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wroberts\Documents\bugs\FilePersona140\"/>
    </mc:Choice>
  </mc:AlternateContent>
  <bookViews>
    <workbookView xWindow="0" yWindow="0" windowWidth="22296" windowHeight="10308" tabRatio="470"/>
  </bookViews>
  <sheets>
    <sheet name="FixedWontFix" sheetId="3" r:id="rId1"/>
    <sheet name="!fix!wontFix" sheetId="2" r:id="rId2"/>
    <sheet name="Latest" sheetId="1" r:id="rId3"/>
    <sheet name="bugs-2017-06-16-5" sheetId="69" r:id="rId4"/>
    <sheet name="bugs-2017-06-16-4" sheetId="68" r:id="rId5"/>
    <sheet name="bugs-2017-06-16" sheetId="67" r:id="rId6"/>
    <sheet name="bugs-2017-06-13-1" sheetId="66" r:id="rId7"/>
    <sheet name="bugs-2017-06-12" sheetId="65" r:id="rId8"/>
    <sheet name="bugs-2017-06-01-2" sheetId="64" r:id="rId9"/>
    <sheet name="bugs-2017-05-30-1" sheetId="63" r:id="rId10"/>
    <sheet name="bugs-2017-05-25" sheetId="62" r:id="rId11"/>
    <sheet name="bugs-2017-05-23" sheetId="61" r:id="rId12"/>
    <sheet name="bugs-2017-05-22-3" sheetId="60" r:id="rId13"/>
    <sheet name="bugs-2017-05-18-3" sheetId="59" r:id="rId14"/>
    <sheet name="bugs-2017-05-16-4" sheetId="58" r:id="rId15"/>
    <sheet name="bugs-2017-05-12-3" sheetId="57" r:id="rId16"/>
    <sheet name="bugs-2017-05-11-3" sheetId="56" r:id="rId17"/>
    <sheet name="bugs-2017-05-10-3" sheetId="55" r:id="rId18"/>
    <sheet name="bugs-2017-05-09-1" sheetId="54" r:id="rId19"/>
    <sheet name="bugs-2017-05-05-6" sheetId="53" r:id="rId20"/>
    <sheet name="bugs-2017-05-04-3" sheetId="52" r:id="rId21"/>
    <sheet name="bugs-2017-05-02-2" sheetId="51" r:id="rId22"/>
    <sheet name="bugs-2017-05-01-3" sheetId="50" r:id="rId23"/>
    <sheet name="bugs-2017-04-28-6" sheetId="49" r:id="rId24"/>
    <sheet name="bugs-2017-04-27-7" sheetId="48" r:id="rId25"/>
    <sheet name="bugs-2017-04-25" sheetId="45" r:id="rId26"/>
    <sheet name="bugs-2017-04-20-2" sheetId="44" r:id="rId27"/>
    <sheet name="bugs-2017-04-18-1" sheetId="43" r:id="rId28"/>
    <sheet name="bugs-2017-04-17-12" sheetId="42" r:id="rId29"/>
    <sheet name="bugs-2017-04-13-1" sheetId="41" r:id="rId30"/>
    <sheet name="bugs-2017-04-12-2" sheetId="40" r:id="rId31"/>
    <sheet name="bugs-2017-04-10-3" sheetId="39" r:id="rId32"/>
    <sheet name="bugs-2017-04-07-4" sheetId="38" r:id="rId33"/>
    <sheet name="bugs-2017-04-07-3" sheetId="37" r:id="rId34"/>
    <sheet name="bugs-2017-04-06-1" sheetId="36" r:id="rId35"/>
    <sheet name="bugs-2017-04-04-2" sheetId="34" r:id="rId36"/>
    <sheet name="bugs-2017-03-31-5" sheetId="33" r:id="rId37"/>
    <sheet name="bugs-2017-03-28-3" sheetId="32" r:id="rId38"/>
    <sheet name="bugs-2017-03-22-3" sheetId="30" r:id="rId39"/>
    <sheet name="bugs-2017-03-21-3" sheetId="29" r:id="rId40"/>
    <sheet name="bugs-2017-03-14-4" sheetId="28" r:id="rId41"/>
    <sheet name="bugs-2017-03-13-1" sheetId="27" r:id="rId42"/>
    <sheet name="bugs-2017-03-10-9" sheetId="26" r:id="rId43"/>
    <sheet name="bugs-2017-03-10-4" sheetId="25" r:id="rId44"/>
    <sheet name="bugs-2017-03-08-5" sheetId="24" r:id="rId45"/>
    <sheet name="bugs-2017-02-21-2" sheetId="23" r:id="rId46"/>
    <sheet name="bugs-2017-02-16-4" sheetId="22" r:id="rId47"/>
    <sheet name="MacroData" sheetId="31" r:id="rId48"/>
    <sheet name="scratch" sheetId="35" r:id="rId49"/>
  </sheets>
  <functionGroups builtInGroupCount="18"/>
  <definedNames>
    <definedName name="_xlnm._FilterDatabase" localSheetId="1" hidden="1">'!fix!wontFix'!$A$1:$AF$600</definedName>
    <definedName name="_xlnm._FilterDatabase" localSheetId="23" hidden="1">'bugs-2017-04-28-6'!$A$1:$AA$193</definedName>
    <definedName name="_xlnm._FilterDatabase" localSheetId="0" hidden="1">FixedWontFix!$A$1:$AF$600</definedName>
    <definedName name="_xlnm._FilterDatabase" localSheetId="2" hidden="1">Latest!$A$1:$AE$527</definedName>
  </definedNames>
  <calcPr calcId="152511"/>
</workbook>
</file>

<file path=xl/calcChain.xml><?xml version="1.0" encoding="utf-8"?>
<calcChain xmlns="http://schemas.openxmlformats.org/spreadsheetml/2006/main">
  <c r="B95" i="2" l="1"/>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2" i="3"/>
  <c r="A502" i="3" l="1"/>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D1" i="2"/>
  <c r="D1" i="3"/>
  <c r="C1" i="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2" i="2"/>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2" i="3"/>
</calcChain>
</file>

<file path=xl/sharedStrings.xml><?xml version="1.0" encoding="utf-8"?>
<sst xmlns="http://schemas.openxmlformats.org/spreadsheetml/2006/main" count="192933" uniqueCount="1780">
  <si>
    <t>Bug ID</t>
  </si>
  <si>
    <t>Assignee</t>
  </si>
  <si>
    <t>Product</t>
  </si>
  <si>
    <t>Resolution</t>
  </si>
  <si>
    <t>Bedrock Value</t>
  </si>
  <si>
    <t>First found by</t>
  </si>
  <si>
    <t>Summary</t>
  </si>
  <si>
    <t>Severity</t>
  </si>
  <si>
    <t>Target Milestone</t>
  </si>
  <si>
    <t>Reporter</t>
  </si>
  <si>
    <t>Whiteboard</t>
  </si>
  <si>
    <t>Changed</t>
  </si>
  <si>
    <t>Status</t>
  </si>
  <si>
    <t>Version</t>
  </si>
  <si>
    <t>Opened</t>
  </si>
  <si>
    <t>Keywords</t>
  </si>
  <si>
    <t>Bedrock Probability</t>
  </si>
  <si>
    <t>Component</t>
  </si>
  <si>
    <t>Priority</t>
  </si>
  <si>
    <t>Target Build</t>
  </si>
  <si>
    <t>CRB</t>
  </si>
  <si>
    <t>Waivers</t>
  </si>
  <si>
    <t>vinayapriya.balakumar@hpe.com</t>
  </si>
  <si>
    <t>ADE</t>
  </si>
  <si>
    <t>FIXED</t>
  </si>
  <si>
    <t>Other</t>
  </si>
  <si>
    <t>Aurora</t>
  </si>
  <si>
    <t>RESOLVED</t>
  </si>
  <si>
    <t>unspecified</t>
  </si>
  <si>
    <t>Low</t>
  </si>
  <si>
    <t>WORM/Data retention/Validation</t>
  </si>
  <si>
    <t>---</t>
  </si>
  <si>
    <t>P2</t>
  </si>
  <si>
    <t>rohit.balakrishna@hpe.com</t>
  </si>
  <si>
    <t>AvatarFS</t>
  </si>
  <si>
    <t>Unit ï¼¼ Sub System Test</t>
  </si>
  <si>
    <t>Atlas</t>
  </si>
  <si>
    <t>Medium</t>
  </si>
  <si>
    <t>ONfsck</t>
  </si>
  <si>
    <t>rachna.guru@hpe.com</t>
  </si>
  <si>
    <t>Documentation</t>
  </si>
  <si>
    <t>Red Zone</t>
  </si>
  <si>
    <t>Feature Test</t>
  </si>
  <si>
    <t>critical</t>
  </si>
  <si>
    <t>New_Feature</t>
  </si>
  <si>
    <t>High</t>
  </si>
  <si>
    <t>Unity Documentation</t>
  </si>
  <si>
    <t>anand.ganjihal@hpe.com</t>
  </si>
  <si>
    <t>MOVED to Rally</t>
  </si>
  <si>
    <t>Functional Test</t>
  </si>
  <si>
    <t>abubaker.siddique@hpe.com</t>
  </si>
  <si>
    <t>IncorrectBehavior</t>
  </si>
  <si>
    <t>nagaraj.g-r@hpe.com</t>
  </si>
  <si>
    <t>Misc</t>
  </si>
  <si>
    <t>kiran.srinivas@hpe.com</t>
  </si>
  <si>
    <t>major</t>
  </si>
  <si>
    <t>syed-nazrul.islam@hpe.com</t>
  </si>
  <si>
    <t>SystemPanic</t>
  </si>
  <si>
    <t>Code Review</t>
  </si>
  <si>
    <t>Transaction Log</t>
  </si>
  <si>
    <t>* Required</t>
  </si>
  <si>
    <t>anoopk@hpe.com</t>
  </si>
  <si>
    <t>rnagarajan@hpe.com</t>
  </si>
  <si>
    <t>Protocols-HTTP</t>
  </si>
  <si>
    <t>sumedha.aranke@hpe.com</t>
  </si>
  <si>
    <t>Manageability-HTTP</t>
  </si>
  <si>
    <t>gaurav.gupta2@hpe.com</t>
  </si>
  <si>
    <t>blocker</t>
  </si>
  <si>
    <t>*Unknown (Triage)-ADE</t>
  </si>
  <si>
    <t>abhay.sachan@hpe.com</t>
  </si>
  <si>
    <t>hiro.lalwani@hpe.com</t>
  </si>
  <si>
    <t>Storage allocation</t>
  </si>
  <si>
    <t>anindo.banerji@hpe.com</t>
  </si>
  <si>
    <t>DomainPanic</t>
  </si>
  <si>
    <t>devadiga.ganesh@hpe.com</t>
  </si>
  <si>
    <t>Platform Software</t>
  </si>
  <si>
    <t>Integration Test</t>
  </si>
  <si>
    <t>matthew.dav.bondurant@hpe.com</t>
  </si>
  <si>
    <t>TS2.0.5 (Astra-1.1.0-Manchester)</t>
  </si>
  <si>
    <t>PML-Install/Update</t>
  </si>
  <si>
    <t>kps@hpe.com</t>
  </si>
  <si>
    <t>TS2.1 (Atlas)</t>
  </si>
  <si>
    <t>prashanth.v@hpe.com</t>
  </si>
  <si>
    <t>Escape, Zone_Increased</t>
  </si>
  <si>
    <t>matt.dumm@hpe.com</t>
  </si>
  <si>
    <t>ACL</t>
  </si>
  <si>
    <t>jonathan.hittle@hpe.com</t>
  </si>
  <si>
    <t>sankar@hpe.com</t>
  </si>
  <si>
    <t>Backup+Restore</t>
  </si>
  <si>
    <t>jaipal.pendyala@hpe.com</t>
  </si>
  <si>
    <t>Plugin</t>
  </si>
  <si>
    <t>BugzillaCloningAutomation@hp.com</t>
  </si>
  <si>
    <t>Aurora_1.3.0.28-20160427</t>
  </si>
  <si>
    <t>santigopal.mondal@hpe.com</t>
  </si>
  <si>
    <t>DomainPanic, New_Feature</t>
  </si>
  <si>
    <t>Snapshots</t>
  </si>
  <si>
    <t>apavkovic@hpe.com</t>
  </si>
  <si>
    <t>FileSystem Management (IAS)</t>
  </si>
  <si>
    <t>Manageabilty-FS</t>
  </si>
  <si>
    <t>shruti@hpe.com</t>
  </si>
  <si>
    <t>nandesh.palanisamy@hpe.com</t>
  </si>
  <si>
    <t>P1</t>
  </si>
  <si>
    <t>olga.revsin@hpe.com</t>
  </si>
  <si>
    <t>Astra-1.1.0</t>
  </si>
  <si>
    <t>Escape</t>
  </si>
  <si>
    <t>turja.barua@hpe.com</t>
  </si>
  <si>
    <t>Quotas</t>
  </si>
  <si>
    <t>sachidananda.gs@hpe.com</t>
  </si>
  <si>
    <t>*Unknown (Triage)-Quotas</t>
  </si>
  <si>
    <t>leonid.ebril@hpe.com</t>
  </si>
  <si>
    <t>FileSystem Services</t>
  </si>
  <si>
    <t>andrea.cardoz@hpe.com</t>
  </si>
  <si>
    <t>Astra-1.0.1</t>
  </si>
  <si>
    <t>Aurora_1.3.0.10-20151217</t>
  </si>
  <si>
    <t>Protocols-NDMP</t>
  </si>
  <si>
    <t>System Test</t>
  </si>
  <si>
    <t>Manageability-NDMP</t>
  </si>
  <si>
    <t>DEV_Regression_Daily</t>
  </si>
  <si>
    <t>roselle.fernandez@hpe.com</t>
  </si>
  <si>
    <t>*Unknown (Triage)-HTTP</t>
  </si>
  <si>
    <t>Automated Testing</t>
  </si>
  <si>
    <t>raghavendra.s-r@hpe.com</t>
  </si>
  <si>
    <t>WONTFIX</t>
  </si>
  <si>
    <t>jeonggoo@hpe.com</t>
  </si>
  <si>
    <t>spider@hpe.com</t>
  </si>
  <si>
    <t>PML-Network Services</t>
  </si>
  <si>
    <t>Final System Test</t>
  </si>
  <si>
    <t>QPnT: Maintenance Release Test</t>
  </si>
  <si>
    <t>hugo.kiehl@hpe.com</t>
  </si>
  <si>
    <t>Protocols-SMB</t>
  </si>
  <si>
    <t>Astra</t>
  </si>
  <si>
    <t>Manageability-SMB</t>
  </si>
  <si>
    <t>prasanna.naik@hpe.com</t>
  </si>
  <si>
    <t>PML Core Services</t>
  </si>
  <si>
    <t>SET</t>
  </si>
  <si>
    <t>HA Coordinator</t>
  </si>
  <si>
    <t>Aurora_1.3.0.6-20151119</t>
  </si>
  <si>
    <t>bill.fitzgerald@hpe.com</t>
  </si>
  <si>
    <t>Manageability-Snapshots</t>
  </si>
  <si>
    <t>sreenivasulu.ganji@hpe.com</t>
  </si>
  <si>
    <t>anusha.mohandas@hpe.com</t>
  </si>
  <si>
    <t>QuotaMonitor</t>
  </si>
  <si>
    <t>narayanan.a.n@hpe.com</t>
  </si>
  <si>
    <t>kishore-krishna.mamillapalli@hpe.com</t>
  </si>
  <si>
    <t>sushant.singh@hpe.com</t>
  </si>
  <si>
    <t>Aurora_1.3.0.26-20160413</t>
  </si>
  <si>
    <t>aruna.murthy@hpe.com</t>
  </si>
  <si>
    <t>MOVED to 3Par</t>
  </si>
  <si>
    <t>girigoswami.sanjay@hpe.com</t>
  </si>
  <si>
    <t>CANTREPRODUCE</t>
  </si>
  <si>
    <t>amit.shaw@hpe.com</t>
  </si>
  <si>
    <t>*Unknown (Triage)-Avatar</t>
  </si>
  <si>
    <t>shyamalendu.sarkar@hpe.com</t>
  </si>
  <si>
    <t>Customer</t>
  </si>
  <si>
    <t>das.souvik@hpe.com</t>
  </si>
  <si>
    <t>shilpa.priyadarshini@hpe.com</t>
  </si>
  <si>
    <t>Bellatrix</t>
  </si>
  <si>
    <t>ADE IDE</t>
  </si>
  <si>
    <t>Random Test</t>
  </si>
  <si>
    <t>eric.sco.champagne@hpe.com</t>
  </si>
  <si>
    <t>Approved</t>
  </si>
  <si>
    <t>dileep.shree@hpe.com</t>
  </si>
  <si>
    <t>AntiVirus</t>
  </si>
  <si>
    <t>precilla.menezes@hpe.com</t>
  </si>
  <si>
    <t>Manageability-AV</t>
  </si>
  <si>
    <t>External Partners</t>
  </si>
  <si>
    <t>UDU</t>
  </si>
  <si>
    <t>deepak.kumaran@hpe.com</t>
  </si>
  <si>
    <t>*Unknown (Triage)-Snapshots</t>
  </si>
  <si>
    <t>QPnT: Release Test</t>
  </si>
  <si>
    <t>tom.nelson@hpe.com</t>
  </si>
  <si>
    <t>Network Protocol Coordinator</t>
  </si>
  <si>
    <t>Usability</t>
  </si>
  <si>
    <t>pandi.karthikeyan@hpe.com</t>
  </si>
  <si>
    <t>saurav.seth@hpe.com</t>
  </si>
  <si>
    <t>Aurora_1.3.0.33-20160601</t>
  </si>
  <si>
    <t>Aurora_1.3.0.38-20160706</t>
  </si>
  <si>
    <t>sandhya.dasari@hpe.com</t>
  </si>
  <si>
    <t>Platform QA Integration</t>
  </si>
  <si>
    <t>john.yockey@hpe.com</t>
  </si>
  <si>
    <t>PML-Core</t>
  </si>
  <si>
    <t>anil-kumar.bvn@hpe.com</t>
  </si>
  <si>
    <t>hrishikesh.mitra@hpe.com</t>
  </si>
  <si>
    <t>moorthy.mm@hpe.com</t>
  </si>
  <si>
    <t>Protocols-AAUM</t>
  </si>
  <si>
    <t>Regression</t>
  </si>
  <si>
    <t>Manageability-AAUM</t>
  </si>
  <si>
    <t>QPnT: Integration Test</t>
  </si>
  <si>
    <t>terry.dean@hpe.com</t>
  </si>
  <si>
    <t>Manageability-Backup+Restore</t>
  </si>
  <si>
    <t>steve.houle@hpe.com</t>
  </si>
  <si>
    <t>arun-vishnu.p-k@hpe.com</t>
  </si>
  <si>
    <t>raju.pitta@hpe.com</t>
  </si>
  <si>
    <t>ramya.vybav@hpe.com</t>
  </si>
  <si>
    <t>TS2.0 (Astra-1.0.1-ChelseaMU3)</t>
  </si>
  <si>
    <t>tim.beaudin@hpe.com</t>
  </si>
  <si>
    <t>murugesan@hpe.com</t>
  </si>
  <si>
    <t>mehul.joshi@hpe.com</t>
  </si>
  <si>
    <t>usha.kumaraswamy@hpe.com</t>
  </si>
  <si>
    <t>AV</t>
  </si>
  <si>
    <t>carlton.bickford@hpe.com</t>
  </si>
  <si>
    <t>QPnT: Final Regression Test</t>
  </si>
  <si>
    <t>PML-Hardware Monitor</t>
  </si>
  <si>
    <t>curtis.nottberg@hpe.com</t>
  </si>
  <si>
    <t>richard.barry@hpe.com</t>
  </si>
  <si>
    <t>OS-VDU OS 1.1</t>
  </si>
  <si>
    <t>Aurora_1.3.0.35-20160615</t>
  </si>
  <si>
    <t>Solution CRB Request</t>
  </si>
  <si>
    <t>Reliability Tools</t>
  </si>
  <si>
    <t>sumin.thettayil@hpe.com</t>
  </si>
  <si>
    <t>rohit.pandey@hpe.com</t>
  </si>
  <si>
    <t>brian.zimpfer@hpe.com</t>
  </si>
  <si>
    <t>Authentication-AAUM</t>
  </si>
  <si>
    <t>IncorrectBehavior, New_Feature</t>
  </si>
  <si>
    <t>arpan.chatterjee@hpe.com</t>
  </si>
  <si>
    <t>Server-AAUM</t>
  </si>
  <si>
    <t>*Unknown (Triage)-AV</t>
  </si>
  <si>
    <t>souravb@hpe.com</t>
  </si>
  <si>
    <t>Server-SMB</t>
  </si>
  <si>
    <t>balachandrudu.vavilapalli@hpe.com</t>
  </si>
  <si>
    <t>Build</t>
  </si>
  <si>
    <t>matthew.glover@hpe.com</t>
  </si>
  <si>
    <t>stanly.samuel@hpe.com</t>
  </si>
  <si>
    <t>Protocols-HTTP-DataPath</t>
  </si>
  <si>
    <t>Object Access REST API</t>
  </si>
  <si>
    <t>Domains</t>
  </si>
  <si>
    <t>matthew.leach3@hpe.com</t>
  </si>
  <si>
    <t>pmoore@hpe.com</t>
  </si>
  <si>
    <t>satish.gundam@hpe.com</t>
  </si>
  <si>
    <t>akshay.ballal@hpe.com</t>
  </si>
  <si>
    <t>bharatp@hpe.com</t>
  </si>
  <si>
    <t>On-Access AV</t>
  </si>
  <si>
    <t>in triage</t>
  </si>
  <si>
    <t>Corruption</t>
  </si>
  <si>
    <t>suruchi.gondkar@hpe.com</t>
  </si>
  <si>
    <t>Avitus</t>
  </si>
  <si>
    <t>anulika.arsiwal@hpe.com</t>
  </si>
  <si>
    <t>Protocols-FTP</t>
  </si>
  <si>
    <t>*Unknown (Triage)-FTP</t>
  </si>
  <si>
    <t>New_Feature, SystemPanic</t>
  </si>
  <si>
    <t>P0</t>
  </si>
  <si>
    <t>calvin.chuang@hpe.com</t>
  </si>
  <si>
    <t>Manufacturing</t>
  </si>
  <si>
    <t>Thp</t>
  </si>
  <si>
    <t>P3</t>
  </si>
  <si>
    <t>bryan.mcdade@hpe.com</t>
  </si>
  <si>
    <t>greg.turpin@hpe.com</t>
  </si>
  <si>
    <t>Build/Packaging Infrastructure</t>
  </si>
  <si>
    <t>prachika.sharma@hpe.com</t>
  </si>
  <si>
    <t>sandeep.r.lad@hpe.com</t>
  </si>
  <si>
    <t>peter.ninnemann@hpe.com</t>
  </si>
  <si>
    <t>PML-Network Monitor</t>
  </si>
  <si>
    <t>Manageability-Quotas</t>
  </si>
  <si>
    <t>shounak.banerjee@hpe.com</t>
  </si>
  <si>
    <t>Aurora_1.3.0.30-20160511</t>
  </si>
  <si>
    <t>Aurora_1.3.0.34-20160608</t>
  </si>
  <si>
    <t>sayan.ghosh@hpe.com</t>
  </si>
  <si>
    <t>Cross-Protocols-AAUM</t>
  </si>
  <si>
    <t>P4</t>
  </si>
  <si>
    <t>ramesh.velusamy@hpe.com</t>
  </si>
  <si>
    <t>minu.singh@hpe.com</t>
  </si>
  <si>
    <t>pranav.swaroop@hpe.com</t>
  </si>
  <si>
    <t>DUPLICATE</t>
  </si>
  <si>
    <t>Dev Performance Work/Tests</t>
  </si>
  <si>
    <t>Performance</t>
  </si>
  <si>
    <t>trick.runions@hpe.com</t>
  </si>
  <si>
    <t>das.suvadip@hpe.com</t>
  </si>
  <si>
    <t>PML-Log Collection</t>
  </si>
  <si>
    <t>robin.kumar@hpe.com</t>
  </si>
  <si>
    <t>3.13.2 Zirkel</t>
  </si>
  <si>
    <t>Aurora_1.3.0.49-20160921</t>
  </si>
  <si>
    <t>Aurora_1.3.0.37-20160629</t>
  </si>
  <si>
    <t>Aurora_1.3.0.36-20160622</t>
  </si>
  <si>
    <t>Avitus_1.4.0.22-20160622</t>
  </si>
  <si>
    <t>dheeraj.pur.k@hpe.com</t>
  </si>
  <si>
    <t>Smoke Test</t>
  </si>
  <si>
    <t>UDU/MSDU</t>
  </si>
  <si>
    <t>sumit.sarkar@hpe.com</t>
  </si>
  <si>
    <t>rachitg@hpe.com</t>
  </si>
  <si>
    <t>niharika.yedelli@hpe.com</t>
  </si>
  <si>
    <t>Avitus_1.4.0.21-20160615</t>
  </si>
  <si>
    <t>ODU</t>
  </si>
  <si>
    <t>sasha.epstein@hpe.com</t>
  </si>
  <si>
    <t>Aurora_1.3.0.65-20170111</t>
  </si>
  <si>
    <t>gunasheela-s.patil@hpe.com</t>
  </si>
  <si>
    <t>justin.venegas@hpe.com</t>
  </si>
  <si>
    <t>Aurora_1.3.0.40-20160720</t>
  </si>
  <si>
    <t>Bench Test</t>
  </si>
  <si>
    <t>hemant.anvekar@hpe.com</t>
  </si>
  <si>
    <t>vandana.n@hpe.com</t>
  </si>
  <si>
    <t>Release Test not for score</t>
  </si>
  <si>
    <t>*Unknown (Triage)-HTTP DataPath</t>
  </si>
  <si>
    <t>arnav.karforma@hpe.com</t>
  </si>
  <si>
    <t>*Unknown (Triage)-AAUM</t>
  </si>
  <si>
    <t>Policy Store</t>
  </si>
  <si>
    <t>avik.mondal@hpe.com</t>
  </si>
  <si>
    <t>santanug@hpe.com</t>
  </si>
  <si>
    <t>WIPRO</t>
  </si>
  <si>
    <t>Previous_Waiver</t>
  </si>
  <si>
    <t>steve.e.douglas@hpe.com</t>
  </si>
  <si>
    <t>WIPRO, Analysis in progress</t>
  </si>
  <si>
    <t>kari.kechter@hpe.com</t>
  </si>
  <si>
    <t>srinivas.n.chakravartula@hpe.com</t>
  </si>
  <si>
    <t>INVALID</t>
  </si>
  <si>
    <t>iris.yi@hpe.com</t>
  </si>
  <si>
    <t>Protocols-NFS</t>
  </si>
  <si>
    <t>Atlas-1.2.2</t>
  </si>
  <si>
    <t>*Unknown (Triage)-NFS</t>
  </si>
  <si>
    <t>Atlas-1.2.1</t>
  </si>
  <si>
    <t>nithins@hpe.com</t>
  </si>
  <si>
    <t>*Unknown (Triage)-SMB</t>
  </si>
  <si>
    <t>Manageability-NFS</t>
  </si>
  <si>
    <t>anish.shah@hpe.com</t>
  </si>
  <si>
    <t>ashaik@hpe.com</t>
  </si>
  <si>
    <t>Platform QA Feature</t>
  </si>
  <si>
    <t>iswarya.jeyaramesh@hpe.com</t>
  </si>
  <si>
    <t>manohar.nare@hpe.com</t>
  </si>
  <si>
    <t>ankit.gupta4@hpe.com</t>
  </si>
  <si>
    <t>shantappa_teekappanavar@hpe.com</t>
  </si>
  <si>
    <t>Commands</t>
  </si>
  <si>
    <t>kyles@hpe.com</t>
  </si>
  <si>
    <t>[see master]</t>
  </si>
  <si>
    <t>Performance Monitor</t>
  </si>
  <si>
    <t>sivakumar.jayabalan@hpe.com</t>
  </si>
  <si>
    <t>Perfmon PML Framework</t>
  </si>
  <si>
    <t>vishal.goel@hpe.com</t>
  </si>
  <si>
    <t>larry.fenske@hpe.com</t>
  </si>
  <si>
    <t>Other-SMB</t>
  </si>
  <si>
    <t>prashant-kumar.pandey@hpe.com</t>
  </si>
  <si>
    <t>bhuvanesh.krishnaswamy@hpe.com</t>
  </si>
  <si>
    <t>sundaravadivel.murugavel@hpe.com</t>
  </si>
  <si>
    <t>shari.shashidharan@hpe.com</t>
  </si>
  <si>
    <t>gayatri.kaveri@hpe.com</t>
  </si>
  <si>
    <t>jeremy.goss@hpe.com</t>
  </si>
  <si>
    <t>Self Hosting</t>
  </si>
  <si>
    <t>sreeman.s@hpe.com</t>
  </si>
  <si>
    <t>chad.mitchell@hpe.com</t>
  </si>
  <si>
    <t>michael.roberts@hpe.com</t>
  </si>
  <si>
    <t>Waiver Requested</t>
  </si>
  <si>
    <t>External Advisory</t>
  </si>
  <si>
    <t>tarun.sant@hpe.com</t>
  </si>
  <si>
    <t>vipul.chavan@hpe.com</t>
  </si>
  <si>
    <t>sanjib.giri@hpe.com</t>
  </si>
  <si>
    <t>Install/Upgrade-SMB</t>
  </si>
  <si>
    <t>10211, 11307</t>
  </si>
  <si>
    <t>CFI</t>
  </si>
  <si>
    <t>suganthi.mani@hpe.com</t>
  </si>
  <si>
    <t>Server-NFS</t>
  </si>
  <si>
    <t>Aurora_1.3.0.69-20170208</t>
  </si>
  <si>
    <t>john.fiorillo@hpe.com</t>
  </si>
  <si>
    <t>Days since changed</t>
  </si>
  <si>
    <t>On-Demand AV</t>
  </si>
  <si>
    <t>1/26: Being discussed, perhaps Avatar shouldn't send an unmap command.  1/19: New, reviewing this with a different UNMAP defect.  Still root causing</t>
  </si>
  <si>
    <t>vijaya-sai.vakacharla@hpe.com</t>
  </si>
  <si>
    <t>PML-Platform-Unity</t>
  </si>
  <si>
    <t>ravi.mehta3@hpe.com</t>
  </si>
  <si>
    <t>[Master=83864, Avitus] [Customer: Wuerth] Snapshot plugin will not set MAXSPEED strategy.</t>
  </si>
  <si>
    <t>[Master=80894, Avitus] Native Snapshot creation/remove/reclaim gets "Internal exception encountered Futures timed out after [10 seconds]"</t>
  </si>
  <si>
    <t>Zoning scrubbed by SBugCourt</t>
  </si>
  <si>
    <t>[Master=79760, Avitus] [Wuerth]Intermittent failure in scheduled snapshots/ snapshot reclamation</t>
  </si>
  <si>
    <t>[Master=84130, Avitus] [UNITY-SMOKE] Unity_1233 test is failing in 1.4.0.19-20160604.014450 and 1.3.0.33-20160602.181649 as Snapreclamation task failed to start</t>
  </si>
  <si>
    <t>Data Unavailable</t>
  </si>
  <si>
    <t>01/10: Prioritized P0</t>
  </si>
  <si>
    <t>[Master=94209, Avitus] Ldap going offline and setfs commands failing with "java.nio.BufferUnderflowException" due to load from "quotamonitor"</t>
  </si>
  <si>
    <t>Avitus_1.4.0.55-20170208</t>
  </si>
  <si>
    <t>Forwardport_Needed</t>
  </si>
  <si>
    <t>1.3 plus</t>
  </si>
  <si>
    <t>[Master=91572, Avitus] java memory on active node has grown to 13G (Resident + Swap) in 5 days post upgrade beyond 1.3.0.48-20160915</t>
  </si>
  <si>
    <t>Avitus_1.4.0.43-20161116</t>
  </si>
  <si>
    <t>Preexisting</t>
  </si>
  <si>
    <t>selvananthi.ganesan@hpe.com</t>
  </si>
  <si>
    <t>[Master=76979, Avitus] Config Restore does not restore quota Limits</t>
  </si>
  <si>
    <t>[Master=95727, Avitus] Cannot access data created with 1.3 after upgrading from 1.3 to 1.4.  AD join is good but users cannot access data. Access seems intermittent.</t>
  </si>
  <si>
    <t>Avitus_1.4.0.55-20170215</t>
  </si>
  <si>
    <t>IDsOnDisk</t>
  </si>
  <si>
    <t>[Master=95704, Avitus] Backup &amp; restore test case Unity1683 is failing TestNG Smoke run on 1.4 builds</t>
  </si>
  <si>
    <t>[Master=94027, Avitus] [IDOD-TRIAGE] rtf File creation/write is failing on smb shared directory, legacy mode</t>
  </si>
  <si>
    <t>[Master=95139, Avitus] smbtorture test case 'raw.acls.nulldacl.nulldacl' failing in 1.4 build in NTFS mode</t>
  </si>
  <si>
    <t>F913</t>
  </si>
  <si>
    <t>set_acl/get acl failed for owner of the file too once empty dacl is set.</t>
  </si>
  <si>
    <t>[Master=94118, Avitus] File access issues on Empty DACL file With IDOD</t>
  </si>
  <si>
    <t>Avitus_1.4.0.54-20170201</t>
  </si>
  <si>
    <t>[Master=94497, Avitus] [IDOD] ntfs_compute_mode plugin entry point must change to avoid â€œunmappable DENY aces" failures during setacl fs operations</t>
  </si>
  <si>
    <t>Avitus_1.4.0.53-20170125</t>
  </si>
  <si>
    <t>[Master=94422, Avitus] [IDOD]Unresolvable aces when need_v1 currently results in â€“EAGAIN, this is causing applications like robocopy to retry forever.</t>
  </si>
  <si>
    <t>pratik.joshi@hpe.com</t>
  </si>
  <si>
    <t>[Master=94009, Avitus] HP-SMB crash and restart during ODX copy - "Lwio faces SIGBUS error signal with signal no 7 during ODX write"</t>
  </si>
  <si>
    <t>VERIFIED</t>
  </si>
  <si>
    <t>Avitus_1.4.0.52-20170118</t>
  </si>
  <si>
    <t>[Master=93032, Avitus] [Customer:IND] Filename Wild Carding from CMD "DOS" does not work correctly on Server 2012R2</t>
  </si>
  <si>
    <t>Avitus_1.4.0.49-20161228</t>
  </si>
  <si>
    <t>[Master=92816, Avitus] [Customer : Picscout (Israel) Ltd] srvsvc 100% CPU utilization occurred</t>
  </si>
  <si>
    <t>Avitus_1.4.0.47-20161214</t>
  </si>
  <si>
    <t>[Master=92828, Avitus] Flooding of messages when configured quota and run "showfsquota"</t>
  </si>
  <si>
    <t>WIPRO, Analysis in Progress</t>
  </si>
  <si>
    <t>11/16: Root Cause not identified. Looking for more logs to find out root cause. Might be same as 89396</t>
  </si>
  <si>
    <t>[Master=91531, Avitus] PML outage - Internal Server Error,description=Internal Server Error,for exception=The thread pool's task queue is full, limit: 75 ..."</t>
  </si>
  <si>
    <t>Config Restore</t>
  </si>
  <si>
    <t>[Master=89128, Avitus] [Customer: Credit Suisse,QPTN Release testing] HP-SMB can fail if timeouts are experienced while querying Active Directory.</t>
  </si>
  <si>
    <t>Avitus_1.4.0.39-20161019</t>
  </si>
  <si>
    <t>[Master=88600, Avitus] After online upgrade FS commands slow or "Error,for exception=The thread pool's task queue is full, limit: 75,for request=/pml/clustermanagement/"</t>
  </si>
  <si>
    <t>[Master=89343, Avitus] [Customer: Kraft] Group/User with uninherited permission unable to access share</t>
  </si>
  <si>
    <t>Avitus_1.4.0.36-20160928</t>
  </si>
  <si>
    <t>[Master=89099, Avitus] very large memory usage in lwio during long running, smb/nfs/ftp/obj IO stress test. System experiencing very low IO through-put</t>
  </si>
  <si>
    <t>Avitus_1.4.0.37-20161005</t>
  </si>
  <si>
    <t>[Master=88948, Avitus] Error log addition to function SrvProtocolVFSStateChange()</t>
  </si>
  <si>
    <t>[Master=88795, Avitus] [Customer : Panasonic Corporation, Star Financial Bank] disappear security credential intermittent from directory/file in smb share</t>
  </si>
  <si>
    <t>varun.arora@hpe.com</t>
  </si>
  <si>
    <t>[Master=88464, Avitus] Windows copy failure during Roaming Profile logout of 42 sessions - Error The specified network name is no longer available</t>
  </si>
  <si>
    <t>Avitus_1.4.0.35-20160921</t>
  </si>
  <si>
    <t>[Master=88270, Avitus] lwsmd failure during Roaming Profile logout of 43 sessions</t>
  </si>
  <si>
    <t>Avitus_1.4.0.33-20160907</t>
  </si>
  <si>
    <t>[Master=88391, Avitus] lwsmd segfault error 4 in liblwmsg_nothr.so.0.0.0 running Roaming Profile Logout of 42 clients</t>
  </si>
  <si>
    <t>Avitus_1.4.0.40-20161026</t>
  </si>
  <si>
    <t>[Master=88085, Avitus] with cross protocol configured, /var/log/messages file  keep getting error messages "kernel: acl_ade_plugin [[ERR][ERR][ERR]]: ntfs_operations.c:1729:ntfs_convert_ade_acl_to_ntfs_acl_xattr(): Buffer too small, ... return -34"</t>
  </si>
  <si>
    <t>Cross-Protocols-SMB</t>
  </si>
  <si>
    <t>charles.wahlquist@hpe.com</t>
  </si>
  <si>
    <t>[Master=87982, Avitus] All the nodes of the cluster went into "Starting" state</t>
  </si>
  <si>
    <t>Avitus_1.4.0.32-20160831</t>
  </si>
  <si>
    <t>[Master=87918, Avitus] lwsmd restart during Roaming Profile logout of 43 sessions</t>
  </si>
  <si>
    <t>Avitus_1.4.0.34-20160914</t>
  </si>
  <si>
    <t>[Master=87207, Avitus] Online upgrade from 3.2.2.524 MU3 to 3.2.2.530 MU3 failed with error "File Services upgrade failed. (File Services Pre-Check failed. (node0fs FAILED ))", due to frozen fpg</t>
  </si>
  <si>
    <t>[Master=86509, Avitus] protocolsserviced crashes from bind failure in manageability interface</t>
  </si>
  <si>
    <t>Avitus_1.4.0.28-20160803</t>
  </si>
  <si>
    <t>[Master=76407, Avitus] SMB3 - Meatgrinder - Invalid handle error upon node failover</t>
  </si>
  <si>
    <t>Avitus_1.4.0.30-20160817</t>
  </si>
  <si>
    <t>StoreServ (Unity)</t>
  </si>
  <si>
    <t>[Master=76841, Avitus] [Customer: NTTDataWare, Wolverine, Panasonic, TIS Inc.] lwio crashed with SIGSEGV because pFcB is zero.</t>
  </si>
  <si>
    <t>Avitus_1.4.0.45-20161130</t>
  </si>
  <si>
    <t>[Master=84040, Avitus] FSCT run failing on node0fs due to  "A process (process=protocolsservic, pid=30217) crashed." causing FPG to failover to node1fs</t>
  </si>
  <si>
    <t>govind.gupta@hpe.com</t>
  </si>
  <si>
    <t>[Master=82531, Avitus] [Customer: SAIC, County of Orange, Elliott Mangement] Write errors on CIFS shares after upgrade to Zirkel 3</t>
  </si>
  <si>
    <t>[Master=83150, Avitus] Persistent handle fails reconnect during "more" of file during HP-SMB restart on node and then file cannot be reopened for ~3-4 minutes</t>
  </si>
  <si>
    <t>Avitus_1.4.0.24-20160706</t>
  </si>
  <si>
    <t>7/18 dev assessment: This will be in users guide, no code fix until ids-on-disk is implemented</t>
  </si>
  <si>
    <t>[Master=82972, Avitus] Roaming profiles - failure to load profiles on logon of 42 users simultaneously</t>
  </si>
  <si>
    <t>Documentation-SMB</t>
  </si>
  <si>
    <t>[Master=82495, Avitus] [Customer: Wuerth] SMB(lwsmd) services getting restarted after 20 hours of continuous of IO run</t>
  </si>
  <si>
    <t>[Master=82164, Avitus] AD user ACLs were not restored on Unity SMB share after SMB data migration.</t>
  </si>
  <si>
    <t>eddy.hutson@hpe.com</t>
  </si>
  <si>
    <t>[Master=80257, Avitus] [Customer: Centric Belgium] lwio segfault in LwInterlockedDecrement()</t>
  </si>
  <si>
    <t>amit.debnath@hpe.com</t>
  </si>
  <si>
    <t>8824, 11902</t>
  </si>
  <si>
    <t>[Master=67205, Avitus] [Customer: Wolfson Hospital,SafeTech,Baxter,Panasonic] HP-SMB stack crash on shutdown, SIGABRT with: lwio: [lwio] Failed to lock mutex: 22. Aborting program</t>
  </si>
  <si>
    <t>F797</t>
  </si>
  <si>
    <t>[Master=78316, Avitus] ade_idmapd excessive memory usage causing performance degredation using Meatgrinder on NTFS share</t>
  </si>
  <si>
    <t>[Master=78211, Avitus] For invalid LDAP settings, HP-SMB restarts frequently causing temporary DU, while copying 7GB of files on Legacy share - NTFS share runs just fine with same test</t>
  </si>
  <si>
    <t>[Master=77990, Avitus] [Customer: SafeTech] PML task queue repeatedly fills and PML repeatedly restarts</t>
  </si>
  <si>
    <t>tomer.meshorer@hpe.com</t>
  </si>
  <si>
    <t>[Master=71325, Avitus] [Customer: Kinecta FCU] Unable to migrate data from NetApp filer to File Persona SMB share</t>
  </si>
  <si>
    <t>[Master=77493, Avitus][Customer: Wuerth] fsct max user test failed on SMB share with ERROR lwsmd segfault, ade_idmapd failure and lwio auxiliary response.</t>
  </si>
  <si>
    <t>[Master=94918, Avitus] kernel crashes on NFS V3 readdirplus operation  for ade nfs share</t>
  </si>
  <si>
    <t>[Master=89408, Avitus] [Customer: HPE(3par)] Daily OOM using NFSv3 and NIS on Virtual Machines with lwsmd as majority memory holder since upgrading to 1.2.2</t>
  </si>
  <si>
    <t>Avitus_1.4.0.41-20161102</t>
  </si>
  <si>
    <t>[Master=83804, Avitus] Customer could incur loss of ability to set group to an ldap group with many members on an NFS V4 share.</t>
  </si>
  <si>
    <t>yuriy.kirichok@hpe.com</t>
  </si>
  <si>
    <t>Data Loss</t>
  </si>
  <si>
    <t>7/18 dev assessment: Platform 5/20 build should have fix, just need to confirm</t>
  </si>
  <si>
    <t>[Master=82206, Avitus] node crashed after read superblock in nfsd4</t>
  </si>
  <si>
    <t>leslie.colasanti@hpe.com</t>
  </si>
  <si>
    <t>[Master=78735, Avitus] HTTP share not restored after successful configuration restore operation when HTTP and NFS share the same directory</t>
  </si>
  <si>
    <t>niranjan.patil@hpe.com</t>
  </si>
  <si>
    <t>[Master=88293, Avitus] "showfsndmp -sessions active" toggles output between IDLE and BACKUP states despite of an active backup running</t>
  </si>
  <si>
    <t>Scrubbed on 3/2</t>
  </si>
  <si>
    <t>[Master=77563, Avitus] Revert from Unity 1.3(3.2.2.390MU3,17-feb) to Unity 1.2(3.2.2.390-MU2)  failed in post check  "Check file services"</t>
  </si>
  <si>
    <t>Avitus_1.4.0.31-20160824</t>
  </si>
  <si>
    <t>ravi.khanna@hpe.com</t>
  </si>
  <si>
    <t>[Master=75729, Avitus] Mtree level succeeds, but Stree level backup fails using DP : Bad catalog access</t>
  </si>
  <si>
    <t>NIW-NDMP Interface Wrapper</t>
  </si>
  <si>
    <t>[Master=88990, Avitus] "ls" on Object share created on a snapshot,  is denied for almost all the users including Administrator@Local_cluster. The same was working for NFS.</t>
  </si>
  <si>
    <t>[Master=87875, Avitus] obj: OA API commands mv, cp are failing for utf-8 sharepath chown, chgrp failing for  utf-8 user and group.</t>
  </si>
  <si>
    <t>statfs -http reporting zero for avg when srstathttp is collecting stat at same time</t>
  </si>
  <si>
    <t>Avitus_1.4.0.29-20160810</t>
  </si>
  <si>
    <t>F1060</t>
  </si>
  <si>
    <t>Zoning Scrubbed by NPI Bug Court</t>
  </si>
  <si>
    <t>[Master=84016, Avitus] statfs -http should show averages over smaller sample of sec/min</t>
  </si>
  <si>
    <t>[Master=81272, Avitus] obj: http share root path  is allowed to delete</t>
  </si>
  <si>
    <t>[Master=80200, Avitus] Cannot perform HTTP copy of files having multi-byte character names</t>
  </si>
  <si>
    <t>[Master=80125, Avitus] Error Received during HTTP file/directory copy even though the copy was successful. Share created on an NTFS fstore and the same path as of an already existing SMB share.</t>
  </si>
  <si>
    <t>[Master=76596, Avitus] A second request for byte range upload is getting accepted while another request for the same/overlapping ranges for the same file is in progress.</t>
  </si>
  <si>
    <t>[Master=76398, Avitus] Improper error received while reading an infected file with Byte range.</t>
  </si>
  <si>
    <t>restorefsconf command failed with error: CertificateBackupRestoreConfiguration with name configbackup for FPG backupfpg1 of Virtual Server backupfpg1</t>
  </si>
  <si>
    <t>[Master=88269, Avitus] customer could incur loss of access to obj share due to failover</t>
  </si>
  <si>
    <t>[Master=81174, Avitus] HTTP has SEVERE messages in the master.log for unity 1.4.</t>
  </si>
  <si>
    <t>[Master=75360, Avitus] customers cannot display showfstores</t>
  </si>
  <si>
    <t>[Master=71302, Avitus] [DEV] Bug for implementation of mkdir interface for HTTP plugin</t>
  </si>
  <si>
    <t>matloub@hpe.com</t>
  </si>
  <si>
    <t>Run time errors due to missing/incorrect dependencies</t>
  </si>
  <si>
    <t>[Master=75013, Avitus] HTTP plugin must NOT try to access filesystem on umount notifications because filesystem may not be accessible</t>
  </si>
  <si>
    <t>[Master=89912, Avitus] Revert not blocked when FTP shares are Present</t>
  </si>
  <si>
    <t>[Master=87550, Avitus] FTP share state is not sync with CLI</t>
  </si>
  <si>
    <t>[Master=86559, Avitus] FTP Disappears and Reappears</t>
  </si>
  <si>
    <t>F1047</t>
  </si>
  <si>
    <t>Zoning Major/High approved by QPnT/SERT</t>
  </si>
  <si>
    <t>[Master=85873, Avitus] debugging logs clog PML log</t>
  </si>
  <si>
    <t>Avitus_1.4.0.25-20160713</t>
  </si>
  <si>
    <t>Null Ptr exception at umount</t>
  </si>
  <si>
    <t>ravi.sajjan@hpe.com</t>
  </si>
  <si>
    <t>sftp:failover of fpg fails with  RPC error umount error</t>
  </si>
  <si>
    <t>Creating ftp share with sftprotocolversion=0 it fails to delete share with bad request .</t>
  </si>
  <si>
    <t>Avitus_1.4.0.23-20160629</t>
  </si>
  <si>
    <t>SFTP:Deletion of last ip from the share, share still runs and failed to create share again .</t>
  </si>
  <si>
    <t>sftp: fpg failover of fpg fails to unmount fpg on node fpg is mounted</t>
  </si>
  <si>
    <t>SFTP:Setip +ip for the ftp share .ip address can be reused for another share as well.</t>
  </si>
  <si>
    <t>F788</t>
  </si>
  <si>
    <t>[Master=84776, Avitus] 3par:HA:ONFSCK: Runtime exception error in the notification : java.lang.ClassCastException : FileSystemOnfsckCompleteNotification cannot be cast to com.hp.storage.pml.file.filesystem.api.notification.FileSystemMountNotification</t>
  </si>
  <si>
    <t>F1276</t>
  </si>
  <si>
    <t>sftp: Incorrect  sharepath on sftp share creation</t>
  </si>
  <si>
    <t>sftp: overwrite file fails with permission error</t>
  </si>
  <si>
    <t>[Master=83452, Avitus] ftp- Explicit ssl ftp access fails</t>
  </si>
  <si>
    <t>showfshare, showfshare ftp command failing due to key "shareId" not known in dictionary</t>
  </si>
  <si>
    <t>[Master=82401, Avitus] Ftp Share : VFS certificate deletion allowed  ,when there are  ftp share with ssl support.</t>
  </si>
  <si>
    <t>[Master=81701, Avitus] FTP share running on old configuration even after successful share modification.</t>
  </si>
  <si>
    <t>[Master=80955, Avitus] Ftp :Unable to access share after Rebooting active node which dose not have FPG mounted.</t>
  </si>
  <si>
    <t>[Master=80459, Avitus] ftpshare fails in starting a vfstpd demon for a VFS due to missing logs directory</t>
  </si>
  <si>
    <t>[Master=80277, Avitus] FTP:Upgrading ftpd core rpm results share loss .</t>
  </si>
  <si>
    <t>[Master=80012, Avitus] FTP Share creation fails if pub directory doesn't exists</t>
  </si>
  <si>
    <t>[Master=79303, Avitus] Disable sslv2 in ftps</t>
  </si>
  <si>
    <t>[Master=79127, Avitus] ftp allows SMB users to delete pub directory denying anonymous access</t>
  </si>
  <si>
    <t>[Master=79111, Avitus] ftp share allows ftp/ftps SITE CHMOD</t>
  </si>
  <si>
    <t>Debug logging floods PML log</t>
  </si>
  <si>
    <t>uncaught exception floods PML log</t>
  </si>
  <si>
    <t>[Master=95129, Avitus] Excessive memory usage by lsass causing swapping under load - possible memory leak</t>
  </si>
  <si>
    <t>[Master=92548, Avitus] Customer could incur problem setting acls on large (250 million objects) directory tree</t>
  </si>
  <si>
    <t>[Master=91580, Avitus] Customers cluster could incur extensive messages in /var/log/messages making it harder to debug real issues</t>
  </si>
  <si>
    <t>User Mapping-AAUM</t>
  </si>
  <si>
    <t>Broken build</t>
  </si>
  <si>
    <t>[Master=91700, Avitus] Moonunit test in Avitus is failing with "multiple definition of `ADCacheOpen' " error</t>
  </si>
  <si>
    <t>alexander.petliar@hpe.com</t>
  </si>
  <si>
    <t>[Master=91110, Avitus] Showfsuser/showfsgroup reporting error " com.hp.storage.pml.file.protocols.api.exception.HPProtocolServiceImplException: Enumeration failed: ERROR_INTERNAL_ERROR"</t>
  </si>
  <si>
    <t>Avitus_1.4.0.42-20161109</t>
  </si>
  <si>
    <t>1.4 Valid</t>
  </si>
  <si>
    <t>[Master=90449, Avitus] Joining AD domain using curl command uses wrong machine name</t>
  </si>
  <si>
    <t>ritika.sao@hpe.com</t>
  </si>
  <si>
    <t>[Master=88846, Avitus] The Log collect did not capture the username.map file</t>
  </si>
  <si>
    <t>[Master=88077, Avitus] multiple protocolsserviced processes left on file persona nodes after LDAP outage</t>
  </si>
  <si>
    <t>[Master=87973, Avitus] Error occurred "com.hp.storage.pml.file.protocols.api.exception.HPProtocolServiceImplException: could not connect to lsa" while listing local users, groups. Also, issues with AD user listing with error "Failed to read from channel."</t>
  </si>
  <si>
    <t>Required for ReleaseTestStart - same failure as 86110</t>
  </si>
  <si>
    <t>[Master=86549, Avitus] Cluster hang in starting state for 4 hours (pml hang on blocked threads)</t>
  </si>
  <si>
    <t>Avitus_1.4.0.27-20160727</t>
  </si>
  <si>
    <t>[Master=86345, Avitus] Unable to access system as some REST requests are blocking GRIZZLY threads due to locking in share mkdir calls</t>
  </si>
  <si>
    <t>Required for ReleaseTestStart</t>
  </si>
  <si>
    <t>[Master=86110, Avitus] Lost FS version, MTU and Bond details for one node; accessing FS resulted into failures.</t>
  </si>
  <si>
    <t>Target Documentation (user guide, asked by QPnT)</t>
  </si>
  <si>
    <t>[Master=86116, Avitus] Unable to create folders and files if primary group is not matched in AD and LDAP</t>
  </si>
  <si>
    <t>F807</t>
  </si>
  <si>
    <t>NPI bug scrubbed for severity</t>
  </si>
  <si>
    <t>[Master=84391, Avitus] Revert allowed with user mapping enabled - could result in DU</t>
  </si>
  <si>
    <t>[Master=83887, Avitus] Flood of messages when enumerating quotas</t>
  </si>
  <si>
    <t>Zoning Scrubbed in NPI BugCourt</t>
  </si>
  <si>
    <t>[Master=83693, Avitus] Enabling dynamic user mapping rule * == * causes all AD users to fail mapping an SMB share on 3par</t>
  </si>
  <si>
    <t>[Master=75400, Avitus] After expansion from 2 nodes to 4 nodes, 2 nodes lost the LDAP configuration and user mapping, that displays showquota without ldapusers..</t>
  </si>
  <si>
    <t>Zoning Scrubbed by NPI BugCourt</t>
  </si>
  <si>
    <t>[Master=83497, Avitus] Cluster expansion from 2 to 4 nodes with user mapping enabled fails to apply mapping on expanded nodes (no errors but fails under the covers)</t>
  </si>
  <si>
    <t>[Master=82785, Avitus] Excessive logging resulting in /var/log partition full: "kernel_mode_idmap_name_to_gid" and "Net Bios Name not matched"</t>
  </si>
  <si>
    <t>NPI BugCourt Scrubbed Zoning as Major/Med</t>
  </si>
  <si>
    <t>[Master=82688, Avitus] "Error in mapping file: Incomplete user-name map entry found." Importing user mapping file which includes a blank line</t>
  </si>
  <si>
    <t>Zoning Scrubbed by NPI  Bugcourt</t>
  </si>
  <si>
    <t>[Master=82443, Avitus] no customer impact, but passive nodes may report exceptions for usermap healthchecks</t>
  </si>
  <si>
    <t>[Master=82058, Avitus] Data failures (login/logout) during Roaming Profile tests</t>
  </si>
  <si>
    <t>[Master=75387, Avitus] After the upgrade from 3.2.2.290EGA to 3.2.2.362MU2  ,  showalert displays major alerts on LDAP (or AD) after @10mins health.</t>
  </si>
  <si>
    <t>[Master=76610, Avitus] [UDU - 156133] Cannot create fstore on FPG with ODV version that does not support security modes</t>
  </si>
  <si>
    <t>amlan.dutta@hpe.com</t>
  </si>
  <si>
    <t>[Master=73619, Avitus] PAM authentication hang - node in starting state</t>
  </si>
  <si>
    <t>US51861</t>
  </si>
  <si>
    <t>[Master=76320, Avitus] Unable to list shares for some time and unable to access share as VHOST lost on nodes, due to lsass rolling the time backwards</t>
  </si>
  <si>
    <t>ruma.mandal@hpe.com</t>
  </si>
  <si>
    <t>java crashes on node2 and node3 of 4 node system</t>
  </si>
  <si>
    <t>*Unknown (Triage)-Perfmon</t>
  </si>
  <si>
    <t>[Master=92010, Avitus] HA Coodinator needs to dump lsof and /proc/mounts output even when there is no forced failover to better troubleshoot unmount failures</t>
  </si>
  <si>
    <t>Avitus_1.4.0.44-20161123</t>
  </si>
  <si>
    <t>[Master=92098, Avitus] Renamed "/etc/filesystemservices/filesystemstore.xml" to "/etc/filesystemservices/filesystemstore.xml_v_1" fails to get collected in comprehensive log collection</t>
  </si>
  <si>
    <t>*Unknown (Triage)-FS Management</t>
  </si>
  <si>
    <t>getHosts() always returns empty for fileSystemModel on 1.4.</t>
  </si>
  <si>
    <t>[Master=88689, Avitus] [Customer: Invaluable] Alert and degraded messages need to be thrown when customer approaches 100 Million files on an FPG</t>
  </si>
  <si>
    <t>NeedResolved2weeks into ReleaseTestStart</t>
  </si>
  <si>
    <t>[Master=85191, Avitus] OFSCK failure events do not generate alerts due to setting state STATELESS</t>
  </si>
  <si>
    <t>IDART: File store is not removing in "1.4.0.20-20160608" build.</t>
  </si>
  <si>
    <t>[Master=82613, Avitus] Failed to transition active node after interruption of cluster network, leading to "Starting" state in 3PAR CLI</t>
  </si>
  <si>
    <t>[Master=82465, Avitus] customer may incur failure during upgrade of node not rebooting in sufficient time.</t>
  </si>
  <si>
    <t>[Master=82145, Avitus] ODV version upgrade of fpg failed with error message "Error: Task could not be completed. Exceeded time limit of 90 seconds"</t>
  </si>
  <si>
    <t>[Master=81472, Avitus] onfsck not resuming automatically on backup node if node is restarted while onfsck is still in progress</t>
  </si>
  <si>
    <t>[Master=77746, Avitus] Online upgrade from Unity 1.2(3.2.2.390-MU2)  to 3.2.2.390-MU3(24-feb)  build fails in File services pre-check</t>
  </si>
  <si>
    <t>[Master=80489, Avitus] Wrong values reported for "fpg state" and "upgrade state" after successful upgrade from 1.1 to 1.3.</t>
  </si>
  <si>
    <t>[Master=79635, Avitus] FPG deletion did not complete within 2 minutes, resulting in a CLI timeout, after successfully deactivating</t>
  </si>
  <si>
    <t>F823</t>
  </si>
  <si>
    <t>[Master=78253, Avitus] "setfpg -update"  command succeeded without change in ODV version.</t>
  </si>
  <si>
    <t>[Master=78193, Avitus][Customer: Precision Planning Inc,UNICC -International Computing Centre]Deletion of SMB share leaves the root directory in FStore, so subsequent deletion FStore fails</t>
  </si>
  <si>
    <t>Customer issue. Will need to be fixed.</t>
  </si>
  <si>
    <t>[Master=77248, Avitus] [Customer RTP_Lisboa] VFS and shares inaccessible because of a failure to deactivate networking</t>
  </si>
  <si>
    <t>[Master=77036, Avitus] Upgrade from 3.2.2.390 (MU2) to 3.2.2.390-MU3 failed with error message "File Services upgrade failed. (File Services Pre-Check failed. (node0fs FAILED ))  --  due to FS Frozen"</t>
  </si>
  <si>
    <t>[Master=76578, Avitus] OFSCK task failing on frozen fpg</t>
  </si>
  <si>
    <t>[Master=73483, Avitus]3par: HA testing: ONFSCK shows error message post forced manual fail-over operation: [Task operation startTask error: Online FSCK requires on-disk version 12.1 or higher]</t>
  </si>
  <si>
    <t>[Master=73311, Avitus]3par : OFSCK : Failed to fail-over to the other node after system panic while OFSCK was in progress.</t>
  </si>
  <si>
    <t>[Master=72409, Avitus]Failed to mount FPG on the backup node after mount operation failed on the primary node with timeout error</t>
  </si>
  <si>
    <t>[Master=72724, Avitus]FPG recover hangs after remote copy failover from 3.2.2.290 P03 to 3.2.2.326-20151104.032012</t>
  </si>
  <si>
    <t>F1974</t>
  </si>
  <si>
    <t>Creating a file on a NFS4 mount does not generate the OP_CREATE event.</t>
  </si>
  <si>
    <t>FAA-NFS</t>
  </si>
  <si>
    <t>File Access Auditing</t>
  </si>
  <si>
    <t>dmitry.zogin@hpe.com</t>
  </si>
  <si>
    <t>OP_ WRITE audit event generated every time a file write operation is performed. There is no throttling.</t>
  </si>
  <si>
    <t>michael.haeuptle@hpe.com</t>
  </si>
  <si>
    <t>Kernel panic in audit_nfs_rename</t>
  </si>
  <si>
    <t>FAA:Modify consumer  external to internal and list the permmission on vfs vhost , it wont list faa_internal user.</t>
  </si>
  <si>
    <t>FAA-Core</t>
  </si>
  <si>
    <t>[FAA Core]file directoryname , username having utf-8 char is  encoded in Audit Event log</t>
  </si>
  <si>
    <t>NFS FAA missing OP_READDIR events</t>
  </si>
  <si>
    <t>FAA:PML dosent support Usernames with UTF8 characters .</t>
  </si>
  <si>
    <t>FAA-PML</t>
  </si>
  <si>
    <t>Fix submitted</t>
  </si>
  <si>
    <t>FAA:Pml failed to set retention values  with correct format and dose-not give proper error for retention value limit.</t>
  </si>
  <si>
    <t>FAA:-Use same user with multiple vhost,after deletion from one vhost ,it removes user from another vhost also .</t>
  </si>
  <si>
    <t>10/12: DOCS - Need ETA</t>
  </si>
  <si>
    <t>[Master=88746, Avitus] Quota: When usermapping is set (Bidirectional static rule), Quota is listing incorrect quota informations.</t>
  </si>
  <si>
    <t>[Master=86891, Avitus] Customer could incur long running validation scans</t>
  </si>
  <si>
    <t>NPI BugCourt Scrubbed Zoning - Major/Med</t>
  </si>
  <si>
    <t>[Master=82783, Avitus] Internal error: Mapping operation failed : 40,404 returned after mapping AD Administrator to Ldap root user</t>
  </si>
  <si>
    <t>[Master=80391, Avitus] FTP : Ftp does not throw Quota Exceeded Error</t>
  </si>
  <si>
    <t>[Master=78262, Avitus] customer could incur problem with NTFS share where copy requires two step process  (example WORM)</t>
  </si>
  <si>
    <t>Backup and Restore related test cases are failing in 1.4.0.50-20170117 build</t>
  </si>
  <si>
    <t>Zoning Critical/Low approved in NPI BugCt</t>
  </si>
  <si>
    <t>[Master=89749, Avitus] configuration restore task failed with the error "Stream handler unavailable due to: null."</t>
  </si>
  <si>
    <t>[Master=89672, Avitus] Config restore failed for SMB/NFS/HTTP shares on a sharedir level.</t>
  </si>
  <si>
    <t>[Master=83917, Avitus] Config-restore failed with error message â€œerror Hive details do not exist for the Filestore pathâ€.</t>
  </si>
  <si>
    <t>configbackup Need updated POM files for NFS API Jar</t>
  </si>
  <si>
    <t>*Unknown (Triage)-Backup+Restore</t>
  </si>
  <si>
    <t>[Master=78688, Avitus] Configuration restore failed with error "Failed to restore ACLs for shares created on FPG fs_ruchi_9439, VFS ruchi_9439 because of errorjava.lang.NullPointerException.".</t>
  </si>
  <si>
    <t>Failed to compile configbackup pml plugin for Unity 1.4.0.5 build.</t>
  </si>
  <si>
    <t>F1035</t>
  </si>
  <si>
    <t>INVESTIGATE</t>
  </si>
  <si>
    <t>[Master=94086, Avitus][UDU189867] UNMAP requests to fully provisioned volumes log an error and may fill up /var/log/messages, causing other issues</t>
  </si>
  <si>
    <t>[Master=93499, Avitus] FPG panics while overwriting the snapshot files from NFS client post grow FPG in a loop and failovers</t>
  </si>
  <si>
    <t>[Master=93849, Avitus] Reading DHB from the domain with large number of files is taking long time.</t>
  </si>
  <si>
    <t>In triage</t>
  </si>
  <si>
    <t>[Master=93013, Avitus] sprint29_3 : ONFSCK : premount Automation failing : hit panic : ftx_root_done_callback_thp_secdel</t>
  </si>
  <si>
    <t>F1109</t>
  </si>
  <si>
    <t>[Master=92703, Avitus] ONFSCK : Avitus: Limits : OOM panic with 64TB 250 million files FS : check_panic_on_oom</t>
  </si>
  <si>
    <t>Preexisting, SystemPanic</t>
  </si>
  <si>
    <t>[Master=92186, Avitus] Domain extend:growfpg is taking more than 30 mins to grow from 1TB to 64TB</t>
  </si>
  <si>
    <t>F824</t>
  </si>
  <si>
    <t>[Master=89820, Avitus] DomainExtend_privatebuild: Panic while addseg during remounting after reboot</t>
  </si>
  <si>
    <t>Zonong of Major/Low approved by NPI BugCt</t>
  </si>
  <si>
    <t>[Master=89821, Avitus] "Corruption Event" message displayed instead of "Full event"</t>
  </si>
  <si>
    <t>[Master=91837, Avitus] Vd balancing algorithm post 80% full is enhanced to balance even if disproportionate sized volumes are added to the domain.</t>
  </si>
  <si>
    <t>[Master=91534, Avitus] Unable to grow FPG jffpg. Error on volume expansion for FPG jffpg (volume uuid: 24) - error not mapped</t>
  </si>
  <si>
    <t>[Master=88286, Avitus] Domain extend priv build: Panic while truncating files after domain extend command used.</t>
  </si>
  <si>
    <t>Analysis in progress</t>
  </si>
  <si>
    <t>[Master=90701, Avitus] Avitus:domain extend:System hit OOM panic with IO's hung after domain extend.</t>
  </si>
  <si>
    <t>[Master=89367, Avitus] Domain extend: system panics during domain extend command - advfs_verify_sbm_page</t>
  </si>
  <si>
    <t>[Master=86566, Avitus] growfpg - domain extend: Domain panics after reaching the orignal FS size</t>
  </si>
  <si>
    <t>[Master=89206, Avitus] Domain extend: System panics after using domain extend and performing writes on the FS</t>
  </si>
  <si>
    <t>[Master=90942, Avitus] Domain extend:System panics while addseg after rebooting the machine during domain extend operation - then offline fsck wipes out all the data</t>
  </si>
  <si>
    <t>Private Build, do not scrub</t>
  </si>
  <si>
    <t>[Master=90777, Avitus] Domain extend:System panics during IO's post domain extend - advfs_del_alloc_flush_quota</t>
  </si>
  <si>
    <t>[Master=90720, Avitus] Domain extend:Private rpms:System panics while overwriting the files with snaps after domain extend</t>
  </si>
  <si>
    <t>unity1.4:Private:3par thp: Used blocked count is high, when all files are removed from fs</t>
  </si>
  <si>
    <t>[Master=74034, Avitus] sprint24_3 : ONFSCK : dir_page corruption : hit panic : advfs_writepages_metadata</t>
  </si>
  <si>
    <t>DomainPanic, Preexisting</t>
  </si>
  <si>
    <t>F904</t>
  </si>
  <si>
    <t>seenivasan.m@hpe.com</t>
  </si>
  <si>
    <t>ODU: System Panicked while parallel metadata intensive IO , stree operations and ODU trigger</t>
  </si>
  <si>
    <t>ODU: System hits Panic while doing addseg with -OFSCK_MODE which has ODV 12.1 &amp; 12.2</t>
  </si>
  <si>
    <t>Scrubbed on 18/02. Not needed for ReleaseTestStart</t>
  </si>
  <si>
    <t>[Master=61335, Avitus] sprint20: posix operations are hangs: wait_for_completion (DA switch)</t>
  </si>
  <si>
    <t>Scrubbed on 04/02. Has Target Build</t>
  </si>
  <si>
    <t>[Master=63317, Avitus] OFSCK : SPRINT15 : mtst check failed causing domain panic post mount : ipfs3_stop_ofsck</t>
  </si>
  <si>
    <t>Avitus_1.4.0.26-20160720</t>
  </si>
  <si>
    <t>[Master=85414, Avitus] ONFSCK : Quota corruption : pause/restart : FS near to FULL : mkdir hit panic</t>
  </si>
  <si>
    <t>[Master=85180, Avitus] ONFSCK doesn't clear QUOTA_CHECK_REQUIRED flags from segment flags</t>
  </si>
  <si>
    <t>jayashree-vithal.bajolgi@hpe.com</t>
  </si>
  <si>
    <t>[Master=89398, Avitus] Crash: on domain while adding volume</t>
  </si>
  <si>
    <t>16-Mar(NPIBugCt) - Updated sev; need confirmation if failover happened</t>
  </si>
  <si>
    <t>[Master=84765, Avitus] System panic while writing sparse files over NFS</t>
  </si>
  <si>
    <t>QPnT&amp;SERT-Scrubbed Zoning Waiver Requested</t>
  </si>
  <si>
    <t>[Master=77469, Avitus] [Cutomer: BELL CANADA, TGT.128218-ALCALA DE HENARES,,MADRID] When writing and deleting large amounts of data, CPG free space is consumed faster than expected, requiring purchase of additional storage earlier</t>
  </si>
  <si>
    <t>[Master=82769, Avitus] ONFSCK : hit panic : failed to quarantine mcell entry, err=-1040  : post offline FSCK failed with assert</t>
  </si>
  <si>
    <t>[Master=74778, Avitus] Sn_sprint_25-1 : OnFSCK/MSTREE : System panic with ofsck_fix_sbm_ftx_start error</t>
  </si>
  <si>
    <t>[Master=84106, Avitus] Aurora 1.2.131 : ONFSCK : Automation : hit panic : insert_seq</t>
  </si>
  <si>
    <t>QPnT&amp; SERT scrubbed zoning</t>
  </si>
  <si>
    <t>[Master=76997, Avitus] ONFSCK +QUOTAS: record corruption: mount failed post reboot while onfsck was in progress : FAILED_TO_MOUNT : ONFSCK_RUNNING</t>
  </si>
  <si>
    <t>[Master=83515, Avitus] 3par : HA : Forced failover task id failed with "IERROR_SEGMENT_UNAVAILABLE" error</t>
  </si>
  <si>
    <t>[Master=83119, Avitus] 40% NFS sequential Write regression seen on 1.3 build</t>
  </si>
  <si>
    <t>[Master=74455, Avitus] sprint24_1: Log flush incomplete at end of sync write</t>
  </si>
  <si>
    <t>Dev scrubbed on 18/02</t>
  </si>
  <si>
    <t>[Master=76728, Avitus] sprint27_2 : hit panic : ONFSCK : Posix/Snapshot : idx_lookup &amp; idx_bsearch_int</t>
  </si>
  <si>
    <t>mnsprint21</t>
  </si>
  <si>
    <t>[Master=62644, Bellatrix] [UDU142336] Online upgrade from 1.1.0.27-20150625 to 1.1.0.28-20150702 failed with "Unable to get Advfs Locks"</t>
  </si>
  <si>
    <t>[Master=93290, Avitus] DIO: advfs_dio_bzero() should use __GFP_NOFAIL instead of  __GFP_WAIT or handle the kmalloc() failure case</t>
  </si>
  <si>
    <t>VFS Ops</t>
  </si>
  <si>
    <t>roopali.gupta@hpe.com</t>
  </si>
  <si>
    <t>[ODU private build] odu test with multiple version ondisk upgrade panics in bfs_alloc</t>
  </si>
  <si>
    <t>1.3 plus; 10/27: Stale NFS bind mounts seen; Analyzing further</t>
  </si>
  <si>
    <t>[Master=91207, Avitus] Fpg failover failed with error "RPC error umount error : filesystem mountpoint  directory is busy"</t>
  </si>
  <si>
    <t>[Master=81731, Avitus] Nodes going to starting state when multiple roaming profile enabled users are logged off simultaneously.</t>
  </si>
  <si>
    <t>sridevi.arvindekar@hpe.com</t>
  </si>
  <si>
    <t>Some files were not scanned when reading 1000 files in background using Kaspersky vendor (physical VSE)</t>
  </si>
  <si>
    <t>Cannot deploy 1.4 ISO due to missing dependencies</t>
  </si>
  <si>
    <t>[Master=77719, Avitus] Nodes restarting when multiple roaming profile enabled users are logged off simultaneously.</t>
  </si>
  <si>
    <t>[IDOD] 'ls' from NFS client of Directory with Unresolvable DENY ACE causes Infinite Loop in Processing</t>
  </si>
  <si>
    <t>ankita.kumari@hpe.com</t>
  </si>
  <si>
    <t>[IDOD-TRIAGE] Analysis of AstraDefectFix module failures in Mantis Regression run</t>
  </si>
  <si>
    <t>manojtv@hpe.com</t>
  </si>
  <si>
    <t>F551</t>
  </si>
  <si>
    <t>[Master=94096, Avitus] Removefsarchive scan task succeeds but fails to delete the requested scan JobId</t>
  </si>
  <si>
    <t>[Master=93651, Avitus] AURORA domain extend &amp; snapshot recovery: System PANIC in del_add_to_del_list</t>
  </si>
  <si>
    <t>Avitus_1.4.0.51-20170111</t>
  </si>
  <si>
    <t>[Master=92996, Avitus] Unable to create a file of size more than 8KB from windows client through SMB share.</t>
  </si>
  <si>
    <t>[Master=93083, Avitus] Retention Policy events don't get generated for inherited policies</t>
  </si>
  <si>
    <t>F1108</t>
  </si>
  <si>
    <t>11/15: Working on reproduction of the issue</t>
  </si>
  <si>
    <t>[Master=92441, Avitus] [UDU188731] Unable to create 64T FPG The FPG create operation has timed out</t>
  </si>
  <si>
    <t>Avitus_1.4.0.48-20161221</t>
  </si>
  <si>
    <t>in Triage</t>
  </si>
  <si>
    <t>[Master=91149, Avitus] remove_dir_ent -&gt;rbf_pinpg&gt; system panic on aurora build</t>
  </si>
  <si>
    <t>[Master=91587, Avitus] /var/log/pml/master.log being flooded by "com.hp.storage.pml.file.archiving.impl.frameworks.HPRetentionFramework getRetentionProfile"</t>
  </si>
  <si>
    <t>Scrubbed Major/Med in Bug Court.</t>
  </si>
  <si>
    <t>[Master=90736, Avitus] Setting legalhold with the input file created using windows text editor is failed.</t>
  </si>
  <si>
    <t>[Master=90614, Avitus] "showvfs"  reporting no VFS even though some fpgs are in active state on 3PAR</t>
  </si>
  <si>
    <t>[Master=89311, Avitus] Validation coordinator crashes while trying to stop a job</t>
  </si>
  <si>
    <t>[Master=88218, Avitus] Random read file throughput performance is regressed by 60% on the SSD systems</t>
  </si>
  <si>
    <t>[Master=70831, Avitus] User and group quota not getting updated at all.</t>
  </si>
  <si>
    <t>[Master=86995, Avitus] OOM panic running meatgrinder from (3) SMB3 clients with 8 threads each on 2 different fpg's</t>
  </si>
  <si>
    <t>[Master=87098, Avitus] ONFSCK : unity_aurora_1.3.0.139-1 : PANIC/RECOERY &amp; restart : hit hang : ibr_purge_one_snap_inode</t>
  </si>
  <si>
    <t>[Master=86905, Avitus] customer could incur process crash starting multiple validation scans at once</t>
  </si>
  <si>
    <t>Audit logs related to one VFS is getting logged in other VFS's related audit logs</t>
  </si>
  <si>
    <t>Compliance WORM</t>
  </si>
  <si>
    <t>Not needed for ReleaseTestStart</t>
  </si>
  <si>
    <t>[Master=84532, Avitus] [UDU149300] Unable to recover FPG when some volume IDs are substrings of other volume IDs</t>
  </si>
  <si>
    <t>[Master=85908, Avitus] Cat operation on the file hangs when VSD is stopped with VSE Unavailable set to DENY and AV_SCAN is either ON/OFF</t>
  </si>
  <si>
    <t>[Master=84801, Avitus] [Customer Sporting Index Ltd.] slow reclamation with heavily fragmented files</t>
  </si>
  <si>
    <t>[Master=84913, Avitus] change getting vif address for pml communication from infrastructure file to other mechanism</t>
  </si>
  <si>
    <t>[Master=78723, Avitus] Upgrade from 3.2.2.390 MU3 (1.3.0.19-20160224) to 3.2.2.390 MU3(1.3.0.21-20160309) failed for one of the node out of 4 nodes, with the error (Failed to update File Services) with error code  "0x102F1141", failed to failover node3fs</t>
  </si>
  <si>
    <t>padmapraveena.vusa@hpe.com</t>
  </si>
  <si>
    <t>[Master=85176, Avitus] advfs_lgr_reserve_space-&gt;_domain_panic after recovery, during snapshot testing</t>
  </si>
  <si>
    <t>[Master=83717, Avitus] SNunity-aurora-130-1 :Timeout error(rc=5) while taking snapshots during aim7 tests execution with NFS Genfs+SNAP</t>
  </si>
  <si>
    <t>QPnT&amp;SERT-Scrubbed Zoning</t>
  </si>
  <si>
    <t>[Master=85165, Avitus] Domain panic on setting the extended attributes with snapshots</t>
  </si>
  <si>
    <t>[Master=86659, Avitus] Domain create command Failed without -f option</t>
  </si>
  <si>
    <t>[Master=83895, Avitus] Validation job are not starting after the re-mount the file-system.</t>
  </si>
  <si>
    <t>[Master=83775, Avitus] unity_aurora_1.2.128-1 : ART sfs/snapshot : System Panic : ibr_acquire_resource+296</t>
  </si>
  <si>
    <t>[Master=83288, Avitus] unity_aurora_1.2.129-1 : TX/panic_reboot : khungtaskd Panic</t>
  </si>
  <si>
    <t>[Master=83639, Avitus] Customer could see event with failed state, for successful task</t>
  </si>
  <si>
    <t>[Master=83418, Avitus] customer could incur failure to failover due to setting legal hold on a large number of files</t>
  </si>
  <si>
    <t>[Master=83237, Avitus] Customer could incur apparently hung validation task</t>
  </si>
  <si>
    <t>nisha.yetiwar@hpe.com</t>
  </si>
  <si>
    <t>Rest calls are failing for fsarchive commands with error "status=404,exception message=HTTP 404 Not Found"</t>
  </si>
  <si>
    <t>[Master=83000, Avitus] IDART: smb share Modebits modified wrongly using "setfshare smb" command.</t>
  </si>
  <si>
    <t>k-v.raman@hpe.com</t>
  </si>
  <si>
    <t>[Master=80392, Avitus] system.ade_acl  is temporarily inconsistent and is caught by a Validation Scan with a meta hash inconsistency detected</t>
  </si>
  <si>
    <t>US32518</t>
  </si>
  <si>
    <t>ipsita.samantray@hpe.com</t>
  </si>
  <si>
    <t>Invalid snap entries of old snapshots visible in both server and client .snapshot directories.</t>
  </si>
  <si>
    <t>smitha.jayaram@hpe.com</t>
  </si>
  <si>
    <t>[Master=80992, Avitus] Bottleneck between ade_idmapd and nscd cache causing numerous failed lookups for default local group Administrators@B-LOCAL_CLUSTER</t>
  </si>
  <si>
    <t>Try to create new folder on Legacy share from windows client with newly deployed 1.4 ISO  causing kernel panic</t>
  </si>
  <si>
    <t>[Master=75103, Avitus] [Archiving-Validation] Active validation job info is not available in case of node fail over.</t>
  </si>
  <si>
    <t>Multisegment rename operations redesign</t>
  </si>
  <si>
    <t>[Master=61460, Bellatrix] Unable to delete files and directories using international character sets (Believed to be Korean)</t>
  </si>
  <si>
    <t>US36425</t>
  </si>
  <si>
    <t>Code rework is required on VFS/Es/Ds layer levels for CREATE/UNLINK/ADD_ENTRY/DEL_ENTRY calls</t>
  </si>
  <si>
    <t>[Master=85418, Avitus] On addition of volume to domain made mount point inaccessible</t>
  </si>
  <si>
    <t>Avitus:rpm: 1.3.119-1 :Exception:-failure in advfs_del_alloc_flush_quota();</t>
  </si>
  <si>
    <t>mukherjee.arpan@hpe.com</t>
  </si>
  <si>
    <t>[Master=81125, Avitus] pjdfstest fails locally on node0fs (Server) itself.</t>
  </si>
  <si>
    <t>For Review</t>
  </si>
  <si>
    <t>object osgi is not a member of package akka error in snapshot plugin build for daily ISO.</t>
  </si>
  <si>
    <t>[Master] Disable sslv2 in ftps</t>
  </si>
  <si>
    <t>[Master] ftp allows SMB users to delete pub directory denying anonymous access</t>
  </si>
  <si>
    <t>[Master] ftp share allows ftp/ftps SITE CHMOD</t>
  </si>
  <si>
    <t>[Master] Modify ftp share is giving home_dir_support issue,not able to modify share .</t>
  </si>
  <si>
    <t>Failed to compile perfmonitor for Unity 1.4.0.5 build.</t>
  </si>
  <si>
    <t>rekha.s-p@hpe.com</t>
  </si>
  <si>
    <t>FSCK fails filesystem doesnot contain host after downgrade from 1.4 - 1.3</t>
  </si>
  <si>
    <t>com.hp.storage.pml.file.policystore.api.notification.STreeCreationNotification has removed securityMode() method that is required for the Protocols team to build Unity 1.3 features</t>
  </si>
  <si>
    <t>Unnecessary loggings  and PML store backup</t>
  </si>
  <si>
    <t>Unable to create larger files from windows client through SMB share when quota applied on FPG.</t>
  </si>
  <si>
    <t>scott.lemieux@hpe.com</t>
  </si>
  <si>
    <t>PPI-17B</t>
  </si>
  <si>
    <t>PPI-17A</t>
  </si>
  <si>
    <t>[Master=95943, PPI-17A] PML goes into dead state while performing updates between PAT2.1</t>
  </si>
  <si>
    <t>Trunk</t>
  </si>
  <si>
    <t>[PPI-17A] createfpg failing due to NPE in hardware monitor</t>
  </si>
  <si>
    <t>2/2 Matt will move to a different component so it can be resolved. 1/30: Test case change.</t>
  </si>
  <si>
    <t>kaustab.paul@hpe.com</t>
  </si>
  <si>
    <t>INVALID?</t>
  </si>
  <si>
    <t>[PPI-17A] Test case Unity 1366 is failing in TestNG Smoke test on Avitus Proto iso</t>
  </si>
  <si>
    <t>*Unknown (Triage)-FS Management Platform</t>
  </si>
  <si>
    <t>Update from FP1.3 to 1.4(Avitus) fails due to CONFIG_CHANGE_TRANSFORM hook timeout</t>
  </si>
  <si>
    <t>[PPI-17A] Failure of 2 ADE module Test Case in Avitus Proto TestNG Smoke run</t>
  </si>
  <si>
    <t>[PPI-17A] Failure of 5 Snapshot module Test Case in Avitus Proto TestNG Smoke run</t>
  </si>
  <si>
    <t>1/30: Needed for Avitus on Trunk</t>
  </si>
  <si>
    <t>[PPI-17A] Failure of 3 AV module Test Case in Avitus Proto TestNG Smoke run</t>
  </si>
  <si>
    <t>[PPI-17A] Failure of 4 OS module Test Case in Avitus Proto TestNG Smoke run</t>
  </si>
  <si>
    <t>roopesh.thota@hpe.com</t>
  </si>
  <si>
    <t>[PPI-17A] createfpg -recover gives 'key "message" not known in dictionary'</t>
  </si>
  <si>
    <t>SVMC for Hellfire v1</t>
  </si>
  <si>
    <t>Archangel, Avitus, Easy Street VSA, Grissini, SVMC for Hellfire v2</t>
  </si>
  <si>
    <t>[Master=93782, Trunk] Use of Jersey Async REST Feature uncovers bug in RequestMonitor, leading to incorrect intteruption</t>
  </si>
  <si>
    <t>2/9: Solution build change needed. No Platform work expected</t>
  </si>
  <si>
    <t>prakruti-kishore.salot@hpe.com</t>
  </si>
  <si>
    <t>NOT PLATFORM</t>
  </si>
  <si>
    <t>Unity 1.4: Creation of FPG failed with the error "Failed to attach and verify all VVs"</t>
  </si>
  <si>
    <t>2/6: New, need to review ATMs</t>
  </si>
  <si>
    <t>Avitus, Easy Street VSA</t>
  </si>
  <si>
    <t>[Master=95360, Trunk] Offline Upgrade from 3.3.1.176 to 3.3.1.180 build failed with the error: File Services failure: File Services is not healthy. (FAILED: ) when executed the command "cli upgradesys -postupgrade" after the upgrade was complete.</t>
  </si>
  <si>
    <t>sudarshan.devara@hpe.com</t>
  </si>
  <si>
    <t>Platform QA Automation</t>
  </si>
  <si>
    <t>[PPI-17A] Avitus Update from 1.3 to 1.4 fails at POST_CONFIG_CHANGE_TRANSFORM_ACTION(/bin/grep, clusterUuid, /alt/etc/infrmanconfig/infrastructureconfig.xml)</t>
  </si>
  <si>
    <t>2/6: In VDU OS 1.4.7</t>
  </si>
  <si>
    <t>richard.ale.briglio@hpe.com</t>
  </si>
  <si>
    <t>3.17.0 Dastardly, Avitus</t>
  </si>
  <si>
    <t>ON TRACK</t>
  </si>
  <si>
    <t>[CESA-2017:0184] Important CentOS 6 mysql Security Update</t>
  </si>
  <si>
    <t>OS-VDU OS 1.4</t>
  </si>
  <si>
    <t>[Master=95149, Trunk] Online upgrade from 3.3.1.174-GA to 3.3.1.176-GA failed with File services code 0x102F1141 , failed to failover file system on node2fs.</t>
  </si>
  <si>
    <t>[Master=95257, Trunk] Need to provide a mechanism to suppress error logging for discard requests for fully provisioned volumes</t>
  </si>
  <si>
    <t>3.18.0 Eccentric, 4.0.0 Avengers, Archangel, Avitus, SVMC for Hellfire v2</t>
  </si>
  <si>
    <t>Startup failing for all trunk based releases that include platform ID - Permission denied on get_eth0_mac.py</t>
  </si>
  <si>
    <t>Platform ID</t>
  </si>
  <si>
    <t>2/9: Fixing on Trunk, unlikely to backport to Aurora, but may need clone.</t>
  </si>
  <si>
    <t>IN PLAN</t>
  </si>
  <si>
    <t>NPE in processNodeMergeRequest found during investigation of 94737</t>
  </si>
  <si>
    <t>Avitus, Easy Street VSA, Levity Block VSA, SVMC for Hellfire v2</t>
  </si>
  <si>
    <t>Credentialservices PML plugin is causing all credential calls to fail with an HTTP 500 error</t>
  </si>
  <si>
    <t>*Unknown (Triage)-Platform</t>
  </si>
  <si>
    <t>[Master=94196, Trunk] Shares (NFSï¼¼SMB) are not being accessed after failback the FPG on VLAN configured setup.</t>
  </si>
  <si>
    <t>[PPI-17A] Avitus Update to 1.4 fails at POST_CONFIG_CHANGE_TRANSFORM_ACTION (/alt//usr/local/pml/bin/afterpack for component pml-core-module)</t>
  </si>
  <si>
    <t>TBD</t>
  </si>
  <si>
    <t>[Master=92591, Trunk] Domain panicked while running fsstress test of LTP over NFS</t>
  </si>
  <si>
    <t>[Master=93689, Trunk] Revert from 1.3+ build to 1.1 build failed with error "Failed to execute the update hook PRE_SAVE_AND_RESTORE_CONFIG_ACTION_RH "</t>
  </si>
  <si>
    <t>[Master=92687, trunk] Failed to handle mount for FPG with message: error from remoteActivate for node, message=An unexpected exception=NetworkException in PREPARE,Address  is already active on node node0fs has occurred</t>
  </si>
  <si>
    <t>[Master=93566, Trunk] [Customer: Arcadia University] startfs fails with 'Error: Failed to bring up internal networking on virtual machine on node 0 after VM re-define" moved from UDU bug 192117</t>
  </si>
  <si>
    <t>[Master=92416, Trunk] [UDU188680] thp unmap: I/O error + VM panic - on deleting a large sized file - need to restrict UNMAP size to 32MB</t>
  </si>
  <si>
    <t>[Master=91208, Trunk] No warning for Log collection free space too low</t>
  </si>
  <si>
    <t>Archangel, Avitus</t>
  </si>
  <si>
    <t>[Master=62726, Trunk][Customer: Keppel Fels] collectl should be installed and configured by default on the OS image</t>
  </si>
  <si>
    <t>7/28: Spider working on for 1.3/1.4</t>
  </si>
  <si>
    <t>Avitus, Axion, Coldfire Unified VSA, Eggette</t>
  </si>
  <si>
    <t>[AVITUS]</t>
  </si>
  <si>
    <t>[Master=86579, trunk] Revert from 1.4.0.25-20160713.183845 to 1.3.0.39-20160713.182730 has failed</t>
  </si>
  <si>
    <t>Avitus, Axion, Coldfire Unified VSA</t>
  </si>
  <si>
    <t>[Master=86385, trunk] Observed severe errors related to Network Addresses after successful revert from 1.3 to 1.1.</t>
  </si>
  <si>
    <t>Eggette</t>
  </si>
  <si>
    <t>[Master=86592, Avitus] Update from 1.5.0.3-20160709.152713 to 1.5.0.4-20160720.165819 is getting stuck in RUNNING mode</t>
  </si>
  <si>
    <t>[Master=86837, Avitus] [UDU 178496] Online upgrade failed from 3.2.2.514-MU3 to 3.2.2.524-MU3 in updating file services with error "File Services upgrade failed. (node0fs upgrade failed. (No PASSIVE node found))"</t>
  </si>
  <si>
    <t>[Master=86117, Avitus] Fpg went into deactivated state as result of HA failover when online upgrade (with IO running) was running, after upgrade/revert/upgrade sequence</t>
  </si>
  <si>
    <t>[Master=85454, Avitus] ClassCastException / cannot be cast to com.hp.storage.pml.core.foundation.xmlbean.UpgradableRevertable introduced in attempt to support revert</t>
  </si>
  <si>
    <t>[UDU166365] IDART: "showfsnapclean" command failed with 'key "events" not known in dictionary' error</t>
  </si>
  <si>
    <t>Ciabatta</t>
  </si>
  <si>
    <t>[Master=83308, Avitus] After update to 0518 build preupdate throws internal error -already connected</t>
  </si>
  <si>
    <t>[UDU163994] Starting file services fails with "File Services server error: 401" with 3.3.1.46 + 1.4.0.13-20160426</t>
  </si>
  <si>
    <t>[Master=80687, Avitus] Add a new local user "admin" of role Administrator - resulted in override of existing  default "Admin" user</t>
  </si>
  <si>
    <t>richard.ayoub@hpe.com</t>
  </si>
  <si>
    <t>Calypso (PMLe), OV4VC</t>
  </si>
  <si>
    <t>[Master=79852, Avitus] Ciabatta - Admin User can't Edit his User Info in GUI</t>
  </si>
  <si>
    <t>2/13: Test case change is planned</t>
  </si>
  <si>
    <t>Test case 136 is failing in 1.4 ISO</t>
  </si>
  <si>
    <t>[Master=92405, Avitus] [UDU 189967] File services cluster REST call returns error when nodes are being added.</t>
  </si>
  <si>
    <t>PML-Quorum Device</t>
  </si>
  <si>
    <t>eric.swartz@hpe.com</t>
  </si>
  <si>
    <t>12/20: In CRB. 12/8: Matt interested in a fix on 16C branch - unsure of Cacofonix impact. 12/1: No dev action</t>
  </si>
  <si>
    <t>[Master=92365, Avitus] [UDU188144] File nodes going into shutoff state; Disable "irqbalance" daemon in guest</t>
  </si>
  <si>
    <t>OS-VDU OS 1.3</t>
  </si>
  <si>
    <t>[Master=87513, Avitus] [UDU179785] revert unity enabled system from 3.3.1.112 to 3.2.2.290-EGA, 3.2.2.326-MU1, 3.2.2.390-EMU2, 3.2.1.290-MU3 all failed</t>
  </si>
  <si>
    <t>[Master=88626, Avitus] Online upgrade from 3.2.2.530 MU3 to 3.2.2.530 MU3 (31st Aug Kit) failed with error.</t>
  </si>
  <si>
    <t>[Master=88772, Avitus] Customer could incur situation where all nodes go into Starting state when system under heavy load.</t>
  </si>
  <si>
    <t>11/28: No dev action on this branch</t>
  </si>
  <si>
    <t>[Master=77815, Avitus] Flock test (LTP) hangs over Unity NFS forever while works against EXT NFS</t>
  </si>
  <si>
    <t>[Master=87487, Avitus] Revert from 1.3 build to 1.1 build failed with error "NetworkingInstallUpdateListener message - Timed out waiting for network services target capabilities to be reached"</t>
  </si>
  <si>
    <t>[Master=87332, Avitus] Automatic deletion fails when startTime is null, and only one collection can be deleted each hour otherwise</t>
  </si>
  <si>
    <t>[Master=87069, Avitus] Spurious upgrade failure event during online upgrade even though it was successful</t>
  </si>
  <si>
    <t>[Master=86848, Avitus] Online Upgrade from VDU 3.3.1.105 to 3.3.1.106 failing with "File Services Failed"</t>
  </si>
  <si>
    <t>[Master=86972, Avitus] Upgrade from FP v1.1 directly to FP v1.4 or later loses network services control plane after finalization</t>
  </si>
  <si>
    <t>[Master=86579, Avitus] Revert from 1.4.0.25-20160713.183845 to 1.3.0.39-20160713.182730 has failed</t>
  </si>
  <si>
    <t>[Master=86385, Avitus] Observed severe errors related to Network Addresses after successful revert from 1.3 to 1.1.</t>
  </si>
  <si>
    <t>[Master=84304, Avitus] Online/Offline Update from 1.1.1.1-20150828.222900 to 1.4.0.18-20160527.183638 fails at CONFIG_CHANGE_TRANSFORM task.</t>
  </si>
  <si>
    <t>[Master=85905, Avitus] controlport fs command failed with public REST and getting  the EXCEPTION  â€˜PM Server not activeâ€™</t>
  </si>
  <si>
    <t>[Master=85109, Avitus] Online Upgrade Unity 1.4 to 1.4 is unsuccessful - Failed during update preparation stage "Content is not allowed in prolog."</t>
  </si>
  <si>
    <t>DE983</t>
  </si>
  <si>
    <t>[Master=85153, Avitus] Calls to createfpg fail after startfs fail repeatedly, until active node changes</t>
  </si>
  <si>
    <t>[Master=85159, Avitus] After successful offline upgrade system displays showfs output node3fs with no bond mode and MTU.</t>
  </si>
  <si>
    <t>[Master=85007, Avitus] port 22 is open on 3PAR file serving nodes</t>
  </si>
  <si>
    <t>[Master=83056, Avitus] Unable to access shares are VFS IP entry is missing in iptables.</t>
  </si>
  <si>
    <t>Software Upgrade fails for 1.4 build with Hook configuration transform</t>
  </si>
  <si>
    <t>[Master=80356, Avitus] Online upgrade from 3.2.2.290+P03 patch to 3.2.2.406(MU3) failed with error" File Services upgrade failed. (FAILED Failed to update File Services.)"</t>
  </si>
  <si>
    <t>[Master=80062, Avitus] hpsp-network-services-core RPM does not have a postinstall script to setup firewall rules correctly</t>
  </si>
  <si>
    <t>[Master=78338, Avitus] Revert from 3.2.2.390(MU3) to 3.2.2.290+P03 failed with error " NetworkingInstallUpdateListener cause - confirmBefore timed out"</t>
  </si>
  <si>
    <t xml:space="preserve">10/24: Reopened, may be a new defect (otherwise reopen master).  </t>
  </si>
  <si>
    <t>In discussion</t>
  </si>
  <si>
    <t>[Master=77015, Avitus] collectfs log collection free space check too restrictive</t>
  </si>
  <si>
    <t>[Master=76622, Avitus] Need our service to be restarted indefinitely by Service Monitor plugin, but its not doing so.</t>
  </si>
  <si>
    <t>PML-Service Monitor</t>
  </si>
  <si>
    <t>[Master=75859, Avitus] Switching between bond modes causes loss of access to VLAN VFSIPs. Untagged Networks seem unaffected.</t>
  </si>
  <si>
    <t>F850, US43783</t>
  </si>
  <si>
    <t>[Master=74972, Avitus] Offline upgrade from 3.2.2 to 3.2.2 MU2 failed with "File Services nodeXfs is missing version"</t>
  </si>
  <si>
    <t>Network Monitoring plugin floods events</t>
  </si>
  <si>
    <t>[Master=74753, Avitus] [UDU153879] post upgrade check- Check File Services failed in revert from 3.2.2.360-MU2 to 3.2.1.292-EMU3</t>
  </si>
  <si>
    <t>TS2.0 (Astra-Chelsea)</t>
  </si>
  <si>
    <t>Unity?</t>
  </si>
  <si>
    <t>[Master=74511, Avitus] [Customer: Keppel Fels, Kinecta] numerous page allocation failures reported in syslog</t>
  </si>
  <si>
    <t>[Master=74055, Avitus] [Customer: Kinecta,Informatica Trentina,Cold Tech Svcs] Spurious report of file services failed with "Symbolic link by ID is missing for this volume"</t>
  </si>
  <si>
    <t>hpspmon</t>
  </si>
  <si>
    <t>owen.perkins@hpe.com</t>
  </si>
  <si>
    <t>[Master=72202, Avitus] [UDU152215] Offline curl upgrade  failed for 3 of 4 VM's from v1.2 to v1.3</t>
  </si>
  <si>
    <t>[Master=73350, Avitus] Upgrade from 1.2 to 1.3 has bond mode and MTU missing</t>
  </si>
  <si>
    <t>[Master=63730, Avitus] File Services Host IO stalls for over 20 minutes when node ports are set offline</t>
  </si>
  <si>
    <t>OS-VDU OS 1.2</t>
  </si>
  <si>
    <t>bindu.tg@hpe.com</t>
  </si>
  <si>
    <t>Rally ID</t>
  </si>
  <si>
    <t>DU/DL</t>
  </si>
  <si>
    <t>Affected Target Milestone</t>
  </si>
  <si>
    <t>Status Synopsis</t>
  </si>
  <si>
    <t>gopi.patta@hpe.com</t>
  </si>
  <si>
    <t>martyn.bell@hpe.com</t>
  </si>
  <si>
    <t>babita.singh@hpe.com</t>
  </si>
  <si>
    <t>daisuke.oouchi@hpe.com</t>
  </si>
  <si>
    <t>horvath@hpe.com</t>
  </si>
  <si>
    <t>joffy.jose@hpe.com</t>
  </si>
  <si>
    <t>saisreenivas.boyi@hpe.com</t>
  </si>
  <si>
    <t>balaram.samal@hpe.com</t>
  </si>
  <si>
    <t>chaubal.abhishek-jayawant@hpe.com</t>
  </si>
  <si>
    <t>kyle.jos.poirier@hpe.com</t>
  </si>
  <si>
    <t>kerry.l.burke@hpe.com</t>
  </si>
  <si>
    <t>luman@hpe.com</t>
  </si>
  <si>
    <t>denis.k.legeido@hpe.com</t>
  </si>
  <si>
    <t>aga.shahi@hpe.com</t>
  </si>
  <si>
    <t>jhansi.koram@hpe.com</t>
  </si>
  <si>
    <t>sudhir.khamari@hpe.com</t>
  </si>
  <si>
    <t>apoorva.ramaswamy@hpe.com</t>
  </si>
  <si>
    <t>paul.evertson@hpe.com</t>
  </si>
  <si>
    <t>abhishek.bandejia@hpe.com</t>
  </si>
  <si>
    <t>rohini.raghuwanshi@hpe.com</t>
  </si>
  <si>
    <t>sandeep.srivastava@hpe.com</t>
  </si>
  <si>
    <t>parhad@hpe.com</t>
  </si>
  <si>
    <t>david.limato@hpe.com</t>
  </si>
  <si>
    <t>anju.chandran@hpe.com</t>
  </si>
  <si>
    <t>bertram.stoeckler@hpe.com</t>
  </si>
  <si>
    <t>dipak.singh@hpe.com</t>
  </si>
  <si>
    <t>brian.wildman@hpe.com</t>
  </si>
  <si>
    <t>dale.edw.johnson@hpe.com</t>
  </si>
  <si>
    <t>steve.heye@hpe.com</t>
  </si>
  <si>
    <t>jon.dellinger@hpe.com</t>
  </si>
  <si>
    <t>ggupta@hpe.com</t>
  </si>
  <si>
    <t>subham.kumar@hpe.com</t>
  </si>
  <si>
    <t>satish-k.sinha@hpe.com</t>
  </si>
  <si>
    <t>shallbetter@hpe.com</t>
  </si>
  <si>
    <t>QA Contact</t>
  </si>
  <si>
    <t>[Master=95212, Avitus] "keyAsName" tag is missing from quota list  XML output if the user/group is deleted after setting quota.</t>
  </si>
  <si>
    <t>[IDOD-TRIAGE]user with DENY-WRITE permission is able to write (Usenamemap Mode)</t>
  </si>
  <si>
    <t>rajasekhar-m.reddy@hpe.com</t>
  </si>
  <si>
    <t>[Master=91756, Avitus] File Persona nodes are  struck in "Starting" state after lwsmd crashes</t>
  </si>
  <si>
    <t>[Master=87046, Avitus] [Unity_SMOKE] Unity smoke for 1.4 has multiple failures and takes long time on vCloud vApps</t>
  </si>
  <si>
    <t xml:space="preserve">WIPRO-Analysis in Progress </t>
  </si>
  <si>
    <t>F798</t>
  </si>
  <si>
    <t>[Master=85759, Avitus] [psmt] Group User without write permission is able to write into the file in Posix File Store</t>
  </si>
  <si>
    <t>[Master=83305, Avitus] Unity 1.4 - Posix NFS share - Stickey bit set failed (shared directory for multiple user access scenario)</t>
  </si>
  <si>
    <t>[Master=94625, Avitus] Creation of shares (NFS/SMB/OBJ) on NTFS Security Mode FStore fails with the error "Error: Protocols operation failed. Reason: Unmatched braces in the pattern."</t>
  </si>
  <si>
    <t>nishanth.prakash@hpe.com</t>
  </si>
  <si>
    <t>[Master=52678, Avitus] NFSD related panic during SPECsfs</t>
  </si>
  <si>
    <t>[Master=87415, Avitus] DP barcode scan of slots failed with error "NDMP:Error connecting to NDMP server"</t>
  </si>
  <si>
    <t>*Unknown (Triage)-NDMP</t>
  </si>
  <si>
    <t>todd.barber@hpe.com</t>
  </si>
  <si>
    <t>Unable to create FTP share</t>
  </si>
  <si>
    <t>[Master=95352, Avitus] "showfs -ad" command displaying as "missing value to go with key" instead of it's output.</t>
  </si>
  <si>
    <t>[Master=95251, Avitus] Unable to join AD domain via "setfs ad" cli command</t>
  </si>
  <si>
    <t>[Master=93163, Avitus] Http share related  test cases are failing with authorization required error in TestNG smoke run for 1.4.</t>
  </si>
  <si>
    <t>sakshi.tundulwar@hpe.com</t>
  </si>
  <si>
    <t>[Master=95103, Avitus] Unable to add local users to Administrators group intermittently, while adding large number of users due to the error "com.hp.storage.pml.file.protocols.api.data.ProtocolServiceException: Unmarshalling error".</t>
  </si>
  <si>
    <t>[Master=95160, Avitus] Local user creation and modification of existing users are failing with an unexpected error message</t>
  </si>
  <si>
    <t>[Master=94611, Avitus] Configuration of Active Directory failed with the error: "AD operation failed. Reason : An unexpected exception occurred.  The system may be under heavy load.  Please try again later."</t>
  </si>
  <si>
    <t>[Master=94113, Avitus] "showfs -ad" command displaying LDAP domain name instead of AD domain after adding LDAP on 3PAR.</t>
  </si>
  <si>
    <t>01/04: Prioritized P0 (regression, upgrade)</t>
  </si>
  <si>
    <t>[Master=93349, Avitus] Java crashes caused multiple node reboot and failover (chkconfig irqbalance off wasn't performed post upgrade)</t>
  </si>
  <si>
    <t>WIPRO-Analysis in Progress</t>
  </si>
  <si>
    <t>[Master=86969, Avitus] AD user/group names are not persistent on NFSv4 after long hrs</t>
  </si>
  <si>
    <t>[Master=86368, Avitus] Unable to access system because of deadlock observed on a node by protocol/security service.</t>
  </si>
  <si>
    <t>ramani@hpe.com</t>
  </si>
  <si>
    <t>[Master=95100, Avitus] Node went into starting state after got error "the thread pool's task queue is full, limit" for the showfs -ad command.</t>
  </si>
  <si>
    <t>showfshare and createfshare fails with "key "shareNameId" not known in dictionary"</t>
  </si>
  <si>
    <t>[Master=84045, Avitus] Online upgrade from 3.2.2.390-MU2 to 3.2.2.444-MU3  failed to upgrade node 0  with error  code 0x102F1208, due to frozen file system</t>
  </si>
  <si>
    <t>Upgrade to 1.4 Unity build(OS-3.3.1.62-GA.star) failed.</t>
  </si>
  <si>
    <t>[Master=81418, Avitus] Revert from 3.2.2.422 (MU3) to 3.2.2.290+P03 failed with error " Failed to revert File Services. (File Services Pre-Check failed. (node0fs HIGHER_VERSION..))</t>
  </si>
  <si>
    <t>[Master=75253, Avitus] If PML restarts during Offline FSCK, accurate status is not reported</t>
  </si>
  <si>
    <t>Nodes crash when a RO file share is created and the same is mounted to a client</t>
  </si>
  <si>
    <t>FAA: Adding same user for multiple vhosts  ,it fails Access refused: /api/users/prachi%40123  .</t>
  </si>
  <si>
    <t>FAA SMB :Getting multiple events for single operation in smb share .</t>
  </si>
  <si>
    <t>FAA-SMB</t>
  </si>
  <si>
    <t>FAA-rabbitmq Connections blocks because of access  disk_free_limit.</t>
  </si>
  <si>
    <t>[UDU 185084] Unity 1.4: Online upgrade failing from 3.3.1.117-GA to 3.3.1.126-GA</t>
  </si>
  <si>
    <t>startfs throwing an error "This system is not licensed for File Services features" while executing "startfs 0:2:1 1:2:1" command even after applied the license on appliance.</t>
  </si>
  <si>
    <t>9/15: UDU issues</t>
  </si>
  <si>
    <t>MOVING</t>
  </si>
  <si>
    <t>[UDU 183279]Unity 1.4: Offline upgrade failing from 3.3.1.117-GA to 3.3.1.121-GA</t>
  </si>
  <si>
    <t>[Moved to UDU-180326]Setting quota on fstore with softlimit of "250million files" failed with the error"Invalid value "250000000" for -sfile, it must be an integer between 0 and 100000000".</t>
  </si>
  <si>
    <t>Unable to start the node which went down automatically during the Automation Run.</t>
  </si>
  <si>
    <t>3PAR update is unsuccessful in the first attempt with the error message: The system is not yet ready to enter new userspace</t>
  </si>
  <si>
    <t>Unable to recover FPG in Unity 1.4 using createfpg -recover  {[&lt;vv_1&gt; &lt;vv_2&gt;...] | [set:&lt;setname&gt;]} command, Error: Incorrect number of arguments. Usage: append_task &lt;taskid&gt; &lt;appendtext&gt; &lt;error&gt;</t>
  </si>
  <si>
    <t>Help for showfs -net shows values other than user for Network name property, even though multiple networks are not supported</t>
  </si>
  <si>
    <t>Unable to recover fpg correctly using createfpg -recover [&lt;vv_1&gt; &lt;vv_2&gt;...] command.</t>
  </si>
  <si>
    <t>Upgrade to 1.4 Unity build (OS-3.3.1.90-GA.star) failed with the error "showsys: Error: Could not find request handler: EAIPC_NOPHANDLE     -- No phandle is available or found"</t>
  </si>
  <si>
    <t>ranjitha.j@hpe.com</t>
  </si>
  <si>
    <t>node1fs rebooted unexpectedly while running File+Block I/O for long duration</t>
  </si>
  <si>
    <t>US50686</t>
  </si>
  <si>
    <t>sirish.ullas@hpe.com</t>
  </si>
  <si>
    <t>[Master=78583, Avitus] 8400 || During NDMP incremental backup using Commvault, when the time stamp of both the Parent and child folder changes the entire content of the child directory is getting backed up.</t>
  </si>
  <si>
    <t>[Master=92229, Avitus] growfpg: createfpg -recover fails with Uknown error - internal blob errno - 5</t>
  </si>
  <si>
    <t>[Master=91037, Avitus] FPG is activated but the vfs and all the file stores gone unavailable. showvfs could not get the vfs and getting IO error when tried to access the shares from NFS client.</t>
  </si>
  <si>
    <t>Domain extend panic while creating files post lvm extend.</t>
  </si>
  <si>
    <t>unity1.4:Private:3par thp: node0fs VM panic/unresponsive with rm/truncate on Large file</t>
  </si>
  <si>
    <t>Domain extend: Domain panics after FS reaches 80%</t>
  </si>
  <si>
    <t>domain extend:snaphots:Domain panics while truncating a file have snapshot - del_xtnt_array: Can't clear rang</t>
  </si>
  <si>
    <t>File written to OBJ share by local user cannot be read back and mode-bits are set to 070</t>
  </si>
  <si>
    <t>EA &amp; ACL</t>
  </si>
  <si>
    <t>On-Disk Upgrade to latest version shows successfull but the upgradation is not happening</t>
  </si>
  <si>
    <t>Unity 1.4 : On posix fstore - removefshare keeps stale entry of smb/nfs/ftp share directory on filesystem</t>
  </si>
  <si>
    <t>Panic while umount the FileSystem on the cmd "mount_umount_ex"</t>
  </si>
  <si>
    <t>Append failed with ENOSPACE on the files which are in progress with IOs from long time, even after adding the volume</t>
  </si>
  <si>
    <t>[Master=81404, Avitus] Running SMB load + delay in AD traffic results all SMB share being unavailable</t>
  </si>
  <si>
    <t>Limits:Avitus:System panics due to OOM</t>
  </si>
  <si>
    <t>Scalability</t>
  </si>
  <si>
    <t>[Master=74329, Avitus] SMB Share Access on Client Unable create a Folder " File System Error"  with DR mn bits</t>
  </si>
  <si>
    <t>narasimha.gangaiah@hpe.com</t>
  </si>
  <si>
    <t>[Master=88276, Avitus] Online Upgrade failed with node0fs in shutoff state and post check  indicating  error code "0x102F1142" ,Failed to failback the file system(s) to the nodes, due to in progress AV scan</t>
  </si>
  <si>
    <t>Virus Scan Engine (Kaspersky) goes down automatically at certain intervals.</t>
  </si>
  <si>
    <t>ISIS</t>
  </si>
  <si>
    <t>[Master=83849, Avitus] Removal of VSE fails while FPG mounting or unmounting task is in progress.</t>
  </si>
  <si>
    <t>F1065</t>
  </si>
  <si>
    <t>[Master=73267, Avitus] Replacing SOPHOS VSE with VSE of other vendor type or vice versa causes VSD to stop on one of the nodes</t>
  </si>
  <si>
    <t>F1116</t>
  </si>
  <si>
    <t>CIFS :: Open of snapshot folder from CIFS Server side throwing "&lt;snap_name&gt; is not accessible. The name of File canâ€™t be resolved by systemâ€ error.</t>
  </si>
  <si>
    <t>[Master=93946, Avitus] Config-restore failed with error message â€œPermission to perform Policy Store operation denied in FPG fpg_ssâ€.</t>
  </si>
  <si>
    <t>priya.k-c@hpe.com</t>
  </si>
  <si>
    <t>sn_sprint41_1.4.0.150-1: dirsnap_basic_test clean up failure</t>
  </si>
  <si>
    <t>10/25: Not seen on dev setup (1.3); retest results awaited from QPnT; iostat output requested</t>
  </si>
  <si>
    <t>[Master=88416, Avitus] [UDU181453] RPC Timeout Error during FPG recovery</t>
  </si>
  <si>
    <t>10/20: New logs with ~260mil files under investigation</t>
  </si>
  <si>
    <t>samir.k.modi@hpe.com</t>
  </si>
  <si>
    <t>[Master=89733, Avitus] SVT: FPG in failed state after node was crashed (whacked)</t>
  </si>
  <si>
    <t>[see Aurora/89787 clone for updates]</t>
  </si>
  <si>
    <t>[Master=89490, Avitus] [Customer UnivOfChicago] InForm OS and File Persona upgrade fails and data is unavailable.</t>
  </si>
  <si>
    <t>namrata.soni@hpe.com</t>
  </si>
  <si>
    <t>Current Capacity MB Value of user, group and quota is not updated to the expected value on partial upload of file from HTTP Share in Unity 1.4</t>
  </si>
  <si>
    <t>[Master=89215, Avitus] Shares inaccessible while NFS IO was in progress</t>
  </si>
  <si>
    <t>don.gibbons@hpe.com</t>
  </si>
  <si>
    <t>[Master=88277, Avitus] [Customer Invaluable] File Services Online Upgrade Fails Because FPG or VM Directive Does not Complete Correctly or In Time</t>
  </si>
  <si>
    <t>F2083</t>
  </si>
  <si>
    <t>[KVM2.1] Failed to failback FPG after forced failover with freeze/isolation - ADE</t>
  </si>
  <si>
    <t>ashwini-kerenalli.rajasekhar@hpe.com</t>
  </si>
  <si>
    <t>[Master=86476, Avitus] Atlas:Khungtaskd triggered a panic during snap+genfs_purge tests over nfs</t>
  </si>
  <si>
    <t>pradeep.l@hpe.com</t>
  </si>
  <si>
    <t>OOM Panic seen for ART Coherency - Standalone tests on build unity_avitus_1.4.0.132</t>
  </si>
  <si>
    <t>OOM Panic seen for ART Bright Lights - Standalone tests on build unity_avitus_1.4.0.132</t>
  </si>
  <si>
    <t>Growfpg failed with error "Unable to grow FPG on VV 8: Error on volume expansion for FPG  (volume uuid: 8) - domain name not exists or invalid domain name".</t>
  </si>
  <si>
    <t>Creation of fpg is failing in 1.4 .</t>
  </si>
  <si>
    <t>FS-Plugin</t>
  </si>
  <si>
    <t>[Master=85378, Avitus] Unable to run IOs on POSIX secmode - SMB Share</t>
  </si>
  <si>
    <t>OOM Crash while running multiple ios on the write and read</t>
  </si>
  <si>
    <t>[Master=84183, Avitus] Unity 1.4 - Legacy Secmode vmcore "LIbx_isis_WritePage+0x16a/0x1e0 [ade]"</t>
  </si>
  <si>
    <t>[Master=83045, Avitus] Owner of file/directory is loosing permissions even though full control is granted to owner.</t>
  </si>
  <si>
    <t>US50755</t>
  </si>
  <si>
    <t>[Master=78222, Avitus] setfsav clearcount fails with "Error: Failed to clear quarantine details: Failed to delete AV statistics: Communication with the AV service failed: -7,990."</t>
  </si>
  <si>
    <t>[Master=76492, Avitus] Unable to remove last TrendMicro VSE, gives "Policy Store I/O error in FPG &lt;fpgname&gt;"</t>
  </si>
  <si>
    <t>Domain command make System Panic :After 904 th crash point test</t>
  </si>
  <si>
    <t>Repeated Scheduled snapshot task failures using hourly snapshot schedule - seems actual snapshots succeed</t>
  </si>
  <si>
    <t>unable to delete the fstore  receiving message " Actor not found for: ActorSelection[Anchor(akka.tcp://SnapShotServices@127.127.0.14:9015/)"</t>
  </si>
  <si>
    <t>[UDU - 158485 160292] File SSMC -Allow I18N names for fstore and fshare</t>
  </si>
  <si>
    <t>showfsquota is taking 7 mins to display 225 quotas  with usermaping  config, master log indicates exceptions in PML-SEARCH QuotaServiceException Connection to host: 127.127.0.12, port: 9443 timed out in ProcessMTreesUserQuotas</t>
  </si>
  <si>
    <t>Quotamonitor requests hanging and piling up due to multiple requests by SSMC - showfsquota hangs and showfs returns with missing data</t>
  </si>
  <si>
    <t>[UDU185384] Soft inode(files) and Hard inode(files) are showing as 0, 0  if we apply Quota with default values.</t>
  </si>
  <si>
    <t>Config Restore failed with the error â€œFailed to restore configuration for component com.hp.storage.pml.file.certificate.impl.framework.CertificateBackupRestoreConfiguration with name configbackup for FPG fpg_ss1 of Virtual Server vfs_ss1"</t>
  </si>
  <si>
    <t>Object share creation failed with error "missing vhost file on node"</t>
  </si>
  <si>
    <t>growfpg:A new VD is added to a FPG if the earlier growfpg had failed and its VV size is close to 64TB</t>
  </si>
  <si>
    <t>[UDU 154881] All fpgs deactivated when filled with more than 98%.</t>
  </si>
  <si>
    <t>[UDU 136316] node1fs crashes when tunevv from tdvv to tpvv fails, FPGs do not fail over</t>
  </si>
  <si>
    <t>unity 1.3+ cli offline upgrade failed from  3.3.1.176 to 3.3.1.186</t>
  </si>
  <si>
    <t>Unity 1.4: nodes repetitively crashing in audit_nfs_rename() on idle cluster</t>
  </si>
  <si>
    <t>carl.bader@hpe.com</t>
  </si>
  <si>
    <t>upgrade from UDU 1.3 OS-3.3.1.174-GA.star (1.3) to UDU 1.4 OS-3.3.1.174-GA.star (1.4)</t>
  </si>
  <si>
    <t>pin-i_pai@hpe.com</t>
  </si>
  <si>
    <t>[UDU 194449] Online upgrade failed due to File Services update failure</t>
  </si>
  <si>
    <t>1/9: NEW</t>
  </si>
  <si>
    <t>NEW</t>
  </si>
  <si>
    <t>Unable to set gateway for networks other than user network without setting nodeips of user network.</t>
  </si>
  <si>
    <t>F1268</t>
  </si>
  <si>
    <t>When gateway for other networks is set, the gateway of user network is modified and gateway of other networks are empty</t>
  </si>
  <si>
    <t>"createfsroute" is setting wrong IP</t>
  </si>
  <si>
    <t>12/12: May need to go to FS team.</t>
  </si>
  <si>
    <t>Online upgrade from 3.2.2.290-EGA  to 3.3.1.360-GA build failed with 2 nodes updated  with failure in File services with code 0x102F1141 "failed to failover the FS"</t>
  </si>
  <si>
    <t>[UDU - 191281] - FS VM shot down due to missing heartbeat on Chimera with TDVV &amp; Compression</t>
  </si>
  <si>
    <t>3PAR Machine is responding slowly after hitting the Bug_92838.</t>
  </si>
  <si>
    <t>[UDU185817] fs VM panic with "Clocksource tsc unstable" while running fsck</t>
  </si>
  <si>
    <t>11/21: May be a dup of 92041.</t>
  </si>
  <si>
    <t>11/21: Waiting for additional information from submitter</t>
  </si>
  <si>
    <t>sue-pei.wang@hpe.com</t>
  </si>
  <si>
    <t>[UDU 189636] controlport fs delete or offline subcommand don't make FPG failover to other FS node</t>
  </si>
  <si>
    <t>11/21: Could be related to 91955</t>
  </si>
  <si>
    <t>11/18: Waiting for triage</t>
  </si>
  <si>
    <t>supriya.garg@hpe.com</t>
  </si>
  <si>
    <t>With File+Block I/O, FS VM never comes up after a reboot</t>
  </si>
  <si>
    <t>P6</t>
  </si>
  <si>
    <t>8400 - Node3fs hang on boot and showfs status shows "starting"</t>
  </si>
  <si>
    <t>11/21: Trying to repro, need sequence of steps from submitter.  Get some ghost ports due to "hot plugging" in 3par env.</t>
  </si>
  <si>
    <t>[UDU189636] File services inaccessible after running port add/delete tests</t>
  </si>
  <si>
    <t>10/6: Matt is working with UDU team (maybe using ThinPro on swap vol) 9/29 - Real Madrid now using KVM 2.1..</t>
  </si>
  <si>
    <t>[KVM 2.1/ iso 1.3] [UDU185817] FPG fsck fails - needs a change like other FPG cli which maps VV to look like WWN</t>
  </si>
  <si>
    <t>hrishikesh.talgery@hpe.com</t>
  </si>
  <si>
    <t>[UDU179187] Online upgrade times out when rebooted node does not come back up into a recognized state</t>
  </si>
  <si>
    <t>9/1: Spider is looking at, too soon to assign milestone</t>
  </si>
  <si>
    <t>[UDU 180186] With Bond Mode 6, I/O are not getting failed over to other ports of the node</t>
  </si>
  <si>
    <t>[UDU 181221] Online upgrade from 1.2 to 1.3 failed with error message "File Services upgrade failed. (node6fs upgrade failed. Node did not move to ACTIVE state.)"</t>
  </si>
  <si>
    <t>[UDU178896] [Customer: Etimad Holding] upgrade failure because network appeared to be down</t>
  </si>
  <si>
    <t>hpsp_event command is completely missing from nodefs</t>
  </si>
  <si>
    <t>[UDU 118467]"createvm"   operation for node 1 not completing during startfs to enable File Persona, showfs displays "starting" state..</t>
  </si>
  <si>
    <t>Online upgrade from 1.1 to 1.3 failed with error "File Services upgrade failed. (FAILED Failed to update File Services.)"</t>
  </si>
  <si>
    <t>cluster node in starting state - node had 9000+ crond jobs</t>
  </si>
  <si>
    <t>[UDU170977] IDART: controlport fs command failed with error "File Persona on node 1 is not running, cannot perform fs port operation for port 1:3:1" while adding onboard ports.r</t>
  </si>
  <si>
    <t>createfpg fails with error: Verification of attach failed:VV 21 not correctly attached on node 0:</t>
  </si>
  <si>
    <t>mark.bozen@hpe.com</t>
  </si>
  <si>
    <t>Failed Online upgrade 3.2.2.492 Failed to failback the file system(s) to the nodes</t>
  </si>
  <si>
    <t>US55979</t>
  </si>
  <si>
    <t>Install-Update is undebuggable</t>
  </si>
  <si>
    <t>6/30: No action, waiting for a repro</t>
  </si>
  <si>
    <t>Local filesystem for /var/log became read-only and led to various other issues</t>
  </si>
  <si>
    <t>File services stuck in 'Upgrading' state after "cli upgradesys -revert"</t>
  </si>
  <si>
    <t>rajiv.kumar@hpe.com</t>
  </si>
  <si>
    <t>Default credentials setup fails for 1.4.0.20-20160608.213830</t>
  </si>
  <si>
    <t>[hpsp cmd]: hpsp_event says "command not found"</t>
  </si>
  <si>
    <t>Tools-Build/Packaging</t>
  </si>
  <si>
    <t>Online upgrade failed with UPDATED_REBOOT_PENDING for a node, requiring re-initialization of that VM to recover from a local FS issue</t>
  </si>
  <si>
    <t>Online upgrade fails from 3.2.2.444-MU3  to 3.2.2.482-MU3 with file services precheck failure  and displayed 0x102F120A</t>
  </si>
  <si>
    <t>[Customer Raya Datacenter] FP-shutdown hung in nf_conntrack.ko. vmcore generated</t>
  </si>
  <si>
    <t>Drivers-Network</t>
  </si>
  <si>
    <t>VM OS slowdown with 20160505 build</t>
  </si>
  <si>
    <t>[162539]Upgrade from Unity1.2(3.2.2.390 MU2/1.2.0.54-20160113) to Unity1.3(3.2.2.406 MU3/1.3.0.22-20160317) is failing with error as "Logical Disks have chunklets on disks that have a different connection path from the logical disk ownership." from SPOCC.</t>
  </si>
  <si>
    <t>[UDU 161061]- Listing fstore failed with "Failed to retrieve security mode details.";  Can not create shares too</t>
  </si>
  <si>
    <t>[UDU155791] Online upgrade failed from 3.2.2.378 to 3.2.2.386-MU2 , due to node1 host panic</t>
  </si>
  <si>
    <t>[UDU145764] [Customer: GIE FILHET ALLARD CHEZ SFR] after upgrade to 1.1, customer receives the following message once per minute: File Services Node:0:node3fs Failed</t>
  </si>
  <si>
    <t>[UDU 153193] - "startfs -enable" command failed with error message "error: cannot read header '/dev/tpddev/vvb/339': Input/output error"</t>
  </si>
  <si>
    <t>[UDU122911] Unable to create FPG</t>
  </si>
  <si>
    <t>[UDU152363] Online upgrade failed from 3.2.2.330(1.2.0.47)  to 3.2.2.330(1.2.0.44, Nov-24)  build with 3 FS node updated to new level, but only one 3par node updated to new code for 4 node system.</t>
  </si>
  <si>
    <t>[UDU 152122]Failed to perform online upgrade from 3.2.2.330-MU2 to 3.2.2.330-MU2(1.2.0.47-20151119) through SPOCC with the error message "The cache server is waiting for the system manager to finish reporting the system configuration and status."</t>
  </si>
  <si>
    <t>[UDU147481] Unable to increase the swap size to run FSCK</t>
  </si>
  <si>
    <t>PML-Swap Expansion</t>
  </si>
  <si>
    <t>[UDU147481] online/offline upgrade to failed to upgrade file services with error "File Services Pre-Check failed. (node1fs FAILED No devices are attached. Please attach a valid image and retry the operation"</t>
  </si>
  <si>
    <t>[UDU142747] clusterwidegracefulshutdown failed to shutoff both the nodes</t>
  </si>
  <si>
    <t>[UDU141307] After 3par node rescue, online upgrade caused VM to auto rollback</t>
  </si>
  <si>
    <t>sudarshan.patil@hpe.com</t>
  </si>
  <si>
    <t>[UDU 140295] - setfs mtu 9000 is taking too long to execute. 1215 secs in this case</t>
  </si>
  <si>
    <t>[UDU140086] Online upgrade from 3.2.1.MU3 (1.0.1.15-20150513 ) to 3.2.2.216 (1.1.0.27-20150625): failed with "PreUpdate Check is not supported when previous update or rollback is running"</t>
  </si>
  <si>
    <t>[UDU139489] Online upgrade returned "Previously issued update request is still running. Please wait till it is completed."</t>
  </si>
  <si>
    <t>[UDU139232] createfsvm fs_cpg stuck for a very long time, many "ERROR - PollingThread(), exception on vmHostMonitor.execute()" messages in master.log</t>
  </si>
  <si>
    <t>[UDU135173] Online upgrade from 1.1.0.18-20150423.184127 to 1.1.0.19-20150505.234746 failed with "Error writing Update store to /config/install-update/updates.xml"</t>
  </si>
  <si>
    <t>tejas.raut@hp.com</t>
  </si>
  <si>
    <t>[UDU 134170] Upgrade Failed 3.2.1.226 (P11) to 3.2.1.262-MU3</t>
  </si>
  <si>
    <t>Pre-revert check should return failure when revert is not allowed</t>
  </si>
  <si>
    <t>[Bug 180836] - showfshare command not responding even after 30+ mins , other commands are also running slow..</t>
  </si>
  <si>
    <t>[UDU 179907]FPG(s) keep getting deactivated and showalert and showevent log does not display reason for deactivation.</t>
  </si>
  <si>
    <t>Cannot find symbol setKey during compilation of filesystem impl.</t>
  </si>
  <si>
    <t>File persona failover does not work during the VM reboot</t>
  </si>
  <si>
    <t>[UDU 155023] fpg creation hangs when not all the node pairs are running</t>
  </si>
  <si>
    <t>[UDU148280] Customer will see failure removing an FPG</t>
  </si>
  <si>
    <t>[UDU - 120574] Able to create upwards of nine FPGs with the File Persona Basic license</t>
  </si>
  <si>
    <t>331_INVITE_REQUEST</t>
  </si>
  <si>
    <t>[UDU196202] AV Schedule scan status is shown as "COMPLETED" instead of "STOPPED" when scan task is stopped while it was in running state.</t>
  </si>
  <si>
    <t>Failure to start ADE filesystem daemon causes subsequent failover and growwvv to fail</t>
  </si>
  <si>
    <t>11/22: Analyzing crashdump received today</t>
  </si>
  <si>
    <t>domain panic leading to showvfs failure</t>
  </si>
  <si>
    <t>retention profile messages flood master.log - eventually node crashes</t>
  </si>
  <si>
    <t>1.3 Plus</t>
  </si>
  <si>
    <t>showvfs missing one vfs where FPG still active</t>
  </si>
  <si>
    <t>VFS IP modification failed with error "Insufficient space for PolicyStore operation" even though the space is available.</t>
  </si>
  <si>
    <t>Online upgrade fails from 3.2.2.502-MU3 to 3.2.2.508-MU3 with message "0x102F1141 , Failed to failover the file system(s) from the node node1fs", due to "Internal Policy Store error"</t>
  </si>
  <si>
    <t>[UDU - 164910] Powerfail  during growfpg, Next grow attempt fails</t>
  </si>
  <si>
    <t>skumar@hpe.com</t>
  </si>
  <si>
    <t>Update from FP 1.3 to 1.4  fails for passive node at CONFIG_CHANGE_TRANSFORM (/alt//usr/local/pml/bin/prepforunpack) due to unavailability of $JAVA_HOME</t>
  </si>
  <si>
    <t>daryl.decroix@hpe.com</t>
  </si>
  <si>
    <t>CLI Online upgrade 3.3.1.109 to 3.3.1.114 fails with "2016-08-18 18:05:12 MDT File Services failed. (FAILED: Failed to update File Services.)"</t>
  </si>
  <si>
    <t>offline fsck phase 1 failed: key "response" not known in dictionary</t>
  </si>
  <si>
    <t>Aurora 42-1: Domain panic "dirty page not allowed; numXtnts == 2" on failover/purge</t>
  </si>
  <si>
    <t>NFS client dir/file creation, rename plus snapshot creation/removing/reclamation caused FPG owning VM node crash</t>
  </si>
  <si>
    <t>[UDU159777] Failed offline FSCK with error - " Error - swap size is less than the recommended size of 350 GB "</t>
  </si>
  <si>
    <t>FPG performance drop started near build 1.3.0.29-20160504</t>
  </si>
  <si>
    <t>10/3: Might be handled on the UDU side - stay tuned</t>
  </si>
  <si>
    <t>[Master=87827, Avitus] [KVM2.1] Failed to failback FPG after forced failover with freeze/isolation</t>
  </si>
  <si>
    <t>harlan.hecker@hpe.com</t>
  </si>
  <si>
    <t>when NOPMFAILOVER is done on passive node, after reboot of active node  "quorum is not started" error is coming</t>
  </si>
  <si>
    <t>Online Upgrade from 1.3.0.33-20160602.181649 to 1.4.0.18-20160527.183638 shows tasks completed successfully, but gives "Cluster Communication" error</t>
  </si>
  <si>
    <t>Upgrade to 1.4 Unity build (OS-3.3.1.62-GA.star) was successful however the system does not reflect the correct version. Also, unable to start the file services after the upgrade.</t>
  </si>
  <si>
    <t>Robocopy of 2TB+ (including a single large 2TB file) data from one SMB share to another failing</t>
  </si>
  <si>
    <t>11/2: Under investigation, possible emulator issue?</t>
  </si>
  <si>
    <t>Offline update failed at BOOT_WITH_UPDATED_VERSION with status UPDATE_FAILED_NO_POSTREBOOT_RESUME</t>
  </si>
  <si>
    <t>Unable to perform IO with local users as the password expired and no event/alert for it .</t>
  </si>
  <si>
    <t>Unable to add local users to Administrators group intermittently, while adding large number of users due to the error "com.hp.storage.pml.file.protocols.api.data.ProtocolServiceException: Unmarshalling error".</t>
  </si>
  <si>
    <t xml:space="preserve"> ---</t>
  </si>
  <si>
    <t>[Upgrade]; WIPRO, Analysis in Progress</t>
  </si>
  <si>
    <t>01/23: Prioritized P0 (upgrade);1.3 plus</t>
  </si>
  <si>
    <t>[Master=94906, Avitus] Offline upgrade from 3.2.2.390(MU2) to 3.2.2.530(EMU3) failed with error " Failed to execute the update hook CONFIG_CHANGE_TRANSFORM 0x102F1002"</t>
  </si>
  <si>
    <t>[Master=87238, Avitus] [Customer: Star Financial] lwio becomes unresponsive and has to be manually restarted before access is restored</t>
  </si>
  <si>
    <t>FAA: PML sends  unexpected output if  trying to list active logs .</t>
  </si>
  <si>
    <t>Avitus_1.4.0.56-20170222</t>
  </si>
  <si>
    <t>Build_Issue, Regression</t>
  </si>
  <si>
    <t>pranav@hpe.com</t>
  </si>
  <si>
    <t>FAA-rabbitmqctl stop_app gives segfault .</t>
  </si>
  <si>
    <t>[UDU 196498] Unable to recover deleted FPG, using block snapshot</t>
  </si>
  <si>
    <t>Unmount &amp; Recovery</t>
  </si>
  <si>
    <t>[Master=75844, Avitus] fstore create failing on an expanded file system that was previously full</t>
  </si>
  <si>
    <t>[Master=96024, Avitus] [UDU193065] Customer could possibly incur virtual volume not reclaiming space?</t>
  </si>
  <si>
    <t>IPFS3</t>
  </si>
  <si>
    <t>PCR32  and FTP   support</t>
  </si>
  <si>
    <t>FTP can't access user's home directory with directory "other" permission set to ---</t>
  </si>
  <si>
    <t>Avitus, Axion</t>
  </si>
  <si>
    <t>[Master=96236, PPI-17A] Solution requested NFSD kernel patch</t>
  </si>
  <si>
    <t>[Master=95729, PPI-17A] Need additional logging to help understand the timeout in bug 95266</t>
  </si>
  <si>
    <t>mark.sornson@hpe.com</t>
  </si>
  <si>
    <t>Update from FP 1.1 to 1.4 fails on passive node fails at "HA CONFIG CHECK"</t>
  </si>
  <si>
    <t>Avitus_1.4.0.57-20170301</t>
  </si>
  <si>
    <t>[Master=96247, Avitus] Setting Unresolvable group in ODV old is not being blocked as expected</t>
  </si>
  <si>
    <t>Build_Issue</t>
  </si>
  <si>
    <t>"setfs auth" failing with exception</t>
  </si>
  <si>
    <t>Wipro- Ready to check-in</t>
  </si>
  <si>
    <t>Avitus_1.4.0.58-20170308</t>
  </si>
  <si>
    <t>rimpa.paul@hpe.com</t>
  </si>
  <si>
    <t>[Master=95610, Avitus] Getting Permission Denied error while trying to access mount point using Ldap user in ISOs of 18Jan'17 and onwards..</t>
  </si>
  <si>
    <t>[Master=95758, Avitus] Intermittent ACCESS_DENIED when connecting to SMB shares from Win10 client</t>
  </si>
  <si>
    <t>ron.chambers@hpe.com</t>
  </si>
  <si>
    <t>WIPRO, Analysis in Progress, 1.4 Valid</t>
  </si>
  <si>
    <t>[Master=92140, Avitus] Unable to access NFS/FTP/HTTP share with an ldap user that has a primary group containing over 50 members</t>
  </si>
  <si>
    <t>[Master=95576, Avitus] Daily build for 1.4 is hanging after execution of test case 3296</t>
  </si>
  <si>
    <t>sandeep.mandal@hpe.com</t>
  </si>
  <si>
    <t>[Master=96715, Avitus] [valgrind] funtest w/ valgrind found memory leaks in LocalAddUser, LocalAddGroup operations</t>
  </si>
  <si>
    <t>Runtime Analysis Tools (e.g. Valgrind)</t>
  </si>
  <si>
    <t>1.4 Valid: Waiting for the CRB approval, TEST completed</t>
  </si>
  <si>
    <t>[Master=92075, Avitus] 3PAR lost ldap configuration after cluster expansion followed by stopfs/startfs.</t>
  </si>
  <si>
    <t>WIPRO- CRB Requested; waiting for CRB approval</t>
  </si>
  <si>
    <t>[Master=86175, Avitus] AD state returns "online" even when AD has failed using REST and 3par cli</t>
  </si>
  <si>
    <t>[FAA NFS]setfshare  with audit_attr made nfs  option RW to RO</t>
  </si>
  <si>
    <t>FAA SMB:Need restart of lwsm to resume smb  auditing on  deleted and  recreated vfs .</t>
  </si>
  <si>
    <t>Fix submitted to branch</t>
  </si>
  <si>
    <t>FAA NFS: Auditing fails on recreate of  vfs under same fpg</t>
  </si>
  <si>
    <t>FAA-NFS: Getting getattr events even if no operation is performed on the mounted share.</t>
  </si>
  <si>
    <t>FAA External Client authentication is failing</t>
  </si>
  <si>
    <t>[FAA SMB nfs ] no audit log for Security change file operation</t>
  </si>
  <si>
    <t>FAA:modifying the audit options using setfshare for nfs is restarting the audit-server and events are not getting generated as  wrong vhost information was passed</t>
  </si>
  <si>
    <t>[FAA-SMB] [lwio] Failed to initialize the audit message queue</t>
  </si>
  <si>
    <t>[FAA pml core] Auditing fails on recreate of deleted vfs with same name</t>
  </si>
  <si>
    <t>NFSv3: renaming a file generates incorrect/garbled new file name(object_name) in the audit event log</t>
  </si>
  <si>
    <t>[Master=95398, Avitus] Extra fixes required for FAA NFS changes</t>
  </si>
  <si>
    <t>Assigned to submitter for verification</t>
  </si>
  <si>
    <t>FAA:In case of FPG fail-over when external consumer is enabled,shovelling drops all the messages from queues.</t>
  </si>
  <si>
    <t>Allowed to create 128TB FPG in 1.4</t>
  </si>
  <si>
    <t>Change in the output of "showfsuser" and "showfsgroup" for SID Tag resulting in failure of Automated Test-Cases.</t>
  </si>
  <si>
    <t>On Disk Upgrade is failed with the error"Error: Task could not be completed. Exceeded time limit of 90 seconds" from 1.1 to 1.4 build.</t>
  </si>
  <si>
    <t>[Master=92711, Avitus] Aurora: Seeing OOM panic during FS full scenario</t>
  </si>
  <si>
    <t>[Master=91766, Avitus] unity_aurora_1.3.0.149-1: Domain extend panic post overwriting operations on 16 strees.</t>
  </si>
  <si>
    <t>Unity 1.3 plus</t>
  </si>
  <si>
    <t>Quota informations (user/fstore) lost after performing upgrade (online upgrade via SP)</t>
  </si>
  <si>
    <t>Quota accounting and enforcement not working for user and fstore quotas.</t>
  </si>
  <si>
    <t>cURL to get gateway details is not returning proper result for non-existing network</t>
  </si>
  <si>
    <t>cURL to set default gateway is not returning proper result for "cluster" network and non-existing network</t>
  </si>
  <si>
    <t>createfpg fails with error: Verification of attach failed: key "component" not known in dictionary</t>
  </si>
  <si>
    <t>3/1: Move to CANTREPRO? 2/27: Should hear results today. 2/23: Reassigned to submitter, Scott asking for a repro</t>
  </si>
  <si>
    <t>NEED REPRO</t>
  </si>
  <si>
    <t>shiva.konda@hpe.com</t>
  </si>
  <si>
    <t>Nodes went starting state during reclamation task and  Bond Mode,MTU are missing on the FPG owning node</t>
  </si>
  <si>
    <t xml:space="preserve">2/27: This may move to CANTREPRO, only seen one time. </t>
  </si>
  <si>
    <t>OUT PLAN?</t>
  </si>
  <si>
    <t>[UDU196281] 7440c-FS online upgrade failed from build 1.3.0.64-20170104 to 1.3.0.67-20170126.111522, due to frozen filesystems</t>
  </si>
  <si>
    <t>[see master] - IN CRB</t>
  </si>
  <si>
    <t>[Master=95954, PPI-17A] Update from FP 1.1 to 1.4 fails on passive node fails at "HA CONFIG CHECK"</t>
  </si>
  <si>
    <t>[UDU Bug 198709,198712]- Unity 1.4: PML Cluster Formation failed after performing Online/Offline Upgrade with the error: "Unable to connect with server"</t>
  </si>
  <si>
    <t>[Master=96067, PPI-17A] FAA: Show (vfs/fstore/fshare) commands are not displaying names with international characters.</t>
  </si>
  <si>
    <t>[Master=96633, PPI-17A] Unable to optimistically proceed with upgrade with frozen filesystems due to lack of node information in upgrade notifications</t>
  </si>
  <si>
    <t>[see master] - Approved</t>
  </si>
  <si>
    <t>[Master=96234, PPI-17A] hpsp_credaccess spewing /var/log/messages</t>
  </si>
  <si>
    <t>Credential Manager</t>
  </si>
  <si>
    <t>arun.chandel@hpe.com</t>
  </si>
  <si>
    <t>[Master=96457, PPI-17A] Revert from 1.4 to 1.3/1.2.1 is failing with Internal error</t>
  </si>
  <si>
    <t>F2296</t>
  </si>
  <si>
    <t>Axion</t>
  </si>
  <si>
    <t>[Master=96387, PPI-17A] Cannot run program "/usr/bin/ping"</t>
  </si>
  <si>
    <t>russell.arrowsmith@hpe.com</t>
  </si>
  <si>
    <t>[Master=95989, PPI-17A] Unity 1.4: Online and Offline upgrades failed from 3.3.1.180 to 3.3.1.186</t>
  </si>
  <si>
    <t>[Master=94902, PPI-17A] VM failover did not failover VFS IP addresses within 5 minutes</t>
  </si>
  <si>
    <t>[Master=95627, PPI-17A] log collection completes with size = 0 - dumpfile lost</t>
  </si>
  <si>
    <t>2/13: Might go to CANT REPRO 2/9: Adding instrumentation to aid in root cause, may CRB in the additional logging to Aurora.</t>
  </si>
  <si>
    <t>[Master=95266, PPI-17A] [UDU196460] Simple Upgrade from 3.3.1.175 to 3.3.1.182 on Chimera(s1101) Node 1 in Shutoff state after reboot to new TPD</t>
  </si>
  <si>
    <t>[Master=95733, PPI-17A] Avitus 1.4: failing to bring up user network</t>
  </si>
  <si>
    <t>[Master=95771, PPI-17A] [UDU 196066] [The Dairy Farm Company Limited] Fix the upgrade record status in case of post update node crash</t>
  </si>
  <si>
    <t>[Master=95257, Trunk/1.4] Need to provide a mechanism to suppress error logging for discard requests for fully provisioned volumes</t>
  </si>
  <si>
    <t>[Master=91208, Trunk] No warning for Log collection free space too low on active node</t>
  </si>
  <si>
    <t>WIPRO - Analysis in progress</t>
  </si>
  <si>
    <t>[UDU - 199636] - Missing heartbeat then KVM process lwsmd crashed</t>
  </si>
  <si>
    <t>Avitus_1.4.0.59-20170315</t>
  </si>
  <si>
    <t>IDoD- named group ACE is converted to OWNER@ ACE. Access to file from NFS client denied.</t>
  </si>
  <si>
    <t>smb share mount fails for ldapuser</t>
  </si>
  <si>
    <t>[Master=96581, Avitus] Online upgrade from  3.2.2.612 (MU4) to OS-3.3.1.186-GA failed with error "File Services upgrade failed. (File Services Pre-Check failed)", due to frozen filesystem</t>
  </si>
  <si>
    <t>Revert from 1.4.0.58-20170306 to 1.3.0.69-20170208 fails</t>
  </si>
  <si>
    <t>Not getting audit events from NFS share</t>
  </si>
  <si>
    <t>FAA:Unable to see any OP_CLOSE events</t>
  </si>
  <si>
    <t>[FAA] - Enabling FAA config to be vetoed if ODV &lt; 12.2 - for SMB</t>
  </si>
  <si>
    <t>Fixed the issue. Testing in progress.</t>
  </si>
  <si>
    <t>sravanthi.rapa@hpe.com</t>
  </si>
  <si>
    <t>1.4: NFS &amp; SMB:  Metadata inconsistencies noticed in auto-commit and manual transition paths</t>
  </si>
  <si>
    <t>[Master=96816, PPI-17A] Errors from EventReceivers are not handled properly by PML-Core leading to possibly silent errors (found during invs of bug 96345)</t>
  </si>
  <si>
    <t>Atlas-1.2.3</t>
  </si>
  <si>
    <t>Lost NFS exports for one fpg on chimera.</t>
  </si>
  <si>
    <t>NFS FAA generates OP_GETATR events, which is not nessesary</t>
  </si>
  <si>
    <t>[UDU 187565] 8400 - Node3fs hang on boot and showfs status shows "starting"</t>
  </si>
  <si>
    <t>[Master=96743, Avitus]File create failures and IDMAP_SERVICE_UNAVAILABLE copying files to NTFS share with ODV 12.1</t>
  </si>
  <si>
    <t>[Master=95967, Avitus] [Customer: Tetra Pak AB] When using the Open Files functionality in MMC, "Error 6: The handle is invalid" is often returned</t>
  </si>
  <si>
    <t>fm_fs commands are failing on latest 1.4 ISO</t>
  </si>
  <si>
    <t>CRB raised</t>
  </si>
  <si>
    <t>file auditing feature unavailable after upgrade from 1.3 to 1.4</t>
  </si>
  <si>
    <t>NFS FAA generates OP_GETATR events, which is not necessary</t>
  </si>
  <si>
    <t>Attempt to create max fpg of 64TB fails silently</t>
  </si>
  <si>
    <t>3/9: New, in triage</t>
  </si>
  <si>
    <t>createvfs tasks succeeded with duplicate IPs (IP  in use ).</t>
  </si>
  <si>
    <t>createvfs task failed with error "error from remoteActivate for node=127.127.0.11, message=An unexpected exception=NetworkException in COMMIT,Firewall change command failed"</t>
  </si>
  <si>
    <t>Avitus_1.4.0.60-20170322</t>
  </si>
  <si>
    <t>[Master=96194, Avitus] fstore quota display not updating for fully utilized expanded filesystem</t>
  </si>
  <si>
    <t>[Master=97104, Avitus] Unity 1.4: Online/Offline Upgrades from 3.3.1.199 to 3.3.1.200 build failed with the error "Failed to execute the update hook CONFIG_CHANGE_TRANSFORM"</t>
  </si>
  <si>
    <t>[Master=89417, Avitus] Windows copy failure during Roaming Profile logout of 42 sessions - Error ACCESS DENIED</t>
  </si>
  <si>
    <t>0301-- not able to repro</t>
  </si>
  <si>
    <t>[Master=96297, Avitus] "createfsuser" is giving error "could not modify user : ERROR_NO_SUCH_USER"</t>
  </si>
  <si>
    <t>1.4 Valid: under load test</t>
  </si>
  <si>
    <t>[Master=88705, Avitus] HTTP and FTP requests flooding ldap server with bind requests - fills /var/log on Ldap server with default OpenLdap logging enabled in slapd.conf</t>
  </si>
  <si>
    <t>gabriel.vicoveanu@hpe.com</t>
  </si>
  <si>
    <t>FAA PML: Internal consumer  is not  working ,After restart of 'rabbitmq' service  .</t>
  </si>
  <si>
    <t>[FAAcore] removevfs fail attempt deletes rabbitmq vhost Qs, consumers though VFS exists</t>
  </si>
  <si>
    <t>sanjaya.swamy@hpe.com</t>
  </si>
  <si>
    <t>[FAA] Enabling FAA config to be vetoed if ODV &lt; 12.2 - for NFS</t>
  </si>
  <si>
    <t>[Master=96012, Avitus] [UDU 196498] Unable to recover deleted FPG, using block snapshot</t>
  </si>
  <si>
    <t>[Master=97173, Avitus] Convert of acl to modebits regression in NTFS security mode</t>
  </si>
  <si>
    <t>No posix access ACL after umount/mount</t>
  </si>
  <si>
    <t>IncorrectBehavior, Regression</t>
  </si>
  <si>
    <t>sn_sprint44_1.4.0.160-1 : ART/snapshot : fremovexattr of attribute in 'security' namespace failed with errno=61 - ENODATA</t>
  </si>
  <si>
    <t>[Master=96026, Avitus] [UDU193065] Customer could possibly incur virtual volume not reclaiming space?</t>
  </si>
  <si>
    <t>Avitus : Recovery : Domain PANIC while addseg, running qarun snapshot recovery suite</t>
  </si>
  <si>
    <t>naresh.ch@hpe.com</t>
  </si>
  <si>
    <t>Avitus:Regression: File creation by users allowed beyond block hard limit</t>
  </si>
  <si>
    <t>[Master=96923, PPI-17A] PML JVM crash files (hprof), jstack and jmap log/dump files are missing from Log Collection tar file after decompressing the bz2 file</t>
  </si>
  <si>
    <t>kotreshi.chikkabidari@hpe.com</t>
  </si>
  <si>
    <t>[Master=95574, Avitus] [Snapshot] SEVERE: InternalException Futures timed out after [20 seconds]</t>
  </si>
  <si>
    <t>[Master=94687, Avitus] [Customer: Jajah Ltd., Tetra Pak AB] Snapshot plugin some times fails with cannot get actor reference. Actor system is terminated</t>
  </si>
  <si>
    <t>mukunda.chowdaiah@hpe.com</t>
  </si>
  <si>
    <t>[Master=96998, Avitus] Part 2: File create failures and IDMAP_SERVICE_UNAVAILABLE copying files to NTFS share with ODV 12.1</t>
  </si>
  <si>
    <t>[Master=96766, Avitus] PML startup sequence is not guaranteed :Perf monitor should wait for dependent (service monitor) to come up</t>
  </si>
  <si>
    <t>[FAA] - rabbitmq service is not started on the nodes after upgrade , unmount fails as Activity Timed out</t>
  </si>
  <si>
    <t>FAA Core :Events not generated after audit server daemons are restarted.</t>
  </si>
  <si>
    <t>Probably a duplicate. Investigating.</t>
  </si>
  <si>
    <t>[FAA] smb and nfs auditing stops working intermittently</t>
  </si>
  <si>
    <t>[Master=94935, Avitus] [sn_sprint43_1.4.0.157-1] : smpfs test hit "nfsd" crash at server side</t>
  </si>
  <si>
    <t>Access to individual snapshot directory is failing with permission denied error after upgrade from 13. to 1.4</t>
  </si>
  <si>
    <t>avitus: fpg deactivate/failover fails, when fpg is currently active on passive pml nodefs</t>
  </si>
  <si>
    <t>FPG deletion failed with "Failed to remove FPG fpg_250m_1: Error handling umount notification before for host node0fs: [Activity timed out]" error</t>
  </si>
  <si>
    <t>*Unknown (Triage)-FAA</t>
  </si>
  <si>
    <t>CSV link</t>
  </si>
  <si>
    <t>https://bugzilla.houston.hpecorp.net:1181/bugzilla/buglist.cgi?bug_severity=blocker&amp;bug_severity=critical&amp;bug_severity=major&amp;bug_status=RESOLVED&amp;bug_status=VERIFIED&amp;classification=StoreAll%20Classic&amp;classification=Avatar%20based%20FileSystem%2BData%20Services&amp;classification=Protocols&amp;classification=Platform&amp;classification=External&amp;columnlist=bug_id%2Cassigned_to%2Cproduct%2Ccomponent%2Cresolution%2Cbug_status%2Ccf_foundby%2Cshort_short_desc%2Cqa_contact%2Creporter%2Ccf_bedrock%2Cpriority%2Ckeywords%2Ccf_waivers%2Ccf_targetbuild%2Ccf_cfi_number_text%2Ccf_statussynopsis%2Ctarget_milestone%2Ccf_affected_solution%2Cbug_severity%2Ccf_probability%2Cversion%2Ccf_du_dl%2Ccf_rallyid%2Copendate%2Cchangeddate%2Cstatus_whiteboard&amp;f1=OP&amp;f10=product&amp;f11=OP&amp;f12=bug_severity&amp;f13=cf_probability&amp;f14=CP&amp;f15=component&amp;f16=cf_statussynopsis&amp;f17=OP&amp;f18=target_milestone&amp;f19=version&amp;f2=bug_severity&amp;f20=CP&amp;f21=target_milestone&amp;f3=cf_probability&amp;f4=CP&amp;f5=OP&amp;f6=target_milestone&amp;f7=cf_affected_solution&amp;f8=CP&amp;f9=cf_defecttype&amp;j1=OR&amp;j11=OR&amp;j5=OR&amp;n12=1&amp;n13=1&amp;n17=1&amp;o10=nowordssubstr&amp;o12=substring&amp;o13=anywordssubstr&amp;o15=nowordssubstr&amp;o16=notsubstring&amp;o18=equals&amp;o19=nowords&amp;o2=substring&amp;o21=notequals&amp;o3=anywordssubstr&amp;o6=anywordssubstr&amp;o7=substring&amp;o9=notsubstring&amp;query_format=advanced&amp;resolution=FIXED&amp;resolution=INVALID&amp;resolution=WONTFIX&amp;resolution=DUPLICATE&amp;resolution=CANTREPRODUCE&amp;resolution=MOVED%20to%203Par&amp;resolution=MOVED%20to%20Rally&amp;resolution=MOVED%20to%20SV-ALM&amp;v10=ctaf%20key&amp;v12=major&amp;v13=low%20once&amp;v15=SPT%2C%20FW%2C%20StoreOnce-MSA%2C%20FMT%2C%20OS-RHEL%2C%20Remote%20Support%2C%20FFT%2C%20CCU%2C%20KMS%2C%20HC-%2C%20Test%20Suite-SMB%2C%20Test%20Suite-AAUM%2C%20SVMC&amp;v16=Not%20For%20Unity&amp;v18=For%20Review&amp;v19=Astra%20Atlas%20Aurora%20Avitus&amp;v2=blocker&amp;v21=axion&amp;v3=medium%20high%20---%20low%20once%20required&amp;v6=Avitus%20review&amp;v7=Avitus&amp;v9=task&amp;ctype=csv&amp;human=1</t>
  </si>
  <si>
    <t>[Master=97534, Avitus] Quota plugin should not umount FPG when it is mounted</t>
  </si>
  <si>
    <t>Avitus_1.4.0.61-20170329</t>
  </si>
  <si>
    <t>[Master=96738, Avitus] PML startup sequence is not guaranteed : Quota Plugin should wait  for dependent (service monitor) to come up</t>
  </si>
  <si>
    <t>[Master=97558, Avitus] Memory leak in HPEIdmapd</t>
  </si>
  <si>
    <t>Need keyword 'Escape' or 'Regression' to determine priority</t>
  </si>
  <si>
    <t>[Master=96785, Avitus]flooding of master.log with enter/exit of com.hp.storage.pml.core.impl.rest.jersey.providers.RequestContextResponseFilter</t>
  </si>
  <si>
    <t>[Master=97285, Avitus] &lt;Suggested Action&gt; for a Revert from FP 1.4 to FP1.3/1.2 failing due to NFS ID mapping error needs to corrected</t>
  </si>
  <si>
    <t>Customer could incur offline upgrade failure on 1.4 to 1.4 upgrade</t>
  </si>
  <si>
    <t>Update from FP 1.1 to FP 1.4 fails at post_update_check as "createRabbitMQUser for component faa_core returned error code 1"</t>
  </si>
  <si>
    <t>FAA SMB:  Records "TREE_CONNECT" and "TREE_DISCONNECT" need to "match" to uniquely identify share</t>
  </si>
  <si>
    <t>FAA NFS:  No WRITE audit record for "echo hello&gt;&gt; file1"  or  READ record for  "cat file1"</t>
  </si>
  <si>
    <t>FAA NFS: Require mapping between Linux client actions (e.g. cat, rm, rmdir) and expected audit records</t>
  </si>
  <si>
    <t>SMB audit records not unique; Same share name in different FPGs.</t>
  </si>
  <si>
    <t>FAA NFS :After config backup, backup-restore  fails  for nfs share (With error Configuring UUID not allowed. UUID is auto generated).</t>
  </si>
  <si>
    <t>Update from FP 1.1 to 1.4" followed by rollback shows an install-update ConcurrentModificationException followed by a handshake exception</t>
  </si>
  <si>
    <t>failure removefpg after upgrade from 1.3 to 1.4 and setfpg -upgrade fpg0 and no indication of failure in /var/log/pml/master.log</t>
  </si>
  <si>
    <t>[Master=95954, PPI-17A] Parallel Update from FP 1.1 to 1.4 fails on passive node fails at "HA CONFIG CHECK"</t>
  </si>
  <si>
    <t>Avitus_1.4.0.62-20170405</t>
  </si>
  <si>
    <t>[Master=97650, Avitus] User-space library to decode and print NTFS ACL, so diagnosis tool can use it to debug ACL issues</t>
  </si>
  <si>
    <t>[Master=97466, PPI-17A] Custom TaskOperation properties don't get restored after the active PML failover</t>
  </si>
  <si>
    <t>Cannot deactivate FPG due to rabbit queue still filling</t>
  </si>
  <si>
    <t>F1115</t>
  </si>
  <si>
    <t>Kaspersky VSE status stays in OUTDATED even after performing "startfsav update"</t>
  </si>
  <si>
    <t>Avitus : Recovery : System went into the hung state while deletion of parent file after running purge operation in qarun automation</t>
  </si>
  <si>
    <t>Atlas-1.2.4</t>
  </si>
  <si>
    <t>[Master=96737, Avitus] PML startup sequence is not guaranteed :  HTTP Plugin should wait  for dependent (service monitor) to come up</t>
  </si>
  <si>
    <t>Wipe out LDAP configuration after upgrade system to 1.4</t>
  </si>
  <si>
    <t>need func test to run regression</t>
  </si>
  <si>
    <t>PML ODU task state remains running even though the task is completed by the ADE</t>
  </si>
  <si>
    <t>[Master=97654, Avitus] Access to individual snapshot directory is failing with permission denied error after upgrade from 13. to 1.4</t>
  </si>
  <si>
    <t>01/17: Prioritized P0 (regression)</t>
  </si>
  <si>
    <t>[Master=95106, Avitus] Larger files (more than 1GB) are taking more time to get created from windows client through SMB share.</t>
  </si>
  <si>
    <t>radha.s.bage@hpe.com</t>
  </si>
  <si>
    <t>The update task id reported FAILED instead of RUNNING (Online upgrade from 3.2.2.MU4P59+1.2.3.2-20161117 to 3.3.1.214+1.3.0.74-20170309)</t>
  </si>
  <si>
    <t>[Master=97431, Avitus] Unable to see VTL tapes configured on cluster after node reboot.</t>
  </si>
  <si>
    <t>[Master=96917, PPI-17A] [UDU199888] Failure to upgrade offline File Persona from 1.3 OS-3.3.1.196-GA.star to 1.4 on OS-3.3.1.199-GA.star</t>
  </si>
  <si>
    <t>[Master=97391, Avitus] 3PAR lost AD join for some nodes (partial join) and observed node failure .</t>
  </si>
  <si>
    <t>xattr name are case-sensitive in avitus, it was case insensitive in aurora</t>
  </si>
  <si>
    <t>joyna.thazhahatha@hpe.com</t>
  </si>
  <si>
    <t>[Master=95203, Avitus] Customer could incur scenario where snapshots are not listed</t>
  </si>
  <si>
    <t>Investigation in progress. Unable to repro the issue.</t>
  </si>
  <si>
    <t>[Master=91869, Avitus] Multiple java and lwsmd crashes are observed on 4 node system having 3.3.1.140 build</t>
  </si>
  <si>
    <t>IDs on Disk</t>
  </si>
  <si>
    <t>[Master=82156, Avitus] [Customer: Baxter, Colt] lwio consumes all available CPU cores, work mostly consists of reads and writes in kernel space</t>
  </si>
  <si>
    <t>bzlink</t>
  </si>
  <si>
    <t>https://bugzilla.houston.hpecorp.net:1181/bugzilla/show_bug.cgi?id=</t>
  </si>
  <si>
    <t>[Master=97811,Avitus] Online upgrade from 3.2.2.612 (MU4) to OS-3.3.1.186-GA failed because of frozen file system.</t>
  </si>
  <si>
    <t>Avitus_1.4.0.63-20170412</t>
  </si>
  <si>
    <t>[Master=97988, Avitus] Stack corruption in ade_pack_acl</t>
  </si>
  <si>
    <t>Protobuf definition for delete generates invalid C++ code</t>
  </si>
  <si>
    <t>Partner ï¼¼ Third Party</t>
  </si>
  <si>
    <t>Auditing log removed shortly after its creation</t>
  </si>
  <si>
    <t>syamala@hpe.com</t>
  </si>
  <si>
    <t>[Master=97676, Avitus] [Customer: Tetra Pak AB]  Offline fsck hangs in Phase 1</t>
  </si>
  <si>
    <t>[Master=96662, PPI-17A] [UDU 199541] Offline upgrade and offline revert: 'upgradesys -postupgrade' causing an extra rollback of File Services - VM version not getting updated after upgrade/revert?</t>
  </si>
  <si>
    <t>[Master=96172, Avitus] [Customer Rightmove] NFS File Service shares do not have an /etc/export entry.</t>
  </si>
  <si>
    <t>[Master=97600, Avitus] Active pml node has lsass flooding messages log with "imuxsock begins to drop messages from pid due to rate-limiting"</t>
  </si>
  <si>
    <t>md-meraj.ahmed@hpe.com</t>
  </si>
  <si>
    <t>[Master=97769, Avitus] Unable to access share with mapped AD user in usernamemap bi-directional rule</t>
  </si>
  <si>
    <t>Other-AAUM</t>
  </si>
  <si>
    <t>[Master=97981, Avitus] xattr name are case-sensitive in avitus, it was case insensitive in aurora</t>
  </si>
  <si>
    <t>[Master=95151, Avitus] failure on setfpg -upgrade node1fs_fpg_1 task could not be completed</t>
  </si>
  <si>
    <t>"setfsaudit user": Specified user name is not validated.</t>
  </si>
  <si>
    <t>[Master=95051, Avitus] Failed to start snapshot reclamation</t>
  </si>
  <si>
    <t>[Master=97525, Avitus]Config-Restore failed with an error "Failed to restore configuration for component com.hp.storage.pml.file.nfs.impl.backuprestore.NFSBackupRestore. null"</t>
  </si>
  <si>
    <t>[Master=97538, Avitus] "lsass: [lsass] &lt;username&gt;-Not a valid From name" flooding messages running I/O from any protocol ftp, http, SMB, NFS with usermapping enabled</t>
  </si>
  <si>
    <t>"No such attribute" while deleting xattr from a file after ODU</t>
  </si>
  <si>
    <t>[Master=75405, Avitus] Revert from 3.2.2.368-MU2 to 3.2.2.290EGA , removes the LDAP configuration</t>
  </si>
  <si>
    <t>Install/Upgrade-AAUM</t>
  </si>
  <si>
    <t>[Master=95232, Avitus] [IDOD-TRIAGE]Inconsistency in the output of the showfs â€“ad command after software revert to 1.3</t>
  </si>
  <si>
    <t>[Master=97007, Avitus][Customer MarketAmerica] FPG failover fails in SrvProtocolDeleteSessionsByServerAddress because srvconnection.c:1942 encounters an internal error, 0xc00000e5</t>
  </si>
  <si>
    <t>arnab.das@hpe.com</t>
  </si>
  <si>
    <t>[Master=96911, Avitus][valgrind] valgrind reports leaks in SrvProtocolQuerySessionSecurityInfo path</t>
  </si>
  <si>
    <t>[Master=97429, Avitus]Object share creation fail on passive node FPGs with error "Internal error: Mapping operation failed : 40,087"</t>
  </si>
  <si>
    <t>FAA:  exporting logs does NOT zero out the .fileauditing  files</t>
  </si>
  <si>
    <t>Failed to restore configuration for component com.hp.storage.pml.file.fileauditing.impl.backuprestore.FaaLogPolBackupRestore. com.hp.storage.pml.core.foundation.model.BusinessException: The supported units for time is min and for size is mb.</t>
  </si>
  <si>
    <t>[Master=97772, Avitus] ODU not triggered when heavy I/O is in progress in the system</t>
  </si>
  <si>
    <t>Investigation in progress</t>
  </si>
  <si>
    <t>[Master=97291, Avitus] ADE listxattr return junk buffer which results in getxattr failure</t>
  </si>
  <si>
    <t>[Master=96973, PPI-17A] Unexpected PML restart occurred with FS IO in progress</t>
  </si>
  <si>
    <t>PML-PML Monitor</t>
  </si>
  <si>
    <t>[Master=97077, PPI-17A] [Customer: Tetra Pak AB] After PML is restarted (due to memory leak for instance), it may not automatically return to a healthy state due to Exception starting module Infrastructure Manager Module:...Address already in use</t>
  </si>
  <si>
    <t>Avitus_1.4.0.64-20170419</t>
  </si>
  <si>
    <t>[Master=98131, Avitus] lwsmd[30638]: segfault  lwsmd core files generated</t>
  </si>
  <si>
    <t>Performance  of write of the text file 200G size from FP1.3 to FP1.4  with NFSv3 is @3 time slower.</t>
  </si>
  <si>
    <t>[Master=97480, Avitus]No alert raised or health reported as degraded when clock out of sync vs. AD, and can't be adjusted because VM time is ahead of AD</t>
  </si>
  <si>
    <t>[Master=97570, Avitus] Memory leaks observed when LSASS stressed with http share authentication(LDAP user).</t>
  </si>
  <si>
    <t>FAA nfs v4 audit for OP_READ missing from audit records</t>
  </si>
  <si>
    <t>NFS audit_attr incur OP_READDIR audits</t>
  </si>
  <si>
    <t>Submitted for CRB</t>
  </si>
  <si>
    <t>Validation scan reports meta data checksum failure when files from 1.3 shares restored to 1.4 share using NDMP</t>
  </si>
  <si>
    <t>[Master=98171, Avitus] Avitus : FS Almost Full : create Directory Failed with no space left error while there is 41MB in FS</t>
  </si>
  <si>
    <t>[Master=97250, Avitus] aurora: thp: oom panic with high delete/unmap requests from multiple fpg's in parallel</t>
  </si>
  <si>
    <t>Deletion of fpg failed with "Error handling umount notification before for host node0fs: [Activity timed out]"</t>
  </si>
  <si>
    <t>adityag@hpe.com</t>
  </si>
  <si>
    <t>Avitus_1.4.0.64-20170412</t>
  </si>
  <si>
    <t>[Master=98150, Avitus]Changes to hp-smb to partially address issue: Roaming Profile Login fails for 42 sessions with ABE enabled</t>
  </si>
  <si>
    <t>[Master=98316, PPI-17A] [UDU 202881] 3.3.1.214 to 3.3.1.215 [with ISO 1.4] Online upgrade stuck in Upgrading state - ERR_CHECKUPGRADE_SCRIPTS_FAILED;preboot;;preboot scripts failed - "File Services finalize failed"</t>
  </si>
  <si>
    <t>[Master=98291, PPI-17A] Failure with revert from 1.4 to 1.3</t>
  </si>
  <si>
    <t>[Master=97526, Avitus] Java memory usage (RES and Swap) growing 100's of MB per day on active PML node</t>
  </si>
  <si>
    <t>"showfs -ad " commands output is changing automatically to different domains after revert from 1.4 to 1.2.3</t>
  </si>
  <si>
    <t>Avitus_1.4.0.65-20170419</t>
  </si>
  <si>
    <t>[Master=98284, Avitus] sn_sprint44_1: domain delete crashed after domain extention</t>
  </si>
  <si>
    <t>Avitus_1.4.0.63-20170405</t>
  </si>
  <si>
    <t>Avitus_1.4.0.62-20170429</t>
  </si>
  <si>
    <t>Avitus_1.4.0.61-20170322</t>
  </si>
  <si>
    <t>Avitus_1.4.0.60-20170315</t>
  </si>
  <si>
    <t>Avitus_1.4.0.59-20170309</t>
  </si>
  <si>
    <t>Avitus_1.4.0.58-20170306</t>
  </si>
  <si>
    <t>Avitus_1.4.0.57-20170302</t>
  </si>
  <si>
    <t>4/20: New, Ganesh to look at</t>
  </si>
  <si>
    <t>Alerts &amp; events lost after successful online upgrade to 1.4.0.63-20170405</t>
  </si>
  <si>
    <t>Avitus_1.4.0.66-20170426</t>
  </si>
  <si>
    <t>[Master=98238, PPI-17A] getExtendedInfo MessageCurrentLocale doesn't show up i18N characters</t>
  </si>
  <si>
    <t>[Master=98232, Avitus]In Unity 1.3, Offline Files functionality with legacy FSTORE fails when SMB share is mapped with RFC enabled users.</t>
  </si>
  <si>
    <t>[UDU 204025]To enable FAA option on existing NFS share  overwrites existing NFS options , if only NFS-FAA  options are supplied with setfshare  command.</t>
  </si>
  <si>
    <t>[Master=97915, PPI-17A] [Customer: Tetra Pak AB] HA Coordinator fails to power down the active VM when the passive VM sends an alert</t>
  </si>
  <si>
    <t>PML-HA Coordinator</t>
  </si>
  <si>
    <t>[Master=96996, PPI-17A] [Customer: Tetra Pak AB] When active PML node becomes unresponsive, the passive nodes are unable to transition to the active state</t>
  </si>
  <si>
    <t>[Master=97141, Avitus] LDAP unavailability leads to hung/slow LsaJnaManager.getNT4UserName, which can cause Java thread exhaustion by callers</t>
  </si>
  <si>
    <t>setfsarchive pol: Failed with error "Invalid VFS Name is provided", when international characters are used in vfs. Failing after installing rpm fm-archiving-component-2.0-SNAPSHOT20170421075734.noarch.rpm</t>
  </si>
  <si>
    <t>Unable to fill the FPG even if the space is available as per "showfpg" command output.</t>
  </si>
  <si>
    <t>[Master=98020, Avitus][valgrind] leak in SrvProcessSessionSetup_SMB_V2 path found in SPECSFS runs</t>
  </si>
  <si>
    <t>[Master=98646, Avitus] SN47_3:FPG is unavailable post domain panic nearing FS full</t>
  </si>
  <si>
    <t>bilwadal.roy@hpe.com</t>
  </si>
  <si>
    <t>[Master=98644, Avitus] SN47_3:Domain panics while overwriting the files - advfs_lgr_reserve_space</t>
  </si>
  <si>
    <t>[Master=98642, Avitus] SN47_3:System panics due to OOM during IO's after growfpg</t>
  </si>
  <si>
    <t>[Master=98152, Avitus]Changes to acl_ade_plugin to partially address issue: Roaming Profile Login fails for 42 sessions with ABE enabled</t>
  </si>
  <si>
    <t>[Master=98638, Avitus] SN47_3:System panics during FS full scenario - fcache_vn_invalidate</t>
  </si>
  <si>
    <t>customer could incur FAA audits that stop due to deactivate /and or fsck.</t>
  </si>
  <si>
    <t>CRB Raised</t>
  </si>
  <si>
    <t>[Master=98679, Avitus] ROFS error on every first attempt of extending the atime of the file in autocommit path</t>
  </si>
  <si>
    <t>[Master=98466, Avitus] NFS IO stopped (reported stale handle) and lost exports on nodes when performed online upgrade from 1.2.3 to 1.4 build.</t>
  </si>
  <si>
    <t>FAA audit log timeout problem</t>
  </si>
  <si>
    <t>[Master=98068, Avitus] Avitus: sn_sprint46_1.4.0.163-1: ONFSCK: Purge+Recovery/multiple point Corruption 8k dir pages :inconsistency with the fsck_lost files</t>
  </si>
  <si>
    <t>1.4: recovery: fs full: domain panic -  advfs_sad+193 advfs_lgr_reserve_space</t>
  </si>
  <si>
    <t>[Master=97208, Avitus] LDAP unavailability leads to Grizzly thread exhaustion and PML restart due to quota enumeration calls to LsaJnaManager.getNT4UserName, which is hung/slow due to bug 97141</t>
  </si>
  <si>
    <t>Forwardport_Needed, Previous_Waiver</t>
  </si>
  <si>
    <t>[Master=97008, Avitus] [Customer: Tetra Pak AB] Apparent deadlock in FPG umount operation</t>
  </si>
  <si>
    <t>sn_sprint46_1.4.0.161-1 : Hazard c16 testdomain panic due to FS FULL</t>
  </si>
  <si>
    <t>Avitus_1.4.0.67-20170503</t>
  </si>
  <si>
    <t>FAA NFS audit logs have extra character on filename that is removed?</t>
  </si>
  <si>
    <t>[Master=96853, Avitus]Roaming Profile Login fails for 42 sessions with ABE enabled - All 42 client reports "The specified network name is no longer available"</t>
  </si>
  <si>
    <t>CRB Requested</t>
  </si>
  <si>
    <t>[Master=96641, Avitus] No snapshots listed even though snapshots exist</t>
  </si>
  <si>
    <t>3/13: Still being investigated. 3/1: Timeout issue with "setfs auth". 2/27: Urgent, Tom looked at and has handed off to Satish</t>
  </si>
  <si>
    <t>Test issue with iDart. Workaround available</t>
  </si>
  <si>
    <t>"setfs auth" failing with " Error: Connection to host: 127.127.0.11, port: 9443 timed out"</t>
  </si>
  <si>
    <t>[Master=84797, Avitus] Snapshot : FSCK created lost files found after removal of all files and purge</t>
  </si>
  <si>
    <t>Zoning Scrubbed in NPI Bug Court</t>
  </si>
  <si>
    <t>[Master=83262, Avitus] Username mapping - improper error messages when invalid operators are used for mapping .</t>
  </si>
  <si>
    <t>In browser output</t>
  </si>
  <si>
    <t>https://bugzilla.houston.hpecorp.net:1181/bugzilla/buglist.cgi?bug_severity=blocker&amp;bug_severity=critical&amp;bug_severity=major&amp;bug_status=RESOLVED&amp;bug_status=VERIFIED&amp;classification=StoreAll%20Classic&amp;classification=Avatar%20based%20FileSystem%2BData%20Services&amp;classification=Protocols&amp;classification=Platform&amp;classification=External&amp;columnlist=bug_id%2Cassigned_to%2Cproduct%2Ccomponent%2Cresolution%2Cbug_status%2Ccf_foundby%2Cshort_short_desc%2Cqa_contact%2Creporter%2Ccf_bedrock%2Cpriority%2Ckeywords%2Ccf_waivers%2Ccf_targetbuild%2Ccf_cfi_number_text%2Ccf_statussynopsis%2Ctarget_milestone%2Ccf_affected_solution%2Cbug_severity%2Ccf_probability%2Cversion%2Ccf_du_dl%2Ccf_rallyid%2Copendate%2Cchangeddate%2Cstatus_whiteboard&amp;f1=OP&amp;f10=product&amp;f11=OP&amp;f12=bug_severity&amp;f13=cf_probability&amp;f14=CP&amp;f15=component&amp;f16=cf_statussynopsis&amp;f17=OP&amp;f18=target_milestone&amp;f19=version&amp;f2=bug_severity&amp;f20=CP&amp;f21=target_milestone&amp;f3=cf_probability&amp;f4=CP&amp;f5=OP&amp;f6=target_milestone&amp;f7=cf_affected_solution&amp;f8=CP&amp;f9=cf_defecttype&amp;j1=OR&amp;j11=OR&amp;j5=OR&amp;n12=1&amp;n13=1&amp;n17=1&amp;o10=nowordssubstr&amp;o12=substring&amp;o13=anywordssubstr&amp;o15=nowordssubstr&amp;o16=notsubstring&amp;o18=equals&amp;o19=nowords&amp;o2=substring&amp;o21=notequals&amp;o3=anywordssubstr&amp;o6=anywordssubstr&amp;o7=substring&amp;o9=notsubstring&amp;query_format=advanced&amp;resolution=FIXED&amp;resolution=INVALID&amp;resolution=WONTFIX&amp;resolution=DUPLICATE&amp;resolution=CANTREPRODUCE&amp;resolution=MOVED%20to%203Par&amp;resolution=MOVED%20to%20Rally&amp;resolution=MOVED%20to%20SV-ALM&amp;v10=ctaf%20key&amp;v12=major&amp;v13=low%20once&amp;v15=SPT%2C%20FW%2C%20StoreOnce-MSA%2C%20FMT%2C%20OS-RHEL%2C%20Remote%20Support%2C%20FFT%2C%20CCU%2C%20KMS%2C%20HC-%2C%20Test%20Suite-SMB%2C%20Test%20Suite-AAUM%2C%20SVMC&amp;v16=Not%20For%20Unity&amp;v18=For%20Review&amp;v19=Astra%20Atlas%20Aurora%20Avitus&amp;v2=blocker&amp;v21=axion&amp;v3=medium%20high%20---%20low%20once%20required&amp;v6=Avitus%20review&amp;v7=Avitus&amp;v9=task</t>
  </si>
  <si>
    <t>Failure observed in BOOT_UP_SYSTEM_WITH_PREVIOUS_IMAGE during revert from 1.4 build to 1.2.3 build upgrade.</t>
  </si>
  <si>
    <t>[Master=91565, Avitus] [Customer : Picscout (Israel) Ltd] lwio memory leak after upgrade to 1.2.2, OOM ocurred</t>
  </si>
  <si>
    <t>Avitus_1.4.0.71-20170531</t>
  </si>
  <si>
    <t>.snapshot directory in NFS share is hidden</t>
  </si>
  <si>
    <t>US62342</t>
  </si>
  <si>
    <t>A second request for byte range upload is getting accepted while another request for the same/overlapping ranges for the same file is in progress</t>
  </si>
  <si>
    <t>2GB or bigger size files not scanned using Kaspersky vendor (physical VSE)</t>
  </si>
  <si>
    <t>Excessive Non-Unique rabbitmq Content in Log Collection</t>
  </si>
  <si>
    <t>Coverity defects in NFS FAA daemons</t>
  </si>
  <si>
    <t>Static Analysis Tools (e.g. Coverity)</t>
  </si>
  <si>
    <t>FAA audits for SMB global operations lost after offline upgrade from 1.4 to 1.4</t>
  </si>
  <si>
    <t>SMB share mode bits are being changed to '070' from '770' while changing the share owner on an ntfs fstore. And the new owner has no access to the share.</t>
  </si>
  <si>
    <t>F615</t>
  </si>
  <si>
    <t>[Master=98787, Avitus] block the compliance policy setting on 12.1 ODV FPG</t>
  </si>
  <si>
    <t>Temp Internet files</t>
  </si>
  <si>
    <t>C:\Users\mwroberts\AppData\Local\Temp\</t>
  </si>
  <si>
    <t>Browser path</t>
  </si>
  <si>
    <t xml:space="preserve">C:\Program Files (x86)\Mozilla Firefox\firefox.exe </t>
  </si>
  <si>
    <t>pass=bzg</t>
  </si>
  <si>
    <t>Online upgrade from 1.3 to 1.4 issue with FAA policy</t>
  </si>
  <si>
    <t>18-Apr: Fix in dev review</t>
  </si>
  <si>
    <t>[Master=98060, Avitus][Veritas Enterprise Vault Qualification] hp-smb Doesn't correctly interpret  the "&gt;&gt;&gt;&gt;" symbols in  SMB   "Find Request"</t>
  </si>
  <si>
    <t>[Master=97520, Avitus] seq_search() misguides insert_seq() resulting in directory pages truncation</t>
  </si>
  <si>
    <t>bTree &amp; Index</t>
  </si>
  <si>
    <t>17-Apr:Not Seen in 1.4, QA monitorint;[NOT PLATFORM]</t>
  </si>
  <si>
    <t>[Master=92838, Avitus] Passive Node going to non-pingable state and machine is responding slowly during automation execution</t>
  </si>
  <si>
    <t>NFS mounting is failing in Unity1.4</t>
  </si>
  <si>
    <t>[Master=96610, Avitus] [valgrind] lwio memory leak in share management SrvShareProcessAdditionalInfo() function</t>
  </si>
  <si>
    <t>[Master=97029, Avitus] Avitus:Regression: File creation by users allowed beyond block hard limit</t>
  </si>
  <si>
    <t>Wipro, CRB-Awaiting approval</t>
  </si>
  <si>
    <t>Avitus_1.4.0.68-20170510</t>
  </si>
  <si>
    <t>[Master=93098, Avitus] Data loss observed while modifying a file with write-permission user</t>
  </si>
  <si>
    <t>suma.bai.r@hpe.com</t>
  </si>
  <si>
    <t>'ls' on snapshot directory in NFSV4 client mount path, is in hung state, after sub directory move.</t>
  </si>
  <si>
    <t>[Master=98959, Avitus]Windows 10 Pro Offline files not working with FP  SMB share</t>
  </si>
  <si>
    <t>nitin.prakash@hpe.com</t>
  </si>
  <si>
    <t>ACL's not preserved post NFS Data Migration from Linux Client to 3PAR Cluster.</t>
  </si>
  <si>
    <t>[Master=97520, Avitus] [Customer TetraPak] seq_search() misguides insert_seq() resulting in directory pages truncation</t>
  </si>
  <si>
    <t>2/9: Expect to be closed soon</t>
  </si>
  <si>
    <t>F1267</t>
  </si>
  <si>
    <t>The IP address on a network monitoring alert uses the cluster network instead of the user network</t>
  </si>
  <si>
    <t>[Master=92002, Trunk] No mechanism available to allow repeated failover testing, due to ping-pong detection</t>
  </si>
  <si>
    <t>[Master=92405, Trunk] [UDU 189967] File services cluster REST call returns error when nodes are being added.</t>
  </si>
  <si>
    <t>[Master=91955, Trunk] Node does not fully reboot after nmi injection crash</t>
  </si>
  <si>
    <t>[Master=92365, Trunk] [UDU188144] File nodes going into shutoff state; Disable "irqbalance" daemon in guest</t>
  </si>
  <si>
    <t>PPI-16E</t>
  </si>
  <si>
    <t>[Master=92071, trunk] Quorum Device appears to monitor node2 from node 1 and node 2 while not monitoring node 1</t>
  </si>
  <si>
    <t>File on HC</t>
  </si>
  <si>
    <t>[Master=90642, Trunk] File initialization fails due to one of the nodes fails to register to Active Node during the PML cluster formation</t>
  </si>
  <si>
    <t>pm_event issue during log collection on active node: pm_event_-l.out 2&gt;&amp;1 yields code 3</t>
  </si>
  <si>
    <t>PPI-16D</t>
  </si>
  <si>
    <t>4.0.0 Archangel, Avitus, Coldfire Unified VSA, Grissini, SVMC for Hellfire v2</t>
  </si>
  <si>
    <t>[Master=90536, Trunk] Update fails from 1.5.0.15-20161005.192531(1.3 version) to 1.6.0.9-20161007.173025 (2.0 version)</t>
  </si>
  <si>
    <t>9/15: Fix available, resolving soon.</t>
  </si>
  <si>
    <t>Avitus, Coldfire Unified VSA, Scale Out NAS v1</t>
  </si>
  <si>
    <t>[Master=88626, Trunk] Online upgrade from 3.2.2.530 MU3 to 3.2.2.530 MU3 (31st Aug Kit) failed with error.</t>
  </si>
  <si>
    <t>4.0.0 Avengers, Avitus, Coldfire Unified VSA, Scale Out NAS v1</t>
  </si>
  <si>
    <t>Async "hardware report" requests not completing, eventually pile up and block other requests</t>
  </si>
  <si>
    <t>4.1.0 Avengers, Avitus, Coldfire Unified VSA, Scale Out NAS v1</t>
  </si>
  <si>
    <t>Async "process node merge" requests not completing, eventually pile up and block other requests</t>
  </si>
  <si>
    <t>[Master=88071, Trunk] [KVM2.1] Failed to failback FPG after forced failover with freeze/isolation - Product Configuration</t>
  </si>
  <si>
    <t>9/1: Kyle testing a fix, may need Unity image team's help</t>
  </si>
  <si>
    <t>[Master=88003, Trunk] [KVM2.1] Unable to install 1.4 image with KVM 2.1</t>
  </si>
  <si>
    <t xml:space="preserve">9/19: Unblocked but at risk for completing in current sprint. </t>
  </si>
  <si>
    <t>F2083, US58921</t>
  </si>
  <si>
    <t>[Master=87827, Trunk] [KVM2.1] Failed to failback FPG after forced failover with freeze/isolation</t>
  </si>
  <si>
    <t>8/15: New (may need a 16D clone, possible fix)</t>
  </si>
  <si>
    <t>[Master=87487, Trunk] Revert from 1.3 build to 1.1 build failed with error "NetworkingInstallUpdateListener message - Timed out waiting for network services target capabilities to be reached"</t>
  </si>
  <si>
    <t>[Master=86837, Trunk] [UDU 178496] Online upgrade failed from 3.2.2.514-MU3 to 3.2.2.524-MU3 in updating file services with error "File Services upgrade failed. (node0fs upgrade failed. (No PASSIVE node found))"</t>
  </si>
  <si>
    <t>[Master=87069, Trunk] Spurious upgrade failure event during online upgrade even though it was successful</t>
  </si>
  <si>
    <t>4.0.0 Avengers, Avitus</t>
  </si>
  <si>
    <t>[SEE MASTER]</t>
  </si>
  <si>
    <t>[Master=87000, Trunk] FS network goes down after bond mode is set to 1</t>
  </si>
  <si>
    <t>HA Coordinator is not adding all hosts for quorum device to monitor after a restart on a 4-node cluster</t>
  </si>
  <si>
    <t>8/11: Approved in CRB for Avitus clone</t>
  </si>
  <si>
    <t>4.0.0 Archangel, Avitus, Coldfire Unified VSA, SVMC for Hellfire v1, Scale Out NAS v1</t>
  </si>
  <si>
    <t>[Master=86848, Trunk] Online Upgrade from VDU 3.3.1.105 to 3.3.1.106 failing with "File Services Failed"</t>
  </si>
  <si>
    <t>[Master=86972, Trunk] Upgrade from FP v1.1 directly to FP v1.4 or later loses network services control plane after finalization</t>
  </si>
  <si>
    <t>7/28: In progress</t>
  </si>
  <si>
    <t>[Master=86678, trunk] Quorum disk is not active</t>
  </si>
  <si>
    <t>Avitus, Coldfire Unified VSA</t>
  </si>
  <si>
    <t>7/21: Genesh looking into</t>
  </si>
  <si>
    <t>[Master=84304, Trunk] Online/Offline Update from 1.1.1.1-20150828.222900 to 1.4.0.18-20160527.183638 fails at CONFIG_CHANGE_TRANSFORM task.</t>
  </si>
  <si>
    <t>4.0.0 Archangel, Avitus, Coldfire Unified VSA, Eggette, SVMC for Hellfire v1, Scale Out NAS v1</t>
  </si>
  <si>
    <t>[Master=86117, Trunk] Fpg went into deactivated state as result of HA failover when online upgrade (with IO running) was running, after upgrade/revert/upgrade sequence</t>
  </si>
  <si>
    <t>7/11: will require a rewrite of some REST calls.  7/8: Blocking Olga 16 node testing on Unified VSA</t>
  </si>
  <si>
    <t>US56858</t>
  </si>
  <si>
    <t>[RALLY]</t>
  </si>
  <si>
    <t>holding threads on hardware and health reports in 16 node cluster</t>
  </si>
  <si>
    <t>8/1: CRB out for 86685, work should start on this soon. 7/28: Behind 16D work, 86685.   7/18: Major effort to support, required for 16E.</t>
  </si>
  <si>
    <t>ON HOLD [86685]</t>
  </si>
  <si>
    <t>[Master=85470, Trunk] Scalability issues with quorum device reader for larger clusters (ex. 16 nodes)</t>
  </si>
  <si>
    <t>Archangel</t>
  </si>
  <si>
    <t>tsaunders@hpe.com</t>
  </si>
  <si>
    <t>Event l10n doesn't appear to function correctly for nested messages</t>
  </si>
  <si>
    <t>[Master=85159, Trunk] After successful offline upgrade system displays showfs output node3fs with no bond mode and MTU.</t>
  </si>
  <si>
    <t>[Master=85007, Trunk] port 22 is open on 3PAR file serving nodes</t>
  </si>
  <si>
    <t>6/27: Eric investigating, issue related to scaling to 16 nodes</t>
  </si>
  <si>
    <t>Build up of many threads blocked in network monitoring on 16-node cluster, when no node addresses are configured</t>
  </si>
  <si>
    <t>6/27: Potential partial fix available</t>
  </si>
  <si>
    <t>Archangel, Avitus, Coldfire Unified VSA, Scale Out NAS v1</t>
  </si>
  <si>
    <t>[Master=84771, Trunk] Associating VFS IP failed with error message "Timed out applying configuration change".</t>
  </si>
  <si>
    <t>6/30: Did the fix get committed to trunk?</t>
  </si>
  <si>
    <t>[Master=84792, Trunk] Auto_Rollback fails at CHECK_IF_HA_CAN_SERVE_REST_REQUEST  task while updating from 1.3.0.33-20160602.181649 to 1.4.0.20-20160608.213830</t>
  </si>
  <si>
    <t>[Master=83863, Trunk] Online upgrade fails with File Persona</t>
  </si>
  <si>
    <t>himangshu.ojha@hpe.com</t>
  </si>
  <si>
    <t>vishal.rane@hpe.com</t>
  </si>
  <si>
    <t>Avitus_1.4.0.69-20170517</t>
  </si>
  <si>
    <t>OFSCK : avsprint48_2 : system panic with umount : dqput</t>
  </si>
  <si>
    <t>Unable to remove the fpg after few try  receiving RPC error.</t>
  </si>
  <si>
    <t>marcelo.condotta@hpe.com</t>
  </si>
  <si>
    <t>[Master=98929, Avitus] Unable to restore Snapshot'ed data from files created before the first Snapshot was taken</t>
  </si>
  <si>
    <t>[Master=98706, Avitus] sn_sprint42-3:In da_Recovery test read got corrupted while filling the hole</t>
  </si>
  <si>
    <t>[Master=99126, Avitus] Customer could incur issue where auditing reports insufficient audits</t>
  </si>
  <si>
    <t>FTP share not restored after successful configuration restore operation when HTTP and NFS share the same directory</t>
  </si>
  <si>
    <t>[Master=99158, Avitus] Cannot activate fpg after deactivating it due to quota lock</t>
  </si>
  <si>
    <t>[Master=98690, Avitus]IDoD-Write to a file from NFS client fails with "Permission denied". Named ace for group not resolving properly (LEGACY Fstore)</t>
  </si>
  <si>
    <t>[Master=98891, Avitus][Customer: Ternium] Potential deadlock between SrvPersistentReconnct_CompleteStage and SrvCancelCreateStateHandle_SMB_V2</t>
  </si>
  <si>
    <t>avika.tiwari@hpe.com</t>
  </si>
  <si>
    <t>[Master=99055, Avitus] Config Restore failed with an error message â€œFailed to restore configuration for component com.hp.storage.pml.file.configbackup.impl.configbackup.BackupRestoreAcl with name configbackup for FPG 9041_TC of Virtual Server 9041_vfs....</t>
  </si>
  <si>
    <t>(see master)</t>
  </si>
  <si>
    <t>DE 1863</t>
  </si>
  <si>
    <t>[Master=98299, PPI-17A] PAT 2.2 Update fails at POST_UPDATE_CHECK task with HardwareMonitorServiceSubscriber: message - Activity timed out</t>
  </si>
  <si>
    <t>tom.buckethal@hpe.com</t>
  </si>
  <si>
    <t>adhitya.kothandaraman@hpe.com</t>
  </si>
  <si>
    <t>[Master=98133, Avitus] 1.4-sn_sprint46-3-Accessing stree .snapshot files on server leads to `Permission denied` error on snap files access in client</t>
  </si>
  <si>
    <t>This requires design change and there will be a testing impact. Considering re-waiver</t>
  </si>
  <si>
    <t>[Master=92740, Avitus] [Customer: Jajah Ltd., Tetra Pak AB] All snapshots fail with Snapshot component is not functional. Cannot get actor reference. Actor system is terminated</t>
  </si>
  <si>
    <t>[Master=99016, Avitus]SMB and NFS proto definitions have C++ compile issues</t>
  </si>
  <si>
    <t>Customer (using ISV app)</t>
  </si>
  <si>
    <t>[Master=99246, Avitus] Configbackup artifact taken from Avitus should be blocked on restoring in a Aurora cluster.</t>
  </si>
  <si>
    <t>nehal.agrawal@hpe.com</t>
  </si>
  <si>
    <t>SMB share mount fails for ldap user in file persona 1.3</t>
  </si>
  <si>
    <t>[Master=98690, Avitus]Write to a file from NFS client fails with "Permission denied". Named ace for group not enforced properly (LEGACY Fstore)</t>
  </si>
  <si>
    <t>Escape, IncorrectBehavior</t>
  </si>
  <si>
    <t>Avitus:quota usage inconsistency for sometime post file creation</t>
  </si>
  <si>
    <t>4/27: Assigned back to submitter to respond to questions.</t>
  </si>
  <si>
    <t>NEEDS ATTN</t>
  </si>
  <si>
    <t>Online upgrade from 3.3.1.214 to 3.3.1.215 got stuck in between and getting "File services finalize failure" error</t>
  </si>
  <si>
    <t>[Master=98203, Avitus]Revert from 1.4 (3.3.1.215GA) to 1.2.3 (3.2.2.612MU4++P51,P56,P59) failed with error "Cluster-wide graceful shutdown/reboot of cluster nodes has failed"</t>
  </si>
  <si>
    <t>In User Guide, no verifier</t>
  </si>
  <si>
    <t>Bug to document VFS certificate behavior during configuration restore</t>
  </si>
  <si>
    <t>Waiting for data from customer site</t>
  </si>
  <si>
    <t>[Master=97671, Avitus] [Customer: Raytheon] Binary files with a significant number of null bytes are asymmetrically truncated at the 16KB (or a multiple of the 16KB) boundary</t>
  </si>
  <si>
    <t>mahesh.unnikrishnan@hpe.com</t>
  </si>
  <si>
    <t>[Master=97663, Avitus] Remote actor issue - Actor not found for: ActorSelection[Anchor(akka.tcp://SnapShotServices@127.127.0.12:9015/), Path(/user/SnapShotCoordinator-R)]</t>
  </si>
  <si>
    <t>[Master=96181, Avitus] Data Loss after a shadow copy restore over SMB</t>
  </si>
  <si>
    <t>subhendu.banerjee@hpe.com</t>
  </si>
  <si>
    <t>[Master=81920, Avitus] [Customer: Baxter Pharmaceuticals] lwio responding to Create requests from clients with STATUS_PENDING resulting in a serious performance impact for customer</t>
  </si>
  <si>
    <t>[Master=99434, Avitus] Solve"Quota Recovery: quota usage is not reducing after purging(41123)" without performance impacts</t>
  </si>
  <si>
    <t>[Master=99029, Avitus]On addition of user with permission full control is disabling the permissions of owner user</t>
  </si>
  <si>
    <t>Axion_1.5.0.8-20170503</t>
  </si>
  <si>
    <t>[Master=98787, Axion] block the compliance policy setting on 12.1 ODV FPG</t>
  </si>
  <si>
    <t>Enterprise and Compliance WORM</t>
  </si>
  <si>
    <t>[Master=99219, Avitus] customer could have restored configuration not having smb audit options set</t>
  </si>
  <si>
    <t>Escape, SystemPanic</t>
  </si>
  <si>
    <t>[Master=99187, Avitus] sn_sprint44_1.4.0.160-1 : hazard c8 with snapshot : System Panic : iput+75</t>
  </si>
  <si>
    <t>[see master] - Kyle to check w/ Bryan</t>
  </si>
  <si>
    <t>james.beck@hpe.com</t>
  </si>
  <si>
    <t>[Master=70282, PPI-17A] Need to disable khungtask just before release test in each release</t>
  </si>
  <si>
    <t>[Master=99399, Avitus]FSCT user directory deletion from FSCT client leads to crash on the node, after which node goes to starting state.</t>
  </si>
  <si>
    <t>[Master]FSCT user directory deletion from FSCT client leads to crash on the node, after which node goes to starting state.</t>
  </si>
  <si>
    <t>[Master=99262, Avitus] LEGACY security mode incorrectly converts POSIX acl to modebits causing permissions to be denied to users via ACES</t>
  </si>
  <si>
    <t>shubham.rav.phadnis@hpe.com</t>
  </si>
  <si>
    <t>[Master=99122, PPI-17A] After doing a Revert in FP, the &lt;status&gt; of update in updates.xml shows RUNNING</t>
  </si>
  <si>
    <t>[Master=98692, Avitus] VMcore crash during CHO; in isis_populate_base_acls</t>
  </si>
  <si>
    <t>Avitus_1.4.0.70-20170524</t>
  </si>
  <si>
    <t>[Master=98708, Avitus][Customer: Tetra Pak AB] When using the Open Files functionality in MMC, "Error 6: The handle is invalid" is often returned, GDB captured STATUS_INVALID_HANDLE</t>
  </si>
  <si>
    <t>Lost NFS exports on file persona nodes after migration of the FPGs.</t>
  </si>
  <si>
    <t>WIP with Rachna for 31 May</t>
  </si>
  <si>
    <t>FAA-Doc: Expected behavior of multiple reads/write to a file. Needs documenting. And NFS is different than SMB</t>
  </si>
  <si>
    <t>FAA-DOC:  Require mapping between Windows actions (e.g. attrib, echo&gt;file) and expected audit records</t>
  </si>
  <si>
    <t>10/12: DOCS - User Guide - Need for Release Test Start</t>
  </si>
  <si>
    <t>need to document limits for File Persona</t>
  </si>
  <si>
    <t>node crash while deleting large number of files (FAA enabled)</t>
  </si>
  <si>
    <t>rakesh.bankapure@hpe.com</t>
  </si>
  <si>
    <t>sn_dev_presubmit : "mongo" test encountered a hang.</t>
  </si>
  <si>
    <t>[Master=99168, PPI-17A] [Customer Sabic] PML HA not working.</t>
  </si>
  <si>
    <t>[Master=99718, Avitus] block config restore if global cworm flag is not set and config has compliance policy</t>
  </si>
  <si>
    <t>[Master=99377, Avitus]Failover of fpgs failed with error "RPC error umount error : filesystem mountpoint  directory is busy"</t>
  </si>
  <si>
    <t>18-Apr: Older than Win10 works, analyzing wireshark trace</t>
  </si>
  <si>
    <t>[Master=97710, Avitus][Customer: Raytheon] Windows backup fails with "The sector size of the physical disk on which the virtual disk resides is not supported"</t>
  </si>
  <si>
    <t>[Master=98927, Avitus] Chunk in approach for enumerating large directory while processing SMB2_FIND_BOTH_DIRECTORY_INFO</t>
  </si>
  <si>
    <t>[Master=99647, Avitus] File system not accessible :ls hang on mtree</t>
  </si>
  <si>
    <t>dhanaraj.maruthachalam@hpe.com</t>
  </si>
  <si>
    <t>WIPRO, Awaiting CRB approval</t>
  </si>
  <si>
    <t>varun.bhargava@hpe.com</t>
  </si>
  <si>
    <t>[Master=99697, Avitus] "Shell:" value is misguiding the User. Shell value is showing as &lt;null&gt; on the root of array (node0fs), but LDAP search command on linux server is showing the value of Login shell as "/bin/sh".</t>
  </si>
  <si>
    <t>[Master=99509, Avitus] FAA setfsaudit replica -enable true -fpg    failed  when other couplet's node was down</t>
  </si>
  <si>
    <t>[Master=99590, Avitus] Nodes restarted automatically due to VMcore crash</t>
  </si>
  <si>
    <t>[Master=99956, Avitus] fp_avitus_sprint48_1.4.0.168-1: IO+SNAPS: Hit posix operation hang: wait_for_completion (DA switch)</t>
  </si>
  <si>
    <t>investigation in progress</t>
  </si>
  <si>
    <t>[Master=99311, Avitus] FAA failed to capture records under  multi-user I/O test for both NFS and SMB</t>
  </si>
  <si>
    <t>[Master=99785, Avitus] [Customer: Tetra Pak AB] dentry list corruption leads to crash with: kernel BUG at fs/dcache.c:471!</t>
  </si>
  <si>
    <t>Case Insensitivity</t>
  </si>
  <si>
    <t>[Master=98671, Avitus] [Customer: Tetra Pak AB] delete operation fails and no error is returned when the directory in question contains an ADS</t>
  </si>
  <si>
    <t>pravin.kumar@hpe.com</t>
  </si>
  <si>
    <t>[Master=98638, Avitus] Hit domain panic while running local io on FS at FS 92% full for Snap File NFS access feature test</t>
  </si>
  <si>
    <t>philip.wilson@hpe.com</t>
  </si>
  <si>
    <t>11-May: SMB change committed, waiting for ADE bug 90773 to be committed</t>
  </si>
  <si>
    <t>[Master=91429, Avitus] Race condition during saves to SMB share using Notepad on nearly full fpg results in user data not being saved and no user error returned</t>
  </si>
  <si>
    <t>[Master=89866, Avitus] Support prealloc with snapshots to minimize the probability of encountering incorrect Windows notepad behavior of ignoring write errors snapshots</t>
  </si>
  <si>
    <t>rajesh.p-e@hpe.com</t>
  </si>
  <si>
    <t>ajay.kumar7@hpe.com</t>
  </si>
  <si>
    <t>[Master=100035, Avitus] Config Backup failed with an error message "File Access Auditing is not supported on this FPG. Please upgrade the on-disk version to 12.2 or higher, if you want to enable File Access Auditing."</t>
  </si>
  <si>
    <t>Stale file handle reported by NFS shares I/O during online upgrade from 1.2.3 to 1.4 build.</t>
  </si>
  <si>
    <t>[Master=84873, Avitus] Attempt to recover FPG with "createfpg -recover" fails to discover the domain due to "Error: RPC error 2 ??UnknownError?? ""</t>
  </si>
  <si>
    <t>With QA Contact for verification</t>
  </si>
  <si>
    <t>With Submitter for verification</t>
  </si>
  <si>
    <t>[Master=99761, Avitus] fp_avitus_sprint48_1.4.0.168-1: ONFSCK: Panic/Recovery: Rename and removal of few directories failure(Validation of Bug-97544 )</t>
  </si>
  <si>
    <t>[Master=97998, Avitus] while deleting the Max No of directory's in Stree getting  invalid argument error</t>
  </si>
  <si>
    <t>sweta.pandey@hpe.com</t>
  </si>
  <si>
    <t>tom.connolly@hpe.com</t>
  </si>
  <si>
    <t>[Customer: Rolls Royce Power Systems] growfpg fails if 'Remote Copy' license does not exist.</t>
  </si>
  <si>
    <t>vinay.avasthi@hp.com</t>
  </si>
  <si>
    <t>irina.boyko@hpe.com</t>
  </si>
  <si>
    <t>Upload file in HTTP share is failing in Unity 1.2 in smoke test</t>
  </si>
  <si>
    <t>Blocker</t>
  </si>
  <si>
    <t>setfsaudit -logpol gives: Error: getting "Connection refused. Please try after some time."</t>
  </si>
  <si>
    <t>Avitus_1.4.0.72-20170531</t>
  </si>
  <si>
    <t>Failover/Failback a full FPG failed due to .faa_ha file held open by Java process</t>
  </si>
  <si>
    <t>Avitus_1.4.0.73-20170607</t>
  </si>
  <si>
    <t>LDAP provider code insert in cache results of the system 'health check'</t>
  </si>
  <si>
    <t>Customer could incur segfault in beam.smp</t>
  </si>
  <si>
    <t>Roaming profile login and logout after deleting all files causes repeated "[lwio] Failed to send message to audit MQ errno=11"</t>
  </si>
  <si>
    <t>[Master=100144, Avitus]Using rename to overwrite a file with ADSes doesn't clean up old ADSes</t>
  </si>
  <si>
    <t>[Master=100252, PPI-17A] PML Monitor does not manage JVM dump files correctly resulting in filling up disk partition</t>
  </si>
  <si>
    <t>3.15.0 Botanix</t>
  </si>
  <si>
    <t>sujasha.de@hpe.com</t>
  </si>
  <si>
    <t>[Master=91086, Avitus] [Customer:  NWS Holdings Limited] lwsmd crashed, CIFS shares not accessible</t>
  </si>
  <si>
    <t>6/5: failures on increasing size of volume</t>
  </si>
  <si>
    <t>[UDU 207538] growfpg task failed with "Error on volume expansion for FPG fpg_ruchi_node0_4 (volume uuid: 183) - error not mapped", due to read-only local filesystem</t>
  </si>
  <si>
    <t>When a local partition becomes read only, as in bug 99950/100029, a subsequent OOM kernel panic may occur</t>
  </si>
  <si>
    <t>6/5: Need to review, may not be anything for us to do here.</t>
  </si>
  <si>
    <t>Remote actor issue - Actor not found for: ActorSelection[Anchor(akka.tcp://SnapShotServices@127.127.0.12:9015/), Path(/user/SnapShotCoordinator-R)]</t>
  </si>
  <si>
    <t>PML dead and fails to start after reaching &gt;90% of PD utilization</t>
  </si>
  <si>
    <t>[Master=99933, Avitus][Customer: WBC] Archive-bit on FilePersona SMB-share not set when MS-Word modifies a file</t>
  </si>
  <si>
    <t>showfsgroup/showfsuser reported error "Enumeration failed: ERROR_INTERNAL_ERROR", due to read only local filesystem</t>
  </si>
  <si>
    <t>Escape, Memory_Leak</t>
  </si>
  <si>
    <t>[Master=99936, Avitus] [Valgrind] Valgrind reported memory leaks in between IopIpc to Srv level</t>
  </si>
  <si>
    <t>6/5: Came back from file sys team, Matt to review updates</t>
  </si>
  <si>
    <t>sudhakar.red.vuluvala@hpe.com</t>
  </si>
  <si>
    <t>Upgrade from 3.2.1.EMU3+patches to 3.3.1.215-EGA:File Services update failed. (UPDATE_FAILED_REBOOTING_AFTER_ROLLBACK), due to "Failed to failback the file system(s)", due to "Bad disk segment"</t>
  </si>
  <si>
    <t>sakila.ravi@hpe.com</t>
  </si>
  <si>
    <t>[Master=99496, Avitus] Unable to list the reclamation task details on the new active node after the PML failover</t>
  </si>
  <si>
    <t>[Master=99643, Avitus] Log collection failed due to FAA load that created large rabbitmq logfiles</t>
  </si>
  <si>
    <t>5/30: waiting for reproducer</t>
  </si>
  <si>
    <t>[Master=97550, Avitus] [Customer: Tetra Pak AB] Offline fsck reconnected lost+found directory names could not be renamed with snapshot is in picture</t>
  </si>
  <si>
    <t>[Master=97056, Avitus][Customer: Tetra Pak AB] Stuck in starting state - PML threads exhausted, due to hang in SMB share enumeration</t>
  </si>
  <si>
    <t>6/5: Saw a RDONLY local file system (could be 3par issue)</t>
  </si>
  <si>
    <t>Avitus_1.4.0.74-20170614</t>
  </si>
  <si>
    <t>[Master=100610, Avitus] growfpg failed with "The thread pool's task queue is full"</t>
  </si>
  <si>
    <t>Manageability WORM</t>
  </si>
  <si>
    <t>[Master=100725, Avitus] OFSCK : Avitus : files under dir not seen post dir page corruption</t>
  </si>
  <si>
    <t>[Master=100723, Avitus] ONFSCK: fp_avitus_sprint50_1.4.0.173-1: Panic/Recovery while purge in progress: Hit ONFSCK hang</t>
  </si>
  <si>
    <t>[Master=100604, PPI-17A] Per bug 97664, missing update to limit UNMAP size to 32MB</t>
  </si>
  <si>
    <t>[Master=100493, PPI-17A] On upgrade from FP 1.3 to FP 1.4, local accounts added with VDU OS 1.4 are missing, resulting in numeric entries instead of names in /var/lib dir</t>
  </si>
  <si>
    <t>[Master=100193, Avitus]iozone test takes Run takes  3 mins to run on Linux client with legacy NFS share while same test takes  17 hrs to run on win2k8R2 client with   NTFS  smb share.</t>
  </si>
  <si>
    <t>6/5: Related to 97971 fix that went in. 6/1: Eric looking at.</t>
  </si>
  <si>
    <t>[Master=100500, PPI-17A] Unexpected NODE_UNHEALTHY status after upgrade or revert leads to injected crash of node that seems like it may actually have still been healthy</t>
  </si>
  <si>
    <t>QA would close this bug based on the verification of 99867</t>
  </si>
  <si>
    <t>Auto-rotate 2 export; No way to know status</t>
  </si>
  <si>
    <t>May be invalid/same as Bug 86152</t>
  </si>
  <si>
    <t>[Master=99584, Avitus]FSCT run failed with an error "Unable to get next file from the file set. The file lists are empty."</t>
  </si>
  <si>
    <t>Setting up repro cluster in Dev, Questions to submitter on repro steps</t>
  </si>
  <si>
    <t>[Master=98696, Avitus]Change in modebits and loss of non-existing user/group ACLs for SMB share after successful upgrade from 1.3 build (1.3.0.74) to 1.4 build (1.4.0.64).</t>
  </si>
  <si>
    <t>Little URL for verify</t>
  </si>
  <si>
    <t>http://link.osp.hpe.com/u/27be</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</si>
</sst>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u/>
      <sz val="11"/>
      <color theme="1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
    <xf numFmtId="0" fontId="0" fillId="0" borderId="0" xfId="0"/>
    <xf numFmtId="22" fontId="0" fillId="0" borderId="0" xfId="0" applyNumberFormat="1"/>
    <xf numFmtId="0" fontId="19" fillId="0" borderId="0" xfId="42"/>
    <xf numFmtId="0" fontId="0" fillId="0" borderId="0" xfId="0" applyFill="1"/>
    <xf numFmtId="0" fontId="0" fillId="33"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6">
    <dxf>
      <fill>
        <patternFill>
          <bgColor theme="4" tint="0.79998168889431442"/>
        </patternFill>
      </fill>
    </dxf>
    <dxf>
      <fill>
        <patternFill>
          <bgColor theme="5"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5" tint="0.39994506668294322"/>
        </patternFill>
      </fill>
    </dxf>
    <dxf>
      <fill>
        <patternFill>
          <bgColor theme="5" tint="0.39994506668294322"/>
        </patternFill>
      </fill>
    </dxf>
    <dxf>
      <fill>
        <patternFill>
          <bgColor theme="7" tint="0.39994506668294322"/>
        </patternFill>
      </fill>
    </dxf>
    <dxf>
      <fill>
        <patternFill>
          <bgColor theme="8" tint="0.39994506668294322"/>
        </patternFill>
      </fill>
    </dxf>
    <dxf>
      <fill>
        <patternFill>
          <bgColor theme="9" tint="0.39994506668294322"/>
        </patternFill>
      </fill>
    </dxf>
    <dxf>
      <fill>
        <patternFill>
          <bgColor rgb="FFFFCCCC"/>
        </patternFill>
      </fill>
    </dxf>
    <dxf>
      <fill>
        <patternFill>
          <bgColor rgb="FFFFCCFF"/>
        </patternFill>
      </fill>
    </dxf>
    <dxf>
      <fill>
        <patternFill>
          <bgColor rgb="FFCC99FF"/>
        </patternFill>
      </fill>
    </dxf>
    <dxf>
      <fill>
        <patternFill>
          <bgColor rgb="FF66FFFF"/>
        </patternFill>
      </fill>
    </dxf>
    <dxf>
      <fill>
        <patternFill>
          <bgColor rgb="FF99FFCC"/>
        </patternFill>
      </fill>
    </dxf>
    <dxf>
      <fill>
        <patternFill>
          <bgColor rgb="FF00CC99"/>
        </patternFill>
      </fill>
    </dxf>
    <dxf>
      <fill>
        <patternFill>
          <bgColor rgb="FFF6BB00"/>
        </patternFill>
      </fill>
    </dxf>
    <dxf>
      <fill>
        <patternFill>
          <bgColor theme="4" tint="0.79998168889431442"/>
        </patternFill>
      </fill>
    </dxf>
    <dxf>
      <fill>
        <patternFill>
          <bgColor theme="5"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5" tint="0.39994506668294322"/>
        </patternFill>
      </fill>
    </dxf>
    <dxf>
      <fill>
        <patternFill>
          <bgColor theme="5" tint="0.39994506668294322"/>
        </patternFill>
      </fill>
    </dxf>
    <dxf>
      <fill>
        <patternFill>
          <bgColor theme="7" tint="0.39994506668294322"/>
        </patternFill>
      </fill>
    </dxf>
    <dxf>
      <fill>
        <patternFill>
          <bgColor theme="8" tint="0.39994506668294322"/>
        </patternFill>
      </fill>
    </dxf>
    <dxf>
      <fill>
        <patternFill>
          <bgColor theme="9" tint="0.39994506668294322"/>
        </patternFill>
      </fill>
    </dxf>
    <dxf>
      <fill>
        <patternFill>
          <bgColor rgb="FFFFCCCC"/>
        </patternFill>
      </fill>
    </dxf>
    <dxf>
      <fill>
        <patternFill>
          <bgColor rgb="FFFFCCFF"/>
        </patternFill>
      </fill>
    </dxf>
    <dxf>
      <fill>
        <patternFill>
          <bgColor rgb="FFCC99FF"/>
        </patternFill>
      </fill>
    </dxf>
    <dxf>
      <fill>
        <patternFill>
          <bgColor rgb="FF66FFFF"/>
        </patternFill>
      </fill>
    </dxf>
    <dxf>
      <fill>
        <patternFill>
          <bgColor rgb="FF99FFCC"/>
        </patternFill>
      </fill>
    </dxf>
    <dxf>
      <fill>
        <patternFill>
          <bgColor rgb="FF00CC99"/>
        </patternFill>
      </fill>
    </dxf>
    <dxf>
      <fill>
        <patternFill>
          <bgColor rgb="FFF6BB00"/>
        </patternFill>
      </fill>
    </dxf>
  </dxfs>
  <tableStyles count="0" defaultTableStyle="TableStyleMedium2" defaultPivotStyle="PivotStyleLight16"/>
  <colors>
    <mruColors>
      <color rgb="FFF6BB00"/>
      <color rgb="FFFF6600"/>
      <color rgb="FF00CC99"/>
      <color rgb="FF99FFCC"/>
      <color rgb="FF66FFFF"/>
      <color rgb="FFCC99FF"/>
      <color rgb="FFFFCC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1798320</xdr:colOff>
          <xdr:row>0</xdr:row>
          <xdr:rowOff>160020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Assignee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1470660</xdr:colOff>
          <xdr:row>0</xdr:row>
          <xdr:rowOff>30480</xdr:rowOff>
        </xdr:from>
        <xdr:to>
          <xdr:col>7</xdr:col>
          <xdr:colOff>2529840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Refresh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bugzilla.houston.hpecorp.net:1181/bugzilla/buglist.cgi?cmdtype=runnamed&amp;list_id=1343988&amp;namedcmd=AvitusToBeClosed" TargetMode="External"/><Relationship Id="rId1" Type="http://schemas.openxmlformats.org/officeDocument/2006/relationships/hyperlink" Target="https://bugzilla.houston.hpecorp.net:1181/bugzilla/buglist.cgi?cmdtype=runnamed&amp;list_id=1343988&amp;namedcmd=AvitusToBeClosed"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8.xml.rels><?xml version="1.0" encoding="UTF-8" standalone="yes"?>
<Relationships xmlns="http://schemas.openxmlformats.org/package/2006/relationships"><Relationship Id="rId1" Type="http://schemas.openxmlformats.org/officeDocument/2006/relationships/hyperlink" Target="http://link.osp.hpe.com/u/27b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AF600"/>
  <sheetViews>
    <sheetView tabSelected="1" zoomScale="75" zoomScaleNormal="75" workbookViewId="0">
      <pane ySplit="1" topLeftCell="A44" activePane="bottomLeft" state="frozen"/>
      <selection pane="bottomLeft" activeCell="A2" sqref="A2"/>
    </sheetView>
  </sheetViews>
  <sheetFormatPr defaultColWidth="24.77734375" defaultRowHeight="14.4" x14ac:dyDescent="0.3"/>
  <cols>
    <col min="1" max="1" width="20.21875" bestFit="1" customWidth="1"/>
    <col min="2" max="2" width="9.5546875" style="3" bestFit="1" customWidth="1"/>
    <col min="3" max="3" width="28.5546875" customWidth="1"/>
    <col min="4" max="4" width="16.6640625" customWidth="1"/>
    <col min="5" max="5" width="21" customWidth="1"/>
    <col min="6" max="6" width="12.6640625" customWidth="1"/>
    <col min="7" max="7" width="9.88671875" customWidth="1"/>
    <col min="8" max="8" width="25.88671875" customWidth="1"/>
    <col min="9" max="9" width="101.21875" customWidth="1"/>
    <col min="10" max="10" width="30.44140625" customWidth="1"/>
    <col min="11" max="11" width="34" bestFit="1" customWidth="1"/>
    <col min="12" max="12" width="16" bestFit="1" customWidth="1"/>
    <col min="13" max="13" width="10.33203125" bestFit="1" customWidth="1"/>
    <col min="14" max="14" width="29.109375" bestFit="1" customWidth="1"/>
    <col min="15" max="15" width="16.44140625" bestFit="1" customWidth="1"/>
    <col min="16" max="16" width="24.109375" bestFit="1" customWidth="1"/>
    <col min="17" max="17" width="12.44140625" bestFit="1" customWidth="1"/>
    <col min="18" max="18" width="88.88671875" bestFit="1" customWidth="1"/>
    <col min="19" max="19" width="18.44140625" bestFit="1" customWidth="1"/>
    <col min="20" max="20" width="62.88671875" bestFit="1" customWidth="1"/>
    <col min="21" max="21" width="10.6640625" bestFit="1" customWidth="1"/>
    <col min="22" max="22" width="20.21875" bestFit="1" customWidth="1"/>
    <col min="23" max="23" width="29.44140625" bestFit="1" customWidth="1"/>
    <col min="24" max="24" width="15.5546875" bestFit="1" customWidth="1"/>
    <col min="25" max="25" width="13.5546875" bestFit="1" customWidth="1"/>
    <col min="26" max="27" width="16.109375" bestFit="1" customWidth="1"/>
    <col min="28" max="28" width="130.6640625" bestFit="1" customWidth="1"/>
    <col min="29" max="29" width="23.21875" bestFit="1" customWidth="1"/>
    <col min="30" max="30" width="18.6640625" bestFit="1" customWidth="1"/>
    <col min="31" max="31" width="15.88671875" bestFit="1" customWidth="1"/>
  </cols>
  <sheetData>
    <row r="1" spans="1:32" x14ac:dyDescent="0.3">
      <c r="A1" t="s">
        <v>350</v>
      </c>
      <c r="B1" t="s">
        <v>0</v>
      </c>
      <c r="C1" t="s">
        <v>1</v>
      </c>
      <c r="D1" t="str">
        <f>CONCATENATE("Product ",SUBTOTAL(3,C2:C600))</f>
        <v>Product 62</v>
      </c>
      <c r="E1" t="s">
        <v>17</v>
      </c>
      <c r="F1" t="s">
        <v>3</v>
      </c>
      <c r="G1" t="s">
        <v>12</v>
      </c>
      <c r="H1" t="s">
        <v>5</v>
      </c>
      <c r="I1" t="s">
        <v>6</v>
      </c>
      <c r="J1" t="s">
        <v>947</v>
      </c>
      <c r="K1" t="s">
        <v>9</v>
      </c>
      <c r="L1" t="s">
        <v>4</v>
      </c>
      <c r="M1" t="s">
        <v>18</v>
      </c>
      <c r="N1" t="s">
        <v>15</v>
      </c>
      <c r="O1" t="s">
        <v>21</v>
      </c>
      <c r="P1" t="s">
        <v>19</v>
      </c>
      <c r="Q1" t="s">
        <v>345</v>
      </c>
      <c r="R1" t="s">
        <v>912</v>
      </c>
      <c r="S1" t="s">
        <v>8</v>
      </c>
      <c r="T1" t="s">
        <v>911</v>
      </c>
      <c r="U1" t="s">
        <v>7</v>
      </c>
      <c r="V1" t="s">
        <v>16</v>
      </c>
      <c r="W1" t="s">
        <v>13</v>
      </c>
      <c r="X1" t="s">
        <v>910</v>
      </c>
      <c r="Y1" t="s">
        <v>909</v>
      </c>
      <c r="Z1" t="s">
        <v>14</v>
      </c>
      <c r="AA1" t="s">
        <v>11</v>
      </c>
      <c r="AB1" t="s">
        <v>10</v>
      </c>
    </row>
    <row r="2" spans="1:32" hidden="1" x14ac:dyDescent="0.3">
      <c r="A2">
        <f ca="1">DAYS360(AA2,TODAY())</f>
        <v>16</v>
      </c>
      <c r="B2" s="2">
        <f>HYPERLINK(MacroData!B4 &amp; 78389,78389)</f>
        <v>78389</v>
      </c>
      <c r="C2" t="s">
        <v>143</v>
      </c>
      <c r="D2" t="s">
        <v>23</v>
      </c>
      <c r="E2" t="s">
        <v>68</v>
      </c>
      <c r="F2" t="s">
        <v>48</v>
      </c>
      <c r="G2" t="s">
        <v>27</v>
      </c>
      <c r="H2" t="s">
        <v>187</v>
      </c>
      <c r="I2" t="s">
        <v>1061</v>
      </c>
      <c r="K2" t="s">
        <v>161</v>
      </c>
      <c r="L2" t="s">
        <v>41</v>
      </c>
      <c r="M2" t="s">
        <v>32</v>
      </c>
      <c r="O2" t="s">
        <v>1194</v>
      </c>
      <c r="P2" t="s">
        <v>1194</v>
      </c>
      <c r="S2" t="s">
        <v>235</v>
      </c>
      <c r="U2" t="s">
        <v>55</v>
      </c>
      <c r="V2" t="s">
        <v>37</v>
      </c>
      <c r="W2" t="s">
        <v>26</v>
      </c>
      <c r="X2" t="s">
        <v>1194</v>
      </c>
      <c r="Y2" t="s">
        <v>1060</v>
      </c>
      <c r="Z2" s="1">
        <v>42437.14738425926</v>
      </c>
      <c r="AA2" s="1">
        <v>42885.179490740738</v>
      </c>
    </row>
    <row r="3" spans="1:32" hidden="1" x14ac:dyDescent="0.3">
      <c r="A3">
        <f t="shared" ref="A3:A66" ca="1" si="0">DAYS360(AA3,TODAY())</f>
        <v>90</v>
      </c>
      <c r="B3" s="2">
        <f>HYPERLINK(MacroData!B4 &amp; 95010,95010)</f>
        <v>95010</v>
      </c>
      <c r="C3" t="s">
        <v>1339</v>
      </c>
      <c r="D3" t="s">
        <v>23</v>
      </c>
      <c r="E3" t="s">
        <v>95</v>
      </c>
      <c r="F3" t="s">
        <v>262</v>
      </c>
      <c r="G3" t="s">
        <v>27</v>
      </c>
      <c r="H3" t="s">
        <v>49</v>
      </c>
      <c r="I3" t="s">
        <v>1338</v>
      </c>
      <c r="K3" t="s">
        <v>933</v>
      </c>
      <c r="L3" t="s">
        <v>41</v>
      </c>
      <c r="M3" t="s">
        <v>240</v>
      </c>
      <c r="N3" t="s">
        <v>185</v>
      </c>
      <c r="O3" t="s">
        <v>1194</v>
      </c>
      <c r="P3" t="s">
        <v>1194</v>
      </c>
      <c r="S3" t="s">
        <v>235</v>
      </c>
      <c r="U3" t="s">
        <v>43</v>
      </c>
      <c r="V3" t="s">
        <v>29</v>
      </c>
      <c r="W3" t="s">
        <v>235</v>
      </c>
      <c r="X3" t="s">
        <v>1194</v>
      </c>
      <c r="Z3" s="1">
        <v>42760.091064814813</v>
      </c>
      <c r="AA3" s="1">
        <v>42810.113622685189</v>
      </c>
      <c r="AD3" t="s">
        <v>31</v>
      </c>
      <c r="AE3" t="s">
        <v>338</v>
      </c>
    </row>
    <row r="4" spans="1:32" x14ac:dyDescent="0.3">
      <c r="A4">
        <f t="shared" ca="1" si="0"/>
        <v>131</v>
      </c>
      <c r="B4" s="2">
        <f>HYPERLINK(MacroData!B4 &amp; 95144,95144)</f>
        <v>95144</v>
      </c>
      <c r="C4" t="s">
        <v>66</v>
      </c>
      <c r="D4" t="s">
        <v>23</v>
      </c>
      <c r="E4" t="s">
        <v>374</v>
      </c>
      <c r="F4" t="s">
        <v>24</v>
      </c>
      <c r="G4" t="s">
        <v>27</v>
      </c>
      <c r="H4" t="s">
        <v>49</v>
      </c>
      <c r="I4" t="s">
        <v>699</v>
      </c>
      <c r="J4" t="s">
        <v>285</v>
      </c>
      <c r="K4" t="s">
        <v>285</v>
      </c>
      <c r="L4" t="s">
        <v>41</v>
      </c>
      <c r="M4" t="s">
        <v>240</v>
      </c>
      <c r="N4" t="s">
        <v>44</v>
      </c>
      <c r="O4" t="s">
        <v>1194</v>
      </c>
      <c r="P4" t="s">
        <v>1194</v>
      </c>
      <c r="S4" t="s">
        <v>235</v>
      </c>
      <c r="U4" t="s">
        <v>67</v>
      </c>
      <c r="V4" t="s">
        <v>60</v>
      </c>
      <c r="W4" t="s">
        <v>235</v>
      </c>
      <c r="X4" t="s">
        <v>1194</v>
      </c>
      <c r="Y4" t="s">
        <v>378</v>
      </c>
      <c r="Z4" s="1">
        <v>42762.451701388891</v>
      </c>
      <c r="AA4" s="1">
        <v>42771.987256944441</v>
      </c>
    </row>
    <row r="5" spans="1:32" hidden="1" x14ac:dyDescent="0.3">
      <c r="A5">
        <f t="shared" ca="1" si="0"/>
        <v>17</v>
      </c>
      <c r="B5" s="2">
        <f>HYPERLINK(MacroData!B4 &amp; 96366,96366)</f>
        <v>96366</v>
      </c>
      <c r="C5" t="s">
        <v>1659</v>
      </c>
      <c r="D5" t="s">
        <v>23</v>
      </c>
      <c r="E5" t="s">
        <v>68</v>
      </c>
      <c r="F5" t="s">
        <v>149</v>
      </c>
      <c r="G5" t="s">
        <v>27</v>
      </c>
      <c r="H5" t="s">
        <v>314</v>
      </c>
      <c r="I5" t="s">
        <v>1718</v>
      </c>
      <c r="J5" t="s">
        <v>942</v>
      </c>
      <c r="K5" t="s">
        <v>144</v>
      </c>
      <c r="L5" t="s">
        <v>41</v>
      </c>
      <c r="M5" t="s">
        <v>32</v>
      </c>
      <c r="N5" t="s">
        <v>104</v>
      </c>
      <c r="O5" t="s">
        <v>1194</v>
      </c>
      <c r="P5" t="s">
        <v>1194</v>
      </c>
      <c r="R5" t="s">
        <v>647</v>
      </c>
      <c r="S5" t="s">
        <v>235</v>
      </c>
      <c r="U5" t="s">
        <v>43</v>
      </c>
      <c r="V5" t="s">
        <v>29</v>
      </c>
      <c r="W5" t="s">
        <v>235</v>
      </c>
      <c r="X5" t="s">
        <v>1194</v>
      </c>
      <c r="Z5" s="1">
        <v>42790.25513888889</v>
      </c>
      <c r="AA5" s="1">
        <v>42884.009629629632</v>
      </c>
    </row>
    <row r="6" spans="1:32" x14ac:dyDescent="0.3">
      <c r="A6">
        <f t="shared" ca="1" si="0"/>
        <v>72</v>
      </c>
      <c r="B6" s="2">
        <f>HYPERLINK(MacroData!B4 &amp; 96370,96370)</f>
        <v>96370</v>
      </c>
      <c r="C6" t="s">
        <v>54</v>
      </c>
      <c r="D6" t="s">
        <v>23</v>
      </c>
      <c r="E6" t="s">
        <v>68</v>
      </c>
      <c r="F6" t="s">
        <v>24</v>
      </c>
      <c r="G6" t="s">
        <v>27</v>
      </c>
      <c r="H6" t="s">
        <v>49</v>
      </c>
      <c r="I6" t="s">
        <v>1420</v>
      </c>
      <c r="J6" t="s">
        <v>1077</v>
      </c>
      <c r="K6" t="s">
        <v>337</v>
      </c>
      <c r="L6" t="s">
        <v>41</v>
      </c>
      <c r="M6" t="s">
        <v>240</v>
      </c>
      <c r="N6" t="s">
        <v>1201</v>
      </c>
      <c r="O6" t="s">
        <v>1194</v>
      </c>
      <c r="P6" t="s">
        <v>1463</v>
      </c>
      <c r="S6" t="s">
        <v>235</v>
      </c>
      <c r="U6" t="s">
        <v>55</v>
      </c>
      <c r="V6" t="s">
        <v>45</v>
      </c>
      <c r="W6" t="s">
        <v>235</v>
      </c>
      <c r="X6" t="s">
        <v>1194</v>
      </c>
      <c r="Z6" s="1">
        <v>42790.31486111111</v>
      </c>
      <c r="AA6" s="1">
        <v>42829.276365740741</v>
      </c>
    </row>
    <row r="7" spans="1:32" x14ac:dyDescent="0.3">
      <c r="A7">
        <f t="shared" ca="1" si="0"/>
        <v>86</v>
      </c>
      <c r="B7" s="2">
        <f>HYPERLINK(MacroData!B4 &amp; 97122,97122)</f>
        <v>97122</v>
      </c>
      <c r="C7" t="s">
        <v>702</v>
      </c>
      <c r="D7" t="s">
        <v>23</v>
      </c>
      <c r="E7" t="s">
        <v>85</v>
      </c>
      <c r="F7" t="s">
        <v>24</v>
      </c>
      <c r="G7" t="s">
        <v>27</v>
      </c>
      <c r="H7" t="s">
        <v>117</v>
      </c>
      <c r="I7" t="s">
        <v>1333</v>
      </c>
      <c r="J7" t="s">
        <v>118</v>
      </c>
      <c r="K7" t="s">
        <v>118</v>
      </c>
      <c r="L7" t="s">
        <v>41</v>
      </c>
      <c r="M7" t="s">
        <v>240</v>
      </c>
      <c r="N7" t="s">
        <v>185</v>
      </c>
      <c r="O7" t="s">
        <v>1194</v>
      </c>
      <c r="P7" t="s">
        <v>1465</v>
      </c>
      <c r="S7" t="s">
        <v>235</v>
      </c>
      <c r="U7" t="s">
        <v>55</v>
      </c>
      <c r="V7" t="s">
        <v>60</v>
      </c>
      <c r="W7" t="s">
        <v>235</v>
      </c>
      <c r="X7" t="s">
        <v>1194</v>
      </c>
      <c r="Z7" s="1">
        <v>42809.696469907409</v>
      </c>
      <c r="AA7" s="1">
        <v>42814.199131944442</v>
      </c>
    </row>
    <row r="8" spans="1:32" x14ac:dyDescent="0.3">
      <c r="A8">
        <f t="shared" ca="1" si="0"/>
        <v>29</v>
      </c>
      <c r="B8" s="2">
        <f>HYPERLINK(MacroData!B4 &amp; 98295,98295)</f>
        <v>98295</v>
      </c>
      <c r="C8" t="s">
        <v>66</v>
      </c>
      <c r="D8" t="s">
        <v>23</v>
      </c>
      <c r="E8" t="s">
        <v>374</v>
      </c>
      <c r="F8" t="s">
        <v>24</v>
      </c>
      <c r="G8" t="s">
        <v>27</v>
      </c>
      <c r="H8" t="s">
        <v>187</v>
      </c>
      <c r="I8" t="s">
        <v>1677</v>
      </c>
      <c r="J8" t="s">
        <v>1263</v>
      </c>
      <c r="K8" t="s">
        <v>1263</v>
      </c>
      <c r="L8" t="s">
        <v>41</v>
      </c>
      <c r="M8" t="s">
        <v>240</v>
      </c>
      <c r="N8" t="s">
        <v>185</v>
      </c>
      <c r="O8" t="s">
        <v>1194</v>
      </c>
      <c r="P8" t="s">
        <v>1619</v>
      </c>
      <c r="S8" t="s">
        <v>235</v>
      </c>
      <c r="U8" t="s">
        <v>43</v>
      </c>
      <c r="V8" t="s">
        <v>37</v>
      </c>
      <c r="W8" t="s">
        <v>235</v>
      </c>
      <c r="X8" t="s">
        <v>1194</v>
      </c>
      <c r="Y8" t="s">
        <v>378</v>
      </c>
      <c r="Z8" s="1">
        <v>42842.164803240739</v>
      </c>
      <c r="AA8" s="1">
        <v>42872.017476851855</v>
      </c>
      <c r="AC8" t="s">
        <v>991</v>
      </c>
      <c r="AD8" t="s">
        <v>160</v>
      </c>
      <c r="AE8" t="s">
        <v>31</v>
      </c>
    </row>
    <row r="9" spans="1:32" hidden="1" x14ac:dyDescent="0.3">
      <c r="A9">
        <f t="shared" ca="1" si="0"/>
        <v>10</v>
      </c>
      <c r="B9" s="2">
        <f>HYPERLINK(MacroData!B4 &amp; 98662,98662)</f>
        <v>98662</v>
      </c>
      <c r="C9" t="s">
        <v>69</v>
      </c>
      <c r="D9" t="s">
        <v>23</v>
      </c>
      <c r="E9" t="s">
        <v>157</v>
      </c>
      <c r="F9" t="s">
        <v>262</v>
      </c>
      <c r="G9" t="s">
        <v>27</v>
      </c>
      <c r="H9" t="s">
        <v>187</v>
      </c>
      <c r="I9" t="s">
        <v>1480</v>
      </c>
      <c r="J9" t="s">
        <v>315</v>
      </c>
      <c r="K9" t="s">
        <v>315</v>
      </c>
      <c r="L9" t="s">
        <v>41</v>
      </c>
      <c r="M9" t="s">
        <v>240</v>
      </c>
      <c r="N9" t="s">
        <v>185</v>
      </c>
      <c r="O9" t="s">
        <v>1194</v>
      </c>
      <c r="P9" t="s">
        <v>1194</v>
      </c>
      <c r="R9" t="s">
        <v>1758</v>
      </c>
      <c r="S9" t="s">
        <v>235</v>
      </c>
      <c r="U9" t="s">
        <v>55</v>
      </c>
      <c r="V9" t="s">
        <v>37</v>
      </c>
      <c r="W9" t="s">
        <v>235</v>
      </c>
      <c r="X9" t="s">
        <v>1194</v>
      </c>
      <c r="Z9" s="1">
        <v>42849.272326388891</v>
      </c>
      <c r="AA9" s="1">
        <v>42892.32240740741</v>
      </c>
      <c r="AD9" t="s">
        <v>31</v>
      </c>
      <c r="AE9" t="s">
        <v>31</v>
      </c>
      <c r="AF9">
        <v>12452</v>
      </c>
    </row>
    <row r="10" spans="1:32" x14ac:dyDescent="0.3">
      <c r="A10">
        <f t="shared" ca="1" si="0"/>
        <v>2</v>
      </c>
      <c r="B10" s="2">
        <f>HYPERLINK(MacroData!B4 &amp; 98778,98778)</f>
        <v>98778</v>
      </c>
      <c r="C10" t="s">
        <v>226</v>
      </c>
      <c r="D10" t="s">
        <v>23</v>
      </c>
      <c r="E10" t="s">
        <v>1706</v>
      </c>
      <c r="F10" t="s">
        <v>24</v>
      </c>
      <c r="G10" t="s">
        <v>27</v>
      </c>
      <c r="H10" t="s">
        <v>153</v>
      </c>
      <c r="I10" t="s">
        <v>1705</v>
      </c>
      <c r="J10" t="s">
        <v>241</v>
      </c>
      <c r="K10" t="s">
        <v>226</v>
      </c>
      <c r="L10" t="s">
        <v>41</v>
      </c>
      <c r="M10" t="s">
        <v>240</v>
      </c>
      <c r="N10" t="s">
        <v>104</v>
      </c>
      <c r="O10" t="s">
        <v>1194</v>
      </c>
      <c r="P10" t="s">
        <v>1678</v>
      </c>
      <c r="Q10">
        <v>17496</v>
      </c>
      <c r="S10" t="s">
        <v>235</v>
      </c>
      <c r="U10" t="s">
        <v>43</v>
      </c>
      <c r="V10" t="s">
        <v>29</v>
      </c>
      <c r="W10" t="s">
        <v>1305</v>
      </c>
      <c r="X10" t="s">
        <v>361</v>
      </c>
      <c r="Z10" s="1">
        <v>42851.668726851851</v>
      </c>
      <c r="AA10" s="1">
        <v>42900.614699074074</v>
      </c>
    </row>
    <row r="11" spans="1:32" x14ac:dyDescent="0.3">
      <c r="A11">
        <f t="shared" ca="1" si="0"/>
        <v>16</v>
      </c>
      <c r="B11" s="2">
        <f>HYPERLINK(MacroData!B4 &amp; 99223,99223)</f>
        <v>99223</v>
      </c>
      <c r="C11" t="s">
        <v>266</v>
      </c>
      <c r="D11" t="s">
        <v>23</v>
      </c>
      <c r="E11" t="s">
        <v>68</v>
      </c>
      <c r="F11" t="s">
        <v>24</v>
      </c>
      <c r="G11" t="s">
        <v>27</v>
      </c>
      <c r="H11" t="s">
        <v>187</v>
      </c>
      <c r="I11" t="s">
        <v>1701</v>
      </c>
      <c r="J11" t="s">
        <v>1263</v>
      </c>
      <c r="K11" t="s">
        <v>1263</v>
      </c>
      <c r="L11" t="s">
        <v>41</v>
      </c>
      <c r="M11" t="s">
        <v>240</v>
      </c>
      <c r="N11" t="s">
        <v>185</v>
      </c>
      <c r="O11" t="s">
        <v>1194</v>
      </c>
      <c r="P11" t="s">
        <v>1678</v>
      </c>
      <c r="S11" t="s">
        <v>235</v>
      </c>
      <c r="T11" t="s">
        <v>235</v>
      </c>
      <c r="U11" t="s">
        <v>67</v>
      </c>
      <c r="V11" t="s">
        <v>45</v>
      </c>
      <c r="W11" t="s">
        <v>235</v>
      </c>
      <c r="X11" t="s">
        <v>1194</v>
      </c>
      <c r="Z11" s="1">
        <v>42864.344293981485</v>
      </c>
      <c r="AA11" s="1">
        <v>42885.258252314816</v>
      </c>
    </row>
    <row r="12" spans="1:32" x14ac:dyDescent="0.3">
      <c r="A12">
        <f t="shared" ca="1" si="0"/>
        <v>22</v>
      </c>
      <c r="B12" s="2">
        <f>HYPERLINK(MacroData!B4 &amp; 99238,99238)</f>
        <v>99238</v>
      </c>
      <c r="C12" t="s">
        <v>1675</v>
      </c>
      <c r="D12" t="s">
        <v>23</v>
      </c>
      <c r="E12" t="s">
        <v>85</v>
      </c>
      <c r="F12" t="s">
        <v>24</v>
      </c>
      <c r="G12" t="s">
        <v>27</v>
      </c>
      <c r="H12" t="s">
        <v>76</v>
      </c>
      <c r="I12" t="s">
        <v>1674</v>
      </c>
      <c r="J12" t="s">
        <v>118</v>
      </c>
      <c r="K12" t="s">
        <v>118</v>
      </c>
      <c r="L12" t="s">
        <v>41</v>
      </c>
      <c r="M12" t="s">
        <v>32</v>
      </c>
      <c r="N12" t="s">
        <v>104</v>
      </c>
      <c r="O12" t="s">
        <v>1194</v>
      </c>
      <c r="P12" t="s">
        <v>1194</v>
      </c>
      <c r="S12" t="s">
        <v>235</v>
      </c>
      <c r="U12" t="s">
        <v>55</v>
      </c>
      <c r="V12" t="s">
        <v>45</v>
      </c>
      <c r="W12" t="s">
        <v>235</v>
      </c>
      <c r="X12" t="s">
        <v>1194</v>
      </c>
      <c r="Z12" s="1">
        <v>42864.49318287037</v>
      </c>
      <c r="AA12" s="1">
        <v>42879.281226851854</v>
      </c>
    </row>
    <row r="13" spans="1:32" hidden="1" x14ac:dyDescent="0.3">
      <c r="A13">
        <f t="shared" ca="1" si="0"/>
        <v>29</v>
      </c>
      <c r="B13" s="2">
        <f>HYPERLINK(MacroData!B4 &amp; 99399,99399)</f>
        <v>99399</v>
      </c>
      <c r="C13" t="s">
        <v>144</v>
      </c>
      <c r="D13" t="s">
        <v>23</v>
      </c>
      <c r="E13" t="s">
        <v>68</v>
      </c>
      <c r="F13" t="s">
        <v>262</v>
      </c>
      <c r="G13" t="s">
        <v>27</v>
      </c>
      <c r="H13" t="s">
        <v>187</v>
      </c>
      <c r="I13" t="s">
        <v>1673</v>
      </c>
      <c r="J13" t="s">
        <v>1630</v>
      </c>
      <c r="K13" t="s">
        <v>1630</v>
      </c>
      <c r="L13" t="s">
        <v>41</v>
      </c>
      <c r="M13" t="s">
        <v>28</v>
      </c>
      <c r="O13" t="s">
        <v>1194</v>
      </c>
      <c r="P13" t="s">
        <v>1194</v>
      </c>
      <c r="S13" t="s">
        <v>765</v>
      </c>
      <c r="U13" t="s">
        <v>43</v>
      </c>
      <c r="V13" t="s">
        <v>37</v>
      </c>
      <c r="W13" t="s">
        <v>235</v>
      </c>
      <c r="X13" t="s">
        <v>1194</v>
      </c>
      <c r="Z13" s="1">
        <v>42867.186238425929</v>
      </c>
      <c r="AA13" s="1">
        <v>42872.202604166669</v>
      </c>
    </row>
    <row r="14" spans="1:32" hidden="1" x14ac:dyDescent="0.3">
      <c r="A14">
        <f t="shared" ca="1" si="0"/>
        <v>15</v>
      </c>
      <c r="B14" s="2">
        <f>HYPERLINK(MacroData!B4 &amp; 100140,100140)</f>
        <v>100140</v>
      </c>
      <c r="C14" t="s">
        <v>1726</v>
      </c>
      <c r="D14" t="s">
        <v>23</v>
      </c>
      <c r="E14" t="s">
        <v>319</v>
      </c>
      <c r="F14" t="s">
        <v>147</v>
      </c>
      <c r="G14" t="s">
        <v>27</v>
      </c>
      <c r="H14" t="s">
        <v>153</v>
      </c>
      <c r="I14" t="s">
        <v>1725</v>
      </c>
      <c r="K14" t="s">
        <v>1724</v>
      </c>
      <c r="L14" t="s">
        <v>41</v>
      </c>
      <c r="M14" t="s">
        <v>28</v>
      </c>
      <c r="O14" t="s">
        <v>1194</v>
      </c>
      <c r="P14" t="s">
        <v>1194</v>
      </c>
      <c r="S14" t="s">
        <v>765</v>
      </c>
      <c r="U14" t="s">
        <v>55</v>
      </c>
      <c r="V14" t="s">
        <v>60</v>
      </c>
      <c r="W14" t="s">
        <v>26</v>
      </c>
      <c r="X14" t="s">
        <v>1194</v>
      </c>
      <c r="Z14" s="1">
        <v>42885.412916666668</v>
      </c>
      <c r="AA14" s="1">
        <v>42887.182511574072</v>
      </c>
    </row>
    <row r="15" spans="1:32" x14ac:dyDescent="0.3">
      <c r="A15">
        <f t="shared" ca="1" si="0"/>
        <v>49</v>
      </c>
      <c r="B15" s="2">
        <f>HYPERLINK(MacroData!B4 &amp; 96022,96022)</f>
        <v>96022</v>
      </c>
      <c r="C15" t="s">
        <v>54</v>
      </c>
      <c r="D15" t="s">
        <v>34</v>
      </c>
      <c r="E15" t="s">
        <v>1205</v>
      </c>
      <c r="F15" t="s">
        <v>24</v>
      </c>
      <c r="G15" t="s">
        <v>27</v>
      </c>
      <c r="H15" t="s">
        <v>187</v>
      </c>
      <c r="I15" t="s">
        <v>1332</v>
      </c>
      <c r="J15" t="s">
        <v>967</v>
      </c>
      <c r="K15" t="s">
        <v>143</v>
      </c>
      <c r="L15" t="s">
        <v>41</v>
      </c>
      <c r="M15" t="s">
        <v>240</v>
      </c>
      <c r="N15" t="s">
        <v>365</v>
      </c>
      <c r="O15" t="s">
        <v>1194</v>
      </c>
      <c r="P15" t="s">
        <v>1466</v>
      </c>
      <c r="R15" t="s">
        <v>1169</v>
      </c>
      <c r="S15" t="s">
        <v>235</v>
      </c>
      <c r="U15" t="s">
        <v>67</v>
      </c>
      <c r="V15" t="s">
        <v>29</v>
      </c>
      <c r="W15" t="s">
        <v>26</v>
      </c>
      <c r="X15" t="s">
        <v>1194</v>
      </c>
      <c r="Z15" s="1">
        <v>42782.211585648147</v>
      </c>
      <c r="AA15" s="1">
        <v>42852.167557870373</v>
      </c>
    </row>
    <row r="16" spans="1:32" x14ac:dyDescent="0.3">
      <c r="A16">
        <f t="shared" ca="1" si="0"/>
        <v>9</v>
      </c>
      <c r="B16" s="2">
        <f>HYPERLINK(MacroData!B4 &amp; 97551,97551)</f>
        <v>97551</v>
      </c>
      <c r="C16" t="s">
        <v>317</v>
      </c>
      <c r="D16" t="s">
        <v>34</v>
      </c>
      <c r="E16" t="s">
        <v>1205</v>
      </c>
      <c r="F16" t="s">
        <v>24</v>
      </c>
      <c r="G16" t="s">
        <v>27</v>
      </c>
      <c r="H16" t="s">
        <v>153</v>
      </c>
      <c r="I16" t="s">
        <v>1759</v>
      </c>
      <c r="J16" t="s">
        <v>226</v>
      </c>
      <c r="K16" t="s">
        <v>143</v>
      </c>
      <c r="L16" t="s">
        <v>41</v>
      </c>
      <c r="M16" t="s">
        <v>240</v>
      </c>
      <c r="N16" t="s">
        <v>298</v>
      </c>
      <c r="O16" t="s">
        <v>1194</v>
      </c>
      <c r="P16" t="s">
        <v>1733</v>
      </c>
      <c r="Q16">
        <v>17250</v>
      </c>
      <c r="S16" t="s">
        <v>235</v>
      </c>
      <c r="U16" t="s">
        <v>43</v>
      </c>
      <c r="V16" t="s">
        <v>29</v>
      </c>
      <c r="W16" t="s">
        <v>1305</v>
      </c>
      <c r="X16" t="s">
        <v>456</v>
      </c>
      <c r="Z16" s="1">
        <v>42822.285578703704</v>
      </c>
      <c r="AA16" s="1">
        <v>42893.994583333333</v>
      </c>
      <c r="AD16" t="s">
        <v>160</v>
      </c>
      <c r="AE16" t="s">
        <v>31</v>
      </c>
    </row>
    <row r="17" spans="1:32" x14ac:dyDescent="0.3">
      <c r="A17">
        <f t="shared" ca="1" si="0"/>
        <v>2</v>
      </c>
      <c r="B17" s="2">
        <f>HYPERLINK(MacroData!B4 &amp; 100689,100689)</f>
        <v>100689</v>
      </c>
      <c r="C17" t="s">
        <v>61</v>
      </c>
      <c r="D17" t="s">
        <v>34</v>
      </c>
      <c r="E17" t="s">
        <v>38</v>
      </c>
      <c r="F17" t="s">
        <v>24</v>
      </c>
      <c r="G17" t="s">
        <v>27</v>
      </c>
      <c r="H17" t="s">
        <v>42</v>
      </c>
      <c r="I17" t="s">
        <v>1766</v>
      </c>
      <c r="J17" t="s">
        <v>278</v>
      </c>
      <c r="K17" t="s">
        <v>278</v>
      </c>
      <c r="L17" t="s">
        <v>41</v>
      </c>
      <c r="M17" t="s">
        <v>32</v>
      </c>
      <c r="N17" t="s">
        <v>104</v>
      </c>
      <c r="O17" t="s">
        <v>1194</v>
      </c>
      <c r="P17" t="s">
        <v>1762</v>
      </c>
      <c r="S17" t="s">
        <v>235</v>
      </c>
      <c r="U17" t="s">
        <v>55</v>
      </c>
      <c r="V17" t="s">
        <v>37</v>
      </c>
      <c r="W17" t="s">
        <v>235</v>
      </c>
      <c r="X17" t="s">
        <v>1194</v>
      </c>
      <c r="Z17" s="1">
        <v>42895.161770833336</v>
      </c>
      <c r="AA17" s="1">
        <v>42900.965717592589</v>
      </c>
    </row>
    <row r="18" spans="1:32" x14ac:dyDescent="0.3">
      <c r="A18">
        <f t="shared" ca="1" si="0"/>
        <v>2</v>
      </c>
      <c r="B18" s="2">
        <f>HYPERLINK(MacroData!B4 &amp; 100691,100691)</f>
        <v>100691</v>
      </c>
      <c r="C18" t="s">
        <v>61</v>
      </c>
      <c r="D18" t="s">
        <v>34</v>
      </c>
      <c r="E18" t="s">
        <v>38</v>
      </c>
      <c r="F18" t="s">
        <v>24</v>
      </c>
      <c r="G18" t="s">
        <v>27</v>
      </c>
      <c r="H18" t="s">
        <v>49</v>
      </c>
      <c r="I18" t="s">
        <v>1765</v>
      </c>
      <c r="J18" t="s">
        <v>50</v>
      </c>
      <c r="K18" t="s">
        <v>50</v>
      </c>
      <c r="L18" t="s">
        <v>41</v>
      </c>
      <c r="M18" t="s">
        <v>240</v>
      </c>
      <c r="N18" t="s">
        <v>1335</v>
      </c>
      <c r="O18" t="s">
        <v>1194</v>
      </c>
      <c r="P18" t="s">
        <v>1762</v>
      </c>
      <c r="S18" t="s">
        <v>235</v>
      </c>
      <c r="U18" t="s">
        <v>43</v>
      </c>
      <c r="V18" t="s">
        <v>37</v>
      </c>
      <c r="W18" t="s">
        <v>235</v>
      </c>
      <c r="X18" t="s">
        <v>456</v>
      </c>
      <c r="Z18" s="1">
        <v>42895.165312500001</v>
      </c>
      <c r="AA18" s="1">
        <v>42900.965949074074</v>
      </c>
      <c r="AD18" t="s">
        <v>31</v>
      </c>
      <c r="AE18" t="s">
        <v>31</v>
      </c>
    </row>
    <row r="19" spans="1:32" x14ac:dyDescent="0.3">
      <c r="A19">
        <f t="shared" ca="1" si="0"/>
        <v>35</v>
      </c>
      <c r="B19" s="2">
        <f>HYPERLINK(MacroData!B4 &amp; 99245,99245)</f>
        <v>99245</v>
      </c>
      <c r="C19" t="s">
        <v>161</v>
      </c>
      <c r="D19" t="s">
        <v>88</v>
      </c>
      <c r="E19" t="s">
        <v>189</v>
      </c>
      <c r="F19" t="s">
        <v>24</v>
      </c>
      <c r="G19" t="s">
        <v>27</v>
      </c>
      <c r="H19" t="s">
        <v>35</v>
      </c>
      <c r="I19" t="s">
        <v>1642</v>
      </c>
      <c r="J19" t="s">
        <v>107</v>
      </c>
      <c r="K19" t="s">
        <v>161</v>
      </c>
      <c r="L19" t="s">
        <v>41</v>
      </c>
      <c r="M19" t="s">
        <v>240</v>
      </c>
      <c r="N19" t="s">
        <v>185</v>
      </c>
      <c r="O19" t="s">
        <v>1194</v>
      </c>
      <c r="P19" t="s">
        <v>1619</v>
      </c>
      <c r="R19" t="s">
        <v>1312</v>
      </c>
      <c r="S19" t="s">
        <v>235</v>
      </c>
      <c r="U19" t="s">
        <v>55</v>
      </c>
      <c r="V19" t="s">
        <v>45</v>
      </c>
      <c r="W19" t="s">
        <v>235</v>
      </c>
      <c r="X19" t="s">
        <v>1194</v>
      </c>
      <c r="Z19" s="1">
        <v>42865.050312500003</v>
      </c>
      <c r="AA19" s="1">
        <v>42866.930810185186</v>
      </c>
      <c r="AC19" t="s">
        <v>526</v>
      </c>
      <c r="AD19" t="s">
        <v>160</v>
      </c>
      <c r="AE19" t="s">
        <v>31</v>
      </c>
      <c r="AF19">
        <v>13235</v>
      </c>
    </row>
    <row r="20" spans="1:32" x14ac:dyDescent="0.3">
      <c r="A20">
        <f t="shared" ca="1" si="0"/>
        <v>9</v>
      </c>
      <c r="B20" s="2">
        <f>HYPERLINK(MacroData!B4 &amp; 79691,79691)</f>
        <v>79691</v>
      </c>
      <c r="C20" t="s">
        <v>163</v>
      </c>
      <c r="D20" t="s">
        <v>40</v>
      </c>
      <c r="E20" t="s">
        <v>46</v>
      </c>
      <c r="F20" t="s">
        <v>24</v>
      </c>
      <c r="G20" t="s">
        <v>27</v>
      </c>
      <c r="H20" t="s">
        <v>49</v>
      </c>
      <c r="I20" t="s">
        <v>1518</v>
      </c>
      <c r="K20" t="s">
        <v>163</v>
      </c>
      <c r="L20" t="s">
        <v>41</v>
      </c>
      <c r="M20" t="s">
        <v>240</v>
      </c>
      <c r="N20" t="s">
        <v>44</v>
      </c>
      <c r="O20" t="s">
        <v>1194</v>
      </c>
      <c r="P20" t="s">
        <v>1731</v>
      </c>
      <c r="S20" t="s">
        <v>235</v>
      </c>
      <c r="U20" t="s">
        <v>55</v>
      </c>
      <c r="V20" t="s">
        <v>37</v>
      </c>
      <c r="W20" t="s">
        <v>235</v>
      </c>
      <c r="X20" t="s">
        <v>1194</v>
      </c>
      <c r="Y20" t="s">
        <v>1380</v>
      </c>
      <c r="Z20" s="1">
        <v>42458.048437500001</v>
      </c>
      <c r="AA20" s="1">
        <v>42893.135960648149</v>
      </c>
      <c r="AB20" t="s">
        <v>1720</v>
      </c>
    </row>
    <row r="21" spans="1:32" x14ac:dyDescent="0.3">
      <c r="A21">
        <f t="shared" ca="1" si="0"/>
        <v>2</v>
      </c>
      <c r="B21" s="2">
        <f>HYPERLINK(MacroData!B4 &amp; 97325,97325)</f>
        <v>97325</v>
      </c>
      <c r="C21" t="s">
        <v>190</v>
      </c>
      <c r="D21" t="s">
        <v>40</v>
      </c>
      <c r="E21" t="s">
        <v>46</v>
      </c>
      <c r="F21" t="s">
        <v>24</v>
      </c>
      <c r="G21" t="s">
        <v>27</v>
      </c>
      <c r="H21" t="s">
        <v>187</v>
      </c>
      <c r="I21" t="s">
        <v>1683</v>
      </c>
      <c r="J21" t="s">
        <v>190</v>
      </c>
      <c r="K21" t="s">
        <v>190</v>
      </c>
      <c r="L21" t="s">
        <v>41</v>
      </c>
      <c r="M21" t="s">
        <v>101</v>
      </c>
      <c r="N21" t="s">
        <v>44</v>
      </c>
      <c r="O21" t="s">
        <v>1194</v>
      </c>
      <c r="P21" t="s">
        <v>1731</v>
      </c>
      <c r="S21" t="s">
        <v>235</v>
      </c>
      <c r="U21" t="s">
        <v>55</v>
      </c>
      <c r="V21" t="s">
        <v>45</v>
      </c>
      <c r="W21" t="s">
        <v>235</v>
      </c>
      <c r="X21" t="s">
        <v>1194</v>
      </c>
      <c r="Y21" t="s">
        <v>596</v>
      </c>
      <c r="Z21" s="1">
        <v>42815.376701388886</v>
      </c>
      <c r="AA21" s="1">
        <v>42900.581643518519</v>
      </c>
      <c r="AB21" t="s">
        <v>1720</v>
      </c>
      <c r="AD21" t="s">
        <v>160</v>
      </c>
      <c r="AE21" t="s">
        <v>31</v>
      </c>
    </row>
    <row r="22" spans="1:32" x14ac:dyDescent="0.3">
      <c r="A22">
        <f t="shared" ca="1" si="0"/>
        <v>15</v>
      </c>
      <c r="B22" s="2">
        <f>HYPERLINK(MacroData!B4 &amp; 97618,97618)</f>
        <v>97618</v>
      </c>
      <c r="C22" t="s">
        <v>190</v>
      </c>
      <c r="D22" t="s">
        <v>40</v>
      </c>
      <c r="E22" t="s">
        <v>46</v>
      </c>
      <c r="F22" t="s">
        <v>24</v>
      </c>
      <c r="G22" t="s">
        <v>27</v>
      </c>
      <c r="H22" t="s">
        <v>187</v>
      </c>
      <c r="I22" t="s">
        <v>1682</v>
      </c>
      <c r="J22" t="s">
        <v>190</v>
      </c>
      <c r="K22" t="s">
        <v>190</v>
      </c>
      <c r="L22" t="s">
        <v>41</v>
      </c>
      <c r="M22" t="s">
        <v>101</v>
      </c>
      <c r="N22" t="s">
        <v>44</v>
      </c>
      <c r="O22" t="s">
        <v>1194</v>
      </c>
      <c r="P22" t="s">
        <v>1731</v>
      </c>
      <c r="S22" t="s">
        <v>235</v>
      </c>
      <c r="U22" t="s">
        <v>55</v>
      </c>
      <c r="V22" t="s">
        <v>45</v>
      </c>
      <c r="W22" t="s">
        <v>235</v>
      </c>
      <c r="X22" t="s">
        <v>1194</v>
      </c>
      <c r="Y22" t="s">
        <v>596</v>
      </c>
      <c r="Z22" s="1">
        <v>42823.494652777779</v>
      </c>
      <c r="AA22" s="1">
        <v>42887.096053240741</v>
      </c>
      <c r="AB22" t="s">
        <v>1720</v>
      </c>
    </row>
    <row r="23" spans="1:32" hidden="1" x14ac:dyDescent="0.3">
      <c r="A23">
        <f t="shared" ca="1" si="0"/>
        <v>31</v>
      </c>
      <c r="B23" s="2">
        <f>HYPERLINK(MacroData!B4 &amp; 98785,98785)</f>
        <v>98785</v>
      </c>
      <c r="C23" t="s">
        <v>191</v>
      </c>
      <c r="D23" t="s">
        <v>1665</v>
      </c>
      <c r="E23" t="s">
        <v>30</v>
      </c>
      <c r="F23" t="s">
        <v>303</v>
      </c>
      <c r="G23" t="s">
        <v>27</v>
      </c>
      <c r="H23" t="s">
        <v>166</v>
      </c>
      <c r="I23" t="s">
        <v>1479</v>
      </c>
      <c r="K23" t="s">
        <v>745</v>
      </c>
      <c r="L23" t="s">
        <v>41</v>
      </c>
      <c r="M23" t="s">
        <v>32</v>
      </c>
      <c r="O23" t="s">
        <v>1194</v>
      </c>
      <c r="P23" t="s">
        <v>1194</v>
      </c>
      <c r="S23" t="s">
        <v>765</v>
      </c>
      <c r="U23" t="s">
        <v>55</v>
      </c>
      <c r="V23" t="s">
        <v>60</v>
      </c>
      <c r="W23" t="s">
        <v>235</v>
      </c>
      <c r="X23" t="s">
        <v>1194</v>
      </c>
      <c r="Z23" s="1">
        <v>42852.019155092596</v>
      </c>
      <c r="AA23" s="1">
        <v>42870.276990740742</v>
      </c>
    </row>
    <row r="24" spans="1:32" x14ac:dyDescent="0.3">
      <c r="A24">
        <f t="shared" ca="1" si="0"/>
        <v>3</v>
      </c>
      <c r="B24" s="2">
        <f>HYPERLINK(MacroData!B4 &amp; 100326,100326)</f>
        <v>100326</v>
      </c>
      <c r="C24" t="s">
        <v>89</v>
      </c>
      <c r="D24" t="s">
        <v>1665</v>
      </c>
      <c r="E24" t="s">
        <v>1764</v>
      </c>
      <c r="F24" t="s">
        <v>24</v>
      </c>
      <c r="G24" t="s">
        <v>27</v>
      </c>
      <c r="H24" t="s">
        <v>187</v>
      </c>
      <c r="I24" t="s">
        <v>1763</v>
      </c>
      <c r="J24" t="s">
        <v>234</v>
      </c>
      <c r="K24" t="s">
        <v>234</v>
      </c>
      <c r="L24" t="s">
        <v>41</v>
      </c>
      <c r="M24" t="s">
        <v>101</v>
      </c>
      <c r="N24" t="s">
        <v>104</v>
      </c>
      <c r="O24" t="s">
        <v>1194</v>
      </c>
      <c r="P24" t="s">
        <v>1762</v>
      </c>
      <c r="R24" t="s">
        <v>1312</v>
      </c>
      <c r="S24" t="s">
        <v>235</v>
      </c>
      <c r="U24" t="s">
        <v>43</v>
      </c>
      <c r="V24" t="s">
        <v>37</v>
      </c>
      <c r="W24" t="s">
        <v>235</v>
      </c>
      <c r="X24" t="s">
        <v>1194</v>
      </c>
      <c r="Z24" s="1">
        <v>42887.693842592591</v>
      </c>
      <c r="AA24" s="1">
        <v>42899.078425925924</v>
      </c>
      <c r="AB24" t="s">
        <v>1761</v>
      </c>
    </row>
    <row r="25" spans="1:32" hidden="1" x14ac:dyDescent="0.3">
      <c r="A25">
        <f t="shared" ca="1" si="0"/>
        <v>10</v>
      </c>
      <c r="B25" s="2">
        <f>HYPERLINK(MacroData!B4 &amp; 99950,99950)</f>
        <v>99950</v>
      </c>
      <c r="C25" t="s">
        <v>234</v>
      </c>
      <c r="D25" t="s">
        <v>165</v>
      </c>
      <c r="E25" t="s">
        <v>166</v>
      </c>
      <c r="F25" t="s">
        <v>147</v>
      </c>
      <c r="G25" t="s">
        <v>27</v>
      </c>
      <c r="H25" t="s">
        <v>187</v>
      </c>
      <c r="I25" t="s">
        <v>1749</v>
      </c>
      <c r="J25" t="s">
        <v>234</v>
      </c>
      <c r="K25" t="s">
        <v>234</v>
      </c>
      <c r="L25" t="s">
        <v>41</v>
      </c>
      <c r="M25" t="s">
        <v>28</v>
      </c>
      <c r="O25" t="s">
        <v>1194</v>
      </c>
      <c r="P25" t="s">
        <v>1194</v>
      </c>
      <c r="S25" t="s">
        <v>235</v>
      </c>
      <c r="U25" t="s">
        <v>43</v>
      </c>
      <c r="V25" t="s">
        <v>37</v>
      </c>
      <c r="W25" t="s">
        <v>235</v>
      </c>
      <c r="X25" t="s">
        <v>361</v>
      </c>
      <c r="Z25" s="1">
        <v>42879.867418981485</v>
      </c>
      <c r="AA25" s="1">
        <v>42892.436747685184</v>
      </c>
      <c r="AC25" t="s">
        <v>232</v>
      </c>
    </row>
    <row r="26" spans="1:32" hidden="1" x14ac:dyDescent="0.3">
      <c r="A26">
        <f t="shared" ca="1" si="0"/>
        <v>10</v>
      </c>
      <c r="B26" s="2">
        <f>HYPERLINK(MacroData!B4 &amp; 100029,100029)</f>
        <v>100029</v>
      </c>
      <c r="C26" t="s">
        <v>229</v>
      </c>
      <c r="D26" t="s">
        <v>165</v>
      </c>
      <c r="E26" t="s">
        <v>166</v>
      </c>
      <c r="F26" t="s">
        <v>147</v>
      </c>
      <c r="G26" t="s">
        <v>27</v>
      </c>
      <c r="H26" t="s">
        <v>187</v>
      </c>
      <c r="I26" t="s">
        <v>1747</v>
      </c>
      <c r="J26" t="s">
        <v>229</v>
      </c>
      <c r="K26" t="s">
        <v>229</v>
      </c>
      <c r="L26" t="s">
        <v>41</v>
      </c>
      <c r="M26" t="s">
        <v>28</v>
      </c>
      <c r="O26" t="s">
        <v>1194</v>
      </c>
      <c r="P26" t="s">
        <v>1194</v>
      </c>
      <c r="S26" t="s">
        <v>235</v>
      </c>
      <c r="U26" t="s">
        <v>67</v>
      </c>
      <c r="V26" t="s">
        <v>29</v>
      </c>
      <c r="W26" t="s">
        <v>235</v>
      </c>
      <c r="X26" t="s">
        <v>361</v>
      </c>
      <c r="Z26" s="1">
        <v>42881.09238425926</v>
      </c>
      <c r="AA26" s="1">
        <v>42892.437638888892</v>
      </c>
      <c r="AD26" t="s">
        <v>160</v>
      </c>
      <c r="AE26" t="s">
        <v>31</v>
      </c>
    </row>
    <row r="27" spans="1:32" x14ac:dyDescent="0.3">
      <c r="A27">
        <f t="shared" ca="1" si="0"/>
        <v>4</v>
      </c>
      <c r="B27" s="2">
        <f>HYPERLINK(MacroData!B4 &amp; 99616,99616)</f>
        <v>99616</v>
      </c>
      <c r="C27" t="s">
        <v>1202</v>
      </c>
      <c r="D27" t="s">
        <v>599</v>
      </c>
      <c r="E27" t="s">
        <v>605</v>
      </c>
      <c r="F27" t="s">
        <v>24</v>
      </c>
      <c r="G27" t="s">
        <v>27</v>
      </c>
      <c r="H27" t="s">
        <v>187</v>
      </c>
      <c r="I27" t="s">
        <v>1757</v>
      </c>
      <c r="J27" t="s">
        <v>195</v>
      </c>
      <c r="K27" t="s">
        <v>195</v>
      </c>
      <c r="L27" t="s">
        <v>41</v>
      </c>
      <c r="M27" t="s">
        <v>240</v>
      </c>
      <c r="N27" t="s">
        <v>44</v>
      </c>
      <c r="O27" t="s">
        <v>1194</v>
      </c>
      <c r="P27" t="s">
        <v>1731</v>
      </c>
      <c r="R27" t="s">
        <v>1489</v>
      </c>
      <c r="S27" t="s">
        <v>235</v>
      </c>
      <c r="U27" t="s">
        <v>55</v>
      </c>
      <c r="V27" t="s">
        <v>37</v>
      </c>
      <c r="W27" t="s">
        <v>235</v>
      </c>
      <c r="X27" t="s">
        <v>1194</v>
      </c>
      <c r="Y27" t="s">
        <v>596</v>
      </c>
      <c r="Z27" s="1">
        <v>42872.459988425922</v>
      </c>
      <c r="AA27" s="1">
        <v>42898.428935185184</v>
      </c>
    </row>
    <row r="28" spans="1:32" x14ac:dyDescent="0.3">
      <c r="A28">
        <f t="shared" ca="1" si="0"/>
        <v>18</v>
      </c>
      <c r="B28" s="2">
        <f>HYPERLINK(MacroData!B4 &amp; 99922,99922)</f>
        <v>99922</v>
      </c>
      <c r="C28" t="s">
        <v>89</v>
      </c>
      <c r="D28" t="s">
        <v>599</v>
      </c>
      <c r="E28" t="s">
        <v>609</v>
      </c>
      <c r="F28" t="s">
        <v>24</v>
      </c>
      <c r="G28" t="s">
        <v>27</v>
      </c>
      <c r="H28" t="s">
        <v>187</v>
      </c>
      <c r="I28" t="s">
        <v>1716</v>
      </c>
      <c r="J28" t="s">
        <v>1630</v>
      </c>
      <c r="K28" t="s">
        <v>1630</v>
      </c>
      <c r="L28" t="s">
        <v>41</v>
      </c>
      <c r="M28" t="s">
        <v>240</v>
      </c>
      <c r="N28" t="s">
        <v>185</v>
      </c>
      <c r="O28" t="s">
        <v>1194</v>
      </c>
      <c r="P28" t="s">
        <v>1731</v>
      </c>
      <c r="R28" t="s">
        <v>1312</v>
      </c>
      <c r="S28" t="s">
        <v>235</v>
      </c>
      <c r="U28" t="s">
        <v>55</v>
      </c>
      <c r="V28" t="s">
        <v>37</v>
      </c>
      <c r="W28" t="s">
        <v>235</v>
      </c>
      <c r="X28" t="s">
        <v>1194</v>
      </c>
      <c r="Y28" t="s">
        <v>596</v>
      </c>
      <c r="Z28" s="1">
        <v>42879.276203703703</v>
      </c>
      <c r="AA28" s="1">
        <v>42883.961550925924</v>
      </c>
    </row>
    <row r="29" spans="1:32" x14ac:dyDescent="0.3">
      <c r="A29">
        <f t="shared" ca="1" si="0"/>
        <v>3</v>
      </c>
      <c r="B29" s="2">
        <f>HYPERLINK(MacroData!B4 &amp; 100064,100064)</f>
        <v>100064</v>
      </c>
      <c r="C29" t="s">
        <v>190</v>
      </c>
      <c r="D29" t="s">
        <v>599</v>
      </c>
      <c r="E29" t="s">
        <v>605</v>
      </c>
      <c r="F29" t="s">
        <v>24</v>
      </c>
      <c r="G29" t="s">
        <v>27</v>
      </c>
      <c r="H29" t="s">
        <v>187</v>
      </c>
      <c r="I29" t="s">
        <v>1773</v>
      </c>
      <c r="J29" t="s">
        <v>190</v>
      </c>
      <c r="K29" t="s">
        <v>190</v>
      </c>
      <c r="L29" t="s">
        <v>41</v>
      </c>
      <c r="M29" t="s">
        <v>240</v>
      </c>
      <c r="N29" t="s">
        <v>44</v>
      </c>
      <c r="O29" t="s">
        <v>1194</v>
      </c>
      <c r="P29" t="s">
        <v>1194</v>
      </c>
      <c r="R29" t="s">
        <v>1772</v>
      </c>
      <c r="S29" t="s">
        <v>235</v>
      </c>
      <c r="U29" t="s">
        <v>55</v>
      </c>
      <c r="V29" t="s">
        <v>37</v>
      </c>
      <c r="W29" t="s">
        <v>235</v>
      </c>
      <c r="X29" t="s">
        <v>1194</v>
      </c>
      <c r="Y29" t="s">
        <v>596</v>
      </c>
      <c r="Z29" s="1">
        <v>42881.558553240742</v>
      </c>
      <c r="AA29" s="1">
        <v>42899.932083333333</v>
      </c>
    </row>
    <row r="30" spans="1:32" hidden="1" x14ac:dyDescent="0.3">
      <c r="A30">
        <f t="shared" ca="1" si="0"/>
        <v>2</v>
      </c>
      <c r="B30" s="2">
        <f>HYPERLINK(MacroData!B4 &amp; 100303,100303)</f>
        <v>100303</v>
      </c>
      <c r="C30" t="s">
        <v>602</v>
      </c>
      <c r="D30" t="s">
        <v>599</v>
      </c>
      <c r="E30" t="s">
        <v>987</v>
      </c>
      <c r="F30" t="s">
        <v>262</v>
      </c>
      <c r="G30" t="s">
        <v>27</v>
      </c>
      <c r="H30" t="s">
        <v>187</v>
      </c>
      <c r="I30" t="s">
        <v>1736</v>
      </c>
      <c r="J30" t="s">
        <v>349</v>
      </c>
      <c r="K30" t="s">
        <v>349</v>
      </c>
      <c r="L30" t="s">
        <v>41</v>
      </c>
      <c r="M30" t="s">
        <v>240</v>
      </c>
      <c r="N30" t="s">
        <v>44</v>
      </c>
      <c r="O30" t="s">
        <v>1194</v>
      </c>
      <c r="P30" t="s">
        <v>1194</v>
      </c>
      <c r="S30" t="s">
        <v>235</v>
      </c>
      <c r="U30" t="s">
        <v>43</v>
      </c>
      <c r="V30" t="s">
        <v>37</v>
      </c>
      <c r="W30" t="s">
        <v>235</v>
      </c>
      <c r="X30" t="s">
        <v>1194</v>
      </c>
      <c r="Y30" t="s">
        <v>596</v>
      </c>
      <c r="Z30" s="1">
        <v>42887.340995370374</v>
      </c>
      <c r="AA30" s="1">
        <v>42900.61922453704</v>
      </c>
    </row>
    <row r="31" spans="1:32" hidden="1" x14ac:dyDescent="0.3">
      <c r="A31">
        <f t="shared" ca="1" si="0"/>
        <v>7</v>
      </c>
      <c r="B31" s="2">
        <f>HYPERLINK(MacroData!B4 &amp; 100682,100682)</f>
        <v>100682</v>
      </c>
      <c r="C31" t="s">
        <v>89</v>
      </c>
      <c r="D31" t="s">
        <v>599</v>
      </c>
      <c r="E31" t="s">
        <v>605</v>
      </c>
      <c r="F31" t="s">
        <v>262</v>
      </c>
      <c r="G31" t="s">
        <v>27</v>
      </c>
      <c r="H31" t="s">
        <v>220</v>
      </c>
      <c r="I31" t="s">
        <v>1730</v>
      </c>
      <c r="J31" t="s">
        <v>248</v>
      </c>
      <c r="K31" t="s">
        <v>921</v>
      </c>
      <c r="L31" t="s">
        <v>1729</v>
      </c>
      <c r="M31" t="s">
        <v>32</v>
      </c>
      <c r="O31" t="s">
        <v>1194</v>
      </c>
      <c r="P31" t="s">
        <v>1194</v>
      </c>
      <c r="S31" t="s">
        <v>765</v>
      </c>
      <c r="U31" t="s">
        <v>67</v>
      </c>
      <c r="V31" t="s">
        <v>60</v>
      </c>
      <c r="W31" t="s">
        <v>235</v>
      </c>
      <c r="X31" t="s">
        <v>1194</v>
      </c>
      <c r="Z31" s="1">
        <v>42895.070879629631</v>
      </c>
      <c r="AA31" s="1">
        <v>42895.092280092591</v>
      </c>
    </row>
    <row r="32" spans="1:32" hidden="1" x14ac:dyDescent="0.3">
      <c r="A32">
        <f t="shared" ca="1" si="0"/>
        <v>43</v>
      </c>
      <c r="B32" s="2">
        <f>HYPERLINK(MacroData!B4 &amp; 61516,61516)</f>
        <v>61516</v>
      </c>
      <c r="C32" t="s">
        <v>277</v>
      </c>
      <c r="D32" t="s">
        <v>75</v>
      </c>
      <c r="E32" t="s">
        <v>79</v>
      </c>
      <c r="F32" t="s">
        <v>147</v>
      </c>
      <c r="G32" t="s">
        <v>27</v>
      </c>
      <c r="H32" t="s">
        <v>127</v>
      </c>
      <c r="I32" t="s">
        <v>1154</v>
      </c>
      <c r="J32" t="s">
        <v>265</v>
      </c>
      <c r="K32" t="s">
        <v>1153</v>
      </c>
      <c r="L32" t="s">
        <v>41</v>
      </c>
      <c r="M32" t="s">
        <v>32</v>
      </c>
      <c r="O32" t="s">
        <v>1194</v>
      </c>
      <c r="P32" t="s">
        <v>1194</v>
      </c>
      <c r="S32" t="s">
        <v>765</v>
      </c>
      <c r="U32" t="s">
        <v>43</v>
      </c>
      <c r="V32" t="s">
        <v>29</v>
      </c>
      <c r="W32" t="s">
        <v>194</v>
      </c>
      <c r="X32" t="s">
        <v>1194</v>
      </c>
      <c r="Z32" s="1">
        <v>42123.220451388886</v>
      </c>
      <c r="AA32" s="1">
        <v>42858.367268518516</v>
      </c>
    </row>
    <row r="33" spans="1:32" x14ac:dyDescent="0.3">
      <c r="A33">
        <f t="shared" ca="1" si="0"/>
        <v>21</v>
      </c>
      <c r="B33" s="2">
        <f>HYPERLINK(MacroData!B4 &amp; 67391,67391)</f>
        <v>67391</v>
      </c>
      <c r="C33" t="s">
        <v>1708</v>
      </c>
      <c r="D33" t="s">
        <v>75</v>
      </c>
      <c r="E33" t="s">
        <v>907</v>
      </c>
      <c r="F33" t="s">
        <v>24</v>
      </c>
      <c r="G33" t="s">
        <v>27</v>
      </c>
      <c r="H33" t="s">
        <v>134</v>
      </c>
      <c r="I33" t="s">
        <v>906</v>
      </c>
      <c r="J33" t="s">
        <v>939</v>
      </c>
      <c r="K33" t="s">
        <v>77</v>
      </c>
      <c r="L33" t="s">
        <v>41</v>
      </c>
      <c r="M33" t="s">
        <v>32</v>
      </c>
      <c r="O33" t="s">
        <v>1194</v>
      </c>
      <c r="P33" t="s">
        <v>1194</v>
      </c>
      <c r="S33" t="s">
        <v>235</v>
      </c>
      <c r="U33" t="s">
        <v>43</v>
      </c>
      <c r="V33" t="s">
        <v>29</v>
      </c>
      <c r="W33" t="s">
        <v>78</v>
      </c>
      <c r="X33" t="s">
        <v>361</v>
      </c>
      <c r="Z33" s="1">
        <v>42235.691944444443</v>
      </c>
      <c r="AA33" s="1">
        <v>42880.320462962962</v>
      </c>
    </row>
    <row r="34" spans="1:32" hidden="1" x14ac:dyDescent="0.3">
      <c r="A34">
        <f t="shared" ca="1" si="0"/>
        <v>43</v>
      </c>
      <c r="B34" s="2">
        <f>HYPERLINK(MacroData!B4 &amp; 75402,75402)</f>
        <v>75402</v>
      </c>
      <c r="C34" t="s">
        <v>226</v>
      </c>
      <c r="D34" t="s">
        <v>75</v>
      </c>
      <c r="E34" t="s">
        <v>202</v>
      </c>
      <c r="F34" t="s">
        <v>147</v>
      </c>
      <c r="G34" t="s">
        <v>27</v>
      </c>
      <c r="H34" t="s">
        <v>153</v>
      </c>
      <c r="I34" t="s">
        <v>1137</v>
      </c>
      <c r="J34" t="s">
        <v>942</v>
      </c>
      <c r="K34" t="s">
        <v>226</v>
      </c>
      <c r="L34" t="s">
        <v>41</v>
      </c>
      <c r="M34" t="s">
        <v>32</v>
      </c>
      <c r="O34" t="s">
        <v>1194</v>
      </c>
      <c r="P34" t="s">
        <v>1194</v>
      </c>
      <c r="Q34">
        <v>10008</v>
      </c>
      <c r="S34" t="s">
        <v>765</v>
      </c>
      <c r="U34" t="s">
        <v>43</v>
      </c>
      <c r="V34" t="s">
        <v>29</v>
      </c>
      <c r="W34" t="s">
        <v>78</v>
      </c>
      <c r="X34" t="s">
        <v>1194</v>
      </c>
      <c r="Z34" s="1">
        <v>42388.633518518516</v>
      </c>
      <c r="AA34" s="1">
        <v>42858.584016203706</v>
      </c>
      <c r="AC34" t="s">
        <v>232</v>
      </c>
    </row>
    <row r="35" spans="1:32" hidden="1" x14ac:dyDescent="0.3">
      <c r="A35">
        <f t="shared" ca="1" si="0"/>
        <v>42</v>
      </c>
      <c r="B35" s="2">
        <f>HYPERLINK(MacroData!B4 &amp; 84181,84181)</f>
        <v>84181</v>
      </c>
      <c r="C35" t="s">
        <v>937</v>
      </c>
      <c r="D35" t="s">
        <v>75</v>
      </c>
      <c r="E35" t="s">
        <v>1132</v>
      </c>
      <c r="F35" t="s">
        <v>262</v>
      </c>
      <c r="G35" t="s">
        <v>27</v>
      </c>
      <c r="H35" t="s">
        <v>153</v>
      </c>
      <c r="I35" t="s">
        <v>1131</v>
      </c>
      <c r="J35" t="s">
        <v>939</v>
      </c>
      <c r="K35" t="s">
        <v>937</v>
      </c>
      <c r="L35" t="s">
        <v>41</v>
      </c>
      <c r="M35" t="s">
        <v>32</v>
      </c>
      <c r="O35" t="s">
        <v>1194</v>
      </c>
      <c r="P35" t="s">
        <v>1194</v>
      </c>
      <c r="S35" t="s">
        <v>765</v>
      </c>
      <c r="T35" t="s">
        <v>426</v>
      </c>
      <c r="U35" t="s">
        <v>55</v>
      </c>
      <c r="V35" t="s">
        <v>37</v>
      </c>
      <c r="W35" t="s">
        <v>81</v>
      </c>
      <c r="X35" t="s">
        <v>1194</v>
      </c>
      <c r="Z35" s="1">
        <v>42528.457928240743</v>
      </c>
      <c r="AA35" s="1">
        <v>42859.441122685188</v>
      </c>
    </row>
    <row r="36" spans="1:32" x14ac:dyDescent="0.3">
      <c r="A36">
        <f t="shared" ca="1" si="0"/>
        <v>15</v>
      </c>
      <c r="B36" s="2">
        <f>HYPERLINK(MacroData!B4 &amp; 84836,84836)</f>
        <v>84836</v>
      </c>
      <c r="C36" t="s">
        <v>1727</v>
      </c>
      <c r="D36" t="s">
        <v>75</v>
      </c>
      <c r="E36" t="s">
        <v>79</v>
      </c>
      <c r="F36" t="s">
        <v>24</v>
      </c>
      <c r="G36" t="s">
        <v>27</v>
      </c>
      <c r="H36" t="s">
        <v>187</v>
      </c>
      <c r="I36" t="s">
        <v>1616</v>
      </c>
      <c r="J36" t="s">
        <v>245</v>
      </c>
      <c r="K36" t="s">
        <v>146</v>
      </c>
      <c r="L36" t="s">
        <v>41</v>
      </c>
      <c r="M36" t="s">
        <v>32</v>
      </c>
      <c r="N36" t="s">
        <v>185</v>
      </c>
      <c r="O36" t="s">
        <v>1194</v>
      </c>
      <c r="P36" t="s">
        <v>1467</v>
      </c>
      <c r="S36" t="s">
        <v>781</v>
      </c>
      <c r="T36" t="s">
        <v>235</v>
      </c>
      <c r="U36" t="s">
        <v>67</v>
      </c>
      <c r="V36" t="s">
        <v>45</v>
      </c>
      <c r="W36" t="s">
        <v>235</v>
      </c>
      <c r="X36" t="s">
        <v>1194</v>
      </c>
      <c r="Z36" s="1">
        <v>42541.105300925927</v>
      </c>
      <c r="AA36" s="1">
        <v>42887.283472222225</v>
      </c>
      <c r="AD36" t="s">
        <v>207</v>
      </c>
      <c r="AE36" t="s">
        <v>31</v>
      </c>
      <c r="AF36">
        <v>12004</v>
      </c>
    </row>
    <row r="37" spans="1:32" x14ac:dyDescent="0.3">
      <c r="A37">
        <f t="shared" ca="1" si="0"/>
        <v>42</v>
      </c>
      <c r="B37" s="2">
        <f>HYPERLINK(MacroData!B4 &amp; 84983,84983)</f>
        <v>84983</v>
      </c>
      <c r="C37" t="s">
        <v>919</v>
      </c>
      <c r="D37" t="s">
        <v>75</v>
      </c>
      <c r="E37" t="s">
        <v>125</v>
      </c>
      <c r="F37" t="s">
        <v>24</v>
      </c>
      <c r="G37" t="s">
        <v>27</v>
      </c>
      <c r="H37" t="s">
        <v>187</v>
      </c>
      <c r="I37" t="s">
        <v>1613</v>
      </c>
      <c r="J37" t="s">
        <v>919</v>
      </c>
      <c r="K37" t="s">
        <v>77</v>
      </c>
      <c r="L37" t="s">
        <v>41</v>
      </c>
      <c r="M37" t="s">
        <v>32</v>
      </c>
      <c r="O37" t="s">
        <v>1194</v>
      </c>
      <c r="P37" t="s">
        <v>1467</v>
      </c>
      <c r="R37" t="s">
        <v>630</v>
      </c>
      <c r="S37" t="s">
        <v>781</v>
      </c>
      <c r="T37" t="s">
        <v>1612</v>
      </c>
      <c r="U37" t="s">
        <v>67</v>
      </c>
      <c r="V37" t="s">
        <v>45</v>
      </c>
      <c r="W37" t="s">
        <v>235</v>
      </c>
      <c r="X37" t="s">
        <v>1194</v>
      </c>
      <c r="Z37" s="1">
        <v>42542.66337962963</v>
      </c>
      <c r="AA37" s="1">
        <v>42859.661238425928</v>
      </c>
      <c r="AB37" t="s">
        <v>1611</v>
      </c>
      <c r="AC37" t="s">
        <v>232</v>
      </c>
    </row>
    <row r="38" spans="1:32" x14ac:dyDescent="0.3">
      <c r="A38">
        <f t="shared" ca="1" si="0"/>
        <v>16</v>
      </c>
      <c r="B38" s="2">
        <f>HYPERLINK(MacroData!B4 &amp; 85122,85122)</f>
        <v>85122</v>
      </c>
      <c r="C38" t="s">
        <v>497</v>
      </c>
      <c r="D38" t="s">
        <v>75</v>
      </c>
      <c r="E38" t="s">
        <v>125</v>
      </c>
      <c r="F38" t="s">
        <v>24</v>
      </c>
      <c r="G38" t="s">
        <v>27</v>
      </c>
      <c r="H38" t="s">
        <v>49</v>
      </c>
      <c r="I38" t="s">
        <v>1608</v>
      </c>
      <c r="J38" t="s">
        <v>179</v>
      </c>
      <c r="K38" t="s">
        <v>77</v>
      </c>
      <c r="L38" t="s">
        <v>41</v>
      </c>
      <c r="M38" t="s">
        <v>32</v>
      </c>
      <c r="N38" t="s">
        <v>185</v>
      </c>
      <c r="O38" t="s">
        <v>1194</v>
      </c>
      <c r="P38" t="s">
        <v>1467</v>
      </c>
      <c r="S38" t="s">
        <v>781</v>
      </c>
      <c r="T38" t="s">
        <v>235</v>
      </c>
      <c r="U38" t="s">
        <v>43</v>
      </c>
      <c r="V38" t="s">
        <v>45</v>
      </c>
      <c r="W38" t="s">
        <v>235</v>
      </c>
      <c r="X38" t="s">
        <v>1194</v>
      </c>
      <c r="Z38" s="1">
        <v>42544.975011574075</v>
      </c>
      <c r="AA38" s="1">
        <v>42886.562731481485</v>
      </c>
      <c r="AC38" t="s">
        <v>321</v>
      </c>
    </row>
    <row r="39" spans="1:32" x14ac:dyDescent="0.3">
      <c r="A39">
        <f t="shared" ca="1" si="0"/>
        <v>16</v>
      </c>
      <c r="B39" s="2">
        <f>HYPERLINK(MacroData!B4 &amp; 85197,85197)</f>
        <v>85197</v>
      </c>
      <c r="C39" t="s">
        <v>230</v>
      </c>
      <c r="D39" t="s">
        <v>75</v>
      </c>
      <c r="E39" t="s">
        <v>125</v>
      </c>
      <c r="F39" t="s">
        <v>24</v>
      </c>
      <c r="G39" t="s">
        <v>27</v>
      </c>
      <c r="H39" t="s">
        <v>76</v>
      </c>
      <c r="I39" t="s">
        <v>1607</v>
      </c>
      <c r="J39" t="s">
        <v>245</v>
      </c>
      <c r="K39" t="s">
        <v>77</v>
      </c>
      <c r="L39" t="s">
        <v>41</v>
      </c>
      <c r="M39" t="s">
        <v>32</v>
      </c>
      <c r="O39" t="s">
        <v>1194</v>
      </c>
      <c r="P39" t="s">
        <v>1467</v>
      </c>
      <c r="S39" t="s">
        <v>781</v>
      </c>
      <c r="T39" t="s">
        <v>235</v>
      </c>
      <c r="U39" t="s">
        <v>43</v>
      </c>
      <c r="V39" t="s">
        <v>29</v>
      </c>
      <c r="W39" t="s">
        <v>26</v>
      </c>
      <c r="X39" t="s">
        <v>1194</v>
      </c>
      <c r="Z39" s="1">
        <v>42548.407627314817</v>
      </c>
      <c r="AA39" s="1">
        <v>42886.564756944441</v>
      </c>
    </row>
    <row r="40" spans="1:32" hidden="1" x14ac:dyDescent="0.3">
      <c r="A40">
        <f t="shared" ca="1" si="0"/>
        <v>42</v>
      </c>
      <c r="B40" s="2">
        <f>HYPERLINK(MacroData!B4 &amp; 85661,85661)</f>
        <v>85661</v>
      </c>
      <c r="C40" t="s">
        <v>228</v>
      </c>
      <c r="D40" t="s">
        <v>75</v>
      </c>
      <c r="E40" t="s">
        <v>125</v>
      </c>
      <c r="F40" t="s">
        <v>147</v>
      </c>
      <c r="G40" t="s">
        <v>27</v>
      </c>
      <c r="H40" t="s">
        <v>166</v>
      </c>
      <c r="I40" t="s">
        <v>1116</v>
      </c>
      <c r="J40" t="s">
        <v>179</v>
      </c>
      <c r="K40" t="s">
        <v>228</v>
      </c>
      <c r="L40" t="s">
        <v>41</v>
      </c>
      <c r="M40" t="s">
        <v>32</v>
      </c>
      <c r="O40" t="s">
        <v>1194</v>
      </c>
      <c r="P40" t="s">
        <v>1194</v>
      </c>
      <c r="R40" t="s">
        <v>727</v>
      </c>
      <c r="S40" t="s">
        <v>765</v>
      </c>
      <c r="U40" t="s">
        <v>67</v>
      </c>
      <c r="V40" t="s">
        <v>45</v>
      </c>
      <c r="W40" t="s">
        <v>26</v>
      </c>
      <c r="X40" t="s">
        <v>1194</v>
      </c>
      <c r="Z40" s="1">
        <v>42555.32472222222</v>
      </c>
      <c r="AA40" s="1">
        <v>42859.448692129627</v>
      </c>
      <c r="AD40" t="s">
        <v>31</v>
      </c>
      <c r="AE40" t="s">
        <v>31</v>
      </c>
    </row>
    <row r="41" spans="1:32" x14ac:dyDescent="0.3">
      <c r="A41">
        <f t="shared" ca="1" si="0"/>
        <v>16</v>
      </c>
      <c r="B41" s="2">
        <f>HYPERLINK(MacroData!B4 &amp; 86676,86676)</f>
        <v>86676</v>
      </c>
      <c r="C41" t="s">
        <v>234</v>
      </c>
      <c r="D41" t="s">
        <v>75</v>
      </c>
      <c r="E41" t="s">
        <v>125</v>
      </c>
      <c r="F41" t="s">
        <v>24</v>
      </c>
      <c r="G41" t="s">
        <v>27</v>
      </c>
      <c r="H41" t="s">
        <v>187</v>
      </c>
      <c r="I41" t="s">
        <v>842</v>
      </c>
      <c r="J41" t="s">
        <v>245</v>
      </c>
      <c r="K41" t="s">
        <v>204</v>
      </c>
      <c r="L41" t="s">
        <v>41</v>
      </c>
      <c r="M41" t="s">
        <v>32</v>
      </c>
      <c r="O41" t="s">
        <v>1194</v>
      </c>
      <c r="P41" t="s">
        <v>1467</v>
      </c>
      <c r="S41" t="s">
        <v>781</v>
      </c>
      <c r="T41" t="s">
        <v>1592</v>
      </c>
      <c r="U41" t="s">
        <v>43</v>
      </c>
      <c r="V41" t="s">
        <v>29</v>
      </c>
      <c r="W41" t="s">
        <v>26</v>
      </c>
      <c r="X41" t="s">
        <v>361</v>
      </c>
      <c r="Z41" s="1">
        <v>42577.433333333334</v>
      </c>
      <c r="AA41" s="1">
        <v>42886.574513888889</v>
      </c>
    </row>
    <row r="42" spans="1:32" x14ac:dyDescent="0.3">
      <c r="A42">
        <f t="shared" ca="1" si="0"/>
        <v>16</v>
      </c>
      <c r="B42" s="2">
        <f>HYPERLINK(MacroData!B4 &amp; 86977,86977)</f>
        <v>86977</v>
      </c>
      <c r="C42" t="s">
        <v>1727</v>
      </c>
      <c r="D42" t="s">
        <v>75</v>
      </c>
      <c r="E42" t="s">
        <v>79</v>
      </c>
      <c r="F42" t="s">
        <v>24</v>
      </c>
      <c r="G42" t="s">
        <v>27</v>
      </c>
      <c r="H42" t="s">
        <v>187</v>
      </c>
      <c r="I42" t="s">
        <v>1588</v>
      </c>
      <c r="J42" t="s">
        <v>245</v>
      </c>
      <c r="K42" t="s">
        <v>204</v>
      </c>
      <c r="L42" t="s">
        <v>41</v>
      </c>
      <c r="M42" t="s">
        <v>32</v>
      </c>
      <c r="O42" t="s">
        <v>1194</v>
      </c>
      <c r="P42" t="s">
        <v>1467</v>
      </c>
      <c r="R42" t="s">
        <v>812</v>
      </c>
      <c r="S42" t="s">
        <v>781</v>
      </c>
      <c r="T42" t="s">
        <v>1587</v>
      </c>
      <c r="U42" t="s">
        <v>43</v>
      </c>
      <c r="V42" t="s">
        <v>45</v>
      </c>
      <c r="W42" t="s">
        <v>235</v>
      </c>
      <c r="X42" t="s">
        <v>1194</v>
      </c>
      <c r="Z42" s="1">
        <v>42584.297835648147</v>
      </c>
      <c r="AA42" s="1">
        <v>42886.596863425926</v>
      </c>
      <c r="AB42" t="s">
        <v>1586</v>
      </c>
    </row>
    <row r="43" spans="1:32" x14ac:dyDescent="0.3">
      <c r="A43">
        <f t="shared" ca="1" si="0"/>
        <v>14</v>
      </c>
      <c r="B43" s="2">
        <f>HYPERLINK(MacroData!B4 &amp; 87553,87553)</f>
        <v>87553</v>
      </c>
      <c r="C43" t="s">
        <v>234</v>
      </c>
      <c r="D43" t="s">
        <v>75</v>
      </c>
      <c r="E43" t="s">
        <v>125</v>
      </c>
      <c r="F43" t="s">
        <v>24</v>
      </c>
      <c r="G43" t="s">
        <v>27</v>
      </c>
      <c r="H43" t="s">
        <v>187</v>
      </c>
      <c r="I43" t="s">
        <v>1579</v>
      </c>
      <c r="J43" t="s">
        <v>245</v>
      </c>
      <c r="K43" t="s">
        <v>124</v>
      </c>
      <c r="L43" t="s">
        <v>41</v>
      </c>
      <c r="M43" t="s">
        <v>32</v>
      </c>
      <c r="N43" t="s">
        <v>104</v>
      </c>
      <c r="O43" t="s">
        <v>1194</v>
      </c>
      <c r="P43" t="s">
        <v>1467</v>
      </c>
      <c r="S43" t="s">
        <v>781</v>
      </c>
      <c r="T43" t="s">
        <v>235</v>
      </c>
      <c r="U43" t="s">
        <v>43</v>
      </c>
      <c r="V43" t="s">
        <v>29</v>
      </c>
      <c r="W43" t="s">
        <v>26</v>
      </c>
      <c r="X43" t="s">
        <v>1194</v>
      </c>
      <c r="Z43" s="1">
        <v>42594.287905092591</v>
      </c>
      <c r="AA43" s="1">
        <v>42888.242696759262</v>
      </c>
      <c r="AB43" t="s">
        <v>1578</v>
      </c>
    </row>
    <row r="44" spans="1:32" hidden="1" x14ac:dyDescent="0.3">
      <c r="A44">
        <f t="shared" ca="1" si="0"/>
        <v>42</v>
      </c>
      <c r="B44" s="2">
        <f>HYPERLINK(MacroData!B4 &amp; 87684,87684)</f>
        <v>87684</v>
      </c>
      <c r="C44" t="s">
        <v>226</v>
      </c>
      <c r="D44" t="s">
        <v>75</v>
      </c>
      <c r="E44" t="s">
        <v>354</v>
      </c>
      <c r="F44" t="s">
        <v>147</v>
      </c>
      <c r="G44" t="s">
        <v>27</v>
      </c>
      <c r="H44" t="s">
        <v>153</v>
      </c>
      <c r="I44" t="s">
        <v>1111</v>
      </c>
      <c r="J44" t="s">
        <v>245</v>
      </c>
      <c r="K44" t="s">
        <v>916</v>
      </c>
      <c r="L44" t="s">
        <v>41</v>
      </c>
      <c r="M44" t="s">
        <v>32</v>
      </c>
      <c r="N44" t="s">
        <v>104</v>
      </c>
      <c r="O44" t="s">
        <v>1194</v>
      </c>
      <c r="P44" t="s">
        <v>1194</v>
      </c>
      <c r="Q44">
        <v>11774</v>
      </c>
      <c r="S44" t="s">
        <v>765</v>
      </c>
      <c r="U44" t="s">
        <v>43</v>
      </c>
      <c r="V44" t="s">
        <v>29</v>
      </c>
      <c r="W44" t="s">
        <v>308</v>
      </c>
      <c r="X44" t="s">
        <v>361</v>
      </c>
      <c r="Z44" s="1">
        <v>42598.775659722225</v>
      </c>
      <c r="AA44" s="1">
        <v>42859.456608796296</v>
      </c>
    </row>
    <row r="45" spans="1:32" hidden="1" x14ac:dyDescent="0.3">
      <c r="A45">
        <f t="shared" ca="1" si="0"/>
        <v>22</v>
      </c>
      <c r="B45" s="2">
        <f>HYPERLINK(MacroData!B4 &amp; 88147,88147)</f>
        <v>88147</v>
      </c>
      <c r="C45" t="s">
        <v>1715</v>
      </c>
      <c r="D45" t="s">
        <v>75</v>
      </c>
      <c r="E45" t="s">
        <v>125</v>
      </c>
      <c r="F45" t="s">
        <v>262</v>
      </c>
      <c r="G45" t="s">
        <v>27</v>
      </c>
      <c r="H45" t="s">
        <v>134</v>
      </c>
      <c r="I45" t="s">
        <v>1109</v>
      </c>
      <c r="J45" t="s">
        <v>179</v>
      </c>
      <c r="K45" t="s">
        <v>227</v>
      </c>
      <c r="L45" t="s">
        <v>41</v>
      </c>
      <c r="M45" t="s">
        <v>32</v>
      </c>
      <c r="N45" t="s">
        <v>104</v>
      </c>
      <c r="O45" t="s">
        <v>1194</v>
      </c>
      <c r="P45" t="s">
        <v>1194</v>
      </c>
      <c r="S45" t="s">
        <v>765</v>
      </c>
      <c r="U45" t="s">
        <v>43</v>
      </c>
      <c r="V45" t="s">
        <v>29</v>
      </c>
      <c r="W45" t="s">
        <v>26</v>
      </c>
      <c r="X45" t="s">
        <v>1194</v>
      </c>
      <c r="Z45" s="1">
        <v>42607.399016203701</v>
      </c>
      <c r="AA45" s="1">
        <v>42879.330659722225</v>
      </c>
      <c r="AB45" t="s">
        <v>1108</v>
      </c>
    </row>
    <row r="46" spans="1:32" x14ac:dyDescent="0.3">
      <c r="A46">
        <f t="shared" ca="1" si="0"/>
        <v>14</v>
      </c>
      <c r="B46" s="2">
        <f>HYPERLINK(MacroData!B4 &amp; 88868,88868)</f>
        <v>88868</v>
      </c>
      <c r="C46" t="s">
        <v>234</v>
      </c>
      <c r="D46" t="s">
        <v>75</v>
      </c>
      <c r="E46" t="s">
        <v>79</v>
      </c>
      <c r="F46" t="s">
        <v>24</v>
      </c>
      <c r="G46" t="s">
        <v>27</v>
      </c>
      <c r="H46" t="s">
        <v>169</v>
      </c>
      <c r="I46" t="s">
        <v>1567</v>
      </c>
      <c r="J46" t="s">
        <v>245</v>
      </c>
      <c r="K46" t="s">
        <v>77</v>
      </c>
      <c r="L46" t="s">
        <v>41</v>
      </c>
      <c r="M46" t="s">
        <v>32</v>
      </c>
      <c r="O46" t="s">
        <v>1194</v>
      </c>
      <c r="P46" t="s">
        <v>1467</v>
      </c>
      <c r="R46" t="s">
        <v>812</v>
      </c>
      <c r="S46" t="s">
        <v>781</v>
      </c>
      <c r="T46" t="s">
        <v>1566</v>
      </c>
      <c r="U46" t="s">
        <v>43</v>
      </c>
      <c r="V46" t="s">
        <v>29</v>
      </c>
      <c r="W46" t="s">
        <v>26</v>
      </c>
      <c r="X46" t="s">
        <v>1194</v>
      </c>
      <c r="Z46" s="1">
        <v>42625.344166666669</v>
      </c>
      <c r="AA46" s="1">
        <v>42888.251666666663</v>
      </c>
      <c r="AB46" t="s">
        <v>1565</v>
      </c>
    </row>
    <row r="47" spans="1:32" x14ac:dyDescent="0.3">
      <c r="A47">
        <f t="shared" ca="1" si="0"/>
        <v>72</v>
      </c>
      <c r="B47" s="2">
        <f>HYPERLINK(MacroData!B4 &amp; 92475,92475)</f>
        <v>92475</v>
      </c>
      <c r="C47" t="s">
        <v>1106</v>
      </c>
      <c r="D47" t="s">
        <v>75</v>
      </c>
      <c r="E47" t="s">
        <v>814</v>
      </c>
      <c r="F47" t="s">
        <v>24</v>
      </c>
      <c r="G47" t="s">
        <v>27</v>
      </c>
      <c r="H47" t="s">
        <v>134</v>
      </c>
      <c r="I47" t="s">
        <v>833</v>
      </c>
      <c r="J47" t="s">
        <v>939</v>
      </c>
      <c r="K47" t="s">
        <v>77</v>
      </c>
      <c r="L47" t="s">
        <v>41</v>
      </c>
      <c r="M47" t="s">
        <v>32</v>
      </c>
      <c r="O47" t="s">
        <v>1194</v>
      </c>
      <c r="P47" t="s">
        <v>364</v>
      </c>
      <c r="R47" t="s">
        <v>812</v>
      </c>
      <c r="S47" t="s">
        <v>781</v>
      </c>
      <c r="T47" t="s">
        <v>235</v>
      </c>
      <c r="U47" t="s">
        <v>43</v>
      </c>
      <c r="V47" t="s">
        <v>37</v>
      </c>
      <c r="W47" t="s">
        <v>26</v>
      </c>
      <c r="X47" t="s">
        <v>1194</v>
      </c>
      <c r="Z47" s="1">
        <v>42691.48</v>
      </c>
      <c r="AA47" s="1">
        <v>42829.551238425927</v>
      </c>
      <c r="AB47" t="s">
        <v>321</v>
      </c>
    </row>
    <row r="48" spans="1:32" hidden="1" x14ac:dyDescent="0.3">
      <c r="A48">
        <f t="shared" ca="1" si="0"/>
        <v>21</v>
      </c>
      <c r="B48" s="2">
        <f>HYPERLINK(MacroData!B4 &amp; 92525,92525)</f>
        <v>92525</v>
      </c>
      <c r="C48" t="s">
        <v>1708</v>
      </c>
      <c r="D48" t="s">
        <v>75</v>
      </c>
      <c r="E48" t="s">
        <v>825</v>
      </c>
      <c r="F48" t="s">
        <v>262</v>
      </c>
      <c r="G48" t="s">
        <v>27</v>
      </c>
      <c r="H48" t="s">
        <v>134</v>
      </c>
      <c r="I48" t="s">
        <v>1099</v>
      </c>
      <c r="J48" t="s">
        <v>941</v>
      </c>
      <c r="K48" t="s">
        <v>1098</v>
      </c>
      <c r="L48" t="s">
        <v>41</v>
      </c>
      <c r="M48" t="s">
        <v>32</v>
      </c>
      <c r="O48" t="s">
        <v>1194</v>
      </c>
      <c r="P48" t="s">
        <v>1194</v>
      </c>
      <c r="R48" t="s">
        <v>1097</v>
      </c>
      <c r="S48" t="s">
        <v>765</v>
      </c>
      <c r="U48" t="s">
        <v>43</v>
      </c>
      <c r="V48" t="s">
        <v>37</v>
      </c>
      <c r="W48" t="s">
        <v>26</v>
      </c>
      <c r="X48" t="s">
        <v>1194</v>
      </c>
      <c r="Z48" s="1">
        <v>42692.15388888889</v>
      </c>
      <c r="AA48" s="1">
        <v>42880.126192129632</v>
      </c>
      <c r="AB48" t="s">
        <v>1096</v>
      </c>
      <c r="AD48" t="s">
        <v>31</v>
      </c>
      <c r="AE48" t="s">
        <v>31</v>
      </c>
    </row>
    <row r="49" spans="1:31" hidden="1" x14ac:dyDescent="0.3">
      <c r="A49">
        <f t="shared" ca="1" si="0"/>
        <v>44</v>
      </c>
      <c r="B49" s="2">
        <f>HYPERLINK(MacroData!B4 &amp; 93173,93173)</f>
        <v>93173</v>
      </c>
      <c r="C49" t="s">
        <v>935</v>
      </c>
      <c r="D49" t="s">
        <v>75</v>
      </c>
      <c r="E49" t="s">
        <v>825</v>
      </c>
      <c r="F49" t="s">
        <v>147</v>
      </c>
      <c r="G49" t="s">
        <v>387</v>
      </c>
      <c r="H49" t="s">
        <v>166</v>
      </c>
      <c r="I49" t="s">
        <v>1089</v>
      </c>
      <c r="J49" t="s">
        <v>941</v>
      </c>
      <c r="K49" t="s">
        <v>935</v>
      </c>
      <c r="L49" t="s">
        <v>41</v>
      </c>
      <c r="M49" t="s">
        <v>32</v>
      </c>
      <c r="O49" t="s">
        <v>1194</v>
      </c>
      <c r="P49" t="s">
        <v>1194</v>
      </c>
      <c r="S49" t="s">
        <v>765</v>
      </c>
      <c r="U49" t="s">
        <v>43</v>
      </c>
      <c r="V49" t="s">
        <v>45</v>
      </c>
      <c r="W49" t="s">
        <v>26</v>
      </c>
      <c r="X49" t="s">
        <v>1194</v>
      </c>
      <c r="Z49" s="1">
        <v>42705.532627314817</v>
      </c>
      <c r="AA49" s="1">
        <v>42857.70752314815</v>
      </c>
    </row>
    <row r="50" spans="1:31" x14ac:dyDescent="0.3">
      <c r="A50">
        <f t="shared" ca="1" si="0"/>
        <v>42</v>
      </c>
      <c r="B50" s="2">
        <f>HYPERLINK(MacroData!B4 &amp; 93777,93777)</f>
        <v>93777</v>
      </c>
      <c r="C50" t="s">
        <v>245</v>
      </c>
      <c r="D50" t="s">
        <v>75</v>
      </c>
      <c r="E50" t="s">
        <v>79</v>
      </c>
      <c r="F50" t="s">
        <v>24</v>
      </c>
      <c r="G50" t="s">
        <v>27</v>
      </c>
      <c r="H50" t="s">
        <v>153</v>
      </c>
      <c r="I50" t="s">
        <v>832</v>
      </c>
      <c r="J50" t="s">
        <v>245</v>
      </c>
      <c r="K50" t="s">
        <v>204</v>
      </c>
      <c r="L50" t="s">
        <v>41</v>
      </c>
      <c r="M50" t="s">
        <v>240</v>
      </c>
      <c r="N50" t="s">
        <v>365</v>
      </c>
      <c r="O50" t="s">
        <v>1194</v>
      </c>
      <c r="P50" t="s">
        <v>364</v>
      </c>
      <c r="Q50">
        <v>12561</v>
      </c>
      <c r="R50" t="s">
        <v>821</v>
      </c>
      <c r="S50" t="s">
        <v>781</v>
      </c>
      <c r="T50" t="s">
        <v>235</v>
      </c>
      <c r="U50" t="s">
        <v>43</v>
      </c>
      <c r="V50" t="s">
        <v>45</v>
      </c>
      <c r="W50" t="s">
        <v>306</v>
      </c>
      <c r="X50" t="s">
        <v>1194</v>
      </c>
      <c r="Z50" s="1">
        <v>42719.332384259258</v>
      </c>
      <c r="AA50" s="1">
        <v>42859.500231481485</v>
      </c>
      <c r="AB50" t="s">
        <v>321</v>
      </c>
    </row>
    <row r="51" spans="1:31" x14ac:dyDescent="0.3">
      <c r="A51">
        <f t="shared" ca="1" si="0"/>
        <v>21</v>
      </c>
      <c r="B51" s="2">
        <f>HYPERLINK(MacroData!B4 &amp; 93821,93821)</f>
        <v>93821</v>
      </c>
      <c r="C51" t="s">
        <v>1708</v>
      </c>
      <c r="D51" t="s">
        <v>75</v>
      </c>
      <c r="E51" t="s">
        <v>125</v>
      </c>
      <c r="F51" t="s">
        <v>24</v>
      </c>
      <c r="G51" t="s">
        <v>27</v>
      </c>
      <c r="H51" t="s">
        <v>134</v>
      </c>
      <c r="I51" t="s">
        <v>831</v>
      </c>
      <c r="J51" t="s">
        <v>179</v>
      </c>
      <c r="K51" t="s">
        <v>204</v>
      </c>
      <c r="L51" t="s">
        <v>41</v>
      </c>
      <c r="M51" t="s">
        <v>240</v>
      </c>
      <c r="N51" t="s">
        <v>365</v>
      </c>
      <c r="O51" t="s">
        <v>1194</v>
      </c>
      <c r="P51" t="s">
        <v>364</v>
      </c>
      <c r="R51" t="s">
        <v>630</v>
      </c>
      <c r="S51" t="s">
        <v>781</v>
      </c>
      <c r="T51" t="s">
        <v>804</v>
      </c>
      <c r="U51" t="s">
        <v>55</v>
      </c>
      <c r="V51" t="s">
        <v>37</v>
      </c>
      <c r="W51" t="s">
        <v>26</v>
      </c>
      <c r="X51" t="s">
        <v>1194</v>
      </c>
      <c r="Z51" s="1">
        <v>42720.307719907411</v>
      </c>
      <c r="AA51" s="1">
        <v>42880.033796296295</v>
      </c>
    </row>
    <row r="52" spans="1:31" x14ac:dyDescent="0.3">
      <c r="A52">
        <f t="shared" ca="1" si="0"/>
        <v>42</v>
      </c>
      <c r="B52" s="2">
        <f>HYPERLINK(MacroData!B4 &amp; 93894,93894)</f>
        <v>93894</v>
      </c>
      <c r="C52" t="s">
        <v>234</v>
      </c>
      <c r="D52" t="s">
        <v>75</v>
      </c>
      <c r="E52" t="s">
        <v>125</v>
      </c>
      <c r="F52" t="s">
        <v>24</v>
      </c>
      <c r="G52" t="s">
        <v>27</v>
      </c>
      <c r="H52" t="s">
        <v>187</v>
      </c>
      <c r="I52" t="s">
        <v>830</v>
      </c>
      <c r="J52" t="s">
        <v>234</v>
      </c>
      <c r="K52" t="s">
        <v>77</v>
      </c>
      <c r="L52" t="s">
        <v>41</v>
      </c>
      <c r="M52" t="s">
        <v>240</v>
      </c>
      <c r="N52" t="s">
        <v>365</v>
      </c>
      <c r="O52" t="s">
        <v>1194</v>
      </c>
      <c r="P52" t="s">
        <v>364</v>
      </c>
      <c r="R52" t="s">
        <v>812</v>
      </c>
      <c r="S52" t="s">
        <v>781</v>
      </c>
      <c r="T52" t="s">
        <v>804</v>
      </c>
      <c r="U52" t="s">
        <v>43</v>
      </c>
      <c r="V52" t="s">
        <v>29</v>
      </c>
      <c r="W52" t="s">
        <v>26</v>
      </c>
      <c r="X52" t="s">
        <v>1194</v>
      </c>
      <c r="Z52" s="1">
        <v>42723.66165509259</v>
      </c>
      <c r="AA52" s="1">
        <v>42859.506331018521</v>
      </c>
      <c r="AB52" t="s">
        <v>321</v>
      </c>
      <c r="AC52" t="s">
        <v>232</v>
      </c>
    </row>
    <row r="53" spans="1:31" x14ac:dyDescent="0.3">
      <c r="A53">
        <f t="shared" ca="1" si="0"/>
        <v>72</v>
      </c>
      <c r="B53" s="2">
        <f>HYPERLINK(MacroData!B4 &amp; 94343,94343)</f>
        <v>94343</v>
      </c>
      <c r="C53" t="s">
        <v>929</v>
      </c>
      <c r="D53" t="s">
        <v>75</v>
      </c>
      <c r="E53" t="s">
        <v>814</v>
      </c>
      <c r="F53" t="s">
        <v>24</v>
      </c>
      <c r="G53" t="s">
        <v>27</v>
      </c>
      <c r="H53" t="s">
        <v>49</v>
      </c>
      <c r="I53" t="s">
        <v>829</v>
      </c>
      <c r="J53" t="s">
        <v>928</v>
      </c>
      <c r="K53" t="s">
        <v>204</v>
      </c>
      <c r="L53" t="s">
        <v>41</v>
      </c>
      <c r="M53" t="s">
        <v>28</v>
      </c>
      <c r="O53" t="s">
        <v>1194</v>
      </c>
      <c r="P53" t="s">
        <v>364</v>
      </c>
      <c r="R53" t="s">
        <v>828</v>
      </c>
      <c r="S53" t="s">
        <v>781</v>
      </c>
      <c r="T53" t="s">
        <v>235</v>
      </c>
      <c r="U53" t="s">
        <v>43</v>
      </c>
      <c r="V53" t="s">
        <v>37</v>
      </c>
      <c r="W53" t="s">
        <v>26</v>
      </c>
      <c r="X53" t="s">
        <v>1194</v>
      </c>
      <c r="Z53" s="1">
        <v>42744.356712962966</v>
      </c>
      <c r="AA53" s="1">
        <v>42829.554606481484</v>
      </c>
      <c r="AB53" t="s">
        <v>321</v>
      </c>
    </row>
    <row r="54" spans="1:31" x14ac:dyDescent="0.3">
      <c r="A54">
        <f t="shared" ca="1" si="0"/>
        <v>42</v>
      </c>
      <c r="B54" s="2">
        <f>HYPERLINK(MacroData!B4 &amp; 94632,94632)</f>
        <v>94632</v>
      </c>
      <c r="C54" t="s">
        <v>913</v>
      </c>
      <c r="D54" t="s">
        <v>75</v>
      </c>
      <c r="E54" t="s">
        <v>125</v>
      </c>
      <c r="F54" t="s">
        <v>24</v>
      </c>
      <c r="G54" t="s">
        <v>27</v>
      </c>
      <c r="H54" t="s">
        <v>187</v>
      </c>
      <c r="I54" t="s">
        <v>826</v>
      </c>
      <c r="J54" t="s">
        <v>913</v>
      </c>
      <c r="K54" t="s">
        <v>77</v>
      </c>
      <c r="L54" t="s">
        <v>41</v>
      </c>
      <c r="M54" t="s">
        <v>240</v>
      </c>
      <c r="N54" t="s">
        <v>185</v>
      </c>
      <c r="O54" t="s">
        <v>1194</v>
      </c>
      <c r="P54" t="s">
        <v>364</v>
      </c>
      <c r="S54" t="s">
        <v>781</v>
      </c>
      <c r="T54" t="s">
        <v>804</v>
      </c>
      <c r="U54" t="s">
        <v>55</v>
      </c>
      <c r="V54" t="s">
        <v>45</v>
      </c>
      <c r="W54" t="s">
        <v>235</v>
      </c>
      <c r="X54" t="s">
        <v>1194</v>
      </c>
      <c r="Z54" s="1">
        <v>42751.737349537034</v>
      </c>
      <c r="AA54" s="1">
        <v>42859.517592592594</v>
      </c>
    </row>
    <row r="55" spans="1:31" x14ac:dyDescent="0.3">
      <c r="A55">
        <f t="shared" ca="1" si="0"/>
        <v>42</v>
      </c>
      <c r="B55" s="2">
        <f>HYPERLINK(MacroData!B4 &amp; 95304,95304)</f>
        <v>95304</v>
      </c>
      <c r="C55" t="s">
        <v>230</v>
      </c>
      <c r="D55" t="s">
        <v>75</v>
      </c>
      <c r="E55" t="s">
        <v>125</v>
      </c>
      <c r="F55" t="s">
        <v>24</v>
      </c>
      <c r="G55" t="s">
        <v>27</v>
      </c>
      <c r="H55" t="s">
        <v>169</v>
      </c>
      <c r="I55" t="s">
        <v>815</v>
      </c>
      <c r="J55" t="s">
        <v>230</v>
      </c>
      <c r="K55" t="s">
        <v>124</v>
      </c>
      <c r="L55" t="s">
        <v>41</v>
      </c>
      <c r="M55" t="s">
        <v>240</v>
      </c>
      <c r="N55" t="s">
        <v>369</v>
      </c>
      <c r="O55" t="s">
        <v>1194</v>
      </c>
      <c r="P55" t="s">
        <v>1194</v>
      </c>
      <c r="R55" t="s">
        <v>812</v>
      </c>
      <c r="S55" t="s">
        <v>781</v>
      </c>
      <c r="T55" t="s">
        <v>235</v>
      </c>
      <c r="U55" t="s">
        <v>43</v>
      </c>
      <c r="V55" t="s">
        <v>29</v>
      </c>
      <c r="W55" t="s">
        <v>26</v>
      </c>
      <c r="X55" t="s">
        <v>1194</v>
      </c>
      <c r="Z55" s="1">
        <v>42767.354571759257</v>
      </c>
      <c r="AA55" s="1">
        <v>42859.534502314818</v>
      </c>
      <c r="AB55" t="s">
        <v>321</v>
      </c>
    </row>
    <row r="56" spans="1:31" x14ac:dyDescent="0.3">
      <c r="A56">
        <f t="shared" ca="1" si="0"/>
        <v>42</v>
      </c>
      <c r="B56" s="2">
        <f>HYPERLINK(MacroData!B4 &amp; 95828,95828)</f>
        <v>95828</v>
      </c>
      <c r="C56" t="s">
        <v>245</v>
      </c>
      <c r="D56" t="s">
        <v>75</v>
      </c>
      <c r="E56" t="s">
        <v>267</v>
      </c>
      <c r="F56" t="s">
        <v>24</v>
      </c>
      <c r="G56" t="s">
        <v>27</v>
      </c>
      <c r="H56" t="s">
        <v>201</v>
      </c>
      <c r="I56" t="s">
        <v>1284</v>
      </c>
      <c r="J56" t="s">
        <v>245</v>
      </c>
      <c r="K56" t="s">
        <v>77</v>
      </c>
      <c r="L56" t="s">
        <v>41</v>
      </c>
      <c r="M56" t="s">
        <v>32</v>
      </c>
      <c r="N56" t="s">
        <v>298</v>
      </c>
      <c r="O56" t="s">
        <v>1194</v>
      </c>
      <c r="P56" t="s">
        <v>1467</v>
      </c>
      <c r="R56" t="s">
        <v>812</v>
      </c>
      <c r="S56" t="s">
        <v>779</v>
      </c>
      <c r="T56" t="s">
        <v>235</v>
      </c>
      <c r="U56" t="s">
        <v>43</v>
      </c>
      <c r="V56" t="s">
        <v>29</v>
      </c>
      <c r="W56" t="s">
        <v>26</v>
      </c>
      <c r="X56" t="s">
        <v>1194</v>
      </c>
      <c r="Z56" s="1">
        <v>42779.683969907404</v>
      </c>
      <c r="AA56" s="1">
        <v>42859.539444444446</v>
      </c>
      <c r="AB56" t="s">
        <v>1273</v>
      </c>
    </row>
    <row r="57" spans="1:31" x14ac:dyDescent="0.3">
      <c r="A57">
        <f t="shared" ca="1" si="0"/>
        <v>23</v>
      </c>
      <c r="B57" s="2">
        <f>HYPERLINK(MacroData!B4 &amp; 95829,95829)</f>
        <v>95829</v>
      </c>
      <c r="C57" t="s">
        <v>245</v>
      </c>
      <c r="D57" t="s">
        <v>75</v>
      </c>
      <c r="E57" t="s">
        <v>205</v>
      </c>
      <c r="F57" t="s">
        <v>24</v>
      </c>
      <c r="G57" t="s">
        <v>27</v>
      </c>
      <c r="H57" t="s">
        <v>25</v>
      </c>
      <c r="I57" t="s">
        <v>1671</v>
      </c>
      <c r="J57" t="s">
        <v>1670</v>
      </c>
      <c r="K57" t="s">
        <v>77</v>
      </c>
      <c r="L57" t="s">
        <v>41</v>
      </c>
      <c r="M57" t="s">
        <v>240</v>
      </c>
      <c r="N57" t="s">
        <v>365</v>
      </c>
      <c r="O57" t="s">
        <v>1194</v>
      </c>
      <c r="P57" t="s">
        <v>1619</v>
      </c>
      <c r="R57" t="s">
        <v>821</v>
      </c>
      <c r="S57" t="s">
        <v>779</v>
      </c>
      <c r="T57" t="s">
        <v>235</v>
      </c>
      <c r="U57" t="s">
        <v>43</v>
      </c>
      <c r="V57" t="s">
        <v>29</v>
      </c>
      <c r="W57" t="s">
        <v>194</v>
      </c>
      <c r="X57" t="s">
        <v>361</v>
      </c>
      <c r="Z57" s="1">
        <v>42779.684513888889</v>
      </c>
      <c r="AA57" s="1">
        <v>42878.572129629632</v>
      </c>
      <c r="AB57" t="s">
        <v>1669</v>
      </c>
    </row>
    <row r="58" spans="1:31" hidden="1" x14ac:dyDescent="0.3">
      <c r="A58">
        <f t="shared" ca="1" si="0"/>
        <v>21</v>
      </c>
      <c r="B58" s="2">
        <f>HYPERLINK(MacroData!B4 &amp; 96972,96972)</f>
        <v>96972</v>
      </c>
      <c r="C58" t="s">
        <v>1708</v>
      </c>
      <c r="D58" t="s">
        <v>75</v>
      </c>
      <c r="E58" t="s">
        <v>825</v>
      </c>
      <c r="F58" t="s">
        <v>303</v>
      </c>
      <c r="G58" t="s">
        <v>27</v>
      </c>
      <c r="H58" t="s">
        <v>134</v>
      </c>
      <c r="I58" t="s">
        <v>1315</v>
      </c>
      <c r="J58" t="s">
        <v>941</v>
      </c>
      <c r="K58" t="s">
        <v>908</v>
      </c>
      <c r="L58" t="s">
        <v>41</v>
      </c>
      <c r="M58" t="s">
        <v>101</v>
      </c>
      <c r="O58" t="s">
        <v>1194</v>
      </c>
      <c r="P58" t="s">
        <v>1194</v>
      </c>
      <c r="S58" t="s">
        <v>765</v>
      </c>
      <c r="U58" t="s">
        <v>43</v>
      </c>
      <c r="V58" t="s">
        <v>45</v>
      </c>
      <c r="W58" t="s">
        <v>26</v>
      </c>
      <c r="X58" t="s">
        <v>1194</v>
      </c>
      <c r="Z58" s="1">
        <v>42807.015798611108</v>
      </c>
      <c r="AA58" s="1">
        <v>42880.034201388888</v>
      </c>
    </row>
    <row r="59" spans="1:31" x14ac:dyDescent="0.3">
      <c r="A59">
        <f t="shared" ca="1" si="0"/>
        <v>34</v>
      </c>
      <c r="B59" s="2">
        <f>HYPERLINK(MacroData!B4 &amp; 97242,97242)</f>
        <v>97242</v>
      </c>
      <c r="C59" t="s">
        <v>245</v>
      </c>
      <c r="D59" t="s">
        <v>75</v>
      </c>
      <c r="E59" t="s">
        <v>1439</v>
      </c>
      <c r="F59" t="s">
        <v>24</v>
      </c>
      <c r="G59" t="s">
        <v>27</v>
      </c>
      <c r="H59" t="s">
        <v>153</v>
      </c>
      <c r="I59" t="s">
        <v>1440</v>
      </c>
      <c r="J59" t="s">
        <v>245</v>
      </c>
      <c r="K59" t="s">
        <v>77</v>
      </c>
      <c r="L59" t="s">
        <v>41</v>
      </c>
      <c r="M59" t="s">
        <v>101</v>
      </c>
      <c r="N59" t="s">
        <v>298</v>
      </c>
      <c r="O59" t="s">
        <v>1194</v>
      </c>
      <c r="P59" t="s">
        <v>1462</v>
      </c>
      <c r="Q59">
        <v>17112</v>
      </c>
      <c r="R59" t="s">
        <v>812</v>
      </c>
      <c r="S59" t="s">
        <v>779</v>
      </c>
      <c r="T59" t="s">
        <v>235</v>
      </c>
      <c r="U59" t="s">
        <v>43</v>
      </c>
      <c r="V59" t="s">
        <v>29</v>
      </c>
      <c r="W59" t="s">
        <v>1305</v>
      </c>
      <c r="X59" t="s">
        <v>361</v>
      </c>
      <c r="Z59" s="1">
        <v>42811.7106712963</v>
      </c>
      <c r="AA59" s="1">
        <v>42867.306273148148</v>
      </c>
      <c r="AB59" t="s">
        <v>160</v>
      </c>
      <c r="AD59" t="s">
        <v>160</v>
      </c>
      <c r="AE59" t="s">
        <v>31</v>
      </c>
    </row>
    <row r="60" spans="1:31" x14ac:dyDescent="0.3">
      <c r="A60">
        <f t="shared" ca="1" si="0"/>
        <v>34</v>
      </c>
      <c r="B60" s="2">
        <f>HYPERLINK(MacroData!B4 &amp; 97279,97279)</f>
        <v>97279</v>
      </c>
      <c r="C60" t="s">
        <v>245</v>
      </c>
      <c r="D60" t="s">
        <v>75</v>
      </c>
      <c r="E60" t="s">
        <v>251</v>
      </c>
      <c r="F60" t="s">
        <v>24</v>
      </c>
      <c r="G60" t="s">
        <v>27</v>
      </c>
      <c r="H60" t="s">
        <v>153</v>
      </c>
      <c r="I60" t="s">
        <v>1477</v>
      </c>
      <c r="J60" t="s">
        <v>245</v>
      </c>
      <c r="K60" t="s">
        <v>77</v>
      </c>
      <c r="L60" t="s">
        <v>41</v>
      </c>
      <c r="M60" t="s">
        <v>101</v>
      </c>
      <c r="N60" t="s">
        <v>298</v>
      </c>
      <c r="O60" t="s">
        <v>1194</v>
      </c>
      <c r="P60" t="s">
        <v>1471</v>
      </c>
      <c r="Q60">
        <v>17090</v>
      </c>
      <c r="R60" t="s">
        <v>812</v>
      </c>
      <c r="S60" t="s">
        <v>779</v>
      </c>
      <c r="T60" t="s">
        <v>235</v>
      </c>
      <c r="U60" t="s">
        <v>43</v>
      </c>
      <c r="V60" t="s">
        <v>29</v>
      </c>
      <c r="W60" t="s">
        <v>1305</v>
      </c>
      <c r="X60" t="s">
        <v>361</v>
      </c>
      <c r="Z60" s="1">
        <v>42814.462037037039</v>
      </c>
      <c r="AA60" s="1">
        <v>42867.310266203705</v>
      </c>
    </row>
    <row r="61" spans="1:31" hidden="1" x14ac:dyDescent="0.3">
      <c r="A61">
        <f t="shared" ca="1" si="0"/>
        <v>34</v>
      </c>
      <c r="B61" s="2">
        <f>HYPERLINK(MacroData!B4 &amp; 97445,97445)</f>
        <v>97445</v>
      </c>
      <c r="C61" t="s">
        <v>170</v>
      </c>
      <c r="D61" t="s">
        <v>75</v>
      </c>
      <c r="E61" t="s">
        <v>79</v>
      </c>
      <c r="F61" t="s">
        <v>303</v>
      </c>
      <c r="G61" t="s">
        <v>27</v>
      </c>
      <c r="H61" t="s">
        <v>76</v>
      </c>
      <c r="I61" t="s">
        <v>1373</v>
      </c>
      <c r="J61" t="s">
        <v>193</v>
      </c>
      <c r="K61" t="s">
        <v>170</v>
      </c>
      <c r="L61" t="s">
        <v>41</v>
      </c>
      <c r="M61" t="s">
        <v>32</v>
      </c>
      <c r="O61" t="s">
        <v>1194</v>
      </c>
      <c r="P61" t="s">
        <v>1194</v>
      </c>
      <c r="S61" t="s">
        <v>765</v>
      </c>
      <c r="U61" t="s">
        <v>43</v>
      </c>
      <c r="V61" t="s">
        <v>60</v>
      </c>
      <c r="W61" t="s">
        <v>235</v>
      </c>
      <c r="X61" t="s">
        <v>1194</v>
      </c>
      <c r="Z61" s="1">
        <v>42817.526782407411</v>
      </c>
      <c r="AA61" s="1">
        <v>42867.312777777777</v>
      </c>
      <c r="AC61" t="s">
        <v>1122</v>
      </c>
    </row>
    <row r="62" spans="1:31" x14ac:dyDescent="0.3">
      <c r="A62">
        <f t="shared" ca="1" si="0"/>
        <v>34</v>
      </c>
      <c r="B62" s="2">
        <f>HYPERLINK(MacroData!B4 &amp; 97575,97575)</f>
        <v>97575</v>
      </c>
      <c r="C62" t="s">
        <v>56</v>
      </c>
      <c r="D62" t="s">
        <v>75</v>
      </c>
      <c r="E62" t="s">
        <v>1439</v>
      </c>
      <c r="F62" t="s">
        <v>24</v>
      </c>
      <c r="G62" t="s">
        <v>27</v>
      </c>
      <c r="H62" t="s">
        <v>42</v>
      </c>
      <c r="I62" t="s">
        <v>1438</v>
      </c>
      <c r="J62" t="s">
        <v>56</v>
      </c>
      <c r="K62" t="s">
        <v>77</v>
      </c>
      <c r="L62" t="s">
        <v>41</v>
      </c>
      <c r="M62" t="s">
        <v>240</v>
      </c>
      <c r="N62" t="s">
        <v>185</v>
      </c>
      <c r="O62" t="s">
        <v>1194</v>
      </c>
      <c r="P62" t="s">
        <v>1462</v>
      </c>
      <c r="R62" t="s">
        <v>812</v>
      </c>
      <c r="S62" t="s">
        <v>779</v>
      </c>
      <c r="T62" t="s">
        <v>235</v>
      </c>
      <c r="U62" t="s">
        <v>43</v>
      </c>
      <c r="V62" t="s">
        <v>29</v>
      </c>
      <c r="W62" t="s">
        <v>235</v>
      </c>
      <c r="X62" t="s">
        <v>1194</v>
      </c>
      <c r="Z62" s="1">
        <v>42822.72452546296</v>
      </c>
      <c r="AA62" s="1">
        <v>42867.317696759259</v>
      </c>
      <c r="AB62" t="s">
        <v>160</v>
      </c>
    </row>
    <row r="63" spans="1:31" hidden="1" x14ac:dyDescent="0.3">
      <c r="A63">
        <f t="shared" ca="1" si="0"/>
        <v>34</v>
      </c>
      <c r="B63" s="2">
        <f>HYPERLINK(MacroData!B4 &amp; 97711,97711)</f>
        <v>97711</v>
      </c>
      <c r="C63" t="s">
        <v>1391</v>
      </c>
      <c r="D63" t="s">
        <v>75</v>
      </c>
      <c r="E63" t="s">
        <v>79</v>
      </c>
      <c r="F63" t="s">
        <v>262</v>
      </c>
      <c r="G63" t="s">
        <v>27</v>
      </c>
      <c r="H63" t="s">
        <v>276</v>
      </c>
      <c r="I63" t="s">
        <v>1392</v>
      </c>
      <c r="J63" t="s">
        <v>193</v>
      </c>
      <c r="K63" t="s">
        <v>1391</v>
      </c>
      <c r="L63" t="s">
        <v>41</v>
      </c>
      <c r="M63" t="s">
        <v>240</v>
      </c>
      <c r="N63" t="s">
        <v>104</v>
      </c>
      <c r="O63" t="s">
        <v>1194</v>
      </c>
      <c r="P63" t="s">
        <v>1194</v>
      </c>
      <c r="S63" t="s">
        <v>765</v>
      </c>
      <c r="U63" t="s">
        <v>43</v>
      </c>
      <c r="V63" t="s">
        <v>29</v>
      </c>
      <c r="W63" t="s">
        <v>1305</v>
      </c>
      <c r="X63" t="s">
        <v>1194</v>
      </c>
      <c r="Z63" s="1">
        <v>42824.734293981484</v>
      </c>
      <c r="AA63" s="1">
        <v>42867.323599537034</v>
      </c>
      <c r="AC63" t="s">
        <v>1183</v>
      </c>
    </row>
    <row r="64" spans="1:31" x14ac:dyDescent="0.3">
      <c r="A64">
        <f t="shared" ca="1" si="0"/>
        <v>34</v>
      </c>
      <c r="B64" s="2">
        <f>HYPERLINK(MacroData!B4 &amp; 98317,98317)</f>
        <v>98317</v>
      </c>
      <c r="C64" t="s">
        <v>349</v>
      </c>
      <c r="D64" t="s">
        <v>75</v>
      </c>
      <c r="E64" t="s">
        <v>79</v>
      </c>
      <c r="F64" t="s">
        <v>24</v>
      </c>
      <c r="G64" t="s">
        <v>27</v>
      </c>
      <c r="H64" t="s">
        <v>187</v>
      </c>
      <c r="I64" t="s">
        <v>1456</v>
      </c>
      <c r="J64" t="s">
        <v>349</v>
      </c>
      <c r="K64" t="s">
        <v>146</v>
      </c>
      <c r="L64" t="s">
        <v>41</v>
      </c>
      <c r="M64" t="s">
        <v>240</v>
      </c>
      <c r="N64" t="s">
        <v>185</v>
      </c>
      <c r="O64" t="s">
        <v>1194</v>
      </c>
      <c r="P64" t="s">
        <v>1454</v>
      </c>
      <c r="S64" t="s">
        <v>779</v>
      </c>
      <c r="T64" t="s">
        <v>235</v>
      </c>
      <c r="U64" t="s">
        <v>43</v>
      </c>
      <c r="V64" t="s">
        <v>37</v>
      </c>
      <c r="W64" t="s">
        <v>235</v>
      </c>
      <c r="X64" t="s">
        <v>1194</v>
      </c>
      <c r="Z64" s="1">
        <v>42842.397256944445</v>
      </c>
      <c r="AA64" s="1">
        <v>42867.330185185187</v>
      </c>
    </row>
    <row r="65" spans="1:32" hidden="1" x14ac:dyDescent="0.3">
      <c r="A65">
        <f t="shared" ca="1" si="0"/>
        <v>34</v>
      </c>
      <c r="B65" s="2">
        <f>HYPERLINK(MacroData!B4 &amp; 98523,98523)</f>
        <v>98523</v>
      </c>
      <c r="C65" t="s">
        <v>229</v>
      </c>
      <c r="D65" t="s">
        <v>75</v>
      </c>
      <c r="E65" t="s">
        <v>825</v>
      </c>
      <c r="F65" t="s">
        <v>147</v>
      </c>
      <c r="G65" t="s">
        <v>27</v>
      </c>
      <c r="H65" t="s">
        <v>187</v>
      </c>
      <c r="I65" t="s">
        <v>1470</v>
      </c>
      <c r="J65" t="s">
        <v>229</v>
      </c>
      <c r="K65" t="s">
        <v>229</v>
      </c>
      <c r="L65" t="s">
        <v>41</v>
      </c>
      <c r="M65" t="s">
        <v>28</v>
      </c>
      <c r="O65" t="s">
        <v>1194</v>
      </c>
      <c r="P65" t="s">
        <v>1194</v>
      </c>
      <c r="S65" t="s">
        <v>765</v>
      </c>
      <c r="U65" t="s">
        <v>43</v>
      </c>
      <c r="V65" t="s">
        <v>37</v>
      </c>
      <c r="W65" t="s">
        <v>26</v>
      </c>
      <c r="X65" t="s">
        <v>1194</v>
      </c>
      <c r="Z65" s="1">
        <v>42845.075706018521</v>
      </c>
      <c r="AA65" s="1">
        <v>42867.33488425926</v>
      </c>
      <c r="AB65" t="s">
        <v>1469</v>
      </c>
    </row>
    <row r="66" spans="1:32" x14ac:dyDescent="0.3">
      <c r="A66">
        <f t="shared" ca="1" si="0"/>
        <v>24</v>
      </c>
      <c r="B66" s="2">
        <f>HYPERLINK(MacroData!B4 &amp; 99169,99169)</f>
        <v>99169</v>
      </c>
      <c r="C66" t="s">
        <v>137</v>
      </c>
      <c r="D66" t="s">
        <v>75</v>
      </c>
      <c r="E66" t="s">
        <v>1476</v>
      </c>
      <c r="F66" t="s">
        <v>24</v>
      </c>
      <c r="G66" t="s">
        <v>27</v>
      </c>
      <c r="H66" t="s">
        <v>153</v>
      </c>
      <c r="I66" t="s">
        <v>1689</v>
      </c>
      <c r="J66" t="s">
        <v>1044</v>
      </c>
      <c r="K66" t="s">
        <v>77</v>
      </c>
      <c r="L66" t="s">
        <v>41</v>
      </c>
      <c r="M66" t="s">
        <v>101</v>
      </c>
      <c r="N66" t="s">
        <v>104</v>
      </c>
      <c r="O66" t="s">
        <v>1194</v>
      </c>
      <c r="P66" t="s">
        <v>1678</v>
      </c>
      <c r="Q66">
        <v>17550</v>
      </c>
      <c r="R66" t="s">
        <v>821</v>
      </c>
      <c r="S66" t="s">
        <v>779</v>
      </c>
      <c r="T66" t="s">
        <v>235</v>
      </c>
      <c r="U66" t="s">
        <v>43</v>
      </c>
      <c r="V66" t="s">
        <v>29</v>
      </c>
      <c r="W66" t="s">
        <v>306</v>
      </c>
      <c r="X66" t="s">
        <v>361</v>
      </c>
      <c r="Z66" s="1">
        <v>42863.445081018515</v>
      </c>
      <c r="AA66" s="1">
        <v>42877.579328703701</v>
      </c>
    </row>
    <row r="67" spans="1:32" x14ac:dyDescent="0.3">
      <c r="A67">
        <f t="shared" ref="A67:A130" ca="1" si="1">DAYS360(AA67,TODAY())</f>
        <v>3</v>
      </c>
      <c r="B67" s="2">
        <f>HYPERLINK(MacroData!B4 &amp; 100110,100110)</f>
        <v>100110</v>
      </c>
      <c r="C67" t="s">
        <v>860</v>
      </c>
      <c r="D67" t="s">
        <v>75</v>
      </c>
      <c r="E67" t="s">
        <v>251</v>
      </c>
      <c r="F67" t="s">
        <v>24</v>
      </c>
      <c r="G67" t="s">
        <v>27</v>
      </c>
      <c r="H67" t="s">
        <v>178</v>
      </c>
      <c r="I67" t="s">
        <v>1771</v>
      </c>
      <c r="J67" t="s">
        <v>1174</v>
      </c>
      <c r="K67" t="s">
        <v>1174</v>
      </c>
      <c r="L67" t="s">
        <v>41</v>
      </c>
      <c r="M67" t="s">
        <v>240</v>
      </c>
      <c r="N67" t="s">
        <v>185</v>
      </c>
      <c r="O67" t="s">
        <v>1194</v>
      </c>
      <c r="P67" t="s">
        <v>1762</v>
      </c>
      <c r="S67" t="s">
        <v>779</v>
      </c>
      <c r="T67" t="s">
        <v>235</v>
      </c>
      <c r="U67" t="s">
        <v>43</v>
      </c>
      <c r="V67" t="s">
        <v>37</v>
      </c>
      <c r="W67" t="s">
        <v>235</v>
      </c>
      <c r="X67" t="s">
        <v>1194</v>
      </c>
      <c r="Z67" s="1">
        <v>42884.999386574076</v>
      </c>
      <c r="AA67" s="1">
        <v>42899.462453703702</v>
      </c>
      <c r="AB67" t="s">
        <v>1770</v>
      </c>
      <c r="AD67" t="s">
        <v>160</v>
      </c>
      <c r="AE67" t="s">
        <v>31</v>
      </c>
    </row>
    <row r="68" spans="1:32" hidden="1" x14ac:dyDescent="0.3">
      <c r="A68">
        <f t="shared" ca="1" si="1"/>
        <v>9</v>
      </c>
      <c r="B68" s="2">
        <f>HYPERLINK(MacroData!B4 &amp; 100134,100134)</f>
        <v>100134</v>
      </c>
      <c r="C68" t="s">
        <v>77</v>
      </c>
      <c r="D68" t="s">
        <v>75</v>
      </c>
      <c r="E68" t="s">
        <v>825</v>
      </c>
      <c r="F68" t="s">
        <v>303</v>
      </c>
      <c r="G68" t="s">
        <v>27</v>
      </c>
      <c r="H68" t="s">
        <v>187</v>
      </c>
      <c r="I68" t="s">
        <v>1746</v>
      </c>
      <c r="J68" t="s">
        <v>941</v>
      </c>
      <c r="K68" t="s">
        <v>142</v>
      </c>
      <c r="L68" t="s">
        <v>41</v>
      </c>
      <c r="M68" t="s">
        <v>28</v>
      </c>
      <c r="O68" t="s">
        <v>1194</v>
      </c>
      <c r="P68" t="s">
        <v>1194</v>
      </c>
      <c r="S68" t="s">
        <v>765</v>
      </c>
      <c r="U68" t="s">
        <v>67</v>
      </c>
      <c r="V68" t="s">
        <v>60</v>
      </c>
      <c r="W68" t="s">
        <v>235</v>
      </c>
      <c r="X68" t="s">
        <v>1194</v>
      </c>
      <c r="Z68" s="1">
        <v>42885.285682870373</v>
      </c>
      <c r="AA68" s="1">
        <v>42893.719652777778</v>
      </c>
      <c r="AB68" t="s">
        <v>1745</v>
      </c>
    </row>
    <row r="69" spans="1:32" hidden="1" x14ac:dyDescent="0.3">
      <c r="A69">
        <f t="shared" ca="1" si="1"/>
        <v>7</v>
      </c>
      <c r="B69" s="2">
        <f>HYPERLINK(MacroData!B4 &amp; 100152,100152)</f>
        <v>100152</v>
      </c>
      <c r="C69" t="s">
        <v>77</v>
      </c>
      <c r="D69" t="s">
        <v>75</v>
      </c>
      <c r="E69" t="s">
        <v>825</v>
      </c>
      <c r="F69" t="s">
        <v>262</v>
      </c>
      <c r="G69" t="s">
        <v>27</v>
      </c>
      <c r="H69" t="s">
        <v>187</v>
      </c>
      <c r="I69" t="s">
        <v>1743</v>
      </c>
      <c r="J69" t="s">
        <v>234</v>
      </c>
      <c r="K69" t="s">
        <v>234</v>
      </c>
      <c r="L69" t="s">
        <v>41</v>
      </c>
      <c r="M69" t="s">
        <v>28</v>
      </c>
      <c r="O69" t="s">
        <v>1194</v>
      </c>
      <c r="P69" t="s">
        <v>1194</v>
      </c>
      <c r="S69" t="s">
        <v>765</v>
      </c>
      <c r="U69" t="s">
        <v>55</v>
      </c>
      <c r="V69" t="s">
        <v>37</v>
      </c>
      <c r="W69" t="s">
        <v>235</v>
      </c>
      <c r="X69" t="s">
        <v>1194</v>
      </c>
      <c r="Z69" s="1">
        <v>42885.702557870369</v>
      </c>
      <c r="AA69" s="1">
        <v>42895.042164351849</v>
      </c>
      <c r="AB69" t="s">
        <v>1742</v>
      </c>
    </row>
    <row r="70" spans="1:32" x14ac:dyDescent="0.3">
      <c r="A70">
        <f t="shared" ca="1" si="1"/>
        <v>10</v>
      </c>
      <c r="B70" s="2">
        <f>HYPERLINK(MacroData!B4 &amp; 100253,100253)</f>
        <v>100253</v>
      </c>
      <c r="C70" t="s">
        <v>137</v>
      </c>
      <c r="D70" t="s">
        <v>75</v>
      </c>
      <c r="E70" t="s">
        <v>1439</v>
      </c>
      <c r="F70" t="s">
        <v>24</v>
      </c>
      <c r="G70" t="s">
        <v>27</v>
      </c>
      <c r="H70" t="s">
        <v>35</v>
      </c>
      <c r="I70" t="s">
        <v>1738</v>
      </c>
      <c r="J70" t="s">
        <v>137</v>
      </c>
      <c r="K70" t="s">
        <v>777</v>
      </c>
      <c r="L70" t="s">
        <v>41</v>
      </c>
      <c r="M70" t="s">
        <v>240</v>
      </c>
      <c r="N70" t="s">
        <v>185</v>
      </c>
      <c r="O70" t="s">
        <v>1194</v>
      </c>
      <c r="P70" t="s">
        <v>1733</v>
      </c>
      <c r="R70" t="s">
        <v>821</v>
      </c>
      <c r="S70" t="s">
        <v>779</v>
      </c>
      <c r="T70" t="s">
        <v>235</v>
      </c>
      <c r="U70" t="s">
        <v>43</v>
      </c>
      <c r="V70" t="s">
        <v>45</v>
      </c>
      <c r="W70" t="s">
        <v>235</v>
      </c>
      <c r="X70" t="s">
        <v>1194</v>
      </c>
      <c r="Z70" s="1">
        <v>42886.581331018519</v>
      </c>
      <c r="AA70" s="1">
        <v>42892.725266203706</v>
      </c>
    </row>
    <row r="71" spans="1:32" x14ac:dyDescent="0.3">
      <c r="A71">
        <f t="shared" ca="1" si="1"/>
        <v>3</v>
      </c>
      <c r="B71" s="2">
        <f>HYPERLINK(MacroData!B4 &amp; 100449,100449)</f>
        <v>100449</v>
      </c>
      <c r="C71" t="s">
        <v>320</v>
      </c>
      <c r="D71" t="s">
        <v>75</v>
      </c>
      <c r="E71" t="s">
        <v>814</v>
      </c>
      <c r="F71" t="s">
        <v>24</v>
      </c>
      <c r="G71" t="s">
        <v>27</v>
      </c>
      <c r="H71" t="s">
        <v>76</v>
      </c>
      <c r="I71" t="s">
        <v>1768</v>
      </c>
      <c r="J71" t="s">
        <v>230</v>
      </c>
      <c r="K71" t="s">
        <v>230</v>
      </c>
      <c r="L71" t="s">
        <v>41</v>
      </c>
      <c r="M71" t="s">
        <v>240</v>
      </c>
      <c r="N71" t="s">
        <v>185</v>
      </c>
      <c r="O71" t="s">
        <v>1194</v>
      </c>
      <c r="P71" t="s">
        <v>1762</v>
      </c>
      <c r="S71" t="s">
        <v>779</v>
      </c>
      <c r="T71" t="s">
        <v>235</v>
      </c>
      <c r="U71" t="s">
        <v>67</v>
      </c>
      <c r="V71" t="s">
        <v>45</v>
      </c>
      <c r="W71" t="s">
        <v>235</v>
      </c>
      <c r="X71" t="s">
        <v>1194</v>
      </c>
      <c r="Z71" s="1">
        <v>42891.400046296294</v>
      </c>
      <c r="AA71" s="1">
        <v>42899.573414351849</v>
      </c>
    </row>
    <row r="72" spans="1:32" x14ac:dyDescent="0.3">
      <c r="A72">
        <f t="shared" ca="1" si="1"/>
        <v>2</v>
      </c>
      <c r="B72" s="2">
        <f>HYPERLINK(MacroData!B4 &amp; 100603,100603)</f>
        <v>100603</v>
      </c>
      <c r="C72" t="s">
        <v>320</v>
      </c>
      <c r="D72" t="s">
        <v>75</v>
      </c>
      <c r="E72" t="s">
        <v>814</v>
      </c>
      <c r="F72" t="s">
        <v>24</v>
      </c>
      <c r="G72" t="s">
        <v>27</v>
      </c>
      <c r="H72" t="s">
        <v>287</v>
      </c>
      <c r="I72" t="s">
        <v>1767</v>
      </c>
      <c r="J72" t="s">
        <v>77</v>
      </c>
      <c r="K72" t="s">
        <v>77</v>
      </c>
      <c r="L72" t="s">
        <v>41</v>
      </c>
      <c r="M72" t="s">
        <v>240</v>
      </c>
      <c r="N72" t="s">
        <v>185</v>
      </c>
      <c r="O72" t="s">
        <v>1194</v>
      </c>
      <c r="P72" t="s">
        <v>1762</v>
      </c>
      <c r="S72" t="s">
        <v>779</v>
      </c>
      <c r="T72" t="s">
        <v>235</v>
      </c>
      <c r="U72" t="s">
        <v>43</v>
      </c>
      <c r="V72" t="s">
        <v>45</v>
      </c>
      <c r="W72" t="s">
        <v>235</v>
      </c>
      <c r="X72" t="s">
        <v>1194</v>
      </c>
      <c r="Z72" s="1">
        <v>42893.722881944443</v>
      </c>
      <c r="AA72" s="1">
        <v>42900.537511574075</v>
      </c>
    </row>
    <row r="73" spans="1:32" x14ac:dyDescent="0.3">
      <c r="A73">
        <f t="shared" ca="1" si="1"/>
        <v>7</v>
      </c>
      <c r="B73" s="2">
        <f>HYPERLINK(MacroData!B4 &amp; 86341,86341)</f>
        <v>86341</v>
      </c>
      <c r="C73" t="s">
        <v>234</v>
      </c>
      <c r="D73" t="s">
        <v>133</v>
      </c>
      <c r="E73" t="s">
        <v>180</v>
      </c>
      <c r="F73" t="s">
        <v>24</v>
      </c>
      <c r="G73" t="s">
        <v>27</v>
      </c>
      <c r="H73" t="s">
        <v>187</v>
      </c>
      <c r="I73" t="s">
        <v>1596</v>
      </c>
      <c r="J73" t="s">
        <v>245</v>
      </c>
      <c r="K73" t="s">
        <v>77</v>
      </c>
      <c r="L73" t="s">
        <v>41</v>
      </c>
      <c r="M73" t="s">
        <v>32</v>
      </c>
      <c r="O73" t="s">
        <v>1194</v>
      </c>
      <c r="P73" t="s">
        <v>1467</v>
      </c>
      <c r="S73" t="s">
        <v>781</v>
      </c>
      <c r="T73" t="s">
        <v>1595</v>
      </c>
      <c r="U73" t="s">
        <v>43</v>
      </c>
      <c r="V73" t="s">
        <v>29</v>
      </c>
      <c r="W73" t="s">
        <v>26</v>
      </c>
      <c r="X73" t="s">
        <v>1194</v>
      </c>
      <c r="Z73" s="1">
        <v>42570.334722222222</v>
      </c>
      <c r="AA73" s="1">
        <v>42895.249328703707</v>
      </c>
    </row>
    <row r="74" spans="1:32" x14ac:dyDescent="0.3">
      <c r="A74">
        <f t="shared" ca="1" si="1"/>
        <v>7</v>
      </c>
      <c r="B74" s="2">
        <f>HYPERLINK(MacroData!B4 &amp; 87407,87407)</f>
        <v>87407</v>
      </c>
      <c r="C74" t="s">
        <v>230</v>
      </c>
      <c r="D74" t="s">
        <v>133</v>
      </c>
      <c r="E74" t="s">
        <v>180</v>
      </c>
      <c r="F74" t="s">
        <v>24</v>
      </c>
      <c r="G74" t="s">
        <v>27</v>
      </c>
      <c r="H74" t="s">
        <v>187</v>
      </c>
      <c r="I74" t="s">
        <v>1580</v>
      </c>
      <c r="J74" t="s">
        <v>230</v>
      </c>
      <c r="K74" t="s">
        <v>77</v>
      </c>
      <c r="L74" t="s">
        <v>41</v>
      </c>
      <c r="M74" t="s">
        <v>32</v>
      </c>
      <c r="N74" t="s">
        <v>185</v>
      </c>
      <c r="O74" t="s">
        <v>1194</v>
      </c>
      <c r="P74" t="s">
        <v>1467</v>
      </c>
      <c r="R74" t="s">
        <v>727</v>
      </c>
      <c r="S74" t="s">
        <v>781</v>
      </c>
      <c r="T74" t="s">
        <v>1570</v>
      </c>
      <c r="U74" t="s">
        <v>67</v>
      </c>
      <c r="V74" t="s">
        <v>29</v>
      </c>
      <c r="W74" t="s">
        <v>26</v>
      </c>
      <c r="X74" t="s">
        <v>1194</v>
      </c>
      <c r="Z74" s="1">
        <v>42592.498611111114</v>
      </c>
      <c r="AA74" s="1">
        <v>42895.23978009259</v>
      </c>
      <c r="AC74" t="s">
        <v>686</v>
      </c>
    </row>
    <row r="75" spans="1:32" hidden="1" x14ac:dyDescent="0.3">
      <c r="A75">
        <f t="shared" ca="1" si="1"/>
        <v>10</v>
      </c>
      <c r="B75" s="2">
        <f>HYPERLINK(MacroData!B4 &amp; 100146,100146)</f>
        <v>100146</v>
      </c>
      <c r="C75" t="s">
        <v>102</v>
      </c>
      <c r="D75" t="s">
        <v>184</v>
      </c>
      <c r="E75" t="s">
        <v>293</v>
      </c>
      <c r="F75" t="s">
        <v>303</v>
      </c>
      <c r="G75" t="s">
        <v>27</v>
      </c>
      <c r="H75" t="s">
        <v>187</v>
      </c>
      <c r="I75" t="s">
        <v>1744</v>
      </c>
      <c r="J75" t="s">
        <v>234</v>
      </c>
      <c r="K75" t="s">
        <v>234</v>
      </c>
      <c r="L75" t="s">
        <v>41</v>
      </c>
      <c r="M75" t="s">
        <v>28</v>
      </c>
      <c r="O75" t="s">
        <v>1194</v>
      </c>
      <c r="P75" t="s">
        <v>1194</v>
      </c>
      <c r="S75" t="s">
        <v>765</v>
      </c>
      <c r="U75" t="s">
        <v>43</v>
      </c>
      <c r="V75" t="s">
        <v>29</v>
      </c>
      <c r="W75" t="s">
        <v>235</v>
      </c>
      <c r="X75" t="s">
        <v>1194</v>
      </c>
      <c r="Z75" s="1">
        <v>42885.585682870369</v>
      </c>
      <c r="AA75" s="1">
        <v>42892.412233796298</v>
      </c>
    </row>
    <row r="76" spans="1:32" x14ac:dyDescent="0.3">
      <c r="A76">
        <f t="shared" ca="1" si="1"/>
        <v>9</v>
      </c>
      <c r="B76" s="2">
        <f>HYPERLINK(MacroData!B4 &amp; 100507,100507)</f>
        <v>100507</v>
      </c>
      <c r="C76" t="s">
        <v>528</v>
      </c>
      <c r="D76" t="s">
        <v>184</v>
      </c>
      <c r="E76" t="s">
        <v>212</v>
      </c>
      <c r="F76" t="s">
        <v>24</v>
      </c>
      <c r="G76" t="s">
        <v>27</v>
      </c>
      <c r="H76" t="s">
        <v>58</v>
      </c>
      <c r="I76" t="s">
        <v>1734</v>
      </c>
      <c r="K76" t="s">
        <v>455</v>
      </c>
      <c r="L76" t="s">
        <v>41</v>
      </c>
      <c r="M76" t="s">
        <v>101</v>
      </c>
      <c r="N76" t="s">
        <v>185</v>
      </c>
      <c r="O76" t="s">
        <v>1194</v>
      </c>
      <c r="P76" t="s">
        <v>1733</v>
      </c>
      <c r="S76" t="s">
        <v>235</v>
      </c>
      <c r="U76" t="s">
        <v>55</v>
      </c>
      <c r="V76" t="s">
        <v>37</v>
      </c>
      <c r="W76" t="s">
        <v>235</v>
      </c>
      <c r="X76" t="s">
        <v>1194</v>
      </c>
      <c r="Z76" s="1">
        <v>42892.52753472222</v>
      </c>
      <c r="AA76" s="1">
        <v>42893.388692129629</v>
      </c>
      <c r="AD76" t="s">
        <v>160</v>
      </c>
      <c r="AE76" t="s">
        <v>31</v>
      </c>
      <c r="AF76">
        <v>12464</v>
      </c>
    </row>
    <row r="77" spans="1:32" x14ac:dyDescent="0.3">
      <c r="A77">
        <f t="shared" ca="1" si="1"/>
        <v>15</v>
      </c>
      <c r="B77" s="2">
        <f>HYPERLINK(MacroData!B4 &amp; 98118,98118)</f>
        <v>98118</v>
      </c>
      <c r="C77" t="s">
        <v>234</v>
      </c>
      <c r="D77" t="s">
        <v>305</v>
      </c>
      <c r="E77" t="s">
        <v>311</v>
      </c>
      <c r="F77" t="s">
        <v>24</v>
      </c>
      <c r="G77" t="s">
        <v>27</v>
      </c>
      <c r="H77" t="s">
        <v>187</v>
      </c>
      <c r="I77" t="s">
        <v>1491</v>
      </c>
      <c r="J77" t="s">
        <v>800</v>
      </c>
      <c r="K77" t="s">
        <v>234</v>
      </c>
      <c r="L77" t="s">
        <v>41</v>
      </c>
      <c r="M77" t="s">
        <v>240</v>
      </c>
      <c r="N77" t="s">
        <v>185</v>
      </c>
      <c r="O77" t="s">
        <v>1194</v>
      </c>
      <c r="P77" t="s">
        <v>1499</v>
      </c>
      <c r="S77" t="s">
        <v>235</v>
      </c>
      <c r="U77" t="s">
        <v>67</v>
      </c>
      <c r="V77" t="s">
        <v>29</v>
      </c>
      <c r="W77" t="s">
        <v>235</v>
      </c>
      <c r="X77" t="s">
        <v>1194</v>
      </c>
      <c r="Z77" s="1">
        <v>42835.585648148146</v>
      </c>
      <c r="AA77" s="1">
        <v>42887.065763888888</v>
      </c>
    </row>
    <row r="78" spans="1:32" hidden="1" x14ac:dyDescent="0.3">
      <c r="A78">
        <f t="shared" ca="1" si="1"/>
        <v>15</v>
      </c>
      <c r="B78" s="2">
        <f>HYPERLINK(MacroData!B4 &amp; 99172,99172)</f>
        <v>99172</v>
      </c>
      <c r="C78" t="s">
        <v>600</v>
      </c>
      <c r="D78" t="s">
        <v>305</v>
      </c>
      <c r="E78" t="s">
        <v>347</v>
      </c>
      <c r="F78" t="s">
        <v>262</v>
      </c>
      <c r="G78" t="s">
        <v>27</v>
      </c>
      <c r="H78" t="s">
        <v>187</v>
      </c>
      <c r="I78" t="s">
        <v>1717</v>
      </c>
      <c r="J78" t="s">
        <v>915</v>
      </c>
      <c r="K78" t="s">
        <v>234</v>
      </c>
      <c r="L78" t="s">
        <v>41</v>
      </c>
      <c r="M78" t="s">
        <v>28</v>
      </c>
      <c r="O78" t="s">
        <v>1194</v>
      </c>
      <c r="P78" t="s">
        <v>1194</v>
      </c>
      <c r="S78" t="s">
        <v>235</v>
      </c>
      <c r="U78" t="s">
        <v>43</v>
      </c>
      <c r="V78" t="s">
        <v>37</v>
      </c>
      <c r="W78" t="s">
        <v>235</v>
      </c>
      <c r="X78" t="s">
        <v>361</v>
      </c>
      <c r="Z78" s="1">
        <v>42863.467222222222</v>
      </c>
      <c r="AA78" s="1">
        <v>42887.04859953704</v>
      </c>
    </row>
    <row r="79" spans="1:32" x14ac:dyDescent="0.3">
      <c r="A79">
        <f t="shared" ca="1" si="1"/>
        <v>24</v>
      </c>
      <c r="B79" s="2">
        <f>HYPERLINK(MacroData!B4 &amp; 81963,81963)</f>
        <v>81963</v>
      </c>
      <c r="C79" t="s">
        <v>299</v>
      </c>
      <c r="D79" t="s">
        <v>129</v>
      </c>
      <c r="E79" t="s">
        <v>218</v>
      </c>
      <c r="F79" t="s">
        <v>24</v>
      </c>
      <c r="G79" t="s">
        <v>27</v>
      </c>
      <c r="H79" t="s">
        <v>153</v>
      </c>
      <c r="I79" t="s">
        <v>1660</v>
      </c>
      <c r="J79" t="s">
        <v>245</v>
      </c>
      <c r="K79" t="s">
        <v>91</v>
      </c>
      <c r="L79" t="s">
        <v>41</v>
      </c>
      <c r="M79" t="s">
        <v>101</v>
      </c>
      <c r="N79" t="s">
        <v>298</v>
      </c>
      <c r="O79" t="s">
        <v>1194</v>
      </c>
      <c r="P79" t="s">
        <v>1194</v>
      </c>
      <c r="Q79">
        <v>10905</v>
      </c>
      <c r="S79" t="s">
        <v>235</v>
      </c>
      <c r="U79" t="s">
        <v>55</v>
      </c>
      <c r="V79" t="s">
        <v>37</v>
      </c>
      <c r="W79" t="s">
        <v>308</v>
      </c>
      <c r="X79" t="s">
        <v>1194</v>
      </c>
      <c r="Z79" s="1">
        <v>42489.026759259257</v>
      </c>
      <c r="AA79" s="1">
        <v>42877.353321759256</v>
      </c>
    </row>
    <row r="80" spans="1:32" x14ac:dyDescent="0.3">
      <c r="A80">
        <f t="shared" ca="1" si="1"/>
        <v>49</v>
      </c>
      <c r="B80" s="2">
        <f>HYPERLINK(MacroData!B4 &amp; 82178,82178)</f>
        <v>82178</v>
      </c>
      <c r="C80" t="s">
        <v>299</v>
      </c>
      <c r="D80" t="s">
        <v>129</v>
      </c>
      <c r="E80" t="s">
        <v>218</v>
      </c>
      <c r="F80" t="s">
        <v>24</v>
      </c>
      <c r="G80" t="s">
        <v>27</v>
      </c>
      <c r="H80" t="s">
        <v>153</v>
      </c>
      <c r="I80" t="s">
        <v>1402</v>
      </c>
      <c r="J80" t="s">
        <v>349</v>
      </c>
      <c r="K80" t="s">
        <v>91</v>
      </c>
      <c r="L80" t="s">
        <v>41</v>
      </c>
      <c r="M80" t="s">
        <v>240</v>
      </c>
      <c r="N80" t="s">
        <v>298</v>
      </c>
      <c r="O80" t="s">
        <v>1194</v>
      </c>
      <c r="P80" t="s">
        <v>1467</v>
      </c>
      <c r="Q80">
        <v>10938</v>
      </c>
      <c r="S80" t="s">
        <v>235</v>
      </c>
      <c r="U80" t="s">
        <v>43</v>
      </c>
      <c r="V80" t="s">
        <v>37</v>
      </c>
      <c r="W80" t="s">
        <v>308</v>
      </c>
      <c r="X80" t="s">
        <v>1194</v>
      </c>
      <c r="Z80" s="1">
        <v>42494.02715277778</v>
      </c>
      <c r="AA80" s="1">
        <v>42852.255277777775</v>
      </c>
      <c r="AB80" t="s">
        <v>1401</v>
      </c>
    </row>
    <row r="81" spans="1:32" x14ac:dyDescent="0.3">
      <c r="A81">
        <f t="shared" ca="1" si="1"/>
        <v>5</v>
      </c>
      <c r="B81" s="2">
        <f>HYPERLINK(MacroData!B4 &amp; 84066,84066)</f>
        <v>84066</v>
      </c>
      <c r="C81" t="s">
        <v>325</v>
      </c>
      <c r="D81" t="s">
        <v>129</v>
      </c>
      <c r="E81" t="s">
        <v>327</v>
      </c>
      <c r="F81" t="s">
        <v>24</v>
      </c>
      <c r="G81" t="s">
        <v>27</v>
      </c>
      <c r="H81" t="s">
        <v>187</v>
      </c>
      <c r="I81" t="s">
        <v>429</v>
      </c>
      <c r="J81" t="s">
        <v>1630</v>
      </c>
      <c r="K81" t="s">
        <v>91</v>
      </c>
      <c r="L81" t="s">
        <v>41</v>
      </c>
      <c r="M81" t="s">
        <v>101</v>
      </c>
      <c r="O81" t="s">
        <v>1194</v>
      </c>
      <c r="P81" t="s">
        <v>1194</v>
      </c>
      <c r="S81" t="s">
        <v>235</v>
      </c>
      <c r="U81" t="s">
        <v>67</v>
      </c>
      <c r="V81" t="s">
        <v>45</v>
      </c>
      <c r="W81" t="s">
        <v>26</v>
      </c>
      <c r="X81" t="s">
        <v>1194</v>
      </c>
      <c r="Z81" s="1">
        <v>42524.527094907404</v>
      </c>
      <c r="AA81" s="1">
        <v>42897.011516203704</v>
      </c>
    </row>
    <row r="82" spans="1:32" hidden="1" x14ac:dyDescent="0.3">
      <c r="A82">
        <f t="shared" ca="1" si="1"/>
        <v>69</v>
      </c>
      <c r="B82" s="2">
        <f>HYPERLINK(MacroData!B4 &amp; 87635,87635)</f>
        <v>87635</v>
      </c>
      <c r="C82" t="s">
        <v>325</v>
      </c>
      <c r="D82" t="s">
        <v>129</v>
      </c>
      <c r="E82" t="s">
        <v>218</v>
      </c>
      <c r="F82" t="s">
        <v>262</v>
      </c>
      <c r="G82" t="s">
        <v>27</v>
      </c>
      <c r="H82" t="s">
        <v>153</v>
      </c>
      <c r="I82" t="s">
        <v>1198</v>
      </c>
      <c r="J82" t="s">
        <v>226</v>
      </c>
      <c r="K82" t="s">
        <v>77</v>
      </c>
      <c r="L82" t="s">
        <v>41</v>
      </c>
      <c r="M82" t="s">
        <v>101</v>
      </c>
      <c r="N82" t="s">
        <v>298</v>
      </c>
      <c r="O82" t="s">
        <v>1194</v>
      </c>
      <c r="P82" t="s">
        <v>1194</v>
      </c>
      <c r="Q82">
        <v>11924</v>
      </c>
      <c r="S82" t="s">
        <v>235</v>
      </c>
      <c r="U82" t="s">
        <v>43</v>
      </c>
      <c r="V82" t="s">
        <v>37</v>
      </c>
      <c r="W82" t="s">
        <v>103</v>
      </c>
      <c r="X82" t="s">
        <v>361</v>
      </c>
      <c r="Z82" s="1">
        <v>42598.010752314818</v>
      </c>
      <c r="AA82" s="1">
        <v>42832.002418981479</v>
      </c>
    </row>
    <row r="83" spans="1:32" hidden="1" x14ac:dyDescent="0.3">
      <c r="A83">
        <f t="shared" ca="1" si="1"/>
        <v>93</v>
      </c>
      <c r="B83" s="2">
        <f>HYPERLINK(MacroData!B4 &amp; 95159,95159)</f>
        <v>95159</v>
      </c>
      <c r="C83" t="s">
        <v>154</v>
      </c>
      <c r="D83" t="s">
        <v>129</v>
      </c>
      <c r="E83" t="s">
        <v>218</v>
      </c>
      <c r="F83" t="s">
        <v>262</v>
      </c>
      <c r="G83" t="s">
        <v>27</v>
      </c>
      <c r="H83" t="s">
        <v>187</v>
      </c>
      <c r="I83" t="s">
        <v>1189</v>
      </c>
      <c r="J83" t="s">
        <v>229</v>
      </c>
      <c r="K83" t="s">
        <v>229</v>
      </c>
      <c r="L83" t="s">
        <v>41</v>
      </c>
      <c r="M83" t="s">
        <v>28</v>
      </c>
      <c r="O83" t="s">
        <v>1194</v>
      </c>
      <c r="P83" t="s">
        <v>1194</v>
      </c>
      <c r="S83" t="s">
        <v>765</v>
      </c>
      <c r="U83" t="s">
        <v>43</v>
      </c>
      <c r="V83" t="s">
        <v>29</v>
      </c>
      <c r="W83" t="s">
        <v>26</v>
      </c>
      <c r="X83" t="s">
        <v>1194</v>
      </c>
      <c r="Z83" s="1">
        <v>42764.995104166665</v>
      </c>
      <c r="AA83" s="1">
        <v>42807.391168981485</v>
      </c>
      <c r="AB83" t="s">
        <v>394</v>
      </c>
    </row>
    <row r="84" spans="1:32" x14ac:dyDescent="0.3">
      <c r="A84">
        <f t="shared" ca="1" si="1"/>
        <v>36</v>
      </c>
      <c r="B84" s="2">
        <f>HYPERLINK(MacroData!B4 &amp; 97041,97041)</f>
        <v>97041</v>
      </c>
      <c r="C84" t="s">
        <v>1430</v>
      </c>
      <c r="D84" t="s">
        <v>129</v>
      </c>
      <c r="E84" t="s">
        <v>218</v>
      </c>
      <c r="F84" t="s">
        <v>24</v>
      </c>
      <c r="G84" t="s">
        <v>27</v>
      </c>
      <c r="H84" t="s">
        <v>153</v>
      </c>
      <c r="I84" t="s">
        <v>1429</v>
      </c>
      <c r="J84" t="s">
        <v>733</v>
      </c>
      <c r="K84" t="s">
        <v>337</v>
      </c>
      <c r="L84" t="s">
        <v>41</v>
      </c>
      <c r="M84" t="s">
        <v>101</v>
      </c>
      <c r="N84" t="s">
        <v>298</v>
      </c>
      <c r="O84" t="s">
        <v>1194</v>
      </c>
      <c r="P84" t="s">
        <v>1462</v>
      </c>
      <c r="Q84">
        <v>17092</v>
      </c>
      <c r="S84" t="s">
        <v>235</v>
      </c>
      <c r="U84" t="s">
        <v>55</v>
      </c>
      <c r="V84" t="s">
        <v>37</v>
      </c>
      <c r="W84" t="s">
        <v>306</v>
      </c>
      <c r="X84" t="s">
        <v>1194</v>
      </c>
      <c r="Z84" s="1">
        <v>42808.189444444448</v>
      </c>
      <c r="AA84" s="1">
        <v>42865.939236111109</v>
      </c>
    </row>
    <row r="85" spans="1:32" x14ac:dyDescent="0.3">
      <c r="A85">
        <f t="shared" ca="1" si="1"/>
        <v>16</v>
      </c>
      <c r="B85" s="2">
        <f>HYPERLINK(MacroData!B4 &amp; 97762,97762)</f>
        <v>97762</v>
      </c>
      <c r="C85" t="s">
        <v>1547</v>
      </c>
      <c r="D85" t="s">
        <v>129</v>
      </c>
      <c r="E85" t="s">
        <v>218</v>
      </c>
      <c r="F85" t="s">
        <v>24</v>
      </c>
      <c r="G85" t="s">
        <v>27</v>
      </c>
      <c r="H85" t="s">
        <v>153</v>
      </c>
      <c r="I85" t="s">
        <v>1693</v>
      </c>
      <c r="J85" t="s">
        <v>245</v>
      </c>
      <c r="K85" t="s">
        <v>337</v>
      </c>
      <c r="L85" t="s">
        <v>41</v>
      </c>
      <c r="M85" t="s">
        <v>101</v>
      </c>
      <c r="N85" t="s">
        <v>104</v>
      </c>
      <c r="O85" t="s">
        <v>1194</v>
      </c>
      <c r="P85" t="s">
        <v>1678</v>
      </c>
      <c r="Q85">
        <v>17259</v>
      </c>
      <c r="R85" t="s">
        <v>1692</v>
      </c>
      <c r="S85" t="s">
        <v>235</v>
      </c>
      <c r="U85" t="s">
        <v>55</v>
      </c>
      <c r="V85" t="s">
        <v>45</v>
      </c>
      <c r="W85" t="s">
        <v>1305</v>
      </c>
      <c r="X85" t="s">
        <v>1194</v>
      </c>
      <c r="Z85" s="1">
        <v>42825.480578703704</v>
      </c>
      <c r="AA85" s="1">
        <v>42886.467222222222</v>
      </c>
      <c r="AD85" t="s">
        <v>31</v>
      </c>
      <c r="AE85" t="s">
        <v>338</v>
      </c>
      <c r="AF85">
        <v>12271</v>
      </c>
    </row>
    <row r="86" spans="1:32" x14ac:dyDescent="0.3">
      <c r="A86">
        <f t="shared" ca="1" si="1"/>
        <v>2</v>
      </c>
      <c r="B86" s="2">
        <f>HYPERLINK(MacroData!B4 &amp; 98767,98767)</f>
        <v>98767</v>
      </c>
      <c r="C86" t="s">
        <v>217</v>
      </c>
      <c r="D86" t="s">
        <v>129</v>
      </c>
      <c r="E86" t="s">
        <v>218</v>
      </c>
      <c r="F86" t="s">
        <v>24</v>
      </c>
      <c r="G86" t="s">
        <v>27</v>
      </c>
      <c r="H86" t="s">
        <v>153</v>
      </c>
      <c r="I86" t="s">
        <v>1707</v>
      </c>
      <c r="J86" t="s">
        <v>241</v>
      </c>
      <c r="K86" t="s">
        <v>337</v>
      </c>
      <c r="L86" t="s">
        <v>41</v>
      </c>
      <c r="M86" t="s">
        <v>101</v>
      </c>
      <c r="N86" t="s">
        <v>104</v>
      </c>
      <c r="O86" t="s">
        <v>1194</v>
      </c>
      <c r="P86" t="s">
        <v>1678</v>
      </c>
      <c r="Q86">
        <v>17441</v>
      </c>
      <c r="S86" t="s">
        <v>235</v>
      </c>
      <c r="U86" t="s">
        <v>43</v>
      </c>
      <c r="V86" t="s">
        <v>29</v>
      </c>
      <c r="W86" t="s">
        <v>1305</v>
      </c>
      <c r="X86" t="s">
        <v>1194</v>
      </c>
      <c r="Z86" s="1">
        <v>42851.463229166664</v>
      </c>
      <c r="AA86" s="1">
        <v>42900.614155092589</v>
      </c>
    </row>
    <row r="87" spans="1:32" x14ac:dyDescent="0.3">
      <c r="A87">
        <f t="shared" ca="1" si="1"/>
        <v>3</v>
      </c>
      <c r="B87" s="2">
        <f>HYPERLINK(MacroData!B4 &amp; 98839,98839)</f>
        <v>98839</v>
      </c>
      <c r="C87" t="s">
        <v>1225</v>
      </c>
      <c r="D87" t="s">
        <v>129</v>
      </c>
      <c r="E87" t="s">
        <v>374</v>
      </c>
      <c r="F87" t="s">
        <v>24</v>
      </c>
      <c r="G87" t="s">
        <v>27</v>
      </c>
      <c r="H87" t="s">
        <v>187</v>
      </c>
      <c r="I87" t="s">
        <v>1777</v>
      </c>
      <c r="J87" t="s">
        <v>331</v>
      </c>
      <c r="K87" t="s">
        <v>337</v>
      </c>
      <c r="L87" t="s">
        <v>41</v>
      </c>
      <c r="M87" t="s">
        <v>32</v>
      </c>
      <c r="N87" t="s">
        <v>104</v>
      </c>
      <c r="O87" t="s">
        <v>1194</v>
      </c>
      <c r="P87" t="s">
        <v>1762</v>
      </c>
      <c r="R87" t="s">
        <v>1776</v>
      </c>
      <c r="S87" t="s">
        <v>235</v>
      </c>
      <c r="U87" t="s">
        <v>55</v>
      </c>
      <c r="V87" t="s">
        <v>45</v>
      </c>
      <c r="W87" t="s">
        <v>26</v>
      </c>
      <c r="X87" t="s">
        <v>1194</v>
      </c>
      <c r="Z87" s="1">
        <v>42852.588067129633</v>
      </c>
      <c r="AA87" s="1">
        <v>42899.666770833333</v>
      </c>
    </row>
    <row r="88" spans="1:32" hidden="1" x14ac:dyDescent="0.3">
      <c r="A88">
        <f t="shared" ca="1" si="1"/>
        <v>41</v>
      </c>
      <c r="B88" s="2">
        <f>HYPERLINK(MacroData!B4 &amp; 99120,99120)</f>
        <v>99120</v>
      </c>
      <c r="C88" t="s">
        <v>1547</v>
      </c>
      <c r="D88" t="s">
        <v>129</v>
      </c>
      <c r="E88" t="s">
        <v>310</v>
      </c>
      <c r="F88" t="s">
        <v>303</v>
      </c>
      <c r="G88" t="s">
        <v>27</v>
      </c>
      <c r="H88" t="s">
        <v>187</v>
      </c>
      <c r="I88" t="s">
        <v>1546</v>
      </c>
      <c r="J88" t="s">
        <v>190</v>
      </c>
      <c r="K88" t="s">
        <v>337</v>
      </c>
      <c r="L88" t="s">
        <v>41</v>
      </c>
      <c r="M88" t="s">
        <v>32</v>
      </c>
      <c r="N88" t="s">
        <v>369</v>
      </c>
      <c r="O88" t="s">
        <v>1194</v>
      </c>
      <c r="P88" t="s">
        <v>1194</v>
      </c>
      <c r="S88" t="s">
        <v>235</v>
      </c>
      <c r="U88" t="s">
        <v>55</v>
      </c>
      <c r="V88" t="s">
        <v>37</v>
      </c>
      <c r="W88" t="s">
        <v>235</v>
      </c>
      <c r="X88" t="s">
        <v>1194</v>
      </c>
      <c r="Z88" s="1">
        <v>42860.43105324074</v>
      </c>
      <c r="AA88" s="1">
        <v>42860.439884259256</v>
      </c>
    </row>
    <row r="89" spans="1:32" hidden="1" x14ac:dyDescent="0.3">
      <c r="A89">
        <f t="shared" ca="1" si="1"/>
        <v>24</v>
      </c>
      <c r="B89" s="2">
        <f>HYPERLINK(MacroData!B4 &amp; 99538,99538)</f>
        <v>99538</v>
      </c>
      <c r="C89" t="s">
        <v>325</v>
      </c>
      <c r="D89" t="s">
        <v>129</v>
      </c>
      <c r="E89" t="s">
        <v>218</v>
      </c>
      <c r="F89" t="s">
        <v>303</v>
      </c>
      <c r="G89" t="s">
        <v>27</v>
      </c>
      <c r="H89" t="s">
        <v>187</v>
      </c>
      <c r="I89" t="s">
        <v>1691</v>
      </c>
      <c r="J89" t="s">
        <v>234</v>
      </c>
      <c r="K89" t="s">
        <v>337</v>
      </c>
      <c r="L89" t="s">
        <v>41</v>
      </c>
      <c r="M89" t="s">
        <v>28</v>
      </c>
      <c r="O89" t="s">
        <v>1194</v>
      </c>
      <c r="P89" t="s">
        <v>1194</v>
      </c>
      <c r="S89" t="s">
        <v>235</v>
      </c>
      <c r="U89" t="s">
        <v>55</v>
      </c>
      <c r="V89" t="s">
        <v>37</v>
      </c>
      <c r="W89" t="s">
        <v>235</v>
      </c>
      <c r="X89" t="s">
        <v>1194</v>
      </c>
      <c r="Z89" s="1">
        <v>42871.216562499998</v>
      </c>
      <c r="AA89" s="1">
        <v>42877.702974537038</v>
      </c>
      <c r="AB89" t="s">
        <v>1291</v>
      </c>
    </row>
    <row r="90" spans="1:32" hidden="1" x14ac:dyDescent="0.3">
      <c r="A90">
        <f t="shared" ca="1" si="1"/>
        <v>3</v>
      </c>
      <c r="B90" s="2">
        <f>HYPERLINK(MacroData!B4 &amp; 99620,99620)</f>
        <v>99620</v>
      </c>
      <c r="C90" t="s">
        <v>325</v>
      </c>
      <c r="D90" t="s">
        <v>129</v>
      </c>
      <c r="E90" t="s">
        <v>310</v>
      </c>
      <c r="F90" t="s">
        <v>303</v>
      </c>
      <c r="G90" t="s">
        <v>27</v>
      </c>
      <c r="H90" t="s">
        <v>187</v>
      </c>
      <c r="I90" t="s">
        <v>1775</v>
      </c>
      <c r="J90" t="s">
        <v>1630</v>
      </c>
      <c r="K90" t="s">
        <v>337</v>
      </c>
      <c r="L90" t="s">
        <v>41</v>
      </c>
      <c r="M90" t="s">
        <v>32</v>
      </c>
      <c r="N90" t="s">
        <v>104</v>
      </c>
      <c r="O90" t="s">
        <v>1194</v>
      </c>
      <c r="P90" t="s">
        <v>1194</v>
      </c>
      <c r="S90" t="s">
        <v>235</v>
      </c>
      <c r="U90" t="s">
        <v>43</v>
      </c>
      <c r="V90" t="s">
        <v>37</v>
      </c>
      <c r="W90" t="s">
        <v>235</v>
      </c>
      <c r="X90" t="s">
        <v>1194</v>
      </c>
      <c r="Z90" s="1">
        <v>42872.578923611109</v>
      </c>
      <c r="AA90" s="1">
        <v>42899.480486111112</v>
      </c>
      <c r="AB90" t="s">
        <v>1774</v>
      </c>
    </row>
    <row r="91" spans="1:32" x14ac:dyDescent="0.3">
      <c r="A91">
        <f t="shared" ca="1" si="1"/>
        <v>11</v>
      </c>
      <c r="B91" s="2">
        <f>HYPERLINK(MacroData!B4 &amp; 99998,99998)</f>
        <v>99998</v>
      </c>
      <c r="C91" t="s">
        <v>1547</v>
      </c>
      <c r="D91" t="s">
        <v>129</v>
      </c>
      <c r="E91" t="s">
        <v>218</v>
      </c>
      <c r="F91" t="s">
        <v>24</v>
      </c>
      <c r="G91" t="s">
        <v>27</v>
      </c>
      <c r="H91" t="s">
        <v>153</v>
      </c>
      <c r="I91" t="s">
        <v>1748</v>
      </c>
      <c r="J91" t="s">
        <v>937</v>
      </c>
      <c r="K91" t="s">
        <v>337</v>
      </c>
      <c r="L91" t="s">
        <v>41</v>
      </c>
      <c r="M91" t="s">
        <v>101</v>
      </c>
      <c r="N91" t="s">
        <v>104</v>
      </c>
      <c r="O91" t="s">
        <v>1194</v>
      </c>
      <c r="P91" t="s">
        <v>1733</v>
      </c>
      <c r="Q91">
        <v>17757</v>
      </c>
      <c r="S91" t="s">
        <v>235</v>
      </c>
      <c r="U91" t="s">
        <v>55</v>
      </c>
      <c r="V91" t="s">
        <v>37</v>
      </c>
      <c r="W91" t="s">
        <v>26</v>
      </c>
      <c r="X91" t="s">
        <v>1194</v>
      </c>
      <c r="Z91" s="1">
        <v>42880.386782407404</v>
      </c>
      <c r="AA91" s="1">
        <v>42891.420520833337</v>
      </c>
    </row>
    <row r="92" spans="1:32" x14ac:dyDescent="0.3">
      <c r="A92">
        <f t="shared" ca="1" si="1"/>
        <v>10</v>
      </c>
      <c r="B92" s="2">
        <f>HYPERLINK(MacroData!B4 &amp; 100166,100166)</f>
        <v>100166</v>
      </c>
      <c r="C92" t="s">
        <v>1740</v>
      </c>
      <c r="D92" t="s">
        <v>129</v>
      </c>
      <c r="E92" t="s">
        <v>218</v>
      </c>
      <c r="F92" t="s">
        <v>24</v>
      </c>
      <c r="G92" t="s">
        <v>27</v>
      </c>
      <c r="H92" t="s">
        <v>153</v>
      </c>
      <c r="I92" t="s">
        <v>1741</v>
      </c>
      <c r="J92" t="s">
        <v>917</v>
      </c>
      <c r="K92" t="s">
        <v>1740</v>
      </c>
      <c r="L92" t="s">
        <v>41</v>
      </c>
      <c r="M92" t="s">
        <v>101</v>
      </c>
      <c r="N92" t="s">
        <v>83</v>
      </c>
      <c r="O92" t="s">
        <v>1194</v>
      </c>
      <c r="P92" t="s">
        <v>1733</v>
      </c>
      <c r="Q92">
        <v>12685</v>
      </c>
      <c r="S92" t="s">
        <v>235</v>
      </c>
      <c r="U92" t="s">
        <v>43</v>
      </c>
      <c r="V92" t="s">
        <v>29</v>
      </c>
      <c r="W92" t="s">
        <v>1739</v>
      </c>
      <c r="X92" t="s">
        <v>361</v>
      </c>
      <c r="Z92" s="1">
        <v>42886.106226851851</v>
      </c>
      <c r="AA92" s="1">
        <v>42892.304884259262</v>
      </c>
      <c r="AC92" t="s">
        <v>809</v>
      </c>
    </row>
    <row r="93" spans="1:32" x14ac:dyDescent="0.3">
      <c r="A93">
        <f t="shared" ca="1" si="1"/>
        <v>2</v>
      </c>
      <c r="B93" s="2">
        <f>HYPERLINK(MacroData!B4 &amp; 100292,100292)</f>
        <v>100292</v>
      </c>
      <c r="C93" t="s">
        <v>296</v>
      </c>
      <c r="D93" t="s">
        <v>129</v>
      </c>
      <c r="E93" t="s">
        <v>310</v>
      </c>
      <c r="F93" t="s">
        <v>24</v>
      </c>
      <c r="G93" t="s">
        <v>27</v>
      </c>
      <c r="H93" t="s">
        <v>187</v>
      </c>
      <c r="I93" t="s">
        <v>1769</v>
      </c>
      <c r="J93" t="s">
        <v>230</v>
      </c>
      <c r="K93" t="s">
        <v>337</v>
      </c>
      <c r="L93" t="s">
        <v>1729</v>
      </c>
      <c r="M93" t="s">
        <v>240</v>
      </c>
      <c r="N93" t="s">
        <v>185</v>
      </c>
      <c r="O93" t="s">
        <v>1194</v>
      </c>
      <c r="P93" t="s">
        <v>1762</v>
      </c>
      <c r="S93" t="s">
        <v>235</v>
      </c>
      <c r="U93" t="s">
        <v>67</v>
      </c>
      <c r="V93" t="s">
        <v>29</v>
      </c>
      <c r="W93" t="s">
        <v>235</v>
      </c>
      <c r="X93" t="s">
        <v>1194</v>
      </c>
      <c r="Z93" s="1">
        <v>42887.202141203707</v>
      </c>
      <c r="AA93" s="1">
        <v>42900.526018518518</v>
      </c>
    </row>
    <row r="94" spans="1:32" x14ac:dyDescent="0.3">
      <c r="A94">
        <f t="shared" ca="1" si="1"/>
        <v>31</v>
      </c>
      <c r="B94" s="2">
        <f>HYPERLINK(MacroData!B4 &amp; 95780,95780)</f>
        <v>95780</v>
      </c>
      <c r="C94" t="s">
        <v>241</v>
      </c>
      <c r="D94" t="s">
        <v>95</v>
      </c>
      <c r="E94" t="s">
        <v>138</v>
      </c>
      <c r="F94" t="s">
        <v>24</v>
      </c>
      <c r="G94" t="s">
        <v>27</v>
      </c>
      <c r="H94" t="s">
        <v>169</v>
      </c>
      <c r="I94" t="s">
        <v>1343</v>
      </c>
      <c r="J94" t="s">
        <v>967</v>
      </c>
      <c r="K94" t="s">
        <v>1342</v>
      </c>
      <c r="L94" t="s">
        <v>41</v>
      </c>
      <c r="M94" t="s">
        <v>240</v>
      </c>
      <c r="N94" t="s">
        <v>365</v>
      </c>
      <c r="O94" t="s">
        <v>1194</v>
      </c>
      <c r="P94" t="s">
        <v>1465</v>
      </c>
      <c r="S94" t="s">
        <v>235</v>
      </c>
      <c r="U94" t="s">
        <v>55</v>
      </c>
      <c r="V94" t="s">
        <v>37</v>
      </c>
      <c r="W94" t="s">
        <v>26</v>
      </c>
      <c r="X94" t="s">
        <v>1194</v>
      </c>
      <c r="Z94" s="1">
        <v>42779.104201388887</v>
      </c>
      <c r="AA94" s="1">
        <v>42870.070983796293</v>
      </c>
    </row>
    <row r="95" spans="1:32" x14ac:dyDescent="0.3">
      <c r="A95">
        <f t="shared" ca="1" si="1"/>
        <v>3</v>
      </c>
      <c r="B95" s="2">
        <f>HYPERLINK(MacroData!B4 &amp; 99654,99654)</f>
        <v>99654</v>
      </c>
      <c r="C95" t="s">
        <v>1342</v>
      </c>
      <c r="D95" t="s">
        <v>95</v>
      </c>
      <c r="E95" t="s">
        <v>138</v>
      </c>
      <c r="F95" t="s">
        <v>24</v>
      </c>
      <c r="G95" t="s">
        <v>27</v>
      </c>
      <c r="H95" t="s">
        <v>42</v>
      </c>
      <c r="I95" t="s">
        <v>1756</v>
      </c>
      <c r="J95" t="s">
        <v>1755</v>
      </c>
      <c r="K95" t="s">
        <v>1342</v>
      </c>
      <c r="L95" t="s">
        <v>41</v>
      </c>
      <c r="M95" t="s">
        <v>101</v>
      </c>
      <c r="N95" t="s">
        <v>104</v>
      </c>
      <c r="O95" t="s">
        <v>1194</v>
      </c>
      <c r="P95" t="s">
        <v>1733</v>
      </c>
      <c r="S95" t="s">
        <v>235</v>
      </c>
      <c r="U95" t="s">
        <v>55</v>
      </c>
      <c r="V95" t="s">
        <v>37</v>
      </c>
      <c r="W95" t="s">
        <v>235</v>
      </c>
      <c r="X95" t="s">
        <v>1194</v>
      </c>
      <c r="Z95" s="1">
        <v>42873.055613425924</v>
      </c>
      <c r="AA95" s="1">
        <v>42899.332905092589</v>
      </c>
    </row>
    <row r="96" spans="1:32" hidden="1" x14ac:dyDescent="0.3">
      <c r="A96">
        <f t="shared" ca="1" si="1"/>
        <v>42286</v>
      </c>
      <c r="B96"/>
    </row>
    <row r="97" spans="1:31" hidden="1" x14ac:dyDescent="0.3">
      <c r="A97">
        <f t="shared" ca="1" si="1"/>
        <v>42286</v>
      </c>
      <c r="B97"/>
    </row>
    <row r="98" spans="1:31" hidden="1" x14ac:dyDescent="0.3">
      <c r="A98">
        <f t="shared" ca="1" si="1"/>
        <v>42286</v>
      </c>
      <c r="B98"/>
    </row>
    <row r="99" spans="1:31" hidden="1" x14ac:dyDescent="0.3">
      <c r="A99">
        <f t="shared" ca="1" si="1"/>
        <v>42286</v>
      </c>
      <c r="B99"/>
      <c r="AD99" t="s">
        <v>160</v>
      </c>
      <c r="AE99" t="s">
        <v>31</v>
      </c>
    </row>
    <row r="100" spans="1:31" hidden="1" x14ac:dyDescent="0.3">
      <c r="A100">
        <f t="shared" ca="1" si="1"/>
        <v>42286</v>
      </c>
      <c r="B100"/>
    </row>
    <row r="101" spans="1:31" hidden="1" x14ac:dyDescent="0.3">
      <c r="A101">
        <f t="shared" ca="1" si="1"/>
        <v>42286</v>
      </c>
      <c r="B101"/>
    </row>
    <row r="102" spans="1:31" hidden="1" x14ac:dyDescent="0.3">
      <c r="A102">
        <f t="shared" ca="1" si="1"/>
        <v>42286</v>
      </c>
      <c r="B102"/>
    </row>
    <row r="103" spans="1:31" hidden="1" x14ac:dyDescent="0.3">
      <c r="A103">
        <f t="shared" ca="1" si="1"/>
        <v>42286</v>
      </c>
      <c r="B103"/>
    </row>
    <row r="104" spans="1:31" hidden="1" x14ac:dyDescent="0.3">
      <c r="A104">
        <f t="shared" ca="1" si="1"/>
        <v>42286</v>
      </c>
      <c r="B104"/>
    </row>
    <row r="105" spans="1:31" hidden="1" x14ac:dyDescent="0.3">
      <c r="A105">
        <f t="shared" ca="1" si="1"/>
        <v>42286</v>
      </c>
      <c r="B105"/>
    </row>
    <row r="106" spans="1:31" hidden="1" x14ac:dyDescent="0.3">
      <c r="A106">
        <f t="shared" ca="1" si="1"/>
        <v>42286</v>
      </c>
      <c r="B106"/>
    </row>
    <row r="107" spans="1:31" hidden="1" x14ac:dyDescent="0.3">
      <c r="A107">
        <f t="shared" ca="1" si="1"/>
        <v>42286</v>
      </c>
      <c r="B107"/>
      <c r="AD107" t="s">
        <v>31</v>
      </c>
      <c r="AE107" t="s">
        <v>31</v>
      </c>
    </row>
    <row r="108" spans="1:31" hidden="1" x14ac:dyDescent="0.3">
      <c r="A108">
        <f t="shared" ca="1" si="1"/>
        <v>42286</v>
      </c>
      <c r="B108"/>
      <c r="AC108" t="s">
        <v>321</v>
      </c>
    </row>
    <row r="109" spans="1:31" hidden="1" x14ac:dyDescent="0.3">
      <c r="A109">
        <f t="shared" ca="1" si="1"/>
        <v>42286</v>
      </c>
      <c r="B109"/>
    </row>
    <row r="110" spans="1:31" hidden="1" x14ac:dyDescent="0.3">
      <c r="A110">
        <f t="shared" ca="1" si="1"/>
        <v>42286</v>
      </c>
      <c r="B110"/>
    </row>
    <row r="111" spans="1:31" hidden="1" x14ac:dyDescent="0.3">
      <c r="A111">
        <f t="shared" ca="1" si="1"/>
        <v>42286</v>
      </c>
      <c r="B111"/>
      <c r="AC111" t="s">
        <v>290</v>
      </c>
    </row>
    <row r="112" spans="1:31" hidden="1" x14ac:dyDescent="0.3">
      <c r="A112">
        <f t="shared" ca="1" si="1"/>
        <v>42286</v>
      </c>
      <c r="B112"/>
      <c r="AD112" t="s">
        <v>31</v>
      </c>
      <c r="AE112" t="s">
        <v>31</v>
      </c>
    </row>
    <row r="113" spans="1:31" hidden="1" x14ac:dyDescent="0.3">
      <c r="A113">
        <f t="shared" ca="1" si="1"/>
        <v>42286</v>
      </c>
      <c r="B113"/>
    </row>
    <row r="114" spans="1:31" hidden="1" x14ac:dyDescent="0.3">
      <c r="A114">
        <f t="shared" ca="1" si="1"/>
        <v>42286</v>
      </c>
      <c r="B114"/>
    </row>
    <row r="115" spans="1:31" hidden="1" x14ac:dyDescent="0.3">
      <c r="A115">
        <f t="shared" ca="1" si="1"/>
        <v>42286</v>
      </c>
      <c r="B115"/>
    </row>
    <row r="116" spans="1:31" hidden="1" x14ac:dyDescent="0.3">
      <c r="A116">
        <f t="shared" ca="1" si="1"/>
        <v>42286</v>
      </c>
      <c r="B116"/>
    </row>
    <row r="117" spans="1:31" hidden="1" x14ac:dyDescent="0.3">
      <c r="A117">
        <f t="shared" ca="1" si="1"/>
        <v>42286</v>
      </c>
      <c r="B117"/>
    </row>
    <row r="118" spans="1:31" hidden="1" x14ac:dyDescent="0.3">
      <c r="A118">
        <f t="shared" ca="1" si="1"/>
        <v>42286</v>
      </c>
      <c r="B118"/>
      <c r="AC118" t="s">
        <v>321</v>
      </c>
    </row>
    <row r="119" spans="1:31" hidden="1" x14ac:dyDescent="0.3">
      <c r="A119">
        <f t="shared" ca="1" si="1"/>
        <v>42286</v>
      </c>
      <c r="B119"/>
    </row>
    <row r="120" spans="1:31" hidden="1" x14ac:dyDescent="0.3">
      <c r="A120">
        <f t="shared" ca="1" si="1"/>
        <v>42286</v>
      </c>
      <c r="B120"/>
    </row>
    <row r="121" spans="1:31" hidden="1" x14ac:dyDescent="0.3">
      <c r="A121">
        <f t="shared" ca="1" si="1"/>
        <v>42286</v>
      </c>
      <c r="B121"/>
    </row>
    <row r="122" spans="1:31" hidden="1" x14ac:dyDescent="0.3">
      <c r="A122">
        <f t="shared" ca="1" si="1"/>
        <v>42286</v>
      </c>
      <c r="B122"/>
    </row>
    <row r="123" spans="1:31" hidden="1" x14ac:dyDescent="0.3">
      <c r="A123">
        <f t="shared" ca="1" si="1"/>
        <v>42286</v>
      </c>
      <c r="B123"/>
    </row>
    <row r="124" spans="1:31" hidden="1" x14ac:dyDescent="0.3">
      <c r="A124">
        <f t="shared" ca="1" si="1"/>
        <v>42286</v>
      </c>
      <c r="B124"/>
    </row>
    <row r="125" spans="1:31" hidden="1" x14ac:dyDescent="0.3">
      <c r="A125">
        <f t="shared" ca="1" si="1"/>
        <v>42286</v>
      </c>
      <c r="B125"/>
      <c r="AC125" t="s">
        <v>232</v>
      </c>
    </row>
    <row r="126" spans="1:31" hidden="1" x14ac:dyDescent="0.3">
      <c r="A126">
        <f t="shared" ca="1" si="1"/>
        <v>42286</v>
      </c>
      <c r="B126"/>
      <c r="AC126" t="s">
        <v>394</v>
      </c>
      <c r="AD126" t="s">
        <v>160</v>
      </c>
      <c r="AE126" t="s">
        <v>31</v>
      </c>
    </row>
    <row r="127" spans="1:31" hidden="1" x14ac:dyDescent="0.3">
      <c r="A127">
        <f t="shared" ca="1" si="1"/>
        <v>42286</v>
      </c>
      <c r="B127"/>
    </row>
    <row r="128" spans="1:31" hidden="1" x14ac:dyDescent="0.3">
      <c r="A128">
        <f t="shared" ca="1" si="1"/>
        <v>42286</v>
      </c>
      <c r="B128"/>
      <c r="AC128" t="s">
        <v>300</v>
      </c>
    </row>
    <row r="129" spans="1:31" hidden="1" x14ac:dyDescent="0.3">
      <c r="A129">
        <f t="shared" ca="1" si="1"/>
        <v>42286</v>
      </c>
      <c r="B129"/>
      <c r="AD129" t="s">
        <v>31</v>
      </c>
      <c r="AE129" t="s">
        <v>31</v>
      </c>
    </row>
    <row r="130" spans="1:31" hidden="1" x14ac:dyDescent="0.3">
      <c r="A130">
        <f t="shared" ca="1" si="1"/>
        <v>42286</v>
      </c>
      <c r="B130"/>
    </row>
    <row r="131" spans="1:31" hidden="1" x14ac:dyDescent="0.3">
      <c r="A131">
        <f t="shared" ref="A131:A194" ca="1" si="2">DAYS360(AA131,TODAY())</f>
        <v>42286</v>
      </c>
      <c r="B131"/>
    </row>
    <row r="132" spans="1:31" hidden="1" x14ac:dyDescent="0.3">
      <c r="A132">
        <f t="shared" ca="1" si="2"/>
        <v>42286</v>
      </c>
      <c r="B132"/>
    </row>
    <row r="133" spans="1:31" hidden="1" x14ac:dyDescent="0.3">
      <c r="A133">
        <f t="shared" ca="1" si="2"/>
        <v>42286</v>
      </c>
      <c r="B133"/>
    </row>
    <row r="134" spans="1:31" hidden="1" x14ac:dyDescent="0.3">
      <c r="A134">
        <f t="shared" ca="1" si="2"/>
        <v>42286</v>
      </c>
      <c r="B134"/>
    </row>
    <row r="135" spans="1:31" hidden="1" x14ac:dyDescent="0.3">
      <c r="A135">
        <f t="shared" ca="1" si="2"/>
        <v>42286</v>
      </c>
      <c r="B135"/>
      <c r="AD135" t="s">
        <v>160</v>
      </c>
      <c r="AE135" t="s">
        <v>31</v>
      </c>
    </row>
    <row r="136" spans="1:31" hidden="1" x14ac:dyDescent="0.3">
      <c r="A136">
        <f t="shared" ca="1" si="2"/>
        <v>42286</v>
      </c>
      <c r="B136"/>
    </row>
    <row r="137" spans="1:31" hidden="1" x14ac:dyDescent="0.3">
      <c r="A137">
        <f t="shared" ca="1" si="2"/>
        <v>42286</v>
      </c>
      <c r="B137"/>
    </row>
    <row r="138" spans="1:31" hidden="1" x14ac:dyDescent="0.3">
      <c r="A138">
        <f t="shared" ca="1" si="2"/>
        <v>42286</v>
      </c>
      <c r="B138"/>
    </row>
    <row r="139" spans="1:31" hidden="1" x14ac:dyDescent="0.3">
      <c r="A139">
        <f t="shared" ca="1" si="2"/>
        <v>42286</v>
      </c>
      <c r="B139"/>
    </row>
    <row r="140" spans="1:31" hidden="1" x14ac:dyDescent="0.3">
      <c r="A140">
        <f t="shared" ca="1" si="2"/>
        <v>42286</v>
      </c>
      <c r="B140"/>
      <c r="AD140" t="s">
        <v>160</v>
      </c>
      <c r="AE140" t="s">
        <v>31</v>
      </c>
    </row>
    <row r="141" spans="1:31" hidden="1" x14ac:dyDescent="0.3">
      <c r="A141">
        <f t="shared" ca="1" si="2"/>
        <v>42286</v>
      </c>
      <c r="B141"/>
    </row>
    <row r="142" spans="1:31" hidden="1" x14ac:dyDescent="0.3">
      <c r="A142">
        <f t="shared" ca="1" si="2"/>
        <v>42286</v>
      </c>
      <c r="B142"/>
    </row>
    <row r="143" spans="1:31" hidden="1" x14ac:dyDescent="0.3">
      <c r="A143">
        <f t="shared" ca="1" si="2"/>
        <v>42286</v>
      </c>
      <c r="B143"/>
    </row>
    <row r="144" spans="1:31" hidden="1" x14ac:dyDescent="0.3">
      <c r="A144">
        <f t="shared" ca="1" si="2"/>
        <v>42286</v>
      </c>
      <c r="B144"/>
    </row>
    <row r="145" spans="1:31" hidden="1" x14ac:dyDescent="0.3">
      <c r="A145">
        <f t="shared" ca="1" si="2"/>
        <v>42286</v>
      </c>
      <c r="B145"/>
    </row>
    <row r="146" spans="1:31" hidden="1" x14ac:dyDescent="0.3">
      <c r="A146">
        <f t="shared" ca="1" si="2"/>
        <v>42286</v>
      </c>
      <c r="B146"/>
      <c r="AC146" t="s">
        <v>232</v>
      </c>
    </row>
    <row r="147" spans="1:31" hidden="1" x14ac:dyDescent="0.3">
      <c r="A147">
        <f t="shared" ca="1" si="2"/>
        <v>42286</v>
      </c>
      <c r="B147"/>
      <c r="AC147" t="s">
        <v>783</v>
      </c>
    </row>
    <row r="148" spans="1:31" hidden="1" x14ac:dyDescent="0.3">
      <c r="A148">
        <f t="shared" ca="1" si="2"/>
        <v>42286</v>
      </c>
      <c r="B148"/>
    </row>
    <row r="149" spans="1:31" hidden="1" x14ac:dyDescent="0.3">
      <c r="A149">
        <f t="shared" ca="1" si="2"/>
        <v>42286</v>
      </c>
      <c r="B149"/>
    </row>
    <row r="150" spans="1:31" hidden="1" x14ac:dyDescent="0.3">
      <c r="A150">
        <f t="shared" ca="1" si="2"/>
        <v>42286</v>
      </c>
      <c r="B150"/>
      <c r="AC150" t="s">
        <v>232</v>
      </c>
    </row>
    <row r="151" spans="1:31" hidden="1" x14ac:dyDescent="0.3">
      <c r="A151">
        <f t="shared" ca="1" si="2"/>
        <v>42286</v>
      </c>
      <c r="B151"/>
    </row>
    <row r="152" spans="1:31" hidden="1" x14ac:dyDescent="0.3">
      <c r="A152">
        <f t="shared" ca="1" si="2"/>
        <v>42286</v>
      </c>
      <c r="B152"/>
    </row>
    <row r="153" spans="1:31" hidden="1" x14ac:dyDescent="0.3">
      <c r="A153">
        <f t="shared" ca="1" si="2"/>
        <v>42286</v>
      </c>
      <c r="B153"/>
    </row>
    <row r="154" spans="1:31" hidden="1" x14ac:dyDescent="0.3">
      <c r="A154">
        <f t="shared" ca="1" si="2"/>
        <v>42286</v>
      </c>
      <c r="B154"/>
      <c r="AD154" t="s">
        <v>31</v>
      </c>
      <c r="AE154" t="s">
        <v>31</v>
      </c>
    </row>
    <row r="155" spans="1:31" hidden="1" x14ac:dyDescent="0.3">
      <c r="A155">
        <f t="shared" ca="1" si="2"/>
        <v>42286</v>
      </c>
      <c r="B155"/>
    </row>
    <row r="156" spans="1:31" hidden="1" x14ac:dyDescent="0.3">
      <c r="A156">
        <f t="shared" ca="1" si="2"/>
        <v>42286</v>
      </c>
      <c r="B156"/>
    </row>
    <row r="157" spans="1:31" hidden="1" x14ac:dyDescent="0.3">
      <c r="A157">
        <f t="shared" ca="1" si="2"/>
        <v>42286</v>
      </c>
      <c r="B157"/>
    </row>
    <row r="158" spans="1:31" hidden="1" x14ac:dyDescent="0.3">
      <c r="A158">
        <f t="shared" ca="1" si="2"/>
        <v>42286</v>
      </c>
      <c r="B158"/>
      <c r="AD158" t="s">
        <v>31</v>
      </c>
      <c r="AE158" t="s">
        <v>31</v>
      </c>
    </row>
    <row r="159" spans="1:31" hidden="1" x14ac:dyDescent="0.3">
      <c r="A159">
        <f t="shared" ca="1" si="2"/>
        <v>42286</v>
      </c>
      <c r="B159"/>
    </row>
    <row r="160" spans="1:31" hidden="1" x14ac:dyDescent="0.3">
      <c r="A160">
        <f t="shared" ca="1" si="2"/>
        <v>42286</v>
      </c>
      <c r="B160"/>
    </row>
    <row r="161" spans="1:31" hidden="1" x14ac:dyDescent="0.3">
      <c r="A161">
        <f t="shared" ca="1" si="2"/>
        <v>42286</v>
      </c>
      <c r="B161"/>
    </row>
    <row r="162" spans="1:31" hidden="1" x14ac:dyDescent="0.3">
      <c r="A162">
        <f t="shared" ca="1" si="2"/>
        <v>42286</v>
      </c>
      <c r="B162"/>
      <c r="AC162" t="s">
        <v>531</v>
      </c>
    </row>
    <row r="163" spans="1:31" hidden="1" x14ac:dyDescent="0.3">
      <c r="A163">
        <f t="shared" ca="1" si="2"/>
        <v>42286</v>
      </c>
      <c r="B163"/>
    </row>
    <row r="164" spans="1:31" hidden="1" x14ac:dyDescent="0.3">
      <c r="A164">
        <f t="shared" ca="1" si="2"/>
        <v>42286</v>
      </c>
      <c r="B164"/>
    </row>
    <row r="165" spans="1:31" hidden="1" x14ac:dyDescent="0.3">
      <c r="A165">
        <f t="shared" ca="1" si="2"/>
        <v>42286</v>
      </c>
      <c r="B165"/>
    </row>
    <row r="166" spans="1:31" hidden="1" x14ac:dyDescent="0.3">
      <c r="A166">
        <f t="shared" ca="1" si="2"/>
        <v>42286</v>
      </c>
      <c r="B166"/>
      <c r="AC166" t="s">
        <v>861</v>
      </c>
    </row>
    <row r="167" spans="1:31" hidden="1" x14ac:dyDescent="0.3">
      <c r="A167">
        <f t="shared" ca="1" si="2"/>
        <v>42286</v>
      </c>
      <c r="B167"/>
    </row>
    <row r="168" spans="1:31" hidden="1" x14ac:dyDescent="0.3">
      <c r="A168">
        <f t="shared" ca="1" si="2"/>
        <v>42286</v>
      </c>
      <c r="B168"/>
    </row>
    <row r="169" spans="1:31" hidden="1" x14ac:dyDescent="0.3">
      <c r="A169">
        <f t="shared" ca="1" si="2"/>
        <v>42286</v>
      </c>
      <c r="B169"/>
      <c r="AC169" t="s">
        <v>856</v>
      </c>
    </row>
    <row r="170" spans="1:31" hidden="1" x14ac:dyDescent="0.3">
      <c r="A170">
        <f t="shared" ca="1" si="2"/>
        <v>42286</v>
      </c>
      <c r="B170"/>
      <c r="AC170" t="s">
        <v>232</v>
      </c>
    </row>
    <row r="171" spans="1:31" hidden="1" x14ac:dyDescent="0.3">
      <c r="A171">
        <f t="shared" ca="1" si="2"/>
        <v>42286</v>
      </c>
      <c r="B171"/>
    </row>
    <row r="172" spans="1:31" hidden="1" x14ac:dyDescent="0.3">
      <c r="A172">
        <f t="shared" ca="1" si="2"/>
        <v>42286</v>
      </c>
      <c r="B172"/>
      <c r="AD172" t="s">
        <v>160</v>
      </c>
      <c r="AE172" t="s">
        <v>31</v>
      </c>
    </row>
    <row r="173" spans="1:31" hidden="1" x14ac:dyDescent="0.3">
      <c r="A173">
        <f t="shared" ca="1" si="2"/>
        <v>42286</v>
      </c>
      <c r="B173"/>
    </row>
    <row r="174" spans="1:31" hidden="1" x14ac:dyDescent="0.3">
      <c r="A174">
        <f t="shared" ca="1" si="2"/>
        <v>42286</v>
      </c>
      <c r="B174"/>
    </row>
    <row r="175" spans="1:31" hidden="1" x14ac:dyDescent="0.3">
      <c r="A175">
        <f t="shared" ca="1" si="2"/>
        <v>42286</v>
      </c>
      <c r="B175"/>
    </row>
    <row r="176" spans="1:31" hidden="1" x14ac:dyDescent="0.3">
      <c r="A176">
        <f t="shared" ca="1" si="2"/>
        <v>42286</v>
      </c>
      <c r="B176"/>
    </row>
    <row r="177" spans="1:29" hidden="1" x14ac:dyDescent="0.3">
      <c r="A177">
        <f t="shared" ca="1" si="2"/>
        <v>42286</v>
      </c>
      <c r="B177"/>
    </row>
    <row r="178" spans="1:29" hidden="1" x14ac:dyDescent="0.3">
      <c r="A178">
        <f t="shared" ca="1" si="2"/>
        <v>42286</v>
      </c>
      <c r="B178"/>
    </row>
    <row r="179" spans="1:29" hidden="1" x14ac:dyDescent="0.3">
      <c r="A179">
        <f t="shared" ca="1" si="2"/>
        <v>42286</v>
      </c>
      <c r="B179"/>
    </row>
    <row r="180" spans="1:29" hidden="1" x14ac:dyDescent="0.3">
      <c r="A180">
        <f t="shared" ca="1" si="2"/>
        <v>42286</v>
      </c>
      <c r="B180"/>
    </row>
    <row r="181" spans="1:29" hidden="1" x14ac:dyDescent="0.3">
      <c r="A181">
        <f t="shared" ca="1" si="2"/>
        <v>42286</v>
      </c>
      <c r="B181"/>
    </row>
    <row r="182" spans="1:29" hidden="1" x14ac:dyDescent="0.3">
      <c r="A182">
        <f t="shared" ca="1" si="2"/>
        <v>42286</v>
      </c>
      <c r="B182"/>
    </row>
    <row r="183" spans="1:29" hidden="1" x14ac:dyDescent="0.3">
      <c r="A183">
        <f t="shared" ca="1" si="2"/>
        <v>42286</v>
      </c>
      <c r="B183"/>
    </row>
    <row r="184" spans="1:29" hidden="1" x14ac:dyDescent="0.3">
      <c r="A184">
        <f t="shared" ca="1" si="2"/>
        <v>42286</v>
      </c>
      <c r="B184"/>
      <c r="AC184" t="s">
        <v>321</v>
      </c>
    </row>
    <row r="185" spans="1:29" hidden="1" x14ac:dyDescent="0.3">
      <c r="A185">
        <f t="shared" ca="1" si="2"/>
        <v>42286</v>
      </c>
      <c r="B185"/>
      <c r="AC185" t="s">
        <v>321</v>
      </c>
    </row>
    <row r="186" spans="1:29" hidden="1" x14ac:dyDescent="0.3">
      <c r="A186">
        <f t="shared" ca="1" si="2"/>
        <v>42286</v>
      </c>
      <c r="B186"/>
    </row>
    <row r="187" spans="1:29" hidden="1" x14ac:dyDescent="0.3">
      <c r="A187">
        <f t="shared" ca="1" si="2"/>
        <v>42286</v>
      </c>
      <c r="B187"/>
    </row>
    <row r="188" spans="1:29" hidden="1" x14ac:dyDescent="0.3">
      <c r="A188">
        <f t="shared" ca="1" si="2"/>
        <v>42286</v>
      </c>
      <c r="B188"/>
    </row>
    <row r="189" spans="1:29" hidden="1" x14ac:dyDescent="0.3">
      <c r="A189">
        <f t="shared" ca="1" si="2"/>
        <v>42286</v>
      </c>
      <c r="B189"/>
    </row>
    <row r="190" spans="1:29" hidden="1" x14ac:dyDescent="0.3">
      <c r="A190">
        <f t="shared" ca="1" si="2"/>
        <v>42286</v>
      </c>
      <c r="B190"/>
    </row>
    <row r="191" spans="1:29" hidden="1" x14ac:dyDescent="0.3">
      <c r="A191">
        <f t="shared" ca="1" si="2"/>
        <v>42286</v>
      </c>
      <c r="B191"/>
      <c r="AC191" t="s">
        <v>686</v>
      </c>
    </row>
    <row r="192" spans="1:29" hidden="1" x14ac:dyDescent="0.3">
      <c r="A192">
        <f t="shared" ca="1" si="2"/>
        <v>42286</v>
      </c>
      <c r="B192"/>
    </row>
    <row r="193" spans="1:31" hidden="1" x14ac:dyDescent="0.3">
      <c r="A193">
        <f t="shared" ca="1" si="2"/>
        <v>42286</v>
      </c>
      <c r="B193"/>
    </row>
    <row r="194" spans="1:31" hidden="1" x14ac:dyDescent="0.3">
      <c r="A194">
        <f t="shared" ca="1" si="2"/>
        <v>42286</v>
      </c>
      <c r="B194"/>
      <c r="AD194" t="s">
        <v>160</v>
      </c>
      <c r="AE194" t="s">
        <v>31</v>
      </c>
    </row>
    <row r="195" spans="1:31" hidden="1" x14ac:dyDescent="0.3">
      <c r="A195">
        <f t="shared" ref="A195:A258" ca="1" si="3">DAYS360(AA195,TODAY())</f>
        <v>42286</v>
      </c>
      <c r="B195"/>
    </row>
    <row r="196" spans="1:31" hidden="1" x14ac:dyDescent="0.3">
      <c r="A196">
        <f t="shared" ca="1" si="3"/>
        <v>42286</v>
      </c>
      <c r="B196"/>
    </row>
    <row r="197" spans="1:31" hidden="1" x14ac:dyDescent="0.3">
      <c r="A197">
        <f t="shared" ca="1" si="3"/>
        <v>42286</v>
      </c>
      <c r="B197"/>
    </row>
    <row r="198" spans="1:31" hidden="1" x14ac:dyDescent="0.3">
      <c r="A198">
        <f t="shared" ca="1" si="3"/>
        <v>42286</v>
      </c>
      <c r="B198"/>
    </row>
    <row r="199" spans="1:31" hidden="1" x14ac:dyDescent="0.3">
      <c r="A199">
        <f t="shared" ca="1" si="3"/>
        <v>42286</v>
      </c>
      <c r="B199"/>
      <c r="AD199" t="s">
        <v>160</v>
      </c>
      <c r="AE199" t="s">
        <v>31</v>
      </c>
    </row>
    <row r="200" spans="1:31" hidden="1" x14ac:dyDescent="0.3">
      <c r="A200">
        <f t="shared" ca="1" si="3"/>
        <v>42286</v>
      </c>
      <c r="B200"/>
    </row>
    <row r="201" spans="1:31" hidden="1" x14ac:dyDescent="0.3">
      <c r="A201">
        <f t="shared" ca="1" si="3"/>
        <v>42286</v>
      </c>
      <c r="B201"/>
    </row>
    <row r="202" spans="1:31" hidden="1" x14ac:dyDescent="0.3">
      <c r="A202">
        <f t="shared" ca="1" si="3"/>
        <v>42286</v>
      </c>
      <c r="B202"/>
      <c r="AD202" t="s">
        <v>160</v>
      </c>
      <c r="AE202" t="s">
        <v>31</v>
      </c>
    </row>
    <row r="203" spans="1:31" hidden="1" x14ac:dyDescent="0.3">
      <c r="A203">
        <f t="shared" ca="1" si="3"/>
        <v>42286</v>
      </c>
      <c r="B203"/>
    </row>
    <row r="204" spans="1:31" hidden="1" x14ac:dyDescent="0.3">
      <c r="A204">
        <f t="shared" ca="1" si="3"/>
        <v>42286</v>
      </c>
      <c r="B204"/>
      <c r="AC204" t="s">
        <v>232</v>
      </c>
    </row>
    <row r="205" spans="1:31" hidden="1" x14ac:dyDescent="0.3">
      <c r="A205">
        <f t="shared" ca="1" si="3"/>
        <v>42286</v>
      </c>
      <c r="B205"/>
    </row>
    <row r="206" spans="1:31" hidden="1" x14ac:dyDescent="0.3">
      <c r="A206">
        <f t="shared" ca="1" si="3"/>
        <v>42286</v>
      </c>
      <c r="B206"/>
      <c r="AD206" t="s">
        <v>160</v>
      </c>
      <c r="AE206" t="s">
        <v>31</v>
      </c>
    </row>
    <row r="207" spans="1:31" hidden="1" x14ac:dyDescent="0.3">
      <c r="A207">
        <f t="shared" ca="1" si="3"/>
        <v>42286</v>
      </c>
      <c r="B207"/>
    </row>
    <row r="208" spans="1:31" hidden="1" x14ac:dyDescent="0.3">
      <c r="A208">
        <f t="shared" ca="1" si="3"/>
        <v>42286</v>
      </c>
      <c r="B208"/>
    </row>
    <row r="209" spans="1:31" hidden="1" x14ac:dyDescent="0.3">
      <c r="A209">
        <f t="shared" ca="1" si="3"/>
        <v>42286</v>
      </c>
      <c r="B209"/>
    </row>
    <row r="210" spans="1:31" hidden="1" x14ac:dyDescent="0.3">
      <c r="A210">
        <f t="shared" ca="1" si="3"/>
        <v>42286</v>
      </c>
      <c r="B210"/>
    </row>
    <row r="211" spans="1:31" hidden="1" x14ac:dyDescent="0.3">
      <c r="A211">
        <f t="shared" ca="1" si="3"/>
        <v>42286</v>
      </c>
      <c r="B211"/>
      <c r="AD211" t="s">
        <v>31</v>
      </c>
      <c r="AE211" t="s">
        <v>31</v>
      </c>
    </row>
    <row r="212" spans="1:31" hidden="1" x14ac:dyDescent="0.3">
      <c r="A212">
        <f t="shared" ca="1" si="3"/>
        <v>42286</v>
      </c>
      <c r="B212"/>
      <c r="AC212" t="s">
        <v>803</v>
      </c>
    </row>
    <row r="213" spans="1:31" hidden="1" x14ac:dyDescent="0.3">
      <c r="A213">
        <f t="shared" ca="1" si="3"/>
        <v>42286</v>
      </c>
      <c r="B213"/>
    </row>
    <row r="214" spans="1:31" hidden="1" x14ac:dyDescent="0.3">
      <c r="A214">
        <f t="shared" ca="1" si="3"/>
        <v>42286</v>
      </c>
      <c r="B214"/>
    </row>
    <row r="215" spans="1:31" hidden="1" x14ac:dyDescent="0.3">
      <c r="A215">
        <f t="shared" ca="1" si="3"/>
        <v>42286</v>
      </c>
      <c r="B215"/>
    </row>
    <row r="216" spans="1:31" hidden="1" x14ac:dyDescent="0.3">
      <c r="A216">
        <f t="shared" ca="1" si="3"/>
        <v>42286</v>
      </c>
      <c r="B216"/>
    </row>
    <row r="217" spans="1:31" hidden="1" x14ac:dyDescent="0.3">
      <c r="A217">
        <f t="shared" ca="1" si="3"/>
        <v>42286</v>
      </c>
      <c r="B217"/>
    </row>
    <row r="218" spans="1:31" hidden="1" x14ac:dyDescent="0.3">
      <c r="A218">
        <f t="shared" ca="1" si="3"/>
        <v>42286</v>
      </c>
      <c r="B218"/>
    </row>
    <row r="219" spans="1:31" hidden="1" x14ac:dyDescent="0.3">
      <c r="A219">
        <f t="shared" ca="1" si="3"/>
        <v>42286</v>
      </c>
      <c r="B219"/>
    </row>
    <row r="220" spans="1:31" hidden="1" x14ac:dyDescent="0.3">
      <c r="A220">
        <f t="shared" ca="1" si="3"/>
        <v>42286</v>
      </c>
      <c r="B220"/>
    </row>
    <row r="221" spans="1:31" hidden="1" x14ac:dyDescent="0.3">
      <c r="A221">
        <f t="shared" ca="1" si="3"/>
        <v>42286</v>
      </c>
      <c r="B221"/>
    </row>
    <row r="222" spans="1:31" hidden="1" x14ac:dyDescent="0.3">
      <c r="A222">
        <f t="shared" ca="1" si="3"/>
        <v>42286</v>
      </c>
      <c r="B222"/>
      <c r="AD222" t="s">
        <v>160</v>
      </c>
      <c r="AE222" t="s">
        <v>31</v>
      </c>
    </row>
    <row r="223" spans="1:31" hidden="1" x14ac:dyDescent="0.3">
      <c r="A223">
        <f t="shared" ca="1" si="3"/>
        <v>42286</v>
      </c>
      <c r="B223"/>
    </row>
    <row r="224" spans="1:31" hidden="1" x14ac:dyDescent="0.3">
      <c r="A224">
        <f t="shared" ca="1" si="3"/>
        <v>42286</v>
      </c>
      <c r="B224"/>
    </row>
    <row r="225" spans="1:29" hidden="1" x14ac:dyDescent="0.3">
      <c r="A225">
        <f t="shared" ca="1" si="3"/>
        <v>42286</v>
      </c>
      <c r="B225"/>
    </row>
    <row r="226" spans="1:29" hidden="1" x14ac:dyDescent="0.3">
      <c r="A226">
        <f t="shared" ca="1" si="3"/>
        <v>42286</v>
      </c>
      <c r="B226"/>
      <c r="AC226" t="s">
        <v>1102</v>
      </c>
    </row>
    <row r="227" spans="1:29" hidden="1" x14ac:dyDescent="0.3">
      <c r="A227">
        <f t="shared" ca="1" si="3"/>
        <v>42286</v>
      </c>
      <c r="B227"/>
    </row>
    <row r="228" spans="1:29" hidden="1" x14ac:dyDescent="0.3">
      <c r="A228">
        <f t="shared" ca="1" si="3"/>
        <v>42286</v>
      </c>
      <c r="B228"/>
    </row>
    <row r="229" spans="1:29" hidden="1" x14ac:dyDescent="0.3">
      <c r="A229">
        <f t="shared" ca="1" si="3"/>
        <v>42286</v>
      </c>
      <c r="B229"/>
    </row>
    <row r="230" spans="1:29" hidden="1" x14ac:dyDescent="0.3">
      <c r="A230">
        <f t="shared" ca="1" si="3"/>
        <v>42286</v>
      </c>
      <c r="B230"/>
    </row>
    <row r="231" spans="1:29" hidden="1" x14ac:dyDescent="0.3">
      <c r="A231">
        <f t="shared" ca="1" si="3"/>
        <v>42286</v>
      </c>
      <c r="B231"/>
    </row>
    <row r="232" spans="1:29" hidden="1" x14ac:dyDescent="0.3">
      <c r="A232">
        <f t="shared" ca="1" si="3"/>
        <v>42286</v>
      </c>
      <c r="B232"/>
    </row>
    <row r="233" spans="1:29" hidden="1" x14ac:dyDescent="0.3">
      <c r="A233">
        <f t="shared" ca="1" si="3"/>
        <v>42286</v>
      </c>
      <c r="B233"/>
    </row>
    <row r="234" spans="1:29" hidden="1" x14ac:dyDescent="0.3">
      <c r="A234">
        <f t="shared" ca="1" si="3"/>
        <v>42286</v>
      </c>
      <c r="B234"/>
    </row>
    <row r="235" spans="1:29" hidden="1" x14ac:dyDescent="0.3">
      <c r="A235">
        <f t="shared" ca="1" si="3"/>
        <v>42286</v>
      </c>
      <c r="B235"/>
    </row>
    <row r="236" spans="1:29" hidden="1" x14ac:dyDescent="0.3">
      <c r="A236">
        <f t="shared" ca="1" si="3"/>
        <v>42286</v>
      </c>
      <c r="B236"/>
      <c r="AC236" t="s">
        <v>799</v>
      </c>
    </row>
    <row r="237" spans="1:29" hidden="1" x14ac:dyDescent="0.3">
      <c r="A237">
        <f t="shared" ca="1" si="3"/>
        <v>42286</v>
      </c>
      <c r="B237"/>
    </row>
    <row r="238" spans="1:29" hidden="1" x14ac:dyDescent="0.3">
      <c r="A238">
        <f t="shared" ca="1" si="3"/>
        <v>42286</v>
      </c>
      <c r="B238"/>
    </row>
    <row r="239" spans="1:29" hidden="1" x14ac:dyDescent="0.3">
      <c r="A239">
        <f t="shared" ca="1" si="3"/>
        <v>42286</v>
      </c>
      <c r="B239"/>
    </row>
    <row r="240" spans="1:29" hidden="1" x14ac:dyDescent="0.3">
      <c r="A240">
        <f t="shared" ca="1" si="3"/>
        <v>42286</v>
      </c>
      <c r="B240"/>
    </row>
    <row r="241" spans="1:31" hidden="1" x14ac:dyDescent="0.3">
      <c r="A241">
        <f t="shared" ca="1" si="3"/>
        <v>42286</v>
      </c>
      <c r="B241"/>
    </row>
    <row r="242" spans="1:31" hidden="1" x14ac:dyDescent="0.3">
      <c r="A242">
        <f t="shared" ca="1" si="3"/>
        <v>42286</v>
      </c>
      <c r="B242"/>
    </row>
    <row r="243" spans="1:31" hidden="1" x14ac:dyDescent="0.3">
      <c r="A243">
        <f t="shared" ca="1" si="3"/>
        <v>42286</v>
      </c>
      <c r="B243"/>
    </row>
    <row r="244" spans="1:31" hidden="1" x14ac:dyDescent="0.3">
      <c r="A244">
        <f t="shared" ca="1" si="3"/>
        <v>42286</v>
      </c>
      <c r="B244"/>
    </row>
    <row r="245" spans="1:31" hidden="1" x14ac:dyDescent="0.3">
      <c r="A245">
        <f t="shared" ca="1" si="3"/>
        <v>42286</v>
      </c>
      <c r="B245"/>
    </row>
    <row r="246" spans="1:31" hidden="1" x14ac:dyDescent="0.3">
      <c r="A246">
        <f t="shared" ca="1" si="3"/>
        <v>42286</v>
      </c>
      <c r="B246"/>
    </row>
    <row r="247" spans="1:31" hidden="1" x14ac:dyDescent="0.3">
      <c r="A247">
        <f t="shared" ca="1" si="3"/>
        <v>42286</v>
      </c>
      <c r="B247"/>
    </row>
    <row r="248" spans="1:31" hidden="1" x14ac:dyDescent="0.3">
      <c r="A248">
        <f t="shared" ca="1" si="3"/>
        <v>42286</v>
      </c>
      <c r="B248"/>
      <c r="AC248" t="s">
        <v>531</v>
      </c>
      <c r="AD248" t="s">
        <v>160</v>
      </c>
      <c r="AE248" t="s">
        <v>31</v>
      </c>
    </row>
    <row r="249" spans="1:31" hidden="1" x14ac:dyDescent="0.3">
      <c r="A249">
        <f t="shared" ca="1" si="3"/>
        <v>42286</v>
      </c>
      <c r="B249"/>
    </row>
    <row r="250" spans="1:31" hidden="1" x14ac:dyDescent="0.3">
      <c r="A250">
        <f t="shared" ca="1" si="3"/>
        <v>42286</v>
      </c>
      <c r="B250"/>
    </row>
    <row r="251" spans="1:31" hidden="1" x14ac:dyDescent="0.3">
      <c r="A251">
        <f t="shared" ca="1" si="3"/>
        <v>42286</v>
      </c>
      <c r="B251"/>
    </row>
    <row r="252" spans="1:31" hidden="1" x14ac:dyDescent="0.3">
      <c r="A252">
        <f t="shared" ca="1" si="3"/>
        <v>42286</v>
      </c>
      <c r="B252"/>
    </row>
    <row r="253" spans="1:31" hidden="1" x14ac:dyDescent="0.3">
      <c r="A253">
        <f t="shared" ca="1" si="3"/>
        <v>42286</v>
      </c>
      <c r="B253"/>
    </row>
    <row r="254" spans="1:31" hidden="1" x14ac:dyDescent="0.3">
      <c r="A254">
        <f t="shared" ca="1" si="3"/>
        <v>42286</v>
      </c>
      <c r="B254"/>
    </row>
    <row r="255" spans="1:31" hidden="1" x14ac:dyDescent="0.3">
      <c r="A255">
        <f t="shared" ca="1" si="3"/>
        <v>42286</v>
      </c>
      <c r="B255"/>
    </row>
    <row r="256" spans="1:31" hidden="1" x14ac:dyDescent="0.3">
      <c r="A256">
        <f t="shared" ca="1" si="3"/>
        <v>42286</v>
      </c>
      <c r="B256"/>
    </row>
    <row r="257" spans="1:31" hidden="1" x14ac:dyDescent="0.3">
      <c r="A257">
        <f t="shared" ca="1" si="3"/>
        <v>42286</v>
      </c>
      <c r="B257"/>
      <c r="AD257" t="s">
        <v>31</v>
      </c>
      <c r="AE257" t="s">
        <v>31</v>
      </c>
    </row>
    <row r="258" spans="1:31" hidden="1" x14ac:dyDescent="0.3">
      <c r="A258">
        <f t="shared" ca="1" si="3"/>
        <v>42286</v>
      </c>
      <c r="B258"/>
    </row>
    <row r="259" spans="1:31" hidden="1" x14ac:dyDescent="0.3">
      <c r="A259">
        <f t="shared" ref="A259:A322" ca="1" si="4">DAYS360(AA259,TODAY())</f>
        <v>42286</v>
      </c>
      <c r="B259"/>
    </row>
    <row r="260" spans="1:31" hidden="1" x14ac:dyDescent="0.3">
      <c r="A260">
        <f t="shared" ca="1" si="4"/>
        <v>42286</v>
      </c>
      <c r="B260"/>
    </row>
    <row r="261" spans="1:31" hidden="1" x14ac:dyDescent="0.3">
      <c r="A261">
        <f t="shared" ca="1" si="4"/>
        <v>42286</v>
      </c>
      <c r="B261"/>
    </row>
    <row r="262" spans="1:31" hidden="1" x14ac:dyDescent="0.3">
      <c r="A262">
        <f t="shared" ca="1" si="4"/>
        <v>42286</v>
      </c>
      <c r="B262"/>
    </row>
    <row r="263" spans="1:31" hidden="1" x14ac:dyDescent="0.3">
      <c r="A263">
        <f t="shared" ca="1" si="4"/>
        <v>42286</v>
      </c>
      <c r="B263"/>
    </row>
    <row r="264" spans="1:31" hidden="1" x14ac:dyDescent="0.3">
      <c r="A264">
        <f t="shared" ca="1" si="4"/>
        <v>42286</v>
      </c>
      <c r="B264"/>
    </row>
    <row r="265" spans="1:31" hidden="1" x14ac:dyDescent="0.3">
      <c r="A265">
        <f t="shared" ca="1" si="4"/>
        <v>42286</v>
      </c>
      <c r="B265"/>
    </row>
    <row r="266" spans="1:31" hidden="1" x14ac:dyDescent="0.3">
      <c r="A266">
        <f t="shared" ca="1" si="4"/>
        <v>42286</v>
      </c>
      <c r="B266"/>
    </row>
    <row r="267" spans="1:31" hidden="1" x14ac:dyDescent="0.3">
      <c r="A267">
        <f t="shared" ca="1" si="4"/>
        <v>42286</v>
      </c>
      <c r="B267"/>
    </row>
    <row r="268" spans="1:31" hidden="1" x14ac:dyDescent="0.3">
      <c r="A268">
        <f t="shared" ca="1" si="4"/>
        <v>42286</v>
      </c>
      <c r="B268"/>
    </row>
    <row r="269" spans="1:31" hidden="1" x14ac:dyDescent="0.3">
      <c r="A269">
        <f t="shared" ca="1" si="4"/>
        <v>42286</v>
      </c>
      <c r="B269"/>
    </row>
    <row r="270" spans="1:31" hidden="1" x14ac:dyDescent="0.3">
      <c r="A270">
        <f t="shared" ca="1" si="4"/>
        <v>42286</v>
      </c>
      <c r="B270"/>
    </row>
    <row r="271" spans="1:31" hidden="1" x14ac:dyDescent="0.3">
      <c r="A271">
        <f t="shared" ca="1" si="4"/>
        <v>42286</v>
      </c>
      <c r="B271"/>
    </row>
    <row r="272" spans="1:31" hidden="1" x14ac:dyDescent="0.3">
      <c r="A272">
        <f t="shared" ca="1" si="4"/>
        <v>42286</v>
      </c>
      <c r="B272"/>
      <c r="AD272" t="s">
        <v>160</v>
      </c>
      <c r="AE272" t="s">
        <v>31</v>
      </c>
    </row>
    <row r="273" spans="1:31" hidden="1" x14ac:dyDescent="0.3">
      <c r="A273">
        <f t="shared" ca="1" si="4"/>
        <v>42286</v>
      </c>
      <c r="B273"/>
    </row>
    <row r="274" spans="1:31" hidden="1" x14ac:dyDescent="0.3">
      <c r="A274">
        <f t="shared" ca="1" si="4"/>
        <v>42286</v>
      </c>
      <c r="B274"/>
    </row>
    <row r="275" spans="1:31" hidden="1" x14ac:dyDescent="0.3">
      <c r="A275">
        <f t="shared" ca="1" si="4"/>
        <v>42286</v>
      </c>
      <c r="B275"/>
    </row>
    <row r="276" spans="1:31" hidden="1" x14ac:dyDescent="0.3">
      <c r="A276">
        <f t="shared" ca="1" si="4"/>
        <v>42286</v>
      </c>
      <c r="B276"/>
    </row>
    <row r="277" spans="1:31" hidden="1" x14ac:dyDescent="0.3">
      <c r="A277">
        <f t="shared" ca="1" si="4"/>
        <v>42286</v>
      </c>
      <c r="B277"/>
      <c r="AC277" t="s">
        <v>1096</v>
      </c>
    </row>
    <row r="278" spans="1:31" hidden="1" x14ac:dyDescent="0.3">
      <c r="A278">
        <f t="shared" ca="1" si="4"/>
        <v>42286</v>
      </c>
      <c r="B278"/>
      <c r="AC278" t="s">
        <v>394</v>
      </c>
    </row>
    <row r="279" spans="1:31" hidden="1" x14ac:dyDescent="0.3">
      <c r="A279">
        <f t="shared" ca="1" si="4"/>
        <v>42286</v>
      </c>
      <c r="B279"/>
    </row>
    <row r="280" spans="1:31" hidden="1" x14ac:dyDescent="0.3">
      <c r="A280">
        <f t="shared" ca="1" si="4"/>
        <v>42286</v>
      </c>
      <c r="B280"/>
      <c r="AD280" t="s">
        <v>160</v>
      </c>
      <c r="AE280" t="s">
        <v>31</v>
      </c>
    </row>
    <row r="281" spans="1:31" hidden="1" x14ac:dyDescent="0.3">
      <c r="A281">
        <f t="shared" ca="1" si="4"/>
        <v>42286</v>
      </c>
      <c r="B281"/>
    </row>
    <row r="282" spans="1:31" hidden="1" x14ac:dyDescent="0.3">
      <c r="A282">
        <f t="shared" ca="1" si="4"/>
        <v>42286</v>
      </c>
      <c r="B282"/>
      <c r="AD282" t="s">
        <v>160</v>
      </c>
      <c r="AE282" t="s">
        <v>31</v>
      </c>
    </row>
    <row r="283" spans="1:31" hidden="1" x14ac:dyDescent="0.3">
      <c r="A283">
        <f t="shared" ca="1" si="4"/>
        <v>42286</v>
      </c>
      <c r="B283"/>
    </row>
    <row r="284" spans="1:31" hidden="1" x14ac:dyDescent="0.3">
      <c r="A284">
        <f t="shared" ca="1" si="4"/>
        <v>42286</v>
      </c>
      <c r="B284"/>
      <c r="AC284" t="s">
        <v>820</v>
      </c>
    </row>
    <row r="285" spans="1:31" hidden="1" x14ac:dyDescent="0.3">
      <c r="A285">
        <f t="shared" ca="1" si="4"/>
        <v>42286</v>
      </c>
      <c r="B285"/>
    </row>
    <row r="286" spans="1:31" hidden="1" x14ac:dyDescent="0.3">
      <c r="A286">
        <f t="shared" ca="1" si="4"/>
        <v>42286</v>
      </c>
      <c r="B286"/>
    </row>
    <row r="287" spans="1:31" hidden="1" x14ac:dyDescent="0.3">
      <c r="A287">
        <f t="shared" ca="1" si="4"/>
        <v>42286</v>
      </c>
      <c r="B287"/>
    </row>
    <row r="288" spans="1:31" hidden="1" x14ac:dyDescent="0.3">
      <c r="A288">
        <f t="shared" ca="1" si="4"/>
        <v>42286</v>
      </c>
      <c r="B288"/>
      <c r="AC288" t="s">
        <v>321</v>
      </c>
    </row>
    <row r="289" spans="1:31" hidden="1" x14ac:dyDescent="0.3">
      <c r="A289">
        <f t="shared" ca="1" si="4"/>
        <v>42286</v>
      </c>
      <c r="B289"/>
    </row>
    <row r="290" spans="1:31" hidden="1" x14ac:dyDescent="0.3">
      <c r="A290">
        <f t="shared" ca="1" si="4"/>
        <v>42286</v>
      </c>
      <c r="B290"/>
      <c r="AC290" t="s">
        <v>1087</v>
      </c>
    </row>
    <row r="291" spans="1:31" hidden="1" x14ac:dyDescent="0.3">
      <c r="A291">
        <f t="shared" ca="1" si="4"/>
        <v>42286</v>
      </c>
      <c r="B291"/>
      <c r="AD291" t="s">
        <v>31</v>
      </c>
      <c r="AE291" t="s">
        <v>31</v>
      </c>
    </row>
    <row r="292" spans="1:31" hidden="1" x14ac:dyDescent="0.3">
      <c r="A292">
        <f t="shared" ca="1" si="4"/>
        <v>42286</v>
      </c>
      <c r="B292"/>
    </row>
    <row r="293" spans="1:31" hidden="1" x14ac:dyDescent="0.3">
      <c r="A293">
        <f t="shared" ca="1" si="4"/>
        <v>42286</v>
      </c>
      <c r="B293"/>
    </row>
    <row r="294" spans="1:31" hidden="1" x14ac:dyDescent="0.3">
      <c r="A294">
        <f t="shared" ca="1" si="4"/>
        <v>42286</v>
      </c>
      <c r="B294"/>
      <c r="AC294" t="s">
        <v>1081</v>
      </c>
    </row>
    <row r="295" spans="1:31" hidden="1" x14ac:dyDescent="0.3">
      <c r="A295">
        <f t="shared" ca="1" si="4"/>
        <v>42286</v>
      </c>
      <c r="B295"/>
    </row>
    <row r="296" spans="1:31" hidden="1" x14ac:dyDescent="0.3">
      <c r="A296">
        <f t="shared" ca="1" si="4"/>
        <v>42286</v>
      </c>
      <c r="B296"/>
    </row>
    <row r="297" spans="1:31" hidden="1" x14ac:dyDescent="0.3">
      <c r="A297">
        <f t="shared" ca="1" si="4"/>
        <v>42286</v>
      </c>
      <c r="B297"/>
      <c r="AC297" t="s">
        <v>232</v>
      </c>
    </row>
    <row r="298" spans="1:31" hidden="1" x14ac:dyDescent="0.3">
      <c r="A298">
        <f t="shared" ca="1" si="4"/>
        <v>42286</v>
      </c>
      <c r="B298"/>
    </row>
    <row r="299" spans="1:31" hidden="1" x14ac:dyDescent="0.3">
      <c r="A299">
        <f t="shared" ca="1" si="4"/>
        <v>42286</v>
      </c>
      <c r="B299"/>
    </row>
    <row r="300" spans="1:31" hidden="1" x14ac:dyDescent="0.3">
      <c r="A300">
        <f t="shared" ca="1" si="4"/>
        <v>42286</v>
      </c>
      <c r="B300"/>
      <c r="AC300" t="s">
        <v>232</v>
      </c>
    </row>
    <row r="301" spans="1:31" hidden="1" x14ac:dyDescent="0.3">
      <c r="A301">
        <f t="shared" ca="1" si="4"/>
        <v>42286</v>
      </c>
      <c r="B301"/>
    </row>
    <row r="302" spans="1:31" hidden="1" x14ac:dyDescent="0.3">
      <c r="A302">
        <f t="shared" ca="1" si="4"/>
        <v>42286</v>
      </c>
      <c r="B302"/>
    </row>
    <row r="303" spans="1:31" hidden="1" x14ac:dyDescent="0.3">
      <c r="A303">
        <f t="shared" ca="1" si="4"/>
        <v>42286</v>
      </c>
      <c r="B303"/>
    </row>
    <row r="304" spans="1:31" hidden="1" x14ac:dyDescent="0.3">
      <c r="A304">
        <f t="shared" ca="1" si="4"/>
        <v>42286</v>
      </c>
      <c r="B304"/>
    </row>
    <row r="305" spans="1:32" hidden="1" x14ac:dyDescent="0.3">
      <c r="A305">
        <f t="shared" ca="1" si="4"/>
        <v>42286</v>
      </c>
      <c r="B305"/>
    </row>
    <row r="306" spans="1:32" hidden="1" x14ac:dyDescent="0.3">
      <c r="A306">
        <f t="shared" ca="1" si="4"/>
        <v>42286</v>
      </c>
      <c r="B306"/>
      <c r="AD306" t="s">
        <v>31</v>
      </c>
      <c r="AE306" t="s">
        <v>31</v>
      </c>
    </row>
    <row r="307" spans="1:32" hidden="1" x14ac:dyDescent="0.3">
      <c r="A307">
        <f t="shared" ca="1" si="4"/>
        <v>42286</v>
      </c>
      <c r="B307"/>
      <c r="AD307" t="s">
        <v>160</v>
      </c>
      <c r="AE307" t="s">
        <v>31</v>
      </c>
      <c r="AF307" t="s">
        <v>344</v>
      </c>
    </row>
    <row r="308" spans="1:32" hidden="1" x14ac:dyDescent="0.3">
      <c r="A308">
        <f t="shared" ca="1" si="4"/>
        <v>42286</v>
      </c>
      <c r="B308"/>
    </row>
    <row r="309" spans="1:32" hidden="1" x14ac:dyDescent="0.3">
      <c r="A309">
        <f t="shared" ca="1" si="4"/>
        <v>42286</v>
      </c>
      <c r="B309"/>
    </row>
    <row r="310" spans="1:32" hidden="1" x14ac:dyDescent="0.3">
      <c r="A310">
        <f t="shared" ca="1" si="4"/>
        <v>42286</v>
      </c>
      <c r="B310"/>
    </row>
    <row r="311" spans="1:32" hidden="1" x14ac:dyDescent="0.3">
      <c r="A311">
        <f t="shared" ca="1" si="4"/>
        <v>42286</v>
      </c>
      <c r="B311"/>
    </row>
    <row r="312" spans="1:32" hidden="1" x14ac:dyDescent="0.3">
      <c r="A312">
        <f t="shared" ca="1" si="4"/>
        <v>42286</v>
      </c>
      <c r="B312"/>
    </row>
    <row r="313" spans="1:32" hidden="1" x14ac:dyDescent="0.3">
      <c r="A313">
        <f t="shared" ca="1" si="4"/>
        <v>42286</v>
      </c>
      <c r="B313"/>
    </row>
    <row r="314" spans="1:32" hidden="1" x14ac:dyDescent="0.3">
      <c r="A314">
        <f t="shared" ca="1" si="4"/>
        <v>42286</v>
      </c>
      <c r="B314"/>
    </row>
    <row r="315" spans="1:32" hidden="1" x14ac:dyDescent="0.3">
      <c r="A315">
        <f t="shared" ca="1" si="4"/>
        <v>42286</v>
      </c>
      <c r="B315"/>
    </row>
    <row r="316" spans="1:32" hidden="1" x14ac:dyDescent="0.3">
      <c r="A316">
        <f t="shared" ca="1" si="4"/>
        <v>42286</v>
      </c>
      <c r="B316"/>
    </row>
    <row r="317" spans="1:32" hidden="1" x14ac:dyDescent="0.3">
      <c r="A317">
        <f t="shared" ca="1" si="4"/>
        <v>42286</v>
      </c>
      <c r="B317"/>
      <c r="AC317" t="s">
        <v>352</v>
      </c>
      <c r="AD317" t="s">
        <v>31</v>
      </c>
      <c r="AE317" t="s">
        <v>31</v>
      </c>
    </row>
    <row r="318" spans="1:32" hidden="1" x14ac:dyDescent="0.3">
      <c r="A318">
        <f t="shared" ca="1" si="4"/>
        <v>42286</v>
      </c>
      <c r="B318"/>
    </row>
    <row r="319" spans="1:32" hidden="1" x14ac:dyDescent="0.3">
      <c r="A319">
        <f t="shared" ca="1" si="4"/>
        <v>42286</v>
      </c>
      <c r="B319"/>
    </row>
    <row r="320" spans="1:32" hidden="1" x14ac:dyDescent="0.3">
      <c r="A320">
        <f t="shared" ca="1" si="4"/>
        <v>42286</v>
      </c>
      <c r="B320"/>
    </row>
    <row r="321" spans="1:31" hidden="1" x14ac:dyDescent="0.3">
      <c r="A321">
        <f t="shared" ca="1" si="4"/>
        <v>42286</v>
      </c>
      <c r="B321"/>
    </row>
    <row r="322" spans="1:31" hidden="1" x14ac:dyDescent="0.3">
      <c r="A322">
        <f t="shared" ca="1" si="4"/>
        <v>42286</v>
      </c>
      <c r="B322"/>
    </row>
    <row r="323" spans="1:31" hidden="1" x14ac:dyDescent="0.3">
      <c r="A323">
        <f t="shared" ref="A323:A386" ca="1" si="5">DAYS360(AA323,TODAY())</f>
        <v>42286</v>
      </c>
      <c r="B323"/>
    </row>
    <row r="324" spans="1:31" hidden="1" x14ac:dyDescent="0.3">
      <c r="A324">
        <f t="shared" ca="1" si="5"/>
        <v>42286</v>
      </c>
      <c r="B324"/>
    </row>
    <row r="325" spans="1:31" hidden="1" x14ac:dyDescent="0.3">
      <c r="A325">
        <f t="shared" ca="1" si="5"/>
        <v>42286</v>
      </c>
      <c r="B325"/>
    </row>
    <row r="326" spans="1:31" hidden="1" x14ac:dyDescent="0.3">
      <c r="A326">
        <f t="shared" ca="1" si="5"/>
        <v>42286</v>
      </c>
      <c r="B326"/>
    </row>
    <row r="327" spans="1:31" hidden="1" x14ac:dyDescent="0.3">
      <c r="A327">
        <f t="shared" ca="1" si="5"/>
        <v>42286</v>
      </c>
      <c r="B327"/>
    </row>
    <row r="328" spans="1:31" hidden="1" x14ac:dyDescent="0.3">
      <c r="A328">
        <f t="shared" ca="1" si="5"/>
        <v>42286</v>
      </c>
      <c r="B328"/>
    </row>
    <row r="329" spans="1:31" hidden="1" x14ac:dyDescent="0.3">
      <c r="A329">
        <f t="shared" ca="1" si="5"/>
        <v>42286</v>
      </c>
      <c r="B329"/>
    </row>
    <row r="330" spans="1:31" hidden="1" x14ac:dyDescent="0.3">
      <c r="A330">
        <f t="shared" ca="1" si="5"/>
        <v>42286</v>
      </c>
      <c r="B330"/>
    </row>
    <row r="331" spans="1:31" hidden="1" x14ac:dyDescent="0.3">
      <c r="A331">
        <f t="shared" ca="1" si="5"/>
        <v>42286</v>
      </c>
      <c r="B331"/>
    </row>
    <row r="332" spans="1:31" hidden="1" x14ac:dyDescent="0.3">
      <c r="A332">
        <f t="shared" ca="1" si="5"/>
        <v>42286</v>
      </c>
      <c r="B332"/>
    </row>
    <row r="333" spans="1:31" hidden="1" x14ac:dyDescent="0.3">
      <c r="A333">
        <f t="shared" ca="1" si="5"/>
        <v>42286</v>
      </c>
      <c r="B333"/>
    </row>
    <row r="334" spans="1:31" hidden="1" x14ac:dyDescent="0.3">
      <c r="A334">
        <f t="shared" ca="1" si="5"/>
        <v>42286</v>
      </c>
      <c r="B334"/>
    </row>
    <row r="335" spans="1:31" hidden="1" x14ac:dyDescent="0.3">
      <c r="A335">
        <f t="shared" ca="1" si="5"/>
        <v>42286</v>
      </c>
      <c r="B335"/>
      <c r="AD335" t="s">
        <v>31</v>
      </c>
      <c r="AE335" t="s">
        <v>338</v>
      </c>
    </row>
    <row r="336" spans="1:31" hidden="1" x14ac:dyDescent="0.3">
      <c r="A336">
        <f t="shared" ca="1" si="5"/>
        <v>42286</v>
      </c>
      <c r="B336"/>
      <c r="AC336" t="s">
        <v>1163</v>
      </c>
    </row>
    <row r="337" spans="1:31" hidden="1" x14ac:dyDescent="0.3">
      <c r="A337">
        <f t="shared" ca="1" si="5"/>
        <v>42286</v>
      </c>
      <c r="B337"/>
      <c r="AD337" t="s">
        <v>160</v>
      </c>
      <c r="AE337" t="s">
        <v>31</v>
      </c>
    </row>
    <row r="338" spans="1:31" hidden="1" x14ac:dyDescent="0.3">
      <c r="A338">
        <f t="shared" ca="1" si="5"/>
        <v>42286</v>
      </c>
      <c r="B338"/>
      <c r="AD338" t="s">
        <v>160</v>
      </c>
      <c r="AE338" t="s">
        <v>31</v>
      </c>
    </row>
    <row r="339" spans="1:31" hidden="1" x14ac:dyDescent="0.3">
      <c r="A339">
        <f t="shared" ca="1" si="5"/>
        <v>42286</v>
      </c>
      <c r="B339"/>
    </row>
    <row r="340" spans="1:31" hidden="1" x14ac:dyDescent="0.3">
      <c r="A340">
        <f t="shared" ca="1" si="5"/>
        <v>42286</v>
      </c>
      <c r="B340"/>
      <c r="AD340" t="s">
        <v>160</v>
      </c>
      <c r="AE340" t="s">
        <v>31</v>
      </c>
    </row>
    <row r="341" spans="1:31" hidden="1" x14ac:dyDescent="0.3">
      <c r="A341">
        <f t="shared" ca="1" si="5"/>
        <v>42286</v>
      </c>
      <c r="B341"/>
      <c r="AD341" t="s">
        <v>160</v>
      </c>
      <c r="AE341" t="s">
        <v>31</v>
      </c>
    </row>
    <row r="342" spans="1:31" hidden="1" x14ac:dyDescent="0.3">
      <c r="A342">
        <f t="shared" ca="1" si="5"/>
        <v>42286</v>
      </c>
      <c r="B342"/>
    </row>
    <row r="343" spans="1:31" hidden="1" x14ac:dyDescent="0.3">
      <c r="A343">
        <f t="shared" ca="1" si="5"/>
        <v>42286</v>
      </c>
      <c r="B343"/>
    </row>
    <row r="344" spans="1:31" hidden="1" x14ac:dyDescent="0.3">
      <c r="A344">
        <f t="shared" ca="1" si="5"/>
        <v>42286</v>
      </c>
      <c r="B344"/>
      <c r="AD344" t="s">
        <v>31</v>
      </c>
      <c r="AE344" t="s">
        <v>31</v>
      </c>
    </row>
    <row r="345" spans="1:31" hidden="1" x14ac:dyDescent="0.3">
      <c r="A345">
        <f t="shared" ca="1" si="5"/>
        <v>42286</v>
      </c>
      <c r="B345"/>
      <c r="AC345" t="s">
        <v>888</v>
      </c>
      <c r="AD345" t="s">
        <v>31</v>
      </c>
      <c r="AE345" t="s">
        <v>31</v>
      </c>
    </row>
    <row r="346" spans="1:31" hidden="1" x14ac:dyDescent="0.3">
      <c r="A346">
        <f t="shared" ca="1" si="5"/>
        <v>42286</v>
      </c>
      <c r="B346"/>
      <c r="AD346" t="s">
        <v>31</v>
      </c>
      <c r="AE346" t="s">
        <v>31</v>
      </c>
    </row>
    <row r="347" spans="1:31" hidden="1" x14ac:dyDescent="0.3">
      <c r="A347">
        <f t="shared" ca="1" si="5"/>
        <v>42286</v>
      </c>
      <c r="B347"/>
    </row>
    <row r="348" spans="1:31" hidden="1" x14ac:dyDescent="0.3">
      <c r="A348">
        <f t="shared" ca="1" si="5"/>
        <v>42286</v>
      </c>
      <c r="B348"/>
    </row>
    <row r="349" spans="1:31" hidden="1" x14ac:dyDescent="0.3">
      <c r="A349">
        <f t="shared" ca="1" si="5"/>
        <v>42286</v>
      </c>
      <c r="B349"/>
    </row>
    <row r="350" spans="1:31" hidden="1" x14ac:dyDescent="0.3">
      <c r="A350">
        <f t="shared" ca="1" si="5"/>
        <v>42286</v>
      </c>
      <c r="B350"/>
      <c r="AC350" t="s">
        <v>232</v>
      </c>
    </row>
    <row r="351" spans="1:31" hidden="1" x14ac:dyDescent="0.3">
      <c r="A351">
        <f t="shared" ca="1" si="5"/>
        <v>42286</v>
      </c>
      <c r="B351"/>
    </row>
    <row r="352" spans="1:31" hidden="1" x14ac:dyDescent="0.3">
      <c r="A352">
        <f t="shared" ca="1" si="5"/>
        <v>42286</v>
      </c>
      <c r="B352"/>
    </row>
    <row r="353" spans="1:31" hidden="1" x14ac:dyDescent="0.3">
      <c r="A353">
        <f t="shared" ca="1" si="5"/>
        <v>42286</v>
      </c>
      <c r="B353"/>
    </row>
    <row r="354" spans="1:31" hidden="1" x14ac:dyDescent="0.3">
      <c r="A354">
        <f t="shared" ca="1" si="5"/>
        <v>42286</v>
      </c>
      <c r="B354"/>
    </row>
    <row r="355" spans="1:31" hidden="1" x14ac:dyDescent="0.3">
      <c r="A355">
        <f t="shared" ca="1" si="5"/>
        <v>42286</v>
      </c>
      <c r="B355"/>
      <c r="AC355" t="s">
        <v>232</v>
      </c>
    </row>
    <row r="356" spans="1:31" hidden="1" x14ac:dyDescent="0.3">
      <c r="A356">
        <f t="shared" ca="1" si="5"/>
        <v>42286</v>
      </c>
      <c r="B356"/>
    </row>
    <row r="357" spans="1:31" hidden="1" x14ac:dyDescent="0.3">
      <c r="A357">
        <f t="shared" ca="1" si="5"/>
        <v>42286</v>
      </c>
      <c r="B357"/>
    </row>
    <row r="358" spans="1:31" hidden="1" x14ac:dyDescent="0.3">
      <c r="A358">
        <f t="shared" ca="1" si="5"/>
        <v>42286</v>
      </c>
      <c r="B358"/>
      <c r="AD358" t="s">
        <v>31</v>
      </c>
      <c r="AE358" t="s">
        <v>338</v>
      </c>
    </row>
    <row r="359" spans="1:31" hidden="1" x14ac:dyDescent="0.3">
      <c r="A359">
        <f t="shared" ca="1" si="5"/>
        <v>42286</v>
      </c>
      <c r="B359"/>
    </row>
    <row r="360" spans="1:31" hidden="1" x14ac:dyDescent="0.3">
      <c r="A360">
        <f t="shared" ca="1" si="5"/>
        <v>42286</v>
      </c>
      <c r="B360"/>
    </row>
    <row r="361" spans="1:31" hidden="1" x14ac:dyDescent="0.3">
      <c r="A361">
        <f t="shared" ca="1" si="5"/>
        <v>42286</v>
      </c>
      <c r="B361"/>
    </row>
    <row r="362" spans="1:31" hidden="1" x14ac:dyDescent="0.3">
      <c r="A362">
        <f t="shared" ca="1" si="5"/>
        <v>42286</v>
      </c>
      <c r="B362"/>
    </row>
    <row r="363" spans="1:31" hidden="1" x14ac:dyDescent="0.3">
      <c r="A363">
        <f t="shared" ca="1" si="5"/>
        <v>42286</v>
      </c>
      <c r="B363"/>
    </row>
    <row r="364" spans="1:31" hidden="1" x14ac:dyDescent="0.3">
      <c r="A364">
        <f t="shared" ca="1" si="5"/>
        <v>42286</v>
      </c>
      <c r="B364"/>
    </row>
    <row r="365" spans="1:31" hidden="1" x14ac:dyDescent="0.3">
      <c r="A365">
        <f t="shared" ca="1" si="5"/>
        <v>42286</v>
      </c>
      <c r="B365"/>
    </row>
    <row r="366" spans="1:31" hidden="1" x14ac:dyDescent="0.3">
      <c r="A366">
        <f t="shared" ca="1" si="5"/>
        <v>42286</v>
      </c>
      <c r="B366"/>
    </row>
    <row r="367" spans="1:31" hidden="1" x14ac:dyDescent="0.3">
      <c r="A367">
        <f t="shared" ca="1" si="5"/>
        <v>42286</v>
      </c>
      <c r="B367"/>
    </row>
    <row r="368" spans="1:31" hidden="1" x14ac:dyDescent="0.3">
      <c r="A368">
        <f t="shared" ca="1" si="5"/>
        <v>42286</v>
      </c>
      <c r="B368"/>
    </row>
    <row r="369" spans="1:31" hidden="1" x14ac:dyDescent="0.3">
      <c r="A369">
        <f t="shared" ca="1" si="5"/>
        <v>42286</v>
      </c>
      <c r="B369"/>
      <c r="AC369" t="s">
        <v>1092</v>
      </c>
    </row>
    <row r="370" spans="1:31" hidden="1" x14ac:dyDescent="0.3">
      <c r="A370">
        <f t="shared" ca="1" si="5"/>
        <v>42286</v>
      </c>
      <c r="B370"/>
    </row>
    <row r="371" spans="1:31" hidden="1" x14ac:dyDescent="0.3">
      <c r="A371">
        <f t="shared" ca="1" si="5"/>
        <v>42286</v>
      </c>
      <c r="B371"/>
    </row>
    <row r="372" spans="1:31" hidden="1" x14ac:dyDescent="0.3">
      <c r="A372">
        <f t="shared" ca="1" si="5"/>
        <v>42286</v>
      </c>
      <c r="B372"/>
      <c r="AD372" t="s">
        <v>31</v>
      </c>
      <c r="AE372" t="s">
        <v>31</v>
      </c>
    </row>
    <row r="373" spans="1:31" hidden="1" x14ac:dyDescent="0.3">
      <c r="A373">
        <f t="shared" ca="1" si="5"/>
        <v>42286</v>
      </c>
      <c r="B373"/>
    </row>
    <row r="374" spans="1:31" hidden="1" x14ac:dyDescent="0.3">
      <c r="A374">
        <f t="shared" ca="1" si="5"/>
        <v>42286</v>
      </c>
      <c r="B374"/>
    </row>
    <row r="375" spans="1:31" hidden="1" x14ac:dyDescent="0.3">
      <c r="A375">
        <f t="shared" ca="1" si="5"/>
        <v>42286</v>
      </c>
      <c r="B375"/>
    </row>
    <row r="376" spans="1:31" hidden="1" x14ac:dyDescent="0.3">
      <c r="A376">
        <f t="shared" ca="1" si="5"/>
        <v>42286</v>
      </c>
      <c r="B376"/>
      <c r="AD376" t="s">
        <v>31</v>
      </c>
      <c r="AE376" t="s">
        <v>31</v>
      </c>
    </row>
    <row r="377" spans="1:31" hidden="1" x14ac:dyDescent="0.3">
      <c r="A377">
        <f t="shared" ca="1" si="5"/>
        <v>42286</v>
      </c>
      <c r="B377"/>
      <c r="AC377" t="s">
        <v>543</v>
      </c>
    </row>
    <row r="378" spans="1:31" hidden="1" x14ac:dyDescent="0.3">
      <c r="A378">
        <f t="shared" ca="1" si="5"/>
        <v>42286</v>
      </c>
      <c r="B378"/>
    </row>
    <row r="379" spans="1:31" hidden="1" x14ac:dyDescent="0.3">
      <c r="A379">
        <f t="shared" ca="1" si="5"/>
        <v>42286</v>
      </c>
      <c r="B379"/>
      <c r="AD379" t="s">
        <v>160</v>
      </c>
      <c r="AE379" t="s">
        <v>31</v>
      </c>
    </row>
    <row r="380" spans="1:31" hidden="1" x14ac:dyDescent="0.3">
      <c r="A380">
        <f t="shared" ca="1" si="5"/>
        <v>42286</v>
      </c>
      <c r="B380"/>
    </row>
    <row r="381" spans="1:31" hidden="1" x14ac:dyDescent="0.3">
      <c r="A381">
        <f t="shared" ca="1" si="5"/>
        <v>42286</v>
      </c>
      <c r="B381"/>
    </row>
    <row r="382" spans="1:31" hidden="1" x14ac:dyDescent="0.3">
      <c r="A382">
        <f t="shared" ca="1" si="5"/>
        <v>42286</v>
      </c>
      <c r="B382"/>
      <c r="AC382" t="s">
        <v>837</v>
      </c>
    </row>
    <row r="383" spans="1:31" hidden="1" x14ac:dyDescent="0.3">
      <c r="A383">
        <f t="shared" ca="1" si="5"/>
        <v>42286</v>
      </c>
      <c r="B383"/>
    </row>
    <row r="384" spans="1:31" hidden="1" x14ac:dyDescent="0.3">
      <c r="A384">
        <f t="shared" ca="1" si="5"/>
        <v>42286</v>
      </c>
      <c r="B384"/>
    </row>
    <row r="385" spans="1:32" hidden="1" x14ac:dyDescent="0.3">
      <c r="A385">
        <f t="shared" ca="1" si="5"/>
        <v>42286</v>
      </c>
      <c r="B385"/>
      <c r="AC385" t="s">
        <v>321</v>
      </c>
    </row>
    <row r="386" spans="1:32" hidden="1" x14ac:dyDescent="0.3">
      <c r="A386">
        <f t="shared" ca="1" si="5"/>
        <v>42286</v>
      </c>
      <c r="B386"/>
    </row>
    <row r="387" spans="1:32" hidden="1" x14ac:dyDescent="0.3">
      <c r="A387">
        <f t="shared" ref="A387:A450" ca="1" si="6">DAYS360(AA387,TODAY())</f>
        <v>42286</v>
      </c>
      <c r="B387"/>
      <c r="AC387" t="s">
        <v>1108</v>
      </c>
    </row>
    <row r="388" spans="1:32" hidden="1" x14ac:dyDescent="0.3">
      <c r="A388">
        <f t="shared" ca="1" si="6"/>
        <v>42286</v>
      </c>
      <c r="B388"/>
      <c r="AC388" t="s">
        <v>1081</v>
      </c>
    </row>
    <row r="389" spans="1:32" hidden="1" x14ac:dyDescent="0.3">
      <c r="A389">
        <f t="shared" ca="1" si="6"/>
        <v>42286</v>
      </c>
      <c r="B389"/>
    </row>
    <row r="390" spans="1:32" hidden="1" x14ac:dyDescent="0.3">
      <c r="A390">
        <f t="shared" ca="1" si="6"/>
        <v>42286</v>
      </c>
      <c r="B390"/>
    </row>
    <row r="391" spans="1:32" hidden="1" x14ac:dyDescent="0.3">
      <c r="A391">
        <f t="shared" ca="1" si="6"/>
        <v>42286</v>
      </c>
      <c r="B391"/>
      <c r="AC391" t="s">
        <v>1104</v>
      </c>
    </row>
    <row r="392" spans="1:32" hidden="1" x14ac:dyDescent="0.3">
      <c r="A392">
        <f t="shared" ca="1" si="6"/>
        <v>42286</v>
      </c>
      <c r="B392"/>
    </row>
    <row r="393" spans="1:32" hidden="1" x14ac:dyDescent="0.3">
      <c r="A393">
        <f t="shared" ca="1" si="6"/>
        <v>42286</v>
      </c>
      <c r="B393"/>
    </row>
    <row r="394" spans="1:32" hidden="1" x14ac:dyDescent="0.3">
      <c r="A394">
        <f t="shared" ca="1" si="6"/>
        <v>42286</v>
      </c>
      <c r="B394"/>
    </row>
    <row r="395" spans="1:32" hidden="1" x14ac:dyDescent="0.3">
      <c r="A395">
        <f t="shared" ca="1" si="6"/>
        <v>42286</v>
      </c>
      <c r="B395"/>
    </row>
    <row r="396" spans="1:32" hidden="1" x14ac:dyDescent="0.3">
      <c r="A396">
        <f t="shared" ca="1" si="6"/>
        <v>42286</v>
      </c>
      <c r="B396"/>
    </row>
    <row r="397" spans="1:32" hidden="1" x14ac:dyDescent="0.3">
      <c r="A397">
        <f t="shared" ca="1" si="6"/>
        <v>42286</v>
      </c>
      <c r="B397"/>
      <c r="AD397" t="s">
        <v>160</v>
      </c>
      <c r="AE397" t="s">
        <v>31</v>
      </c>
      <c r="AF397">
        <v>12367</v>
      </c>
    </row>
    <row r="398" spans="1:32" hidden="1" x14ac:dyDescent="0.3">
      <c r="A398">
        <f t="shared" ca="1" si="6"/>
        <v>42286</v>
      </c>
      <c r="B398"/>
      <c r="AD398" t="s">
        <v>160</v>
      </c>
      <c r="AE398" t="s">
        <v>31</v>
      </c>
    </row>
    <row r="399" spans="1:32" hidden="1" x14ac:dyDescent="0.3">
      <c r="A399">
        <f t="shared" ca="1" si="6"/>
        <v>42286</v>
      </c>
      <c r="B399"/>
    </row>
    <row r="400" spans="1:32" hidden="1" x14ac:dyDescent="0.3">
      <c r="A400">
        <f t="shared" ca="1" si="6"/>
        <v>42286</v>
      </c>
      <c r="B400"/>
    </row>
    <row r="401" spans="1:2" hidden="1" x14ac:dyDescent="0.3">
      <c r="A401">
        <f t="shared" ca="1" si="6"/>
        <v>42286</v>
      </c>
      <c r="B401"/>
    </row>
    <row r="402" spans="1:2" hidden="1" x14ac:dyDescent="0.3">
      <c r="A402">
        <f t="shared" ca="1" si="6"/>
        <v>42286</v>
      </c>
      <c r="B402"/>
    </row>
    <row r="403" spans="1:2" hidden="1" x14ac:dyDescent="0.3">
      <c r="A403">
        <f t="shared" ca="1" si="6"/>
        <v>42286</v>
      </c>
      <c r="B403"/>
    </row>
    <row r="404" spans="1:2" hidden="1" x14ac:dyDescent="0.3">
      <c r="A404">
        <f t="shared" ca="1" si="6"/>
        <v>42286</v>
      </c>
      <c r="B404"/>
    </row>
    <row r="405" spans="1:2" hidden="1" x14ac:dyDescent="0.3">
      <c r="A405">
        <f t="shared" ca="1" si="6"/>
        <v>42286</v>
      </c>
      <c r="B405"/>
    </row>
    <row r="406" spans="1:2" hidden="1" x14ac:dyDescent="0.3">
      <c r="A406">
        <f t="shared" ca="1" si="6"/>
        <v>42286</v>
      </c>
      <c r="B406"/>
    </row>
    <row r="407" spans="1:2" hidden="1" x14ac:dyDescent="0.3">
      <c r="A407">
        <f t="shared" ca="1" si="6"/>
        <v>42286</v>
      </c>
      <c r="B407"/>
    </row>
    <row r="408" spans="1:2" hidden="1" x14ac:dyDescent="0.3">
      <c r="A408">
        <f t="shared" ca="1" si="6"/>
        <v>42286</v>
      </c>
      <c r="B408"/>
    </row>
    <row r="409" spans="1:2" hidden="1" x14ac:dyDescent="0.3">
      <c r="A409">
        <f t="shared" ca="1" si="6"/>
        <v>42286</v>
      </c>
      <c r="B409"/>
    </row>
    <row r="410" spans="1:2" hidden="1" x14ac:dyDescent="0.3">
      <c r="A410">
        <f t="shared" ca="1" si="6"/>
        <v>42286</v>
      </c>
      <c r="B410"/>
    </row>
    <row r="411" spans="1:2" hidden="1" x14ac:dyDescent="0.3">
      <c r="A411">
        <f t="shared" ca="1" si="6"/>
        <v>42286</v>
      </c>
      <c r="B411"/>
    </row>
    <row r="412" spans="1:2" hidden="1" x14ac:dyDescent="0.3">
      <c r="A412">
        <f t="shared" ca="1" si="6"/>
        <v>42286</v>
      </c>
      <c r="B412"/>
    </row>
    <row r="413" spans="1:2" hidden="1" x14ac:dyDescent="0.3">
      <c r="A413">
        <f t="shared" ca="1" si="6"/>
        <v>42286</v>
      </c>
      <c r="B413"/>
    </row>
    <row r="414" spans="1:2" hidden="1" x14ac:dyDescent="0.3">
      <c r="A414">
        <f t="shared" ca="1" si="6"/>
        <v>42286</v>
      </c>
      <c r="B414"/>
    </row>
    <row r="415" spans="1:2" hidden="1" x14ac:dyDescent="0.3">
      <c r="A415">
        <f t="shared" ca="1" si="6"/>
        <v>42286</v>
      </c>
      <c r="B415"/>
    </row>
    <row r="416" spans="1:2" hidden="1" x14ac:dyDescent="0.3">
      <c r="A416">
        <f t="shared" ca="1" si="6"/>
        <v>42286</v>
      </c>
      <c r="B416"/>
    </row>
    <row r="417" spans="1:31" hidden="1" x14ac:dyDescent="0.3">
      <c r="A417">
        <f t="shared" ca="1" si="6"/>
        <v>42286</v>
      </c>
      <c r="B417"/>
      <c r="AD417" t="s">
        <v>160</v>
      </c>
      <c r="AE417" t="s">
        <v>31</v>
      </c>
    </row>
    <row r="418" spans="1:31" hidden="1" x14ac:dyDescent="0.3">
      <c r="A418">
        <f t="shared" ca="1" si="6"/>
        <v>42286</v>
      </c>
      <c r="B418"/>
    </row>
    <row r="419" spans="1:31" hidden="1" x14ac:dyDescent="0.3">
      <c r="A419">
        <f t="shared" ca="1" si="6"/>
        <v>42286</v>
      </c>
      <c r="B419"/>
    </row>
    <row r="420" spans="1:31" hidden="1" x14ac:dyDescent="0.3">
      <c r="A420">
        <f t="shared" ca="1" si="6"/>
        <v>42286</v>
      </c>
      <c r="B420"/>
      <c r="AC420" t="s">
        <v>867</v>
      </c>
    </row>
    <row r="421" spans="1:31" hidden="1" x14ac:dyDescent="0.3">
      <c r="A421">
        <f t="shared" ca="1" si="6"/>
        <v>42286</v>
      </c>
      <c r="B421"/>
    </row>
    <row r="422" spans="1:31" hidden="1" x14ac:dyDescent="0.3">
      <c r="A422">
        <f t="shared" ca="1" si="6"/>
        <v>42286</v>
      </c>
      <c r="B422"/>
    </row>
    <row r="423" spans="1:31" hidden="1" x14ac:dyDescent="0.3">
      <c r="A423">
        <f t="shared" ca="1" si="6"/>
        <v>42286</v>
      </c>
      <c r="B423"/>
    </row>
    <row r="424" spans="1:31" hidden="1" x14ac:dyDescent="0.3">
      <c r="A424">
        <f t="shared" ca="1" si="6"/>
        <v>42286</v>
      </c>
      <c r="B424"/>
    </row>
    <row r="425" spans="1:31" hidden="1" x14ac:dyDescent="0.3">
      <c r="A425">
        <f t="shared" ca="1" si="6"/>
        <v>42286</v>
      </c>
      <c r="B425"/>
      <c r="AD425" t="s">
        <v>31</v>
      </c>
      <c r="AE425" t="s">
        <v>31</v>
      </c>
    </row>
    <row r="426" spans="1:31" hidden="1" x14ac:dyDescent="0.3">
      <c r="A426">
        <f t="shared" ca="1" si="6"/>
        <v>42286</v>
      </c>
      <c r="B426"/>
    </row>
    <row r="427" spans="1:31" hidden="1" x14ac:dyDescent="0.3">
      <c r="A427">
        <f t="shared" ca="1" si="6"/>
        <v>42286</v>
      </c>
      <c r="B427"/>
    </row>
    <row r="428" spans="1:31" hidden="1" x14ac:dyDescent="0.3">
      <c r="A428">
        <f t="shared" ca="1" si="6"/>
        <v>42286</v>
      </c>
      <c r="B428"/>
    </row>
    <row r="429" spans="1:31" hidden="1" x14ac:dyDescent="0.3">
      <c r="A429">
        <f t="shared" ca="1" si="6"/>
        <v>42286</v>
      </c>
      <c r="B429"/>
    </row>
    <row r="430" spans="1:31" hidden="1" x14ac:dyDescent="0.3">
      <c r="A430">
        <f t="shared" ca="1" si="6"/>
        <v>42286</v>
      </c>
      <c r="B430"/>
    </row>
    <row r="431" spans="1:31" hidden="1" x14ac:dyDescent="0.3">
      <c r="A431">
        <f t="shared" ca="1" si="6"/>
        <v>42286</v>
      </c>
      <c r="B431"/>
    </row>
    <row r="432" spans="1:31" hidden="1" x14ac:dyDescent="0.3">
      <c r="A432">
        <f t="shared" ca="1" si="6"/>
        <v>42286</v>
      </c>
      <c r="B432"/>
    </row>
    <row r="433" spans="1:31" hidden="1" x14ac:dyDescent="0.3">
      <c r="A433">
        <f t="shared" ca="1" si="6"/>
        <v>42286</v>
      </c>
      <c r="B433"/>
    </row>
    <row r="434" spans="1:31" hidden="1" x14ac:dyDescent="0.3">
      <c r="A434">
        <f t="shared" ca="1" si="6"/>
        <v>42286</v>
      </c>
      <c r="B434"/>
      <c r="AD434" t="s">
        <v>31</v>
      </c>
      <c r="AE434" t="s">
        <v>31</v>
      </c>
    </row>
    <row r="435" spans="1:31" hidden="1" x14ac:dyDescent="0.3">
      <c r="A435">
        <f t="shared" ca="1" si="6"/>
        <v>42286</v>
      </c>
      <c r="B435"/>
    </row>
    <row r="436" spans="1:31" hidden="1" x14ac:dyDescent="0.3">
      <c r="A436">
        <f t="shared" ca="1" si="6"/>
        <v>42286</v>
      </c>
      <c r="B436"/>
    </row>
    <row r="437" spans="1:31" hidden="1" x14ac:dyDescent="0.3">
      <c r="A437">
        <f t="shared" ca="1" si="6"/>
        <v>42286</v>
      </c>
      <c r="B437"/>
    </row>
    <row r="438" spans="1:31" hidden="1" x14ac:dyDescent="0.3">
      <c r="A438">
        <f t="shared" ca="1" si="6"/>
        <v>42286</v>
      </c>
      <c r="B438"/>
    </row>
    <row r="439" spans="1:31" hidden="1" x14ac:dyDescent="0.3">
      <c r="A439">
        <f t="shared" ca="1" si="6"/>
        <v>42286</v>
      </c>
      <c r="B439"/>
    </row>
    <row r="440" spans="1:31" hidden="1" x14ac:dyDescent="0.3">
      <c r="A440">
        <f t="shared" ca="1" si="6"/>
        <v>42286</v>
      </c>
      <c r="B440"/>
    </row>
    <row r="441" spans="1:31" hidden="1" x14ac:dyDescent="0.3">
      <c r="A441">
        <f t="shared" ca="1" si="6"/>
        <v>42286</v>
      </c>
      <c r="B441"/>
    </row>
    <row r="442" spans="1:31" hidden="1" x14ac:dyDescent="0.3">
      <c r="A442">
        <f t="shared" ca="1" si="6"/>
        <v>42286</v>
      </c>
      <c r="B442"/>
    </row>
    <row r="443" spans="1:31" hidden="1" x14ac:dyDescent="0.3">
      <c r="A443">
        <f t="shared" ca="1" si="6"/>
        <v>42286</v>
      </c>
      <c r="B443"/>
    </row>
    <row r="444" spans="1:31" hidden="1" x14ac:dyDescent="0.3">
      <c r="A444">
        <f t="shared" ca="1" si="6"/>
        <v>42286</v>
      </c>
      <c r="B444"/>
      <c r="AC444" t="s">
        <v>232</v>
      </c>
    </row>
    <row r="445" spans="1:31" hidden="1" x14ac:dyDescent="0.3">
      <c r="A445">
        <f t="shared" ca="1" si="6"/>
        <v>42286</v>
      </c>
      <c r="B445"/>
      <c r="AC445" t="s">
        <v>1039</v>
      </c>
    </row>
    <row r="446" spans="1:31" hidden="1" x14ac:dyDescent="0.3">
      <c r="A446">
        <f t="shared" ca="1" si="6"/>
        <v>42286</v>
      </c>
      <c r="B446"/>
    </row>
    <row r="447" spans="1:31" hidden="1" x14ac:dyDescent="0.3">
      <c r="A447">
        <f t="shared" ca="1" si="6"/>
        <v>42286</v>
      </c>
      <c r="B447"/>
    </row>
    <row r="448" spans="1:31" hidden="1" x14ac:dyDescent="0.3">
      <c r="A448">
        <f t="shared" ca="1" si="6"/>
        <v>42286</v>
      </c>
      <c r="B448"/>
    </row>
    <row r="449" spans="1:31" hidden="1" x14ac:dyDescent="0.3">
      <c r="A449">
        <f t="shared" ca="1" si="6"/>
        <v>42286</v>
      </c>
      <c r="B449"/>
    </row>
    <row r="450" spans="1:31" hidden="1" x14ac:dyDescent="0.3">
      <c r="A450">
        <f t="shared" ca="1" si="6"/>
        <v>42286</v>
      </c>
      <c r="B450"/>
      <c r="AC450" t="s">
        <v>297</v>
      </c>
    </row>
    <row r="451" spans="1:31" hidden="1" x14ac:dyDescent="0.3">
      <c r="A451">
        <f t="shared" ref="A451:A500" ca="1" si="7">DAYS360(AA451,TODAY())</f>
        <v>42286</v>
      </c>
      <c r="B451"/>
    </row>
    <row r="452" spans="1:31" hidden="1" x14ac:dyDescent="0.3">
      <c r="A452">
        <f t="shared" ca="1" si="7"/>
        <v>42286</v>
      </c>
      <c r="B452"/>
      <c r="AD452" t="s">
        <v>160</v>
      </c>
      <c r="AE452" t="s">
        <v>31</v>
      </c>
    </row>
    <row r="453" spans="1:31" hidden="1" x14ac:dyDescent="0.3">
      <c r="A453">
        <f t="shared" ca="1" si="7"/>
        <v>42286</v>
      </c>
      <c r="B453"/>
      <c r="AC453" t="s">
        <v>531</v>
      </c>
    </row>
    <row r="454" spans="1:31" hidden="1" x14ac:dyDescent="0.3">
      <c r="A454">
        <f t="shared" ca="1" si="7"/>
        <v>42286</v>
      </c>
      <c r="B454"/>
    </row>
    <row r="455" spans="1:31" hidden="1" x14ac:dyDescent="0.3">
      <c r="A455">
        <f t="shared" ca="1" si="7"/>
        <v>42286</v>
      </c>
      <c r="B455"/>
    </row>
    <row r="456" spans="1:31" hidden="1" x14ac:dyDescent="0.3">
      <c r="A456">
        <f t="shared" ca="1" si="7"/>
        <v>42286</v>
      </c>
      <c r="B456"/>
    </row>
    <row r="457" spans="1:31" hidden="1" x14ac:dyDescent="0.3">
      <c r="A457">
        <f t="shared" ca="1" si="7"/>
        <v>42286</v>
      </c>
      <c r="B457"/>
    </row>
    <row r="458" spans="1:31" hidden="1" x14ac:dyDescent="0.3">
      <c r="A458">
        <f t="shared" ca="1" si="7"/>
        <v>42286</v>
      </c>
      <c r="B458"/>
    </row>
    <row r="459" spans="1:31" hidden="1" x14ac:dyDescent="0.3">
      <c r="A459">
        <f t="shared" ca="1" si="7"/>
        <v>42286</v>
      </c>
      <c r="B459"/>
      <c r="AD459" t="s">
        <v>160</v>
      </c>
      <c r="AE459" t="s">
        <v>31</v>
      </c>
    </row>
    <row r="460" spans="1:31" hidden="1" x14ac:dyDescent="0.3">
      <c r="A460">
        <f t="shared" ca="1" si="7"/>
        <v>42286</v>
      </c>
      <c r="B460"/>
    </row>
    <row r="461" spans="1:31" hidden="1" x14ac:dyDescent="0.3">
      <c r="A461">
        <f t="shared" ca="1" si="7"/>
        <v>42286</v>
      </c>
      <c r="B461"/>
    </row>
    <row r="462" spans="1:31" hidden="1" x14ac:dyDescent="0.3">
      <c r="A462">
        <f t="shared" ca="1" si="7"/>
        <v>42286</v>
      </c>
      <c r="B462"/>
    </row>
    <row r="463" spans="1:31" hidden="1" x14ac:dyDescent="0.3">
      <c r="A463">
        <f t="shared" ca="1" si="7"/>
        <v>42286</v>
      </c>
      <c r="B463"/>
    </row>
    <row r="464" spans="1:31" hidden="1" x14ac:dyDescent="0.3">
      <c r="A464">
        <f t="shared" ca="1" si="7"/>
        <v>42286</v>
      </c>
      <c r="B464"/>
    </row>
    <row r="465" spans="1:29" hidden="1" x14ac:dyDescent="0.3">
      <c r="A465">
        <f t="shared" ca="1" si="7"/>
        <v>42286</v>
      </c>
      <c r="B465"/>
    </row>
    <row r="466" spans="1:29" hidden="1" x14ac:dyDescent="0.3">
      <c r="A466">
        <f t="shared" ca="1" si="7"/>
        <v>42286</v>
      </c>
      <c r="B466"/>
    </row>
    <row r="467" spans="1:29" hidden="1" x14ac:dyDescent="0.3">
      <c r="A467">
        <f t="shared" ca="1" si="7"/>
        <v>42286</v>
      </c>
      <c r="B467"/>
    </row>
    <row r="468" spans="1:29" hidden="1" x14ac:dyDescent="0.3">
      <c r="A468">
        <f t="shared" ca="1" si="7"/>
        <v>42286</v>
      </c>
      <c r="B468"/>
    </row>
    <row r="469" spans="1:29" hidden="1" x14ac:dyDescent="0.3">
      <c r="A469">
        <f t="shared" ca="1" si="7"/>
        <v>42286</v>
      </c>
      <c r="B469"/>
    </row>
    <row r="470" spans="1:29" hidden="1" x14ac:dyDescent="0.3">
      <c r="A470">
        <f t="shared" ca="1" si="7"/>
        <v>42286</v>
      </c>
      <c r="B470"/>
    </row>
    <row r="471" spans="1:29" hidden="1" x14ac:dyDescent="0.3">
      <c r="A471">
        <f t="shared" ca="1" si="7"/>
        <v>42286</v>
      </c>
      <c r="B471"/>
    </row>
    <row r="472" spans="1:29" hidden="1" x14ac:dyDescent="0.3">
      <c r="A472">
        <f t="shared" ca="1" si="7"/>
        <v>42286</v>
      </c>
      <c r="B472"/>
    </row>
    <row r="473" spans="1:29" hidden="1" x14ac:dyDescent="0.3">
      <c r="A473">
        <f t="shared" ca="1" si="7"/>
        <v>42286</v>
      </c>
      <c r="B473"/>
      <c r="AC473" t="s">
        <v>791</v>
      </c>
    </row>
    <row r="474" spans="1:29" hidden="1" x14ac:dyDescent="0.3">
      <c r="A474">
        <f t="shared" ca="1" si="7"/>
        <v>42286</v>
      </c>
      <c r="B474"/>
    </row>
    <row r="475" spans="1:29" hidden="1" x14ac:dyDescent="0.3">
      <c r="A475">
        <f t="shared" ca="1" si="7"/>
        <v>42286</v>
      </c>
      <c r="B475"/>
    </row>
    <row r="476" spans="1:29" hidden="1" x14ac:dyDescent="0.3">
      <c r="A476">
        <f t="shared" ca="1" si="7"/>
        <v>42286</v>
      </c>
      <c r="B476"/>
    </row>
    <row r="477" spans="1:29" hidden="1" x14ac:dyDescent="0.3">
      <c r="A477">
        <f t="shared" ca="1" si="7"/>
        <v>42286</v>
      </c>
      <c r="B477"/>
    </row>
    <row r="478" spans="1:29" hidden="1" x14ac:dyDescent="0.3">
      <c r="A478">
        <f t="shared" ca="1" si="7"/>
        <v>42286</v>
      </c>
      <c r="B478"/>
    </row>
    <row r="479" spans="1:29" hidden="1" x14ac:dyDescent="0.3">
      <c r="A479">
        <f t="shared" ca="1" si="7"/>
        <v>42286</v>
      </c>
      <c r="B479"/>
    </row>
    <row r="480" spans="1:29" hidden="1" x14ac:dyDescent="0.3">
      <c r="A480">
        <f t="shared" ca="1" si="7"/>
        <v>42286</v>
      </c>
      <c r="B480"/>
    </row>
    <row r="481" spans="1:31" hidden="1" x14ac:dyDescent="0.3">
      <c r="A481">
        <f t="shared" ca="1" si="7"/>
        <v>42286</v>
      </c>
      <c r="B481"/>
    </row>
    <row r="482" spans="1:31" hidden="1" x14ac:dyDescent="0.3">
      <c r="A482">
        <f t="shared" ca="1" si="7"/>
        <v>42286</v>
      </c>
      <c r="B482"/>
      <c r="AD482" t="s">
        <v>31</v>
      </c>
      <c r="AE482" t="s">
        <v>31</v>
      </c>
    </row>
    <row r="483" spans="1:31" hidden="1" x14ac:dyDescent="0.3">
      <c r="A483">
        <f t="shared" ca="1" si="7"/>
        <v>42286</v>
      </c>
      <c r="B483"/>
    </row>
    <row r="484" spans="1:31" hidden="1" x14ac:dyDescent="0.3">
      <c r="A484">
        <f t="shared" ca="1" si="7"/>
        <v>42286</v>
      </c>
      <c r="B484"/>
      <c r="AC484" t="s">
        <v>974</v>
      </c>
    </row>
    <row r="485" spans="1:31" hidden="1" x14ac:dyDescent="0.3">
      <c r="A485">
        <f t="shared" ca="1" si="7"/>
        <v>42286</v>
      </c>
      <c r="B485"/>
    </row>
    <row r="486" spans="1:31" hidden="1" x14ac:dyDescent="0.3">
      <c r="A486">
        <f t="shared" ca="1" si="7"/>
        <v>42286</v>
      </c>
      <c r="B486"/>
      <c r="AC486" t="s">
        <v>953</v>
      </c>
    </row>
    <row r="487" spans="1:31" hidden="1" x14ac:dyDescent="0.3">
      <c r="A487">
        <f t="shared" ca="1" si="7"/>
        <v>42286</v>
      </c>
      <c r="B487"/>
    </row>
    <row r="488" spans="1:31" hidden="1" x14ac:dyDescent="0.3">
      <c r="A488">
        <f t="shared" ca="1" si="7"/>
        <v>42286</v>
      </c>
      <c r="B488"/>
    </row>
    <row r="489" spans="1:31" hidden="1" x14ac:dyDescent="0.3">
      <c r="A489">
        <f t="shared" ca="1" si="7"/>
        <v>42286</v>
      </c>
      <c r="B489"/>
    </row>
    <row r="490" spans="1:31" hidden="1" x14ac:dyDescent="0.3">
      <c r="A490">
        <f t="shared" ca="1" si="7"/>
        <v>42286</v>
      </c>
      <c r="B490"/>
    </row>
    <row r="491" spans="1:31" hidden="1" x14ac:dyDescent="0.3">
      <c r="A491">
        <f t="shared" ca="1" si="7"/>
        <v>42286</v>
      </c>
      <c r="B491"/>
    </row>
    <row r="492" spans="1:31" hidden="1" x14ac:dyDescent="0.3">
      <c r="A492">
        <f t="shared" ca="1" si="7"/>
        <v>42286</v>
      </c>
      <c r="B492"/>
    </row>
    <row r="493" spans="1:31" hidden="1" x14ac:dyDescent="0.3">
      <c r="A493">
        <f t="shared" ca="1" si="7"/>
        <v>42286</v>
      </c>
      <c r="B493"/>
    </row>
    <row r="494" spans="1:31" hidden="1" x14ac:dyDescent="0.3">
      <c r="A494">
        <f t="shared" ca="1" si="7"/>
        <v>42286</v>
      </c>
      <c r="B494"/>
    </row>
    <row r="495" spans="1:31" hidden="1" x14ac:dyDescent="0.3">
      <c r="A495">
        <f t="shared" ca="1" si="7"/>
        <v>42286</v>
      </c>
      <c r="B495"/>
    </row>
    <row r="496" spans="1:31" hidden="1" x14ac:dyDescent="0.3">
      <c r="A496">
        <f t="shared" ca="1" si="7"/>
        <v>42286</v>
      </c>
      <c r="B496"/>
    </row>
    <row r="497" spans="1:32" hidden="1" x14ac:dyDescent="0.3">
      <c r="A497">
        <f t="shared" ca="1" si="7"/>
        <v>42286</v>
      </c>
      <c r="B497"/>
      <c r="AD497" t="s">
        <v>31</v>
      </c>
      <c r="AE497" t="s">
        <v>31</v>
      </c>
    </row>
    <row r="498" spans="1:32" hidden="1" x14ac:dyDescent="0.3">
      <c r="A498">
        <f t="shared" ca="1" si="7"/>
        <v>42286</v>
      </c>
      <c r="B498"/>
    </row>
    <row r="499" spans="1:32" hidden="1" x14ac:dyDescent="0.3">
      <c r="A499">
        <f t="shared" ca="1" si="7"/>
        <v>42286</v>
      </c>
      <c r="B499"/>
    </row>
    <row r="500" spans="1:32" hidden="1" x14ac:dyDescent="0.3">
      <c r="A500">
        <f t="shared" ca="1" si="7"/>
        <v>42286</v>
      </c>
      <c r="B500"/>
    </row>
    <row r="501" spans="1:32" hidden="1" x14ac:dyDescent="0.3">
      <c r="A501">
        <f ca="1">DAYS360(AA501,TODAY())</f>
        <v>42286</v>
      </c>
      <c r="B501"/>
      <c r="AD501" t="s">
        <v>160</v>
      </c>
      <c r="AE501" t="s">
        <v>31</v>
      </c>
    </row>
    <row r="502" spans="1:32" hidden="1" x14ac:dyDescent="0.3">
      <c r="A502">
        <f t="shared" ref="A502:A565" ca="1" si="8">DAYS360(AA502,TODAY())</f>
        <v>42286</v>
      </c>
      <c r="B502"/>
    </row>
    <row r="503" spans="1:32" hidden="1" x14ac:dyDescent="0.3">
      <c r="A503">
        <f t="shared" ca="1" si="8"/>
        <v>42286</v>
      </c>
      <c r="B503"/>
      <c r="AC503" t="s">
        <v>394</v>
      </c>
    </row>
    <row r="504" spans="1:32" hidden="1" x14ac:dyDescent="0.3">
      <c r="A504">
        <f t="shared" ca="1" si="8"/>
        <v>42286</v>
      </c>
      <c r="B504"/>
    </row>
    <row r="505" spans="1:32" hidden="1" x14ac:dyDescent="0.3">
      <c r="A505">
        <f t="shared" ca="1" si="8"/>
        <v>42286</v>
      </c>
      <c r="B505"/>
    </row>
    <row r="506" spans="1:32" hidden="1" x14ac:dyDescent="0.3">
      <c r="A506">
        <f t="shared" ca="1" si="8"/>
        <v>42286</v>
      </c>
      <c r="B506"/>
      <c r="AD506" t="s">
        <v>31</v>
      </c>
      <c r="AE506" t="s">
        <v>31</v>
      </c>
    </row>
    <row r="507" spans="1:32" hidden="1" x14ac:dyDescent="0.3">
      <c r="A507">
        <f t="shared" ca="1" si="8"/>
        <v>42286</v>
      </c>
      <c r="B507"/>
      <c r="AD507" t="s">
        <v>160</v>
      </c>
      <c r="AE507" t="s">
        <v>31</v>
      </c>
      <c r="AF507">
        <v>12561</v>
      </c>
    </row>
    <row r="508" spans="1:32" hidden="1" x14ac:dyDescent="0.3">
      <c r="A508">
        <f t="shared" ca="1" si="8"/>
        <v>42286</v>
      </c>
      <c r="B508"/>
    </row>
    <row r="509" spans="1:32" hidden="1" x14ac:dyDescent="0.3">
      <c r="A509">
        <f t="shared" ca="1" si="8"/>
        <v>42286</v>
      </c>
      <c r="B509"/>
    </row>
    <row r="510" spans="1:32" hidden="1" x14ac:dyDescent="0.3">
      <c r="A510">
        <f t="shared" ca="1" si="8"/>
        <v>42286</v>
      </c>
      <c r="B510"/>
      <c r="AC510" t="s">
        <v>531</v>
      </c>
    </row>
    <row r="511" spans="1:32" hidden="1" x14ac:dyDescent="0.3">
      <c r="A511">
        <f t="shared" ca="1" si="8"/>
        <v>42286</v>
      </c>
      <c r="B511"/>
    </row>
    <row r="512" spans="1:32" hidden="1" x14ac:dyDescent="0.3">
      <c r="A512">
        <f t="shared" ca="1" si="8"/>
        <v>42286</v>
      </c>
      <c r="B512"/>
    </row>
    <row r="513" spans="1:31" hidden="1" x14ac:dyDescent="0.3">
      <c r="A513">
        <f t="shared" ca="1" si="8"/>
        <v>42286</v>
      </c>
      <c r="B513"/>
    </row>
    <row r="514" spans="1:31" hidden="1" x14ac:dyDescent="0.3">
      <c r="A514">
        <f t="shared" ca="1" si="8"/>
        <v>42286</v>
      </c>
      <c r="B514"/>
    </row>
    <row r="515" spans="1:31" hidden="1" x14ac:dyDescent="0.3">
      <c r="A515">
        <f t="shared" ca="1" si="8"/>
        <v>42286</v>
      </c>
      <c r="B515"/>
      <c r="AC515" t="s">
        <v>232</v>
      </c>
    </row>
    <row r="516" spans="1:31" hidden="1" x14ac:dyDescent="0.3">
      <c r="A516">
        <f t="shared" ca="1" si="8"/>
        <v>42286</v>
      </c>
      <c r="B516"/>
    </row>
    <row r="517" spans="1:31" hidden="1" x14ac:dyDescent="0.3">
      <c r="A517">
        <f t="shared" ca="1" si="8"/>
        <v>42286</v>
      </c>
      <c r="B517"/>
    </row>
    <row r="518" spans="1:31" hidden="1" x14ac:dyDescent="0.3">
      <c r="A518">
        <f t="shared" ca="1" si="8"/>
        <v>42286</v>
      </c>
      <c r="B518"/>
    </row>
    <row r="519" spans="1:31" hidden="1" x14ac:dyDescent="0.3">
      <c r="A519">
        <f t="shared" ca="1" si="8"/>
        <v>42286</v>
      </c>
      <c r="B519"/>
      <c r="AD519" t="s">
        <v>31</v>
      </c>
      <c r="AE519" t="s">
        <v>31</v>
      </c>
    </row>
    <row r="520" spans="1:31" hidden="1" x14ac:dyDescent="0.3">
      <c r="A520">
        <f t="shared" ca="1" si="8"/>
        <v>42286</v>
      </c>
      <c r="B520"/>
    </row>
    <row r="521" spans="1:31" hidden="1" x14ac:dyDescent="0.3">
      <c r="A521">
        <f t="shared" ca="1" si="8"/>
        <v>42286</v>
      </c>
      <c r="B521"/>
    </row>
    <row r="522" spans="1:31" hidden="1" x14ac:dyDescent="0.3">
      <c r="A522">
        <f t="shared" ca="1" si="8"/>
        <v>42286</v>
      </c>
      <c r="B522"/>
    </row>
    <row r="523" spans="1:31" hidden="1" x14ac:dyDescent="0.3">
      <c r="A523">
        <f t="shared" ca="1" si="8"/>
        <v>42286</v>
      </c>
      <c r="B523"/>
    </row>
    <row r="524" spans="1:31" hidden="1" x14ac:dyDescent="0.3">
      <c r="A524">
        <f t="shared" ca="1" si="8"/>
        <v>42286</v>
      </c>
      <c r="B524"/>
    </row>
    <row r="525" spans="1:31" hidden="1" x14ac:dyDescent="0.3">
      <c r="A525">
        <f t="shared" ca="1" si="8"/>
        <v>42286</v>
      </c>
      <c r="B525"/>
    </row>
    <row r="526" spans="1:31" hidden="1" x14ac:dyDescent="0.3">
      <c r="A526">
        <f t="shared" ca="1" si="8"/>
        <v>42286</v>
      </c>
      <c r="B526"/>
    </row>
    <row r="527" spans="1:31" hidden="1" x14ac:dyDescent="0.3">
      <c r="A527">
        <f t="shared" ca="1" si="8"/>
        <v>42286</v>
      </c>
      <c r="B527"/>
    </row>
    <row r="528" spans="1:31" hidden="1" x14ac:dyDescent="0.3">
      <c r="A528">
        <f t="shared" ca="1" si="8"/>
        <v>42286</v>
      </c>
      <c r="B528"/>
    </row>
    <row r="529" spans="1:2" hidden="1" x14ac:dyDescent="0.3">
      <c r="A529">
        <f t="shared" ca="1" si="8"/>
        <v>42286</v>
      </c>
      <c r="B529"/>
    </row>
    <row r="530" spans="1:2" hidden="1" x14ac:dyDescent="0.3">
      <c r="A530">
        <f t="shared" ca="1" si="8"/>
        <v>42286</v>
      </c>
      <c r="B530"/>
    </row>
    <row r="531" spans="1:2" hidden="1" x14ac:dyDescent="0.3">
      <c r="A531">
        <f t="shared" ca="1" si="8"/>
        <v>42286</v>
      </c>
      <c r="B531"/>
    </row>
    <row r="532" spans="1:2" hidden="1" x14ac:dyDescent="0.3">
      <c r="A532">
        <f t="shared" ca="1" si="8"/>
        <v>42286</v>
      </c>
      <c r="B532"/>
    </row>
    <row r="533" spans="1:2" hidden="1" x14ac:dyDescent="0.3">
      <c r="A533">
        <f t="shared" ca="1" si="8"/>
        <v>42286</v>
      </c>
      <c r="B533"/>
    </row>
    <row r="534" spans="1:2" hidden="1" x14ac:dyDescent="0.3">
      <c r="A534">
        <f t="shared" ca="1" si="8"/>
        <v>42286</v>
      </c>
      <c r="B534"/>
    </row>
    <row r="535" spans="1:2" hidden="1" x14ac:dyDescent="0.3">
      <c r="A535">
        <f t="shared" ca="1" si="8"/>
        <v>42286</v>
      </c>
      <c r="B535"/>
    </row>
    <row r="536" spans="1:2" hidden="1" x14ac:dyDescent="0.3">
      <c r="A536">
        <f t="shared" ca="1" si="8"/>
        <v>42286</v>
      </c>
      <c r="B536"/>
    </row>
    <row r="537" spans="1:2" hidden="1" x14ac:dyDescent="0.3">
      <c r="A537">
        <f t="shared" ca="1" si="8"/>
        <v>42286</v>
      </c>
      <c r="B537"/>
    </row>
    <row r="538" spans="1:2" hidden="1" x14ac:dyDescent="0.3">
      <c r="A538">
        <f t="shared" ca="1" si="8"/>
        <v>42286</v>
      </c>
      <c r="B538"/>
    </row>
    <row r="539" spans="1:2" hidden="1" x14ac:dyDescent="0.3">
      <c r="A539">
        <f t="shared" ca="1" si="8"/>
        <v>42286</v>
      </c>
      <c r="B539"/>
    </row>
    <row r="540" spans="1:2" hidden="1" x14ac:dyDescent="0.3">
      <c r="A540">
        <f t="shared" ca="1" si="8"/>
        <v>42286</v>
      </c>
      <c r="B540"/>
    </row>
    <row r="541" spans="1:2" hidden="1" x14ac:dyDescent="0.3">
      <c r="A541">
        <f t="shared" ca="1" si="8"/>
        <v>42286</v>
      </c>
      <c r="B541"/>
    </row>
    <row r="542" spans="1:2" hidden="1" x14ac:dyDescent="0.3">
      <c r="A542">
        <f t="shared" ca="1" si="8"/>
        <v>42286</v>
      </c>
      <c r="B542"/>
    </row>
    <row r="543" spans="1:2" hidden="1" x14ac:dyDescent="0.3">
      <c r="A543">
        <f t="shared" ca="1" si="8"/>
        <v>42286</v>
      </c>
      <c r="B543"/>
    </row>
    <row r="544" spans="1:2" hidden="1" x14ac:dyDescent="0.3">
      <c r="A544">
        <f t="shared" ca="1" si="8"/>
        <v>42286</v>
      </c>
      <c r="B544"/>
    </row>
    <row r="545" spans="1:2" hidden="1" x14ac:dyDescent="0.3">
      <c r="A545">
        <f t="shared" ca="1" si="8"/>
        <v>42286</v>
      </c>
      <c r="B545"/>
    </row>
    <row r="546" spans="1:2" hidden="1" x14ac:dyDescent="0.3">
      <c r="A546">
        <f t="shared" ca="1" si="8"/>
        <v>42286</v>
      </c>
      <c r="B546"/>
    </row>
    <row r="547" spans="1:2" hidden="1" x14ac:dyDescent="0.3">
      <c r="A547">
        <f t="shared" ca="1" si="8"/>
        <v>42286</v>
      </c>
      <c r="B547"/>
    </row>
    <row r="548" spans="1:2" hidden="1" x14ac:dyDescent="0.3">
      <c r="A548">
        <f t="shared" ca="1" si="8"/>
        <v>42286</v>
      </c>
      <c r="B548"/>
    </row>
    <row r="549" spans="1:2" hidden="1" x14ac:dyDescent="0.3">
      <c r="A549">
        <f t="shared" ca="1" si="8"/>
        <v>42286</v>
      </c>
      <c r="B549"/>
    </row>
    <row r="550" spans="1:2" hidden="1" x14ac:dyDescent="0.3">
      <c r="A550">
        <f t="shared" ca="1" si="8"/>
        <v>42286</v>
      </c>
      <c r="B550"/>
    </row>
    <row r="551" spans="1:2" hidden="1" x14ac:dyDescent="0.3">
      <c r="A551">
        <f t="shared" ca="1" si="8"/>
        <v>42286</v>
      </c>
      <c r="B551"/>
    </row>
    <row r="552" spans="1:2" hidden="1" x14ac:dyDescent="0.3">
      <c r="A552">
        <f t="shared" ca="1" si="8"/>
        <v>42286</v>
      </c>
      <c r="B552"/>
    </row>
    <row r="553" spans="1:2" hidden="1" x14ac:dyDescent="0.3">
      <c r="A553">
        <f t="shared" ca="1" si="8"/>
        <v>42286</v>
      </c>
      <c r="B553"/>
    </row>
    <row r="554" spans="1:2" hidden="1" x14ac:dyDescent="0.3">
      <c r="A554">
        <f t="shared" ca="1" si="8"/>
        <v>42286</v>
      </c>
      <c r="B554"/>
    </row>
    <row r="555" spans="1:2" hidden="1" x14ac:dyDescent="0.3">
      <c r="A555">
        <f t="shared" ca="1" si="8"/>
        <v>42286</v>
      </c>
      <c r="B555"/>
    </row>
    <row r="556" spans="1:2" hidden="1" x14ac:dyDescent="0.3">
      <c r="A556">
        <f t="shared" ca="1" si="8"/>
        <v>42286</v>
      </c>
      <c r="B556"/>
    </row>
    <row r="557" spans="1:2" hidden="1" x14ac:dyDescent="0.3">
      <c r="A557">
        <f t="shared" ca="1" si="8"/>
        <v>42286</v>
      </c>
      <c r="B557"/>
    </row>
    <row r="558" spans="1:2" hidden="1" x14ac:dyDescent="0.3">
      <c r="A558">
        <f t="shared" ca="1" si="8"/>
        <v>42286</v>
      </c>
      <c r="B558"/>
    </row>
    <row r="559" spans="1:2" hidden="1" x14ac:dyDescent="0.3">
      <c r="A559">
        <f t="shared" ca="1" si="8"/>
        <v>42286</v>
      </c>
      <c r="B559"/>
    </row>
    <row r="560" spans="1:2" hidden="1" x14ac:dyDescent="0.3">
      <c r="A560">
        <f t="shared" ca="1" si="8"/>
        <v>42286</v>
      </c>
      <c r="B560"/>
    </row>
    <row r="561" spans="1:2" hidden="1" x14ac:dyDescent="0.3">
      <c r="A561">
        <f t="shared" ca="1" si="8"/>
        <v>42286</v>
      </c>
      <c r="B561"/>
    </row>
    <row r="562" spans="1:2" hidden="1" x14ac:dyDescent="0.3">
      <c r="A562">
        <f t="shared" ca="1" si="8"/>
        <v>42286</v>
      </c>
      <c r="B562"/>
    </row>
    <row r="563" spans="1:2" hidden="1" x14ac:dyDescent="0.3">
      <c r="A563">
        <f t="shared" ca="1" si="8"/>
        <v>42286</v>
      </c>
      <c r="B563"/>
    </row>
    <row r="564" spans="1:2" hidden="1" x14ac:dyDescent="0.3">
      <c r="A564">
        <f t="shared" ca="1" si="8"/>
        <v>42286</v>
      </c>
      <c r="B564"/>
    </row>
    <row r="565" spans="1:2" hidden="1" x14ac:dyDescent="0.3">
      <c r="A565">
        <f t="shared" ca="1" si="8"/>
        <v>42286</v>
      </c>
      <c r="B565"/>
    </row>
    <row r="566" spans="1:2" hidden="1" x14ac:dyDescent="0.3">
      <c r="A566">
        <f t="shared" ref="A566:A600" ca="1" si="9">DAYS360(AA566,TODAY())</f>
        <v>42286</v>
      </c>
      <c r="B566"/>
    </row>
    <row r="567" spans="1:2" hidden="1" x14ac:dyDescent="0.3">
      <c r="A567">
        <f t="shared" ca="1" si="9"/>
        <v>42286</v>
      </c>
      <c r="B567"/>
    </row>
    <row r="568" spans="1:2" hidden="1" x14ac:dyDescent="0.3">
      <c r="A568">
        <f t="shared" ca="1" si="9"/>
        <v>42286</v>
      </c>
      <c r="B568"/>
    </row>
    <row r="569" spans="1:2" hidden="1" x14ac:dyDescent="0.3">
      <c r="A569">
        <f t="shared" ca="1" si="9"/>
        <v>42286</v>
      </c>
      <c r="B569"/>
    </row>
    <row r="570" spans="1:2" hidden="1" x14ac:dyDescent="0.3">
      <c r="A570">
        <f t="shared" ca="1" si="9"/>
        <v>42286</v>
      </c>
      <c r="B570"/>
    </row>
    <row r="571" spans="1:2" hidden="1" x14ac:dyDescent="0.3">
      <c r="A571">
        <f t="shared" ca="1" si="9"/>
        <v>42286</v>
      </c>
      <c r="B571"/>
    </row>
    <row r="572" spans="1:2" hidden="1" x14ac:dyDescent="0.3">
      <c r="A572">
        <f t="shared" ca="1" si="9"/>
        <v>42286</v>
      </c>
      <c r="B572"/>
    </row>
    <row r="573" spans="1:2" hidden="1" x14ac:dyDescent="0.3">
      <c r="A573">
        <f t="shared" ca="1" si="9"/>
        <v>42286</v>
      </c>
      <c r="B573"/>
    </row>
    <row r="574" spans="1:2" hidden="1" x14ac:dyDescent="0.3">
      <c r="A574">
        <f t="shared" ca="1" si="9"/>
        <v>42286</v>
      </c>
      <c r="B574"/>
    </row>
    <row r="575" spans="1:2" hidden="1" x14ac:dyDescent="0.3">
      <c r="A575">
        <f t="shared" ca="1" si="9"/>
        <v>42286</v>
      </c>
      <c r="B575"/>
    </row>
    <row r="576" spans="1:2" hidden="1" x14ac:dyDescent="0.3">
      <c r="A576">
        <f t="shared" ca="1" si="9"/>
        <v>42286</v>
      </c>
      <c r="B576"/>
    </row>
    <row r="577" spans="1:2" hidden="1" x14ac:dyDescent="0.3">
      <c r="A577">
        <f t="shared" ca="1" si="9"/>
        <v>42286</v>
      </c>
      <c r="B577"/>
    </row>
    <row r="578" spans="1:2" hidden="1" x14ac:dyDescent="0.3">
      <c r="A578">
        <f t="shared" ca="1" si="9"/>
        <v>42286</v>
      </c>
      <c r="B578"/>
    </row>
    <row r="579" spans="1:2" hidden="1" x14ac:dyDescent="0.3">
      <c r="A579">
        <f t="shared" ca="1" si="9"/>
        <v>42286</v>
      </c>
      <c r="B579"/>
    </row>
    <row r="580" spans="1:2" hidden="1" x14ac:dyDescent="0.3">
      <c r="A580">
        <f t="shared" ca="1" si="9"/>
        <v>42286</v>
      </c>
      <c r="B580"/>
    </row>
    <row r="581" spans="1:2" hidden="1" x14ac:dyDescent="0.3">
      <c r="A581">
        <f t="shared" ca="1" si="9"/>
        <v>42286</v>
      </c>
      <c r="B581"/>
    </row>
    <row r="582" spans="1:2" hidden="1" x14ac:dyDescent="0.3">
      <c r="A582">
        <f t="shared" ca="1" si="9"/>
        <v>42286</v>
      </c>
      <c r="B582"/>
    </row>
    <row r="583" spans="1:2" hidden="1" x14ac:dyDescent="0.3">
      <c r="A583">
        <f t="shared" ca="1" si="9"/>
        <v>42286</v>
      </c>
      <c r="B583"/>
    </row>
    <row r="584" spans="1:2" hidden="1" x14ac:dyDescent="0.3">
      <c r="A584">
        <f t="shared" ca="1" si="9"/>
        <v>42286</v>
      </c>
      <c r="B584"/>
    </row>
    <row r="585" spans="1:2" hidden="1" x14ac:dyDescent="0.3">
      <c r="A585">
        <f t="shared" ca="1" si="9"/>
        <v>42286</v>
      </c>
      <c r="B585"/>
    </row>
    <row r="586" spans="1:2" hidden="1" x14ac:dyDescent="0.3">
      <c r="A586">
        <f t="shared" ca="1" si="9"/>
        <v>42286</v>
      </c>
      <c r="B586"/>
    </row>
    <row r="587" spans="1:2" hidden="1" x14ac:dyDescent="0.3">
      <c r="A587">
        <f t="shared" ca="1" si="9"/>
        <v>42286</v>
      </c>
      <c r="B587"/>
    </row>
    <row r="588" spans="1:2" hidden="1" x14ac:dyDescent="0.3">
      <c r="A588">
        <f t="shared" ca="1" si="9"/>
        <v>42286</v>
      </c>
      <c r="B588"/>
    </row>
    <row r="589" spans="1:2" hidden="1" x14ac:dyDescent="0.3">
      <c r="A589">
        <f t="shared" ca="1" si="9"/>
        <v>42286</v>
      </c>
      <c r="B589"/>
    </row>
    <row r="590" spans="1:2" hidden="1" x14ac:dyDescent="0.3">
      <c r="A590">
        <f t="shared" ca="1" si="9"/>
        <v>42286</v>
      </c>
      <c r="B590"/>
    </row>
    <row r="591" spans="1:2" hidden="1" x14ac:dyDescent="0.3">
      <c r="A591">
        <f t="shared" ca="1" si="9"/>
        <v>42286</v>
      </c>
      <c r="B591"/>
    </row>
    <row r="592" spans="1:2" hidden="1" x14ac:dyDescent="0.3">
      <c r="A592">
        <f t="shared" ca="1" si="9"/>
        <v>42286</v>
      </c>
      <c r="B592"/>
    </row>
    <row r="593" spans="1:2" hidden="1" x14ac:dyDescent="0.3">
      <c r="A593">
        <f t="shared" ca="1" si="9"/>
        <v>42286</v>
      </c>
      <c r="B593"/>
    </row>
    <row r="594" spans="1:2" hidden="1" x14ac:dyDescent="0.3">
      <c r="A594">
        <f t="shared" ca="1" si="9"/>
        <v>42286</v>
      </c>
      <c r="B594"/>
    </row>
    <row r="595" spans="1:2" hidden="1" x14ac:dyDescent="0.3">
      <c r="A595">
        <f t="shared" ca="1" si="9"/>
        <v>42286</v>
      </c>
      <c r="B595"/>
    </row>
    <row r="596" spans="1:2" hidden="1" x14ac:dyDescent="0.3">
      <c r="A596">
        <f t="shared" ca="1" si="9"/>
        <v>42286</v>
      </c>
      <c r="B596"/>
    </row>
    <row r="597" spans="1:2" hidden="1" x14ac:dyDescent="0.3">
      <c r="A597">
        <f t="shared" ca="1" si="9"/>
        <v>42286</v>
      </c>
      <c r="B597"/>
    </row>
    <row r="598" spans="1:2" hidden="1" x14ac:dyDescent="0.3">
      <c r="A598">
        <f t="shared" ca="1" si="9"/>
        <v>42286</v>
      </c>
      <c r="B598"/>
    </row>
    <row r="599" spans="1:2" hidden="1" x14ac:dyDescent="0.3">
      <c r="A599">
        <f t="shared" ca="1" si="9"/>
        <v>42286</v>
      </c>
      <c r="B599"/>
    </row>
    <row r="600" spans="1:2" hidden="1" x14ac:dyDescent="0.3">
      <c r="A600">
        <f t="shared" ca="1" si="9"/>
        <v>42286</v>
      </c>
      <c r="B600"/>
    </row>
  </sheetData>
  <autoFilter ref="A1:AF600">
    <filterColumn colId="5">
      <filters>
        <filter val="FIXED"/>
        <filter val="WONTFIX"/>
      </filters>
    </filterColumn>
  </autoFilter>
  <sortState ref="A2:AF199">
    <sortCondition ref="D2:D339"/>
    <sortCondition descending="1" ref="A2:A339"/>
  </sortState>
  <conditionalFormatting sqref="D2:D600">
    <cfRule type="expression" dxfId="35" priority="1">
      <formula>IF(FIND("File Access Auditing",D2),1,0)</formula>
    </cfRule>
    <cfRule type="expression" dxfId="34" priority="2">
      <formula>IF(FIND("Snapshots",D2),1,0)</formula>
    </cfRule>
    <cfRule type="expression" dxfId="33" priority="3">
      <formula>IF(FIND("Protocols-SMB",D2),1,0)</formula>
    </cfRule>
    <cfRule type="expression" dxfId="32" priority="4">
      <formula>IF(FIND("Protocols-NFS",D2),1,0)</formula>
    </cfRule>
    <cfRule type="expression" dxfId="31" priority="5">
      <formula>IF(FIND("Protocols-NDMP",D2),1,0)</formula>
    </cfRule>
    <cfRule type="expression" dxfId="30" priority="6">
      <formula>IF(FIND("Protocols-AAUM",D2),1,0)</formula>
    </cfRule>
    <cfRule type="expression" dxfId="29" priority="7">
      <formula>IF(FIND("PML Core Services",D2),1,0)</formula>
    </cfRule>
    <cfRule type="expression" dxfId="28" priority="8">
      <formula>IF(FIND("Documentation",D2),1,0)</formula>
    </cfRule>
    <cfRule type="expression" dxfId="27" priority="9">
      <formula>IF(FIND("Backup+Restore",D2),1,0)</formula>
    </cfRule>
    <cfRule type="expression" dxfId="26" priority="10">
      <formula>IF(FIND("Quotas",D2),1,0)</formula>
    </cfRule>
    <cfRule type="expression" dxfId="25" priority="11">
      <formula>IF(FIND("Protocols-HTTP",D2),1,0)</formula>
    </cfRule>
    <cfRule type="expression" dxfId="24" priority="12">
      <formula>IF(FIND("Protocols-FTP",D2),1,0)</formula>
    </cfRule>
    <cfRule type="expression" dxfId="23" priority="13">
      <formula>IF(FIND("Platform Software",D2),1,0)</formula>
    </cfRule>
    <cfRule type="expression" dxfId="22" priority="14">
      <formula>IF(FIND("FileSystem Management (IAS)",D2),1,0)</formula>
    </cfRule>
    <cfRule type="expression" dxfId="21" priority="15">
      <formula>IF(FIND("External Partners",D2),1,0)</formula>
    </cfRule>
    <cfRule type="expression" dxfId="20" priority="16">
      <formula>IF(FIND("AvatarFS",D2),1,0)</formula>
    </cfRule>
    <cfRule type="expression" dxfId="19" priority="17">
      <formula>IF(FIND("AntiVirus",D2),1,0)</formula>
    </cfRule>
    <cfRule type="expression" dxfId="18" priority="18">
      <formula>IF(FIND("ADE",D2),1,0)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ToTabs">
                <anchor moveWithCells="1" sizeWithCells="1">
                  <from>
                    <xdr:col>2</xdr:col>
                    <xdr:colOff>30480</xdr:colOff>
                    <xdr:row>0</xdr:row>
                    <xdr:rowOff>30480</xdr:rowOff>
                  </from>
                  <to>
                    <xdr:col>2</xdr:col>
                    <xdr:colOff>1798320</xdr:colOff>
                    <xdr:row>0</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AF600"/>
  <sheetViews>
    <sheetView zoomScale="75" zoomScaleNormal="75" workbookViewId="0">
      <pane ySplit="1" topLeftCell="A2" activePane="bottomLeft" state="frozen"/>
      <selection pane="bottomLeft" activeCell="B10" sqref="B10"/>
    </sheetView>
  </sheetViews>
  <sheetFormatPr defaultColWidth="24.77734375" defaultRowHeight="14.4" x14ac:dyDescent="0.3"/>
  <cols>
    <col min="1" max="1" width="11.77734375" customWidth="1"/>
    <col min="2" max="2" width="7.44140625" customWidth="1"/>
    <col min="3" max="3" width="26.77734375" customWidth="1"/>
    <col min="4" max="4" width="16.5546875" customWidth="1"/>
    <col min="5" max="5" width="27.88671875" customWidth="1"/>
    <col min="6" max="6" width="11.33203125" customWidth="1"/>
    <col min="7" max="7" width="9.88671875" bestFit="1" customWidth="1"/>
    <col min="8" max="8" width="19" customWidth="1"/>
    <col min="9" max="9" width="225" bestFit="1" customWidth="1"/>
    <col min="10" max="10" width="34.21875" bestFit="1" customWidth="1"/>
    <col min="11" max="11" width="34" bestFit="1" customWidth="1"/>
    <col min="12" max="12" width="16" bestFit="1" customWidth="1"/>
    <col min="13" max="13" width="10.33203125" bestFit="1" customWidth="1"/>
    <col min="14" max="14" width="29.109375" bestFit="1" customWidth="1"/>
    <col min="15" max="15" width="16.44140625" bestFit="1" customWidth="1"/>
    <col min="16" max="16" width="24.109375" bestFit="1" customWidth="1"/>
    <col min="17" max="17" width="12.44140625" bestFit="1" customWidth="1"/>
    <col min="18" max="18" width="88.88671875" bestFit="1" customWidth="1"/>
    <col min="19" max="19" width="18.44140625" bestFit="1" customWidth="1"/>
    <col min="20" max="20" width="62.88671875" bestFit="1" customWidth="1"/>
    <col min="21" max="21" width="10.6640625" bestFit="1" customWidth="1"/>
    <col min="22" max="22" width="20.21875" bestFit="1" customWidth="1"/>
    <col min="23" max="23" width="29.44140625" bestFit="1" customWidth="1"/>
    <col min="24" max="24" width="15.5546875" bestFit="1" customWidth="1"/>
    <col min="25" max="25" width="13.5546875" bestFit="1" customWidth="1"/>
    <col min="26" max="27" width="16.109375" bestFit="1" customWidth="1"/>
    <col min="28" max="28" width="130.6640625" bestFit="1" customWidth="1"/>
    <col min="29" max="29" width="24.109375" bestFit="1" customWidth="1"/>
    <col min="30" max="30" width="19.109375" bestFit="1" customWidth="1"/>
    <col min="31" max="31" width="16.44140625" bestFit="1" customWidth="1"/>
    <col min="32" max="32" width="6.21875" bestFit="1" customWidth="1"/>
  </cols>
  <sheetData>
    <row r="1" spans="1:32" x14ac:dyDescent="0.3">
      <c r="A1" t="s">
        <v>350</v>
      </c>
      <c r="B1" t="s">
        <v>0</v>
      </c>
      <c r="C1" t="s">
        <v>1</v>
      </c>
      <c r="D1" t="str">
        <f>CONCATENATE("Product ",SUBTOTAL(3,C2:C600))</f>
        <v>Product 32</v>
      </c>
      <c r="E1" t="s">
        <v>17</v>
      </c>
      <c r="F1" t="s">
        <v>3</v>
      </c>
      <c r="G1" t="s">
        <v>12</v>
      </c>
      <c r="H1" t="s">
        <v>5</v>
      </c>
      <c r="I1" t="s">
        <v>6</v>
      </c>
      <c r="J1" t="s">
        <v>947</v>
      </c>
      <c r="K1" t="s">
        <v>9</v>
      </c>
      <c r="L1" t="s">
        <v>4</v>
      </c>
      <c r="M1" t="s">
        <v>18</v>
      </c>
      <c r="N1" t="s">
        <v>15</v>
      </c>
      <c r="O1" t="s">
        <v>21</v>
      </c>
      <c r="P1" t="s">
        <v>19</v>
      </c>
      <c r="Q1" t="s">
        <v>345</v>
      </c>
      <c r="R1" t="s">
        <v>912</v>
      </c>
      <c r="S1" t="s">
        <v>8</v>
      </c>
      <c r="T1" t="s">
        <v>911</v>
      </c>
      <c r="U1" t="s">
        <v>7</v>
      </c>
      <c r="V1" t="s">
        <v>16</v>
      </c>
      <c r="W1" t="s">
        <v>13</v>
      </c>
      <c r="X1" t="s">
        <v>910</v>
      </c>
      <c r="Y1" t="s">
        <v>909</v>
      </c>
      <c r="Z1" t="s">
        <v>14</v>
      </c>
      <c r="AA1" t="s">
        <v>11</v>
      </c>
      <c r="AB1" t="s">
        <v>10</v>
      </c>
    </row>
    <row r="2" spans="1:32" x14ac:dyDescent="0.3">
      <c r="A2">
        <f ca="1">DAYS360(AA2,TODAY())</f>
        <v>16</v>
      </c>
      <c r="B2" s="2">
        <f>HYPERLINK(MacroData!B4 &amp; 78389,78389)</f>
        <v>78389</v>
      </c>
      <c r="C2" t="s">
        <v>143</v>
      </c>
      <c r="D2" t="s">
        <v>23</v>
      </c>
      <c r="E2" t="s">
        <v>68</v>
      </c>
      <c r="F2" t="s">
        <v>48</v>
      </c>
      <c r="G2" t="s">
        <v>27</v>
      </c>
      <c r="H2" t="s">
        <v>187</v>
      </c>
      <c r="I2" t="s">
        <v>1061</v>
      </c>
      <c r="K2" t="s">
        <v>161</v>
      </c>
      <c r="L2" t="s">
        <v>41</v>
      </c>
      <c r="M2" t="s">
        <v>32</v>
      </c>
      <c r="O2" t="s">
        <v>1194</v>
      </c>
      <c r="P2" t="s">
        <v>1194</v>
      </c>
      <c r="S2" t="s">
        <v>235</v>
      </c>
      <c r="U2" t="s">
        <v>55</v>
      </c>
      <c r="V2" t="s">
        <v>37</v>
      </c>
      <c r="W2" t="s">
        <v>26</v>
      </c>
      <c r="X2" t="s">
        <v>1194</v>
      </c>
      <c r="Y2" t="s">
        <v>1060</v>
      </c>
      <c r="Z2" s="1">
        <v>42437.14738425926</v>
      </c>
      <c r="AA2" s="1">
        <v>42885.179490740738</v>
      </c>
    </row>
    <row r="3" spans="1:32" x14ac:dyDescent="0.3">
      <c r="A3">
        <f t="shared" ref="A3:A66" ca="1" si="0">DAYS360(AA3,TODAY())</f>
        <v>90</v>
      </c>
      <c r="B3" s="2">
        <f>HYPERLINK(MacroData!B4 &amp; 95010,95010)</f>
        <v>95010</v>
      </c>
      <c r="C3" t="s">
        <v>1339</v>
      </c>
      <c r="D3" t="s">
        <v>23</v>
      </c>
      <c r="E3" t="s">
        <v>95</v>
      </c>
      <c r="F3" t="s">
        <v>262</v>
      </c>
      <c r="G3" t="s">
        <v>27</v>
      </c>
      <c r="H3" t="s">
        <v>49</v>
      </c>
      <c r="I3" t="s">
        <v>1338</v>
      </c>
      <c r="K3" t="s">
        <v>933</v>
      </c>
      <c r="L3" t="s">
        <v>41</v>
      </c>
      <c r="M3" t="s">
        <v>240</v>
      </c>
      <c r="N3" t="s">
        <v>185</v>
      </c>
      <c r="O3" t="s">
        <v>1194</v>
      </c>
      <c r="P3" t="s">
        <v>1194</v>
      </c>
      <c r="S3" t="s">
        <v>235</v>
      </c>
      <c r="U3" t="s">
        <v>43</v>
      </c>
      <c r="V3" t="s">
        <v>29</v>
      </c>
      <c r="W3" t="s">
        <v>235</v>
      </c>
      <c r="X3" t="s">
        <v>1194</v>
      </c>
      <c r="Z3" s="1">
        <v>42760.091064814813</v>
      </c>
      <c r="AA3" s="1">
        <v>42810.113622685189</v>
      </c>
      <c r="AD3" t="s">
        <v>31</v>
      </c>
      <c r="AE3" t="s">
        <v>338</v>
      </c>
    </row>
    <row r="4" spans="1:32" hidden="1" x14ac:dyDescent="0.3">
      <c r="A4">
        <f t="shared" ca="1" si="0"/>
        <v>131</v>
      </c>
      <c r="B4" s="2">
        <f>HYPERLINK(MacroData!B4 &amp; 95144,95144)</f>
        <v>95144</v>
      </c>
      <c r="C4" t="s">
        <v>66</v>
      </c>
      <c r="D4" t="s">
        <v>23</v>
      </c>
      <c r="E4" t="s">
        <v>374</v>
      </c>
      <c r="F4" t="s">
        <v>24</v>
      </c>
      <c r="G4" t="s">
        <v>27</v>
      </c>
      <c r="H4" t="s">
        <v>49</v>
      </c>
      <c r="I4" t="s">
        <v>699</v>
      </c>
      <c r="J4" t="s">
        <v>285</v>
      </c>
      <c r="K4" t="s">
        <v>285</v>
      </c>
      <c r="L4" t="s">
        <v>41</v>
      </c>
      <c r="M4" t="s">
        <v>240</v>
      </c>
      <c r="N4" t="s">
        <v>44</v>
      </c>
      <c r="O4" t="s">
        <v>1194</v>
      </c>
      <c r="P4" t="s">
        <v>1194</v>
      </c>
      <c r="S4" t="s">
        <v>235</v>
      </c>
      <c r="U4" t="s">
        <v>67</v>
      </c>
      <c r="V4" t="s">
        <v>60</v>
      </c>
      <c r="W4" t="s">
        <v>235</v>
      </c>
      <c r="X4" t="s">
        <v>1194</v>
      </c>
      <c r="Y4" t="s">
        <v>378</v>
      </c>
      <c r="Z4" s="1">
        <v>42762.451701388891</v>
      </c>
      <c r="AA4" s="1">
        <v>42771.987256944441</v>
      </c>
    </row>
    <row r="5" spans="1:32" x14ac:dyDescent="0.3">
      <c r="A5">
        <f t="shared" ca="1" si="0"/>
        <v>17</v>
      </c>
      <c r="B5" s="2">
        <f>HYPERLINK(MacroData!B4 &amp; 96366,96366)</f>
        <v>96366</v>
      </c>
      <c r="C5" t="s">
        <v>1659</v>
      </c>
      <c r="D5" t="s">
        <v>23</v>
      </c>
      <c r="E5" t="s">
        <v>68</v>
      </c>
      <c r="F5" t="s">
        <v>149</v>
      </c>
      <c r="G5" t="s">
        <v>27</v>
      </c>
      <c r="H5" t="s">
        <v>314</v>
      </c>
      <c r="I5" t="s">
        <v>1718</v>
      </c>
      <c r="J5" t="s">
        <v>942</v>
      </c>
      <c r="K5" t="s">
        <v>144</v>
      </c>
      <c r="L5" t="s">
        <v>41</v>
      </c>
      <c r="M5" t="s">
        <v>32</v>
      </c>
      <c r="N5" t="s">
        <v>104</v>
      </c>
      <c r="O5" t="s">
        <v>1194</v>
      </c>
      <c r="P5" t="s">
        <v>1194</v>
      </c>
      <c r="R5" t="s">
        <v>647</v>
      </c>
      <c r="S5" t="s">
        <v>235</v>
      </c>
      <c r="U5" t="s">
        <v>43</v>
      </c>
      <c r="V5" t="s">
        <v>29</v>
      </c>
      <c r="W5" t="s">
        <v>235</v>
      </c>
      <c r="X5" t="s">
        <v>1194</v>
      </c>
      <c r="Z5" s="1">
        <v>42790.25513888889</v>
      </c>
      <c r="AA5" s="1">
        <v>42884.009629629632</v>
      </c>
    </row>
    <row r="6" spans="1:32" hidden="1" x14ac:dyDescent="0.3">
      <c r="A6">
        <f t="shared" ca="1" si="0"/>
        <v>72</v>
      </c>
      <c r="B6" s="2">
        <f>HYPERLINK(MacroData!B4 &amp; 96370,96370)</f>
        <v>96370</v>
      </c>
      <c r="C6" t="s">
        <v>54</v>
      </c>
      <c r="D6" t="s">
        <v>23</v>
      </c>
      <c r="E6" t="s">
        <v>68</v>
      </c>
      <c r="F6" t="s">
        <v>24</v>
      </c>
      <c r="G6" t="s">
        <v>27</v>
      </c>
      <c r="H6" t="s">
        <v>49</v>
      </c>
      <c r="I6" t="s">
        <v>1420</v>
      </c>
      <c r="J6" t="s">
        <v>1077</v>
      </c>
      <c r="K6" t="s">
        <v>337</v>
      </c>
      <c r="L6" t="s">
        <v>41</v>
      </c>
      <c r="M6" t="s">
        <v>240</v>
      </c>
      <c r="N6" t="s">
        <v>1201</v>
      </c>
      <c r="O6" t="s">
        <v>1194</v>
      </c>
      <c r="P6" t="s">
        <v>1463</v>
      </c>
      <c r="S6" t="s">
        <v>235</v>
      </c>
      <c r="U6" t="s">
        <v>55</v>
      </c>
      <c r="V6" t="s">
        <v>45</v>
      </c>
      <c r="W6" t="s">
        <v>235</v>
      </c>
      <c r="X6" t="s">
        <v>1194</v>
      </c>
      <c r="Z6" s="1">
        <v>42790.31486111111</v>
      </c>
      <c r="AA6" s="1">
        <v>42829.276365740741</v>
      </c>
    </row>
    <row r="7" spans="1:32" hidden="1" x14ac:dyDescent="0.3">
      <c r="A7">
        <f t="shared" ca="1" si="0"/>
        <v>86</v>
      </c>
      <c r="B7" s="2">
        <f>HYPERLINK(MacroData!B4 &amp; 97122,97122)</f>
        <v>97122</v>
      </c>
      <c r="C7" t="s">
        <v>702</v>
      </c>
      <c r="D7" t="s">
        <v>23</v>
      </c>
      <c r="E7" t="s">
        <v>85</v>
      </c>
      <c r="F7" t="s">
        <v>24</v>
      </c>
      <c r="G7" t="s">
        <v>27</v>
      </c>
      <c r="H7" t="s">
        <v>117</v>
      </c>
      <c r="I7" t="s">
        <v>1333</v>
      </c>
      <c r="J7" t="s">
        <v>118</v>
      </c>
      <c r="K7" t="s">
        <v>118</v>
      </c>
      <c r="L7" t="s">
        <v>41</v>
      </c>
      <c r="M7" t="s">
        <v>240</v>
      </c>
      <c r="N7" t="s">
        <v>185</v>
      </c>
      <c r="O7" t="s">
        <v>1194</v>
      </c>
      <c r="P7" t="s">
        <v>1465</v>
      </c>
      <c r="S7" t="s">
        <v>235</v>
      </c>
      <c r="U7" t="s">
        <v>55</v>
      </c>
      <c r="V7" t="s">
        <v>60</v>
      </c>
      <c r="W7" t="s">
        <v>235</v>
      </c>
      <c r="X7" t="s">
        <v>1194</v>
      </c>
      <c r="Z7" s="1">
        <v>42809.696469907409</v>
      </c>
      <c r="AA7" s="1">
        <v>42814.199131944442</v>
      </c>
    </row>
    <row r="8" spans="1:32" hidden="1" x14ac:dyDescent="0.3">
      <c r="A8">
        <f t="shared" ca="1" si="0"/>
        <v>29</v>
      </c>
      <c r="B8" s="2">
        <f>HYPERLINK(MacroData!B4 &amp; 98295,98295)</f>
        <v>98295</v>
      </c>
      <c r="C8" t="s">
        <v>66</v>
      </c>
      <c r="D8" t="s">
        <v>23</v>
      </c>
      <c r="E8" t="s">
        <v>374</v>
      </c>
      <c r="F8" t="s">
        <v>24</v>
      </c>
      <c r="G8" t="s">
        <v>27</v>
      </c>
      <c r="H8" t="s">
        <v>187</v>
      </c>
      <c r="I8" t="s">
        <v>1677</v>
      </c>
      <c r="J8" t="s">
        <v>1263</v>
      </c>
      <c r="K8" t="s">
        <v>1263</v>
      </c>
      <c r="L8" t="s">
        <v>41</v>
      </c>
      <c r="M8" t="s">
        <v>240</v>
      </c>
      <c r="N8" t="s">
        <v>185</v>
      </c>
      <c r="O8" t="s">
        <v>1194</v>
      </c>
      <c r="P8" t="s">
        <v>1619</v>
      </c>
      <c r="S8" t="s">
        <v>235</v>
      </c>
      <c r="U8" t="s">
        <v>43</v>
      </c>
      <c r="V8" t="s">
        <v>37</v>
      </c>
      <c r="W8" t="s">
        <v>235</v>
      </c>
      <c r="X8" t="s">
        <v>1194</v>
      </c>
      <c r="Y8" t="s">
        <v>378</v>
      </c>
      <c r="Z8" s="1">
        <v>42842.164803240739</v>
      </c>
      <c r="AA8" s="1">
        <v>42872.017476851855</v>
      </c>
      <c r="AC8" t="s">
        <v>991</v>
      </c>
      <c r="AD8" t="s">
        <v>160</v>
      </c>
      <c r="AE8" t="s">
        <v>31</v>
      </c>
    </row>
    <row r="9" spans="1:32" x14ac:dyDescent="0.3">
      <c r="A9">
        <f t="shared" ca="1" si="0"/>
        <v>10</v>
      </c>
      <c r="B9" s="2">
        <f>HYPERLINK(MacroData!B4 &amp; 98662,98662)</f>
        <v>98662</v>
      </c>
      <c r="C9" t="s">
        <v>69</v>
      </c>
      <c r="D9" t="s">
        <v>23</v>
      </c>
      <c r="E9" t="s">
        <v>157</v>
      </c>
      <c r="F9" t="s">
        <v>262</v>
      </c>
      <c r="G9" t="s">
        <v>27</v>
      </c>
      <c r="H9" t="s">
        <v>187</v>
      </c>
      <c r="I9" t="s">
        <v>1480</v>
      </c>
      <c r="J9" t="s">
        <v>315</v>
      </c>
      <c r="K9" t="s">
        <v>315</v>
      </c>
      <c r="L9" t="s">
        <v>41</v>
      </c>
      <c r="M9" t="s">
        <v>240</v>
      </c>
      <c r="N9" t="s">
        <v>185</v>
      </c>
      <c r="O9" t="s">
        <v>1194</v>
      </c>
      <c r="P9" t="s">
        <v>1194</v>
      </c>
      <c r="R9" t="s">
        <v>1758</v>
      </c>
      <c r="S9" t="s">
        <v>235</v>
      </c>
      <c r="U9" t="s">
        <v>55</v>
      </c>
      <c r="V9" t="s">
        <v>37</v>
      </c>
      <c r="W9" t="s">
        <v>235</v>
      </c>
      <c r="X9" t="s">
        <v>1194</v>
      </c>
      <c r="Z9" s="1">
        <v>42849.272326388891</v>
      </c>
      <c r="AA9" s="1">
        <v>42892.32240740741</v>
      </c>
      <c r="AD9" t="s">
        <v>31</v>
      </c>
      <c r="AE9" t="s">
        <v>31</v>
      </c>
      <c r="AF9">
        <v>12452</v>
      </c>
    </row>
    <row r="10" spans="1:32" hidden="1" x14ac:dyDescent="0.3">
      <c r="A10">
        <f t="shared" ca="1" si="0"/>
        <v>2</v>
      </c>
      <c r="B10" s="2">
        <f>HYPERLINK(MacroData!B4 &amp; 98778,98778)</f>
        <v>98778</v>
      </c>
      <c r="C10" t="s">
        <v>226</v>
      </c>
      <c r="D10" t="s">
        <v>23</v>
      </c>
      <c r="E10" t="s">
        <v>1706</v>
      </c>
      <c r="F10" t="s">
        <v>24</v>
      </c>
      <c r="G10" t="s">
        <v>27</v>
      </c>
      <c r="H10" t="s">
        <v>153</v>
      </c>
      <c r="I10" t="s">
        <v>1705</v>
      </c>
      <c r="J10" t="s">
        <v>241</v>
      </c>
      <c r="K10" t="s">
        <v>226</v>
      </c>
      <c r="L10" t="s">
        <v>41</v>
      </c>
      <c r="M10" t="s">
        <v>240</v>
      </c>
      <c r="N10" t="s">
        <v>104</v>
      </c>
      <c r="O10" t="s">
        <v>1194</v>
      </c>
      <c r="P10" t="s">
        <v>1678</v>
      </c>
      <c r="Q10">
        <v>17496</v>
      </c>
      <c r="S10" t="s">
        <v>235</v>
      </c>
      <c r="U10" t="s">
        <v>43</v>
      </c>
      <c r="V10" t="s">
        <v>29</v>
      </c>
      <c r="W10" t="s">
        <v>1305</v>
      </c>
      <c r="X10" t="s">
        <v>361</v>
      </c>
      <c r="Z10" s="1">
        <v>42851.668726851851</v>
      </c>
      <c r="AA10" s="1">
        <v>42900.614699074074</v>
      </c>
    </row>
    <row r="11" spans="1:32" hidden="1" x14ac:dyDescent="0.3">
      <c r="A11">
        <f t="shared" ca="1" si="0"/>
        <v>16</v>
      </c>
      <c r="B11" s="2">
        <f>HYPERLINK(MacroData!B4 &amp; 99223,99223)</f>
        <v>99223</v>
      </c>
      <c r="C11" t="s">
        <v>266</v>
      </c>
      <c r="D11" t="s">
        <v>23</v>
      </c>
      <c r="E11" t="s">
        <v>68</v>
      </c>
      <c r="F11" t="s">
        <v>24</v>
      </c>
      <c r="G11" t="s">
        <v>27</v>
      </c>
      <c r="H11" t="s">
        <v>187</v>
      </c>
      <c r="I11" t="s">
        <v>1701</v>
      </c>
      <c r="J11" t="s">
        <v>1263</v>
      </c>
      <c r="K11" t="s">
        <v>1263</v>
      </c>
      <c r="L11" t="s">
        <v>41</v>
      </c>
      <c r="M11" t="s">
        <v>240</v>
      </c>
      <c r="N11" t="s">
        <v>185</v>
      </c>
      <c r="O11" t="s">
        <v>1194</v>
      </c>
      <c r="P11" t="s">
        <v>1678</v>
      </c>
      <c r="S11" t="s">
        <v>235</v>
      </c>
      <c r="T11" t="s">
        <v>235</v>
      </c>
      <c r="U11" t="s">
        <v>67</v>
      </c>
      <c r="V11" t="s">
        <v>45</v>
      </c>
      <c r="W11" t="s">
        <v>235</v>
      </c>
      <c r="X11" t="s">
        <v>1194</v>
      </c>
      <c r="Z11" s="1">
        <v>42864.344293981485</v>
      </c>
      <c r="AA11" s="1">
        <v>42885.258252314816</v>
      </c>
    </row>
    <row r="12" spans="1:32" hidden="1" x14ac:dyDescent="0.3">
      <c r="A12">
        <f t="shared" ca="1" si="0"/>
        <v>22</v>
      </c>
      <c r="B12" s="2">
        <f>HYPERLINK(MacroData!B4 &amp; 99238,99238)</f>
        <v>99238</v>
      </c>
      <c r="C12" t="s">
        <v>1675</v>
      </c>
      <c r="D12" t="s">
        <v>23</v>
      </c>
      <c r="E12" t="s">
        <v>85</v>
      </c>
      <c r="F12" t="s">
        <v>24</v>
      </c>
      <c r="G12" t="s">
        <v>27</v>
      </c>
      <c r="H12" t="s">
        <v>76</v>
      </c>
      <c r="I12" t="s">
        <v>1674</v>
      </c>
      <c r="J12" t="s">
        <v>118</v>
      </c>
      <c r="K12" t="s">
        <v>118</v>
      </c>
      <c r="L12" t="s">
        <v>41</v>
      </c>
      <c r="M12" t="s">
        <v>32</v>
      </c>
      <c r="N12" t="s">
        <v>104</v>
      </c>
      <c r="O12" t="s">
        <v>1194</v>
      </c>
      <c r="P12" t="s">
        <v>1194</v>
      </c>
      <c r="S12" t="s">
        <v>235</v>
      </c>
      <c r="U12" t="s">
        <v>55</v>
      </c>
      <c r="V12" t="s">
        <v>45</v>
      </c>
      <c r="W12" t="s">
        <v>235</v>
      </c>
      <c r="X12" t="s">
        <v>1194</v>
      </c>
      <c r="Z12" s="1">
        <v>42864.49318287037</v>
      </c>
      <c r="AA12" s="1">
        <v>42879.281226851854</v>
      </c>
    </row>
    <row r="13" spans="1:32" x14ac:dyDescent="0.3">
      <c r="A13">
        <f t="shared" ca="1" si="0"/>
        <v>29</v>
      </c>
      <c r="B13" s="2">
        <f>HYPERLINK(MacroData!B4 &amp; 99399,99399)</f>
        <v>99399</v>
      </c>
      <c r="C13" t="s">
        <v>144</v>
      </c>
      <c r="D13" t="s">
        <v>23</v>
      </c>
      <c r="E13" t="s">
        <v>68</v>
      </c>
      <c r="F13" t="s">
        <v>262</v>
      </c>
      <c r="G13" t="s">
        <v>27</v>
      </c>
      <c r="H13" t="s">
        <v>187</v>
      </c>
      <c r="I13" t="s">
        <v>1673</v>
      </c>
      <c r="J13" t="s">
        <v>1630</v>
      </c>
      <c r="K13" t="s">
        <v>1630</v>
      </c>
      <c r="L13" t="s">
        <v>41</v>
      </c>
      <c r="M13" t="s">
        <v>28</v>
      </c>
      <c r="O13" t="s">
        <v>1194</v>
      </c>
      <c r="P13" t="s">
        <v>1194</v>
      </c>
      <c r="S13" t="s">
        <v>765</v>
      </c>
      <c r="U13" t="s">
        <v>43</v>
      </c>
      <c r="V13" t="s">
        <v>37</v>
      </c>
      <c r="W13" t="s">
        <v>235</v>
      </c>
      <c r="X13" t="s">
        <v>1194</v>
      </c>
      <c r="Z13" s="1">
        <v>42867.186238425929</v>
      </c>
      <c r="AA13" s="1">
        <v>42872.202604166669</v>
      </c>
    </row>
    <row r="14" spans="1:32" x14ac:dyDescent="0.3">
      <c r="A14">
        <f t="shared" ca="1" si="0"/>
        <v>15</v>
      </c>
      <c r="B14" s="2">
        <f>HYPERLINK(MacroData!B4 &amp; 100140,100140)</f>
        <v>100140</v>
      </c>
      <c r="C14" t="s">
        <v>1726</v>
      </c>
      <c r="D14" t="s">
        <v>23</v>
      </c>
      <c r="E14" t="s">
        <v>319</v>
      </c>
      <c r="F14" t="s">
        <v>147</v>
      </c>
      <c r="G14" t="s">
        <v>27</v>
      </c>
      <c r="H14" t="s">
        <v>153</v>
      </c>
      <c r="I14" t="s">
        <v>1725</v>
      </c>
      <c r="K14" t="s">
        <v>1724</v>
      </c>
      <c r="L14" t="s">
        <v>41</v>
      </c>
      <c r="M14" t="s">
        <v>28</v>
      </c>
      <c r="O14" t="s">
        <v>1194</v>
      </c>
      <c r="P14" t="s">
        <v>1194</v>
      </c>
      <c r="S14" t="s">
        <v>765</v>
      </c>
      <c r="U14" t="s">
        <v>55</v>
      </c>
      <c r="V14" t="s">
        <v>60</v>
      </c>
      <c r="W14" t="s">
        <v>26</v>
      </c>
      <c r="X14" t="s">
        <v>1194</v>
      </c>
      <c r="Z14" s="1">
        <v>42885.412916666668</v>
      </c>
      <c r="AA14" s="1">
        <v>42887.182511574072</v>
      </c>
    </row>
    <row r="15" spans="1:32" hidden="1" x14ac:dyDescent="0.3">
      <c r="A15">
        <f t="shared" ca="1" si="0"/>
        <v>49</v>
      </c>
      <c r="B15" s="2">
        <f>HYPERLINK(MacroData!B4 &amp; 96022,96022)</f>
        <v>96022</v>
      </c>
      <c r="C15" t="s">
        <v>54</v>
      </c>
      <c r="D15" t="s">
        <v>34</v>
      </c>
      <c r="E15" t="s">
        <v>1205</v>
      </c>
      <c r="F15" t="s">
        <v>24</v>
      </c>
      <c r="G15" t="s">
        <v>27</v>
      </c>
      <c r="H15" t="s">
        <v>187</v>
      </c>
      <c r="I15" t="s">
        <v>1332</v>
      </c>
      <c r="J15" t="s">
        <v>967</v>
      </c>
      <c r="K15" t="s">
        <v>143</v>
      </c>
      <c r="L15" t="s">
        <v>41</v>
      </c>
      <c r="M15" t="s">
        <v>240</v>
      </c>
      <c r="N15" t="s">
        <v>365</v>
      </c>
      <c r="O15" t="s">
        <v>1194</v>
      </c>
      <c r="P15" t="s">
        <v>1466</v>
      </c>
      <c r="R15" t="s">
        <v>1169</v>
      </c>
      <c r="S15" t="s">
        <v>235</v>
      </c>
      <c r="U15" t="s">
        <v>67</v>
      </c>
      <c r="V15" t="s">
        <v>29</v>
      </c>
      <c r="W15" t="s">
        <v>26</v>
      </c>
      <c r="X15" t="s">
        <v>1194</v>
      </c>
      <c r="Z15" s="1">
        <v>42782.211585648147</v>
      </c>
      <c r="AA15" s="1">
        <v>42852.167557870373</v>
      </c>
    </row>
    <row r="16" spans="1:32" hidden="1" x14ac:dyDescent="0.3">
      <c r="A16">
        <f t="shared" ca="1" si="0"/>
        <v>9</v>
      </c>
      <c r="B16" s="2">
        <f>HYPERLINK(MacroData!B4 &amp; 97551,97551)</f>
        <v>97551</v>
      </c>
      <c r="C16" t="s">
        <v>317</v>
      </c>
      <c r="D16" t="s">
        <v>34</v>
      </c>
      <c r="E16" t="s">
        <v>1205</v>
      </c>
      <c r="F16" t="s">
        <v>24</v>
      </c>
      <c r="G16" t="s">
        <v>27</v>
      </c>
      <c r="H16" t="s">
        <v>153</v>
      </c>
      <c r="I16" t="s">
        <v>1759</v>
      </c>
      <c r="J16" t="s">
        <v>226</v>
      </c>
      <c r="K16" t="s">
        <v>143</v>
      </c>
      <c r="L16" t="s">
        <v>41</v>
      </c>
      <c r="M16" t="s">
        <v>240</v>
      </c>
      <c r="N16" t="s">
        <v>298</v>
      </c>
      <c r="O16" t="s">
        <v>1194</v>
      </c>
      <c r="P16" t="s">
        <v>1733</v>
      </c>
      <c r="Q16">
        <v>17250</v>
      </c>
      <c r="S16" t="s">
        <v>235</v>
      </c>
      <c r="U16" t="s">
        <v>43</v>
      </c>
      <c r="V16" t="s">
        <v>29</v>
      </c>
      <c r="W16" t="s">
        <v>1305</v>
      </c>
      <c r="X16" t="s">
        <v>456</v>
      </c>
      <c r="Z16" s="1">
        <v>42822.285578703704</v>
      </c>
      <c r="AA16" s="1">
        <v>42893.994583333333</v>
      </c>
      <c r="AD16" t="s">
        <v>160</v>
      </c>
      <c r="AE16" t="s">
        <v>31</v>
      </c>
    </row>
    <row r="17" spans="1:32" hidden="1" x14ac:dyDescent="0.3">
      <c r="A17">
        <f t="shared" ca="1" si="0"/>
        <v>2</v>
      </c>
      <c r="B17" s="2">
        <f>HYPERLINK(MacroData!B4 &amp; 100689,100689)</f>
        <v>100689</v>
      </c>
      <c r="C17" t="s">
        <v>61</v>
      </c>
      <c r="D17" t="s">
        <v>34</v>
      </c>
      <c r="E17" t="s">
        <v>38</v>
      </c>
      <c r="F17" t="s">
        <v>24</v>
      </c>
      <c r="G17" t="s">
        <v>27</v>
      </c>
      <c r="H17" t="s">
        <v>42</v>
      </c>
      <c r="I17" t="s">
        <v>1766</v>
      </c>
      <c r="J17" t="s">
        <v>278</v>
      </c>
      <c r="K17" t="s">
        <v>278</v>
      </c>
      <c r="L17" t="s">
        <v>41</v>
      </c>
      <c r="M17" t="s">
        <v>32</v>
      </c>
      <c r="N17" t="s">
        <v>104</v>
      </c>
      <c r="O17" t="s">
        <v>1194</v>
      </c>
      <c r="P17" t="s">
        <v>1762</v>
      </c>
      <c r="S17" t="s">
        <v>235</v>
      </c>
      <c r="U17" t="s">
        <v>55</v>
      </c>
      <c r="V17" t="s">
        <v>37</v>
      </c>
      <c r="W17" t="s">
        <v>235</v>
      </c>
      <c r="X17" t="s">
        <v>1194</v>
      </c>
      <c r="Z17" s="1">
        <v>42895.161770833336</v>
      </c>
      <c r="AA17" s="1">
        <v>42900.965717592589</v>
      </c>
    </row>
    <row r="18" spans="1:32" hidden="1" x14ac:dyDescent="0.3">
      <c r="A18">
        <f t="shared" ca="1" si="0"/>
        <v>2</v>
      </c>
      <c r="B18" s="2">
        <f>HYPERLINK(MacroData!B4 &amp; 100691,100691)</f>
        <v>100691</v>
      </c>
      <c r="C18" t="s">
        <v>61</v>
      </c>
      <c r="D18" t="s">
        <v>34</v>
      </c>
      <c r="E18" t="s">
        <v>38</v>
      </c>
      <c r="F18" t="s">
        <v>24</v>
      </c>
      <c r="G18" t="s">
        <v>27</v>
      </c>
      <c r="H18" t="s">
        <v>49</v>
      </c>
      <c r="I18" t="s">
        <v>1765</v>
      </c>
      <c r="J18" t="s">
        <v>50</v>
      </c>
      <c r="K18" t="s">
        <v>50</v>
      </c>
      <c r="L18" t="s">
        <v>41</v>
      </c>
      <c r="M18" t="s">
        <v>240</v>
      </c>
      <c r="N18" t="s">
        <v>1335</v>
      </c>
      <c r="O18" t="s">
        <v>1194</v>
      </c>
      <c r="P18" t="s">
        <v>1762</v>
      </c>
      <c r="S18" t="s">
        <v>235</v>
      </c>
      <c r="U18" t="s">
        <v>43</v>
      </c>
      <c r="V18" t="s">
        <v>37</v>
      </c>
      <c r="W18" t="s">
        <v>235</v>
      </c>
      <c r="X18" t="s">
        <v>456</v>
      </c>
      <c r="Z18" s="1">
        <v>42895.165312500001</v>
      </c>
      <c r="AA18" s="1">
        <v>42900.965949074074</v>
      </c>
      <c r="AD18" t="s">
        <v>31</v>
      </c>
      <c r="AE18" t="s">
        <v>31</v>
      </c>
    </row>
    <row r="19" spans="1:32" hidden="1" x14ac:dyDescent="0.3">
      <c r="A19">
        <f t="shared" ca="1" si="0"/>
        <v>35</v>
      </c>
      <c r="B19" s="2">
        <f>HYPERLINK(MacroData!B4 &amp; 99245,99245)</f>
        <v>99245</v>
      </c>
      <c r="C19" t="s">
        <v>161</v>
      </c>
      <c r="D19" t="s">
        <v>88</v>
      </c>
      <c r="E19" t="s">
        <v>189</v>
      </c>
      <c r="F19" t="s">
        <v>24</v>
      </c>
      <c r="G19" t="s">
        <v>27</v>
      </c>
      <c r="H19" t="s">
        <v>35</v>
      </c>
      <c r="I19" t="s">
        <v>1642</v>
      </c>
      <c r="J19" t="s">
        <v>107</v>
      </c>
      <c r="K19" t="s">
        <v>161</v>
      </c>
      <c r="L19" t="s">
        <v>41</v>
      </c>
      <c r="M19" t="s">
        <v>240</v>
      </c>
      <c r="N19" t="s">
        <v>185</v>
      </c>
      <c r="O19" t="s">
        <v>1194</v>
      </c>
      <c r="P19" t="s">
        <v>1619</v>
      </c>
      <c r="R19" t="s">
        <v>1312</v>
      </c>
      <c r="S19" t="s">
        <v>235</v>
      </c>
      <c r="U19" t="s">
        <v>55</v>
      </c>
      <c r="V19" t="s">
        <v>45</v>
      </c>
      <c r="W19" t="s">
        <v>235</v>
      </c>
      <c r="X19" t="s">
        <v>1194</v>
      </c>
      <c r="Z19" s="1">
        <v>42865.050312500003</v>
      </c>
      <c r="AA19" s="1">
        <v>42866.930810185186</v>
      </c>
      <c r="AC19" t="s">
        <v>526</v>
      </c>
      <c r="AD19" t="s">
        <v>160</v>
      </c>
      <c r="AE19" t="s">
        <v>31</v>
      </c>
      <c r="AF19">
        <v>13235</v>
      </c>
    </row>
    <row r="20" spans="1:32" hidden="1" x14ac:dyDescent="0.3">
      <c r="A20">
        <f t="shared" ca="1" si="0"/>
        <v>9</v>
      </c>
      <c r="B20" s="2">
        <f>HYPERLINK(MacroData!B4 &amp; 79691,79691)</f>
        <v>79691</v>
      </c>
      <c r="C20" t="s">
        <v>163</v>
      </c>
      <c r="D20" t="s">
        <v>40</v>
      </c>
      <c r="E20" t="s">
        <v>46</v>
      </c>
      <c r="F20" t="s">
        <v>24</v>
      </c>
      <c r="G20" t="s">
        <v>27</v>
      </c>
      <c r="H20" t="s">
        <v>49</v>
      </c>
      <c r="I20" t="s">
        <v>1518</v>
      </c>
      <c r="K20" t="s">
        <v>163</v>
      </c>
      <c r="L20" t="s">
        <v>41</v>
      </c>
      <c r="M20" t="s">
        <v>240</v>
      </c>
      <c r="N20" t="s">
        <v>44</v>
      </c>
      <c r="O20" t="s">
        <v>1194</v>
      </c>
      <c r="P20" t="s">
        <v>1731</v>
      </c>
      <c r="S20" t="s">
        <v>235</v>
      </c>
      <c r="U20" t="s">
        <v>55</v>
      </c>
      <c r="V20" t="s">
        <v>37</v>
      </c>
      <c r="W20" t="s">
        <v>235</v>
      </c>
      <c r="X20" t="s">
        <v>1194</v>
      </c>
      <c r="Y20" t="s">
        <v>1380</v>
      </c>
      <c r="Z20" s="1">
        <v>42458.048437500001</v>
      </c>
      <c r="AA20" s="1">
        <v>42893.135960648149</v>
      </c>
      <c r="AB20" t="s">
        <v>1720</v>
      </c>
    </row>
    <row r="21" spans="1:32" hidden="1" x14ac:dyDescent="0.3">
      <c r="A21">
        <f t="shared" ca="1" si="0"/>
        <v>2</v>
      </c>
      <c r="B21" s="2">
        <f>HYPERLINK(MacroData!B4 &amp; 97325,97325)</f>
        <v>97325</v>
      </c>
      <c r="C21" t="s">
        <v>190</v>
      </c>
      <c r="D21" t="s">
        <v>40</v>
      </c>
      <c r="E21" t="s">
        <v>46</v>
      </c>
      <c r="F21" t="s">
        <v>24</v>
      </c>
      <c r="G21" t="s">
        <v>27</v>
      </c>
      <c r="H21" t="s">
        <v>187</v>
      </c>
      <c r="I21" t="s">
        <v>1683</v>
      </c>
      <c r="J21" t="s">
        <v>190</v>
      </c>
      <c r="K21" t="s">
        <v>190</v>
      </c>
      <c r="L21" t="s">
        <v>41</v>
      </c>
      <c r="M21" t="s">
        <v>101</v>
      </c>
      <c r="N21" t="s">
        <v>44</v>
      </c>
      <c r="O21" t="s">
        <v>1194</v>
      </c>
      <c r="P21" t="s">
        <v>1731</v>
      </c>
      <c r="S21" t="s">
        <v>235</v>
      </c>
      <c r="U21" t="s">
        <v>55</v>
      </c>
      <c r="V21" t="s">
        <v>45</v>
      </c>
      <c r="W21" t="s">
        <v>235</v>
      </c>
      <c r="X21" t="s">
        <v>1194</v>
      </c>
      <c r="Y21" t="s">
        <v>596</v>
      </c>
      <c r="Z21" s="1">
        <v>42815.376701388886</v>
      </c>
      <c r="AA21" s="1">
        <v>42900.581643518519</v>
      </c>
      <c r="AB21" t="s">
        <v>1720</v>
      </c>
      <c r="AD21" t="s">
        <v>160</v>
      </c>
      <c r="AE21" t="s">
        <v>31</v>
      </c>
    </row>
    <row r="22" spans="1:32" hidden="1" x14ac:dyDescent="0.3">
      <c r="A22">
        <f t="shared" ca="1" si="0"/>
        <v>15</v>
      </c>
      <c r="B22" s="2">
        <f>HYPERLINK(MacroData!B4 &amp; 97618,97618)</f>
        <v>97618</v>
      </c>
      <c r="C22" t="s">
        <v>190</v>
      </c>
      <c r="D22" t="s">
        <v>40</v>
      </c>
      <c r="E22" t="s">
        <v>46</v>
      </c>
      <c r="F22" t="s">
        <v>24</v>
      </c>
      <c r="G22" t="s">
        <v>27</v>
      </c>
      <c r="H22" t="s">
        <v>187</v>
      </c>
      <c r="I22" t="s">
        <v>1682</v>
      </c>
      <c r="J22" t="s">
        <v>190</v>
      </c>
      <c r="K22" t="s">
        <v>190</v>
      </c>
      <c r="L22" t="s">
        <v>41</v>
      </c>
      <c r="M22" t="s">
        <v>101</v>
      </c>
      <c r="N22" t="s">
        <v>44</v>
      </c>
      <c r="O22" t="s">
        <v>1194</v>
      </c>
      <c r="P22" t="s">
        <v>1731</v>
      </c>
      <c r="S22" t="s">
        <v>235</v>
      </c>
      <c r="U22" t="s">
        <v>55</v>
      </c>
      <c r="V22" t="s">
        <v>45</v>
      </c>
      <c r="W22" t="s">
        <v>235</v>
      </c>
      <c r="X22" t="s">
        <v>1194</v>
      </c>
      <c r="Y22" t="s">
        <v>596</v>
      </c>
      <c r="Z22" s="1">
        <v>42823.494652777779</v>
      </c>
      <c r="AA22" s="1">
        <v>42887.096053240741</v>
      </c>
      <c r="AB22" t="s">
        <v>1720</v>
      </c>
    </row>
    <row r="23" spans="1:32" x14ac:dyDescent="0.3">
      <c r="A23">
        <f t="shared" ca="1" si="0"/>
        <v>31</v>
      </c>
      <c r="B23" s="2">
        <f>HYPERLINK(MacroData!B4 &amp; 98785,98785)</f>
        <v>98785</v>
      </c>
      <c r="C23" t="s">
        <v>191</v>
      </c>
      <c r="D23" t="s">
        <v>1665</v>
      </c>
      <c r="E23" t="s">
        <v>30</v>
      </c>
      <c r="F23" t="s">
        <v>303</v>
      </c>
      <c r="G23" t="s">
        <v>27</v>
      </c>
      <c r="H23" t="s">
        <v>166</v>
      </c>
      <c r="I23" t="s">
        <v>1479</v>
      </c>
      <c r="K23" t="s">
        <v>745</v>
      </c>
      <c r="L23" t="s">
        <v>41</v>
      </c>
      <c r="M23" t="s">
        <v>32</v>
      </c>
      <c r="O23" t="s">
        <v>1194</v>
      </c>
      <c r="P23" t="s">
        <v>1194</v>
      </c>
      <c r="S23" t="s">
        <v>765</v>
      </c>
      <c r="U23" t="s">
        <v>55</v>
      </c>
      <c r="V23" t="s">
        <v>60</v>
      </c>
      <c r="W23" t="s">
        <v>235</v>
      </c>
      <c r="X23" t="s">
        <v>1194</v>
      </c>
      <c r="Z23" s="1">
        <v>42852.019155092596</v>
      </c>
      <c r="AA23" s="1">
        <v>42870.276990740742</v>
      </c>
    </row>
    <row r="24" spans="1:32" hidden="1" x14ac:dyDescent="0.3">
      <c r="A24">
        <f t="shared" ca="1" si="0"/>
        <v>3</v>
      </c>
      <c r="B24" s="2">
        <f>HYPERLINK(MacroData!B4 &amp; 100326,100326)</f>
        <v>100326</v>
      </c>
      <c r="C24" t="s">
        <v>89</v>
      </c>
      <c r="D24" t="s">
        <v>1665</v>
      </c>
      <c r="E24" t="s">
        <v>1764</v>
      </c>
      <c r="F24" t="s">
        <v>24</v>
      </c>
      <c r="G24" t="s">
        <v>27</v>
      </c>
      <c r="H24" t="s">
        <v>187</v>
      </c>
      <c r="I24" t="s">
        <v>1763</v>
      </c>
      <c r="J24" t="s">
        <v>234</v>
      </c>
      <c r="K24" t="s">
        <v>234</v>
      </c>
      <c r="L24" t="s">
        <v>41</v>
      </c>
      <c r="M24" t="s">
        <v>101</v>
      </c>
      <c r="N24" t="s">
        <v>104</v>
      </c>
      <c r="O24" t="s">
        <v>1194</v>
      </c>
      <c r="P24" t="s">
        <v>1762</v>
      </c>
      <c r="R24" t="s">
        <v>1312</v>
      </c>
      <c r="S24" t="s">
        <v>235</v>
      </c>
      <c r="U24" t="s">
        <v>43</v>
      </c>
      <c r="V24" t="s">
        <v>37</v>
      </c>
      <c r="W24" t="s">
        <v>235</v>
      </c>
      <c r="X24" t="s">
        <v>1194</v>
      </c>
      <c r="Z24" s="1">
        <v>42887.693842592591</v>
      </c>
      <c r="AA24" s="1">
        <v>42899.078425925924</v>
      </c>
      <c r="AB24" t="s">
        <v>1761</v>
      </c>
    </row>
    <row r="25" spans="1:32" x14ac:dyDescent="0.3">
      <c r="A25">
        <f t="shared" ca="1" si="0"/>
        <v>10</v>
      </c>
      <c r="B25" s="2">
        <f>HYPERLINK(MacroData!B4 &amp; 99950,99950)</f>
        <v>99950</v>
      </c>
      <c r="C25" t="s">
        <v>234</v>
      </c>
      <c r="D25" t="s">
        <v>165</v>
      </c>
      <c r="E25" t="s">
        <v>166</v>
      </c>
      <c r="F25" t="s">
        <v>147</v>
      </c>
      <c r="G25" t="s">
        <v>27</v>
      </c>
      <c r="H25" t="s">
        <v>187</v>
      </c>
      <c r="I25" t="s">
        <v>1749</v>
      </c>
      <c r="J25" t="s">
        <v>234</v>
      </c>
      <c r="K25" t="s">
        <v>234</v>
      </c>
      <c r="L25" t="s">
        <v>41</v>
      </c>
      <c r="M25" t="s">
        <v>28</v>
      </c>
      <c r="O25" t="s">
        <v>1194</v>
      </c>
      <c r="P25" t="s">
        <v>1194</v>
      </c>
      <c r="S25" t="s">
        <v>235</v>
      </c>
      <c r="U25" t="s">
        <v>43</v>
      </c>
      <c r="V25" t="s">
        <v>37</v>
      </c>
      <c r="W25" t="s">
        <v>235</v>
      </c>
      <c r="X25" t="s">
        <v>361</v>
      </c>
      <c r="Z25" s="1">
        <v>42879.867418981485</v>
      </c>
      <c r="AA25" s="1">
        <v>42892.436747685184</v>
      </c>
      <c r="AC25" t="s">
        <v>232</v>
      </c>
    </row>
    <row r="26" spans="1:32" x14ac:dyDescent="0.3">
      <c r="A26">
        <f t="shared" ca="1" si="0"/>
        <v>10</v>
      </c>
      <c r="B26" s="2">
        <f>HYPERLINK(MacroData!B4 &amp; 100029,100029)</f>
        <v>100029</v>
      </c>
      <c r="C26" t="s">
        <v>229</v>
      </c>
      <c r="D26" t="s">
        <v>165</v>
      </c>
      <c r="E26" t="s">
        <v>166</v>
      </c>
      <c r="F26" t="s">
        <v>147</v>
      </c>
      <c r="G26" t="s">
        <v>27</v>
      </c>
      <c r="H26" t="s">
        <v>187</v>
      </c>
      <c r="I26" t="s">
        <v>1747</v>
      </c>
      <c r="J26" t="s">
        <v>229</v>
      </c>
      <c r="K26" t="s">
        <v>229</v>
      </c>
      <c r="L26" t="s">
        <v>41</v>
      </c>
      <c r="M26" t="s">
        <v>28</v>
      </c>
      <c r="O26" t="s">
        <v>1194</v>
      </c>
      <c r="P26" t="s">
        <v>1194</v>
      </c>
      <c r="S26" t="s">
        <v>235</v>
      </c>
      <c r="U26" t="s">
        <v>67</v>
      </c>
      <c r="V26" t="s">
        <v>29</v>
      </c>
      <c r="W26" t="s">
        <v>235</v>
      </c>
      <c r="X26" t="s">
        <v>361</v>
      </c>
      <c r="Z26" s="1">
        <v>42881.09238425926</v>
      </c>
      <c r="AA26" s="1">
        <v>42892.437638888892</v>
      </c>
      <c r="AD26" t="s">
        <v>160</v>
      </c>
      <c r="AE26" t="s">
        <v>31</v>
      </c>
    </row>
    <row r="27" spans="1:32" hidden="1" x14ac:dyDescent="0.3">
      <c r="A27">
        <f t="shared" ca="1" si="0"/>
        <v>4</v>
      </c>
      <c r="B27" s="2">
        <f>HYPERLINK(MacroData!B4 &amp; 99616,99616)</f>
        <v>99616</v>
      </c>
      <c r="C27" t="s">
        <v>1202</v>
      </c>
      <c r="D27" t="s">
        <v>599</v>
      </c>
      <c r="E27" t="s">
        <v>605</v>
      </c>
      <c r="F27" t="s">
        <v>24</v>
      </c>
      <c r="G27" t="s">
        <v>27</v>
      </c>
      <c r="H27" t="s">
        <v>187</v>
      </c>
      <c r="I27" t="s">
        <v>1757</v>
      </c>
      <c r="J27" t="s">
        <v>195</v>
      </c>
      <c r="K27" t="s">
        <v>195</v>
      </c>
      <c r="L27" t="s">
        <v>41</v>
      </c>
      <c r="M27" t="s">
        <v>240</v>
      </c>
      <c r="N27" t="s">
        <v>44</v>
      </c>
      <c r="O27" t="s">
        <v>1194</v>
      </c>
      <c r="P27" t="s">
        <v>1731</v>
      </c>
      <c r="R27" t="s">
        <v>1489</v>
      </c>
      <c r="S27" t="s">
        <v>235</v>
      </c>
      <c r="U27" t="s">
        <v>55</v>
      </c>
      <c r="V27" t="s">
        <v>37</v>
      </c>
      <c r="W27" t="s">
        <v>235</v>
      </c>
      <c r="X27" t="s">
        <v>1194</v>
      </c>
      <c r="Y27" t="s">
        <v>596</v>
      </c>
      <c r="Z27" s="1">
        <v>42872.459988425922</v>
      </c>
      <c r="AA27" s="1">
        <v>42898.428935185184</v>
      </c>
    </row>
    <row r="28" spans="1:32" hidden="1" x14ac:dyDescent="0.3">
      <c r="A28">
        <f t="shared" ca="1" si="0"/>
        <v>18</v>
      </c>
      <c r="B28" s="2">
        <f>HYPERLINK(MacroData!B4 &amp; 99922,99922)</f>
        <v>99922</v>
      </c>
      <c r="C28" t="s">
        <v>89</v>
      </c>
      <c r="D28" t="s">
        <v>599</v>
      </c>
      <c r="E28" t="s">
        <v>609</v>
      </c>
      <c r="F28" t="s">
        <v>24</v>
      </c>
      <c r="G28" t="s">
        <v>27</v>
      </c>
      <c r="H28" t="s">
        <v>187</v>
      </c>
      <c r="I28" t="s">
        <v>1716</v>
      </c>
      <c r="J28" t="s">
        <v>1630</v>
      </c>
      <c r="K28" t="s">
        <v>1630</v>
      </c>
      <c r="L28" t="s">
        <v>41</v>
      </c>
      <c r="M28" t="s">
        <v>240</v>
      </c>
      <c r="N28" t="s">
        <v>185</v>
      </c>
      <c r="O28" t="s">
        <v>1194</v>
      </c>
      <c r="P28" t="s">
        <v>1731</v>
      </c>
      <c r="R28" t="s">
        <v>1312</v>
      </c>
      <c r="S28" t="s">
        <v>235</v>
      </c>
      <c r="U28" t="s">
        <v>55</v>
      </c>
      <c r="V28" t="s">
        <v>37</v>
      </c>
      <c r="W28" t="s">
        <v>235</v>
      </c>
      <c r="X28" t="s">
        <v>1194</v>
      </c>
      <c r="Y28" t="s">
        <v>596</v>
      </c>
      <c r="Z28" s="1">
        <v>42879.276203703703</v>
      </c>
      <c r="AA28" s="1">
        <v>42883.961550925924</v>
      </c>
    </row>
    <row r="29" spans="1:32" hidden="1" x14ac:dyDescent="0.3">
      <c r="A29">
        <f t="shared" ca="1" si="0"/>
        <v>3</v>
      </c>
      <c r="B29" s="2">
        <f>HYPERLINK(MacroData!B4 &amp; 100064,100064)</f>
        <v>100064</v>
      </c>
      <c r="C29" t="s">
        <v>190</v>
      </c>
      <c r="D29" t="s">
        <v>599</v>
      </c>
      <c r="E29" t="s">
        <v>605</v>
      </c>
      <c r="F29" t="s">
        <v>24</v>
      </c>
      <c r="G29" t="s">
        <v>27</v>
      </c>
      <c r="H29" t="s">
        <v>187</v>
      </c>
      <c r="I29" t="s">
        <v>1773</v>
      </c>
      <c r="J29" t="s">
        <v>190</v>
      </c>
      <c r="K29" t="s">
        <v>190</v>
      </c>
      <c r="L29" t="s">
        <v>41</v>
      </c>
      <c r="M29" t="s">
        <v>240</v>
      </c>
      <c r="N29" t="s">
        <v>44</v>
      </c>
      <c r="O29" t="s">
        <v>1194</v>
      </c>
      <c r="P29" t="s">
        <v>1194</v>
      </c>
      <c r="R29" t="s">
        <v>1772</v>
      </c>
      <c r="S29" t="s">
        <v>235</v>
      </c>
      <c r="U29" t="s">
        <v>55</v>
      </c>
      <c r="V29" t="s">
        <v>37</v>
      </c>
      <c r="W29" t="s">
        <v>235</v>
      </c>
      <c r="X29" t="s">
        <v>1194</v>
      </c>
      <c r="Y29" t="s">
        <v>596</v>
      </c>
      <c r="Z29" s="1">
        <v>42881.558553240742</v>
      </c>
      <c r="AA29" s="1">
        <v>42899.932083333333</v>
      </c>
    </row>
    <row r="30" spans="1:32" x14ac:dyDescent="0.3">
      <c r="A30">
        <f t="shared" ca="1" si="0"/>
        <v>2</v>
      </c>
      <c r="B30" s="2">
        <f>HYPERLINK(MacroData!B4 &amp; 100303,100303)</f>
        <v>100303</v>
      </c>
      <c r="C30" t="s">
        <v>602</v>
      </c>
      <c r="D30" t="s">
        <v>599</v>
      </c>
      <c r="E30" t="s">
        <v>987</v>
      </c>
      <c r="F30" t="s">
        <v>262</v>
      </c>
      <c r="G30" t="s">
        <v>27</v>
      </c>
      <c r="H30" t="s">
        <v>187</v>
      </c>
      <c r="I30" t="s">
        <v>1736</v>
      </c>
      <c r="J30" t="s">
        <v>349</v>
      </c>
      <c r="K30" t="s">
        <v>349</v>
      </c>
      <c r="L30" t="s">
        <v>41</v>
      </c>
      <c r="M30" t="s">
        <v>240</v>
      </c>
      <c r="N30" t="s">
        <v>44</v>
      </c>
      <c r="O30" t="s">
        <v>1194</v>
      </c>
      <c r="P30" t="s">
        <v>1194</v>
      </c>
      <c r="S30" t="s">
        <v>235</v>
      </c>
      <c r="U30" t="s">
        <v>43</v>
      </c>
      <c r="V30" t="s">
        <v>37</v>
      </c>
      <c r="W30" t="s">
        <v>235</v>
      </c>
      <c r="X30" t="s">
        <v>1194</v>
      </c>
      <c r="Y30" t="s">
        <v>596</v>
      </c>
      <c r="Z30" s="1">
        <v>42887.340995370374</v>
      </c>
      <c r="AA30" s="1">
        <v>42900.61922453704</v>
      </c>
    </row>
    <row r="31" spans="1:32" x14ac:dyDescent="0.3">
      <c r="A31">
        <f t="shared" ca="1" si="0"/>
        <v>7</v>
      </c>
      <c r="B31" s="2">
        <f>HYPERLINK(MacroData!B4 &amp; 100682,100682)</f>
        <v>100682</v>
      </c>
      <c r="C31" t="s">
        <v>89</v>
      </c>
      <c r="D31" t="s">
        <v>599</v>
      </c>
      <c r="E31" t="s">
        <v>605</v>
      </c>
      <c r="F31" t="s">
        <v>262</v>
      </c>
      <c r="G31" t="s">
        <v>27</v>
      </c>
      <c r="H31" t="s">
        <v>220</v>
      </c>
      <c r="I31" t="s">
        <v>1730</v>
      </c>
      <c r="J31" t="s">
        <v>248</v>
      </c>
      <c r="K31" t="s">
        <v>921</v>
      </c>
      <c r="L31" t="s">
        <v>1729</v>
      </c>
      <c r="M31" t="s">
        <v>32</v>
      </c>
      <c r="O31" t="s">
        <v>1194</v>
      </c>
      <c r="P31" t="s">
        <v>1194</v>
      </c>
      <c r="S31" t="s">
        <v>765</v>
      </c>
      <c r="U31" t="s">
        <v>67</v>
      </c>
      <c r="V31" t="s">
        <v>60</v>
      </c>
      <c r="W31" t="s">
        <v>235</v>
      </c>
      <c r="X31" t="s">
        <v>1194</v>
      </c>
      <c r="Z31" s="1">
        <v>42895.070879629631</v>
      </c>
      <c r="AA31" s="1">
        <v>42895.092280092591</v>
      </c>
    </row>
    <row r="32" spans="1:32" x14ac:dyDescent="0.3">
      <c r="A32">
        <f t="shared" ca="1" si="0"/>
        <v>43</v>
      </c>
      <c r="B32" s="2">
        <f>HYPERLINK(MacroData!B4 &amp; 61516,61516)</f>
        <v>61516</v>
      </c>
      <c r="C32" t="s">
        <v>277</v>
      </c>
      <c r="D32" t="s">
        <v>75</v>
      </c>
      <c r="E32" t="s">
        <v>79</v>
      </c>
      <c r="F32" t="s">
        <v>147</v>
      </c>
      <c r="G32" t="s">
        <v>27</v>
      </c>
      <c r="H32" t="s">
        <v>127</v>
      </c>
      <c r="I32" t="s">
        <v>1154</v>
      </c>
      <c r="J32" t="s">
        <v>265</v>
      </c>
      <c r="K32" t="s">
        <v>1153</v>
      </c>
      <c r="L32" t="s">
        <v>41</v>
      </c>
      <c r="M32" t="s">
        <v>32</v>
      </c>
      <c r="O32" t="s">
        <v>1194</v>
      </c>
      <c r="P32" t="s">
        <v>1194</v>
      </c>
      <c r="S32" t="s">
        <v>765</v>
      </c>
      <c r="U32" t="s">
        <v>43</v>
      </c>
      <c r="V32" t="s">
        <v>29</v>
      </c>
      <c r="W32" t="s">
        <v>194</v>
      </c>
      <c r="X32" t="s">
        <v>1194</v>
      </c>
      <c r="Z32" s="1">
        <v>42123.220451388886</v>
      </c>
      <c r="AA32" s="1">
        <v>42858.367268518516</v>
      </c>
    </row>
    <row r="33" spans="1:32" hidden="1" x14ac:dyDescent="0.3">
      <c r="A33">
        <f t="shared" ca="1" si="0"/>
        <v>21</v>
      </c>
      <c r="B33" s="2">
        <f>HYPERLINK(MacroData!B4 &amp; 67391,67391)</f>
        <v>67391</v>
      </c>
      <c r="C33" t="s">
        <v>1708</v>
      </c>
      <c r="D33" t="s">
        <v>75</v>
      </c>
      <c r="E33" t="s">
        <v>907</v>
      </c>
      <c r="F33" t="s">
        <v>24</v>
      </c>
      <c r="G33" t="s">
        <v>27</v>
      </c>
      <c r="H33" t="s">
        <v>134</v>
      </c>
      <c r="I33" t="s">
        <v>906</v>
      </c>
      <c r="J33" t="s">
        <v>939</v>
      </c>
      <c r="K33" t="s">
        <v>77</v>
      </c>
      <c r="L33" t="s">
        <v>41</v>
      </c>
      <c r="M33" t="s">
        <v>32</v>
      </c>
      <c r="O33" t="s">
        <v>1194</v>
      </c>
      <c r="P33" t="s">
        <v>1194</v>
      </c>
      <c r="S33" t="s">
        <v>235</v>
      </c>
      <c r="U33" t="s">
        <v>43</v>
      </c>
      <c r="V33" t="s">
        <v>29</v>
      </c>
      <c r="W33" t="s">
        <v>78</v>
      </c>
      <c r="X33" t="s">
        <v>361</v>
      </c>
      <c r="Z33" s="1">
        <v>42235.691944444443</v>
      </c>
      <c r="AA33" s="1">
        <v>42880.320462962962</v>
      </c>
    </row>
    <row r="34" spans="1:32" x14ac:dyDescent="0.3">
      <c r="A34">
        <f t="shared" ca="1" si="0"/>
        <v>43</v>
      </c>
      <c r="B34" s="2">
        <f>HYPERLINK(MacroData!B4 &amp; 75402,75402)</f>
        <v>75402</v>
      </c>
      <c r="C34" t="s">
        <v>226</v>
      </c>
      <c r="D34" t="s">
        <v>75</v>
      </c>
      <c r="E34" t="s">
        <v>202</v>
      </c>
      <c r="F34" t="s">
        <v>147</v>
      </c>
      <c r="G34" t="s">
        <v>27</v>
      </c>
      <c r="H34" t="s">
        <v>153</v>
      </c>
      <c r="I34" t="s">
        <v>1137</v>
      </c>
      <c r="J34" t="s">
        <v>942</v>
      </c>
      <c r="K34" t="s">
        <v>226</v>
      </c>
      <c r="L34" t="s">
        <v>41</v>
      </c>
      <c r="M34" t="s">
        <v>32</v>
      </c>
      <c r="O34" t="s">
        <v>1194</v>
      </c>
      <c r="P34" t="s">
        <v>1194</v>
      </c>
      <c r="Q34">
        <v>10008</v>
      </c>
      <c r="S34" t="s">
        <v>765</v>
      </c>
      <c r="U34" t="s">
        <v>43</v>
      </c>
      <c r="V34" t="s">
        <v>29</v>
      </c>
      <c r="W34" t="s">
        <v>78</v>
      </c>
      <c r="X34" t="s">
        <v>1194</v>
      </c>
      <c r="Z34" s="1">
        <v>42388.633518518516</v>
      </c>
      <c r="AA34" s="1">
        <v>42858.584016203706</v>
      </c>
      <c r="AC34" t="s">
        <v>232</v>
      </c>
    </row>
    <row r="35" spans="1:32" x14ac:dyDescent="0.3">
      <c r="A35">
        <f t="shared" ca="1" si="0"/>
        <v>42</v>
      </c>
      <c r="B35" s="2">
        <f>HYPERLINK(MacroData!B4 &amp; 84181,84181)</f>
        <v>84181</v>
      </c>
      <c r="C35" t="s">
        <v>937</v>
      </c>
      <c r="D35" t="s">
        <v>75</v>
      </c>
      <c r="E35" t="s">
        <v>1132</v>
      </c>
      <c r="F35" t="s">
        <v>262</v>
      </c>
      <c r="G35" t="s">
        <v>27</v>
      </c>
      <c r="H35" t="s">
        <v>153</v>
      </c>
      <c r="I35" t="s">
        <v>1131</v>
      </c>
      <c r="J35" t="s">
        <v>939</v>
      </c>
      <c r="K35" t="s">
        <v>937</v>
      </c>
      <c r="L35" t="s">
        <v>41</v>
      </c>
      <c r="M35" t="s">
        <v>32</v>
      </c>
      <c r="O35" t="s">
        <v>1194</v>
      </c>
      <c r="P35" t="s">
        <v>1194</v>
      </c>
      <c r="S35" t="s">
        <v>765</v>
      </c>
      <c r="T35" t="s">
        <v>426</v>
      </c>
      <c r="U35" t="s">
        <v>55</v>
      </c>
      <c r="V35" t="s">
        <v>37</v>
      </c>
      <c r="W35" t="s">
        <v>81</v>
      </c>
      <c r="X35" t="s">
        <v>1194</v>
      </c>
      <c r="Z35" s="1">
        <v>42528.457928240743</v>
      </c>
      <c r="AA35" s="1">
        <v>42859.441122685188</v>
      </c>
    </row>
    <row r="36" spans="1:32" hidden="1" x14ac:dyDescent="0.3">
      <c r="A36">
        <f t="shared" ca="1" si="0"/>
        <v>15</v>
      </c>
      <c r="B36" s="2">
        <f>HYPERLINK(MacroData!B4 &amp; 84836,84836)</f>
        <v>84836</v>
      </c>
      <c r="C36" t="s">
        <v>1727</v>
      </c>
      <c r="D36" t="s">
        <v>75</v>
      </c>
      <c r="E36" t="s">
        <v>79</v>
      </c>
      <c r="F36" t="s">
        <v>24</v>
      </c>
      <c r="G36" t="s">
        <v>27</v>
      </c>
      <c r="H36" t="s">
        <v>187</v>
      </c>
      <c r="I36" t="s">
        <v>1616</v>
      </c>
      <c r="J36" t="s">
        <v>245</v>
      </c>
      <c r="K36" t="s">
        <v>146</v>
      </c>
      <c r="L36" t="s">
        <v>41</v>
      </c>
      <c r="M36" t="s">
        <v>32</v>
      </c>
      <c r="N36" t="s">
        <v>185</v>
      </c>
      <c r="O36" t="s">
        <v>1194</v>
      </c>
      <c r="P36" t="s">
        <v>1467</v>
      </c>
      <c r="S36" t="s">
        <v>781</v>
      </c>
      <c r="T36" t="s">
        <v>235</v>
      </c>
      <c r="U36" t="s">
        <v>67</v>
      </c>
      <c r="V36" t="s">
        <v>45</v>
      </c>
      <c r="W36" t="s">
        <v>235</v>
      </c>
      <c r="X36" t="s">
        <v>1194</v>
      </c>
      <c r="Z36" s="1">
        <v>42541.105300925927</v>
      </c>
      <c r="AA36" s="1">
        <v>42887.283472222225</v>
      </c>
      <c r="AD36" t="s">
        <v>207</v>
      </c>
      <c r="AE36" t="s">
        <v>31</v>
      </c>
      <c r="AF36">
        <v>12004</v>
      </c>
    </row>
    <row r="37" spans="1:32" hidden="1" x14ac:dyDescent="0.3">
      <c r="A37">
        <f t="shared" ca="1" si="0"/>
        <v>42</v>
      </c>
      <c r="B37" s="2">
        <f>HYPERLINK(MacroData!B4 &amp; 84983,84983)</f>
        <v>84983</v>
      </c>
      <c r="C37" t="s">
        <v>919</v>
      </c>
      <c r="D37" t="s">
        <v>75</v>
      </c>
      <c r="E37" t="s">
        <v>125</v>
      </c>
      <c r="F37" t="s">
        <v>24</v>
      </c>
      <c r="G37" t="s">
        <v>27</v>
      </c>
      <c r="H37" t="s">
        <v>187</v>
      </c>
      <c r="I37" t="s">
        <v>1613</v>
      </c>
      <c r="J37" t="s">
        <v>919</v>
      </c>
      <c r="K37" t="s">
        <v>77</v>
      </c>
      <c r="L37" t="s">
        <v>41</v>
      </c>
      <c r="M37" t="s">
        <v>32</v>
      </c>
      <c r="O37" t="s">
        <v>1194</v>
      </c>
      <c r="P37" t="s">
        <v>1467</v>
      </c>
      <c r="R37" t="s">
        <v>630</v>
      </c>
      <c r="S37" t="s">
        <v>781</v>
      </c>
      <c r="T37" t="s">
        <v>1612</v>
      </c>
      <c r="U37" t="s">
        <v>67</v>
      </c>
      <c r="V37" t="s">
        <v>45</v>
      </c>
      <c r="W37" t="s">
        <v>235</v>
      </c>
      <c r="X37" t="s">
        <v>1194</v>
      </c>
      <c r="Z37" s="1">
        <v>42542.66337962963</v>
      </c>
      <c r="AA37" s="1">
        <v>42859.661238425928</v>
      </c>
      <c r="AB37" t="s">
        <v>1611</v>
      </c>
      <c r="AC37" t="s">
        <v>232</v>
      </c>
    </row>
    <row r="38" spans="1:32" hidden="1" x14ac:dyDescent="0.3">
      <c r="A38">
        <f t="shared" ca="1" si="0"/>
        <v>16</v>
      </c>
      <c r="B38" s="2">
        <f>HYPERLINK(MacroData!B4 &amp; 85122,85122)</f>
        <v>85122</v>
      </c>
      <c r="C38" t="s">
        <v>497</v>
      </c>
      <c r="D38" t="s">
        <v>75</v>
      </c>
      <c r="E38" t="s">
        <v>125</v>
      </c>
      <c r="F38" t="s">
        <v>24</v>
      </c>
      <c r="G38" t="s">
        <v>27</v>
      </c>
      <c r="H38" t="s">
        <v>49</v>
      </c>
      <c r="I38" t="s">
        <v>1608</v>
      </c>
      <c r="J38" t="s">
        <v>179</v>
      </c>
      <c r="K38" t="s">
        <v>77</v>
      </c>
      <c r="L38" t="s">
        <v>41</v>
      </c>
      <c r="M38" t="s">
        <v>32</v>
      </c>
      <c r="N38" t="s">
        <v>185</v>
      </c>
      <c r="O38" t="s">
        <v>1194</v>
      </c>
      <c r="P38" t="s">
        <v>1467</v>
      </c>
      <c r="S38" t="s">
        <v>781</v>
      </c>
      <c r="T38" t="s">
        <v>235</v>
      </c>
      <c r="U38" t="s">
        <v>43</v>
      </c>
      <c r="V38" t="s">
        <v>45</v>
      </c>
      <c r="W38" t="s">
        <v>235</v>
      </c>
      <c r="X38" t="s">
        <v>1194</v>
      </c>
      <c r="Z38" s="1">
        <v>42544.975011574075</v>
      </c>
      <c r="AA38" s="1">
        <v>42886.562731481485</v>
      </c>
      <c r="AC38" t="s">
        <v>321</v>
      </c>
    </row>
    <row r="39" spans="1:32" hidden="1" x14ac:dyDescent="0.3">
      <c r="A39">
        <f t="shared" ca="1" si="0"/>
        <v>16</v>
      </c>
      <c r="B39" s="2">
        <f>HYPERLINK(MacroData!B4 &amp; 85197,85197)</f>
        <v>85197</v>
      </c>
      <c r="C39" t="s">
        <v>230</v>
      </c>
      <c r="D39" t="s">
        <v>75</v>
      </c>
      <c r="E39" t="s">
        <v>125</v>
      </c>
      <c r="F39" t="s">
        <v>24</v>
      </c>
      <c r="G39" t="s">
        <v>27</v>
      </c>
      <c r="H39" t="s">
        <v>76</v>
      </c>
      <c r="I39" t="s">
        <v>1607</v>
      </c>
      <c r="J39" t="s">
        <v>245</v>
      </c>
      <c r="K39" t="s">
        <v>77</v>
      </c>
      <c r="L39" t="s">
        <v>41</v>
      </c>
      <c r="M39" t="s">
        <v>32</v>
      </c>
      <c r="O39" t="s">
        <v>1194</v>
      </c>
      <c r="P39" t="s">
        <v>1467</v>
      </c>
      <c r="S39" t="s">
        <v>781</v>
      </c>
      <c r="T39" t="s">
        <v>235</v>
      </c>
      <c r="U39" t="s">
        <v>43</v>
      </c>
      <c r="V39" t="s">
        <v>29</v>
      </c>
      <c r="W39" t="s">
        <v>26</v>
      </c>
      <c r="X39" t="s">
        <v>1194</v>
      </c>
      <c r="Z39" s="1">
        <v>42548.407627314817</v>
      </c>
      <c r="AA39" s="1">
        <v>42886.564756944441</v>
      </c>
    </row>
    <row r="40" spans="1:32" x14ac:dyDescent="0.3">
      <c r="A40">
        <f t="shared" ca="1" si="0"/>
        <v>42</v>
      </c>
      <c r="B40" s="2">
        <f>HYPERLINK(MacroData!B4 &amp; 85661,85661)</f>
        <v>85661</v>
      </c>
      <c r="C40" t="s">
        <v>228</v>
      </c>
      <c r="D40" t="s">
        <v>75</v>
      </c>
      <c r="E40" t="s">
        <v>125</v>
      </c>
      <c r="F40" t="s">
        <v>147</v>
      </c>
      <c r="G40" t="s">
        <v>27</v>
      </c>
      <c r="H40" t="s">
        <v>166</v>
      </c>
      <c r="I40" t="s">
        <v>1116</v>
      </c>
      <c r="J40" t="s">
        <v>179</v>
      </c>
      <c r="K40" t="s">
        <v>228</v>
      </c>
      <c r="L40" t="s">
        <v>41</v>
      </c>
      <c r="M40" t="s">
        <v>32</v>
      </c>
      <c r="O40" t="s">
        <v>1194</v>
      </c>
      <c r="P40" t="s">
        <v>1194</v>
      </c>
      <c r="R40" t="s">
        <v>727</v>
      </c>
      <c r="S40" t="s">
        <v>765</v>
      </c>
      <c r="U40" t="s">
        <v>67</v>
      </c>
      <c r="V40" t="s">
        <v>45</v>
      </c>
      <c r="W40" t="s">
        <v>26</v>
      </c>
      <c r="X40" t="s">
        <v>1194</v>
      </c>
      <c r="Z40" s="1">
        <v>42555.32472222222</v>
      </c>
      <c r="AA40" s="1">
        <v>42859.448692129627</v>
      </c>
      <c r="AD40" t="s">
        <v>31</v>
      </c>
      <c r="AE40" t="s">
        <v>31</v>
      </c>
    </row>
    <row r="41" spans="1:32" hidden="1" x14ac:dyDescent="0.3">
      <c r="A41">
        <f t="shared" ca="1" si="0"/>
        <v>16</v>
      </c>
      <c r="B41" s="2">
        <f>HYPERLINK(MacroData!B4 &amp; 86676,86676)</f>
        <v>86676</v>
      </c>
      <c r="C41" t="s">
        <v>234</v>
      </c>
      <c r="D41" t="s">
        <v>75</v>
      </c>
      <c r="E41" t="s">
        <v>125</v>
      </c>
      <c r="F41" t="s">
        <v>24</v>
      </c>
      <c r="G41" t="s">
        <v>27</v>
      </c>
      <c r="H41" t="s">
        <v>187</v>
      </c>
      <c r="I41" t="s">
        <v>842</v>
      </c>
      <c r="J41" t="s">
        <v>245</v>
      </c>
      <c r="K41" t="s">
        <v>204</v>
      </c>
      <c r="L41" t="s">
        <v>41</v>
      </c>
      <c r="M41" t="s">
        <v>32</v>
      </c>
      <c r="O41" t="s">
        <v>1194</v>
      </c>
      <c r="P41" t="s">
        <v>1467</v>
      </c>
      <c r="S41" t="s">
        <v>781</v>
      </c>
      <c r="T41" t="s">
        <v>1592</v>
      </c>
      <c r="U41" t="s">
        <v>43</v>
      </c>
      <c r="V41" t="s">
        <v>29</v>
      </c>
      <c r="W41" t="s">
        <v>26</v>
      </c>
      <c r="X41" t="s">
        <v>361</v>
      </c>
      <c r="Z41" s="1">
        <v>42577.433333333334</v>
      </c>
      <c r="AA41" s="1">
        <v>42886.574513888889</v>
      </c>
    </row>
    <row r="42" spans="1:32" hidden="1" x14ac:dyDescent="0.3">
      <c r="A42">
        <f t="shared" ca="1" si="0"/>
        <v>16</v>
      </c>
      <c r="B42" s="2">
        <f>HYPERLINK(MacroData!B4 &amp; 86977,86977)</f>
        <v>86977</v>
      </c>
      <c r="C42" t="s">
        <v>1727</v>
      </c>
      <c r="D42" t="s">
        <v>75</v>
      </c>
      <c r="E42" t="s">
        <v>79</v>
      </c>
      <c r="F42" t="s">
        <v>24</v>
      </c>
      <c r="G42" t="s">
        <v>27</v>
      </c>
      <c r="H42" t="s">
        <v>187</v>
      </c>
      <c r="I42" t="s">
        <v>1588</v>
      </c>
      <c r="J42" t="s">
        <v>245</v>
      </c>
      <c r="K42" t="s">
        <v>204</v>
      </c>
      <c r="L42" t="s">
        <v>41</v>
      </c>
      <c r="M42" t="s">
        <v>32</v>
      </c>
      <c r="O42" t="s">
        <v>1194</v>
      </c>
      <c r="P42" t="s">
        <v>1467</v>
      </c>
      <c r="R42" t="s">
        <v>812</v>
      </c>
      <c r="S42" t="s">
        <v>781</v>
      </c>
      <c r="T42" t="s">
        <v>1587</v>
      </c>
      <c r="U42" t="s">
        <v>43</v>
      </c>
      <c r="V42" t="s">
        <v>45</v>
      </c>
      <c r="W42" t="s">
        <v>235</v>
      </c>
      <c r="X42" t="s">
        <v>1194</v>
      </c>
      <c r="Z42" s="1">
        <v>42584.297835648147</v>
      </c>
      <c r="AA42" s="1">
        <v>42886.596863425926</v>
      </c>
      <c r="AB42" t="s">
        <v>1586</v>
      </c>
    </row>
    <row r="43" spans="1:32" hidden="1" x14ac:dyDescent="0.3">
      <c r="A43">
        <f t="shared" ca="1" si="0"/>
        <v>14</v>
      </c>
      <c r="B43" s="2">
        <f>HYPERLINK(MacroData!B4 &amp; 87553,87553)</f>
        <v>87553</v>
      </c>
      <c r="C43" t="s">
        <v>234</v>
      </c>
      <c r="D43" t="s">
        <v>75</v>
      </c>
      <c r="E43" t="s">
        <v>125</v>
      </c>
      <c r="F43" t="s">
        <v>24</v>
      </c>
      <c r="G43" t="s">
        <v>27</v>
      </c>
      <c r="H43" t="s">
        <v>187</v>
      </c>
      <c r="I43" t="s">
        <v>1579</v>
      </c>
      <c r="J43" t="s">
        <v>245</v>
      </c>
      <c r="K43" t="s">
        <v>124</v>
      </c>
      <c r="L43" t="s">
        <v>41</v>
      </c>
      <c r="M43" t="s">
        <v>32</v>
      </c>
      <c r="N43" t="s">
        <v>104</v>
      </c>
      <c r="O43" t="s">
        <v>1194</v>
      </c>
      <c r="P43" t="s">
        <v>1467</v>
      </c>
      <c r="S43" t="s">
        <v>781</v>
      </c>
      <c r="T43" t="s">
        <v>235</v>
      </c>
      <c r="U43" t="s">
        <v>43</v>
      </c>
      <c r="V43" t="s">
        <v>29</v>
      </c>
      <c r="W43" t="s">
        <v>26</v>
      </c>
      <c r="X43" t="s">
        <v>1194</v>
      </c>
      <c r="Z43" s="1">
        <v>42594.287905092591</v>
      </c>
      <c r="AA43" s="1">
        <v>42888.242696759262</v>
      </c>
      <c r="AB43" t="s">
        <v>1578</v>
      </c>
    </row>
    <row r="44" spans="1:32" x14ac:dyDescent="0.3">
      <c r="A44">
        <f t="shared" ca="1" si="0"/>
        <v>42</v>
      </c>
      <c r="B44" s="2">
        <f>HYPERLINK(MacroData!B4 &amp; 87684,87684)</f>
        <v>87684</v>
      </c>
      <c r="C44" t="s">
        <v>226</v>
      </c>
      <c r="D44" t="s">
        <v>75</v>
      </c>
      <c r="E44" t="s">
        <v>354</v>
      </c>
      <c r="F44" t="s">
        <v>147</v>
      </c>
      <c r="G44" t="s">
        <v>27</v>
      </c>
      <c r="H44" t="s">
        <v>153</v>
      </c>
      <c r="I44" t="s">
        <v>1111</v>
      </c>
      <c r="J44" t="s">
        <v>245</v>
      </c>
      <c r="K44" t="s">
        <v>916</v>
      </c>
      <c r="L44" t="s">
        <v>41</v>
      </c>
      <c r="M44" t="s">
        <v>32</v>
      </c>
      <c r="N44" t="s">
        <v>104</v>
      </c>
      <c r="O44" t="s">
        <v>1194</v>
      </c>
      <c r="P44" t="s">
        <v>1194</v>
      </c>
      <c r="Q44">
        <v>11774</v>
      </c>
      <c r="S44" t="s">
        <v>765</v>
      </c>
      <c r="U44" t="s">
        <v>43</v>
      </c>
      <c r="V44" t="s">
        <v>29</v>
      </c>
      <c r="W44" t="s">
        <v>308</v>
      </c>
      <c r="X44" t="s">
        <v>361</v>
      </c>
      <c r="Z44" s="1">
        <v>42598.775659722225</v>
      </c>
      <c r="AA44" s="1">
        <v>42859.456608796296</v>
      </c>
    </row>
    <row r="45" spans="1:32" x14ac:dyDescent="0.3">
      <c r="A45">
        <f t="shared" ca="1" si="0"/>
        <v>22</v>
      </c>
      <c r="B45" s="2">
        <f>HYPERLINK(MacroData!B4 &amp; 88147,88147)</f>
        <v>88147</v>
      </c>
      <c r="C45" t="s">
        <v>1715</v>
      </c>
      <c r="D45" t="s">
        <v>75</v>
      </c>
      <c r="E45" t="s">
        <v>125</v>
      </c>
      <c r="F45" t="s">
        <v>262</v>
      </c>
      <c r="G45" t="s">
        <v>27</v>
      </c>
      <c r="H45" t="s">
        <v>134</v>
      </c>
      <c r="I45" t="s">
        <v>1109</v>
      </c>
      <c r="J45" t="s">
        <v>179</v>
      </c>
      <c r="K45" t="s">
        <v>227</v>
      </c>
      <c r="L45" t="s">
        <v>41</v>
      </c>
      <c r="M45" t="s">
        <v>32</v>
      </c>
      <c r="N45" t="s">
        <v>104</v>
      </c>
      <c r="O45" t="s">
        <v>1194</v>
      </c>
      <c r="P45" t="s">
        <v>1194</v>
      </c>
      <c r="S45" t="s">
        <v>765</v>
      </c>
      <c r="U45" t="s">
        <v>43</v>
      </c>
      <c r="V45" t="s">
        <v>29</v>
      </c>
      <c r="W45" t="s">
        <v>26</v>
      </c>
      <c r="X45" t="s">
        <v>1194</v>
      </c>
      <c r="Z45" s="1">
        <v>42607.399016203701</v>
      </c>
      <c r="AA45" s="1">
        <v>42879.330659722225</v>
      </c>
      <c r="AB45" t="s">
        <v>1108</v>
      </c>
    </row>
    <row r="46" spans="1:32" hidden="1" x14ac:dyDescent="0.3">
      <c r="A46">
        <f t="shared" ca="1" si="0"/>
        <v>14</v>
      </c>
      <c r="B46" s="2">
        <f>HYPERLINK(MacroData!B4 &amp; 88868,88868)</f>
        <v>88868</v>
      </c>
      <c r="C46" t="s">
        <v>234</v>
      </c>
      <c r="D46" t="s">
        <v>75</v>
      </c>
      <c r="E46" t="s">
        <v>79</v>
      </c>
      <c r="F46" t="s">
        <v>24</v>
      </c>
      <c r="G46" t="s">
        <v>27</v>
      </c>
      <c r="H46" t="s">
        <v>169</v>
      </c>
      <c r="I46" t="s">
        <v>1567</v>
      </c>
      <c r="J46" t="s">
        <v>245</v>
      </c>
      <c r="K46" t="s">
        <v>77</v>
      </c>
      <c r="L46" t="s">
        <v>41</v>
      </c>
      <c r="M46" t="s">
        <v>32</v>
      </c>
      <c r="O46" t="s">
        <v>1194</v>
      </c>
      <c r="P46" t="s">
        <v>1467</v>
      </c>
      <c r="R46" t="s">
        <v>812</v>
      </c>
      <c r="S46" t="s">
        <v>781</v>
      </c>
      <c r="T46" t="s">
        <v>1566</v>
      </c>
      <c r="U46" t="s">
        <v>43</v>
      </c>
      <c r="V46" t="s">
        <v>29</v>
      </c>
      <c r="W46" t="s">
        <v>26</v>
      </c>
      <c r="X46" t="s">
        <v>1194</v>
      </c>
      <c r="Z46" s="1">
        <v>42625.344166666669</v>
      </c>
      <c r="AA46" s="1">
        <v>42888.251666666663</v>
      </c>
      <c r="AB46" t="s">
        <v>1565</v>
      </c>
    </row>
    <row r="47" spans="1:32" hidden="1" x14ac:dyDescent="0.3">
      <c r="A47">
        <f t="shared" ca="1" si="0"/>
        <v>72</v>
      </c>
      <c r="B47" s="2">
        <f>HYPERLINK(MacroData!B4 &amp; 92475,92475)</f>
        <v>92475</v>
      </c>
      <c r="C47" t="s">
        <v>1106</v>
      </c>
      <c r="D47" t="s">
        <v>75</v>
      </c>
      <c r="E47" t="s">
        <v>814</v>
      </c>
      <c r="F47" t="s">
        <v>24</v>
      </c>
      <c r="G47" t="s">
        <v>27</v>
      </c>
      <c r="H47" t="s">
        <v>134</v>
      </c>
      <c r="I47" t="s">
        <v>833</v>
      </c>
      <c r="J47" t="s">
        <v>939</v>
      </c>
      <c r="K47" t="s">
        <v>77</v>
      </c>
      <c r="L47" t="s">
        <v>41</v>
      </c>
      <c r="M47" t="s">
        <v>32</v>
      </c>
      <c r="O47" t="s">
        <v>1194</v>
      </c>
      <c r="P47" t="s">
        <v>364</v>
      </c>
      <c r="R47" t="s">
        <v>812</v>
      </c>
      <c r="S47" t="s">
        <v>781</v>
      </c>
      <c r="T47" t="s">
        <v>235</v>
      </c>
      <c r="U47" t="s">
        <v>43</v>
      </c>
      <c r="V47" t="s">
        <v>37</v>
      </c>
      <c r="W47" t="s">
        <v>26</v>
      </c>
      <c r="X47" t="s">
        <v>1194</v>
      </c>
      <c r="Z47" s="1">
        <v>42691.48</v>
      </c>
      <c r="AA47" s="1">
        <v>42829.551238425927</v>
      </c>
      <c r="AB47" t="s">
        <v>321</v>
      </c>
    </row>
    <row r="48" spans="1:32" x14ac:dyDescent="0.3">
      <c r="A48">
        <f t="shared" ca="1" si="0"/>
        <v>21</v>
      </c>
      <c r="B48" s="2">
        <f>HYPERLINK(MacroData!B4 &amp; 92525,92525)</f>
        <v>92525</v>
      </c>
      <c r="C48" t="s">
        <v>1708</v>
      </c>
      <c r="D48" t="s">
        <v>75</v>
      </c>
      <c r="E48" t="s">
        <v>825</v>
      </c>
      <c r="F48" t="s">
        <v>262</v>
      </c>
      <c r="G48" t="s">
        <v>27</v>
      </c>
      <c r="H48" t="s">
        <v>134</v>
      </c>
      <c r="I48" t="s">
        <v>1099</v>
      </c>
      <c r="J48" t="s">
        <v>941</v>
      </c>
      <c r="K48" t="s">
        <v>1098</v>
      </c>
      <c r="L48" t="s">
        <v>41</v>
      </c>
      <c r="M48" t="s">
        <v>32</v>
      </c>
      <c r="O48" t="s">
        <v>1194</v>
      </c>
      <c r="P48" t="s">
        <v>1194</v>
      </c>
      <c r="R48" t="s">
        <v>1097</v>
      </c>
      <c r="S48" t="s">
        <v>765</v>
      </c>
      <c r="U48" t="s">
        <v>43</v>
      </c>
      <c r="V48" t="s">
        <v>37</v>
      </c>
      <c r="W48" t="s">
        <v>26</v>
      </c>
      <c r="X48" t="s">
        <v>1194</v>
      </c>
      <c r="Z48" s="1">
        <v>42692.15388888889</v>
      </c>
      <c r="AA48" s="1">
        <v>42880.126192129632</v>
      </c>
      <c r="AB48" t="s">
        <v>1096</v>
      </c>
      <c r="AD48" t="s">
        <v>31</v>
      </c>
      <c r="AE48" t="s">
        <v>31</v>
      </c>
    </row>
    <row r="49" spans="1:31" x14ac:dyDescent="0.3">
      <c r="A49">
        <f t="shared" ca="1" si="0"/>
        <v>44</v>
      </c>
      <c r="B49" s="2">
        <f>HYPERLINK(MacroData!B4 &amp; 93173,93173)</f>
        <v>93173</v>
      </c>
      <c r="C49" t="s">
        <v>935</v>
      </c>
      <c r="D49" t="s">
        <v>75</v>
      </c>
      <c r="E49" t="s">
        <v>825</v>
      </c>
      <c r="F49" t="s">
        <v>147</v>
      </c>
      <c r="G49" t="s">
        <v>387</v>
      </c>
      <c r="H49" t="s">
        <v>166</v>
      </c>
      <c r="I49" t="s">
        <v>1089</v>
      </c>
      <c r="J49" t="s">
        <v>941</v>
      </c>
      <c r="K49" t="s">
        <v>935</v>
      </c>
      <c r="L49" t="s">
        <v>41</v>
      </c>
      <c r="M49" t="s">
        <v>32</v>
      </c>
      <c r="O49" t="s">
        <v>1194</v>
      </c>
      <c r="P49" t="s">
        <v>1194</v>
      </c>
      <c r="S49" t="s">
        <v>765</v>
      </c>
      <c r="U49" t="s">
        <v>43</v>
      </c>
      <c r="V49" t="s">
        <v>45</v>
      </c>
      <c r="W49" t="s">
        <v>26</v>
      </c>
      <c r="X49" t="s">
        <v>1194</v>
      </c>
      <c r="Z49" s="1">
        <v>42705.532627314817</v>
      </c>
      <c r="AA49" s="1">
        <v>42857.70752314815</v>
      </c>
    </row>
    <row r="50" spans="1:31" hidden="1" x14ac:dyDescent="0.3">
      <c r="A50">
        <f t="shared" ca="1" si="0"/>
        <v>42</v>
      </c>
      <c r="B50" s="2">
        <f>HYPERLINK(MacroData!B4 &amp; 93777,93777)</f>
        <v>93777</v>
      </c>
      <c r="C50" t="s">
        <v>245</v>
      </c>
      <c r="D50" t="s">
        <v>75</v>
      </c>
      <c r="E50" t="s">
        <v>79</v>
      </c>
      <c r="F50" t="s">
        <v>24</v>
      </c>
      <c r="G50" t="s">
        <v>27</v>
      </c>
      <c r="H50" t="s">
        <v>153</v>
      </c>
      <c r="I50" t="s">
        <v>832</v>
      </c>
      <c r="J50" t="s">
        <v>245</v>
      </c>
      <c r="K50" t="s">
        <v>204</v>
      </c>
      <c r="L50" t="s">
        <v>41</v>
      </c>
      <c r="M50" t="s">
        <v>240</v>
      </c>
      <c r="N50" t="s">
        <v>365</v>
      </c>
      <c r="O50" t="s">
        <v>1194</v>
      </c>
      <c r="P50" t="s">
        <v>364</v>
      </c>
      <c r="Q50">
        <v>12561</v>
      </c>
      <c r="R50" t="s">
        <v>821</v>
      </c>
      <c r="S50" t="s">
        <v>781</v>
      </c>
      <c r="T50" t="s">
        <v>235</v>
      </c>
      <c r="U50" t="s">
        <v>43</v>
      </c>
      <c r="V50" t="s">
        <v>45</v>
      </c>
      <c r="W50" t="s">
        <v>306</v>
      </c>
      <c r="X50" t="s">
        <v>1194</v>
      </c>
      <c r="Z50" s="1">
        <v>42719.332384259258</v>
      </c>
      <c r="AA50" s="1">
        <v>42859.500231481485</v>
      </c>
      <c r="AB50" t="s">
        <v>321</v>
      </c>
    </row>
    <row r="51" spans="1:31" hidden="1" x14ac:dyDescent="0.3">
      <c r="A51">
        <f t="shared" ca="1" si="0"/>
        <v>21</v>
      </c>
      <c r="B51" s="2">
        <f>HYPERLINK(MacroData!B4 &amp; 93821,93821)</f>
        <v>93821</v>
      </c>
      <c r="C51" t="s">
        <v>1708</v>
      </c>
      <c r="D51" t="s">
        <v>75</v>
      </c>
      <c r="E51" t="s">
        <v>125</v>
      </c>
      <c r="F51" t="s">
        <v>24</v>
      </c>
      <c r="G51" t="s">
        <v>27</v>
      </c>
      <c r="H51" t="s">
        <v>134</v>
      </c>
      <c r="I51" t="s">
        <v>831</v>
      </c>
      <c r="J51" t="s">
        <v>179</v>
      </c>
      <c r="K51" t="s">
        <v>204</v>
      </c>
      <c r="L51" t="s">
        <v>41</v>
      </c>
      <c r="M51" t="s">
        <v>240</v>
      </c>
      <c r="N51" t="s">
        <v>365</v>
      </c>
      <c r="O51" t="s">
        <v>1194</v>
      </c>
      <c r="P51" t="s">
        <v>364</v>
      </c>
      <c r="R51" t="s">
        <v>630</v>
      </c>
      <c r="S51" t="s">
        <v>781</v>
      </c>
      <c r="T51" t="s">
        <v>804</v>
      </c>
      <c r="U51" t="s">
        <v>55</v>
      </c>
      <c r="V51" t="s">
        <v>37</v>
      </c>
      <c r="W51" t="s">
        <v>26</v>
      </c>
      <c r="X51" t="s">
        <v>1194</v>
      </c>
      <c r="Z51" s="1">
        <v>42720.307719907411</v>
      </c>
      <c r="AA51" s="1">
        <v>42880.033796296295</v>
      </c>
    </row>
    <row r="52" spans="1:31" hidden="1" x14ac:dyDescent="0.3">
      <c r="A52">
        <f t="shared" ca="1" si="0"/>
        <v>42</v>
      </c>
      <c r="B52" s="2">
        <f>HYPERLINK(MacroData!B4 &amp; 93894,93894)</f>
        <v>93894</v>
      </c>
      <c r="C52" t="s">
        <v>234</v>
      </c>
      <c r="D52" t="s">
        <v>75</v>
      </c>
      <c r="E52" t="s">
        <v>125</v>
      </c>
      <c r="F52" t="s">
        <v>24</v>
      </c>
      <c r="G52" t="s">
        <v>27</v>
      </c>
      <c r="H52" t="s">
        <v>187</v>
      </c>
      <c r="I52" t="s">
        <v>830</v>
      </c>
      <c r="J52" t="s">
        <v>234</v>
      </c>
      <c r="K52" t="s">
        <v>77</v>
      </c>
      <c r="L52" t="s">
        <v>41</v>
      </c>
      <c r="M52" t="s">
        <v>240</v>
      </c>
      <c r="N52" t="s">
        <v>365</v>
      </c>
      <c r="O52" t="s">
        <v>1194</v>
      </c>
      <c r="P52" t="s">
        <v>364</v>
      </c>
      <c r="R52" t="s">
        <v>812</v>
      </c>
      <c r="S52" t="s">
        <v>781</v>
      </c>
      <c r="T52" t="s">
        <v>804</v>
      </c>
      <c r="U52" t="s">
        <v>43</v>
      </c>
      <c r="V52" t="s">
        <v>29</v>
      </c>
      <c r="W52" t="s">
        <v>26</v>
      </c>
      <c r="X52" t="s">
        <v>1194</v>
      </c>
      <c r="Z52" s="1">
        <v>42723.66165509259</v>
      </c>
      <c r="AA52" s="1">
        <v>42859.506331018521</v>
      </c>
      <c r="AB52" t="s">
        <v>321</v>
      </c>
      <c r="AC52" t="s">
        <v>232</v>
      </c>
    </row>
    <row r="53" spans="1:31" hidden="1" x14ac:dyDescent="0.3">
      <c r="A53">
        <f t="shared" ca="1" si="0"/>
        <v>72</v>
      </c>
      <c r="B53" s="2">
        <f>HYPERLINK(MacroData!B4 &amp; 94343,94343)</f>
        <v>94343</v>
      </c>
      <c r="C53" t="s">
        <v>929</v>
      </c>
      <c r="D53" t="s">
        <v>75</v>
      </c>
      <c r="E53" t="s">
        <v>814</v>
      </c>
      <c r="F53" t="s">
        <v>24</v>
      </c>
      <c r="G53" t="s">
        <v>27</v>
      </c>
      <c r="H53" t="s">
        <v>49</v>
      </c>
      <c r="I53" t="s">
        <v>829</v>
      </c>
      <c r="J53" t="s">
        <v>928</v>
      </c>
      <c r="K53" t="s">
        <v>204</v>
      </c>
      <c r="L53" t="s">
        <v>41</v>
      </c>
      <c r="M53" t="s">
        <v>28</v>
      </c>
      <c r="O53" t="s">
        <v>1194</v>
      </c>
      <c r="P53" t="s">
        <v>364</v>
      </c>
      <c r="R53" t="s">
        <v>828</v>
      </c>
      <c r="S53" t="s">
        <v>781</v>
      </c>
      <c r="T53" t="s">
        <v>235</v>
      </c>
      <c r="U53" t="s">
        <v>43</v>
      </c>
      <c r="V53" t="s">
        <v>37</v>
      </c>
      <c r="W53" t="s">
        <v>26</v>
      </c>
      <c r="X53" t="s">
        <v>1194</v>
      </c>
      <c r="Z53" s="1">
        <v>42744.356712962966</v>
      </c>
      <c r="AA53" s="1">
        <v>42829.554606481484</v>
      </c>
      <c r="AB53" t="s">
        <v>321</v>
      </c>
    </row>
    <row r="54" spans="1:31" hidden="1" x14ac:dyDescent="0.3">
      <c r="A54">
        <f t="shared" ca="1" si="0"/>
        <v>42</v>
      </c>
      <c r="B54" s="2">
        <f>HYPERLINK(MacroData!B4 &amp; 94632,94632)</f>
        <v>94632</v>
      </c>
      <c r="C54" t="s">
        <v>913</v>
      </c>
      <c r="D54" t="s">
        <v>75</v>
      </c>
      <c r="E54" t="s">
        <v>125</v>
      </c>
      <c r="F54" t="s">
        <v>24</v>
      </c>
      <c r="G54" t="s">
        <v>27</v>
      </c>
      <c r="H54" t="s">
        <v>187</v>
      </c>
      <c r="I54" t="s">
        <v>826</v>
      </c>
      <c r="J54" t="s">
        <v>913</v>
      </c>
      <c r="K54" t="s">
        <v>77</v>
      </c>
      <c r="L54" t="s">
        <v>41</v>
      </c>
      <c r="M54" t="s">
        <v>240</v>
      </c>
      <c r="N54" t="s">
        <v>185</v>
      </c>
      <c r="O54" t="s">
        <v>1194</v>
      </c>
      <c r="P54" t="s">
        <v>364</v>
      </c>
      <c r="S54" t="s">
        <v>781</v>
      </c>
      <c r="T54" t="s">
        <v>804</v>
      </c>
      <c r="U54" t="s">
        <v>55</v>
      </c>
      <c r="V54" t="s">
        <v>45</v>
      </c>
      <c r="W54" t="s">
        <v>235</v>
      </c>
      <c r="X54" t="s">
        <v>1194</v>
      </c>
      <c r="Z54" s="1">
        <v>42751.737349537034</v>
      </c>
      <c r="AA54" s="1">
        <v>42859.517592592594</v>
      </c>
    </row>
    <row r="55" spans="1:31" hidden="1" x14ac:dyDescent="0.3">
      <c r="A55">
        <f t="shared" ca="1" si="0"/>
        <v>42</v>
      </c>
      <c r="B55" s="2">
        <f>HYPERLINK(MacroData!B4 &amp; 95304,95304)</f>
        <v>95304</v>
      </c>
      <c r="C55" t="s">
        <v>230</v>
      </c>
      <c r="D55" t="s">
        <v>75</v>
      </c>
      <c r="E55" t="s">
        <v>125</v>
      </c>
      <c r="F55" t="s">
        <v>24</v>
      </c>
      <c r="G55" t="s">
        <v>27</v>
      </c>
      <c r="H55" t="s">
        <v>169</v>
      </c>
      <c r="I55" t="s">
        <v>815</v>
      </c>
      <c r="J55" t="s">
        <v>230</v>
      </c>
      <c r="K55" t="s">
        <v>124</v>
      </c>
      <c r="L55" t="s">
        <v>41</v>
      </c>
      <c r="M55" t="s">
        <v>240</v>
      </c>
      <c r="N55" t="s">
        <v>369</v>
      </c>
      <c r="O55" t="s">
        <v>1194</v>
      </c>
      <c r="P55" t="s">
        <v>1194</v>
      </c>
      <c r="R55" t="s">
        <v>812</v>
      </c>
      <c r="S55" t="s">
        <v>781</v>
      </c>
      <c r="T55" t="s">
        <v>235</v>
      </c>
      <c r="U55" t="s">
        <v>43</v>
      </c>
      <c r="V55" t="s">
        <v>29</v>
      </c>
      <c r="W55" t="s">
        <v>26</v>
      </c>
      <c r="X55" t="s">
        <v>1194</v>
      </c>
      <c r="Z55" s="1">
        <v>42767.354571759257</v>
      </c>
      <c r="AA55" s="1">
        <v>42859.534502314818</v>
      </c>
      <c r="AB55" t="s">
        <v>321</v>
      </c>
    </row>
    <row r="56" spans="1:31" hidden="1" x14ac:dyDescent="0.3">
      <c r="A56">
        <f t="shared" ca="1" si="0"/>
        <v>42</v>
      </c>
      <c r="B56" s="2">
        <f>HYPERLINK(MacroData!B4 &amp; 95828,95828)</f>
        <v>95828</v>
      </c>
      <c r="C56" t="s">
        <v>245</v>
      </c>
      <c r="D56" t="s">
        <v>75</v>
      </c>
      <c r="E56" t="s">
        <v>267</v>
      </c>
      <c r="F56" t="s">
        <v>24</v>
      </c>
      <c r="G56" t="s">
        <v>27</v>
      </c>
      <c r="H56" t="s">
        <v>201</v>
      </c>
      <c r="I56" t="s">
        <v>1284</v>
      </c>
      <c r="J56" t="s">
        <v>245</v>
      </c>
      <c r="K56" t="s">
        <v>77</v>
      </c>
      <c r="L56" t="s">
        <v>41</v>
      </c>
      <c r="M56" t="s">
        <v>32</v>
      </c>
      <c r="N56" t="s">
        <v>298</v>
      </c>
      <c r="O56" t="s">
        <v>1194</v>
      </c>
      <c r="P56" t="s">
        <v>1467</v>
      </c>
      <c r="R56" t="s">
        <v>812</v>
      </c>
      <c r="S56" t="s">
        <v>779</v>
      </c>
      <c r="T56" t="s">
        <v>235</v>
      </c>
      <c r="U56" t="s">
        <v>43</v>
      </c>
      <c r="V56" t="s">
        <v>29</v>
      </c>
      <c r="W56" t="s">
        <v>26</v>
      </c>
      <c r="X56" t="s">
        <v>1194</v>
      </c>
      <c r="Z56" s="1">
        <v>42779.683969907404</v>
      </c>
      <c r="AA56" s="1">
        <v>42859.539444444446</v>
      </c>
      <c r="AB56" t="s">
        <v>1273</v>
      </c>
    </row>
    <row r="57" spans="1:31" hidden="1" x14ac:dyDescent="0.3">
      <c r="A57">
        <f t="shared" ca="1" si="0"/>
        <v>23</v>
      </c>
      <c r="B57" s="2">
        <f>HYPERLINK(MacroData!B4 &amp; 95829,95829)</f>
        <v>95829</v>
      </c>
      <c r="C57" t="s">
        <v>245</v>
      </c>
      <c r="D57" t="s">
        <v>75</v>
      </c>
      <c r="E57" t="s">
        <v>205</v>
      </c>
      <c r="F57" t="s">
        <v>24</v>
      </c>
      <c r="G57" t="s">
        <v>27</v>
      </c>
      <c r="H57" t="s">
        <v>25</v>
      </c>
      <c r="I57" t="s">
        <v>1671</v>
      </c>
      <c r="J57" t="s">
        <v>1670</v>
      </c>
      <c r="K57" t="s">
        <v>77</v>
      </c>
      <c r="L57" t="s">
        <v>41</v>
      </c>
      <c r="M57" t="s">
        <v>240</v>
      </c>
      <c r="N57" t="s">
        <v>365</v>
      </c>
      <c r="O57" t="s">
        <v>1194</v>
      </c>
      <c r="P57" t="s">
        <v>1619</v>
      </c>
      <c r="R57" t="s">
        <v>821</v>
      </c>
      <c r="S57" t="s">
        <v>779</v>
      </c>
      <c r="T57" t="s">
        <v>235</v>
      </c>
      <c r="U57" t="s">
        <v>43</v>
      </c>
      <c r="V57" t="s">
        <v>29</v>
      </c>
      <c r="W57" t="s">
        <v>194</v>
      </c>
      <c r="X57" t="s">
        <v>361</v>
      </c>
      <c r="Z57" s="1">
        <v>42779.684513888889</v>
      </c>
      <c r="AA57" s="1">
        <v>42878.572129629632</v>
      </c>
      <c r="AB57" t="s">
        <v>1669</v>
      </c>
    </row>
    <row r="58" spans="1:31" x14ac:dyDescent="0.3">
      <c r="A58">
        <f t="shared" ca="1" si="0"/>
        <v>21</v>
      </c>
      <c r="B58" s="2">
        <f>HYPERLINK(MacroData!B4 &amp; 96972,96972)</f>
        <v>96972</v>
      </c>
      <c r="C58" t="s">
        <v>1708</v>
      </c>
      <c r="D58" t="s">
        <v>75</v>
      </c>
      <c r="E58" t="s">
        <v>825</v>
      </c>
      <c r="F58" t="s">
        <v>303</v>
      </c>
      <c r="G58" t="s">
        <v>27</v>
      </c>
      <c r="H58" t="s">
        <v>134</v>
      </c>
      <c r="I58" t="s">
        <v>1315</v>
      </c>
      <c r="J58" t="s">
        <v>941</v>
      </c>
      <c r="K58" t="s">
        <v>908</v>
      </c>
      <c r="L58" t="s">
        <v>41</v>
      </c>
      <c r="M58" t="s">
        <v>101</v>
      </c>
      <c r="O58" t="s">
        <v>1194</v>
      </c>
      <c r="P58" t="s">
        <v>1194</v>
      </c>
      <c r="S58" t="s">
        <v>765</v>
      </c>
      <c r="U58" t="s">
        <v>43</v>
      </c>
      <c r="V58" t="s">
        <v>45</v>
      </c>
      <c r="W58" t="s">
        <v>26</v>
      </c>
      <c r="X58" t="s">
        <v>1194</v>
      </c>
      <c r="Z58" s="1">
        <v>42807.015798611108</v>
      </c>
      <c r="AA58" s="1">
        <v>42880.034201388888</v>
      </c>
    </row>
    <row r="59" spans="1:31" hidden="1" x14ac:dyDescent="0.3">
      <c r="A59">
        <f t="shared" ca="1" si="0"/>
        <v>34</v>
      </c>
      <c r="B59" s="2">
        <f>HYPERLINK(MacroData!B4 &amp; 97242,97242)</f>
        <v>97242</v>
      </c>
      <c r="C59" t="s">
        <v>245</v>
      </c>
      <c r="D59" t="s">
        <v>75</v>
      </c>
      <c r="E59" t="s">
        <v>1439</v>
      </c>
      <c r="F59" t="s">
        <v>24</v>
      </c>
      <c r="G59" t="s">
        <v>27</v>
      </c>
      <c r="H59" t="s">
        <v>153</v>
      </c>
      <c r="I59" t="s">
        <v>1440</v>
      </c>
      <c r="J59" t="s">
        <v>245</v>
      </c>
      <c r="K59" t="s">
        <v>77</v>
      </c>
      <c r="L59" t="s">
        <v>41</v>
      </c>
      <c r="M59" t="s">
        <v>101</v>
      </c>
      <c r="N59" t="s">
        <v>298</v>
      </c>
      <c r="O59" t="s">
        <v>1194</v>
      </c>
      <c r="P59" t="s">
        <v>1462</v>
      </c>
      <c r="Q59">
        <v>17112</v>
      </c>
      <c r="R59" t="s">
        <v>812</v>
      </c>
      <c r="S59" t="s">
        <v>779</v>
      </c>
      <c r="T59" t="s">
        <v>235</v>
      </c>
      <c r="U59" t="s">
        <v>43</v>
      </c>
      <c r="V59" t="s">
        <v>29</v>
      </c>
      <c r="W59" t="s">
        <v>1305</v>
      </c>
      <c r="X59" t="s">
        <v>361</v>
      </c>
      <c r="Z59" s="1">
        <v>42811.7106712963</v>
      </c>
      <c r="AA59" s="1">
        <v>42867.306273148148</v>
      </c>
      <c r="AB59" t="s">
        <v>160</v>
      </c>
      <c r="AD59" t="s">
        <v>160</v>
      </c>
      <c r="AE59" t="s">
        <v>31</v>
      </c>
    </row>
    <row r="60" spans="1:31" hidden="1" x14ac:dyDescent="0.3">
      <c r="A60">
        <f t="shared" ca="1" si="0"/>
        <v>34</v>
      </c>
      <c r="B60" s="2">
        <f>HYPERLINK(MacroData!B4 &amp; 97279,97279)</f>
        <v>97279</v>
      </c>
      <c r="C60" t="s">
        <v>245</v>
      </c>
      <c r="D60" t="s">
        <v>75</v>
      </c>
      <c r="E60" t="s">
        <v>251</v>
      </c>
      <c r="F60" t="s">
        <v>24</v>
      </c>
      <c r="G60" t="s">
        <v>27</v>
      </c>
      <c r="H60" t="s">
        <v>153</v>
      </c>
      <c r="I60" t="s">
        <v>1477</v>
      </c>
      <c r="J60" t="s">
        <v>245</v>
      </c>
      <c r="K60" t="s">
        <v>77</v>
      </c>
      <c r="L60" t="s">
        <v>41</v>
      </c>
      <c r="M60" t="s">
        <v>101</v>
      </c>
      <c r="N60" t="s">
        <v>298</v>
      </c>
      <c r="O60" t="s">
        <v>1194</v>
      </c>
      <c r="P60" t="s">
        <v>1471</v>
      </c>
      <c r="Q60">
        <v>17090</v>
      </c>
      <c r="R60" t="s">
        <v>812</v>
      </c>
      <c r="S60" t="s">
        <v>779</v>
      </c>
      <c r="T60" t="s">
        <v>235</v>
      </c>
      <c r="U60" t="s">
        <v>43</v>
      </c>
      <c r="V60" t="s">
        <v>29</v>
      </c>
      <c r="W60" t="s">
        <v>1305</v>
      </c>
      <c r="X60" t="s">
        <v>361</v>
      </c>
      <c r="Z60" s="1">
        <v>42814.462037037039</v>
      </c>
      <c r="AA60" s="1">
        <v>42867.310266203705</v>
      </c>
    </row>
    <row r="61" spans="1:31" x14ac:dyDescent="0.3">
      <c r="A61">
        <f t="shared" ca="1" si="0"/>
        <v>34</v>
      </c>
      <c r="B61" s="2">
        <f>HYPERLINK(MacroData!B4 &amp; 97445,97445)</f>
        <v>97445</v>
      </c>
      <c r="C61" t="s">
        <v>170</v>
      </c>
      <c r="D61" t="s">
        <v>75</v>
      </c>
      <c r="E61" t="s">
        <v>79</v>
      </c>
      <c r="F61" t="s">
        <v>303</v>
      </c>
      <c r="G61" t="s">
        <v>27</v>
      </c>
      <c r="H61" t="s">
        <v>76</v>
      </c>
      <c r="I61" t="s">
        <v>1373</v>
      </c>
      <c r="J61" t="s">
        <v>193</v>
      </c>
      <c r="K61" t="s">
        <v>170</v>
      </c>
      <c r="L61" t="s">
        <v>41</v>
      </c>
      <c r="M61" t="s">
        <v>32</v>
      </c>
      <c r="O61" t="s">
        <v>1194</v>
      </c>
      <c r="P61" t="s">
        <v>1194</v>
      </c>
      <c r="S61" t="s">
        <v>765</v>
      </c>
      <c r="U61" t="s">
        <v>43</v>
      </c>
      <c r="V61" t="s">
        <v>60</v>
      </c>
      <c r="W61" t="s">
        <v>235</v>
      </c>
      <c r="X61" t="s">
        <v>1194</v>
      </c>
      <c r="Z61" s="1">
        <v>42817.526782407411</v>
      </c>
      <c r="AA61" s="1">
        <v>42867.312777777777</v>
      </c>
      <c r="AC61" t="s">
        <v>1122</v>
      </c>
    </row>
    <row r="62" spans="1:31" hidden="1" x14ac:dyDescent="0.3">
      <c r="A62">
        <f t="shared" ca="1" si="0"/>
        <v>34</v>
      </c>
      <c r="B62" s="2">
        <f>HYPERLINK(MacroData!B4 &amp; 97575,97575)</f>
        <v>97575</v>
      </c>
      <c r="C62" t="s">
        <v>56</v>
      </c>
      <c r="D62" t="s">
        <v>75</v>
      </c>
      <c r="E62" t="s">
        <v>1439</v>
      </c>
      <c r="F62" t="s">
        <v>24</v>
      </c>
      <c r="G62" t="s">
        <v>27</v>
      </c>
      <c r="H62" t="s">
        <v>42</v>
      </c>
      <c r="I62" t="s">
        <v>1438</v>
      </c>
      <c r="J62" t="s">
        <v>56</v>
      </c>
      <c r="K62" t="s">
        <v>77</v>
      </c>
      <c r="L62" t="s">
        <v>41</v>
      </c>
      <c r="M62" t="s">
        <v>240</v>
      </c>
      <c r="N62" t="s">
        <v>185</v>
      </c>
      <c r="O62" t="s">
        <v>1194</v>
      </c>
      <c r="P62" t="s">
        <v>1462</v>
      </c>
      <c r="R62" t="s">
        <v>812</v>
      </c>
      <c r="S62" t="s">
        <v>779</v>
      </c>
      <c r="T62" t="s">
        <v>235</v>
      </c>
      <c r="U62" t="s">
        <v>43</v>
      </c>
      <c r="V62" t="s">
        <v>29</v>
      </c>
      <c r="W62" t="s">
        <v>235</v>
      </c>
      <c r="X62" t="s">
        <v>1194</v>
      </c>
      <c r="Z62" s="1">
        <v>42822.72452546296</v>
      </c>
      <c r="AA62" s="1">
        <v>42867.317696759259</v>
      </c>
      <c r="AB62" t="s">
        <v>160</v>
      </c>
    </row>
    <row r="63" spans="1:31" x14ac:dyDescent="0.3">
      <c r="A63">
        <f t="shared" ca="1" si="0"/>
        <v>34</v>
      </c>
      <c r="B63" s="2">
        <f>HYPERLINK(MacroData!B4 &amp; 97711,97711)</f>
        <v>97711</v>
      </c>
      <c r="C63" t="s">
        <v>1391</v>
      </c>
      <c r="D63" t="s">
        <v>75</v>
      </c>
      <c r="E63" t="s">
        <v>79</v>
      </c>
      <c r="F63" t="s">
        <v>262</v>
      </c>
      <c r="G63" t="s">
        <v>27</v>
      </c>
      <c r="H63" t="s">
        <v>276</v>
      </c>
      <c r="I63" t="s">
        <v>1392</v>
      </c>
      <c r="J63" t="s">
        <v>193</v>
      </c>
      <c r="K63" t="s">
        <v>1391</v>
      </c>
      <c r="L63" t="s">
        <v>41</v>
      </c>
      <c r="M63" t="s">
        <v>240</v>
      </c>
      <c r="N63" t="s">
        <v>104</v>
      </c>
      <c r="O63" t="s">
        <v>1194</v>
      </c>
      <c r="P63" t="s">
        <v>1194</v>
      </c>
      <c r="S63" t="s">
        <v>765</v>
      </c>
      <c r="U63" t="s">
        <v>43</v>
      </c>
      <c r="V63" t="s">
        <v>29</v>
      </c>
      <c r="W63" t="s">
        <v>1305</v>
      </c>
      <c r="X63" t="s">
        <v>1194</v>
      </c>
      <c r="Z63" s="1">
        <v>42824.734293981484</v>
      </c>
      <c r="AA63" s="1">
        <v>42867.323599537034</v>
      </c>
      <c r="AC63" t="s">
        <v>1183</v>
      </c>
    </row>
    <row r="64" spans="1:31" hidden="1" x14ac:dyDescent="0.3">
      <c r="A64">
        <f t="shared" ca="1" si="0"/>
        <v>34</v>
      </c>
      <c r="B64" s="2">
        <f>HYPERLINK(MacroData!B4 &amp; 98317,98317)</f>
        <v>98317</v>
      </c>
      <c r="C64" t="s">
        <v>349</v>
      </c>
      <c r="D64" t="s">
        <v>75</v>
      </c>
      <c r="E64" t="s">
        <v>79</v>
      </c>
      <c r="F64" t="s">
        <v>24</v>
      </c>
      <c r="G64" t="s">
        <v>27</v>
      </c>
      <c r="H64" t="s">
        <v>187</v>
      </c>
      <c r="I64" t="s">
        <v>1456</v>
      </c>
      <c r="J64" t="s">
        <v>349</v>
      </c>
      <c r="K64" t="s">
        <v>146</v>
      </c>
      <c r="L64" t="s">
        <v>41</v>
      </c>
      <c r="M64" t="s">
        <v>240</v>
      </c>
      <c r="N64" t="s">
        <v>185</v>
      </c>
      <c r="O64" t="s">
        <v>1194</v>
      </c>
      <c r="P64" t="s">
        <v>1454</v>
      </c>
      <c r="S64" t="s">
        <v>779</v>
      </c>
      <c r="T64" t="s">
        <v>235</v>
      </c>
      <c r="U64" t="s">
        <v>43</v>
      </c>
      <c r="V64" t="s">
        <v>37</v>
      </c>
      <c r="W64" t="s">
        <v>235</v>
      </c>
      <c r="X64" t="s">
        <v>1194</v>
      </c>
      <c r="Z64" s="1">
        <v>42842.397256944445</v>
      </c>
      <c r="AA64" s="1">
        <v>42867.330185185187</v>
      </c>
    </row>
    <row r="65" spans="1:32" x14ac:dyDescent="0.3">
      <c r="A65">
        <f t="shared" ca="1" si="0"/>
        <v>34</v>
      </c>
      <c r="B65" s="2">
        <f>HYPERLINK(MacroData!B4 &amp; 98523,98523)</f>
        <v>98523</v>
      </c>
      <c r="C65" t="s">
        <v>229</v>
      </c>
      <c r="D65" t="s">
        <v>75</v>
      </c>
      <c r="E65" t="s">
        <v>825</v>
      </c>
      <c r="F65" t="s">
        <v>147</v>
      </c>
      <c r="G65" t="s">
        <v>27</v>
      </c>
      <c r="H65" t="s">
        <v>187</v>
      </c>
      <c r="I65" t="s">
        <v>1470</v>
      </c>
      <c r="J65" t="s">
        <v>229</v>
      </c>
      <c r="K65" t="s">
        <v>229</v>
      </c>
      <c r="L65" t="s">
        <v>41</v>
      </c>
      <c r="M65" t="s">
        <v>28</v>
      </c>
      <c r="O65" t="s">
        <v>1194</v>
      </c>
      <c r="P65" t="s">
        <v>1194</v>
      </c>
      <c r="S65" t="s">
        <v>765</v>
      </c>
      <c r="U65" t="s">
        <v>43</v>
      </c>
      <c r="V65" t="s">
        <v>37</v>
      </c>
      <c r="W65" t="s">
        <v>26</v>
      </c>
      <c r="X65" t="s">
        <v>1194</v>
      </c>
      <c r="Z65" s="1">
        <v>42845.075706018521</v>
      </c>
      <c r="AA65" s="1">
        <v>42867.33488425926</v>
      </c>
      <c r="AB65" t="s">
        <v>1469</v>
      </c>
    </row>
    <row r="66" spans="1:32" hidden="1" x14ac:dyDescent="0.3">
      <c r="A66">
        <f t="shared" ca="1" si="0"/>
        <v>24</v>
      </c>
      <c r="B66" s="2">
        <f>HYPERLINK(MacroData!B4 &amp; 99169,99169)</f>
        <v>99169</v>
      </c>
      <c r="C66" t="s">
        <v>137</v>
      </c>
      <c r="D66" t="s">
        <v>75</v>
      </c>
      <c r="E66" t="s">
        <v>1476</v>
      </c>
      <c r="F66" t="s">
        <v>24</v>
      </c>
      <c r="G66" t="s">
        <v>27</v>
      </c>
      <c r="H66" t="s">
        <v>153</v>
      </c>
      <c r="I66" t="s">
        <v>1689</v>
      </c>
      <c r="J66" t="s">
        <v>1044</v>
      </c>
      <c r="K66" t="s">
        <v>77</v>
      </c>
      <c r="L66" t="s">
        <v>41</v>
      </c>
      <c r="M66" t="s">
        <v>101</v>
      </c>
      <c r="N66" t="s">
        <v>104</v>
      </c>
      <c r="O66" t="s">
        <v>1194</v>
      </c>
      <c r="P66" t="s">
        <v>1678</v>
      </c>
      <c r="Q66">
        <v>17550</v>
      </c>
      <c r="R66" t="s">
        <v>821</v>
      </c>
      <c r="S66" t="s">
        <v>779</v>
      </c>
      <c r="T66" t="s">
        <v>235</v>
      </c>
      <c r="U66" t="s">
        <v>43</v>
      </c>
      <c r="V66" t="s">
        <v>29</v>
      </c>
      <c r="W66" t="s">
        <v>306</v>
      </c>
      <c r="X66" t="s">
        <v>361</v>
      </c>
      <c r="Z66" s="1">
        <v>42863.445081018515</v>
      </c>
      <c r="AA66" s="1">
        <v>42877.579328703701</v>
      </c>
    </row>
    <row r="67" spans="1:32" hidden="1" x14ac:dyDescent="0.3">
      <c r="A67">
        <f t="shared" ref="A67:A130" ca="1" si="1">DAYS360(AA67,TODAY())</f>
        <v>3</v>
      </c>
      <c r="B67" s="2">
        <f>HYPERLINK(MacroData!B4 &amp; 100110,100110)</f>
        <v>100110</v>
      </c>
      <c r="C67" t="s">
        <v>860</v>
      </c>
      <c r="D67" t="s">
        <v>75</v>
      </c>
      <c r="E67" t="s">
        <v>251</v>
      </c>
      <c r="F67" t="s">
        <v>24</v>
      </c>
      <c r="G67" t="s">
        <v>27</v>
      </c>
      <c r="H67" t="s">
        <v>178</v>
      </c>
      <c r="I67" t="s">
        <v>1771</v>
      </c>
      <c r="J67" t="s">
        <v>1174</v>
      </c>
      <c r="K67" t="s">
        <v>1174</v>
      </c>
      <c r="L67" t="s">
        <v>41</v>
      </c>
      <c r="M67" t="s">
        <v>240</v>
      </c>
      <c r="N67" t="s">
        <v>185</v>
      </c>
      <c r="O67" t="s">
        <v>1194</v>
      </c>
      <c r="P67" t="s">
        <v>1762</v>
      </c>
      <c r="S67" t="s">
        <v>779</v>
      </c>
      <c r="T67" t="s">
        <v>235</v>
      </c>
      <c r="U67" t="s">
        <v>43</v>
      </c>
      <c r="V67" t="s">
        <v>37</v>
      </c>
      <c r="W67" t="s">
        <v>235</v>
      </c>
      <c r="X67" t="s">
        <v>1194</v>
      </c>
      <c r="Z67" s="1">
        <v>42884.999386574076</v>
      </c>
      <c r="AA67" s="1">
        <v>42899.462453703702</v>
      </c>
      <c r="AB67" t="s">
        <v>1770</v>
      </c>
      <c r="AD67" t="s">
        <v>160</v>
      </c>
      <c r="AE67" t="s">
        <v>31</v>
      </c>
    </row>
    <row r="68" spans="1:32" x14ac:dyDescent="0.3">
      <c r="A68">
        <f t="shared" ca="1" si="1"/>
        <v>9</v>
      </c>
      <c r="B68" s="2">
        <f>HYPERLINK(MacroData!B4 &amp; 100134,100134)</f>
        <v>100134</v>
      </c>
      <c r="C68" t="s">
        <v>77</v>
      </c>
      <c r="D68" t="s">
        <v>75</v>
      </c>
      <c r="E68" t="s">
        <v>825</v>
      </c>
      <c r="F68" t="s">
        <v>303</v>
      </c>
      <c r="G68" t="s">
        <v>27</v>
      </c>
      <c r="H68" t="s">
        <v>187</v>
      </c>
      <c r="I68" t="s">
        <v>1746</v>
      </c>
      <c r="J68" t="s">
        <v>941</v>
      </c>
      <c r="K68" t="s">
        <v>142</v>
      </c>
      <c r="L68" t="s">
        <v>41</v>
      </c>
      <c r="M68" t="s">
        <v>28</v>
      </c>
      <c r="O68" t="s">
        <v>1194</v>
      </c>
      <c r="P68" t="s">
        <v>1194</v>
      </c>
      <c r="S68" t="s">
        <v>765</v>
      </c>
      <c r="U68" t="s">
        <v>67</v>
      </c>
      <c r="V68" t="s">
        <v>60</v>
      </c>
      <c r="W68" t="s">
        <v>235</v>
      </c>
      <c r="X68" t="s">
        <v>1194</v>
      </c>
      <c r="Z68" s="1">
        <v>42885.285682870373</v>
      </c>
      <c r="AA68" s="1">
        <v>42893.719652777778</v>
      </c>
      <c r="AB68" t="s">
        <v>1745</v>
      </c>
    </row>
    <row r="69" spans="1:32" x14ac:dyDescent="0.3">
      <c r="A69">
        <f t="shared" ca="1" si="1"/>
        <v>7</v>
      </c>
      <c r="B69" s="2">
        <f>HYPERLINK(MacroData!B4 &amp; 100152,100152)</f>
        <v>100152</v>
      </c>
      <c r="C69" t="s">
        <v>77</v>
      </c>
      <c r="D69" t="s">
        <v>75</v>
      </c>
      <c r="E69" t="s">
        <v>825</v>
      </c>
      <c r="F69" t="s">
        <v>262</v>
      </c>
      <c r="G69" t="s">
        <v>27</v>
      </c>
      <c r="H69" t="s">
        <v>187</v>
      </c>
      <c r="I69" t="s">
        <v>1743</v>
      </c>
      <c r="J69" t="s">
        <v>234</v>
      </c>
      <c r="K69" t="s">
        <v>234</v>
      </c>
      <c r="L69" t="s">
        <v>41</v>
      </c>
      <c r="M69" t="s">
        <v>28</v>
      </c>
      <c r="O69" t="s">
        <v>1194</v>
      </c>
      <c r="P69" t="s">
        <v>1194</v>
      </c>
      <c r="S69" t="s">
        <v>765</v>
      </c>
      <c r="U69" t="s">
        <v>55</v>
      </c>
      <c r="V69" t="s">
        <v>37</v>
      </c>
      <c r="W69" t="s">
        <v>235</v>
      </c>
      <c r="X69" t="s">
        <v>1194</v>
      </c>
      <c r="Z69" s="1">
        <v>42885.702557870369</v>
      </c>
      <c r="AA69" s="1">
        <v>42895.042164351849</v>
      </c>
      <c r="AB69" t="s">
        <v>1742</v>
      </c>
    </row>
    <row r="70" spans="1:32" hidden="1" x14ac:dyDescent="0.3">
      <c r="A70">
        <f t="shared" ca="1" si="1"/>
        <v>10</v>
      </c>
      <c r="B70" s="2">
        <f>HYPERLINK(MacroData!B4 &amp; 100253,100253)</f>
        <v>100253</v>
      </c>
      <c r="C70" t="s">
        <v>137</v>
      </c>
      <c r="D70" t="s">
        <v>75</v>
      </c>
      <c r="E70" t="s">
        <v>1439</v>
      </c>
      <c r="F70" t="s">
        <v>24</v>
      </c>
      <c r="G70" t="s">
        <v>27</v>
      </c>
      <c r="H70" t="s">
        <v>35</v>
      </c>
      <c r="I70" t="s">
        <v>1738</v>
      </c>
      <c r="J70" t="s">
        <v>137</v>
      </c>
      <c r="K70" t="s">
        <v>777</v>
      </c>
      <c r="L70" t="s">
        <v>41</v>
      </c>
      <c r="M70" t="s">
        <v>240</v>
      </c>
      <c r="N70" t="s">
        <v>185</v>
      </c>
      <c r="O70" t="s">
        <v>1194</v>
      </c>
      <c r="P70" t="s">
        <v>1733</v>
      </c>
      <c r="R70" t="s">
        <v>821</v>
      </c>
      <c r="S70" t="s">
        <v>779</v>
      </c>
      <c r="T70" t="s">
        <v>235</v>
      </c>
      <c r="U70" t="s">
        <v>43</v>
      </c>
      <c r="V70" t="s">
        <v>45</v>
      </c>
      <c r="W70" t="s">
        <v>235</v>
      </c>
      <c r="X70" t="s">
        <v>1194</v>
      </c>
      <c r="Z70" s="1">
        <v>42886.581331018519</v>
      </c>
      <c r="AA70" s="1">
        <v>42892.725266203706</v>
      </c>
    </row>
    <row r="71" spans="1:32" hidden="1" x14ac:dyDescent="0.3">
      <c r="A71">
        <f t="shared" ca="1" si="1"/>
        <v>3</v>
      </c>
      <c r="B71" s="2">
        <f>HYPERLINK(MacroData!B4 &amp; 100449,100449)</f>
        <v>100449</v>
      </c>
      <c r="C71" t="s">
        <v>320</v>
      </c>
      <c r="D71" t="s">
        <v>75</v>
      </c>
      <c r="E71" t="s">
        <v>814</v>
      </c>
      <c r="F71" t="s">
        <v>24</v>
      </c>
      <c r="G71" t="s">
        <v>27</v>
      </c>
      <c r="H71" t="s">
        <v>76</v>
      </c>
      <c r="I71" t="s">
        <v>1768</v>
      </c>
      <c r="J71" t="s">
        <v>230</v>
      </c>
      <c r="K71" t="s">
        <v>230</v>
      </c>
      <c r="L71" t="s">
        <v>41</v>
      </c>
      <c r="M71" t="s">
        <v>240</v>
      </c>
      <c r="N71" t="s">
        <v>185</v>
      </c>
      <c r="O71" t="s">
        <v>1194</v>
      </c>
      <c r="P71" t="s">
        <v>1762</v>
      </c>
      <c r="S71" t="s">
        <v>779</v>
      </c>
      <c r="T71" t="s">
        <v>235</v>
      </c>
      <c r="U71" t="s">
        <v>67</v>
      </c>
      <c r="V71" t="s">
        <v>45</v>
      </c>
      <c r="W71" t="s">
        <v>235</v>
      </c>
      <c r="X71" t="s">
        <v>1194</v>
      </c>
      <c r="Z71" s="1">
        <v>42891.400046296294</v>
      </c>
      <c r="AA71" s="1">
        <v>42899.573414351849</v>
      </c>
    </row>
    <row r="72" spans="1:32" hidden="1" x14ac:dyDescent="0.3">
      <c r="A72">
        <f t="shared" ca="1" si="1"/>
        <v>2</v>
      </c>
      <c r="B72" s="2">
        <f>HYPERLINK(MacroData!B4 &amp; 100603,100603)</f>
        <v>100603</v>
      </c>
      <c r="C72" t="s">
        <v>320</v>
      </c>
      <c r="D72" t="s">
        <v>75</v>
      </c>
      <c r="E72" t="s">
        <v>814</v>
      </c>
      <c r="F72" t="s">
        <v>24</v>
      </c>
      <c r="G72" t="s">
        <v>27</v>
      </c>
      <c r="H72" t="s">
        <v>287</v>
      </c>
      <c r="I72" t="s">
        <v>1767</v>
      </c>
      <c r="J72" t="s">
        <v>77</v>
      </c>
      <c r="K72" t="s">
        <v>77</v>
      </c>
      <c r="L72" t="s">
        <v>41</v>
      </c>
      <c r="M72" t="s">
        <v>240</v>
      </c>
      <c r="N72" t="s">
        <v>185</v>
      </c>
      <c r="O72" t="s">
        <v>1194</v>
      </c>
      <c r="P72" t="s">
        <v>1762</v>
      </c>
      <c r="S72" t="s">
        <v>779</v>
      </c>
      <c r="T72" t="s">
        <v>235</v>
      </c>
      <c r="U72" t="s">
        <v>43</v>
      </c>
      <c r="V72" t="s">
        <v>45</v>
      </c>
      <c r="W72" t="s">
        <v>235</v>
      </c>
      <c r="X72" t="s">
        <v>1194</v>
      </c>
      <c r="Z72" s="1">
        <v>42893.722881944443</v>
      </c>
      <c r="AA72" s="1">
        <v>42900.537511574075</v>
      </c>
    </row>
    <row r="73" spans="1:32" hidden="1" x14ac:dyDescent="0.3">
      <c r="A73">
        <f t="shared" ca="1" si="1"/>
        <v>7</v>
      </c>
      <c r="B73" s="2">
        <f>HYPERLINK(MacroData!B4 &amp; 86341,86341)</f>
        <v>86341</v>
      </c>
      <c r="C73" t="s">
        <v>234</v>
      </c>
      <c r="D73" t="s">
        <v>133</v>
      </c>
      <c r="E73" t="s">
        <v>180</v>
      </c>
      <c r="F73" t="s">
        <v>24</v>
      </c>
      <c r="G73" t="s">
        <v>27</v>
      </c>
      <c r="H73" t="s">
        <v>187</v>
      </c>
      <c r="I73" t="s">
        <v>1596</v>
      </c>
      <c r="J73" t="s">
        <v>245</v>
      </c>
      <c r="K73" t="s">
        <v>77</v>
      </c>
      <c r="L73" t="s">
        <v>41</v>
      </c>
      <c r="M73" t="s">
        <v>32</v>
      </c>
      <c r="O73" t="s">
        <v>1194</v>
      </c>
      <c r="P73" t="s">
        <v>1467</v>
      </c>
      <c r="S73" t="s">
        <v>781</v>
      </c>
      <c r="T73" t="s">
        <v>1595</v>
      </c>
      <c r="U73" t="s">
        <v>43</v>
      </c>
      <c r="V73" t="s">
        <v>29</v>
      </c>
      <c r="W73" t="s">
        <v>26</v>
      </c>
      <c r="X73" t="s">
        <v>1194</v>
      </c>
      <c r="Z73" s="1">
        <v>42570.334722222222</v>
      </c>
      <c r="AA73" s="1">
        <v>42895.249328703707</v>
      </c>
    </row>
    <row r="74" spans="1:32" hidden="1" x14ac:dyDescent="0.3">
      <c r="A74">
        <f t="shared" ca="1" si="1"/>
        <v>7</v>
      </c>
      <c r="B74" s="2">
        <f>HYPERLINK(MacroData!B4 &amp; 87407,87407)</f>
        <v>87407</v>
      </c>
      <c r="C74" t="s">
        <v>230</v>
      </c>
      <c r="D74" t="s">
        <v>133</v>
      </c>
      <c r="E74" t="s">
        <v>180</v>
      </c>
      <c r="F74" t="s">
        <v>24</v>
      </c>
      <c r="G74" t="s">
        <v>27</v>
      </c>
      <c r="H74" t="s">
        <v>187</v>
      </c>
      <c r="I74" t="s">
        <v>1580</v>
      </c>
      <c r="J74" t="s">
        <v>230</v>
      </c>
      <c r="K74" t="s">
        <v>77</v>
      </c>
      <c r="L74" t="s">
        <v>41</v>
      </c>
      <c r="M74" t="s">
        <v>32</v>
      </c>
      <c r="N74" t="s">
        <v>185</v>
      </c>
      <c r="O74" t="s">
        <v>1194</v>
      </c>
      <c r="P74" t="s">
        <v>1467</v>
      </c>
      <c r="R74" t="s">
        <v>727</v>
      </c>
      <c r="S74" t="s">
        <v>781</v>
      </c>
      <c r="T74" t="s">
        <v>1570</v>
      </c>
      <c r="U74" t="s">
        <v>67</v>
      </c>
      <c r="V74" t="s">
        <v>29</v>
      </c>
      <c r="W74" t="s">
        <v>26</v>
      </c>
      <c r="X74" t="s">
        <v>1194</v>
      </c>
      <c r="Z74" s="1">
        <v>42592.498611111114</v>
      </c>
      <c r="AA74" s="1">
        <v>42895.23978009259</v>
      </c>
      <c r="AC74" t="s">
        <v>686</v>
      </c>
    </row>
    <row r="75" spans="1:32" x14ac:dyDescent="0.3">
      <c r="A75">
        <f t="shared" ca="1" si="1"/>
        <v>10</v>
      </c>
      <c r="B75" s="2">
        <f>HYPERLINK(MacroData!B4 &amp; 100146,100146)</f>
        <v>100146</v>
      </c>
      <c r="C75" t="s">
        <v>102</v>
      </c>
      <c r="D75" t="s">
        <v>184</v>
      </c>
      <c r="E75" t="s">
        <v>293</v>
      </c>
      <c r="F75" t="s">
        <v>303</v>
      </c>
      <c r="G75" t="s">
        <v>27</v>
      </c>
      <c r="H75" t="s">
        <v>187</v>
      </c>
      <c r="I75" t="s">
        <v>1744</v>
      </c>
      <c r="J75" t="s">
        <v>234</v>
      </c>
      <c r="K75" t="s">
        <v>234</v>
      </c>
      <c r="L75" t="s">
        <v>41</v>
      </c>
      <c r="M75" t="s">
        <v>28</v>
      </c>
      <c r="O75" t="s">
        <v>1194</v>
      </c>
      <c r="P75" t="s">
        <v>1194</v>
      </c>
      <c r="S75" t="s">
        <v>765</v>
      </c>
      <c r="U75" t="s">
        <v>43</v>
      </c>
      <c r="V75" t="s">
        <v>29</v>
      </c>
      <c r="W75" t="s">
        <v>235</v>
      </c>
      <c r="X75" t="s">
        <v>1194</v>
      </c>
      <c r="Z75" s="1">
        <v>42885.585682870369</v>
      </c>
      <c r="AA75" s="1">
        <v>42892.412233796298</v>
      </c>
    </row>
    <row r="76" spans="1:32" hidden="1" x14ac:dyDescent="0.3">
      <c r="A76">
        <f t="shared" ca="1" si="1"/>
        <v>9</v>
      </c>
      <c r="B76" s="2">
        <f>HYPERLINK(MacroData!B4 &amp; 100507,100507)</f>
        <v>100507</v>
      </c>
      <c r="C76" t="s">
        <v>528</v>
      </c>
      <c r="D76" t="s">
        <v>184</v>
      </c>
      <c r="E76" t="s">
        <v>212</v>
      </c>
      <c r="F76" t="s">
        <v>24</v>
      </c>
      <c r="G76" t="s">
        <v>27</v>
      </c>
      <c r="H76" t="s">
        <v>58</v>
      </c>
      <c r="I76" t="s">
        <v>1734</v>
      </c>
      <c r="K76" t="s">
        <v>455</v>
      </c>
      <c r="L76" t="s">
        <v>41</v>
      </c>
      <c r="M76" t="s">
        <v>101</v>
      </c>
      <c r="N76" t="s">
        <v>185</v>
      </c>
      <c r="O76" t="s">
        <v>1194</v>
      </c>
      <c r="P76" t="s">
        <v>1733</v>
      </c>
      <c r="S76" t="s">
        <v>235</v>
      </c>
      <c r="U76" t="s">
        <v>55</v>
      </c>
      <c r="V76" t="s">
        <v>37</v>
      </c>
      <c r="W76" t="s">
        <v>235</v>
      </c>
      <c r="X76" t="s">
        <v>1194</v>
      </c>
      <c r="Z76" s="1">
        <v>42892.52753472222</v>
      </c>
      <c r="AA76" s="1">
        <v>42893.388692129629</v>
      </c>
      <c r="AD76" t="s">
        <v>160</v>
      </c>
      <c r="AE76" t="s">
        <v>31</v>
      </c>
      <c r="AF76">
        <v>12464</v>
      </c>
    </row>
    <row r="77" spans="1:32" hidden="1" x14ac:dyDescent="0.3">
      <c r="A77">
        <f t="shared" ca="1" si="1"/>
        <v>15</v>
      </c>
      <c r="B77" s="2">
        <f>HYPERLINK(MacroData!B4 &amp; 98118,98118)</f>
        <v>98118</v>
      </c>
      <c r="C77" t="s">
        <v>234</v>
      </c>
      <c r="D77" t="s">
        <v>305</v>
      </c>
      <c r="E77" t="s">
        <v>311</v>
      </c>
      <c r="F77" t="s">
        <v>24</v>
      </c>
      <c r="G77" t="s">
        <v>27</v>
      </c>
      <c r="H77" t="s">
        <v>187</v>
      </c>
      <c r="I77" t="s">
        <v>1491</v>
      </c>
      <c r="J77" t="s">
        <v>800</v>
      </c>
      <c r="K77" t="s">
        <v>234</v>
      </c>
      <c r="L77" t="s">
        <v>41</v>
      </c>
      <c r="M77" t="s">
        <v>240</v>
      </c>
      <c r="N77" t="s">
        <v>185</v>
      </c>
      <c r="O77" t="s">
        <v>1194</v>
      </c>
      <c r="P77" t="s">
        <v>1499</v>
      </c>
      <c r="S77" t="s">
        <v>235</v>
      </c>
      <c r="U77" t="s">
        <v>67</v>
      </c>
      <c r="V77" t="s">
        <v>29</v>
      </c>
      <c r="W77" t="s">
        <v>235</v>
      </c>
      <c r="X77" t="s">
        <v>1194</v>
      </c>
      <c r="Z77" s="1">
        <v>42835.585648148146</v>
      </c>
      <c r="AA77" s="1">
        <v>42887.065763888888</v>
      </c>
    </row>
    <row r="78" spans="1:32" x14ac:dyDescent="0.3">
      <c r="A78">
        <f t="shared" ca="1" si="1"/>
        <v>15</v>
      </c>
      <c r="B78" s="2">
        <f>HYPERLINK(MacroData!B4 &amp; 99172,99172)</f>
        <v>99172</v>
      </c>
      <c r="C78" t="s">
        <v>600</v>
      </c>
      <c r="D78" t="s">
        <v>305</v>
      </c>
      <c r="E78" t="s">
        <v>347</v>
      </c>
      <c r="F78" t="s">
        <v>262</v>
      </c>
      <c r="G78" t="s">
        <v>27</v>
      </c>
      <c r="H78" t="s">
        <v>187</v>
      </c>
      <c r="I78" t="s">
        <v>1717</v>
      </c>
      <c r="J78" t="s">
        <v>915</v>
      </c>
      <c r="K78" t="s">
        <v>234</v>
      </c>
      <c r="L78" t="s">
        <v>41</v>
      </c>
      <c r="M78" t="s">
        <v>28</v>
      </c>
      <c r="O78" t="s">
        <v>1194</v>
      </c>
      <c r="P78" t="s">
        <v>1194</v>
      </c>
      <c r="S78" t="s">
        <v>235</v>
      </c>
      <c r="U78" t="s">
        <v>43</v>
      </c>
      <c r="V78" t="s">
        <v>37</v>
      </c>
      <c r="W78" t="s">
        <v>235</v>
      </c>
      <c r="X78" t="s">
        <v>361</v>
      </c>
      <c r="Z78" s="1">
        <v>42863.467222222222</v>
      </c>
      <c r="AA78" s="1">
        <v>42887.04859953704</v>
      </c>
    </row>
    <row r="79" spans="1:32" hidden="1" x14ac:dyDescent="0.3">
      <c r="A79">
        <f t="shared" ca="1" si="1"/>
        <v>24</v>
      </c>
      <c r="B79" s="2">
        <f>HYPERLINK(MacroData!B4 &amp; 81963,81963)</f>
        <v>81963</v>
      </c>
      <c r="C79" t="s">
        <v>299</v>
      </c>
      <c r="D79" t="s">
        <v>129</v>
      </c>
      <c r="E79" t="s">
        <v>218</v>
      </c>
      <c r="F79" t="s">
        <v>24</v>
      </c>
      <c r="G79" t="s">
        <v>27</v>
      </c>
      <c r="H79" t="s">
        <v>153</v>
      </c>
      <c r="I79" t="s">
        <v>1660</v>
      </c>
      <c r="J79" t="s">
        <v>245</v>
      </c>
      <c r="K79" t="s">
        <v>91</v>
      </c>
      <c r="L79" t="s">
        <v>41</v>
      </c>
      <c r="M79" t="s">
        <v>101</v>
      </c>
      <c r="N79" t="s">
        <v>298</v>
      </c>
      <c r="O79" t="s">
        <v>1194</v>
      </c>
      <c r="P79" t="s">
        <v>1194</v>
      </c>
      <c r="Q79">
        <v>10905</v>
      </c>
      <c r="S79" t="s">
        <v>235</v>
      </c>
      <c r="U79" t="s">
        <v>55</v>
      </c>
      <c r="V79" t="s">
        <v>37</v>
      </c>
      <c r="W79" t="s">
        <v>308</v>
      </c>
      <c r="X79" t="s">
        <v>1194</v>
      </c>
      <c r="Z79" s="1">
        <v>42489.026759259257</v>
      </c>
      <c r="AA79" s="1">
        <v>42877.353321759256</v>
      </c>
    </row>
    <row r="80" spans="1:32" hidden="1" x14ac:dyDescent="0.3">
      <c r="A80">
        <f t="shared" ca="1" si="1"/>
        <v>49</v>
      </c>
      <c r="B80" s="2">
        <f>HYPERLINK(MacroData!B4 &amp; 82178,82178)</f>
        <v>82178</v>
      </c>
      <c r="C80" t="s">
        <v>299</v>
      </c>
      <c r="D80" t="s">
        <v>129</v>
      </c>
      <c r="E80" t="s">
        <v>218</v>
      </c>
      <c r="F80" t="s">
        <v>24</v>
      </c>
      <c r="G80" t="s">
        <v>27</v>
      </c>
      <c r="H80" t="s">
        <v>153</v>
      </c>
      <c r="I80" t="s">
        <v>1402</v>
      </c>
      <c r="J80" t="s">
        <v>349</v>
      </c>
      <c r="K80" t="s">
        <v>91</v>
      </c>
      <c r="L80" t="s">
        <v>41</v>
      </c>
      <c r="M80" t="s">
        <v>240</v>
      </c>
      <c r="N80" t="s">
        <v>298</v>
      </c>
      <c r="O80" t="s">
        <v>1194</v>
      </c>
      <c r="P80" t="s">
        <v>1467</v>
      </c>
      <c r="Q80">
        <v>10938</v>
      </c>
      <c r="S80" t="s">
        <v>235</v>
      </c>
      <c r="U80" t="s">
        <v>43</v>
      </c>
      <c r="V80" t="s">
        <v>37</v>
      </c>
      <c r="W80" t="s">
        <v>308</v>
      </c>
      <c r="X80" t="s">
        <v>1194</v>
      </c>
      <c r="Z80" s="1">
        <v>42494.02715277778</v>
      </c>
      <c r="AA80" s="1">
        <v>42852.255277777775</v>
      </c>
      <c r="AB80" t="s">
        <v>1401</v>
      </c>
    </row>
    <row r="81" spans="1:32" hidden="1" x14ac:dyDescent="0.3">
      <c r="A81">
        <f t="shared" ca="1" si="1"/>
        <v>5</v>
      </c>
      <c r="B81" s="2">
        <f>HYPERLINK(MacroData!B4 &amp; 84066,84066)</f>
        <v>84066</v>
      </c>
      <c r="C81" t="s">
        <v>325</v>
      </c>
      <c r="D81" t="s">
        <v>129</v>
      </c>
      <c r="E81" t="s">
        <v>327</v>
      </c>
      <c r="F81" t="s">
        <v>24</v>
      </c>
      <c r="G81" t="s">
        <v>27</v>
      </c>
      <c r="H81" t="s">
        <v>187</v>
      </c>
      <c r="I81" t="s">
        <v>429</v>
      </c>
      <c r="J81" t="s">
        <v>1630</v>
      </c>
      <c r="K81" t="s">
        <v>91</v>
      </c>
      <c r="L81" t="s">
        <v>41</v>
      </c>
      <c r="M81" t="s">
        <v>101</v>
      </c>
      <c r="O81" t="s">
        <v>1194</v>
      </c>
      <c r="P81" t="s">
        <v>1194</v>
      </c>
      <c r="S81" t="s">
        <v>235</v>
      </c>
      <c r="U81" t="s">
        <v>67</v>
      </c>
      <c r="V81" t="s">
        <v>45</v>
      </c>
      <c r="W81" t="s">
        <v>26</v>
      </c>
      <c r="X81" t="s">
        <v>1194</v>
      </c>
      <c r="Z81" s="1">
        <v>42524.527094907404</v>
      </c>
      <c r="AA81" s="1">
        <v>42897.011516203704</v>
      </c>
    </row>
    <row r="82" spans="1:32" x14ac:dyDescent="0.3">
      <c r="A82">
        <f t="shared" ca="1" si="1"/>
        <v>69</v>
      </c>
      <c r="B82" s="2">
        <f>HYPERLINK(MacroData!B4 &amp; 87635,87635)</f>
        <v>87635</v>
      </c>
      <c r="C82" t="s">
        <v>325</v>
      </c>
      <c r="D82" t="s">
        <v>129</v>
      </c>
      <c r="E82" t="s">
        <v>218</v>
      </c>
      <c r="F82" t="s">
        <v>262</v>
      </c>
      <c r="G82" t="s">
        <v>27</v>
      </c>
      <c r="H82" t="s">
        <v>153</v>
      </c>
      <c r="I82" t="s">
        <v>1198</v>
      </c>
      <c r="J82" t="s">
        <v>226</v>
      </c>
      <c r="K82" t="s">
        <v>77</v>
      </c>
      <c r="L82" t="s">
        <v>41</v>
      </c>
      <c r="M82" t="s">
        <v>101</v>
      </c>
      <c r="N82" t="s">
        <v>298</v>
      </c>
      <c r="O82" t="s">
        <v>1194</v>
      </c>
      <c r="P82" t="s">
        <v>1194</v>
      </c>
      <c r="Q82">
        <v>11924</v>
      </c>
      <c r="S82" t="s">
        <v>235</v>
      </c>
      <c r="U82" t="s">
        <v>43</v>
      </c>
      <c r="V82" t="s">
        <v>37</v>
      </c>
      <c r="W82" t="s">
        <v>103</v>
      </c>
      <c r="X82" t="s">
        <v>361</v>
      </c>
      <c r="Z82" s="1">
        <v>42598.010752314818</v>
      </c>
      <c r="AA82" s="1">
        <v>42832.002418981479</v>
      </c>
    </row>
    <row r="83" spans="1:32" x14ac:dyDescent="0.3">
      <c r="A83">
        <f t="shared" ca="1" si="1"/>
        <v>93</v>
      </c>
      <c r="B83" s="2">
        <f>HYPERLINK(MacroData!B4 &amp; 95159,95159)</f>
        <v>95159</v>
      </c>
      <c r="C83" t="s">
        <v>154</v>
      </c>
      <c r="D83" t="s">
        <v>129</v>
      </c>
      <c r="E83" t="s">
        <v>218</v>
      </c>
      <c r="F83" t="s">
        <v>262</v>
      </c>
      <c r="G83" t="s">
        <v>27</v>
      </c>
      <c r="H83" t="s">
        <v>187</v>
      </c>
      <c r="I83" t="s">
        <v>1189</v>
      </c>
      <c r="J83" t="s">
        <v>229</v>
      </c>
      <c r="K83" t="s">
        <v>229</v>
      </c>
      <c r="L83" t="s">
        <v>41</v>
      </c>
      <c r="M83" t="s">
        <v>28</v>
      </c>
      <c r="O83" t="s">
        <v>1194</v>
      </c>
      <c r="P83" t="s">
        <v>1194</v>
      </c>
      <c r="S83" t="s">
        <v>765</v>
      </c>
      <c r="U83" t="s">
        <v>43</v>
      </c>
      <c r="V83" t="s">
        <v>29</v>
      </c>
      <c r="W83" t="s">
        <v>26</v>
      </c>
      <c r="X83" t="s">
        <v>1194</v>
      </c>
      <c r="Z83" s="1">
        <v>42764.995104166665</v>
      </c>
      <c r="AA83" s="1">
        <v>42807.391168981485</v>
      </c>
      <c r="AB83" t="s">
        <v>394</v>
      </c>
    </row>
    <row r="84" spans="1:32" hidden="1" x14ac:dyDescent="0.3">
      <c r="A84">
        <f t="shared" ca="1" si="1"/>
        <v>36</v>
      </c>
      <c r="B84" s="2">
        <f>HYPERLINK(MacroData!B4 &amp; 97041,97041)</f>
        <v>97041</v>
      </c>
      <c r="C84" t="s">
        <v>1430</v>
      </c>
      <c r="D84" t="s">
        <v>129</v>
      </c>
      <c r="E84" t="s">
        <v>218</v>
      </c>
      <c r="F84" t="s">
        <v>24</v>
      </c>
      <c r="G84" t="s">
        <v>27</v>
      </c>
      <c r="H84" t="s">
        <v>153</v>
      </c>
      <c r="I84" t="s">
        <v>1429</v>
      </c>
      <c r="J84" t="s">
        <v>733</v>
      </c>
      <c r="K84" t="s">
        <v>337</v>
      </c>
      <c r="L84" t="s">
        <v>41</v>
      </c>
      <c r="M84" t="s">
        <v>101</v>
      </c>
      <c r="N84" t="s">
        <v>298</v>
      </c>
      <c r="O84" t="s">
        <v>1194</v>
      </c>
      <c r="P84" t="s">
        <v>1462</v>
      </c>
      <c r="Q84">
        <v>17092</v>
      </c>
      <c r="S84" t="s">
        <v>235</v>
      </c>
      <c r="U84" t="s">
        <v>55</v>
      </c>
      <c r="V84" t="s">
        <v>37</v>
      </c>
      <c r="W84" t="s">
        <v>306</v>
      </c>
      <c r="X84" t="s">
        <v>1194</v>
      </c>
      <c r="Z84" s="1">
        <v>42808.189444444448</v>
      </c>
      <c r="AA84" s="1">
        <v>42865.939236111109</v>
      </c>
    </row>
    <row r="85" spans="1:32" hidden="1" x14ac:dyDescent="0.3">
      <c r="A85">
        <f t="shared" ca="1" si="1"/>
        <v>16</v>
      </c>
      <c r="B85" s="2">
        <f>HYPERLINK(MacroData!B4 &amp; 97762,97762)</f>
        <v>97762</v>
      </c>
      <c r="C85" t="s">
        <v>1547</v>
      </c>
      <c r="D85" t="s">
        <v>129</v>
      </c>
      <c r="E85" t="s">
        <v>218</v>
      </c>
      <c r="F85" t="s">
        <v>24</v>
      </c>
      <c r="G85" t="s">
        <v>27</v>
      </c>
      <c r="H85" t="s">
        <v>153</v>
      </c>
      <c r="I85" t="s">
        <v>1693</v>
      </c>
      <c r="J85" t="s">
        <v>245</v>
      </c>
      <c r="K85" t="s">
        <v>337</v>
      </c>
      <c r="L85" t="s">
        <v>41</v>
      </c>
      <c r="M85" t="s">
        <v>101</v>
      </c>
      <c r="N85" t="s">
        <v>104</v>
      </c>
      <c r="O85" t="s">
        <v>1194</v>
      </c>
      <c r="P85" t="s">
        <v>1678</v>
      </c>
      <c r="Q85">
        <v>17259</v>
      </c>
      <c r="R85" t="s">
        <v>1692</v>
      </c>
      <c r="S85" t="s">
        <v>235</v>
      </c>
      <c r="U85" t="s">
        <v>55</v>
      </c>
      <c r="V85" t="s">
        <v>45</v>
      </c>
      <c r="W85" t="s">
        <v>1305</v>
      </c>
      <c r="X85" t="s">
        <v>1194</v>
      </c>
      <c r="Z85" s="1">
        <v>42825.480578703704</v>
      </c>
      <c r="AA85" s="1">
        <v>42886.467222222222</v>
      </c>
      <c r="AD85" t="s">
        <v>31</v>
      </c>
      <c r="AE85" t="s">
        <v>338</v>
      </c>
      <c r="AF85">
        <v>12271</v>
      </c>
    </row>
    <row r="86" spans="1:32" hidden="1" x14ac:dyDescent="0.3">
      <c r="A86">
        <f t="shared" ca="1" si="1"/>
        <v>2</v>
      </c>
      <c r="B86" s="2">
        <f>HYPERLINK(MacroData!B4 &amp; 98767,98767)</f>
        <v>98767</v>
      </c>
      <c r="C86" t="s">
        <v>217</v>
      </c>
      <c r="D86" t="s">
        <v>129</v>
      </c>
      <c r="E86" t="s">
        <v>218</v>
      </c>
      <c r="F86" t="s">
        <v>24</v>
      </c>
      <c r="G86" t="s">
        <v>27</v>
      </c>
      <c r="H86" t="s">
        <v>153</v>
      </c>
      <c r="I86" t="s">
        <v>1707</v>
      </c>
      <c r="J86" t="s">
        <v>241</v>
      </c>
      <c r="K86" t="s">
        <v>337</v>
      </c>
      <c r="L86" t="s">
        <v>41</v>
      </c>
      <c r="M86" t="s">
        <v>101</v>
      </c>
      <c r="N86" t="s">
        <v>104</v>
      </c>
      <c r="O86" t="s">
        <v>1194</v>
      </c>
      <c r="P86" t="s">
        <v>1678</v>
      </c>
      <c r="Q86">
        <v>17441</v>
      </c>
      <c r="S86" t="s">
        <v>235</v>
      </c>
      <c r="U86" t="s">
        <v>43</v>
      </c>
      <c r="V86" t="s">
        <v>29</v>
      </c>
      <c r="W86" t="s">
        <v>1305</v>
      </c>
      <c r="X86" t="s">
        <v>1194</v>
      </c>
      <c r="Z86" s="1">
        <v>42851.463229166664</v>
      </c>
      <c r="AA86" s="1">
        <v>42900.614155092589</v>
      </c>
    </row>
    <row r="87" spans="1:32" hidden="1" x14ac:dyDescent="0.3">
      <c r="A87">
        <f t="shared" ca="1" si="1"/>
        <v>3</v>
      </c>
      <c r="B87" s="2">
        <f>HYPERLINK(MacroData!B4 &amp; 98839,98839)</f>
        <v>98839</v>
      </c>
      <c r="C87" t="s">
        <v>1225</v>
      </c>
      <c r="D87" t="s">
        <v>129</v>
      </c>
      <c r="E87" t="s">
        <v>374</v>
      </c>
      <c r="F87" t="s">
        <v>24</v>
      </c>
      <c r="G87" t="s">
        <v>27</v>
      </c>
      <c r="H87" t="s">
        <v>187</v>
      </c>
      <c r="I87" t="s">
        <v>1777</v>
      </c>
      <c r="J87" t="s">
        <v>331</v>
      </c>
      <c r="K87" t="s">
        <v>337</v>
      </c>
      <c r="L87" t="s">
        <v>41</v>
      </c>
      <c r="M87" t="s">
        <v>32</v>
      </c>
      <c r="N87" t="s">
        <v>104</v>
      </c>
      <c r="O87" t="s">
        <v>1194</v>
      </c>
      <c r="P87" t="s">
        <v>1762</v>
      </c>
      <c r="R87" t="s">
        <v>1776</v>
      </c>
      <c r="S87" t="s">
        <v>235</v>
      </c>
      <c r="U87" t="s">
        <v>55</v>
      </c>
      <c r="V87" t="s">
        <v>45</v>
      </c>
      <c r="W87" t="s">
        <v>26</v>
      </c>
      <c r="X87" t="s">
        <v>1194</v>
      </c>
      <c r="Z87" s="1">
        <v>42852.588067129633</v>
      </c>
      <c r="AA87" s="1">
        <v>42899.666770833333</v>
      </c>
    </row>
    <row r="88" spans="1:32" x14ac:dyDescent="0.3">
      <c r="A88">
        <f t="shared" ca="1" si="1"/>
        <v>41</v>
      </c>
      <c r="B88" s="2">
        <f>HYPERLINK(MacroData!B4 &amp; 99120,99120)</f>
        <v>99120</v>
      </c>
      <c r="C88" t="s">
        <v>1547</v>
      </c>
      <c r="D88" t="s">
        <v>129</v>
      </c>
      <c r="E88" t="s">
        <v>310</v>
      </c>
      <c r="F88" t="s">
        <v>303</v>
      </c>
      <c r="G88" t="s">
        <v>27</v>
      </c>
      <c r="H88" t="s">
        <v>187</v>
      </c>
      <c r="I88" t="s">
        <v>1546</v>
      </c>
      <c r="J88" t="s">
        <v>190</v>
      </c>
      <c r="K88" t="s">
        <v>337</v>
      </c>
      <c r="L88" t="s">
        <v>41</v>
      </c>
      <c r="M88" t="s">
        <v>32</v>
      </c>
      <c r="N88" t="s">
        <v>369</v>
      </c>
      <c r="O88" t="s">
        <v>1194</v>
      </c>
      <c r="P88" t="s">
        <v>1194</v>
      </c>
      <c r="S88" t="s">
        <v>235</v>
      </c>
      <c r="U88" t="s">
        <v>55</v>
      </c>
      <c r="V88" t="s">
        <v>37</v>
      </c>
      <c r="W88" t="s">
        <v>235</v>
      </c>
      <c r="X88" t="s">
        <v>1194</v>
      </c>
      <c r="Z88" s="1">
        <v>42860.43105324074</v>
      </c>
      <c r="AA88" s="1">
        <v>42860.439884259256</v>
      </c>
    </row>
    <row r="89" spans="1:32" x14ac:dyDescent="0.3">
      <c r="A89">
        <f t="shared" ca="1" si="1"/>
        <v>24</v>
      </c>
      <c r="B89" s="2">
        <f>HYPERLINK(MacroData!B4 &amp; 99538,99538)</f>
        <v>99538</v>
      </c>
      <c r="C89" t="s">
        <v>325</v>
      </c>
      <c r="D89" t="s">
        <v>129</v>
      </c>
      <c r="E89" t="s">
        <v>218</v>
      </c>
      <c r="F89" t="s">
        <v>303</v>
      </c>
      <c r="G89" t="s">
        <v>27</v>
      </c>
      <c r="H89" t="s">
        <v>187</v>
      </c>
      <c r="I89" t="s">
        <v>1691</v>
      </c>
      <c r="J89" t="s">
        <v>234</v>
      </c>
      <c r="K89" t="s">
        <v>337</v>
      </c>
      <c r="L89" t="s">
        <v>41</v>
      </c>
      <c r="M89" t="s">
        <v>28</v>
      </c>
      <c r="O89" t="s">
        <v>1194</v>
      </c>
      <c r="P89" t="s">
        <v>1194</v>
      </c>
      <c r="S89" t="s">
        <v>235</v>
      </c>
      <c r="U89" t="s">
        <v>55</v>
      </c>
      <c r="V89" t="s">
        <v>37</v>
      </c>
      <c r="W89" t="s">
        <v>235</v>
      </c>
      <c r="X89" t="s">
        <v>1194</v>
      </c>
      <c r="Z89" s="1">
        <v>42871.216562499998</v>
      </c>
      <c r="AA89" s="1">
        <v>42877.702974537038</v>
      </c>
      <c r="AB89" t="s">
        <v>1291</v>
      </c>
    </row>
    <row r="90" spans="1:32" x14ac:dyDescent="0.3">
      <c r="A90">
        <f t="shared" ca="1" si="1"/>
        <v>3</v>
      </c>
      <c r="B90" s="2">
        <f>HYPERLINK(MacroData!B4 &amp; 99620,99620)</f>
        <v>99620</v>
      </c>
      <c r="C90" t="s">
        <v>325</v>
      </c>
      <c r="D90" t="s">
        <v>129</v>
      </c>
      <c r="E90" t="s">
        <v>310</v>
      </c>
      <c r="F90" t="s">
        <v>303</v>
      </c>
      <c r="G90" t="s">
        <v>27</v>
      </c>
      <c r="H90" t="s">
        <v>187</v>
      </c>
      <c r="I90" t="s">
        <v>1775</v>
      </c>
      <c r="J90" t="s">
        <v>1630</v>
      </c>
      <c r="K90" t="s">
        <v>337</v>
      </c>
      <c r="L90" t="s">
        <v>41</v>
      </c>
      <c r="M90" t="s">
        <v>32</v>
      </c>
      <c r="N90" t="s">
        <v>104</v>
      </c>
      <c r="O90" t="s">
        <v>1194</v>
      </c>
      <c r="P90" t="s">
        <v>1194</v>
      </c>
      <c r="S90" t="s">
        <v>235</v>
      </c>
      <c r="U90" t="s">
        <v>43</v>
      </c>
      <c r="V90" t="s">
        <v>37</v>
      </c>
      <c r="W90" t="s">
        <v>235</v>
      </c>
      <c r="X90" t="s">
        <v>1194</v>
      </c>
      <c r="Z90" s="1">
        <v>42872.578923611109</v>
      </c>
      <c r="AA90" s="1">
        <v>42899.480486111112</v>
      </c>
      <c r="AB90" t="s">
        <v>1774</v>
      </c>
    </row>
    <row r="91" spans="1:32" hidden="1" x14ac:dyDescent="0.3">
      <c r="A91">
        <f t="shared" ca="1" si="1"/>
        <v>11</v>
      </c>
      <c r="B91" s="2">
        <f>HYPERLINK(MacroData!B4 &amp; 99998,99998)</f>
        <v>99998</v>
      </c>
      <c r="C91" t="s">
        <v>1547</v>
      </c>
      <c r="D91" t="s">
        <v>129</v>
      </c>
      <c r="E91" t="s">
        <v>218</v>
      </c>
      <c r="F91" t="s">
        <v>24</v>
      </c>
      <c r="G91" t="s">
        <v>27</v>
      </c>
      <c r="H91" t="s">
        <v>153</v>
      </c>
      <c r="I91" t="s">
        <v>1748</v>
      </c>
      <c r="J91" t="s">
        <v>937</v>
      </c>
      <c r="K91" t="s">
        <v>337</v>
      </c>
      <c r="L91" t="s">
        <v>41</v>
      </c>
      <c r="M91" t="s">
        <v>101</v>
      </c>
      <c r="N91" t="s">
        <v>104</v>
      </c>
      <c r="O91" t="s">
        <v>1194</v>
      </c>
      <c r="P91" t="s">
        <v>1733</v>
      </c>
      <c r="Q91">
        <v>17757</v>
      </c>
      <c r="S91" t="s">
        <v>235</v>
      </c>
      <c r="U91" t="s">
        <v>55</v>
      </c>
      <c r="V91" t="s">
        <v>37</v>
      </c>
      <c r="W91" t="s">
        <v>26</v>
      </c>
      <c r="X91" t="s">
        <v>1194</v>
      </c>
      <c r="Z91" s="1">
        <v>42880.386782407404</v>
      </c>
      <c r="AA91" s="1">
        <v>42891.420520833337</v>
      </c>
    </row>
    <row r="92" spans="1:32" hidden="1" x14ac:dyDescent="0.3">
      <c r="A92">
        <f t="shared" ca="1" si="1"/>
        <v>10</v>
      </c>
      <c r="B92" s="2">
        <f>HYPERLINK(MacroData!B4 &amp; 100166,100166)</f>
        <v>100166</v>
      </c>
      <c r="C92" t="s">
        <v>1740</v>
      </c>
      <c r="D92" t="s">
        <v>129</v>
      </c>
      <c r="E92" t="s">
        <v>218</v>
      </c>
      <c r="F92" t="s">
        <v>24</v>
      </c>
      <c r="G92" t="s">
        <v>27</v>
      </c>
      <c r="H92" t="s">
        <v>153</v>
      </c>
      <c r="I92" t="s">
        <v>1741</v>
      </c>
      <c r="J92" t="s">
        <v>917</v>
      </c>
      <c r="K92" t="s">
        <v>1740</v>
      </c>
      <c r="L92" t="s">
        <v>41</v>
      </c>
      <c r="M92" t="s">
        <v>101</v>
      </c>
      <c r="N92" t="s">
        <v>83</v>
      </c>
      <c r="O92" t="s">
        <v>1194</v>
      </c>
      <c r="P92" t="s">
        <v>1733</v>
      </c>
      <c r="Q92">
        <v>12685</v>
      </c>
      <c r="S92" t="s">
        <v>235</v>
      </c>
      <c r="U92" t="s">
        <v>43</v>
      </c>
      <c r="V92" t="s">
        <v>29</v>
      </c>
      <c r="W92" t="s">
        <v>1739</v>
      </c>
      <c r="X92" t="s">
        <v>361</v>
      </c>
      <c r="Z92" s="1">
        <v>42886.106226851851</v>
      </c>
      <c r="AA92" s="1">
        <v>42892.304884259262</v>
      </c>
      <c r="AC92" t="s">
        <v>809</v>
      </c>
    </row>
    <row r="93" spans="1:32" hidden="1" x14ac:dyDescent="0.3">
      <c r="A93">
        <f t="shared" ca="1" si="1"/>
        <v>2</v>
      </c>
      <c r="B93" s="2">
        <f>HYPERLINK(MacroData!B4 &amp; 100292,100292)</f>
        <v>100292</v>
      </c>
      <c r="C93" t="s">
        <v>296</v>
      </c>
      <c r="D93" t="s">
        <v>129</v>
      </c>
      <c r="E93" t="s">
        <v>310</v>
      </c>
      <c r="F93" t="s">
        <v>24</v>
      </c>
      <c r="G93" t="s">
        <v>27</v>
      </c>
      <c r="H93" t="s">
        <v>187</v>
      </c>
      <c r="I93" t="s">
        <v>1769</v>
      </c>
      <c r="J93" t="s">
        <v>230</v>
      </c>
      <c r="K93" t="s">
        <v>337</v>
      </c>
      <c r="L93" t="s">
        <v>1729</v>
      </c>
      <c r="M93" t="s">
        <v>240</v>
      </c>
      <c r="N93" t="s">
        <v>185</v>
      </c>
      <c r="O93" t="s">
        <v>1194</v>
      </c>
      <c r="P93" t="s">
        <v>1762</v>
      </c>
      <c r="S93" t="s">
        <v>235</v>
      </c>
      <c r="U93" t="s">
        <v>67</v>
      </c>
      <c r="V93" t="s">
        <v>29</v>
      </c>
      <c r="W93" t="s">
        <v>235</v>
      </c>
      <c r="X93" t="s">
        <v>1194</v>
      </c>
      <c r="Z93" s="1">
        <v>42887.202141203707</v>
      </c>
      <c r="AA93" s="1">
        <v>42900.526018518518</v>
      </c>
    </row>
    <row r="94" spans="1:32" hidden="1" x14ac:dyDescent="0.3">
      <c r="A94">
        <f t="shared" ca="1" si="1"/>
        <v>31</v>
      </c>
      <c r="B94" s="2">
        <f>HYPERLINK(MacroData!B4 &amp; 95780,95780)</f>
        <v>95780</v>
      </c>
      <c r="C94" t="s">
        <v>241</v>
      </c>
      <c r="D94" t="s">
        <v>95</v>
      </c>
      <c r="E94" t="s">
        <v>138</v>
      </c>
      <c r="F94" t="s">
        <v>24</v>
      </c>
      <c r="G94" t="s">
        <v>27</v>
      </c>
      <c r="H94" t="s">
        <v>169</v>
      </c>
      <c r="I94" t="s">
        <v>1343</v>
      </c>
      <c r="J94" t="s">
        <v>967</v>
      </c>
      <c r="K94" t="s">
        <v>1342</v>
      </c>
      <c r="L94" t="s">
        <v>41</v>
      </c>
      <c r="M94" t="s">
        <v>240</v>
      </c>
      <c r="N94" t="s">
        <v>365</v>
      </c>
      <c r="O94" t="s">
        <v>1194</v>
      </c>
      <c r="P94" t="s">
        <v>1465</v>
      </c>
      <c r="S94" t="s">
        <v>235</v>
      </c>
      <c r="U94" t="s">
        <v>55</v>
      </c>
      <c r="V94" t="s">
        <v>37</v>
      </c>
      <c r="W94" t="s">
        <v>26</v>
      </c>
      <c r="X94" t="s">
        <v>1194</v>
      </c>
      <c r="Z94" s="1">
        <v>42779.104201388887</v>
      </c>
      <c r="AA94" s="1">
        <v>42870.070983796293</v>
      </c>
    </row>
    <row r="95" spans="1:32" hidden="1" x14ac:dyDescent="0.3">
      <c r="A95">
        <f t="shared" ca="1" si="1"/>
        <v>3</v>
      </c>
      <c r="B95" s="2">
        <f>HYPERLINK(MacroData!B4 &amp; 99654,99654)</f>
        <v>99654</v>
      </c>
      <c r="C95" t="s">
        <v>1342</v>
      </c>
      <c r="D95" t="s">
        <v>95</v>
      </c>
      <c r="E95" t="s">
        <v>138</v>
      </c>
      <c r="F95" t="s">
        <v>24</v>
      </c>
      <c r="G95" t="s">
        <v>27</v>
      </c>
      <c r="H95" t="s">
        <v>42</v>
      </c>
      <c r="I95" t="s">
        <v>1756</v>
      </c>
      <c r="J95" t="s">
        <v>1755</v>
      </c>
      <c r="K95" t="s">
        <v>1342</v>
      </c>
      <c r="L95" t="s">
        <v>41</v>
      </c>
      <c r="M95" t="s">
        <v>101</v>
      </c>
      <c r="N95" t="s">
        <v>104</v>
      </c>
      <c r="O95" t="s">
        <v>1194</v>
      </c>
      <c r="P95" t="s">
        <v>1733</v>
      </c>
      <c r="S95" t="s">
        <v>235</v>
      </c>
      <c r="U95" t="s">
        <v>55</v>
      </c>
      <c r="V95" t="s">
        <v>37</v>
      </c>
      <c r="W95" t="s">
        <v>235</v>
      </c>
      <c r="X95" t="s">
        <v>1194</v>
      </c>
      <c r="Z95" s="1">
        <v>42873.055613425924</v>
      </c>
      <c r="AA95" s="1">
        <v>42899.332905092589</v>
      </c>
    </row>
    <row r="96" spans="1:32" hidden="1" x14ac:dyDescent="0.3">
      <c r="A96">
        <f t="shared" ca="1" si="1"/>
        <v>42286</v>
      </c>
    </row>
    <row r="97" spans="1:31" hidden="1" x14ac:dyDescent="0.3">
      <c r="A97">
        <f t="shared" ca="1" si="1"/>
        <v>42286</v>
      </c>
    </row>
    <row r="98" spans="1:31" hidden="1" x14ac:dyDescent="0.3">
      <c r="A98">
        <f t="shared" ca="1" si="1"/>
        <v>42286</v>
      </c>
    </row>
    <row r="99" spans="1:31" hidden="1" x14ac:dyDescent="0.3">
      <c r="A99">
        <f t="shared" ca="1" si="1"/>
        <v>42286</v>
      </c>
      <c r="AD99" t="s">
        <v>160</v>
      </c>
      <c r="AE99" t="s">
        <v>31</v>
      </c>
    </row>
    <row r="100" spans="1:31" hidden="1" x14ac:dyDescent="0.3">
      <c r="A100">
        <f t="shared" ca="1" si="1"/>
        <v>42286</v>
      </c>
    </row>
    <row r="101" spans="1:31" hidden="1" x14ac:dyDescent="0.3">
      <c r="A101">
        <f t="shared" ca="1" si="1"/>
        <v>42286</v>
      </c>
    </row>
    <row r="102" spans="1:31" hidden="1" x14ac:dyDescent="0.3">
      <c r="A102">
        <f t="shared" ca="1" si="1"/>
        <v>42286</v>
      </c>
    </row>
    <row r="103" spans="1:31" hidden="1" x14ac:dyDescent="0.3">
      <c r="A103">
        <f t="shared" ca="1" si="1"/>
        <v>42286</v>
      </c>
    </row>
    <row r="104" spans="1:31" hidden="1" x14ac:dyDescent="0.3">
      <c r="A104">
        <f t="shared" ca="1" si="1"/>
        <v>42286</v>
      </c>
    </row>
    <row r="105" spans="1:31" hidden="1" x14ac:dyDescent="0.3">
      <c r="A105">
        <f t="shared" ca="1" si="1"/>
        <v>42286</v>
      </c>
    </row>
    <row r="106" spans="1:31" hidden="1" x14ac:dyDescent="0.3">
      <c r="A106">
        <f t="shared" ca="1" si="1"/>
        <v>42286</v>
      </c>
    </row>
    <row r="107" spans="1:31" hidden="1" x14ac:dyDescent="0.3">
      <c r="A107">
        <f t="shared" ca="1" si="1"/>
        <v>42286</v>
      </c>
      <c r="AD107" t="s">
        <v>31</v>
      </c>
      <c r="AE107" t="s">
        <v>31</v>
      </c>
    </row>
    <row r="108" spans="1:31" hidden="1" x14ac:dyDescent="0.3">
      <c r="A108">
        <f t="shared" ca="1" si="1"/>
        <v>42286</v>
      </c>
      <c r="AC108" t="s">
        <v>321</v>
      </c>
    </row>
    <row r="109" spans="1:31" hidden="1" x14ac:dyDescent="0.3">
      <c r="A109">
        <f t="shared" ca="1" si="1"/>
        <v>42286</v>
      </c>
    </row>
    <row r="110" spans="1:31" hidden="1" x14ac:dyDescent="0.3">
      <c r="A110">
        <f t="shared" ca="1" si="1"/>
        <v>42286</v>
      </c>
    </row>
    <row r="111" spans="1:31" hidden="1" x14ac:dyDescent="0.3">
      <c r="A111">
        <f t="shared" ca="1" si="1"/>
        <v>42286</v>
      </c>
      <c r="AC111" t="s">
        <v>290</v>
      </c>
    </row>
    <row r="112" spans="1:31" hidden="1" x14ac:dyDescent="0.3">
      <c r="A112">
        <f t="shared" ca="1" si="1"/>
        <v>42286</v>
      </c>
      <c r="AD112" t="s">
        <v>31</v>
      </c>
      <c r="AE112" t="s">
        <v>31</v>
      </c>
    </row>
    <row r="113" spans="1:31" hidden="1" x14ac:dyDescent="0.3">
      <c r="A113">
        <f t="shared" ca="1" si="1"/>
        <v>42286</v>
      </c>
    </row>
    <row r="114" spans="1:31" hidden="1" x14ac:dyDescent="0.3">
      <c r="A114">
        <f t="shared" ca="1" si="1"/>
        <v>42286</v>
      </c>
    </row>
    <row r="115" spans="1:31" hidden="1" x14ac:dyDescent="0.3">
      <c r="A115">
        <f t="shared" ca="1" si="1"/>
        <v>42286</v>
      </c>
    </row>
    <row r="116" spans="1:31" hidden="1" x14ac:dyDescent="0.3">
      <c r="A116">
        <f t="shared" ca="1" si="1"/>
        <v>42286</v>
      </c>
    </row>
    <row r="117" spans="1:31" hidden="1" x14ac:dyDescent="0.3">
      <c r="A117">
        <f t="shared" ca="1" si="1"/>
        <v>42286</v>
      </c>
    </row>
    <row r="118" spans="1:31" hidden="1" x14ac:dyDescent="0.3">
      <c r="A118">
        <f t="shared" ca="1" si="1"/>
        <v>42286</v>
      </c>
      <c r="AC118" t="s">
        <v>321</v>
      </c>
    </row>
    <row r="119" spans="1:31" hidden="1" x14ac:dyDescent="0.3">
      <c r="A119">
        <f t="shared" ca="1" si="1"/>
        <v>42286</v>
      </c>
    </row>
    <row r="120" spans="1:31" hidden="1" x14ac:dyDescent="0.3">
      <c r="A120">
        <f t="shared" ca="1" si="1"/>
        <v>42286</v>
      </c>
    </row>
    <row r="121" spans="1:31" hidden="1" x14ac:dyDescent="0.3">
      <c r="A121">
        <f t="shared" ca="1" si="1"/>
        <v>42286</v>
      </c>
    </row>
    <row r="122" spans="1:31" hidden="1" x14ac:dyDescent="0.3">
      <c r="A122">
        <f t="shared" ca="1" si="1"/>
        <v>42286</v>
      </c>
    </row>
    <row r="123" spans="1:31" hidden="1" x14ac:dyDescent="0.3">
      <c r="A123">
        <f t="shared" ca="1" si="1"/>
        <v>42286</v>
      </c>
    </row>
    <row r="124" spans="1:31" hidden="1" x14ac:dyDescent="0.3">
      <c r="A124">
        <f t="shared" ca="1" si="1"/>
        <v>42286</v>
      </c>
    </row>
    <row r="125" spans="1:31" hidden="1" x14ac:dyDescent="0.3">
      <c r="A125">
        <f t="shared" ca="1" si="1"/>
        <v>42286</v>
      </c>
      <c r="AC125" t="s">
        <v>232</v>
      </c>
    </row>
    <row r="126" spans="1:31" hidden="1" x14ac:dyDescent="0.3">
      <c r="A126">
        <f t="shared" ca="1" si="1"/>
        <v>42286</v>
      </c>
      <c r="AC126" t="s">
        <v>394</v>
      </c>
      <c r="AD126" t="s">
        <v>160</v>
      </c>
      <c r="AE126" t="s">
        <v>31</v>
      </c>
    </row>
    <row r="127" spans="1:31" hidden="1" x14ac:dyDescent="0.3">
      <c r="A127">
        <f t="shared" ca="1" si="1"/>
        <v>42286</v>
      </c>
    </row>
    <row r="128" spans="1:31" hidden="1" x14ac:dyDescent="0.3">
      <c r="A128">
        <f t="shared" ca="1" si="1"/>
        <v>42286</v>
      </c>
      <c r="AC128" t="s">
        <v>300</v>
      </c>
    </row>
    <row r="129" spans="1:31" hidden="1" x14ac:dyDescent="0.3">
      <c r="A129">
        <f t="shared" ca="1" si="1"/>
        <v>42286</v>
      </c>
      <c r="AD129" t="s">
        <v>31</v>
      </c>
      <c r="AE129" t="s">
        <v>31</v>
      </c>
    </row>
    <row r="130" spans="1:31" hidden="1" x14ac:dyDescent="0.3">
      <c r="A130">
        <f t="shared" ca="1" si="1"/>
        <v>42286</v>
      </c>
    </row>
    <row r="131" spans="1:31" hidden="1" x14ac:dyDescent="0.3">
      <c r="A131">
        <f t="shared" ref="A131:A194" ca="1" si="2">DAYS360(AA131,TODAY())</f>
        <v>42286</v>
      </c>
    </row>
    <row r="132" spans="1:31" hidden="1" x14ac:dyDescent="0.3">
      <c r="A132">
        <f t="shared" ca="1" si="2"/>
        <v>42286</v>
      </c>
    </row>
    <row r="133" spans="1:31" hidden="1" x14ac:dyDescent="0.3">
      <c r="A133">
        <f t="shared" ca="1" si="2"/>
        <v>42286</v>
      </c>
    </row>
    <row r="134" spans="1:31" hidden="1" x14ac:dyDescent="0.3">
      <c r="A134">
        <f t="shared" ca="1" si="2"/>
        <v>42286</v>
      </c>
    </row>
    <row r="135" spans="1:31" hidden="1" x14ac:dyDescent="0.3">
      <c r="A135">
        <f t="shared" ca="1" si="2"/>
        <v>42286</v>
      </c>
      <c r="AD135" t="s">
        <v>160</v>
      </c>
      <c r="AE135" t="s">
        <v>31</v>
      </c>
    </row>
    <row r="136" spans="1:31" hidden="1" x14ac:dyDescent="0.3">
      <c r="A136">
        <f t="shared" ca="1" si="2"/>
        <v>42286</v>
      </c>
    </row>
    <row r="137" spans="1:31" hidden="1" x14ac:dyDescent="0.3">
      <c r="A137">
        <f t="shared" ca="1" si="2"/>
        <v>42286</v>
      </c>
    </row>
    <row r="138" spans="1:31" hidden="1" x14ac:dyDescent="0.3">
      <c r="A138">
        <f t="shared" ca="1" si="2"/>
        <v>42286</v>
      </c>
    </row>
    <row r="139" spans="1:31" hidden="1" x14ac:dyDescent="0.3">
      <c r="A139">
        <f t="shared" ca="1" si="2"/>
        <v>42286</v>
      </c>
    </row>
    <row r="140" spans="1:31" hidden="1" x14ac:dyDescent="0.3">
      <c r="A140">
        <f t="shared" ca="1" si="2"/>
        <v>42286</v>
      </c>
      <c r="AD140" t="s">
        <v>160</v>
      </c>
      <c r="AE140" t="s">
        <v>31</v>
      </c>
    </row>
    <row r="141" spans="1:31" hidden="1" x14ac:dyDescent="0.3">
      <c r="A141">
        <f t="shared" ca="1" si="2"/>
        <v>42286</v>
      </c>
    </row>
    <row r="142" spans="1:31" hidden="1" x14ac:dyDescent="0.3">
      <c r="A142">
        <f t="shared" ca="1" si="2"/>
        <v>42286</v>
      </c>
    </row>
    <row r="143" spans="1:31" hidden="1" x14ac:dyDescent="0.3">
      <c r="A143">
        <f t="shared" ca="1" si="2"/>
        <v>42286</v>
      </c>
    </row>
    <row r="144" spans="1:31" hidden="1" x14ac:dyDescent="0.3">
      <c r="A144">
        <f t="shared" ca="1" si="2"/>
        <v>42286</v>
      </c>
    </row>
    <row r="145" spans="1:31" hidden="1" x14ac:dyDescent="0.3">
      <c r="A145">
        <f t="shared" ca="1" si="2"/>
        <v>42286</v>
      </c>
    </row>
    <row r="146" spans="1:31" hidden="1" x14ac:dyDescent="0.3">
      <c r="A146">
        <f t="shared" ca="1" si="2"/>
        <v>42286</v>
      </c>
      <c r="AC146" t="s">
        <v>232</v>
      </c>
    </row>
    <row r="147" spans="1:31" hidden="1" x14ac:dyDescent="0.3">
      <c r="A147">
        <f t="shared" ca="1" si="2"/>
        <v>42286</v>
      </c>
      <c r="AC147" t="s">
        <v>783</v>
      </c>
    </row>
    <row r="148" spans="1:31" hidden="1" x14ac:dyDescent="0.3">
      <c r="A148">
        <f t="shared" ca="1" si="2"/>
        <v>42286</v>
      </c>
    </row>
    <row r="149" spans="1:31" hidden="1" x14ac:dyDescent="0.3">
      <c r="A149">
        <f t="shared" ca="1" si="2"/>
        <v>42286</v>
      </c>
    </row>
    <row r="150" spans="1:31" hidden="1" x14ac:dyDescent="0.3">
      <c r="A150">
        <f t="shared" ca="1" si="2"/>
        <v>42286</v>
      </c>
      <c r="AC150" t="s">
        <v>232</v>
      </c>
    </row>
    <row r="151" spans="1:31" hidden="1" x14ac:dyDescent="0.3">
      <c r="A151">
        <f t="shared" ca="1" si="2"/>
        <v>42286</v>
      </c>
    </row>
    <row r="152" spans="1:31" hidden="1" x14ac:dyDescent="0.3">
      <c r="A152">
        <f t="shared" ca="1" si="2"/>
        <v>42286</v>
      </c>
    </row>
    <row r="153" spans="1:31" hidden="1" x14ac:dyDescent="0.3">
      <c r="A153">
        <f t="shared" ca="1" si="2"/>
        <v>42286</v>
      </c>
    </row>
    <row r="154" spans="1:31" hidden="1" x14ac:dyDescent="0.3">
      <c r="A154">
        <f t="shared" ca="1" si="2"/>
        <v>42286</v>
      </c>
      <c r="AD154" t="s">
        <v>31</v>
      </c>
      <c r="AE154" t="s">
        <v>31</v>
      </c>
    </row>
    <row r="155" spans="1:31" hidden="1" x14ac:dyDescent="0.3">
      <c r="A155">
        <f t="shared" ca="1" si="2"/>
        <v>42286</v>
      </c>
    </row>
    <row r="156" spans="1:31" hidden="1" x14ac:dyDescent="0.3">
      <c r="A156">
        <f t="shared" ca="1" si="2"/>
        <v>42286</v>
      </c>
    </row>
    <row r="157" spans="1:31" hidden="1" x14ac:dyDescent="0.3">
      <c r="A157">
        <f t="shared" ca="1" si="2"/>
        <v>42286</v>
      </c>
    </row>
    <row r="158" spans="1:31" hidden="1" x14ac:dyDescent="0.3">
      <c r="A158">
        <f t="shared" ca="1" si="2"/>
        <v>42286</v>
      </c>
      <c r="AD158" t="s">
        <v>31</v>
      </c>
      <c r="AE158" t="s">
        <v>31</v>
      </c>
    </row>
    <row r="159" spans="1:31" hidden="1" x14ac:dyDescent="0.3">
      <c r="A159">
        <f t="shared" ca="1" si="2"/>
        <v>42286</v>
      </c>
    </row>
    <row r="160" spans="1:31" hidden="1" x14ac:dyDescent="0.3">
      <c r="A160">
        <f t="shared" ca="1" si="2"/>
        <v>42286</v>
      </c>
    </row>
    <row r="161" spans="1:31" hidden="1" x14ac:dyDescent="0.3">
      <c r="A161">
        <f t="shared" ca="1" si="2"/>
        <v>42286</v>
      </c>
    </row>
    <row r="162" spans="1:31" hidden="1" x14ac:dyDescent="0.3">
      <c r="A162">
        <f t="shared" ca="1" si="2"/>
        <v>42286</v>
      </c>
      <c r="AC162" t="s">
        <v>531</v>
      </c>
    </row>
    <row r="163" spans="1:31" hidden="1" x14ac:dyDescent="0.3">
      <c r="A163">
        <f t="shared" ca="1" si="2"/>
        <v>42286</v>
      </c>
    </row>
    <row r="164" spans="1:31" hidden="1" x14ac:dyDescent="0.3">
      <c r="A164">
        <f t="shared" ca="1" si="2"/>
        <v>42286</v>
      </c>
    </row>
    <row r="165" spans="1:31" hidden="1" x14ac:dyDescent="0.3">
      <c r="A165">
        <f t="shared" ca="1" si="2"/>
        <v>42286</v>
      </c>
    </row>
    <row r="166" spans="1:31" hidden="1" x14ac:dyDescent="0.3">
      <c r="A166">
        <f t="shared" ca="1" si="2"/>
        <v>42286</v>
      </c>
      <c r="AC166" t="s">
        <v>861</v>
      </c>
    </row>
    <row r="167" spans="1:31" hidden="1" x14ac:dyDescent="0.3">
      <c r="A167">
        <f t="shared" ca="1" si="2"/>
        <v>42286</v>
      </c>
    </row>
    <row r="168" spans="1:31" hidden="1" x14ac:dyDescent="0.3">
      <c r="A168">
        <f t="shared" ca="1" si="2"/>
        <v>42286</v>
      </c>
    </row>
    <row r="169" spans="1:31" hidden="1" x14ac:dyDescent="0.3">
      <c r="A169">
        <f t="shared" ca="1" si="2"/>
        <v>42286</v>
      </c>
      <c r="AC169" t="s">
        <v>856</v>
      </c>
    </row>
    <row r="170" spans="1:31" hidden="1" x14ac:dyDescent="0.3">
      <c r="A170">
        <f t="shared" ca="1" si="2"/>
        <v>42286</v>
      </c>
      <c r="AC170" t="s">
        <v>232</v>
      </c>
    </row>
    <row r="171" spans="1:31" hidden="1" x14ac:dyDescent="0.3">
      <c r="A171">
        <f t="shared" ca="1" si="2"/>
        <v>42286</v>
      </c>
    </row>
    <row r="172" spans="1:31" hidden="1" x14ac:dyDescent="0.3">
      <c r="A172">
        <f t="shared" ca="1" si="2"/>
        <v>42286</v>
      </c>
      <c r="AD172" t="s">
        <v>160</v>
      </c>
      <c r="AE172" t="s">
        <v>31</v>
      </c>
    </row>
    <row r="173" spans="1:31" hidden="1" x14ac:dyDescent="0.3">
      <c r="A173">
        <f t="shared" ca="1" si="2"/>
        <v>42286</v>
      </c>
    </row>
    <row r="174" spans="1:31" hidden="1" x14ac:dyDescent="0.3">
      <c r="A174">
        <f t="shared" ca="1" si="2"/>
        <v>42286</v>
      </c>
    </row>
    <row r="175" spans="1:31" hidden="1" x14ac:dyDescent="0.3">
      <c r="A175">
        <f t="shared" ca="1" si="2"/>
        <v>42286</v>
      </c>
    </row>
    <row r="176" spans="1:31" hidden="1" x14ac:dyDescent="0.3">
      <c r="A176">
        <f t="shared" ca="1" si="2"/>
        <v>42286</v>
      </c>
    </row>
    <row r="177" spans="1:29" hidden="1" x14ac:dyDescent="0.3">
      <c r="A177">
        <f t="shared" ca="1" si="2"/>
        <v>42286</v>
      </c>
    </row>
    <row r="178" spans="1:29" hidden="1" x14ac:dyDescent="0.3">
      <c r="A178">
        <f t="shared" ca="1" si="2"/>
        <v>42286</v>
      </c>
    </row>
    <row r="179" spans="1:29" hidden="1" x14ac:dyDescent="0.3">
      <c r="A179">
        <f t="shared" ca="1" si="2"/>
        <v>42286</v>
      </c>
    </row>
    <row r="180" spans="1:29" hidden="1" x14ac:dyDescent="0.3">
      <c r="A180">
        <f t="shared" ca="1" si="2"/>
        <v>42286</v>
      </c>
    </row>
    <row r="181" spans="1:29" hidden="1" x14ac:dyDescent="0.3">
      <c r="A181">
        <f t="shared" ca="1" si="2"/>
        <v>42286</v>
      </c>
    </row>
    <row r="182" spans="1:29" hidden="1" x14ac:dyDescent="0.3">
      <c r="A182">
        <f t="shared" ca="1" si="2"/>
        <v>42286</v>
      </c>
    </row>
    <row r="183" spans="1:29" hidden="1" x14ac:dyDescent="0.3">
      <c r="A183">
        <f t="shared" ca="1" si="2"/>
        <v>42286</v>
      </c>
    </row>
    <row r="184" spans="1:29" hidden="1" x14ac:dyDescent="0.3">
      <c r="A184">
        <f t="shared" ca="1" si="2"/>
        <v>42286</v>
      </c>
      <c r="AC184" t="s">
        <v>321</v>
      </c>
    </row>
    <row r="185" spans="1:29" hidden="1" x14ac:dyDescent="0.3">
      <c r="A185">
        <f t="shared" ca="1" si="2"/>
        <v>42286</v>
      </c>
      <c r="AC185" t="s">
        <v>321</v>
      </c>
    </row>
    <row r="186" spans="1:29" hidden="1" x14ac:dyDescent="0.3">
      <c r="A186">
        <f t="shared" ca="1" si="2"/>
        <v>42286</v>
      </c>
    </row>
    <row r="187" spans="1:29" hidden="1" x14ac:dyDescent="0.3">
      <c r="A187">
        <f t="shared" ca="1" si="2"/>
        <v>42286</v>
      </c>
    </row>
    <row r="188" spans="1:29" hidden="1" x14ac:dyDescent="0.3">
      <c r="A188">
        <f t="shared" ca="1" si="2"/>
        <v>42286</v>
      </c>
    </row>
    <row r="189" spans="1:29" hidden="1" x14ac:dyDescent="0.3">
      <c r="A189">
        <f t="shared" ca="1" si="2"/>
        <v>42286</v>
      </c>
    </row>
    <row r="190" spans="1:29" hidden="1" x14ac:dyDescent="0.3">
      <c r="A190">
        <f t="shared" ca="1" si="2"/>
        <v>42286</v>
      </c>
    </row>
    <row r="191" spans="1:29" hidden="1" x14ac:dyDescent="0.3">
      <c r="A191">
        <f t="shared" ca="1" si="2"/>
        <v>42286</v>
      </c>
      <c r="AC191" t="s">
        <v>686</v>
      </c>
    </row>
    <row r="192" spans="1:29" hidden="1" x14ac:dyDescent="0.3">
      <c r="A192">
        <f t="shared" ca="1" si="2"/>
        <v>42286</v>
      </c>
    </row>
    <row r="193" spans="1:31" hidden="1" x14ac:dyDescent="0.3">
      <c r="A193">
        <f t="shared" ca="1" si="2"/>
        <v>42286</v>
      </c>
    </row>
    <row r="194" spans="1:31" hidden="1" x14ac:dyDescent="0.3">
      <c r="A194">
        <f t="shared" ca="1" si="2"/>
        <v>42286</v>
      </c>
      <c r="AD194" t="s">
        <v>160</v>
      </c>
      <c r="AE194" t="s">
        <v>31</v>
      </c>
    </row>
    <row r="195" spans="1:31" hidden="1" x14ac:dyDescent="0.3">
      <c r="A195">
        <f t="shared" ref="A195:A258" ca="1" si="3">DAYS360(AA195,TODAY())</f>
        <v>42286</v>
      </c>
    </row>
    <row r="196" spans="1:31" hidden="1" x14ac:dyDescent="0.3">
      <c r="A196">
        <f t="shared" ca="1" si="3"/>
        <v>42286</v>
      </c>
    </row>
    <row r="197" spans="1:31" hidden="1" x14ac:dyDescent="0.3">
      <c r="A197">
        <f t="shared" ca="1" si="3"/>
        <v>42286</v>
      </c>
    </row>
    <row r="198" spans="1:31" hidden="1" x14ac:dyDescent="0.3">
      <c r="A198">
        <f t="shared" ca="1" si="3"/>
        <v>42286</v>
      </c>
    </row>
    <row r="199" spans="1:31" hidden="1" x14ac:dyDescent="0.3">
      <c r="A199">
        <f t="shared" ca="1" si="3"/>
        <v>42286</v>
      </c>
      <c r="AD199" t="s">
        <v>160</v>
      </c>
      <c r="AE199" t="s">
        <v>31</v>
      </c>
    </row>
    <row r="200" spans="1:31" hidden="1" x14ac:dyDescent="0.3">
      <c r="A200">
        <f t="shared" ca="1" si="3"/>
        <v>42286</v>
      </c>
    </row>
    <row r="201" spans="1:31" hidden="1" x14ac:dyDescent="0.3">
      <c r="A201">
        <f t="shared" ca="1" si="3"/>
        <v>42286</v>
      </c>
    </row>
    <row r="202" spans="1:31" hidden="1" x14ac:dyDescent="0.3">
      <c r="A202">
        <f t="shared" ca="1" si="3"/>
        <v>42286</v>
      </c>
      <c r="AD202" t="s">
        <v>160</v>
      </c>
      <c r="AE202" t="s">
        <v>31</v>
      </c>
    </row>
    <row r="203" spans="1:31" hidden="1" x14ac:dyDescent="0.3">
      <c r="A203">
        <f t="shared" ca="1" si="3"/>
        <v>42286</v>
      </c>
    </row>
    <row r="204" spans="1:31" hidden="1" x14ac:dyDescent="0.3">
      <c r="A204">
        <f t="shared" ca="1" si="3"/>
        <v>42286</v>
      </c>
      <c r="AC204" t="s">
        <v>232</v>
      </c>
    </row>
    <row r="205" spans="1:31" hidden="1" x14ac:dyDescent="0.3">
      <c r="A205">
        <f t="shared" ca="1" si="3"/>
        <v>42286</v>
      </c>
    </row>
    <row r="206" spans="1:31" hidden="1" x14ac:dyDescent="0.3">
      <c r="A206">
        <f t="shared" ca="1" si="3"/>
        <v>42286</v>
      </c>
      <c r="AD206" t="s">
        <v>160</v>
      </c>
      <c r="AE206" t="s">
        <v>31</v>
      </c>
    </row>
    <row r="207" spans="1:31" hidden="1" x14ac:dyDescent="0.3">
      <c r="A207">
        <f t="shared" ca="1" si="3"/>
        <v>42286</v>
      </c>
    </row>
    <row r="208" spans="1:31" hidden="1" x14ac:dyDescent="0.3">
      <c r="A208">
        <f t="shared" ca="1" si="3"/>
        <v>42286</v>
      </c>
    </row>
    <row r="209" spans="1:31" hidden="1" x14ac:dyDescent="0.3">
      <c r="A209">
        <f t="shared" ca="1" si="3"/>
        <v>42286</v>
      </c>
    </row>
    <row r="210" spans="1:31" hidden="1" x14ac:dyDescent="0.3">
      <c r="A210">
        <f t="shared" ca="1" si="3"/>
        <v>42286</v>
      </c>
    </row>
    <row r="211" spans="1:31" hidden="1" x14ac:dyDescent="0.3">
      <c r="A211">
        <f t="shared" ca="1" si="3"/>
        <v>42286</v>
      </c>
      <c r="AD211" t="s">
        <v>31</v>
      </c>
      <c r="AE211" t="s">
        <v>31</v>
      </c>
    </row>
    <row r="212" spans="1:31" hidden="1" x14ac:dyDescent="0.3">
      <c r="A212">
        <f t="shared" ca="1" si="3"/>
        <v>42286</v>
      </c>
      <c r="AC212" t="s">
        <v>803</v>
      </c>
    </row>
    <row r="213" spans="1:31" hidden="1" x14ac:dyDescent="0.3">
      <c r="A213">
        <f t="shared" ca="1" si="3"/>
        <v>42286</v>
      </c>
    </row>
    <row r="214" spans="1:31" hidden="1" x14ac:dyDescent="0.3">
      <c r="A214">
        <f t="shared" ca="1" si="3"/>
        <v>42286</v>
      </c>
    </row>
    <row r="215" spans="1:31" hidden="1" x14ac:dyDescent="0.3">
      <c r="A215">
        <f t="shared" ca="1" si="3"/>
        <v>42286</v>
      </c>
    </row>
    <row r="216" spans="1:31" hidden="1" x14ac:dyDescent="0.3">
      <c r="A216">
        <f t="shared" ca="1" si="3"/>
        <v>42286</v>
      </c>
    </row>
    <row r="217" spans="1:31" hidden="1" x14ac:dyDescent="0.3">
      <c r="A217">
        <f t="shared" ca="1" si="3"/>
        <v>42286</v>
      </c>
    </row>
    <row r="218" spans="1:31" hidden="1" x14ac:dyDescent="0.3">
      <c r="A218">
        <f t="shared" ca="1" si="3"/>
        <v>42286</v>
      </c>
    </row>
    <row r="219" spans="1:31" hidden="1" x14ac:dyDescent="0.3">
      <c r="A219">
        <f t="shared" ca="1" si="3"/>
        <v>42286</v>
      </c>
    </row>
    <row r="220" spans="1:31" hidden="1" x14ac:dyDescent="0.3">
      <c r="A220">
        <f t="shared" ca="1" si="3"/>
        <v>42286</v>
      </c>
    </row>
    <row r="221" spans="1:31" hidden="1" x14ac:dyDescent="0.3">
      <c r="A221">
        <f t="shared" ca="1" si="3"/>
        <v>42286</v>
      </c>
    </row>
    <row r="222" spans="1:31" hidden="1" x14ac:dyDescent="0.3">
      <c r="A222">
        <f t="shared" ca="1" si="3"/>
        <v>42286</v>
      </c>
      <c r="AD222" t="s">
        <v>160</v>
      </c>
      <c r="AE222" t="s">
        <v>31</v>
      </c>
    </row>
    <row r="223" spans="1:31" hidden="1" x14ac:dyDescent="0.3">
      <c r="A223">
        <f t="shared" ca="1" si="3"/>
        <v>42286</v>
      </c>
    </row>
    <row r="224" spans="1:31" hidden="1" x14ac:dyDescent="0.3">
      <c r="A224">
        <f t="shared" ca="1" si="3"/>
        <v>42286</v>
      </c>
    </row>
    <row r="225" spans="1:29" hidden="1" x14ac:dyDescent="0.3">
      <c r="A225">
        <f t="shared" ca="1" si="3"/>
        <v>42286</v>
      </c>
    </row>
    <row r="226" spans="1:29" hidden="1" x14ac:dyDescent="0.3">
      <c r="A226">
        <f t="shared" ca="1" si="3"/>
        <v>42286</v>
      </c>
      <c r="AC226" t="s">
        <v>1102</v>
      </c>
    </row>
    <row r="227" spans="1:29" hidden="1" x14ac:dyDescent="0.3">
      <c r="A227">
        <f t="shared" ca="1" si="3"/>
        <v>42286</v>
      </c>
    </row>
    <row r="228" spans="1:29" hidden="1" x14ac:dyDescent="0.3">
      <c r="A228">
        <f t="shared" ca="1" si="3"/>
        <v>42286</v>
      </c>
    </row>
    <row r="229" spans="1:29" hidden="1" x14ac:dyDescent="0.3">
      <c r="A229">
        <f t="shared" ca="1" si="3"/>
        <v>42286</v>
      </c>
    </row>
    <row r="230" spans="1:29" hidden="1" x14ac:dyDescent="0.3">
      <c r="A230">
        <f t="shared" ca="1" si="3"/>
        <v>42286</v>
      </c>
    </row>
    <row r="231" spans="1:29" hidden="1" x14ac:dyDescent="0.3">
      <c r="A231">
        <f t="shared" ca="1" si="3"/>
        <v>42286</v>
      </c>
    </row>
    <row r="232" spans="1:29" hidden="1" x14ac:dyDescent="0.3">
      <c r="A232">
        <f t="shared" ca="1" si="3"/>
        <v>42286</v>
      </c>
    </row>
    <row r="233" spans="1:29" hidden="1" x14ac:dyDescent="0.3">
      <c r="A233">
        <f t="shared" ca="1" si="3"/>
        <v>42286</v>
      </c>
    </row>
    <row r="234" spans="1:29" hidden="1" x14ac:dyDescent="0.3">
      <c r="A234">
        <f t="shared" ca="1" si="3"/>
        <v>42286</v>
      </c>
    </row>
    <row r="235" spans="1:29" hidden="1" x14ac:dyDescent="0.3">
      <c r="A235">
        <f t="shared" ca="1" si="3"/>
        <v>42286</v>
      </c>
    </row>
    <row r="236" spans="1:29" hidden="1" x14ac:dyDescent="0.3">
      <c r="A236">
        <f t="shared" ca="1" si="3"/>
        <v>42286</v>
      </c>
      <c r="AC236" t="s">
        <v>799</v>
      </c>
    </row>
    <row r="237" spans="1:29" hidden="1" x14ac:dyDescent="0.3">
      <c r="A237">
        <f t="shared" ca="1" si="3"/>
        <v>42286</v>
      </c>
    </row>
    <row r="238" spans="1:29" hidden="1" x14ac:dyDescent="0.3">
      <c r="A238">
        <f t="shared" ca="1" si="3"/>
        <v>42286</v>
      </c>
    </row>
    <row r="239" spans="1:29" hidden="1" x14ac:dyDescent="0.3">
      <c r="A239">
        <f t="shared" ca="1" si="3"/>
        <v>42286</v>
      </c>
    </row>
    <row r="240" spans="1:29" hidden="1" x14ac:dyDescent="0.3">
      <c r="A240">
        <f t="shared" ca="1" si="3"/>
        <v>42286</v>
      </c>
    </row>
    <row r="241" spans="1:31" hidden="1" x14ac:dyDescent="0.3">
      <c r="A241">
        <f t="shared" ca="1" si="3"/>
        <v>42286</v>
      </c>
    </row>
    <row r="242" spans="1:31" hidden="1" x14ac:dyDescent="0.3">
      <c r="A242">
        <f t="shared" ca="1" si="3"/>
        <v>42286</v>
      </c>
    </row>
    <row r="243" spans="1:31" hidden="1" x14ac:dyDescent="0.3">
      <c r="A243">
        <f t="shared" ca="1" si="3"/>
        <v>42286</v>
      </c>
    </row>
    <row r="244" spans="1:31" hidden="1" x14ac:dyDescent="0.3">
      <c r="A244">
        <f t="shared" ca="1" si="3"/>
        <v>42286</v>
      </c>
    </row>
    <row r="245" spans="1:31" hidden="1" x14ac:dyDescent="0.3">
      <c r="A245">
        <f t="shared" ca="1" si="3"/>
        <v>42286</v>
      </c>
    </row>
    <row r="246" spans="1:31" hidden="1" x14ac:dyDescent="0.3">
      <c r="A246">
        <f t="shared" ca="1" si="3"/>
        <v>42286</v>
      </c>
    </row>
    <row r="247" spans="1:31" hidden="1" x14ac:dyDescent="0.3">
      <c r="A247">
        <f t="shared" ca="1" si="3"/>
        <v>42286</v>
      </c>
    </row>
    <row r="248" spans="1:31" hidden="1" x14ac:dyDescent="0.3">
      <c r="A248">
        <f t="shared" ca="1" si="3"/>
        <v>42286</v>
      </c>
      <c r="AC248" t="s">
        <v>531</v>
      </c>
      <c r="AD248" t="s">
        <v>160</v>
      </c>
      <c r="AE248" t="s">
        <v>31</v>
      </c>
    </row>
    <row r="249" spans="1:31" hidden="1" x14ac:dyDescent="0.3">
      <c r="A249">
        <f t="shared" ca="1" si="3"/>
        <v>42286</v>
      </c>
    </row>
    <row r="250" spans="1:31" hidden="1" x14ac:dyDescent="0.3">
      <c r="A250">
        <f t="shared" ca="1" si="3"/>
        <v>42286</v>
      </c>
    </row>
    <row r="251" spans="1:31" hidden="1" x14ac:dyDescent="0.3">
      <c r="A251">
        <f t="shared" ca="1" si="3"/>
        <v>42286</v>
      </c>
    </row>
    <row r="252" spans="1:31" hidden="1" x14ac:dyDescent="0.3">
      <c r="A252">
        <f t="shared" ca="1" si="3"/>
        <v>42286</v>
      </c>
    </row>
    <row r="253" spans="1:31" hidden="1" x14ac:dyDescent="0.3">
      <c r="A253">
        <f t="shared" ca="1" si="3"/>
        <v>42286</v>
      </c>
    </row>
    <row r="254" spans="1:31" hidden="1" x14ac:dyDescent="0.3">
      <c r="A254">
        <f t="shared" ca="1" si="3"/>
        <v>42286</v>
      </c>
    </row>
    <row r="255" spans="1:31" hidden="1" x14ac:dyDescent="0.3">
      <c r="A255">
        <f t="shared" ca="1" si="3"/>
        <v>42286</v>
      </c>
    </row>
    <row r="256" spans="1:31" hidden="1" x14ac:dyDescent="0.3">
      <c r="A256">
        <f t="shared" ca="1" si="3"/>
        <v>42286</v>
      </c>
    </row>
    <row r="257" spans="1:31" hidden="1" x14ac:dyDescent="0.3">
      <c r="A257">
        <f t="shared" ca="1" si="3"/>
        <v>42286</v>
      </c>
      <c r="AD257" t="s">
        <v>31</v>
      </c>
      <c r="AE257" t="s">
        <v>31</v>
      </c>
    </row>
    <row r="258" spans="1:31" hidden="1" x14ac:dyDescent="0.3">
      <c r="A258">
        <f t="shared" ca="1" si="3"/>
        <v>42286</v>
      </c>
    </row>
    <row r="259" spans="1:31" hidden="1" x14ac:dyDescent="0.3">
      <c r="A259">
        <f t="shared" ref="A259:A322" ca="1" si="4">DAYS360(AA259,TODAY())</f>
        <v>42286</v>
      </c>
    </row>
    <row r="260" spans="1:31" hidden="1" x14ac:dyDescent="0.3">
      <c r="A260">
        <f t="shared" ca="1" si="4"/>
        <v>42286</v>
      </c>
    </row>
    <row r="261" spans="1:31" hidden="1" x14ac:dyDescent="0.3">
      <c r="A261">
        <f t="shared" ca="1" si="4"/>
        <v>42286</v>
      </c>
    </row>
    <row r="262" spans="1:31" hidden="1" x14ac:dyDescent="0.3">
      <c r="A262">
        <f t="shared" ca="1" si="4"/>
        <v>42286</v>
      </c>
    </row>
    <row r="263" spans="1:31" hidden="1" x14ac:dyDescent="0.3">
      <c r="A263">
        <f t="shared" ca="1" si="4"/>
        <v>42286</v>
      </c>
    </row>
    <row r="264" spans="1:31" hidden="1" x14ac:dyDescent="0.3">
      <c r="A264">
        <f t="shared" ca="1" si="4"/>
        <v>42286</v>
      </c>
    </row>
    <row r="265" spans="1:31" hidden="1" x14ac:dyDescent="0.3">
      <c r="A265">
        <f t="shared" ca="1" si="4"/>
        <v>42286</v>
      </c>
    </row>
    <row r="266" spans="1:31" hidden="1" x14ac:dyDescent="0.3">
      <c r="A266">
        <f t="shared" ca="1" si="4"/>
        <v>42286</v>
      </c>
    </row>
    <row r="267" spans="1:31" hidden="1" x14ac:dyDescent="0.3">
      <c r="A267">
        <f t="shared" ca="1" si="4"/>
        <v>42286</v>
      </c>
    </row>
    <row r="268" spans="1:31" hidden="1" x14ac:dyDescent="0.3">
      <c r="A268">
        <f t="shared" ca="1" si="4"/>
        <v>42286</v>
      </c>
    </row>
    <row r="269" spans="1:31" hidden="1" x14ac:dyDescent="0.3">
      <c r="A269">
        <f t="shared" ca="1" si="4"/>
        <v>42286</v>
      </c>
    </row>
    <row r="270" spans="1:31" hidden="1" x14ac:dyDescent="0.3">
      <c r="A270">
        <f t="shared" ca="1" si="4"/>
        <v>42286</v>
      </c>
    </row>
    <row r="271" spans="1:31" hidden="1" x14ac:dyDescent="0.3">
      <c r="A271">
        <f t="shared" ca="1" si="4"/>
        <v>42286</v>
      </c>
    </row>
    <row r="272" spans="1:31" hidden="1" x14ac:dyDescent="0.3">
      <c r="A272">
        <f t="shared" ca="1" si="4"/>
        <v>42286</v>
      </c>
      <c r="AD272" t="s">
        <v>160</v>
      </c>
      <c r="AE272" t="s">
        <v>31</v>
      </c>
    </row>
    <row r="273" spans="1:31" hidden="1" x14ac:dyDescent="0.3">
      <c r="A273">
        <f t="shared" ca="1" si="4"/>
        <v>42286</v>
      </c>
    </row>
    <row r="274" spans="1:31" hidden="1" x14ac:dyDescent="0.3">
      <c r="A274">
        <f t="shared" ca="1" si="4"/>
        <v>42286</v>
      </c>
    </row>
    <row r="275" spans="1:31" hidden="1" x14ac:dyDescent="0.3">
      <c r="A275">
        <f t="shared" ca="1" si="4"/>
        <v>42286</v>
      </c>
    </row>
    <row r="276" spans="1:31" hidden="1" x14ac:dyDescent="0.3">
      <c r="A276">
        <f t="shared" ca="1" si="4"/>
        <v>42286</v>
      </c>
    </row>
    <row r="277" spans="1:31" hidden="1" x14ac:dyDescent="0.3">
      <c r="A277">
        <f t="shared" ca="1" si="4"/>
        <v>42286</v>
      </c>
      <c r="AC277" t="s">
        <v>1096</v>
      </c>
    </row>
    <row r="278" spans="1:31" hidden="1" x14ac:dyDescent="0.3">
      <c r="A278">
        <f t="shared" ca="1" si="4"/>
        <v>42286</v>
      </c>
      <c r="AC278" t="s">
        <v>394</v>
      </c>
    </row>
    <row r="279" spans="1:31" hidden="1" x14ac:dyDescent="0.3">
      <c r="A279">
        <f t="shared" ca="1" si="4"/>
        <v>42286</v>
      </c>
    </row>
    <row r="280" spans="1:31" hidden="1" x14ac:dyDescent="0.3">
      <c r="A280">
        <f t="shared" ca="1" si="4"/>
        <v>42286</v>
      </c>
      <c r="AD280" t="s">
        <v>160</v>
      </c>
      <c r="AE280" t="s">
        <v>31</v>
      </c>
    </row>
    <row r="281" spans="1:31" hidden="1" x14ac:dyDescent="0.3">
      <c r="A281">
        <f t="shared" ca="1" si="4"/>
        <v>42286</v>
      </c>
    </row>
    <row r="282" spans="1:31" hidden="1" x14ac:dyDescent="0.3">
      <c r="A282">
        <f t="shared" ca="1" si="4"/>
        <v>42286</v>
      </c>
      <c r="AD282" t="s">
        <v>160</v>
      </c>
      <c r="AE282" t="s">
        <v>31</v>
      </c>
    </row>
    <row r="283" spans="1:31" hidden="1" x14ac:dyDescent="0.3">
      <c r="A283">
        <f t="shared" ca="1" si="4"/>
        <v>42286</v>
      </c>
    </row>
    <row r="284" spans="1:31" hidden="1" x14ac:dyDescent="0.3">
      <c r="A284">
        <f t="shared" ca="1" si="4"/>
        <v>42286</v>
      </c>
      <c r="AC284" t="s">
        <v>820</v>
      </c>
    </row>
    <row r="285" spans="1:31" hidden="1" x14ac:dyDescent="0.3">
      <c r="A285">
        <f t="shared" ca="1" si="4"/>
        <v>42286</v>
      </c>
    </row>
    <row r="286" spans="1:31" hidden="1" x14ac:dyDescent="0.3">
      <c r="A286">
        <f t="shared" ca="1" si="4"/>
        <v>42286</v>
      </c>
    </row>
    <row r="287" spans="1:31" hidden="1" x14ac:dyDescent="0.3">
      <c r="A287">
        <f t="shared" ca="1" si="4"/>
        <v>42286</v>
      </c>
    </row>
    <row r="288" spans="1:31" hidden="1" x14ac:dyDescent="0.3">
      <c r="A288">
        <f t="shared" ca="1" si="4"/>
        <v>42286</v>
      </c>
      <c r="AC288" t="s">
        <v>321</v>
      </c>
    </row>
    <row r="289" spans="1:31" hidden="1" x14ac:dyDescent="0.3">
      <c r="A289">
        <f t="shared" ca="1" si="4"/>
        <v>42286</v>
      </c>
    </row>
    <row r="290" spans="1:31" hidden="1" x14ac:dyDescent="0.3">
      <c r="A290">
        <f t="shared" ca="1" si="4"/>
        <v>42286</v>
      </c>
      <c r="AC290" t="s">
        <v>1087</v>
      </c>
    </row>
    <row r="291" spans="1:31" hidden="1" x14ac:dyDescent="0.3">
      <c r="A291">
        <f t="shared" ca="1" si="4"/>
        <v>42286</v>
      </c>
      <c r="AD291" t="s">
        <v>31</v>
      </c>
      <c r="AE291" t="s">
        <v>31</v>
      </c>
    </row>
    <row r="292" spans="1:31" hidden="1" x14ac:dyDescent="0.3">
      <c r="A292">
        <f t="shared" ca="1" si="4"/>
        <v>42286</v>
      </c>
    </row>
    <row r="293" spans="1:31" hidden="1" x14ac:dyDescent="0.3">
      <c r="A293">
        <f t="shared" ca="1" si="4"/>
        <v>42286</v>
      </c>
    </row>
    <row r="294" spans="1:31" hidden="1" x14ac:dyDescent="0.3">
      <c r="A294">
        <f t="shared" ca="1" si="4"/>
        <v>42286</v>
      </c>
      <c r="AC294" t="s">
        <v>1081</v>
      </c>
    </row>
    <row r="295" spans="1:31" hidden="1" x14ac:dyDescent="0.3">
      <c r="A295">
        <f t="shared" ca="1" si="4"/>
        <v>42286</v>
      </c>
    </row>
    <row r="296" spans="1:31" hidden="1" x14ac:dyDescent="0.3">
      <c r="A296">
        <f t="shared" ca="1" si="4"/>
        <v>42286</v>
      </c>
    </row>
    <row r="297" spans="1:31" hidden="1" x14ac:dyDescent="0.3">
      <c r="A297">
        <f t="shared" ca="1" si="4"/>
        <v>42286</v>
      </c>
      <c r="AC297" t="s">
        <v>232</v>
      </c>
    </row>
    <row r="298" spans="1:31" hidden="1" x14ac:dyDescent="0.3">
      <c r="A298">
        <f t="shared" ca="1" si="4"/>
        <v>42286</v>
      </c>
    </row>
    <row r="299" spans="1:31" hidden="1" x14ac:dyDescent="0.3">
      <c r="A299">
        <f t="shared" ca="1" si="4"/>
        <v>42286</v>
      </c>
    </row>
    <row r="300" spans="1:31" hidden="1" x14ac:dyDescent="0.3">
      <c r="A300">
        <f t="shared" ca="1" si="4"/>
        <v>42286</v>
      </c>
      <c r="AC300" t="s">
        <v>232</v>
      </c>
    </row>
    <row r="301" spans="1:31" hidden="1" x14ac:dyDescent="0.3">
      <c r="A301">
        <f t="shared" ca="1" si="4"/>
        <v>42286</v>
      </c>
    </row>
    <row r="302" spans="1:31" hidden="1" x14ac:dyDescent="0.3">
      <c r="A302">
        <f t="shared" ca="1" si="4"/>
        <v>42286</v>
      </c>
    </row>
    <row r="303" spans="1:31" hidden="1" x14ac:dyDescent="0.3">
      <c r="A303">
        <f t="shared" ca="1" si="4"/>
        <v>42286</v>
      </c>
    </row>
    <row r="304" spans="1:31" hidden="1" x14ac:dyDescent="0.3">
      <c r="A304">
        <f t="shared" ca="1" si="4"/>
        <v>42286</v>
      </c>
    </row>
    <row r="305" spans="1:32" hidden="1" x14ac:dyDescent="0.3">
      <c r="A305">
        <f t="shared" ca="1" si="4"/>
        <v>42286</v>
      </c>
    </row>
    <row r="306" spans="1:32" hidden="1" x14ac:dyDescent="0.3">
      <c r="A306">
        <f t="shared" ca="1" si="4"/>
        <v>42286</v>
      </c>
      <c r="AD306" t="s">
        <v>31</v>
      </c>
      <c r="AE306" t="s">
        <v>31</v>
      </c>
    </row>
    <row r="307" spans="1:32" hidden="1" x14ac:dyDescent="0.3">
      <c r="A307">
        <f t="shared" ca="1" si="4"/>
        <v>42286</v>
      </c>
      <c r="AD307" t="s">
        <v>160</v>
      </c>
      <c r="AE307" t="s">
        <v>31</v>
      </c>
      <c r="AF307" t="s">
        <v>344</v>
      </c>
    </row>
    <row r="308" spans="1:32" hidden="1" x14ac:dyDescent="0.3">
      <c r="A308">
        <f t="shared" ca="1" si="4"/>
        <v>42286</v>
      </c>
    </row>
    <row r="309" spans="1:32" hidden="1" x14ac:dyDescent="0.3">
      <c r="A309">
        <f t="shared" ca="1" si="4"/>
        <v>42286</v>
      </c>
    </row>
    <row r="310" spans="1:32" hidden="1" x14ac:dyDescent="0.3">
      <c r="A310">
        <f t="shared" ca="1" si="4"/>
        <v>42286</v>
      </c>
    </row>
    <row r="311" spans="1:32" hidden="1" x14ac:dyDescent="0.3">
      <c r="A311">
        <f t="shared" ca="1" si="4"/>
        <v>42286</v>
      </c>
    </row>
    <row r="312" spans="1:32" hidden="1" x14ac:dyDescent="0.3">
      <c r="A312">
        <f t="shared" ca="1" si="4"/>
        <v>42286</v>
      </c>
    </row>
    <row r="313" spans="1:32" hidden="1" x14ac:dyDescent="0.3">
      <c r="A313">
        <f t="shared" ca="1" si="4"/>
        <v>42286</v>
      </c>
    </row>
    <row r="314" spans="1:32" hidden="1" x14ac:dyDescent="0.3">
      <c r="A314">
        <f t="shared" ca="1" si="4"/>
        <v>42286</v>
      </c>
    </row>
    <row r="315" spans="1:32" hidden="1" x14ac:dyDescent="0.3">
      <c r="A315">
        <f t="shared" ca="1" si="4"/>
        <v>42286</v>
      </c>
    </row>
    <row r="316" spans="1:32" hidden="1" x14ac:dyDescent="0.3">
      <c r="A316">
        <f t="shared" ca="1" si="4"/>
        <v>42286</v>
      </c>
    </row>
    <row r="317" spans="1:32" hidden="1" x14ac:dyDescent="0.3">
      <c r="A317">
        <f t="shared" ca="1" si="4"/>
        <v>42286</v>
      </c>
      <c r="AC317" t="s">
        <v>352</v>
      </c>
      <c r="AD317" t="s">
        <v>31</v>
      </c>
      <c r="AE317" t="s">
        <v>31</v>
      </c>
    </row>
    <row r="318" spans="1:32" hidden="1" x14ac:dyDescent="0.3">
      <c r="A318">
        <f t="shared" ca="1" si="4"/>
        <v>42286</v>
      </c>
    </row>
    <row r="319" spans="1:32" hidden="1" x14ac:dyDescent="0.3">
      <c r="A319">
        <f t="shared" ca="1" si="4"/>
        <v>42286</v>
      </c>
    </row>
    <row r="320" spans="1:32" hidden="1" x14ac:dyDescent="0.3">
      <c r="A320">
        <f t="shared" ca="1" si="4"/>
        <v>42286</v>
      </c>
    </row>
    <row r="321" spans="1:31" hidden="1" x14ac:dyDescent="0.3">
      <c r="A321">
        <f t="shared" ca="1" si="4"/>
        <v>42286</v>
      </c>
    </row>
    <row r="322" spans="1:31" hidden="1" x14ac:dyDescent="0.3">
      <c r="A322">
        <f t="shared" ca="1" si="4"/>
        <v>42286</v>
      </c>
    </row>
    <row r="323" spans="1:31" hidden="1" x14ac:dyDescent="0.3">
      <c r="A323">
        <f t="shared" ref="A323:A386" ca="1" si="5">DAYS360(AA323,TODAY())</f>
        <v>42286</v>
      </c>
    </row>
    <row r="324" spans="1:31" hidden="1" x14ac:dyDescent="0.3">
      <c r="A324">
        <f t="shared" ca="1" si="5"/>
        <v>42286</v>
      </c>
    </row>
    <row r="325" spans="1:31" hidden="1" x14ac:dyDescent="0.3">
      <c r="A325">
        <f t="shared" ca="1" si="5"/>
        <v>42286</v>
      </c>
    </row>
    <row r="326" spans="1:31" hidden="1" x14ac:dyDescent="0.3">
      <c r="A326">
        <f t="shared" ca="1" si="5"/>
        <v>42286</v>
      </c>
    </row>
    <row r="327" spans="1:31" hidden="1" x14ac:dyDescent="0.3">
      <c r="A327">
        <f t="shared" ca="1" si="5"/>
        <v>42286</v>
      </c>
    </row>
    <row r="328" spans="1:31" hidden="1" x14ac:dyDescent="0.3">
      <c r="A328">
        <f t="shared" ca="1" si="5"/>
        <v>42286</v>
      </c>
    </row>
    <row r="329" spans="1:31" hidden="1" x14ac:dyDescent="0.3">
      <c r="A329">
        <f t="shared" ca="1" si="5"/>
        <v>42286</v>
      </c>
    </row>
    <row r="330" spans="1:31" hidden="1" x14ac:dyDescent="0.3">
      <c r="A330">
        <f t="shared" ca="1" si="5"/>
        <v>42286</v>
      </c>
    </row>
    <row r="331" spans="1:31" hidden="1" x14ac:dyDescent="0.3">
      <c r="A331">
        <f t="shared" ca="1" si="5"/>
        <v>42286</v>
      </c>
    </row>
    <row r="332" spans="1:31" hidden="1" x14ac:dyDescent="0.3">
      <c r="A332">
        <f t="shared" ca="1" si="5"/>
        <v>42286</v>
      </c>
    </row>
    <row r="333" spans="1:31" hidden="1" x14ac:dyDescent="0.3">
      <c r="A333">
        <f t="shared" ca="1" si="5"/>
        <v>42286</v>
      </c>
    </row>
    <row r="334" spans="1:31" hidden="1" x14ac:dyDescent="0.3">
      <c r="A334">
        <f t="shared" ca="1" si="5"/>
        <v>42286</v>
      </c>
    </row>
    <row r="335" spans="1:31" hidden="1" x14ac:dyDescent="0.3">
      <c r="A335">
        <f t="shared" ca="1" si="5"/>
        <v>42286</v>
      </c>
      <c r="AD335" t="s">
        <v>31</v>
      </c>
      <c r="AE335" t="s">
        <v>338</v>
      </c>
    </row>
    <row r="336" spans="1:31" hidden="1" x14ac:dyDescent="0.3">
      <c r="A336">
        <f t="shared" ca="1" si="5"/>
        <v>42286</v>
      </c>
      <c r="AC336" t="s">
        <v>1163</v>
      </c>
    </row>
    <row r="337" spans="1:31" hidden="1" x14ac:dyDescent="0.3">
      <c r="A337">
        <f t="shared" ca="1" si="5"/>
        <v>42286</v>
      </c>
      <c r="AD337" t="s">
        <v>160</v>
      </c>
      <c r="AE337" t="s">
        <v>31</v>
      </c>
    </row>
    <row r="338" spans="1:31" hidden="1" x14ac:dyDescent="0.3">
      <c r="A338">
        <f t="shared" ca="1" si="5"/>
        <v>42286</v>
      </c>
      <c r="AD338" t="s">
        <v>160</v>
      </c>
      <c r="AE338" t="s">
        <v>31</v>
      </c>
    </row>
    <row r="339" spans="1:31" hidden="1" x14ac:dyDescent="0.3">
      <c r="A339">
        <f t="shared" ca="1" si="5"/>
        <v>42286</v>
      </c>
    </row>
    <row r="340" spans="1:31" hidden="1" x14ac:dyDescent="0.3">
      <c r="A340">
        <f t="shared" ca="1" si="5"/>
        <v>42286</v>
      </c>
      <c r="AD340" t="s">
        <v>160</v>
      </c>
      <c r="AE340" t="s">
        <v>31</v>
      </c>
    </row>
    <row r="341" spans="1:31" hidden="1" x14ac:dyDescent="0.3">
      <c r="A341">
        <f t="shared" ca="1" si="5"/>
        <v>42286</v>
      </c>
      <c r="AD341" t="s">
        <v>160</v>
      </c>
      <c r="AE341" t="s">
        <v>31</v>
      </c>
    </row>
    <row r="342" spans="1:31" hidden="1" x14ac:dyDescent="0.3">
      <c r="A342">
        <f t="shared" ca="1" si="5"/>
        <v>42286</v>
      </c>
    </row>
    <row r="343" spans="1:31" hidden="1" x14ac:dyDescent="0.3">
      <c r="A343">
        <f t="shared" ca="1" si="5"/>
        <v>42286</v>
      </c>
    </row>
    <row r="344" spans="1:31" hidden="1" x14ac:dyDescent="0.3">
      <c r="A344">
        <f t="shared" ca="1" si="5"/>
        <v>42286</v>
      </c>
      <c r="AD344" t="s">
        <v>31</v>
      </c>
      <c r="AE344" t="s">
        <v>31</v>
      </c>
    </row>
    <row r="345" spans="1:31" hidden="1" x14ac:dyDescent="0.3">
      <c r="A345">
        <f t="shared" ca="1" si="5"/>
        <v>42286</v>
      </c>
      <c r="AC345" t="s">
        <v>888</v>
      </c>
      <c r="AD345" t="s">
        <v>31</v>
      </c>
      <c r="AE345" t="s">
        <v>31</v>
      </c>
    </row>
    <row r="346" spans="1:31" hidden="1" x14ac:dyDescent="0.3">
      <c r="A346">
        <f t="shared" ca="1" si="5"/>
        <v>42286</v>
      </c>
      <c r="AD346" t="s">
        <v>31</v>
      </c>
      <c r="AE346" t="s">
        <v>31</v>
      </c>
    </row>
    <row r="347" spans="1:31" hidden="1" x14ac:dyDescent="0.3">
      <c r="A347">
        <f t="shared" ca="1" si="5"/>
        <v>42286</v>
      </c>
    </row>
    <row r="348" spans="1:31" hidden="1" x14ac:dyDescent="0.3">
      <c r="A348">
        <f t="shared" ca="1" si="5"/>
        <v>42286</v>
      </c>
    </row>
    <row r="349" spans="1:31" hidden="1" x14ac:dyDescent="0.3">
      <c r="A349">
        <f t="shared" ca="1" si="5"/>
        <v>42286</v>
      </c>
    </row>
    <row r="350" spans="1:31" hidden="1" x14ac:dyDescent="0.3">
      <c r="A350">
        <f t="shared" ca="1" si="5"/>
        <v>42286</v>
      </c>
      <c r="AC350" t="s">
        <v>232</v>
      </c>
    </row>
    <row r="351" spans="1:31" hidden="1" x14ac:dyDescent="0.3">
      <c r="A351">
        <f t="shared" ca="1" si="5"/>
        <v>42286</v>
      </c>
    </row>
    <row r="352" spans="1:31" hidden="1" x14ac:dyDescent="0.3">
      <c r="A352">
        <f t="shared" ca="1" si="5"/>
        <v>42286</v>
      </c>
    </row>
    <row r="353" spans="1:31" hidden="1" x14ac:dyDescent="0.3">
      <c r="A353">
        <f t="shared" ca="1" si="5"/>
        <v>42286</v>
      </c>
    </row>
    <row r="354" spans="1:31" hidden="1" x14ac:dyDescent="0.3">
      <c r="A354">
        <f t="shared" ca="1" si="5"/>
        <v>42286</v>
      </c>
    </row>
    <row r="355" spans="1:31" hidden="1" x14ac:dyDescent="0.3">
      <c r="A355">
        <f t="shared" ca="1" si="5"/>
        <v>42286</v>
      </c>
      <c r="AC355" t="s">
        <v>232</v>
      </c>
    </row>
    <row r="356" spans="1:31" hidden="1" x14ac:dyDescent="0.3">
      <c r="A356">
        <f t="shared" ca="1" si="5"/>
        <v>42286</v>
      </c>
    </row>
    <row r="357" spans="1:31" hidden="1" x14ac:dyDescent="0.3">
      <c r="A357">
        <f t="shared" ca="1" si="5"/>
        <v>42286</v>
      </c>
    </row>
    <row r="358" spans="1:31" hidden="1" x14ac:dyDescent="0.3">
      <c r="A358">
        <f t="shared" ca="1" si="5"/>
        <v>42286</v>
      </c>
      <c r="AD358" t="s">
        <v>31</v>
      </c>
      <c r="AE358" t="s">
        <v>338</v>
      </c>
    </row>
    <row r="359" spans="1:31" hidden="1" x14ac:dyDescent="0.3">
      <c r="A359">
        <f t="shared" ca="1" si="5"/>
        <v>42286</v>
      </c>
    </row>
    <row r="360" spans="1:31" hidden="1" x14ac:dyDescent="0.3">
      <c r="A360">
        <f t="shared" ca="1" si="5"/>
        <v>42286</v>
      </c>
    </row>
    <row r="361" spans="1:31" hidden="1" x14ac:dyDescent="0.3">
      <c r="A361">
        <f t="shared" ca="1" si="5"/>
        <v>42286</v>
      </c>
    </row>
    <row r="362" spans="1:31" hidden="1" x14ac:dyDescent="0.3">
      <c r="A362">
        <f t="shared" ca="1" si="5"/>
        <v>42286</v>
      </c>
    </row>
    <row r="363" spans="1:31" hidden="1" x14ac:dyDescent="0.3">
      <c r="A363">
        <f t="shared" ca="1" si="5"/>
        <v>42286</v>
      </c>
    </row>
    <row r="364" spans="1:31" hidden="1" x14ac:dyDescent="0.3">
      <c r="A364">
        <f t="shared" ca="1" si="5"/>
        <v>42286</v>
      </c>
    </row>
    <row r="365" spans="1:31" hidden="1" x14ac:dyDescent="0.3">
      <c r="A365">
        <f t="shared" ca="1" si="5"/>
        <v>42286</v>
      </c>
    </row>
    <row r="366" spans="1:31" hidden="1" x14ac:dyDescent="0.3">
      <c r="A366">
        <f t="shared" ca="1" si="5"/>
        <v>42286</v>
      </c>
    </row>
    <row r="367" spans="1:31" hidden="1" x14ac:dyDescent="0.3">
      <c r="A367">
        <f t="shared" ca="1" si="5"/>
        <v>42286</v>
      </c>
    </row>
    <row r="368" spans="1:31" hidden="1" x14ac:dyDescent="0.3">
      <c r="A368">
        <f t="shared" ca="1" si="5"/>
        <v>42286</v>
      </c>
    </row>
    <row r="369" spans="1:31" hidden="1" x14ac:dyDescent="0.3">
      <c r="A369">
        <f t="shared" ca="1" si="5"/>
        <v>42286</v>
      </c>
      <c r="AC369" t="s">
        <v>1092</v>
      </c>
    </row>
    <row r="370" spans="1:31" hidden="1" x14ac:dyDescent="0.3">
      <c r="A370">
        <f t="shared" ca="1" si="5"/>
        <v>42286</v>
      </c>
    </row>
    <row r="371" spans="1:31" hidden="1" x14ac:dyDescent="0.3">
      <c r="A371">
        <f t="shared" ca="1" si="5"/>
        <v>42286</v>
      </c>
    </row>
    <row r="372" spans="1:31" hidden="1" x14ac:dyDescent="0.3">
      <c r="A372">
        <f t="shared" ca="1" si="5"/>
        <v>42286</v>
      </c>
      <c r="AD372" t="s">
        <v>31</v>
      </c>
      <c r="AE372" t="s">
        <v>31</v>
      </c>
    </row>
    <row r="373" spans="1:31" hidden="1" x14ac:dyDescent="0.3">
      <c r="A373">
        <f t="shared" ca="1" si="5"/>
        <v>42286</v>
      </c>
    </row>
    <row r="374" spans="1:31" hidden="1" x14ac:dyDescent="0.3">
      <c r="A374">
        <f t="shared" ca="1" si="5"/>
        <v>42286</v>
      </c>
    </row>
    <row r="375" spans="1:31" hidden="1" x14ac:dyDescent="0.3">
      <c r="A375">
        <f t="shared" ca="1" si="5"/>
        <v>42286</v>
      </c>
    </row>
    <row r="376" spans="1:31" hidden="1" x14ac:dyDescent="0.3">
      <c r="A376">
        <f t="shared" ca="1" si="5"/>
        <v>42286</v>
      </c>
      <c r="AD376" t="s">
        <v>31</v>
      </c>
      <c r="AE376" t="s">
        <v>31</v>
      </c>
    </row>
    <row r="377" spans="1:31" hidden="1" x14ac:dyDescent="0.3">
      <c r="A377">
        <f t="shared" ca="1" si="5"/>
        <v>42286</v>
      </c>
      <c r="AC377" t="s">
        <v>543</v>
      </c>
    </row>
    <row r="378" spans="1:31" hidden="1" x14ac:dyDescent="0.3">
      <c r="A378">
        <f t="shared" ca="1" si="5"/>
        <v>42286</v>
      </c>
    </row>
    <row r="379" spans="1:31" hidden="1" x14ac:dyDescent="0.3">
      <c r="A379">
        <f t="shared" ca="1" si="5"/>
        <v>42286</v>
      </c>
      <c r="AD379" t="s">
        <v>160</v>
      </c>
      <c r="AE379" t="s">
        <v>31</v>
      </c>
    </row>
    <row r="380" spans="1:31" hidden="1" x14ac:dyDescent="0.3">
      <c r="A380">
        <f t="shared" ca="1" si="5"/>
        <v>42286</v>
      </c>
    </row>
    <row r="381" spans="1:31" hidden="1" x14ac:dyDescent="0.3">
      <c r="A381">
        <f t="shared" ca="1" si="5"/>
        <v>42286</v>
      </c>
    </row>
    <row r="382" spans="1:31" hidden="1" x14ac:dyDescent="0.3">
      <c r="A382">
        <f t="shared" ca="1" si="5"/>
        <v>42286</v>
      </c>
      <c r="AC382" t="s">
        <v>837</v>
      </c>
    </row>
    <row r="383" spans="1:31" hidden="1" x14ac:dyDescent="0.3">
      <c r="A383">
        <f t="shared" ca="1" si="5"/>
        <v>42286</v>
      </c>
    </row>
    <row r="384" spans="1:31" hidden="1" x14ac:dyDescent="0.3">
      <c r="A384">
        <f t="shared" ca="1" si="5"/>
        <v>42286</v>
      </c>
    </row>
    <row r="385" spans="1:32" hidden="1" x14ac:dyDescent="0.3">
      <c r="A385">
        <f t="shared" ca="1" si="5"/>
        <v>42286</v>
      </c>
      <c r="AC385" t="s">
        <v>321</v>
      </c>
    </row>
    <row r="386" spans="1:32" hidden="1" x14ac:dyDescent="0.3">
      <c r="A386">
        <f t="shared" ca="1" si="5"/>
        <v>42286</v>
      </c>
    </row>
    <row r="387" spans="1:32" hidden="1" x14ac:dyDescent="0.3">
      <c r="A387">
        <f t="shared" ref="A387:A450" ca="1" si="6">DAYS360(AA387,TODAY())</f>
        <v>42286</v>
      </c>
      <c r="AC387" t="s">
        <v>1108</v>
      </c>
    </row>
    <row r="388" spans="1:32" hidden="1" x14ac:dyDescent="0.3">
      <c r="A388">
        <f t="shared" ca="1" si="6"/>
        <v>42286</v>
      </c>
      <c r="AC388" t="s">
        <v>1081</v>
      </c>
    </row>
    <row r="389" spans="1:32" hidden="1" x14ac:dyDescent="0.3">
      <c r="A389">
        <f t="shared" ca="1" si="6"/>
        <v>42286</v>
      </c>
    </row>
    <row r="390" spans="1:32" hidden="1" x14ac:dyDescent="0.3">
      <c r="A390">
        <f t="shared" ca="1" si="6"/>
        <v>42286</v>
      </c>
    </row>
    <row r="391" spans="1:32" hidden="1" x14ac:dyDescent="0.3">
      <c r="A391">
        <f t="shared" ca="1" si="6"/>
        <v>42286</v>
      </c>
      <c r="AC391" t="s">
        <v>1104</v>
      </c>
    </row>
    <row r="392" spans="1:32" hidden="1" x14ac:dyDescent="0.3">
      <c r="A392">
        <f t="shared" ca="1" si="6"/>
        <v>42286</v>
      </c>
    </row>
    <row r="393" spans="1:32" hidden="1" x14ac:dyDescent="0.3">
      <c r="A393">
        <f t="shared" ca="1" si="6"/>
        <v>42286</v>
      </c>
    </row>
    <row r="394" spans="1:32" hidden="1" x14ac:dyDescent="0.3">
      <c r="A394">
        <f t="shared" ca="1" si="6"/>
        <v>42286</v>
      </c>
    </row>
    <row r="395" spans="1:32" hidden="1" x14ac:dyDescent="0.3">
      <c r="A395">
        <f t="shared" ca="1" si="6"/>
        <v>42286</v>
      </c>
    </row>
    <row r="396" spans="1:32" hidden="1" x14ac:dyDescent="0.3">
      <c r="A396">
        <f t="shared" ca="1" si="6"/>
        <v>42286</v>
      </c>
    </row>
    <row r="397" spans="1:32" hidden="1" x14ac:dyDescent="0.3">
      <c r="A397">
        <f t="shared" ca="1" si="6"/>
        <v>42286</v>
      </c>
      <c r="AD397" t="s">
        <v>160</v>
      </c>
      <c r="AE397" t="s">
        <v>31</v>
      </c>
      <c r="AF397">
        <v>12367</v>
      </c>
    </row>
    <row r="398" spans="1:32" hidden="1" x14ac:dyDescent="0.3">
      <c r="A398">
        <f t="shared" ca="1" si="6"/>
        <v>42286</v>
      </c>
      <c r="AD398" t="s">
        <v>160</v>
      </c>
      <c r="AE398" t="s">
        <v>31</v>
      </c>
    </row>
    <row r="399" spans="1:32" hidden="1" x14ac:dyDescent="0.3">
      <c r="A399">
        <f t="shared" ca="1" si="6"/>
        <v>42286</v>
      </c>
    </row>
    <row r="400" spans="1:32" hidden="1" x14ac:dyDescent="0.3">
      <c r="A400">
        <f t="shared" ca="1" si="6"/>
        <v>42286</v>
      </c>
    </row>
    <row r="401" spans="1:1" hidden="1" x14ac:dyDescent="0.3">
      <c r="A401">
        <f t="shared" ca="1" si="6"/>
        <v>42286</v>
      </c>
    </row>
    <row r="402" spans="1:1" hidden="1" x14ac:dyDescent="0.3">
      <c r="A402">
        <f t="shared" ca="1" si="6"/>
        <v>42286</v>
      </c>
    </row>
    <row r="403" spans="1:1" hidden="1" x14ac:dyDescent="0.3">
      <c r="A403">
        <f t="shared" ca="1" si="6"/>
        <v>42286</v>
      </c>
    </row>
    <row r="404" spans="1:1" hidden="1" x14ac:dyDescent="0.3">
      <c r="A404">
        <f t="shared" ca="1" si="6"/>
        <v>42286</v>
      </c>
    </row>
    <row r="405" spans="1:1" hidden="1" x14ac:dyDescent="0.3">
      <c r="A405">
        <f t="shared" ca="1" si="6"/>
        <v>42286</v>
      </c>
    </row>
    <row r="406" spans="1:1" hidden="1" x14ac:dyDescent="0.3">
      <c r="A406">
        <f t="shared" ca="1" si="6"/>
        <v>42286</v>
      </c>
    </row>
    <row r="407" spans="1:1" hidden="1" x14ac:dyDescent="0.3">
      <c r="A407">
        <f t="shared" ca="1" si="6"/>
        <v>42286</v>
      </c>
    </row>
    <row r="408" spans="1:1" hidden="1" x14ac:dyDescent="0.3">
      <c r="A408">
        <f t="shared" ca="1" si="6"/>
        <v>42286</v>
      </c>
    </row>
    <row r="409" spans="1:1" hidden="1" x14ac:dyDescent="0.3">
      <c r="A409">
        <f t="shared" ca="1" si="6"/>
        <v>42286</v>
      </c>
    </row>
    <row r="410" spans="1:1" hidden="1" x14ac:dyDescent="0.3">
      <c r="A410">
        <f t="shared" ca="1" si="6"/>
        <v>42286</v>
      </c>
    </row>
    <row r="411" spans="1:1" hidden="1" x14ac:dyDescent="0.3">
      <c r="A411">
        <f t="shared" ca="1" si="6"/>
        <v>42286</v>
      </c>
    </row>
    <row r="412" spans="1:1" hidden="1" x14ac:dyDescent="0.3">
      <c r="A412">
        <f t="shared" ca="1" si="6"/>
        <v>42286</v>
      </c>
    </row>
    <row r="413" spans="1:1" hidden="1" x14ac:dyDescent="0.3">
      <c r="A413">
        <f t="shared" ca="1" si="6"/>
        <v>42286</v>
      </c>
    </row>
    <row r="414" spans="1:1" hidden="1" x14ac:dyDescent="0.3">
      <c r="A414">
        <f t="shared" ca="1" si="6"/>
        <v>42286</v>
      </c>
    </row>
    <row r="415" spans="1:1" hidden="1" x14ac:dyDescent="0.3">
      <c r="A415">
        <f t="shared" ca="1" si="6"/>
        <v>42286</v>
      </c>
    </row>
    <row r="416" spans="1:1" hidden="1" x14ac:dyDescent="0.3">
      <c r="A416">
        <f t="shared" ca="1" si="6"/>
        <v>42286</v>
      </c>
    </row>
    <row r="417" spans="1:31" hidden="1" x14ac:dyDescent="0.3">
      <c r="A417">
        <f t="shared" ca="1" si="6"/>
        <v>42286</v>
      </c>
      <c r="AD417" t="s">
        <v>160</v>
      </c>
      <c r="AE417" t="s">
        <v>31</v>
      </c>
    </row>
    <row r="418" spans="1:31" hidden="1" x14ac:dyDescent="0.3">
      <c r="A418">
        <f t="shared" ca="1" si="6"/>
        <v>42286</v>
      </c>
    </row>
    <row r="419" spans="1:31" hidden="1" x14ac:dyDescent="0.3">
      <c r="A419">
        <f t="shared" ca="1" si="6"/>
        <v>42286</v>
      </c>
    </row>
    <row r="420" spans="1:31" hidden="1" x14ac:dyDescent="0.3">
      <c r="A420">
        <f t="shared" ca="1" si="6"/>
        <v>42286</v>
      </c>
      <c r="AC420" t="s">
        <v>867</v>
      </c>
    </row>
    <row r="421" spans="1:31" hidden="1" x14ac:dyDescent="0.3">
      <c r="A421">
        <f t="shared" ca="1" si="6"/>
        <v>42286</v>
      </c>
    </row>
    <row r="422" spans="1:31" hidden="1" x14ac:dyDescent="0.3">
      <c r="A422">
        <f t="shared" ca="1" si="6"/>
        <v>42286</v>
      </c>
    </row>
    <row r="423" spans="1:31" hidden="1" x14ac:dyDescent="0.3">
      <c r="A423">
        <f t="shared" ca="1" si="6"/>
        <v>42286</v>
      </c>
    </row>
    <row r="424" spans="1:31" hidden="1" x14ac:dyDescent="0.3">
      <c r="A424">
        <f t="shared" ca="1" si="6"/>
        <v>42286</v>
      </c>
    </row>
    <row r="425" spans="1:31" hidden="1" x14ac:dyDescent="0.3">
      <c r="A425">
        <f t="shared" ca="1" si="6"/>
        <v>42286</v>
      </c>
      <c r="AD425" t="s">
        <v>31</v>
      </c>
      <c r="AE425" t="s">
        <v>31</v>
      </c>
    </row>
    <row r="426" spans="1:31" hidden="1" x14ac:dyDescent="0.3">
      <c r="A426">
        <f t="shared" ca="1" si="6"/>
        <v>42286</v>
      </c>
    </row>
    <row r="427" spans="1:31" hidden="1" x14ac:dyDescent="0.3">
      <c r="A427">
        <f t="shared" ca="1" si="6"/>
        <v>42286</v>
      </c>
    </row>
    <row r="428" spans="1:31" hidden="1" x14ac:dyDescent="0.3">
      <c r="A428">
        <f t="shared" ca="1" si="6"/>
        <v>42286</v>
      </c>
    </row>
    <row r="429" spans="1:31" hidden="1" x14ac:dyDescent="0.3">
      <c r="A429">
        <f t="shared" ca="1" si="6"/>
        <v>42286</v>
      </c>
    </row>
    <row r="430" spans="1:31" hidden="1" x14ac:dyDescent="0.3">
      <c r="A430">
        <f t="shared" ca="1" si="6"/>
        <v>42286</v>
      </c>
    </row>
    <row r="431" spans="1:31" hidden="1" x14ac:dyDescent="0.3">
      <c r="A431">
        <f t="shared" ca="1" si="6"/>
        <v>42286</v>
      </c>
    </row>
    <row r="432" spans="1:31" hidden="1" x14ac:dyDescent="0.3">
      <c r="A432">
        <f t="shared" ca="1" si="6"/>
        <v>42286</v>
      </c>
    </row>
    <row r="433" spans="1:31" hidden="1" x14ac:dyDescent="0.3">
      <c r="A433">
        <f t="shared" ca="1" si="6"/>
        <v>42286</v>
      </c>
    </row>
    <row r="434" spans="1:31" hidden="1" x14ac:dyDescent="0.3">
      <c r="A434">
        <f t="shared" ca="1" si="6"/>
        <v>42286</v>
      </c>
      <c r="AD434" t="s">
        <v>31</v>
      </c>
      <c r="AE434" t="s">
        <v>31</v>
      </c>
    </row>
    <row r="435" spans="1:31" hidden="1" x14ac:dyDescent="0.3">
      <c r="A435">
        <f t="shared" ca="1" si="6"/>
        <v>42286</v>
      </c>
    </row>
    <row r="436" spans="1:31" hidden="1" x14ac:dyDescent="0.3">
      <c r="A436">
        <f t="shared" ca="1" si="6"/>
        <v>42286</v>
      </c>
    </row>
    <row r="437" spans="1:31" hidden="1" x14ac:dyDescent="0.3">
      <c r="A437">
        <f t="shared" ca="1" si="6"/>
        <v>42286</v>
      </c>
    </row>
    <row r="438" spans="1:31" hidden="1" x14ac:dyDescent="0.3">
      <c r="A438">
        <f t="shared" ca="1" si="6"/>
        <v>42286</v>
      </c>
    </row>
    <row r="439" spans="1:31" hidden="1" x14ac:dyDescent="0.3">
      <c r="A439">
        <f t="shared" ca="1" si="6"/>
        <v>42286</v>
      </c>
    </row>
    <row r="440" spans="1:31" hidden="1" x14ac:dyDescent="0.3">
      <c r="A440">
        <f t="shared" ca="1" si="6"/>
        <v>42286</v>
      </c>
    </row>
    <row r="441" spans="1:31" hidden="1" x14ac:dyDescent="0.3">
      <c r="A441">
        <f t="shared" ca="1" si="6"/>
        <v>42286</v>
      </c>
    </row>
    <row r="442" spans="1:31" hidden="1" x14ac:dyDescent="0.3">
      <c r="A442">
        <f t="shared" ca="1" si="6"/>
        <v>42286</v>
      </c>
    </row>
    <row r="443" spans="1:31" hidden="1" x14ac:dyDescent="0.3">
      <c r="A443">
        <f t="shared" ca="1" si="6"/>
        <v>42286</v>
      </c>
    </row>
    <row r="444" spans="1:31" hidden="1" x14ac:dyDescent="0.3">
      <c r="A444">
        <f t="shared" ca="1" si="6"/>
        <v>42286</v>
      </c>
      <c r="AC444" t="s">
        <v>232</v>
      </c>
    </row>
    <row r="445" spans="1:31" hidden="1" x14ac:dyDescent="0.3">
      <c r="A445">
        <f t="shared" ca="1" si="6"/>
        <v>42286</v>
      </c>
      <c r="AC445" t="s">
        <v>1039</v>
      </c>
    </row>
    <row r="446" spans="1:31" hidden="1" x14ac:dyDescent="0.3">
      <c r="A446">
        <f t="shared" ca="1" si="6"/>
        <v>42286</v>
      </c>
    </row>
    <row r="447" spans="1:31" hidden="1" x14ac:dyDescent="0.3">
      <c r="A447">
        <f t="shared" ca="1" si="6"/>
        <v>42286</v>
      </c>
    </row>
    <row r="448" spans="1:31" hidden="1" x14ac:dyDescent="0.3">
      <c r="A448">
        <f t="shared" ca="1" si="6"/>
        <v>42286</v>
      </c>
    </row>
    <row r="449" spans="1:31" hidden="1" x14ac:dyDescent="0.3">
      <c r="A449">
        <f t="shared" ca="1" si="6"/>
        <v>42286</v>
      </c>
    </row>
    <row r="450" spans="1:31" hidden="1" x14ac:dyDescent="0.3">
      <c r="A450">
        <f t="shared" ca="1" si="6"/>
        <v>42286</v>
      </c>
      <c r="AC450" t="s">
        <v>297</v>
      </c>
    </row>
    <row r="451" spans="1:31" hidden="1" x14ac:dyDescent="0.3">
      <c r="A451">
        <f t="shared" ref="A451:A514" ca="1" si="7">DAYS360(AA451,TODAY())</f>
        <v>42286</v>
      </c>
    </row>
    <row r="452" spans="1:31" hidden="1" x14ac:dyDescent="0.3">
      <c r="A452">
        <f t="shared" ca="1" si="7"/>
        <v>42286</v>
      </c>
      <c r="AD452" t="s">
        <v>160</v>
      </c>
      <c r="AE452" t="s">
        <v>31</v>
      </c>
    </row>
    <row r="453" spans="1:31" hidden="1" x14ac:dyDescent="0.3">
      <c r="A453">
        <f t="shared" ca="1" si="7"/>
        <v>42286</v>
      </c>
      <c r="AC453" t="s">
        <v>531</v>
      </c>
    </row>
    <row r="454" spans="1:31" hidden="1" x14ac:dyDescent="0.3">
      <c r="A454">
        <f t="shared" ca="1" si="7"/>
        <v>42286</v>
      </c>
    </row>
    <row r="455" spans="1:31" hidden="1" x14ac:dyDescent="0.3">
      <c r="A455">
        <f t="shared" ca="1" si="7"/>
        <v>42286</v>
      </c>
    </row>
    <row r="456" spans="1:31" hidden="1" x14ac:dyDescent="0.3">
      <c r="A456">
        <f t="shared" ca="1" si="7"/>
        <v>42286</v>
      </c>
    </row>
    <row r="457" spans="1:31" hidden="1" x14ac:dyDescent="0.3">
      <c r="A457">
        <f t="shared" ca="1" si="7"/>
        <v>42286</v>
      </c>
    </row>
    <row r="458" spans="1:31" hidden="1" x14ac:dyDescent="0.3">
      <c r="A458">
        <f t="shared" ca="1" si="7"/>
        <v>42286</v>
      </c>
    </row>
    <row r="459" spans="1:31" hidden="1" x14ac:dyDescent="0.3">
      <c r="A459">
        <f t="shared" ca="1" si="7"/>
        <v>42286</v>
      </c>
      <c r="AD459" t="s">
        <v>160</v>
      </c>
      <c r="AE459" t="s">
        <v>31</v>
      </c>
    </row>
    <row r="460" spans="1:31" hidden="1" x14ac:dyDescent="0.3">
      <c r="A460">
        <f t="shared" ca="1" si="7"/>
        <v>42286</v>
      </c>
    </row>
    <row r="461" spans="1:31" hidden="1" x14ac:dyDescent="0.3">
      <c r="A461">
        <f t="shared" ca="1" si="7"/>
        <v>42286</v>
      </c>
    </row>
    <row r="462" spans="1:31" hidden="1" x14ac:dyDescent="0.3">
      <c r="A462">
        <f t="shared" ca="1" si="7"/>
        <v>42286</v>
      </c>
    </row>
    <row r="463" spans="1:31" hidden="1" x14ac:dyDescent="0.3">
      <c r="A463">
        <f t="shared" ca="1" si="7"/>
        <v>42286</v>
      </c>
    </row>
    <row r="464" spans="1:31" hidden="1" x14ac:dyDescent="0.3">
      <c r="A464">
        <f t="shared" ca="1" si="7"/>
        <v>42286</v>
      </c>
    </row>
    <row r="465" spans="1:29" hidden="1" x14ac:dyDescent="0.3">
      <c r="A465">
        <f t="shared" ca="1" si="7"/>
        <v>42286</v>
      </c>
    </row>
    <row r="466" spans="1:29" hidden="1" x14ac:dyDescent="0.3">
      <c r="A466">
        <f t="shared" ca="1" si="7"/>
        <v>42286</v>
      </c>
    </row>
    <row r="467" spans="1:29" hidden="1" x14ac:dyDescent="0.3">
      <c r="A467">
        <f t="shared" ca="1" si="7"/>
        <v>42286</v>
      </c>
    </row>
    <row r="468" spans="1:29" hidden="1" x14ac:dyDescent="0.3">
      <c r="A468">
        <f t="shared" ca="1" si="7"/>
        <v>42286</v>
      </c>
    </row>
    <row r="469" spans="1:29" hidden="1" x14ac:dyDescent="0.3">
      <c r="A469">
        <f t="shared" ca="1" si="7"/>
        <v>42286</v>
      </c>
    </row>
    <row r="470" spans="1:29" hidden="1" x14ac:dyDescent="0.3">
      <c r="A470">
        <f t="shared" ca="1" si="7"/>
        <v>42286</v>
      </c>
    </row>
    <row r="471" spans="1:29" hidden="1" x14ac:dyDescent="0.3">
      <c r="A471">
        <f t="shared" ca="1" si="7"/>
        <v>42286</v>
      </c>
    </row>
    <row r="472" spans="1:29" hidden="1" x14ac:dyDescent="0.3">
      <c r="A472">
        <f t="shared" ca="1" si="7"/>
        <v>42286</v>
      </c>
    </row>
    <row r="473" spans="1:29" hidden="1" x14ac:dyDescent="0.3">
      <c r="A473">
        <f t="shared" ca="1" si="7"/>
        <v>42286</v>
      </c>
      <c r="AC473" t="s">
        <v>791</v>
      </c>
    </row>
    <row r="474" spans="1:29" hidden="1" x14ac:dyDescent="0.3">
      <c r="A474">
        <f t="shared" ca="1" si="7"/>
        <v>42286</v>
      </c>
    </row>
    <row r="475" spans="1:29" hidden="1" x14ac:dyDescent="0.3">
      <c r="A475">
        <f t="shared" ca="1" si="7"/>
        <v>42286</v>
      </c>
    </row>
    <row r="476" spans="1:29" hidden="1" x14ac:dyDescent="0.3">
      <c r="A476">
        <f t="shared" ca="1" si="7"/>
        <v>42286</v>
      </c>
    </row>
    <row r="477" spans="1:29" hidden="1" x14ac:dyDescent="0.3">
      <c r="A477">
        <f t="shared" ca="1" si="7"/>
        <v>42286</v>
      </c>
    </row>
    <row r="478" spans="1:29" hidden="1" x14ac:dyDescent="0.3">
      <c r="A478">
        <f t="shared" ca="1" si="7"/>
        <v>42286</v>
      </c>
    </row>
    <row r="479" spans="1:29" hidden="1" x14ac:dyDescent="0.3">
      <c r="A479">
        <f t="shared" ca="1" si="7"/>
        <v>42286</v>
      </c>
    </row>
    <row r="480" spans="1:29" hidden="1" x14ac:dyDescent="0.3">
      <c r="A480">
        <f t="shared" ca="1" si="7"/>
        <v>42286</v>
      </c>
    </row>
    <row r="481" spans="1:31" hidden="1" x14ac:dyDescent="0.3">
      <c r="A481">
        <f t="shared" ca="1" si="7"/>
        <v>42286</v>
      </c>
    </row>
    <row r="482" spans="1:31" hidden="1" x14ac:dyDescent="0.3">
      <c r="A482">
        <f t="shared" ca="1" si="7"/>
        <v>42286</v>
      </c>
      <c r="AD482" t="s">
        <v>31</v>
      </c>
      <c r="AE482" t="s">
        <v>31</v>
      </c>
    </row>
    <row r="483" spans="1:31" hidden="1" x14ac:dyDescent="0.3">
      <c r="A483">
        <f t="shared" ca="1" si="7"/>
        <v>42286</v>
      </c>
    </row>
    <row r="484" spans="1:31" hidden="1" x14ac:dyDescent="0.3">
      <c r="A484">
        <f t="shared" ca="1" si="7"/>
        <v>42286</v>
      </c>
      <c r="AC484" t="s">
        <v>974</v>
      </c>
    </row>
    <row r="485" spans="1:31" hidden="1" x14ac:dyDescent="0.3">
      <c r="A485">
        <f t="shared" ca="1" si="7"/>
        <v>42286</v>
      </c>
    </row>
    <row r="486" spans="1:31" hidden="1" x14ac:dyDescent="0.3">
      <c r="A486">
        <f t="shared" ca="1" si="7"/>
        <v>42286</v>
      </c>
      <c r="AC486" t="s">
        <v>953</v>
      </c>
    </row>
    <row r="487" spans="1:31" hidden="1" x14ac:dyDescent="0.3">
      <c r="A487">
        <f t="shared" ca="1" si="7"/>
        <v>42286</v>
      </c>
    </row>
    <row r="488" spans="1:31" hidden="1" x14ac:dyDescent="0.3">
      <c r="A488">
        <f t="shared" ca="1" si="7"/>
        <v>42286</v>
      </c>
    </row>
    <row r="489" spans="1:31" hidden="1" x14ac:dyDescent="0.3">
      <c r="A489">
        <f t="shared" ca="1" si="7"/>
        <v>42286</v>
      </c>
    </row>
    <row r="490" spans="1:31" hidden="1" x14ac:dyDescent="0.3">
      <c r="A490">
        <f t="shared" ca="1" si="7"/>
        <v>42286</v>
      </c>
    </row>
    <row r="491" spans="1:31" hidden="1" x14ac:dyDescent="0.3">
      <c r="A491">
        <f t="shared" ca="1" si="7"/>
        <v>42286</v>
      </c>
    </row>
    <row r="492" spans="1:31" hidden="1" x14ac:dyDescent="0.3">
      <c r="A492">
        <f t="shared" ca="1" si="7"/>
        <v>42286</v>
      </c>
    </row>
    <row r="493" spans="1:31" hidden="1" x14ac:dyDescent="0.3">
      <c r="A493">
        <f t="shared" ca="1" si="7"/>
        <v>42286</v>
      </c>
    </row>
    <row r="494" spans="1:31" hidden="1" x14ac:dyDescent="0.3">
      <c r="A494">
        <f t="shared" ca="1" si="7"/>
        <v>42286</v>
      </c>
    </row>
    <row r="495" spans="1:31" hidden="1" x14ac:dyDescent="0.3">
      <c r="A495">
        <f t="shared" ca="1" si="7"/>
        <v>42286</v>
      </c>
    </row>
    <row r="496" spans="1:31" hidden="1" x14ac:dyDescent="0.3">
      <c r="A496">
        <f t="shared" ca="1" si="7"/>
        <v>42286</v>
      </c>
    </row>
    <row r="497" spans="1:32" hidden="1" x14ac:dyDescent="0.3">
      <c r="A497">
        <f t="shared" ca="1" si="7"/>
        <v>42286</v>
      </c>
      <c r="AD497" t="s">
        <v>31</v>
      </c>
      <c r="AE497" t="s">
        <v>31</v>
      </c>
    </row>
    <row r="498" spans="1:32" hidden="1" x14ac:dyDescent="0.3">
      <c r="A498">
        <f t="shared" ca="1" si="7"/>
        <v>42286</v>
      </c>
    </row>
    <row r="499" spans="1:32" hidden="1" x14ac:dyDescent="0.3">
      <c r="A499">
        <f t="shared" ca="1" si="7"/>
        <v>42286</v>
      </c>
    </row>
    <row r="500" spans="1:32" hidden="1" x14ac:dyDescent="0.3">
      <c r="A500">
        <f t="shared" ca="1" si="7"/>
        <v>42286</v>
      </c>
    </row>
    <row r="501" spans="1:32" hidden="1" x14ac:dyDescent="0.3">
      <c r="A501">
        <f t="shared" ca="1" si="7"/>
        <v>42286</v>
      </c>
      <c r="AD501" t="s">
        <v>160</v>
      </c>
      <c r="AE501" t="s">
        <v>31</v>
      </c>
    </row>
    <row r="502" spans="1:32" hidden="1" x14ac:dyDescent="0.3">
      <c r="A502">
        <f t="shared" ca="1" si="7"/>
        <v>42286</v>
      </c>
    </row>
    <row r="503" spans="1:32" hidden="1" x14ac:dyDescent="0.3">
      <c r="A503">
        <f t="shared" ca="1" si="7"/>
        <v>42286</v>
      </c>
      <c r="AC503" t="s">
        <v>394</v>
      </c>
    </row>
    <row r="504" spans="1:32" hidden="1" x14ac:dyDescent="0.3">
      <c r="A504">
        <f t="shared" ca="1" si="7"/>
        <v>42286</v>
      </c>
    </row>
    <row r="505" spans="1:32" hidden="1" x14ac:dyDescent="0.3">
      <c r="A505">
        <f t="shared" ca="1" si="7"/>
        <v>42286</v>
      </c>
    </row>
    <row r="506" spans="1:32" hidden="1" x14ac:dyDescent="0.3">
      <c r="A506">
        <f t="shared" ca="1" si="7"/>
        <v>42286</v>
      </c>
      <c r="AD506" t="s">
        <v>31</v>
      </c>
      <c r="AE506" t="s">
        <v>31</v>
      </c>
    </row>
    <row r="507" spans="1:32" hidden="1" x14ac:dyDescent="0.3">
      <c r="A507">
        <f t="shared" ca="1" si="7"/>
        <v>42286</v>
      </c>
      <c r="AD507" t="s">
        <v>160</v>
      </c>
      <c r="AE507" t="s">
        <v>31</v>
      </c>
      <c r="AF507">
        <v>12561</v>
      </c>
    </row>
    <row r="508" spans="1:32" hidden="1" x14ac:dyDescent="0.3">
      <c r="A508">
        <f t="shared" ca="1" si="7"/>
        <v>42286</v>
      </c>
    </row>
    <row r="509" spans="1:32" hidden="1" x14ac:dyDescent="0.3">
      <c r="A509">
        <f t="shared" ca="1" si="7"/>
        <v>42286</v>
      </c>
    </row>
    <row r="510" spans="1:32" hidden="1" x14ac:dyDescent="0.3">
      <c r="A510">
        <f t="shared" ca="1" si="7"/>
        <v>42286</v>
      </c>
      <c r="AC510" t="s">
        <v>531</v>
      </c>
    </row>
    <row r="511" spans="1:32" hidden="1" x14ac:dyDescent="0.3">
      <c r="A511">
        <f t="shared" ca="1" si="7"/>
        <v>42286</v>
      </c>
    </row>
    <row r="512" spans="1:32" hidden="1" x14ac:dyDescent="0.3">
      <c r="A512">
        <f t="shared" ca="1" si="7"/>
        <v>42286</v>
      </c>
    </row>
    <row r="513" spans="1:31" hidden="1" x14ac:dyDescent="0.3">
      <c r="A513">
        <f t="shared" ca="1" si="7"/>
        <v>42286</v>
      </c>
    </row>
    <row r="514" spans="1:31" hidden="1" x14ac:dyDescent="0.3">
      <c r="A514">
        <f t="shared" ca="1" si="7"/>
        <v>42286</v>
      </c>
    </row>
    <row r="515" spans="1:31" hidden="1" x14ac:dyDescent="0.3">
      <c r="A515">
        <f t="shared" ref="A515:A578" ca="1" si="8">DAYS360(AA515,TODAY())</f>
        <v>42286</v>
      </c>
      <c r="AC515" t="s">
        <v>232</v>
      </c>
    </row>
    <row r="516" spans="1:31" hidden="1" x14ac:dyDescent="0.3">
      <c r="A516">
        <f t="shared" ca="1" si="8"/>
        <v>42286</v>
      </c>
    </row>
    <row r="517" spans="1:31" hidden="1" x14ac:dyDescent="0.3">
      <c r="A517">
        <f t="shared" ca="1" si="8"/>
        <v>42286</v>
      </c>
    </row>
    <row r="518" spans="1:31" hidden="1" x14ac:dyDescent="0.3">
      <c r="A518">
        <f t="shared" ca="1" si="8"/>
        <v>42286</v>
      </c>
    </row>
    <row r="519" spans="1:31" hidden="1" x14ac:dyDescent="0.3">
      <c r="A519">
        <f t="shared" ca="1" si="8"/>
        <v>42286</v>
      </c>
      <c r="AD519" t="s">
        <v>31</v>
      </c>
      <c r="AE519" t="s">
        <v>31</v>
      </c>
    </row>
    <row r="520" spans="1:31" hidden="1" x14ac:dyDescent="0.3">
      <c r="A520">
        <f t="shared" ca="1" si="8"/>
        <v>42286</v>
      </c>
    </row>
    <row r="521" spans="1:31" hidden="1" x14ac:dyDescent="0.3">
      <c r="A521">
        <f t="shared" ca="1" si="8"/>
        <v>42286</v>
      </c>
    </row>
    <row r="522" spans="1:31" hidden="1" x14ac:dyDescent="0.3">
      <c r="A522">
        <f t="shared" ca="1" si="8"/>
        <v>42286</v>
      </c>
    </row>
    <row r="523" spans="1:31" hidden="1" x14ac:dyDescent="0.3">
      <c r="A523">
        <f t="shared" ca="1" si="8"/>
        <v>42286</v>
      </c>
    </row>
    <row r="524" spans="1:31" hidden="1" x14ac:dyDescent="0.3">
      <c r="A524">
        <f t="shared" ca="1" si="8"/>
        <v>42286</v>
      </c>
    </row>
    <row r="525" spans="1:31" hidden="1" x14ac:dyDescent="0.3">
      <c r="A525">
        <f t="shared" ca="1" si="8"/>
        <v>42286</v>
      </c>
    </row>
    <row r="526" spans="1:31" hidden="1" x14ac:dyDescent="0.3">
      <c r="A526">
        <f t="shared" ca="1" si="8"/>
        <v>42286</v>
      </c>
    </row>
    <row r="527" spans="1:31" hidden="1" x14ac:dyDescent="0.3">
      <c r="A527">
        <f t="shared" ca="1" si="8"/>
        <v>42286</v>
      </c>
    </row>
    <row r="528" spans="1:31" hidden="1" x14ac:dyDescent="0.3">
      <c r="A528">
        <f t="shared" ca="1" si="8"/>
        <v>42286</v>
      </c>
    </row>
    <row r="529" spans="1:1" hidden="1" x14ac:dyDescent="0.3">
      <c r="A529">
        <f t="shared" ca="1" si="8"/>
        <v>42286</v>
      </c>
    </row>
    <row r="530" spans="1:1" hidden="1" x14ac:dyDescent="0.3">
      <c r="A530">
        <f t="shared" ca="1" si="8"/>
        <v>42286</v>
      </c>
    </row>
    <row r="531" spans="1:1" hidden="1" x14ac:dyDescent="0.3">
      <c r="A531">
        <f t="shared" ca="1" si="8"/>
        <v>42286</v>
      </c>
    </row>
    <row r="532" spans="1:1" hidden="1" x14ac:dyDescent="0.3">
      <c r="A532">
        <f t="shared" ca="1" si="8"/>
        <v>42286</v>
      </c>
    </row>
    <row r="533" spans="1:1" hidden="1" x14ac:dyDescent="0.3">
      <c r="A533">
        <f t="shared" ca="1" si="8"/>
        <v>42286</v>
      </c>
    </row>
    <row r="534" spans="1:1" hidden="1" x14ac:dyDescent="0.3">
      <c r="A534">
        <f t="shared" ca="1" si="8"/>
        <v>42286</v>
      </c>
    </row>
    <row r="535" spans="1:1" hidden="1" x14ac:dyDescent="0.3">
      <c r="A535">
        <f t="shared" ca="1" si="8"/>
        <v>42286</v>
      </c>
    </row>
    <row r="536" spans="1:1" hidden="1" x14ac:dyDescent="0.3">
      <c r="A536">
        <f t="shared" ca="1" si="8"/>
        <v>42286</v>
      </c>
    </row>
    <row r="537" spans="1:1" hidden="1" x14ac:dyDescent="0.3">
      <c r="A537">
        <f t="shared" ca="1" si="8"/>
        <v>42286</v>
      </c>
    </row>
    <row r="538" spans="1:1" hidden="1" x14ac:dyDescent="0.3">
      <c r="A538">
        <f t="shared" ca="1" si="8"/>
        <v>42286</v>
      </c>
    </row>
    <row r="539" spans="1:1" hidden="1" x14ac:dyDescent="0.3">
      <c r="A539">
        <f t="shared" ca="1" si="8"/>
        <v>42286</v>
      </c>
    </row>
    <row r="540" spans="1:1" hidden="1" x14ac:dyDescent="0.3">
      <c r="A540">
        <f t="shared" ca="1" si="8"/>
        <v>42286</v>
      </c>
    </row>
    <row r="541" spans="1:1" hidden="1" x14ac:dyDescent="0.3">
      <c r="A541">
        <f t="shared" ca="1" si="8"/>
        <v>42286</v>
      </c>
    </row>
    <row r="542" spans="1:1" hidden="1" x14ac:dyDescent="0.3">
      <c r="A542">
        <f t="shared" ca="1" si="8"/>
        <v>42286</v>
      </c>
    </row>
    <row r="543" spans="1:1" hidden="1" x14ac:dyDescent="0.3">
      <c r="A543">
        <f t="shared" ca="1" si="8"/>
        <v>42286</v>
      </c>
    </row>
    <row r="544" spans="1:1" hidden="1" x14ac:dyDescent="0.3">
      <c r="A544">
        <f t="shared" ca="1" si="8"/>
        <v>42286</v>
      </c>
    </row>
    <row r="545" spans="1:1" hidden="1" x14ac:dyDescent="0.3">
      <c r="A545">
        <f t="shared" ca="1" si="8"/>
        <v>42286</v>
      </c>
    </row>
    <row r="546" spans="1:1" hidden="1" x14ac:dyDescent="0.3">
      <c r="A546">
        <f t="shared" ca="1" si="8"/>
        <v>42286</v>
      </c>
    </row>
    <row r="547" spans="1:1" hidden="1" x14ac:dyDescent="0.3">
      <c r="A547">
        <f t="shared" ca="1" si="8"/>
        <v>42286</v>
      </c>
    </row>
    <row r="548" spans="1:1" hidden="1" x14ac:dyDescent="0.3">
      <c r="A548">
        <f t="shared" ca="1" si="8"/>
        <v>42286</v>
      </c>
    </row>
    <row r="549" spans="1:1" hidden="1" x14ac:dyDescent="0.3">
      <c r="A549">
        <f t="shared" ca="1" si="8"/>
        <v>42286</v>
      </c>
    </row>
    <row r="550" spans="1:1" hidden="1" x14ac:dyDescent="0.3">
      <c r="A550">
        <f t="shared" ca="1" si="8"/>
        <v>42286</v>
      </c>
    </row>
    <row r="551" spans="1:1" hidden="1" x14ac:dyDescent="0.3">
      <c r="A551">
        <f t="shared" ca="1" si="8"/>
        <v>42286</v>
      </c>
    </row>
    <row r="552" spans="1:1" hidden="1" x14ac:dyDescent="0.3">
      <c r="A552">
        <f t="shared" ca="1" si="8"/>
        <v>42286</v>
      </c>
    </row>
    <row r="553" spans="1:1" hidden="1" x14ac:dyDescent="0.3">
      <c r="A553">
        <f t="shared" ca="1" si="8"/>
        <v>42286</v>
      </c>
    </row>
    <row r="554" spans="1:1" hidden="1" x14ac:dyDescent="0.3">
      <c r="A554">
        <f t="shared" ca="1" si="8"/>
        <v>42286</v>
      </c>
    </row>
    <row r="555" spans="1:1" hidden="1" x14ac:dyDescent="0.3">
      <c r="A555">
        <f t="shared" ca="1" si="8"/>
        <v>42286</v>
      </c>
    </row>
    <row r="556" spans="1:1" hidden="1" x14ac:dyDescent="0.3">
      <c r="A556">
        <f t="shared" ca="1" si="8"/>
        <v>42286</v>
      </c>
    </row>
    <row r="557" spans="1:1" hidden="1" x14ac:dyDescent="0.3">
      <c r="A557">
        <f t="shared" ca="1" si="8"/>
        <v>42286</v>
      </c>
    </row>
    <row r="558" spans="1:1" hidden="1" x14ac:dyDescent="0.3">
      <c r="A558">
        <f t="shared" ca="1" si="8"/>
        <v>42286</v>
      </c>
    </row>
    <row r="559" spans="1:1" hidden="1" x14ac:dyDescent="0.3">
      <c r="A559">
        <f t="shared" ca="1" si="8"/>
        <v>42286</v>
      </c>
    </row>
    <row r="560" spans="1:1" hidden="1" x14ac:dyDescent="0.3">
      <c r="A560">
        <f t="shared" ca="1" si="8"/>
        <v>42286</v>
      </c>
    </row>
    <row r="561" spans="1:1" hidden="1" x14ac:dyDescent="0.3">
      <c r="A561">
        <f t="shared" ca="1" si="8"/>
        <v>42286</v>
      </c>
    </row>
    <row r="562" spans="1:1" hidden="1" x14ac:dyDescent="0.3">
      <c r="A562">
        <f t="shared" ca="1" si="8"/>
        <v>42286</v>
      </c>
    </row>
    <row r="563" spans="1:1" hidden="1" x14ac:dyDescent="0.3">
      <c r="A563">
        <f t="shared" ca="1" si="8"/>
        <v>42286</v>
      </c>
    </row>
    <row r="564" spans="1:1" hidden="1" x14ac:dyDescent="0.3">
      <c r="A564">
        <f t="shared" ca="1" si="8"/>
        <v>42286</v>
      </c>
    </row>
    <row r="565" spans="1:1" hidden="1" x14ac:dyDescent="0.3">
      <c r="A565">
        <f t="shared" ca="1" si="8"/>
        <v>42286</v>
      </c>
    </row>
    <row r="566" spans="1:1" hidden="1" x14ac:dyDescent="0.3">
      <c r="A566">
        <f t="shared" ca="1" si="8"/>
        <v>42286</v>
      </c>
    </row>
    <row r="567" spans="1:1" hidden="1" x14ac:dyDescent="0.3">
      <c r="A567">
        <f t="shared" ca="1" si="8"/>
        <v>42286</v>
      </c>
    </row>
    <row r="568" spans="1:1" hidden="1" x14ac:dyDescent="0.3">
      <c r="A568">
        <f t="shared" ca="1" si="8"/>
        <v>42286</v>
      </c>
    </row>
    <row r="569" spans="1:1" hidden="1" x14ac:dyDescent="0.3">
      <c r="A569">
        <f t="shared" ca="1" si="8"/>
        <v>42286</v>
      </c>
    </row>
    <row r="570" spans="1:1" hidden="1" x14ac:dyDescent="0.3">
      <c r="A570">
        <f t="shared" ca="1" si="8"/>
        <v>42286</v>
      </c>
    </row>
    <row r="571" spans="1:1" hidden="1" x14ac:dyDescent="0.3">
      <c r="A571">
        <f t="shared" ca="1" si="8"/>
        <v>42286</v>
      </c>
    </row>
    <row r="572" spans="1:1" hidden="1" x14ac:dyDescent="0.3">
      <c r="A572">
        <f t="shared" ca="1" si="8"/>
        <v>42286</v>
      </c>
    </row>
    <row r="573" spans="1:1" hidden="1" x14ac:dyDescent="0.3">
      <c r="A573">
        <f t="shared" ca="1" si="8"/>
        <v>42286</v>
      </c>
    </row>
    <row r="574" spans="1:1" hidden="1" x14ac:dyDescent="0.3">
      <c r="A574">
        <f t="shared" ca="1" si="8"/>
        <v>42286</v>
      </c>
    </row>
    <row r="575" spans="1:1" hidden="1" x14ac:dyDescent="0.3">
      <c r="A575">
        <f t="shared" ca="1" si="8"/>
        <v>42286</v>
      </c>
    </row>
    <row r="576" spans="1:1" hidden="1" x14ac:dyDescent="0.3">
      <c r="A576">
        <f t="shared" ca="1" si="8"/>
        <v>42286</v>
      </c>
    </row>
    <row r="577" spans="1:1" hidden="1" x14ac:dyDescent="0.3">
      <c r="A577">
        <f t="shared" ca="1" si="8"/>
        <v>42286</v>
      </c>
    </row>
    <row r="578" spans="1:1" hidden="1" x14ac:dyDescent="0.3">
      <c r="A578">
        <f t="shared" ca="1" si="8"/>
        <v>42286</v>
      </c>
    </row>
    <row r="579" spans="1:1" hidden="1" x14ac:dyDescent="0.3">
      <c r="A579">
        <f t="shared" ref="A579:A600" ca="1" si="9">DAYS360(AA579,TODAY())</f>
        <v>42286</v>
      </c>
    </row>
    <row r="580" spans="1:1" hidden="1" x14ac:dyDescent="0.3">
      <c r="A580">
        <f t="shared" ca="1" si="9"/>
        <v>42286</v>
      </c>
    </row>
    <row r="581" spans="1:1" hidden="1" x14ac:dyDescent="0.3">
      <c r="A581">
        <f t="shared" ca="1" si="9"/>
        <v>42286</v>
      </c>
    </row>
    <row r="582" spans="1:1" hidden="1" x14ac:dyDescent="0.3">
      <c r="A582">
        <f t="shared" ca="1" si="9"/>
        <v>42286</v>
      </c>
    </row>
    <row r="583" spans="1:1" hidden="1" x14ac:dyDescent="0.3">
      <c r="A583">
        <f t="shared" ca="1" si="9"/>
        <v>42286</v>
      </c>
    </row>
    <row r="584" spans="1:1" hidden="1" x14ac:dyDescent="0.3">
      <c r="A584">
        <f t="shared" ca="1" si="9"/>
        <v>42286</v>
      </c>
    </row>
    <row r="585" spans="1:1" hidden="1" x14ac:dyDescent="0.3">
      <c r="A585">
        <f t="shared" ca="1" si="9"/>
        <v>42286</v>
      </c>
    </row>
    <row r="586" spans="1:1" hidden="1" x14ac:dyDescent="0.3">
      <c r="A586">
        <f t="shared" ca="1" si="9"/>
        <v>42286</v>
      </c>
    </row>
    <row r="587" spans="1:1" hidden="1" x14ac:dyDescent="0.3">
      <c r="A587">
        <f t="shared" ca="1" si="9"/>
        <v>42286</v>
      </c>
    </row>
    <row r="588" spans="1:1" hidden="1" x14ac:dyDescent="0.3">
      <c r="A588">
        <f t="shared" ca="1" si="9"/>
        <v>42286</v>
      </c>
    </row>
    <row r="589" spans="1:1" hidden="1" x14ac:dyDescent="0.3">
      <c r="A589">
        <f t="shared" ca="1" si="9"/>
        <v>42286</v>
      </c>
    </row>
    <row r="590" spans="1:1" hidden="1" x14ac:dyDescent="0.3">
      <c r="A590">
        <f t="shared" ca="1" si="9"/>
        <v>42286</v>
      </c>
    </row>
    <row r="591" spans="1:1" hidden="1" x14ac:dyDescent="0.3">
      <c r="A591">
        <f t="shared" ca="1" si="9"/>
        <v>42286</v>
      </c>
    </row>
    <row r="592" spans="1:1" hidden="1" x14ac:dyDescent="0.3">
      <c r="A592">
        <f t="shared" ca="1" si="9"/>
        <v>42286</v>
      </c>
    </row>
    <row r="593" spans="1:1" hidden="1" x14ac:dyDescent="0.3">
      <c r="A593">
        <f t="shared" ca="1" si="9"/>
        <v>42286</v>
      </c>
    </row>
    <row r="594" spans="1:1" hidden="1" x14ac:dyDescent="0.3">
      <c r="A594">
        <f t="shared" ca="1" si="9"/>
        <v>42286</v>
      </c>
    </row>
    <row r="595" spans="1:1" hidden="1" x14ac:dyDescent="0.3">
      <c r="A595">
        <f t="shared" ca="1" si="9"/>
        <v>42286</v>
      </c>
    </row>
    <row r="596" spans="1:1" hidden="1" x14ac:dyDescent="0.3">
      <c r="A596">
        <f t="shared" ca="1" si="9"/>
        <v>42286</v>
      </c>
    </row>
    <row r="597" spans="1:1" hidden="1" x14ac:dyDescent="0.3">
      <c r="A597">
        <f t="shared" ca="1" si="9"/>
        <v>42286</v>
      </c>
    </row>
    <row r="598" spans="1:1" hidden="1" x14ac:dyDescent="0.3">
      <c r="A598">
        <f t="shared" ca="1" si="9"/>
        <v>42286</v>
      </c>
    </row>
    <row r="599" spans="1:1" hidden="1" x14ac:dyDescent="0.3">
      <c r="A599">
        <f t="shared" ca="1" si="9"/>
        <v>42286</v>
      </c>
    </row>
    <row r="600" spans="1:1" hidden="1" x14ac:dyDescent="0.3">
      <c r="A600">
        <f t="shared" ca="1" si="9"/>
        <v>42286</v>
      </c>
    </row>
  </sheetData>
  <autoFilter ref="A1:AF600">
    <filterColumn colId="5">
      <filters>
        <filter val="CANTREPRODUCE"/>
        <filter val="DUPLICATE"/>
        <filter val="INVALID"/>
        <filter val="MOVED to 3Par"/>
        <filter val="MOVED to Rally"/>
      </filters>
    </filterColumn>
  </autoFilter>
  <conditionalFormatting sqref="D2:D600">
    <cfRule type="expression" dxfId="17" priority="1">
      <formula>IF(FIND("File Access Auditing",D2),1,0)</formula>
    </cfRule>
    <cfRule type="expression" dxfId="16" priority="2">
      <formula>IF(FIND("Snapshots",D2),1,0)</formula>
    </cfRule>
    <cfRule type="expression" dxfId="15" priority="3">
      <formula>IF(FIND("Protocols-SMB",D2),1,0)</formula>
    </cfRule>
    <cfRule type="expression" dxfId="14" priority="4">
      <formula>IF(FIND("Protocols-NFS",D2),1,0)</formula>
    </cfRule>
    <cfRule type="expression" dxfId="13" priority="5">
      <formula>IF(FIND("Protocols-NDMP",D2),1,0)</formula>
    </cfRule>
    <cfRule type="expression" dxfId="12" priority="6">
      <formula>IF(FIND("Protocols-AAUM",D2),1,0)</formula>
    </cfRule>
    <cfRule type="expression" dxfId="11" priority="7">
      <formula>IF(FIND("PML Core Services",D2),1,0)</formula>
    </cfRule>
    <cfRule type="expression" dxfId="10" priority="8">
      <formula>IF(FIND("Documentation",D2),1,0)</formula>
    </cfRule>
    <cfRule type="expression" dxfId="9" priority="9">
      <formula>IF(FIND("Backup+Restore",D2),1,0)</formula>
    </cfRule>
    <cfRule type="expression" dxfId="8" priority="10">
      <formula>IF(FIND("Quotas",D2),1,0)</formula>
    </cfRule>
    <cfRule type="expression" dxfId="7" priority="11">
      <formula>IF(FIND("Protocols-HTTP",D2),1,0)</formula>
    </cfRule>
    <cfRule type="expression" dxfId="6" priority="12">
      <formula>IF(FIND("Protocols-FTP",D2),1,0)</formula>
    </cfRule>
    <cfRule type="expression" dxfId="5" priority="13">
      <formula>IF(FIND("Platform Software",D2),1,0)</formula>
    </cfRule>
    <cfRule type="expression" dxfId="4" priority="14">
      <formula>IF(FIND("FileSystem Management (IAS)",D2),1,0)</formula>
    </cfRule>
    <cfRule type="expression" dxfId="3" priority="15">
      <formula>IF(FIND("External Partners",D2),1,0)</formula>
    </cfRule>
    <cfRule type="expression" dxfId="2" priority="16">
      <formula>IF(FIND("AvatarFS",D2),1,0)</formula>
    </cfRule>
    <cfRule type="expression" dxfId="1" priority="18">
      <formula>IF(FIND("AntiVirus",D2),1,0)</formula>
    </cfRule>
    <cfRule type="expression" dxfId="0" priority="19">
      <formula>IF(FIND("ADE",D2),1,0)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519"/>
  <sheetViews>
    <sheetView zoomScale="76" zoomScaleNormal="76" workbookViewId="0">
      <pane ySplit="1" topLeftCell="A60" activePane="bottomLeft" state="frozen"/>
      <selection pane="bottomLeft" activeCell="F79" sqref="F79"/>
    </sheetView>
  </sheetViews>
  <sheetFormatPr defaultColWidth="24.77734375" defaultRowHeight="14.4" x14ac:dyDescent="0.3"/>
  <cols>
    <col min="1" max="1" width="9.44140625" bestFit="1" customWidth="1"/>
    <col min="2" max="2" width="23.77734375" customWidth="1"/>
    <col min="3" max="3" width="16.44140625" customWidth="1"/>
    <col min="4" max="4" width="18.5546875" customWidth="1"/>
    <col min="5" max="5" width="7.77734375" customWidth="1"/>
    <col min="6" max="6" width="9.77734375" bestFit="1" customWidth="1"/>
    <col min="7" max="7" width="28.77734375" bestFit="1" customWidth="1"/>
    <col min="8" max="8" width="219.109375" bestFit="1" customWidth="1"/>
    <col min="9" max="9" width="33.109375" bestFit="1" customWidth="1"/>
    <col min="10" max="10" width="33.5546875" bestFit="1" customWidth="1"/>
    <col min="11" max="11" width="15.77734375" bestFit="1" customWidth="1"/>
    <col min="12" max="12" width="10.21875" bestFit="1" customWidth="1"/>
    <col min="13" max="13" width="28.77734375" bestFit="1" customWidth="1"/>
    <col min="14" max="14" width="16.21875" bestFit="1" customWidth="1"/>
    <col min="15" max="15" width="23.77734375" bestFit="1" customWidth="1"/>
    <col min="16" max="16" width="12.21875" bestFit="1" customWidth="1"/>
    <col min="17" max="17" width="87.6640625" bestFit="1" customWidth="1"/>
    <col min="18" max="18" width="18.21875" bestFit="1" customWidth="1"/>
    <col min="19" max="19" width="62.109375" bestFit="1" customWidth="1"/>
    <col min="20" max="20" width="10.44140625" bestFit="1" customWidth="1"/>
    <col min="21" max="21" width="20" bestFit="1" customWidth="1"/>
    <col min="22" max="22" width="29.109375" bestFit="1" customWidth="1"/>
    <col min="23" max="23" width="15.33203125" bestFit="1" customWidth="1"/>
    <col min="24" max="24" width="13.44140625" bestFit="1" customWidth="1"/>
    <col min="25" max="26" width="15.88671875" bestFit="1" customWidth="1"/>
    <col min="27" max="27" width="128.88671875" bestFit="1" customWidth="1"/>
    <col min="28" max="28" width="23.77734375" bestFit="1" customWidth="1"/>
    <col min="29" max="29" width="18.77734375" bestFit="1" customWidth="1"/>
    <col min="30" max="30" width="16.21875" bestFit="1" customWidth="1"/>
    <col min="31" max="31" width="12.21875" bestFit="1" customWidth="1"/>
  </cols>
  <sheetData>
    <row r="1" spans="1:31" x14ac:dyDescent="0.3">
      <c r="A1" t="s">
        <v>0</v>
      </c>
      <c r="B1" t="s">
        <v>1</v>
      </c>
      <c r="C1" t="str">
        <f>CONCATENATE("Product ",SUBTOTAL(3,C2:C600))</f>
        <v>Product 94</v>
      </c>
      <c r="D1" t="s">
        <v>17</v>
      </c>
      <c r="E1" t="s">
        <v>3</v>
      </c>
      <c r="F1" t="s">
        <v>12</v>
      </c>
      <c r="G1" t="s">
        <v>5</v>
      </c>
      <c r="H1" s="2"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c r="AB1" t="s">
        <v>19</v>
      </c>
      <c r="AC1" t="s">
        <v>20</v>
      </c>
      <c r="AD1" t="s">
        <v>21</v>
      </c>
      <c r="AE1" t="s">
        <v>345</v>
      </c>
    </row>
    <row r="2" spans="1:31" x14ac:dyDescent="0.3">
      <c r="A2">
        <v>78389</v>
      </c>
      <c r="B2" t="s">
        <v>143</v>
      </c>
      <c r="C2" t="s">
        <v>23</v>
      </c>
      <c r="D2" t="s">
        <v>68</v>
      </c>
      <c r="E2" t="s">
        <v>48</v>
      </c>
      <c r="F2" t="s">
        <v>27</v>
      </c>
      <c r="G2" t="s">
        <v>187</v>
      </c>
      <c r="H2" t="s">
        <v>1061</v>
      </c>
      <c r="J2" t="s">
        <v>161</v>
      </c>
      <c r="K2" t="s">
        <v>41</v>
      </c>
      <c r="L2" t="s">
        <v>32</v>
      </c>
      <c r="N2" t="s">
        <v>1194</v>
      </c>
      <c r="O2" t="s">
        <v>1194</v>
      </c>
      <c r="R2" t="s">
        <v>235</v>
      </c>
      <c r="T2" t="s">
        <v>55</v>
      </c>
      <c r="U2" t="s">
        <v>37</v>
      </c>
      <c r="V2" t="s">
        <v>26</v>
      </c>
      <c r="W2" t="s">
        <v>1194</v>
      </c>
      <c r="X2" t="s">
        <v>1060</v>
      </c>
      <c r="Y2" s="1">
        <v>42437.14738425926</v>
      </c>
      <c r="Z2" s="1">
        <v>42885.179490740738</v>
      </c>
    </row>
    <row r="3" spans="1:31" x14ac:dyDescent="0.3">
      <c r="A3">
        <v>95010</v>
      </c>
      <c r="B3" t="s">
        <v>1339</v>
      </c>
      <c r="C3" t="s">
        <v>23</v>
      </c>
      <c r="D3" t="s">
        <v>95</v>
      </c>
      <c r="E3" t="s">
        <v>262</v>
      </c>
      <c r="F3" t="s">
        <v>27</v>
      </c>
      <c r="G3" t="s">
        <v>49</v>
      </c>
      <c r="H3" t="s">
        <v>1338</v>
      </c>
      <c r="J3" t="s">
        <v>933</v>
      </c>
      <c r="K3" t="s">
        <v>41</v>
      </c>
      <c r="L3" t="s">
        <v>240</v>
      </c>
      <c r="M3" t="s">
        <v>185</v>
      </c>
      <c r="N3" t="s">
        <v>1194</v>
      </c>
      <c r="O3" t="s">
        <v>1194</v>
      </c>
      <c r="R3" t="s">
        <v>235</v>
      </c>
      <c r="T3" t="s">
        <v>43</v>
      </c>
      <c r="U3" t="s">
        <v>29</v>
      </c>
      <c r="V3" t="s">
        <v>235</v>
      </c>
      <c r="W3" t="s">
        <v>1194</v>
      </c>
      <c r="Y3" s="1">
        <v>42760.091064814813</v>
      </c>
      <c r="Z3" s="1">
        <v>42810.113622685189</v>
      </c>
      <c r="AC3" t="s">
        <v>31</v>
      </c>
      <c r="AD3" t="s">
        <v>338</v>
      </c>
    </row>
    <row r="4" spans="1:31" x14ac:dyDescent="0.3">
      <c r="A4">
        <v>95144</v>
      </c>
      <c r="B4" t="s">
        <v>66</v>
      </c>
      <c r="C4" t="s">
        <v>23</v>
      </c>
      <c r="D4" t="s">
        <v>374</v>
      </c>
      <c r="E4" t="s">
        <v>24</v>
      </c>
      <c r="F4" t="s">
        <v>27</v>
      </c>
      <c r="G4" t="s">
        <v>49</v>
      </c>
      <c r="H4" t="s">
        <v>699</v>
      </c>
      <c r="I4" t="s">
        <v>285</v>
      </c>
      <c r="J4" t="s">
        <v>285</v>
      </c>
      <c r="K4" t="s">
        <v>41</v>
      </c>
      <c r="L4" t="s">
        <v>240</v>
      </c>
      <c r="M4" t="s">
        <v>44</v>
      </c>
      <c r="N4" t="s">
        <v>1194</v>
      </c>
      <c r="O4" t="s">
        <v>1194</v>
      </c>
      <c r="R4" t="s">
        <v>235</v>
      </c>
      <c r="T4" t="s">
        <v>67</v>
      </c>
      <c r="U4" t="s">
        <v>60</v>
      </c>
      <c r="V4" t="s">
        <v>235</v>
      </c>
      <c r="W4" t="s">
        <v>1194</v>
      </c>
      <c r="X4" t="s">
        <v>378</v>
      </c>
      <c r="Y4" s="1">
        <v>42762.451701388891</v>
      </c>
      <c r="Z4" s="1">
        <v>42771.987256944441</v>
      </c>
    </row>
    <row r="5" spans="1:31" x14ac:dyDescent="0.3">
      <c r="A5">
        <v>96366</v>
      </c>
      <c r="B5" t="s">
        <v>1659</v>
      </c>
      <c r="C5" t="s">
        <v>23</v>
      </c>
      <c r="D5" t="s">
        <v>68</v>
      </c>
      <c r="E5" t="s">
        <v>149</v>
      </c>
      <c r="F5" t="s">
        <v>27</v>
      </c>
      <c r="G5" t="s">
        <v>314</v>
      </c>
      <c r="H5" t="s">
        <v>1718</v>
      </c>
      <c r="I5" t="s">
        <v>942</v>
      </c>
      <c r="J5" t="s">
        <v>144</v>
      </c>
      <c r="K5" t="s">
        <v>41</v>
      </c>
      <c r="L5" t="s">
        <v>32</v>
      </c>
      <c r="M5" t="s">
        <v>104</v>
      </c>
      <c r="N5" t="s">
        <v>1194</v>
      </c>
      <c r="O5" t="s">
        <v>1194</v>
      </c>
      <c r="Q5" t="s">
        <v>647</v>
      </c>
      <c r="R5" t="s">
        <v>235</v>
      </c>
      <c r="T5" t="s">
        <v>43</v>
      </c>
      <c r="U5" t="s">
        <v>29</v>
      </c>
      <c r="V5" t="s">
        <v>235</v>
      </c>
      <c r="W5" t="s">
        <v>1194</v>
      </c>
      <c r="Y5" s="1">
        <v>42790.25513888889</v>
      </c>
      <c r="Z5" s="1">
        <v>42884.009629629632</v>
      </c>
    </row>
    <row r="6" spans="1:31" x14ac:dyDescent="0.3">
      <c r="A6">
        <v>96370</v>
      </c>
      <c r="B6" t="s">
        <v>54</v>
      </c>
      <c r="C6" t="s">
        <v>23</v>
      </c>
      <c r="D6" t="s">
        <v>68</v>
      </c>
      <c r="E6" t="s">
        <v>24</v>
      </c>
      <c r="F6" t="s">
        <v>27</v>
      </c>
      <c r="G6" t="s">
        <v>49</v>
      </c>
      <c r="H6" t="s">
        <v>1420</v>
      </c>
      <c r="I6" t="s">
        <v>1077</v>
      </c>
      <c r="J6" t="s">
        <v>337</v>
      </c>
      <c r="K6" t="s">
        <v>41</v>
      </c>
      <c r="L6" t="s">
        <v>240</v>
      </c>
      <c r="M6" t="s">
        <v>1201</v>
      </c>
      <c r="N6" t="s">
        <v>1194</v>
      </c>
      <c r="O6" t="s">
        <v>1463</v>
      </c>
      <c r="R6" t="s">
        <v>235</v>
      </c>
      <c r="T6" t="s">
        <v>55</v>
      </c>
      <c r="U6" t="s">
        <v>45</v>
      </c>
      <c r="V6" t="s">
        <v>235</v>
      </c>
      <c r="W6" t="s">
        <v>1194</v>
      </c>
      <c r="Y6" s="1">
        <v>42790.31486111111</v>
      </c>
      <c r="Z6" s="1">
        <v>42829.276365740741</v>
      </c>
    </row>
    <row r="7" spans="1:31" x14ac:dyDescent="0.3">
      <c r="A7">
        <v>97122</v>
      </c>
      <c r="B7" t="s">
        <v>702</v>
      </c>
      <c r="C7" t="s">
        <v>23</v>
      </c>
      <c r="D7" t="s">
        <v>85</v>
      </c>
      <c r="E7" t="s">
        <v>24</v>
      </c>
      <c r="F7" t="s">
        <v>27</v>
      </c>
      <c r="G7" t="s">
        <v>117</v>
      </c>
      <c r="H7" t="s">
        <v>1333</v>
      </c>
      <c r="I7" t="s">
        <v>118</v>
      </c>
      <c r="J7" t="s">
        <v>118</v>
      </c>
      <c r="K7" t="s">
        <v>41</v>
      </c>
      <c r="L7" t="s">
        <v>240</v>
      </c>
      <c r="M7" t="s">
        <v>185</v>
      </c>
      <c r="N7" t="s">
        <v>1194</v>
      </c>
      <c r="O7" t="s">
        <v>1465</v>
      </c>
      <c r="R7" t="s">
        <v>235</v>
      </c>
      <c r="T7" t="s">
        <v>55</v>
      </c>
      <c r="U7" t="s">
        <v>60</v>
      </c>
      <c r="V7" t="s">
        <v>235</v>
      </c>
      <c r="W7" t="s">
        <v>1194</v>
      </c>
      <c r="Y7" s="1">
        <v>42809.696469907409</v>
      </c>
      <c r="Z7" s="1">
        <v>42814.199131944442</v>
      </c>
    </row>
    <row r="8" spans="1:31" x14ac:dyDescent="0.3">
      <c r="A8">
        <v>98295</v>
      </c>
      <c r="B8" t="s">
        <v>66</v>
      </c>
      <c r="C8" t="s">
        <v>23</v>
      </c>
      <c r="D8" t="s">
        <v>374</v>
      </c>
      <c r="E8" t="s">
        <v>24</v>
      </c>
      <c r="F8" t="s">
        <v>27</v>
      </c>
      <c r="G8" t="s">
        <v>187</v>
      </c>
      <c r="H8" t="s">
        <v>1677</v>
      </c>
      <c r="I8" t="s">
        <v>1263</v>
      </c>
      <c r="J8" t="s">
        <v>1263</v>
      </c>
      <c r="K8" t="s">
        <v>41</v>
      </c>
      <c r="L8" t="s">
        <v>240</v>
      </c>
      <c r="M8" t="s">
        <v>185</v>
      </c>
      <c r="N8" t="s">
        <v>1194</v>
      </c>
      <c r="O8" t="s">
        <v>1619</v>
      </c>
      <c r="R8" t="s">
        <v>235</v>
      </c>
      <c r="T8" t="s">
        <v>43</v>
      </c>
      <c r="U8" t="s">
        <v>37</v>
      </c>
      <c r="V8" t="s">
        <v>235</v>
      </c>
      <c r="W8" t="s">
        <v>1194</v>
      </c>
      <c r="X8" t="s">
        <v>378</v>
      </c>
      <c r="Y8" s="1">
        <v>42842.164803240739</v>
      </c>
      <c r="Z8" s="1">
        <v>42872.017476851855</v>
      </c>
      <c r="AB8" t="s">
        <v>991</v>
      </c>
      <c r="AC8" t="s">
        <v>160</v>
      </c>
      <c r="AD8" t="s">
        <v>31</v>
      </c>
    </row>
    <row r="9" spans="1:31" x14ac:dyDescent="0.3">
      <c r="A9">
        <v>98662</v>
      </c>
      <c r="B9" t="s">
        <v>69</v>
      </c>
      <c r="C9" t="s">
        <v>23</v>
      </c>
      <c r="D9" t="s">
        <v>157</v>
      </c>
      <c r="E9" t="s">
        <v>262</v>
      </c>
      <c r="F9" t="s">
        <v>27</v>
      </c>
      <c r="G9" t="s">
        <v>187</v>
      </c>
      <c r="H9" t="s">
        <v>1480</v>
      </c>
      <c r="I9" t="s">
        <v>315</v>
      </c>
      <c r="J9" t="s">
        <v>315</v>
      </c>
      <c r="K9" t="s">
        <v>41</v>
      </c>
      <c r="L9" t="s">
        <v>240</v>
      </c>
      <c r="M9" t="s">
        <v>185</v>
      </c>
      <c r="N9" t="s">
        <v>1194</v>
      </c>
      <c r="O9" t="s">
        <v>1194</v>
      </c>
      <c r="Q9" t="s">
        <v>1758</v>
      </c>
      <c r="R9" t="s">
        <v>235</v>
      </c>
      <c r="T9" t="s">
        <v>55</v>
      </c>
      <c r="U9" t="s">
        <v>37</v>
      </c>
      <c r="V9" t="s">
        <v>235</v>
      </c>
      <c r="W9" t="s">
        <v>1194</v>
      </c>
      <c r="Y9" s="1">
        <v>42849.272326388891</v>
      </c>
      <c r="Z9" s="1">
        <v>42892.32240740741</v>
      </c>
      <c r="AC9" t="s">
        <v>31</v>
      </c>
      <c r="AD9" t="s">
        <v>31</v>
      </c>
      <c r="AE9">
        <v>12452</v>
      </c>
    </row>
    <row r="10" spans="1:31" x14ac:dyDescent="0.3">
      <c r="A10">
        <v>98778</v>
      </c>
      <c r="B10" t="s">
        <v>226</v>
      </c>
      <c r="C10" t="s">
        <v>23</v>
      </c>
      <c r="D10" t="s">
        <v>1706</v>
      </c>
      <c r="E10" t="s">
        <v>24</v>
      </c>
      <c r="F10" t="s">
        <v>27</v>
      </c>
      <c r="G10" t="s">
        <v>153</v>
      </c>
      <c r="H10" t="s">
        <v>1705</v>
      </c>
      <c r="I10" t="s">
        <v>241</v>
      </c>
      <c r="J10" t="s">
        <v>226</v>
      </c>
      <c r="K10" t="s">
        <v>41</v>
      </c>
      <c r="L10" t="s">
        <v>240</v>
      </c>
      <c r="M10" t="s">
        <v>104</v>
      </c>
      <c r="N10" t="s">
        <v>1194</v>
      </c>
      <c r="O10" t="s">
        <v>1678</v>
      </c>
      <c r="P10">
        <v>17496</v>
      </c>
      <c r="R10" t="s">
        <v>235</v>
      </c>
      <c r="T10" t="s">
        <v>43</v>
      </c>
      <c r="U10" t="s">
        <v>29</v>
      </c>
      <c r="V10" t="s">
        <v>1305</v>
      </c>
      <c r="W10" t="s">
        <v>361</v>
      </c>
      <c r="Y10" s="1">
        <v>42851.668726851851</v>
      </c>
      <c r="Z10" s="1">
        <v>42900.614699074074</v>
      </c>
    </row>
    <row r="11" spans="1:31" x14ac:dyDescent="0.3">
      <c r="A11">
        <v>99223</v>
      </c>
      <c r="B11" t="s">
        <v>266</v>
      </c>
      <c r="C11" t="s">
        <v>23</v>
      </c>
      <c r="D11" t="s">
        <v>68</v>
      </c>
      <c r="E11" t="s">
        <v>24</v>
      </c>
      <c r="F11" t="s">
        <v>27</v>
      </c>
      <c r="G11" t="s">
        <v>187</v>
      </c>
      <c r="H11" t="s">
        <v>1701</v>
      </c>
      <c r="I11" t="s">
        <v>1263</v>
      </c>
      <c r="J11" t="s">
        <v>1263</v>
      </c>
      <c r="K11" t="s">
        <v>41</v>
      </c>
      <c r="L11" t="s">
        <v>240</v>
      </c>
      <c r="M11" t="s">
        <v>185</v>
      </c>
      <c r="N11" t="s">
        <v>1194</v>
      </c>
      <c r="O11" t="s">
        <v>1678</v>
      </c>
      <c r="R11" t="s">
        <v>235</v>
      </c>
      <c r="S11" t="s">
        <v>235</v>
      </c>
      <c r="T11" t="s">
        <v>67</v>
      </c>
      <c r="U11" t="s">
        <v>45</v>
      </c>
      <c r="V11" t="s">
        <v>235</v>
      </c>
      <c r="W11" t="s">
        <v>1194</v>
      </c>
      <c r="Y11" s="1">
        <v>42864.344293981485</v>
      </c>
      <c r="Z11" s="1">
        <v>42885.258252314816</v>
      </c>
    </row>
    <row r="12" spans="1:31" x14ac:dyDescent="0.3">
      <c r="A12">
        <v>99238</v>
      </c>
      <c r="B12" t="s">
        <v>1675</v>
      </c>
      <c r="C12" t="s">
        <v>23</v>
      </c>
      <c r="D12" t="s">
        <v>85</v>
      </c>
      <c r="E12" t="s">
        <v>24</v>
      </c>
      <c r="F12" t="s">
        <v>27</v>
      </c>
      <c r="G12" t="s">
        <v>76</v>
      </c>
      <c r="H12" t="s">
        <v>1674</v>
      </c>
      <c r="I12" t="s">
        <v>118</v>
      </c>
      <c r="J12" t="s">
        <v>118</v>
      </c>
      <c r="K12" t="s">
        <v>41</v>
      </c>
      <c r="L12" t="s">
        <v>32</v>
      </c>
      <c r="M12" t="s">
        <v>104</v>
      </c>
      <c r="N12" t="s">
        <v>1194</v>
      </c>
      <c r="O12" t="s">
        <v>1194</v>
      </c>
      <c r="R12" t="s">
        <v>235</v>
      </c>
      <c r="T12" t="s">
        <v>55</v>
      </c>
      <c r="U12" t="s">
        <v>45</v>
      </c>
      <c r="V12" t="s">
        <v>235</v>
      </c>
      <c r="W12" t="s">
        <v>1194</v>
      </c>
      <c r="Y12" s="1">
        <v>42864.49318287037</v>
      </c>
      <c r="Z12" s="1">
        <v>42879.281226851854</v>
      </c>
    </row>
    <row r="13" spans="1:31" x14ac:dyDescent="0.3">
      <c r="A13">
        <v>99399</v>
      </c>
      <c r="B13" t="s">
        <v>144</v>
      </c>
      <c r="C13" t="s">
        <v>23</v>
      </c>
      <c r="D13" t="s">
        <v>68</v>
      </c>
      <c r="E13" t="s">
        <v>262</v>
      </c>
      <c r="F13" t="s">
        <v>27</v>
      </c>
      <c r="G13" t="s">
        <v>187</v>
      </c>
      <c r="H13" t="s">
        <v>1673</v>
      </c>
      <c r="I13" t="s">
        <v>1630</v>
      </c>
      <c r="J13" t="s">
        <v>1630</v>
      </c>
      <c r="K13" t="s">
        <v>41</v>
      </c>
      <c r="L13" t="s">
        <v>28</v>
      </c>
      <c r="N13" t="s">
        <v>1194</v>
      </c>
      <c r="O13" t="s">
        <v>1194</v>
      </c>
      <c r="R13" t="s">
        <v>765</v>
      </c>
      <c r="T13" t="s">
        <v>43</v>
      </c>
      <c r="U13" t="s">
        <v>37</v>
      </c>
      <c r="V13" t="s">
        <v>235</v>
      </c>
      <c r="W13" t="s">
        <v>1194</v>
      </c>
      <c r="Y13" s="1">
        <v>42867.186238425929</v>
      </c>
      <c r="Z13" s="1">
        <v>42872.202604166669</v>
      </c>
    </row>
    <row r="14" spans="1:31" x14ac:dyDescent="0.3">
      <c r="A14">
        <v>100140</v>
      </c>
      <c r="B14" t="s">
        <v>1726</v>
      </c>
      <c r="C14" t="s">
        <v>23</v>
      </c>
      <c r="D14" t="s">
        <v>319</v>
      </c>
      <c r="E14" t="s">
        <v>147</v>
      </c>
      <c r="F14" t="s">
        <v>27</v>
      </c>
      <c r="G14" t="s">
        <v>153</v>
      </c>
      <c r="H14" t="s">
        <v>1725</v>
      </c>
      <c r="J14" t="s">
        <v>1724</v>
      </c>
      <c r="K14" t="s">
        <v>41</v>
      </c>
      <c r="L14" t="s">
        <v>28</v>
      </c>
      <c r="N14" t="s">
        <v>1194</v>
      </c>
      <c r="O14" t="s">
        <v>1194</v>
      </c>
      <c r="R14" t="s">
        <v>765</v>
      </c>
      <c r="T14" t="s">
        <v>55</v>
      </c>
      <c r="U14" t="s">
        <v>60</v>
      </c>
      <c r="V14" t="s">
        <v>26</v>
      </c>
      <c r="W14" t="s">
        <v>1194</v>
      </c>
      <c r="Y14" s="1">
        <v>42885.412916666668</v>
      </c>
      <c r="Z14" s="1">
        <v>42887.182511574072</v>
      </c>
    </row>
    <row r="15" spans="1:31" x14ac:dyDescent="0.3">
      <c r="A15">
        <v>96022</v>
      </c>
      <c r="B15" t="s">
        <v>54</v>
      </c>
      <c r="C15" t="s">
        <v>34</v>
      </c>
      <c r="D15" t="s">
        <v>1205</v>
      </c>
      <c r="E15" t="s">
        <v>24</v>
      </c>
      <c r="F15" t="s">
        <v>27</v>
      </c>
      <c r="G15" t="s">
        <v>187</v>
      </c>
      <c r="H15" t="s">
        <v>1332</v>
      </c>
      <c r="I15" t="s">
        <v>967</v>
      </c>
      <c r="J15" t="s">
        <v>143</v>
      </c>
      <c r="K15" t="s">
        <v>41</v>
      </c>
      <c r="L15" t="s">
        <v>240</v>
      </c>
      <c r="M15" t="s">
        <v>365</v>
      </c>
      <c r="N15" t="s">
        <v>1194</v>
      </c>
      <c r="O15" t="s">
        <v>1466</v>
      </c>
      <c r="Q15" t="s">
        <v>1169</v>
      </c>
      <c r="R15" t="s">
        <v>235</v>
      </c>
      <c r="T15" t="s">
        <v>67</v>
      </c>
      <c r="U15" t="s">
        <v>29</v>
      </c>
      <c r="V15" t="s">
        <v>26</v>
      </c>
      <c r="W15" t="s">
        <v>1194</v>
      </c>
      <c r="Y15" s="1">
        <v>42782.211585648147</v>
      </c>
      <c r="Z15" s="1">
        <v>42852.167557870373</v>
      </c>
    </row>
    <row r="16" spans="1:31" x14ac:dyDescent="0.3">
      <c r="A16">
        <v>97551</v>
      </c>
      <c r="B16" t="s">
        <v>317</v>
      </c>
      <c r="C16" t="s">
        <v>34</v>
      </c>
      <c r="D16" t="s">
        <v>1205</v>
      </c>
      <c r="E16" t="s">
        <v>24</v>
      </c>
      <c r="F16" t="s">
        <v>27</v>
      </c>
      <c r="G16" t="s">
        <v>153</v>
      </c>
      <c r="H16" t="s">
        <v>1759</v>
      </c>
      <c r="I16" t="s">
        <v>226</v>
      </c>
      <c r="J16" t="s">
        <v>143</v>
      </c>
      <c r="K16" t="s">
        <v>41</v>
      </c>
      <c r="L16" t="s">
        <v>240</v>
      </c>
      <c r="M16" t="s">
        <v>298</v>
      </c>
      <c r="N16" t="s">
        <v>1194</v>
      </c>
      <c r="O16" t="s">
        <v>1733</v>
      </c>
      <c r="P16">
        <v>17250</v>
      </c>
      <c r="R16" t="s">
        <v>235</v>
      </c>
      <c r="T16" t="s">
        <v>43</v>
      </c>
      <c r="U16" t="s">
        <v>29</v>
      </c>
      <c r="V16" t="s">
        <v>1305</v>
      </c>
      <c r="W16" t="s">
        <v>456</v>
      </c>
      <c r="Y16" s="1">
        <v>42822.285578703704</v>
      </c>
      <c r="Z16" s="1">
        <v>42893.994583333333</v>
      </c>
      <c r="AC16" t="s">
        <v>160</v>
      </c>
      <c r="AD16" t="s">
        <v>31</v>
      </c>
    </row>
    <row r="17" spans="1:31" x14ac:dyDescent="0.3">
      <c r="A17">
        <v>100689</v>
      </c>
      <c r="B17" t="s">
        <v>61</v>
      </c>
      <c r="C17" t="s">
        <v>34</v>
      </c>
      <c r="D17" t="s">
        <v>38</v>
      </c>
      <c r="E17" t="s">
        <v>24</v>
      </c>
      <c r="F17" t="s">
        <v>27</v>
      </c>
      <c r="G17" t="s">
        <v>42</v>
      </c>
      <c r="H17" t="s">
        <v>1766</v>
      </c>
      <c r="I17" t="s">
        <v>278</v>
      </c>
      <c r="J17" t="s">
        <v>278</v>
      </c>
      <c r="K17" t="s">
        <v>41</v>
      </c>
      <c r="L17" t="s">
        <v>32</v>
      </c>
      <c r="M17" t="s">
        <v>104</v>
      </c>
      <c r="N17" t="s">
        <v>1194</v>
      </c>
      <c r="O17" t="s">
        <v>1762</v>
      </c>
      <c r="R17" t="s">
        <v>235</v>
      </c>
      <c r="T17" t="s">
        <v>55</v>
      </c>
      <c r="U17" t="s">
        <v>37</v>
      </c>
      <c r="V17" t="s">
        <v>235</v>
      </c>
      <c r="W17" t="s">
        <v>1194</v>
      </c>
      <c r="Y17" s="1">
        <v>42895.161770833336</v>
      </c>
      <c r="Z17" s="1">
        <v>42900.965717592589</v>
      </c>
    </row>
    <row r="18" spans="1:31" x14ac:dyDescent="0.3">
      <c r="A18">
        <v>100691</v>
      </c>
      <c r="B18" t="s">
        <v>61</v>
      </c>
      <c r="C18" t="s">
        <v>34</v>
      </c>
      <c r="D18" t="s">
        <v>38</v>
      </c>
      <c r="E18" t="s">
        <v>24</v>
      </c>
      <c r="F18" t="s">
        <v>27</v>
      </c>
      <c r="G18" t="s">
        <v>49</v>
      </c>
      <c r="H18" t="s">
        <v>1765</v>
      </c>
      <c r="I18" t="s">
        <v>50</v>
      </c>
      <c r="J18" t="s">
        <v>50</v>
      </c>
      <c r="K18" t="s">
        <v>41</v>
      </c>
      <c r="L18" t="s">
        <v>240</v>
      </c>
      <c r="M18" t="s">
        <v>1335</v>
      </c>
      <c r="N18" t="s">
        <v>1194</v>
      </c>
      <c r="O18" t="s">
        <v>1762</v>
      </c>
      <c r="R18" t="s">
        <v>235</v>
      </c>
      <c r="T18" t="s">
        <v>43</v>
      </c>
      <c r="U18" t="s">
        <v>37</v>
      </c>
      <c r="V18" t="s">
        <v>235</v>
      </c>
      <c r="W18" t="s">
        <v>456</v>
      </c>
      <c r="Y18" s="1">
        <v>42895.165312500001</v>
      </c>
      <c r="Z18" s="1">
        <v>42900.965949074074</v>
      </c>
      <c r="AC18" t="s">
        <v>31</v>
      </c>
      <c r="AD18" t="s">
        <v>31</v>
      </c>
    </row>
    <row r="19" spans="1:31" x14ac:dyDescent="0.3">
      <c r="A19">
        <v>99245</v>
      </c>
      <c r="B19" t="s">
        <v>161</v>
      </c>
      <c r="C19" t="s">
        <v>88</v>
      </c>
      <c r="D19" t="s">
        <v>189</v>
      </c>
      <c r="E19" t="s">
        <v>24</v>
      </c>
      <c r="F19" t="s">
        <v>27</v>
      </c>
      <c r="G19" t="s">
        <v>35</v>
      </c>
      <c r="H19" t="s">
        <v>1642</v>
      </c>
      <c r="I19" t="s">
        <v>107</v>
      </c>
      <c r="J19" t="s">
        <v>161</v>
      </c>
      <c r="K19" t="s">
        <v>41</v>
      </c>
      <c r="L19" t="s">
        <v>240</v>
      </c>
      <c r="M19" t="s">
        <v>185</v>
      </c>
      <c r="N19" t="s">
        <v>1194</v>
      </c>
      <c r="O19" t="s">
        <v>1619</v>
      </c>
      <c r="Q19" t="s">
        <v>1312</v>
      </c>
      <c r="R19" t="s">
        <v>235</v>
      </c>
      <c r="T19" t="s">
        <v>55</v>
      </c>
      <c r="U19" t="s">
        <v>45</v>
      </c>
      <c r="V19" t="s">
        <v>235</v>
      </c>
      <c r="W19" t="s">
        <v>1194</v>
      </c>
      <c r="Y19" s="1">
        <v>42865.050312500003</v>
      </c>
      <c r="Z19" s="1">
        <v>42866.930810185186</v>
      </c>
      <c r="AB19" t="s">
        <v>526</v>
      </c>
      <c r="AC19" t="s">
        <v>160</v>
      </c>
      <c r="AD19" t="s">
        <v>31</v>
      </c>
      <c r="AE19">
        <v>13235</v>
      </c>
    </row>
    <row r="20" spans="1:31" x14ac:dyDescent="0.3">
      <c r="A20">
        <v>79691</v>
      </c>
      <c r="B20" t="s">
        <v>163</v>
      </c>
      <c r="C20" t="s">
        <v>40</v>
      </c>
      <c r="D20" t="s">
        <v>46</v>
      </c>
      <c r="E20" t="s">
        <v>24</v>
      </c>
      <c r="F20" t="s">
        <v>27</v>
      </c>
      <c r="G20" t="s">
        <v>49</v>
      </c>
      <c r="H20" t="s">
        <v>1518</v>
      </c>
      <c r="J20" t="s">
        <v>163</v>
      </c>
      <c r="K20" t="s">
        <v>41</v>
      </c>
      <c r="L20" t="s">
        <v>240</v>
      </c>
      <c r="M20" t="s">
        <v>44</v>
      </c>
      <c r="N20" t="s">
        <v>1194</v>
      </c>
      <c r="O20" t="s">
        <v>1731</v>
      </c>
      <c r="R20" t="s">
        <v>235</v>
      </c>
      <c r="T20" t="s">
        <v>55</v>
      </c>
      <c r="U20" t="s">
        <v>37</v>
      </c>
      <c r="V20" t="s">
        <v>235</v>
      </c>
      <c r="W20" t="s">
        <v>1194</v>
      </c>
      <c r="X20" t="s">
        <v>1380</v>
      </c>
      <c r="Y20" s="1">
        <v>42458.048437500001</v>
      </c>
      <c r="Z20" s="1">
        <v>42893.135960648149</v>
      </c>
      <c r="AA20" t="s">
        <v>1720</v>
      </c>
    </row>
    <row r="21" spans="1:31" x14ac:dyDescent="0.3">
      <c r="A21">
        <v>97325</v>
      </c>
      <c r="B21" t="s">
        <v>190</v>
      </c>
      <c r="C21" t="s">
        <v>40</v>
      </c>
      <c r="D21" t="s">
        <v>46</v>
      </c>
      <c r="E21" t="s">
        <v>24</v>
      </c>
      <c r="F21" t="s">
        <v>27</v>
      </c>
      <c r="G21" t="s">
        <v>187</v>
      </c>
      <c r="H21" t="s">
        <v>1683</v>
      </c>
      <c r="I21" t="s">
        <v>190</v>
      </c>
      <c r="J21" t="s">
        <v>190</v>
      </c>
      <c r="K21" t="s">
        <v>41</v>
      </c>
      <c r="L21" t="s">
        <v>101</v>
      </c>
      <c r="M21" t="s">
        <v>44</v>
      </c>
      <c r="N21" t="s">
        <v>1194</v>
      </c>
      <c r="O21" t="s">
        <v>1731</v>
      </c>
      <c r="R21" t="s">
        <v>235</v>
      </c>
      <c r="T21" t="s">
        <v>55</v>
      </c>
      <c r="U21" t="s">
        <v>45</v>
      </c>
      <c r="V21" t="s">
        <v>235</v>
      </c>
      <c r="W21" t="s">
        <v>1194</v>
      </c>
      <c r="X21" t="s">
        <v>596</v>
      </c>
      <c r="Y21" s="1">
        <v>42815.376701388886</v>
      </c>
      <c r="Z21" s="1">
        <v>42900.581643518519</v>
      </c>
      <c r="AA21" t="s">
        <v>1720</v>
      </c>
      <c r="AC21" t="s">
        <v>160</v>
      </c>
      <c r="AD21" t="s">
        <v>31</v>
      </c>
    </row>
    <row r="22" spans="1:31" x14ac:dyDescent="0.3">
      <c r="A22">
        <v>97618</v>
      </c>
      <c r="B22" t="s">
        <v>190</v>
      </c>
      <c r="C22" t="s">
        <v>40</v>
      </c>
      <c r="D22" t="s">
        <v>46</v>
      </c>
      <c r="E22" t="s">
        <v>24</v>
      </c>
      <c r="F22" t="s">
        <v>27</v>
      </c>
      <c r="G22" t="s">
        <v>187</v>
      </c>
      <c r="H22" t="s">
        <v>1682</v>
      </c>
      <c r="I22" t="s">
        <v>190</v>
      </c>
      <c r="J22" t="s">
        <v>190</v>
      </c>
      <c r="K22" t="s">
        <v>41</v>
      </c>
      <c r="L22" t="s">
        <v>101</v>
      </c>
      <c r="M22" t="s">
        <v>44</v>
      </c>
      <c r="N22" t="s">
        <v>1194</v>
      </c>
      <c r="O22" t="s">
        <v>1731</v>
      </c>
      <c r="R22" t="s">
        <v>235</v>
      </c>
      <c r="T22" t="s">
        <v>55</v>
      </c>
      <c r="U22" t="s">
        <v>45</v>
      </c>
      <c r="V22" t="s">
        <v>235</v>
      </c>
      <c r="W22" t="s">
        <v>1194</v>
      </c>
      <c r="X22" t="s">
        <v>596</v>
      </c>
      <c r="Y22" s="1">
        <v>42823.494652777779</v>
      </c>
      <c r="Z22" s="1">
        <v>42887.096053240741</v>
      </c>
      <c r="AA22" t="s">
        <v>1720</v>
      </c>
    </row>
    <row r="23" spans="1:31" x14ac:dyDescent="0.3">
      <c r="A23">
        <v>98785</v>
      </c>
      <c r="B23" t="s">
        <v>191</v>
      </c>
      <c r="C23" t="s">
        <v>1665</v>
      </c>
      <c r="D23" t="s">
        <v>30</v>
      </c>
      <c r="E23" t="s">
        <v>303</v>
      </c>
      <c r="F23" t="s">
        <v>27</v>
      </c>
      <c r="G23" t="s">
        <v>166</v>
      </c>
      <c r="H23" t="s">
        <v>1479</v>
      </c>
      <c r="J23" t="s">
        <v>745</v>
      </c>
      <c r="K23" t="s">
        <v>41</v>
      </c>
      <c r="L23" t="s">
        <v>32</v>
      </c>
      <c r="N23" t="s">
        <v>1194</v>
      </c>
      <c r="O23" t="s">
        <v>1194</v>
      </c>
      <c r="R23" t="s">
        <v>765</v>
      </c>
      <c r="T23" t="s">
        <v>55</v>
      </c>
      <c r="U23" t="s">
        <v>60</v>
      </c>
      <c r="V23" t="s">
        <v>235</v>
      </c>
      <c r="W23" t="s">
        <v>1194</v>
      </c>
      <c r="Y23" s="1">
        <v>42852.019155092596</v>
      </c>
      <c r="Z23" s="1">
        <v>42870.276990740742</v>
      </c>
    </row>
    <row r="24" spans="1:31" x14ac:dyDescent="0.3">
      <c r="A24">
        <v>100326</v>
      </c>
      <c r="B24" t="s">
        <v>89</v>
      </c>
      <c r="C24" t="s">
        <v>1665</v>
      </c>
      <c r="D24" t="s">
        <v>1764</v>
      </c>
      <c r="E24" t="s">
        <v>24</v>
      </c>
      <c r="F24" t="s">
        <v>27</v>
      </c>
      <c r="G24" t="s">
        <v>187</v>
      </c>
      <c r="H24" t="s">
        <v>1763</v>
      </c>
      <c r="I24" t="s">
        <v>234</v>
      </c>
      <c r="J24" t="s">
        <v>234</v>
      </c>
      <c r="K24" t="s">
        <v>41</v>
      </c>
      <c r="L24" t="s">
        <v>101</v>
      </c>
      <c r="M24" t="s">
        <v>104</v>
      </c>
      <c r="N24" t="s">
        <v>1194</v>
      </c>
      <c r="O24" t="s">
        <v>1762</v>
      </c>
      <c r="Q24" t="s">
        <v>1312</v>
      </c>
      <c r="R24" t="s">
        <v>235</v>
      </c>
      <c r="T24" t="s">
        <v>43</v>
      </c>
      <c r="U24" t="s">
        <v>37</v>
      </c>
      <c r="V24" t="s">
        <v>235</v>
      </c>
      <c r="W24" t="s">
        <v>1194</v>
      </c>
      <c r="Y24" s="1">
        <v>42887.693842592591</v>
      </c>
      <c r="Z24" s="1">
        <v>42899.078425925924</v>
      </c>
      <c r="AA24" t="s">
        <v>1761</v>
      </c>
    </row>
    <row r="25" spans="1:31" x14ac:dyDescent="0.3">
      <c r="A25">
        <v>99950</v>
      </c>
      <c r="B25" t="s">
        <v>234</v>
      </c>
      <c r="C25" t="s">
        <v>165</v>
      </c>
      <c r="D25" t="s">
        <v>166</v>
      </c>
      <c r="E25" t="s">
        <v>147</v>
      </c>
      <c r="F25" t="s">
        <v>27</v>
      </c>
      <c r="G25" t="s">
        <v>187</v>
      </c>
      <c r="H25" t="s">
        <v>1749</v>
      </c>
      <c r="I25" t="s">
        <v>234</v>
      </c>
      <c r="J25" t="s">
        <v>234</v>
      </c>
      <c r="K25" t="s">
        <v>41</v>
      </c>
      <c r="L25" t="s">
        <v>28</v>
      </c>
      <c r="N25" t="s">
        <v>1194</v>
      </c>
      <c r="O25" t="s">
        <v>1194</v>
      </c>
      <c r="R25" t="s">
        <v>235</v>
      </c>
      <c r="T25" t="s">
        <v>43</v>
      </c>
      <c r="U25" t="s">
        <v>37</v>
      </c>
      <c r="V25" t="s">
        <v>235</v>
      </c>
      <c r="W25" t="s">
        <v>361</v>
      </c>
      <c r="Y25" s="1">
        <v>42879.867418981485</v>
      </c>
      <c r="Z25" s="1">
        <v>42892.436747685184</v>
      </c>
      <c r="AB25" t="s">
        <v>232</v>
      </c>
    </row>
    <row r="26" spans="1:31" x14ac:dyDescent="0.3">
      <c r="A26">
        <v>100029</v>
      </c>
      <c r="B26" t="s">
        <v>229</v>
      </c>
      <c r="C26" t="s">
        <v>165</v>
      </c>
      <c r="D26" t="s">
        <v>166</v>
      </c>
      <c r="E26" t="s">
        <v>147</v>
      </c>
      <c r="F26" t="s">
        <v>27</v>
      </c>
      <c r="G26" t="s">
        <v>187</v>
      </c>
      <c r="H26" t="s">
        <v>1747</v>
      </c>
      <c r="I26" t="s">
        <v>229</v>
      </c>
      <c r="J26" t="s">
        <v>229</v>
      </c>
      <c r="K26" t="s">
        <v>41</v>
      </c>
      <c r="L26" t="s">
        <v>28</v>
      </c>
      <c r="N26" t="s">
        <v>1194</v>
      </c>
      <c r="O26" t="s">
        <v>1194</v>
      </c>
      <c r="R26" t="s">
        <v>235</v>
      </c>
      <c r="T26" t="s">
        <v>67</v>
      </c>
      <c r="U26" t="s">
        <v>29</v>
      </c>
      <c r="V26" t="s">
        <v>235</v>
      </c>
      <c r="W26" t="s">
        <v>361</v>
      </c>
      <c r="Y26" s="1">
        <v>42881.09238425926</v>
      </c>
      <c r="Z26" s="1">
        <v>42892.437638888892</v>
      </c>
      <c r="AC26" t="s">
        <v>160</v>
      </c>
      <c r="AD26" t="s">
        <v>31</v>
      </c>
    </row>
    <row r="27" spans="1:31" x14ac:dyDescent="0.3">
      <c r="A27">
        <v>99616</v>
      </c>
      <c r="B27" t="s">
        <v>1202</v>
      </c>
      <c r="C27" t="s">
        <v>599</v>
      </c>
      <c r="D27" t="s">
        <v>605</v>
      </c>
      <c r="E27" t="s">
        <v>24</v>
      </c>
      <c r="F27" t="s">
        <v>27</v>
      </c>
      <c r="G27" t="s">
        <v>187</v>
      </c>
      <c r="H27" t="s">
        <v>1757</v>
      </c>
      <c r="I27" t="s">
        <v>195</v>
      </c>
      <c r="J27" t="s">
        <v>195</v>
      </c>
      <c r="K27" t="s">
        <v>41</v>
      </c>
      <c r="L27" t="s">
        <v>240</v>
      </c>
      <c r="M27" t="s">
        <v>44</v>
      </c>
      <c r="N27" t="s">
        <v>1194</v>
      </c>
      <c r="O27" t="s">
        <v>1731</v>
      </c>
      <c r="Q27" t="s">
        <v>1489</v>
      </c>
      <c r="R27" t="s">
        <v>235</v>
      </c>
      <c r="T27" t="s">
        <v>55</v>
      </c>
      <c r="U27" t="s">
        <v>37</v>
      </c>
      <c r="V27" t="s">
        <v>235</v>
      </c>
      <c r="W27" t="s">
        <v>1194</v>
      </c>
      <c r="X27" t="s">
        <v>596</v>
      </c>
      <c r="Y27" s="1">
        <v>42872.459988425922</v>
      </c>
      <c r="Z27" s="1">
        <v>42898.428935185184</v>
      </c>
    </row>
    <row r="28" spans="1:31" x14ac:dyDescent="0.3">
      <c r="A28">
        <v>99922</v>
      </c>
      <c r="B28" t="s">
        <v>89</v>
      </c>
      <c r="C28" t="s">
        <v>599</v>
      </c>
      <c r="D28" t="s">
        <v>609</v>
      </c>
      <c r="E28" t="s">
        <v>24</v>
      </c>
      <c r="F28" t="s">
        <v>27</v>
      </c>
      <c r="G28" t="s">
        <v>187</v>
      </c>
      <c r="H28" t="s">
        <v>1716</v>
      </c>
      <c r="I28" t="s">
        <v>1630</v>
      </c>
      <c r="J28" t="s">
        <v>1630</v>
      </c>
      <c r="K28" t="s">
        <v>41</v>
      </c>
      <c r="L28" t="s">
        <v>240</v>
      </c>
      <c r="M28" t="s">
        <v>185</v>
      </c>
      <c r="N28" t="s">
        <v>1194</v>
      </c>
      <c r="O28" t="s">
        <v>1731</v>
      </c>
      <c r="Q28" t="s">
        <v>1312</v>
      </c>
      <c r="R28" t="s">
        <v>235</v>
      </c>
      <c r="T28" t="s">
        <v>55</v>
      </c>
      <c r="U28" t="s">
        <v>37</v>
      </c>
      <c r="V28" t="s">
        <v>235</v>
      </c>
      <c r="W28" t="s">
        <v>1194</v>
      </c>
      <c r="X28" t="s">
        <v>596</v>
      </c>
      <c r="Y28" s="1">
        <v>42879.276203703703</v>
      </c>
      <c r="Z28" s="1">
        <v>42883.961550925924</v>
      </c>
    </row>
    <row r="29" spans="1:31" x14ac:dyDescent="0.3">
      <c r="A29">
        <v>100064</v>
      </c>
      <c r="B29" t="s">
        <v>190</v>
      </c>
      <c r="C29" t="s">
        <v>599</v>
      </c>
      <c r="D29" t="s">
        <v>605</v>
      </c>
      <c r="E29" t="s">
        <v>24</v>
      </c>
      <c r="F29" t="s">
        <v>27</v>
      </c>
      <c r="G29" t="s">
        <v>187</v>
      </c>
      <c r="H29" t="s">
        <v>1773</v>
      </c>
      <c r="I29" t="s">
        <v>190</v>
      </c>
      <c r="J29" t="s">
        <v>190</v>
      </c>
      <c r="K29" t="s">
        <v>41</v>
      </c>
      <c r="L29" t="s">
        <v>240</v>
      </c>
      <c r="M29" t="s">
        <v>44</v>
      </c>
      <c r="N29" t="s">
        <v>1194</v>
      </c>
      <c r="O29" t="s">
        <v>1194</v>
      </c>
      <c r="Q29" t="s">
        <v>1772</v>
      </c>
      <c r="R29" t="s">
        <v>235</v>
      </c>
      <c r="T29" t="s">
        <v>55</v>
      </c>
      <c r="U29" t="s">
        <v>37</v>
      </c>
      <c r="V29" t="s">
        <v>235</v>
      </c>
      <c r="W29" t="s">
        <v>1194</v>
      </c>
      <c r="X29" t="s">
        <v>596</v>
      </c>
      <c r="Y29" s="1">
        <v>42881.558553240742</v>
      </c>
      <c r="Z29" s="1">
        <v>42899.932083333333</v>
      </c>
    </row>
    <row r="30" spans="1:31" x14ac:dyDescent="0.3">
      <c r="A30">
        <v>100303</v>
      </c>
      <c r="B30" t="s">
        <v>602</v>
      </c>
      <c r="C30" t="s">
        <v>599</v>
      </c>
      <c r="D30" t="s">
        <v>987</v>
      </c>
      <c r="E30" t="s">
        <v>262</v>
      </c>
      <c r="F30" t="s">
        <v>27</v>
      </c>
      <c r="G30" t="s">
        <v>187</v>
      </c>
      <c r="H30" t="s">
        <v>1736</v>
      </c>
      <c r="I30" t="s">
        <v>349</v>
      </c>
      <c r="J30" t="s">
        <v>349</v>
      </c>
      <c r="K30" t="s">
        <v>41</v>
      </c>
      <c r="L30" t="s">
        <v>240</v>
      </c>
      <c r="M30" t="s">
        <v>44</v>
      </c>
      <c r="N30" t="s">
        <v>1194</v>
      </c>
      <c r="O30" t="s">
        <v>1194</v>
      </c>
      <c r="R30" t="s">
        <v>235</v>
      </c>
      <c r="T30" t="s">
        <v>43</v>
      </c>
      <c r="U30" t="s">
        <v>37</v>
      </c>
      <c r="V30" t="s">
        <v>235</v>
      </c>
      <c r="W30" t="s">
        <v>1194</v>
      </c>
      <c r="X30" t="s">
        <v>596</v>
      </c>
      <c r="Y30" s="1">
        <v>42887.340995370374</v>
      </c>
      <c r="Z30" s="1">
        <v>42900.61922453704</v>
      </c>
    </row>
    <row r="31" spans="1:31" x14ac:dyDescent="0.3">
      <c r="A31">
        <v>100682</v>
      </c>
      <c r="B31" t="s">
        <v>89</v>
      </c>
      <c r="C31" t="s">
        <v>599</v>
      </c>
      <c r="D31" t="s">
        <v>605</v>
      </c>
      <c r="E31" t="s">
        <v>262</v>
      </c>
      <c r="F31" t="s">
        <v>27</v>
      </c>
      <c r="G31" t="s">
        <v>220</v>
      </c>
      <c r="H31" t="s">
        <v>1730</v>
      </c>
      <c r="I31" t="s">
        <v>248</v>
      </c>
      <c r="J31" t="s">
        <v>921</v>
      </c>
      <c r="K31" t="s">
        <v>1729</v>
      </c>
      <c r="L31" t="s">
        <v>32</v>
      </c>
      <c r="N31" t="s">
        <v>1194</v>
      </c>
      <c r="O31" t="s">
        <v>1194</v>
      </c>
      <c r="R31" t="s">
        <v>765</v>
      </c>
      <c r="T31" t="s">
        <v>67</v>
      </c>
      <c r="U31" t="s">
        <v>60</v>
      </c>
      <c r="V31" t="s">
        <v>235</v>
      </c>
      <c r="W31" t="s">
        <v>1194</v>
      </c>
      <c r="Y31" s="1">
        <v>42895.070879629631</v>
      </c>
      <c r="Z31" s="1">
        <v>42895.092280092591</v>
      </c>
    </row>
    <row r="32" spans="1:31" x14ac:dyDescent="0.3">
      <c r="A32">
        <v>61516</v>
      </c>
      <c r="B32" t="s">
        <v>277</v>
      </c>
      <c r="C32" t="s">
        <v>75</v>
      </c>
      <c r="D32" t="s">
        <v>79</v>
      </c>
      <c r="E32" t="s">
        <v>147</v>
      </c>
      <c r="F32" t="s">
        <v>27</v>
      </c>
      <c r="G32" t="s">
        <v>127</v>
      </c>
      <c r="H32" t="s">
        <v>1154</v>
      </c>
      <c r="I32" t="s">
        <v>265</v>
      </c>
      <c r="J32" t="s">
        <v>1153</v>
      </c>
      <c r="K32" t="s">
        <v>41</v>
      </c>
      <c r="L32" t="s">
        <v>32</v>
      </c>
      <c r="N32" t="s">
        <v>1194</v>
      </c>
      <c r="O32" t="s">
        <v>1194</v>
      </c>
      <c r="R32" t="s">
        <v>765</v>
      </c>
      <c r="T32" t="s">
        <v>43</v>
      </c>
      <c r="U32" t="s">
        <v>29</v>
      </c>
      <c r="V32" t="s">
        <v>194</v>
      </c>
      <c r="W32" t="s">
        <v>1194</v>
      </c>
      <c r="Y32" s="1">
        <v>42123.220451388886</v>
      </c>
      <c r="Z32" s="1">
        <v>42858.367268518516</v>
      </c>
    </row>
    <row r="33" spans="1:31" x14ac:dyDescent="0.3">
      <c r="A33">
        <v>67391</v>
      </c>
      <c r="B33" t="s">
        <v>1708</v>
      </c>
      <c r="C33" t="s">
        <v>75</v>
      </c>
      <c r="D33" t="s">
        <v>907</v>
      </c>
      <c r="E33" t="s">
        <v>24</v>
      </c>
      <c r="F33" t="s">
        <v>27</v>
      </c>
      <c r="G33" t="s">
        <v>134</v>
      </c>
      <c r="H33" t="s">
        <v>906</v>
      </c>
      <c r="I33" t="s">
        <v>939</v>
      </c>
      <c r="J33" t="s">
        <v>77</v>
      </c>
      <c r="K33" t="s">
        <v>41</v>
      </c>
      <c r="L33" t="s">
        <v>32</v>
      </c>
      <c r="N33" t="s">
        <v>1194</v>
      </c>
      <c r="O33" t="s">
        <v>1194</v>
      </c>
      <c r="R33" t="s">
        <v>235</v>
      </c>
      <c r="T33" t="s">
        <v>43</v>
      </c>
      <c r="U33" t="s">
        <v>29</v>
      </c>
      <c r="V33" t="s">
        <v>78</v>
      </c>
      <c r="W33" t="s">
        <v>361</v>
      </c>
      <c r="Y33" s="1">
        <v>42235.691944444443</v>
      </c>
      <c r="Z33" s="1">
        <v>42880.320462962962</v>
      </c>
    </row>
    <row r="34" spans="1:31" x14ac:dyDescent="0.3">
      <c r="A34">
        <v>75402</v>
      </c>
      <c r="B34" t="s">
        <v>226</v>
      </c>
      <c r="C34" t="s">
        <v>75</v>
      </c>
      <c r="D34" t="s">
        <v>202</v>
      </c>
      <c r="E34" t="s">
        <v>147</v>
      </c>
      <c r="F34" t="s">
        <v>27</v>
      </c>
      <c r="G34" t="s">
        <v>153</v>
      </c>
      <c r="H34" t="s">
        <v>1137</v>
      </c>
      <c r="I34" t="s">
        <v>942</v>
      </c>
      <c r="J34" t="s">
        <v>226</v>
      </c>
      <c r="K34" t="s">
        <v>41</v>
      </c>
      <c r="L34" t="s">
        <v>32</v>
      </c>
      <c r="N34" t="s">
        <v>1194</v>
      </c>
      <c r="O34" t="s">
        <v>1194</v>
      </c>
      <c r="P34">
        <v>10008</v>
      </c>
      <c r="R34" t="s">
        <v>765</v>
      </c>
      <c r="T34" t="s">
        <v>43</v>
      </c>
      <c r="U34" t="s">
        <v>29</v>
      </c>
      <c r="V34" t="s">
        <v>78</v>
      </c>
      <c r="W34" t="s">
        <v>1194</v>
      </c>
      <c r="Y34" s="1">
        <v>42388.633518518516</v>
      </c>
      <c r="Z34" s="1">
        <v>42858.584016203706</v>
      </c>
      <c r="AB34" t="s">
        <v>232</v>
      </c>
    </row>
    <row r="35" spans="1:31" x14ac:dyDescent="0.3">
      <c r="A35">
        <v>84181</v>
      </c>
      <c r="B35" t="s">
        <v>937</v>
      </c>
      <c r="C35" t="s">
        <v>75</v>
      </c>
      <c r="D35" t="s">
        <v>1132</v>
      </c>
      <c r="E35" t="s">
        <v>262</v>
      </c>
      <c r="F35" t="s">
        <v>27</v>
      </c>
      <c r="G35" t="s">
        <v>153</v>
      </c>
      <c r="H35" t="s">
        <v>1131</v>
      </c>
      <c r="I35" t="s">
        <v>939</v>
      </c>
      <c r="J35" t="s">
        <v>937</v>
      </c>
      <c r="K35" t="s">
        <v>41</v>
      </c>
      <c r="L35" t="s">
        <v>32</v>
      </c>
      <c r="N35" t="s">
        <v>1194</v>
      </c>
      <c r="O35" t="s">
        <v>1194</v>
      </c>
      <c r="R35" t="s">
        <v>765</v>
      </c>
      <c r="S35" t="s">
        <v>426</v>
      </c>
      <c r="T35" t="s">
        <v>55</v>
      </c>
      <c r="U35" t="s">
        <v>37</v>
      </c>
      <c r="V35" t="s">
        <v>81</v>
      </c>
      <c r="W35" t="s">
        <v>1194</v>
      </c>
      <c r="Y35" s="1">
        <v>42528.457928240743</v>
      </c>
      <c r="Z35" s="1">
        <v>42859.441122685188</v>
      </c>
    </row>
    <row r="36" spans="1:31" x14ac:dyDescent="0.3">
      <c r="A36">
        <v>84836</v>
      </c>
      <c r="B36" t="s">
        <v>1727</v>
      </c>
      <c r="C36" t="s">
        <v>75</v>
      </c>
      <c r="D36" t="s">
        <v>79</v>
      </c>
      <c r="E36" t="s">
        <v>24</v>
      </c>
      <c r="F36" t="s">
        <v>27</v>
      </c>
      <c r="G36" t="s">
        <v>187</v>
      </c>
      <c r="H36" t="s">
        <v>1616</v>
      </c>
      <c r="I36" t="s">
        <v>245</v>
      </c>
      <c r="J36" t="s">
        <v>146</v>
      </c>
      <c r="K36" t="s">
        <v>41</v>
      </c>
      <c r="L36" t="s">
        <v>32</v>
      </c>
      <c r="M36" t="s">
        <v>185</v>
      </c>
      <c r="N36" t="s">
        <v>1194</v>
      </c>
      <c r="O36" t="s">
        <v>1467</v>
      </c>
      <c r="R36" t="s">
        <v>781</v>
      </c>
      <c r="S36" t="s">
        <v>235</v>
      </c>
      <c r="T36" t="s">
        <v>67</v>
      </c>
      <c r="U36" t="s">
        <v>45</v>
      </c>
      <c r="V36" t="s">
        <v>235</v>
      </c>
      <c r="W36" t="s">
        <v>1194</v>
      </c>
      <c r="Y36" s="1">
        <v>42541.105300925927</v>
      </c>
      <c r="Z36" s="1">
        <v>42887.283472222225</v>
      </c>
      <c r="AC36" t="s">
        <v>207</v>
      </c>
      <c r="AD36" t="s">
        <v>31</v>
      </c>
      <c r="AE36">
        <v>12004</v>
      </c>
    </row>
    <row r="37" spans="1:31" x14ac:dyDescent="0.3">
      <c r="A37">
        <v>84983</v>
      </c>
      <c r="B37" t="s">
        <v>919</v>
      </c>
      <c r="C37" t="s">
        <v>75</v>
      </c>
      <c r="D37" t="s">
        <v>125</v>
      </c>
      <c r="E37" t="s">
        <v>24</v>
      </c>
      <c r="F37" t="s">
        <v>27</v>
      </c>
      <c r="G37" t="s">
        <v>187</v>
      </c>
      <c r="H37" t="s">
        <v>1613</v>
      </c>
      <c r="I37" t="s">
        <v>919</v>
      </c>
      <c r="J37" t="s">
        <v>77</v>
      </c>
      <c r="K37" t="s">
        <v>41</v>
      </c>
      <c r="L37" t="s">
        <v>32</v>
      </c>
      <c r="N37" t="s">
        <v>1194</v>
      </c>
      <c r="O37" t="s">
        <v>1467</v>
      </c>
      <c r="Q37" t="s">
        <v>630</v>
      </c>
      <c r="R37" t="s">
        <v>781</v>
      </c>
      <c r="S37" t="s">
        <v>1612</v>
      </c>
      <c r="T37" t="s">
        <v>67</v>
      </c>
      <c r="U37" t="s">
        <v>45</v>
      </c>
      <c r="V37" t="s">
        <v>235</v>
      </c>
      <c r="W37" t="s">
        <v>1194</v>
      </c>
      <c r="Y37" s="1">
        <v>42542.66337962963</v>
      </c>
      <c r="Z37" s="1">
        <v>42859.661238425928</v>
      </c>
      <c r="AA37" t="s">
        <v>1611</v>
      </c>
      <c r="AB37" t="s">
        <v>232</v>
      </c>
    </row>
    <row r="38" spans="1:31" x14ac:dyDescent="0.3">
      <c r="A38">
        <v>85122</v>
      </c>
      <c r="B38" t="s">
        <v>497</v>
      </c>
      <c r="C38" t="s">
        <v>75</v>
      </c>
      <c r="D38" t="s">
        <v>125</v>
      </c>
      <c r="E38" t="s">
        <v>24</v>
      </c>
      <c r="F38" t="s">
        <v>27</v>
      </c>
      <c r="G38" t="s">
        <v>49</v>
      </c>
      <c r="H38" t="s">
        <v>1608</v>
      </c>
      <c r="I38" t="s">
        <v>179</v>
      </c>
      <c r="J38" t="s">
        <v>77</v>
      </c>
      <c r="K38" t="s">
        <v>41</v>
      </c>
      <c r="L38" t="s">
        <v>32</v>
      </c>
      <c r="M38" t="s">
        <v>185</v>
      </c>
      <c r="N38" t="s">
        <v>1194</v>
      </c>
      <c r="O38" t="s">
        <v>1467</v>
      </c>
      <c r="R38" t="s">
        <v>781</v>
      </c>
      <c r="S38" t="s">
        <v>235</v>
      </c>
      <c r="T38" t="s">
        <v>43</v>
      </c>
      <c r="U38" t="s">
        <v>45</v>
      </c>
      <c r="V38" t="s">
        <v>235</v>
      </c>
      <c r="W38" t="s">
        <v>1194</v>
      </c>
      <c r="Y38" s="1">
        <v>42544.975011574075</v>
      </c>
      <c r="Z38" s="1">
        <v>42886.562731481485</v>
      </c>
      <c r="AB38" t="s">
        <v>321</v>
      </c>
    </row>
    <row r="39" spans="1:31" x14ac:dyDescent="0.3">
      <c r="A39">
        <v>85197</v>
      </c>
      <c r="B39" t="s">
        <v>230</v>
      </c>
      <c r="C39" t="s">
        <v>75</v>
      </c>
      <c r="D39" t="s">
        <v>125</v>
      </c>
      <c r="E39" t="s">
        <v>24</v>
      </c>
      <c r="F39" t="s">
        <v>27</v>
      </c>
      <c r="G39" t="s">
        <v>76</v>
      </c>
      <c r="H39" t="s">
        <v>1607</v>
      </c>
      <c r="I39" t="s">
        <v>245</v>
      </c>
      <c r="J39" t="s">
        <v>77</v>
      </c>
      <c r="K39" t="s">
        <v>41</v>
      </c>
      <c r="L39" t="s">
        <v>32</v>
      </c>
      <c r="N39" t="s">
        <v>1194</v>
      </c>
      <c r="O39" t="s">
        <v>1467</v>
      </c>
      <c r="R39" t="s">
        <v>781</v>
      </c>
      <c r="S39" t="s">
        <v>235</v>
      </c>
      <c r="T39" t="s">
        <v>43</v>
      </c>
      <c r="U39" t="s">
        <v>29</v>
      </c>
      <c r="V39" t="s">
        <v>26</v>
      </c>
      <c r="W39" t="s">
        <v>1194</v>
      </c>
      <c r="Y39" s="1">
        <v>42548.407627314817</v>
      </c>
      <c r="Z39" s="1">
        <v>42886.564756944441</v>
      </c>
    </row>
    <row r="40" spans="1:31" x14ac:dyDescent="0.3">
      <c r="A40">
        <v>85661</v>
      </c>
      <c r="B40" t="s">
        <v>228</v>
      </c>
      <c r="C40" t="s">
        <v>75</v>
      </c>
      <c r="D40" t="s">
        <v>125</v>
      </c>
      <c r="E40" t="s">
        <v>147</v>
      </c>
      <c r="F40" t="s">
        <v>27</v>
      </c>
      <c r="G40" t="s">
        <v>166</v>
      </c>
      <c r="H40" t="s">
        <v>1116</v>
      </c>
      <c r="I40" t="s">
        <v>179</v>
      </c>
      <c r="J40" t="s">
        <v>228</v>
      </c>
      <c r="K40" t="s">
        <v>41</v>
      </c>
      <c r="L40" t="s">
        <v>32</v>
      </c>
      <c r="N40" t="s">
        <v>1194</v>
      </c>
      <c r="O40" t="s">
        <v>1194</v>
      </c>
      <c r="Q40" t="s">
        <v>727</v>
      </c>
      <c r="R40" t="s">
        <v>765</v>
      </c>
      <c r="T40" t="s">
        <v>67</v>
      </c>
      <c r="U40" t="s">
        <v>45</v>
      </c>
      <c r="V40" t="s">
        <v>26</v>
      </c>
      <c r="W40" t="s">
        <v>1194</v>
      </c>
      <c r="Y40" s="1">
        <v>42555.32472222222</v>
      </c>
      <c r="Z40" s="1">
        <v>42859.448692129627</v>
      </c>
      <c r="AC40" t="s">
        <v>31</v>
      </c>
      <c r="AD40" t="s">
        <v>31</v>
      </c>
    </row>
    <row r="41" spans="1:31" x14ac:dyDescent="0.3">
      <c r="A41">
        <v>86676</v>
      </c>
      <c r="B41" t="s">
        <v>234</v>
      </c>
      <c r="C41" t="s">
        <v>75</v>
      </c>
      <c r="D41" t="s">
        <v>125</v>
      </c>
      <c r="E41" t="s">
        <v>24</v>
      </c>
      <c r="F41" t="s">
        <v>27</v>
      </c>
      <c r="G41" t="s">
        <v>187</v>
      </c>
      <c r="H41" t="s">
        <v>842</v>
      </c>
      <c r="I41" t="s">
        <v>245</v>
      </c>
      <c r="J41" t="s">
        <v>204</v>
      </c>
      <c r="K41" t="s">
        <v>41</v>
      </c>
      <c r="L41" t="s">
        <v>32</v>
      </c>
      <c r="N41" t="s">
        <v>1194</v>
      </c>
      <c r="O41" t="s">
        <v>1467</v>
      </c>
      <c r="R41" t="s">
        <v>781</v>
      </c>
      <c r="S41" t="s">
        <v>1592</v>
      </c>
      <c r="T41" t="s">
        <v>43</v>
      </c>
      <c r="U41" t="s">
        <v>29</v>
      </c>
      <c r="V41" t="s">
        <v>26</v>
      </c>
      <c r="W41" t="s">
        <v>361</v>
      </c>
      <c r="Y41" s="1">
        <v>42577.433333333334</v>
      </c>
      <c r="Z41" s="1">
        <v>42886.574513888889</v>
      </c>
    </row>
    <row r="42" spans="1:31" x14ac:dyDescent="0.3">
      <c r="A42">
        <v>86977</v>
      </c>
      <c r="B42" t="s">
        <v>1727</v>
      </c>
      <c r="C42" t="s">
        <v>75</v>
      </c>
      <c r="D42" t="s">
        <v>79</v>
      </c>
      <c r="E42" t="s">
        <v>24</v>
      </c>
      <c r="F42" t="s">
        <v>27</v>
      </c>
      <c r="G42" t="s">
        <v>187</v>
      </c>
      <c r="H42" t="s">
        <v>1588</v>
      </c>
      <c r="I42" t="s">
        <v>245</v>
      </c>
      <c r="J42" t="s">
        <v>204</v>
      </c>
      <c r="K42" t="s">
        <v>41</v>
      </c>
      <c r="L42" t="s">
        <v>32</v>
      </c>
      <c r="N42" t="s">
        <v>1194</v>
      </c>
      <c r="O42" t="s">
        <v>1467</v>
      </c>
      <c r="Q42" t="s">
        <v>812</v>
      </c>
      <c r="R42" t="s">
        <v>781</v>
      </c>
      <c r="S42" t="s">
        <v>1587</v>
      </c>
      <c r="T42" t="s">
        <v>43</v>
      </c>
      <c r="U42" t="s">
        <v>45</v>
      </c>
      <c r="V42" t="s">
        <v>235</v>
      </c>
      <c r="W42" t="s">
        <v>1194</v>
      </c>
      <c r="Y42" s="1">
        <v>42584.297835648147</v>
      </c>
      <c r="Z42" s="1">
        <v>42886.596863425926</v>
      </c>
      <c r="AA42" t="s">
        <v>1586</v>
      </c>
    </row>
    <row r="43" spans="1:31" x14ac:dyDescent="0.3">
      <c r="A43">
        <v>87553</v>
      </c>
      <c r="B43" t="s">
        <v>234</v>
      </c>
      <c r="C43" t="s">
        <v>75</v>
      </c>
      <c r="D43" t="s">
        <v>125</v>
      </c>
      <c r="E43" t="s">
        <v>24</v>
      </c>
      <c r="F43" t="s">
        <v>27</v>
      </c>
      <c r="G43" t="s">
        <v>187</v>
      </c>
      <c r="H43" t="s">
        <v>1579</v>
      </c>
      <c r="I43" t="s">
        <v>245</v>
      </c>
      <c r="J43" t="s">
        <v>124</v>
      </c>
      <c r="K43" t="s">
        <v>41</v>
      </c>
      <c r="L43" t="s">
        <v>32</v>
      </c>
      <c r="M43" t="s">
        <v>104</v>
      </c>
      <c r="N43" t="s">
        <v>1194</v>
      </c>
      <c r="O43" t="s">
        <v>1467</v>
      </c>
      <c r="R43" t="s">
        <v>781</v>
      </c>
      <c r="S43" t="s">
        <v>235</v>
      </c>
      <c r="T43" t="s">
        <v>43</v>
      </c>
      <c r="U43" t="s">
        <v>29</v>
      </c>
      <c r="V43" t="s">
        <v>26</v>
      </c>
      <c r="W43" t="s">
        <v>1194</v>
      </c>
      <c r="Y43" s="1">
        <v>42594.287905092591</v>
      </c>
      <c r="Z43" s="1">
        <v>42888.242696759262</v>
      </c>
      <c r="AA43" t="s">
        <v>1578</v>
      </c>
    </row>
    <row r="44" spans="1:31" x14ac:dyDescent="0.3">
      <c r="A44">
        <v>87684</v>
      </c>
      <c r="B44" t="s">
        <v>226</v>
      </c>
      <c r="C44" t="s">
        <v>75</v>
      </c>
      <c r="D44" t="s">
        <v>354</v>
      </c>
      <c r="E44" t="s">
        <v>147</v>
      </c>
      <c r="F44" t="s">
        <v>27</v>
      </c>
      <c r="G44" t="s">
        <v>153</v>
      </c>
      <c r="H44" t="s">
        <v>1111</v>
      </c>
      <c r="I44" t="s">
        <v>245</v>
      </c>
      <c r="J44" t="s">
        <v>916</v>
      </c>
      <c r="K44" t="s">
        <v>41</v>
      </c>
      <c r="L44" t="s">
        <v>32</v>
      </c>
      <c r="M44" t="s">
        <v>104</v>
      </c>
      <c r="N44" t="s">
        <v>1194</v>
      </c>
      <c r="O44" t="s">
        <v>1194</v>
      </c>
      <c r="P44">
        <v>11774</v>
      </c>
      <c r="R44" t="s">
        <v>765</v>
      </c>
      <c r="T44" t="s">
        <v>43</v>
      </c>
      <c r="U44" t="s">
        <v>29</v>
      </c>
      <c r="V44" t="s">
        <v>308</v>
      </c>
      <c r="W44" t="s">
        <v>361</v>
      </c>
      <c r="Y44" s="1">
        <v>42598.775659722225</v>
      </c>
      <c r="Z44" s="1">
        <v>42859.456608796296</v>
      </c>
    </row>
    <row r="45" spans="1:31" x14ac:dyDescent="0.3">
      <c r="A45">
        <v>88147</v>
      </c>
      <c r="B45" t="s">
        <v>1715</v>
      </c>
      <c r="C45" t="s">
        <v>75</v>
      </c>
      <c r="D45" t="s">
        <v>125</v>
      </c>
      <c r="E45" t="s">
        <v>262</v>
      </c>
      <c r="F45" t="s">
        <v>27</v>
      </c>
      <c r="G45" t="s">
        <v>134</v>
      </c>
      <c r="H45" t="s">
        <v>1109</v>
      </c>
      <c r="I45" t="s">
        <v>179</v>
      </c>
      <c r="J45" t="s">
        <v>227</v>
      </c>
      <c r="K45" t="s">
        <v>41</v>
      </c>
      <c r="L45" t="s">
        <v>32</v>
      </c>
      <c r="M45" t="s">
        <v>104</v>
      </c>
      <c r="N45" t="s">
        <v>1194</v>
      </c>
      <c r="O45" t="s">
        <v>1194</v>
      </c>
      <c r="R45" t="s">
        <v>765</v>
      </c>
      <c r="T45" t="s">
        <v>43</v>
      </c>
      <c r="U45" t="s">
        <v>29</v>
      </c>
      <c r="V45" t="s">
        <v>26</v>
      </c>
      <c r="W45" t="s">
        <v>1194</v>
      </c>
      <c r="Y45" s="1">
        <v>42607.399016203701</v>
      </c>
      <c r="Z45" s="1">
        <v>42879.330659722225</v>
      </c>
      <c r="AA45" t="s">
        <v>1108</v>
      </c>
    </row>
    <row r="46" spans="1:31" x14ac:dyDescent="0.3">
      <c r="A46">
        <v>88868</v>
      </c>
      <c r="B46" t="s">
        <v>234</v>
      </c>
      <c r="C46" t="s">
        <v>75</v>
      </c>
      <c r="D46" t="s">
        <v>79</v>
      </c>
      <c r="E46" t="s">
        <v>24</v>
      </c>
      <c r="F46" t="s">
        <v>27</v>
      </c>
      <c r="G46" t="s">
        <v>169</v>
      </c>
      <c r="H46" t="s">
        <v>1567</v>
      </c>
      <c r="I46" t="s">
        <v>245</v>
      </c>
      <c r="J46" t="s">
        <v>77</v>
      </c>
      <c r="K46" t="s">
        <v>41</v>
      </c>
      <c r="L46" t="s">
        <v>32</v>
      </c>
      <c r="N46" t="s">
        <v>1194</v>
      </c>
      <c r="O46" t="s">
        <v>1467</v>
      </c>
      <c r="Q46" t="s">
        <v>812</v>
      </c>
      <c r="R46" t="s">
        <v>781</v>
      </c>
      <c r="S46" t="s">
        <v>1566</v>
      </c>
      <c r="T46" t="s">
        <v>43</v>
      </c>
      <c r="U46" t="s">
        <v>29</v>
      </c>
      <c r="V46" t="s">
        <v>26</v>
      </c>
      <c r="W46" t="s">
        <v>1194</v>
      </c>
      <c r="Y46" s="1">
        <v>42625.344166666669</v>
      </c>
      <c r="Z46" s="1">
        <v>42888.251666666663</v>
      </c>
      <c r="AA46" t="s">
        <v>1565</v>
      </c>
    </row>
    <row r="47" spans="1:31" x14ac:dyDescent="0.3">
      <c r="A47">
        <v>92475</v>
      </c>
      <c r="B47" t="s">
        <v>1106</v>
      </c>
      <c r="C47" t="s">
        <v>75</v>
      </c>
      <c r="D47" t="s">
        <v>814</v>
      </c>
      <c r="E47" t="s">
        <v>24</v>
      </c>
      <c r="F47" t="s">
        <v>27</v>
      </c>
      <c r="G47" t="s">
        <v>134</v>
      </c>
      <c r="H47" t="s">
        <v>833</v>
      </c>
      <c r="I47" t="s">
        <v>939</v>
      </c>
      <c r="J47" t="s">
        <v>77</v>
      </c>
      <c r="K47" t="s">
        <v>41</v>
      </c>
      <c r="L47" t="s">
        <v>32</v>
      </c>
      <c r="N47" t="s">
        <v>1194</v>
      </c>
      <c r="O47" t="s">
        <v>364</v>
      </c>
      <c r="Q47" t="s">
        <v>812</v>
      </c>
      <c r="R47" t="s">
        <v>781</v>
      </c>
      <c r="S47" t="s">
        <v>235</v>
      </c>
      <c r="T47" t="s">
        <v>43</v>
      </c>
      <c r="U47" t="s">
        <v>37</v>
      </c>
      <c r="V47" t="s">
        <v>26</v>
      </c>
      <c r="W47" t="s">
        <v>1194</v>
      </c>
      <c r="Y47" s="1">
        <v>42691.48</v>
      </c>
      <c r="Z47" s="1">
        <v>42829.551238425927</v>
      </c>
      <c r="AA47" t="s">
        <v>321</v>
      </c>
    </row>
    <row r="48" spans="1:31" x14ac:dyDescent="0.3">
      <c r="A48">
        <v>92525</v>
      </c>
      <c r="B48" t="s">
        <v>1708</v>
      </c>
      <c r="C48" t="s">
        <v>75</v>
      </c>
      <c r="D48" t="s">
        <v>825</v>
      </c>
      <c r="E48" t="s">
        <v>262</v>
      </c>
      <c r="F48" t="s">
        <v>27</v>
      </c>
      <c r="G48" t="s">
        <v>134</v>
      </c>
      <c r="H48" t="s">
        <v>1099</v>
      </c>
      <c r="I48" t="s">
        <v>941</v>
      </c>
      <c r="J48" t="s">
        <v>1098</v>
      </c>
      <c r="K48" t="s">
        <v>41</v>
      </c>
      <c r="L48" t="s">
        <v>32</v>
      </c>
      <c r="N48" t="s">
        <v>1194</v>
      </c>
      <c r="O48" t="s">
        <v>1194</v>
      </c>
      <c r="Q48" t="s">
        <v>1097</v>
      </c>
      <c r="R48" t="s">
        <v>765</v>
      </c>
      <c r="T48" t="s">
        <v>43</v>
      </c>
      <c r="U48" t="s">
        <v>37</v>
      </c>
      <c r="V48" t="s">
        <v>26</v>
      </c>
      <c r="W48" t="s">
        <v>1194</v>
      </c>
      <c r="Y48" s="1">
        <v>42692.15388888889</v>
      </c>
      <c r="Z48" s="1">
        <v>42880.126192129632</v>
      </c>
      <c r="AA48" t="s">
        <v>1096</v>
      </c>
      <c r="AC48" t="s">
        <v>31</v>
      </c>
      <c r="AD48" t="s">
        <v>31</v>
      </c>
    </row>
    <row r="49" spans="1:30" x14ac:dyDescent="0.3">
      <c r="A49">
        <v>93173</v>
      </c>
      <c r="B49" t="s">
        <v>935</v>
      </c>
      <c r="C49" t="s">
        <v>75</v>
      </c>
      <c r="D49" t="s">
        <v>825</v>
      </c>
      <c r="E49" t="s">
        <v>147</v>
      </c>
      <c r="F49" t="s">
        <v>387</v>
      </c>
      <c r="G49" t="s">
        <v>166</v>
      </c>
      <c r="H49" t="s">
        <v>1089</v>
      </c>
      <c r="I49" t="s">
        <v>941</v>
      </c>
      <c r="J49" t="s">
        <v>935</v>
      </c>
      <c r="K49" t="s">
        <v>41</v>
      </c>
      <c r="L49" t="s">
        <v>32</v>
      </c>
      <c r="N49" t="s">
        <v>1194</v>
      </c>
      <c r="O49" t="s">
        <v>1194</v>
      </c>
      <c r="R49" t="s">
        <v>765</v>
      </c>
      <c r="T49" t="s">
        <v>43</v>
      </c>
      <c r="U49" t="s">
        <v>45</v>
      </c>
      <c r="V49" t="s">
        <v>26</v>
      </c>
      <c r="W49" t="s">
        <v>1194</v>
      </c>
      <c r="Y49" s="1">
        <v>42705.532627314817</v>
      </c>
      <c r="Z49" s="1">
        <v>42857.70752314815</v>
      </c>
    </row>
    <row r="50" spans="1:30" x14ac:dyDescent="0.3">
      <c r="A50">
        <v>93777</v>
      </c>
      <c r="B50" t="s">
        <v>245</v>
      </c>
      <c r="C50" t="s">
        <v>75</v>
      </c>
      <c r="D50" t="s">
        <v>79</v>
      </c>
      <c r="E50" t="s">
        <v>24</v>
      </c>
      <c r="F50" t="s">
        <v>27</v>
      </c>
      <c r="G50" t="s">
        <v>153</v>
      </c>
      <c r="H50" t="s">
        <v>832</v>
      </c>
      <c r="I50" t="s">
        <v>245</v>
      </c>
      <c r="J50" t="s">
        <v>204</v>
      </c>
      <c r="K50" t="s">
        <v>41</v>
      </c>
      <c r="L50" t="s">
        <v>240</v>
      </c>
      <c r="M50" t="s">
        <v>365</v>
      </c>
      <c r="N50" t="s">
        <v>1194</v>
      </c>
      <c r="O50" t="s">
        <v>364</v>
      </c>
      <c r="P50">
        <v>12561</v>
      </c>
      <c r="Q50" t="s">
        <v>821</v>
      </c>
      <c r="R50" t="s">
        <v>781</v>
      </c>
      <c r="S50" t="s">
        <v>235</v>
      </c>
      <c r="T50" t="s">
        <v>43</v>
      </c>
      <c r="U50" t="s">
        <v>45</v>
      </c>
      <c r="V50" t="s">
        <v>306</v>
      </c>
      <c r="W50" t="s">
        <v>1194</v>
      </c>
      <c r="Y50" s="1">
        <v>42719.332384259258</v>
      </c>
      <c r="Z50" s="1">
        <v>42859.500231481485</v>
      </c>
      <c r="AA50" t="s">
        <v>321</v>
      </c>
    </row>
    <row r="51" spans="1:30" x14ac:dyDescent="0.3">
      <c r="A51">
        <v>93821</v>
      </c>
      <c r="B51" t="s">
        <v>1708</v>
      </c>
      <c r="C51" t="s">
        <v>75</v>
      </c>
      <c r="D51" t="s">
        <v>125</v>
      </c>
      <c r="E51" t="s">
        <v>24</v>
      </c>
      <c r="F51" t="s">
        <v>27</v>
      </c>
      <c r="G51" t="s">
        <v>134</v>
      </c>
      <c r="H51" t="s">
        <v>831</v>
      </c>
      <c r="I51" t="s">
        <v>179</v>
      </c>
      <c r="J51" t="s">
        <v>204</v>
      </c>
      <c r="K51" t="s">
        <v>41</v>
      </c>
      <c r="L51" t="s">
        <v>240</v>
      </c>
      <c r="M51" t="s">
        <v>365</v>
      </c>
      <c r="N51" t="s">
        <v>1194</v>
      </c>
      <c r="O51" t="s">
        <v>364</v>
      </c>
      <c r="Q51" t="s">
        <v>630</v>
      </c>
      <c r="R51" t="s">
        <v>781</v>
      </c>
      <c r="S51" t="s">
        <v>804</v>
      </c>
      <c r="T51" t="s">
        <v>55</v>
      </c>
      <c r="U51" t="s">
        <v>37</v>
      </c>
      <c r="V51" t="s">
        <v>26</v>
      </c>
      <c r="W51" t="s">
        <v>1194</v>
      </c>
      <c r="Y51" s="1">
        <v>42720.307719907411</v>
      </c>
      <c r="Z51" s="1">
        <v>42880.033796296295</v>
      </c>
    </row>
    <row r="52" spans="1:30" x14ac:dyDescent="0.3">
      <c r="A52">
        <v>93894</v>
      </c>
      <c r="B52" t="s">
        <v>234</v>
      </c>
      <c r="C52" t="s">
        <v>75</v>
      </c>
      <c r="D52" t="s">
        <v>125</v>
      </c>
      <c r="E52" t="s">
        <v>24</v>
      </c>
      <c r="F52" t="s">
        <v>27</v>
      </c>
      <c r="G52" t="s">
        <v>187</v>
      </c>
      <c r="H52" t="s">
        <v>830</v>
      </c>
      <c r="I52" t="s">
        <v>234</v>
      </c>
      <c r="J52" t="s">
        <v>77</v>
      </c>
      <c r="K52" t="s">
        <v>41</v>
      </c>
      <c r="L52" t="s">
        <v>240</v>
      </c>
      <c r="M52" t="s">
        <v>365</v>
      </c>
      <c r="N52" t="s">
        <v>1194</v>
      </c>
      <c r="O52" t="s">
        <v>364</v>
      </c>
      <c r="Q52" t="s">
        <v>812</v>
      </c>
      <c r="R52" t="s">
        <v>781</v>
      </c>
      <c r="S52" t="s">
        <v>804</v>
      </c>
      <c r="T52" t="s">
        <v>43</v>
      </c>
      <c r="U52" t="s">
        <v>29</v>
      </c>
      <c r="V52" t="s">
        <v>26</v>
      </c>
      <c r="W52" t="s">
        <v>1194</v>
      </c>
      <c r="Y52" s="1">
        <v>42723.66165509259</v>
      </c>
      <c r="Z52" s="1">
        <v>42859.506331018521</v>
      </c>
      <c r="AA52" t="s">
        <v>321</v>
      </c>
      <c r="AB52" t="s">
        <v>232</v>
      </c>
    </row>
    <row r="53" spans="1:30" x14ac:dyDescent="0.3">
      <c r="A53">
        <v>94343</v>
      </c>
      <c r="B53" t="s">
        <v>929</v>
      </c>
      <c r="C53" t="s">
        <v>75</v>
      </c>
      <c r="D53" t="s">
        <v>814</v>
      </c>
      <c r="E53" t="s">
        <v>24</v>
      </c>
      <c r="F53" t="s">
        <v>27</v>
      </c>
      <c r="G53" t="s">
        <v>49</v>
      </c>
      <c r="H53" t="s">
        <v>829</v>
      </c>
      <c r="I53" t="s">
        <v>928</v>
      </c>
      <c r="J53" t="s">
        <v>204</v>
      </c>
      <c r="K53" t="s">
        <v>41</v>
      </c>
      <c r="L53" t="s">
        <v>28</v>
      </c>
      <c r="N53" t="s">
        <v>1194</v>
      </c>
      <c r="O53" t="s">
        <v>364</v>
      </c>
      <c r="Q53" t="s">
        <v>828</v>
      </c>
      <c r="R53" t="s">
        <v>781</v>
      </c>
      <c r="S53" t="s">
        <v>235</v>
      </c>
      <c r="T53" t="s">
        <v>43</v>
      </c>
      <c r="U53" t="s">
        <v>37</v>
      </c>
      <c r="V53" t="s">
        <v>26</v>
      </c>
      <c r="W53" t="s">
        <v>1194</v>
      </c>
      <c r="Y53" s="1">
        <v>42744.356712962966</v>
      </c>
      <c r="Z53" s="1">
        <v>42829.554606481484</v>
      </c>
      <c r="AA53" t="s">
        <v>321</v>
      </c>
    </row>
    <row r="54" spans="1:30" x14ac:dyDescent="0.3">
      <c r="A54">
        <v>94632</v>
      </c>
      <c r="B54" t="s">
        <v>913</v>
      </c>
      <c r="C54" t="s">
        <v>75</v>
      </c>
      <c r="D54" t="s">
        <v>125</v>
      </c>
      <c r="E54" t="s">
        <v>24</v>
      </c>
      <c r="F54" t="s">
        <v>27</v>
      </c>
      <c r="G54" t="s">
        <v>187</v>
      </c>
      <c r="H54" t="s">
        <v>826</v>
      </c>
      <c r="I54" t="s">
        <v>913</v>
      </c>
      <c r="J54" t="s">
        <v>77</v>
      </c>
      <c r="K54" t="s">
        <v>41</v>
      </c>
      <c r="L54" t="s">
        <v>240</v>
      </c>
      <c r="M54" t="s">
        <v>185</v>
      </c>
      <c r="N54" t="s">
        <v>1194</v>
      </c>
      <c r="O54" t="s">
        <v>364</v>
      </c>
      <c r="R54" t="s">
        <v>781</v>
      </c>
      <c r="S54" t="s">
        <v>804</v>
      </c>
      <c r="T54" t="s">
        <v>55</v>
      </c>
      <c r="U54" t="s">
        <v>45</v>
      </c>
      <c r="V54" t="s">
        <v>235</v>
      </c>
      <c r="W54" t="s">
        <v>1194</v>
      </c>
      <c r="Y54" s="1">
        <v>42751.737349537034</v>
      </c>
      <c r="Z54" s="1">
        <v>42859.517592592594</v>
      </c>
    </row>
    <row r="55" spans="1:30" x14ac:dyDescent="0.3">
      <c r="A55">
        <v>95304</v>
      </c>
      <c r="B55" t="s">
        <v>230</v>
      </c>
      <c r="C55" t="s">
        <v>75</v>
      </c>
      <c r="D55" t="s">
        <v>125</v>
      </c>
      <c r="E55" t="s">
        <v>24</v>
      </c>
      <c r="F55" t="s">
        <v>27</v>
      </c>
      <c r="G55" t="s">
        <v>169</v>
      </c>
      <c r="H55" t="s">
        <v>815</v>
      </c>
      <c r="I55" t="s">
        <v>230</v>
      </c>
      <c r="J55" t="s">
        <v>124</v>
      </c>
      <c r="K55" t="s">
        <v>41</v>
      </c>
      <c r="L55" t="s">
        <v>240</v>
      </c>
      <c r="M55" t="s">
        <v>369</v>
      </c>
      <c r="N55" t="s">
        <v>1194</v>
      </c>
      <c r="O55" t="s">
        <v>1194</v>
      </c>
      <c r="Q55" t="s">
        <v>812</v>
      </c>
      <c r="R55" t="s">
        <v>781</v>
      </c>
      <c r="S55" t="s">
        <v>235</v>
      </c>
      <c r="T55" t="s">
        <v>43</v>
      </c>
      <c r="U55" t="s">
        <v>29</v>
      </c>
      <c r="V55" t="s">
        <v>26</v>
      </c>
      <c r="W55" t="s">
        <v>1194</v>
      </c>
      <c r="Y55" s="1">
        <v>42767.354571759257</v>
      </c>
      <c r="Z55" s="1">
        <v>42859.534502314818</v>
      </c>
      <c r="AA55" t="s">
        <v>321</v>
      </c>
    </row>
    <row r="56" spans="1:30" x14ac:dyDescent="0.3">
      <c r="A56">
        <v>95828</v>
      </c>
      <c r="B56" t="s">
        <v>245</v>
      </c>
      <c r="C56" t="s">
        <v>75</v>
      </c>
      <c r="D56" t="s">
        <v>267</v>
      </c>
      <c r="E56" t="s">
        <v>24</v>
      </c>
      <c r="F56" t="s">
        <v>27</v>
      </c>
      <c r="G56" t="s">
        <v>201</v>
      </c>
      <c r="H56" t="s">
        <v>1284</v>
      </c>
      <c r="I56" t="s">
        <v>245</v>
      </c>
      <c r="J56" t="s">
        <v>77</v>
      </c>
      <c r="K56" t="s">
        <v>41</v>
      </c>
      <c r="L56" t="s">
        <v>32</v>
      </c>
      <c r="M56" t="s">
        <v>298</v>
      </c>
      <c r="N56" t="s">
        <v>1194</v>
      </c>
      <c r="O56" t="s">
        <v>1467</v>
      </c>
      <c r="Q56" t="s">
        <v>812</v>
      </c>
      <c r="R56" t="s">
        <v>779</v>
      </c>
      <c r="S56" t="s">
        <v>235</v>
      </c>
      <c r="T56" t="s">
        <v>43</v>
      </c>
      <c r="U56" t="s">
        <v>29</v>
      </c>
      <c r="V56" t="s">
        <v>26</v>
      </c>
      <c r="W56" t="s">
        <v>1194</v>
      </c>
      <c r="Y56" s="1">
        <v>42779.683969907404</v>
      </c>
      <c r="Z56" s="1">
        <v>42859.539444444446</v>
      </c>
      <c r="AA56" t="s">
        <v>1273</v>
      </c>
    </row>
    <row r="57" spans="1:30" x14ac:dyDescent="0.3">
      <c r="A57">
        <v>95829</v>
      </c>
      <c r="B57" t="s">
        <v>245</v>
      </c>
      <c r="C57" t="s">
        <v>75</v>
      </c>
      <c r="D57" t="s">
        <v>205</v>
      </c>
      <c r="E57" t="s">
        <v>24</v>
      </c>
      <c r="F57" t="s">
        <v>27</v>
      </c>
      <c r="G57" t="s">
        <v>25</v>
      </c>
      <c r="H57" t="s">
        <v>1671</v>
      </c>
      <c r="I57" t="s">
        <v>1670</v>
      </c>
      <c r="J57" t="s">
        <v>77</v>
      </c>
      <c r="K57" t="s">
        <v>41</v>
      </c>
      <c r="L57" t="s">
        <v>240</v>
      </c>
      <c r="M57" t="s">
        <v>365</v>
      </c>
      <c r="N57" t="s">
        <v>1194</v>
      </c>
      <c r="O57" t="s">
        <v>1619</v>
      </c>
      <c r="Q57" t="s">
        <v>821</v>
      </c>
      <c r="R57" t="s">
        <v>779</v>
      </c>
      <c r="S57" t="s">
        <v>235</v>
      </c>
      <c r="T57" t="s">
        <v>43</v>
      </c>
      <c r="U57" t="s">
        <v>29</v>
      </c>
      <c r="V57" t="s">
        <v>194</v>
      </c>
      <c r="W57" t="s">
        <v>361</v>
      </c>
      <c r="Y57" s="1">
        <v>42779.684513888889</v>
      </c>
      <c r="Z57" s="1">
        <v>42878.572129629632</v>
      </c>
      <c r="AA57" t="s">
        <v>1669</v>
      </c>
    </row>
    <row r="58" spans="1:30" x14ac:dyDescent="0.3">
      <c r="A58">
        <v>96972</v>
      </c>
      <c r="B58" t="s">
        <v>1708</v>
      </c>
      <c r="C58" t="s">
        <v>75</v>
      </c>
      <c r="D58" t="s">
        <v>825</v>
      </c>
      <c r="E58" t="s">
        <v>303</v>
      </c>
      <c r="F58" t="s">
        <v>27</v>
      </c>
      <c r="G58" t="s">
        <v>134</v>
      </c>
      <c r="H58" t="s">
        <v>1315</v>
      </c>
      <c r="I58" t="s">
        <v>941</v>
      </c>
      <c r="J58" t="s">
        <v>908</v>
      </c>
      <c r="K58" t="s">
        <v>41</v>
      </c>
      <c r="L58" t="s">
        <v>101</v>
      </c>
      <c r="N58" t="s">
        <v>1194</v>
      </c>
      <c r="O58" t="s">
        <v>1194</v>
      </c>
      <c r="R58" t="s">
        <v>765</v>
      </c>
      <c r="T58" t="s">
        <v>43</v>
      </c>
      <c r="U58" t="s">
        <v>45</v>
      </c>
      <c r="V58" t="s">
        <v>26</v>
      </c>
      <c r="W58" t="s">
        <v>1194</v>
      </c>
      <c r="Y58" s="1">
        <v>42807.015798611108</v>
      </c>
      <c r="Z58" s="1">
        <v>42880.034201388888</v>
      </c>
    </row>
    <row r="59" spans="1:30" x14ac:dyDescent="0.3">
      <c r="A59">
        <v>97242</v>
      </c>
      <c r="B59" t="s">
        <v>245</v>
      </c>
      <c r="C59" t="s">
        <v>75</v>
      </c>
      <c r="D59" t="s">
        <v>1439</v>
      </c>
      <c r="E59" t="s">
        <v>24</v>
      </c>
      <c r="F59" t="s">
        <v>27</v>
      </c>
      <c r="G59" t="s">
        <v>153</v>
      </c>
      <c r="H59" t="s">
        <v>1440</v>
      </c>
      <c r="I59" t="s">
        <v>245</v>
      </c>
      <c r="J59" t="s">
        <v>77</v>
      </c>
      <c r="K59" t="s">
        <v>41</v>
      </c>
      <c r="L59" t="s">
        <v>101</v>
      </c>
      <c r="M59" t="s">
        <v>298</v>
      </c>
      <c r="N59" t="s">
        <v>1194</v>
      </c>
      <c r="O59" t="s">
        <v>1462</v>
      </c>
      <c r="P59">
        <v>17112</v>
      </c>
      <c r="Q59" t="s">
        <v>812</v>
      </c>
      <c r="R59" t="s">
        <v>779</v>
      </c>
      <c r="S59" t="s">
        <v>235</v>
      </c>
      <c r="T59" t="s">
        <v>43</v>
      </c>
      <c r="U59" t="s">
        <v>29</v>
      </c>
      <c r="V59" t="s">
        <v>1305</v>
      </c>
      <c r="W59" t="s">
        <v>361</v>
      </c>
      <c r="Y59" s="1">
        <v>42811.7106712963</v>
      </c>
      <c r="Z59" s="1">
        <v>42867.306273148148</v>
      </c>
      <c r="AA59" t="s">
        <v>160</v>
      </c>
      <c r="AC59" t="s">
        <v>160</v>
      </c>
      <c r="AD59" t="s">
        <v>31</v>
      </c>
    </row>
    <row r="60" spans="1:30" x14ac:dyDescent="0.3">
      <c r="A60">
        <v>97279</v>
      </c>
      <c r="B60" t="s">
        <v>245</v>
      </c>
      <c r="C60" t="s">
        <v>75</v>
      </c>
      <c r="D60" t="s">
        <v>251</v>
      </c>
      <c r="E60" t="s">
        <v>24</v>
      </c>
      <c r="F60" t="s">
        <v>27</v>
      </c>
      <c r="G60" t="s">
        <v>153</v>
      </c>
      <c r="H60" t="s">
        <v>1477</v>
      </c>
      <c r="I60" t="s">
        <v>245</v>
      </c>
      <c r="J60" t="s">
        <v>77</v>
      </c>
      <c r="K60" t="s">
        <v>41</v>
      </c>
      <c r="L60" t="s">
        <v>101</v>
      </c>
      <c r="M60" t="s">
        <v>298</v>
      </c>
      <c r="N60" t="s">
        <v>1194</v>
      </c>
      <c r="O60" t="s">
        <v>1471</v>
      </c>
      <c r="P60">
        <v>17090</v>
      </c>
      <c r="Q60" t="s">
        <v>812</v>
      </c>
      <c r="R60" t="s">
        <v>779</v>
      </c>
      <c r="S60" t="s">
        <v>235</v>
      </c>
      <c r="T60" t="s">
        <v>43</v>
      </c>
      <c r="U60" t="s">
        <v>29</v>
      </c>
      <c r="V60" t="s">
        <v>1305</v>
      </c>
      <c r="W60" t="s">
        <v>361</v>
      </c>
      <c r="Y60" s="1">
        <v>42814.462037037039</v>
      </c>
      <c r="Z60" s="1">
        <v>42867.310266203705</v>
      </c>
    </row>
    <row r="61" spans="1:30" x14ac:dyDescent="0.3">
      <c r="A61">
        <v>97445</v>
      </c>
      <c r="B61" t="s">
        <v>170</v>
      </c>
      <c r="C61" t="s">
        <v>75</v>
      </c>
      <c r="D61" t="s">
        <v>79</v>
      </c>
      <c r="E61" t="s">
        <v>303</v>
      </c>
      <c r="F61" t="s">
        <v>27</v>
      </c>
      <c r="G61" t="s">
        <v>76</v>
      </c>
      <c r="H61" t="s">
        <v>1373</v>
      </c>
      <c r="I61" t="s">
        <v>193</v>
      </c>
      <c r="J61" t="s">
        <v>170</v>
      </c>
      <c r="K61" t="s">
        <v>41</v>
      </c>
      <c r="L61" t="s">
        <v>32</v>
      </c>
      <c r="N61" t="s">
        <v>1194</v>
      </c>
      <c r="O61" t="s">
        <v>1194</v>
      </c>
      <c r="R61" t="s">
        <v>765</v>
      </c>
      <c r="T61" t="s">
        <v>43</v>
      </c>
      <c r="U61" t="s">
        <v>60</v>
      </c>
      <c r="V61" t="s">
        <v>235</v>
      </c>
      <c r="W61" t="s">
        <v>1194</v>
      </c>
      <c r="Y61" s="1">
        <v>42817.526782407411</v>
      </c>
      <c r="Z61" s="1">
        <v>42867.312777777777</v>
      </c>
      <c r="AB61" t="s">
        <v>1122</v>
      </c>
    </row>
    <row r="62" spans="1:30" x14ac:dyDescent="0.3">
      <c r="A62">
        <v>97575</v>
      </c>
      <c r="B62" t="s">
        <v>56</v>
      </c>
      <c r="C62" t="s">
        <v>75</v>
      </c>
      <c r="D62" t="s">
        <v>1439</v>
      </c>
      <c r="E62" t="s">
        <v>24</v>
      </c>
      <c r="F62" t="s">
        <v>27</v>
      </c>
      <c r="G62" t="s">
        <v>42</v>
      </c>
      <c r="H62" t="s">
        <v>1438</v>
      </c>
      <c r="I62" t="s">
        <v>56</v>
      </c>
      <c r="J62" t="s">
        <v>77</v>
      </c>
      <c r="K62" t="s">
        <v>41</v>
      </c>
      <c r="L62" t="s">
        <v>240</v>
      </c>
      <c r="M62" t="s">
        <v>185</v>
      </c>
      <c r="N62" t="s">
        <v>1194</v>
      </c>
      <c r="O62" t="s">
        <v>1462</v>
      </c>
      <c r="Q62" t="s">
        <v>812</v>
      </c>
      <c r="R62" t="s">
        <v>779</v>
      </c>
      <c r="S62" t="s">
        <v>235</v>
      </c>
      <c r="T62" t="s">
        <v>43</v>
      </c>
      <c r="U62" t="s">
        <v>29</v>
      </c>
      <c r="V62" t="s">
        <v>235</v>
      </c>
      <c r="W62" t="s">
        <v>1194</v>
      </c>
      <c r="Y62" s="1">
        <v>42822.72452546296</v>
      </c>
      <c r="Z62" s="1">
        <v>42867.317696759259</v>
      </c>
      <c r="AA62" t="s">
        <v>160</v>
      </c>
    </row>
    <row r="63" spans="1:30" x14ac:dyDescent="0.3">
      <c r="A63">
        <v>97711</v>
      </c>
      <c r="B63" t="s">
        <v>1391</v>
      </c>
      <c r="C63" t="s">
        <v>75</v>
      </c>
      <c r="D63" t="s">
        <v>79</v>
      </c>
      <c r="E63" t="s">
        <v>262</v>
      </c>
      <c r="F63" t="s">
        <v>27</v>
      </c>
      <c r="G63" t="s">
        <v>276</v>
      </c>
      <c r="H63" t="s">
        <v>1392</v>
      </c>
      <c r="I63" t="s">
        <v>193</v>
      </c>
      <c r="J63" t="s">
        <v>1391</v>
      </c>
      <c r="K63" t="s">
        <v>41</v>
      </c>
      <c r="L63" t="s">
        <v>240</v>
      </c>
      <c r="M63" t="s">
        <v>104</v>
      </c>
      <c r="N63" t="s">
        <v>1194</v>
      </c>
      <c r="O63" t="s">
        <v>1194</v>
      </c>
      <c r="R63" t="s">
        <v>765</v>
      </c>
      <c r="T63" t="s">
        <v>43</v>
      </c>
      <c r="U63" t="s">
        <v>29</v>
      </c>
      <c r="V63" t="s">
        <v>1305</v>
      </c>
      <c r="W63" t="s">
        <v>1194</v>
      </c>
      <c r="Y63" s="1">
        <v>42824.734293981484</v>
      </c>
      <c r="Z63" s="1">
        <v>42867.323599537034</v>
      </c>
      <c r="AB63" t="s">
        <v>1183</v>
      </c>
    </row>
    <row r="64" spans="1:30" x14ac:dyDescent="0.3">
      <c r="A64">
        <v>98317</v>
      </c>
      <c r="B64" t="s">
        <v>349</v>
      </c>
      <c r="C64" t="s">
        <v>75</v>
      </c>
      <c r="D64" t="s">
        <v>79</v>
      </c>
      <c r="E64" t="s">
        <v>24</v>
      </c>
      <c r="F64" t="s">
        <v>27</v>
      </c>
      <c r="G64" t="s">
        <v>187</v>
      </c>
      <c r="H64" t="s">
        <v>1456</v>
      </c>
      <c r="I64" t="s">
        <v>349</v>
      </c>
      <c r="J64" t="s">
        <v>146</v>
      </c>
      <c r="K64" t="s">
        <v>41</v>
      </c>
      <c r="L64" t="s">
        <v>240</v>
      </c>
      <c r="M64" t="s">
        <v>185</v>
      </c>
      <c r="N64" t="s">
        <v>1194</v>
      </c>
      <c r="O64" t="s">
        <v>1454</v>
      </c>
      <c r="R64" t="s">
        <v>779</v>
      </c>
      <c r="S64" t="s">
        <v>235</v>
      </c>
      <c r="T64" t="s">
        <v>43</v>
      </c>
      <c r="U64" t="s">
        <v>37</v>
      </c>
      <c r="V64" t="s">
        <v>235</v>
      </c>
      <c r="W64" t="s">
        <v>1194</v>
      </c>
      <c r="Y64" s="1">
        <v>42842.397256944445</v>
      </c>
      <c r="Z64" s="1">
        <v>42867.330185185187</v>
      </c>
    </row>
    <row r="65" spans="1:31" x14ac:dyDescent="0.3">
      <c r="A65">
        <v>98523</v>
      </c>
      <c r="B65" t="s">
        <v>229</v>
      </c>
      <c r="C65" t="s">
        <v>75</v>
      </c>
      <c r="D65" t="s">
        <v>825</v>
      </c>
      <c r="E65" t="s">
        <v>147</v>
      </c>
      <c r="F65" t="s">
        <v>27</v>
      </c>
      <c r="G65" t="s">
        <v>187</v>
      </c>
      <c r="H65" t="s">
        <v>1470</v>
      </c>
      <c r="I65" t="s">
        <v>229</v>
      </c>
      <c r="J65" t="s">
        <v>229</v>
      </c>
      <c r="K65" t="s">
        <v>41</v>
      </c>
      <c r="L65" t="s">
        <v>28</v>
      </c>
      <c r="N65" t="s">
        <v>1194</v>
      </c>
      <c r="O65" t="s">
        <v>1194</v>
      </c>
      <c r="R65" t="s">
        <v>765</v>
      </c>
      <c r="T65" t="s">
        <v>43</v>
      </c>
      <c r="U65" t="s">
        <v>37</v>
      </c>
      <c r="V65" t="s">
        <v>26</v>
      </c>
      <c r="W65" t="s">
        <v>1194</v>
      </c>
      <c r="Y65" s="1">
        <v>42845.075706018521</v>
      </c>
      <c r="Z65" s="1">
        <v>42867.33488425926</v>
      </c>
      <c r="AA65" t="s">
        <v>1469</v>
      </c>
    </row>
    <row r="66" spans="1:31" x14ac:dyDescent="0.3">
      <c r="A66">
        <v>99169</v>
      </c>
      <c r="B66" t="s">
        <v>137</v>
      </c>
      <c r="C66" t="s">
        <v>75</v>
      </c>
      <c r="D66" t="s">
        <v>1476</v>
      </c>
      <c r="E66" t="s">
        <v>24</v>
      </c>
      <c r="F66" t="s">
        <v>27</v>
      </c>
      <c r="G66" t="s">
        <v>153</v>
      </c>
      <c r="H66" t="s">
        <v>1689</v>
      </c>
      <c r="I66" t="s">
        <v>1044</v>
      </c>
      <c r="J66" t="s">
        <v>77</v>
      </c>
      <c r="K66" t="s">
        <v>41</v>
      </c>
      <c r="L66" t="s">
        <v>101</v>
      </c>
      <c r="M66" t="s">
        <v>104</v>
      </c>
      <c r="N66" t="s">
        <v>1194</v>
      </c>
      <c r="O66" t="s">
        <v>1678</v>
      </c>
      <c r="P66">
        <v>17550</v>
      </c>
      <c r="Q66" t="s">
        <v>821</v>
      </c>
      <c r="R66" t="s">
        <v>779</v>
      </c>
      <c r="S66" t="s">
        <v>235</v>
      </c>
      <c r="T66" t="s">
        <v>43</v>
      </c>
      <c r="U66" t="s">
        <v>29</v>
      </c>
      <c r="V66" t="s">
        <v>306</v>
      </c>
      <c r="W66" t="s">
        <v>361</v>
      </c>
      <c r="Y66" s="1">
        <v>42863.445081018515</v>
      </c>
      <c r="Z66" s="1">
        <v>42877.579328703701</v>
      </c>
    </row>
    <row r="67" spans="1:31" x14ac:dyDescent="0.3">
      <c r="A67">
        <v>100110</v>
      </c>
      <c r="B67" t="s">
        <v>860</v>
      </c>
      <c r="C67" t="s">
        <v>75</v>
      </c>
      <c r="D67" t="s">
        <v>251</v>
      </c>
      <c r="E67" t="s">
        <v>24</v>
      </c>
      <c r="F67" t="s">
        <v>27</v>
      </c>
      <c r="G67" t="s">
        <v>178</v>
      </c>
      <c r="H67" t="s">
        <v>1771</v>
      </c>
      <c r="I67" t="s">
        <v>1174</v>
      </c>
      <c r="J67" t="s">
        <v>1174</v>
      </c>
      <c r="K67" t="s">
        <v>41</v>
      </c>
      <c r="L67" t="s">
        <v>240</v>
      </c>
      <c r="M67" t="s">
        <v>185</v>
      </c>
      <c r="N67" t="s">
        <v>1194</v>
      </c>
      <c r="O67" t="s">
        <v>1762</v>
      </c>
      <c r="R67" t="s">
        <v>779</v>
      </c>
      <c r="S67" t="s">
        <v>235</v>
      </c>
      <c r="T67" t="s">
        <v>43</v>
      </c>
      <c r="U67" t="s">
        <v>37</v>
      </c>
      <c r="V67" t="s">
        <v>235</v>
      </c>
      <c r="W67" t="s">
        <v>1194</v>
      </c>
      <c r="Y67" s="1">
        <v>42884.999386574076</v>
      </c>
      <c r="Z67" s="1">
        <v>42899.462453703702</v>
      </c>
      <c r="AA67" t="s">
        <v>1770</v>
      </c>
      <c r="AC67" t="s">
        <v>160</v>
      </c>
      <c r="AD67" t="s">
        <v>31</v>
      </c>
    </row>
    <row r="68" spans="1:31" x14ac:dyDescent="0.3">
      <c r="A68">
        <v>100134</v>
      </c>
      <c r="B68" t="s">
        <v>77</v>
      </c>
      <c r="C68" t="s">
        <v>75</v>
      </c>
      <c r="D68" t="s">
        <v>825</v>
      </c>
      <c r="E68" t="s">
        <v>303</v>
      </c>
      <c r="F68" t="s">
        <v>27</v>
      </c>
      <c r="G68" t="s">
        <v>187</v>
      </c>
      <c r="H68" t="s">
        <v>1746</v>
      </c>
      <c r="I68" t="s">
        <v>941</v>
      </c>
      <c r="J68" t="s">
        <v>142</v>
      </c>
      <c r="K68" t="s">
        <v>41</v>
      </c>
      <c r="L68" t="s">
        <v>28</v>
      </c>
      <c r="N68" t="s">
        <v>1194</v>
      </c>
      <c r="O68" t="s">
        <v>1194</v>
      </c>
      <c r="R68" t="s">
        <v>765</v>
      </c>
      <c r="T68" t="s">
        <v>67</v>
      </c>
      <c r="U68" t="s">
        <v>60</v>
      </c>
      <c r="V68" t="s">
        <v>235</v>
      </c>
      <c r="W68" t="s">
        <v>1194</v>
      </c>
      <c r="Y68" s="1">
        <v>42885.285682870373</v>
      </c>
      <c r="Z68" s="1">
        <v>42893.719652777778</v>
      </c>
      <c r="AA68" t="s">
        <v>1745</v>
      </c>
    </row>
    <row r="69" spans="1:31" x14ac:dyDescent="0.3">
      <c r="A69">
        <v>100152</v>
      </c>
      <c r="B69" t="s">
        <v>77</v>
      </c>
      <c r="C69" t="s">
        <v>75</v>
      </c>
      <c r="D69" t="s">
        <v>825</v>
      </c>
      <c r="E69" t="s">
        <v>262</v>
      </c>
      <c r="F69" t="s">
        <v>27</v>
      </c>
      <c r="G69" t="s">
        <v>187</v>
      </c>
      <c r="H69" t="s">
        <v>1743</v>
      </c>
      <c r="I69" t="s">
        <v>234</v>
      </c>
      <c r="J69" t="s">
        <v>234</v>
      </c>
      <c r="K69" t="s">
        <v>41</v>
      </c>
      <c r="L69" t="s">
        <v>28</v>
      </c>
      <c r="N69" t="s">
        <v>1194</v>
      </c>
      <c r="O69" t="s">
        <v>1194</v>
      </c>
      <c r="R69" t="s">
        <v>765</v>
      </c>
      <c r="T69" t="s">
        <v>55</v>
      </c>
      <c r="U69" t="s">
        <v>37</v>
      </c>
      <c r="V69" t="s">
        <v>235</v>
      </c>
      <c r="W69" t="s">
        <v>1194</v>
      </c>
      <c r="Y69" s="1">
        <v>42885.702557870369</v>
      </c>
      <c r="Z69" s="1">
        <v>42895.042164351849</v>
      </c>
      <c r="AA69" t="s">
        <v>1742</v>
      </c>
    </row>
    <row r="70" spans="1:31" x14ac:dyDescent="0.3">
      <c r="A70">
        <v>100253</v>
      </c>
      <c r="B70" t="s">
        <v>137</v>
      </c>
      <c r="C70" t="s">
        <v>75</v>
      </c>
      <c r="D70" t="s">
        <v>1439</v>
      </c>
      <c r="E70" t="s">
        <v>24</v>
      </c>
      <c r="F70" t="s">
        <v>27</v>
      </c>
      <c r="G70" t="s">
        <v>35</v>
      </c>
      <c r="H70" t="s">
        <v>1738</v>
      </c>
      <c r="I70" t="s">
        <v>137</v>
      </c>
      <c r="J70" t="s">
        <v>777</v>
      </c>
      <c r="K70" t="s">
        <v>41</v>
      </c>
      <c r="L70" t="s">
        <v>240</v>
      </c>
      <c r="M70" t="s">
        <v>185</v>
      </c>
      <c r="N70" t="s">
        <v>1194</v>
      </c>
      <c r="O70" t="s">
        <v>1733</v>
      </c>
      <c r="Q70" t="s">
        <v>821</v>
      </c>
      <c r="R70" t="s">
        <v>779</v>
      </c>
      <c r="S70" t="s">
        <v>235</v>
      </c>
      <c r="T70" t="s">
        <v>43</v>
      </c>
      <c r="U70" t="s">
        <v>45</v>
      </c>
      <c r="V70" t="s">
        <v>235</v>
      </c>
      <c r="W70" t="s">
        <v>1194</v>
      </c>
      <c r="Y70" s="1">
        <v>42886.581331018519</v>
      </c>
      <c r="Z70" s="1">
        <v>42892.725266203706</v>
      </c>
    </row>
    <row r="71" spans="1:31" x14ac:dyDescent="0.3">
      <c r="A71">
        <v>100449</v>
      </c>
      <c r="B71" t="s">
        <v>320</v>
      </c>
      <c r="C71" t="s">
        <v>75</v>
      </c>
      <c r="D71" t="s">
        <v>814</v>
      </c>
      <c r="E71" t="s">
        <v>24</v>
      </c>
      <c r="F71" t="s">
        <v>27</v>
      </c>
      <c r="G71" t="s">
        <v>76</v>
      </c>
      <c r="H71" t="s">
        <v>1768</v>
      </c>
      <c r="I71" t="s">
        <v>230</v>
      </c>
      <c r="J71" t="s">
        <v>230</v>
      </c>
      <c r="K71" t="s">
        <v>41</v>
      </c>
      <c r="L71" t="s">
        <v>240</v>
      </c>
      <c r="M71" t="s">
        <v>185</v>
      </c>
      <c r="N71" t="s">
        <v>1194</v>
      </c>
      <c r="O71" t="s">
        <v>1762</v>
      </c>
      <c r="R71" t="s">
        <v>779</v>
      </c>
      <c r="S71" t="s">
        <v>235</v>
      </c>
      <c r="T71" t="s">
        <v>67</v>
      </c>
      <c r="U71" t="s">
        <v>45</v>
      </c>
      <c r="V71" t="s">
        <v>235</v>
      </c>
      <c r="W71" t="s">
        <v>1194</v>
      </c>
      <c r="Y71" s="1">
        <v>42891.400046296294</v>
      </c>
      <c r="Z71" s="1">
        <v>42899.573414351849</v>
      </c>
    </row>
    <row r="72" spans="1:31" x14ac:dyDescent="0.3">
      <c r="A72">
        <v>100603</v>
      </c>
      <c r="B72" t="s">
        <v>320</v>
      </c>
      <c r="C72" t="s">
        <v>75</v>
      </c>
      <c r="D72" t="s">
        <v>814</v>
      </c>
      <c r="E72" t="s">
        <v>24</v>
      </c>
      <c r="F72" t="s">
        <v>27</v>
      </c>
      <c r="G72" t="s">
        <v>287</v>
      </c>
      <c r="H72" t="s">
        <v>1767</v>
      </c>
      <c r="I72" t="s">
        <v>77</v>
      </c>
      <c r="J72" t="s">
        <v>77</v>
      </c>
      <c r="K72" t="s">
        <v>41</v>
      </c>
      <c r="L72" t="s">
        <v>240</v>
      </c>
      <c r="M72" t="s">
        <v>185</v>
      </c>
      <c r="N72" t="s">
        <v>1194</v>
      </c>
      <c r="O72" t="s">
        <v>1762</v>
      </c>
      <c r="R72" t="s">
        <v>779</v>
      </c>
      <c r="S72" t="s">
        <v>235</v>
      </c>
      <c r="T72" t="s">
        <v>43</v>
      </c>
      <c r="U72" t="s">
        <v>45</v>
      </c>
      <c r="V72" t="s">
        <v>235</v>
      </c>
      <c r="W72" t="s">
        <v>1194</v>
      </c>
      <c r="Y72" s="1">
        <v>42893.722881944443</v>
      </c>
      <c r="Z72" s="1">
        <v>42900.537511574075</v>
      </c>
    </row>
    <row r="73" spans="1:31" x14ac:dyDescent="0.3">
      <c r="A73">
        <v>86341</v>
      </c>
      <c r="B73" t="s">
        <v>234</v>
      </c>
      <c r="C73" t="s">
        <v>133</v>
      </c>
      <c r="D73" t="s">
        <v>180</v>
      </c>
      <c r="E73" t="s">
        <v>24</v>
      </c>
      <c r="F73" t="s">
        <v>27</v>
      </c>
      <c r="G73" t="s">
        <v>187</v>
      </c>
      <c r="H73" t="s">
        <v>1596</v>
      </c>
      <c r="I73" t="s">
        <v>245</v>
      </c>
      <c r="J73" t="s">
        <v>77</v>
      </c>
      <c r="K73" t="s">
        <v>41</v>
      </c>
      <c r="L73" t="s">
        <v>32</v>
      </c>
      <c r="N73" t="s">
        <v>1194</v>
      </c>
      <c r="O73" t="s">
        <v>1467</v>
      </c>
      <c r="R73" t="s">
        <v>781</v>
      </c>
      <c r="S73" t="s">
        <v>1595</v>
      </c>
      <c r="T73" t="s">
        <v>43</v>
      </c>
      <c r="U73" t="s">
        <v>29</v>
      </c>
      <c r="V73" t="s">
        <v>26</v>
      </c>
      <c r="W73" t="s">
        <v>1194</v>
      </c>
      <c r="Y73" s="1">
        <v>42570.334722222222</v>
      </c>
      <c r="Z73" s="1">
        <v>42895.249328703707</v>
      </c>
    </row>
    <row r="74" spans="1:31" x14ac:dyDescent="0.3">
      <c r="A74">
        <v>87407</v>
      </c>
      <c r="B74" t="s">
        <v>230</v>
      </c>
      <c r="C74" t="s">
        <v>133</v>
      </c>
      <c r="D74" t="s">
        <v>180</v>
      </c>
      <c r="E74" t="s">
        <v>24</v>
      </c>
      <c r="F74" t="s">
        <v>27</v>
      </c>
      <c r="G74" t="s">
        <v>187</v>
      </c>
      <c r="H74" t="s">
        <v>1580</v>
      </c>
      <c r="I74" t="s">
        <v>230</v>
      </c>
      <c r="J74" t="s">
        <v>77</v>
      </c>
      <c r="K74" t="s">
        <v>41</v>
      </c>
      <c r="L74" t="s">
        <v>32</v>
      </c>
      <c r="M74" t="s">
        <v>185</v>
      </c>
      <c r="N74" t="s">
        <v>1194</v>
      </c>
      <c r="O74" t="s">
        <v>1467</v>
      </c>
      <c r="Q74" t="s">
        <v>727</v>
      </c>
      <c r="R74" t="s">
        <v>781</v>
      </c>
      <c r="S74" t="s">
        <v>1570</v>
      </c>
      <c r="T74" t="s">
        <v>67</v>
      </c>
      <c r="U74" t="s">
        <v>29</v>
      </c>
      <c r="V74" t="s">
        <v>26</v>
      </c>
      <c r="W74" t="s">
        <v>1194</v>
      </c>
      <c r="Y74" s="1">
        <v>42592.498611111114</v>
      </c>
      <c r="Z74" s="1">
        <v>42895.23978009259</v>
      </c>
      <c r="AB74" t="s">
        <v>686</v>
      </c>
    </row>
    <row r="75" spans="1:31" x14ac:dyDescent="0.3">
      <c r="A75">
        <v>100146</v>
      </c>
      <c r="B75" t="s">
        <v>102</v>
      </c>
      <c r="C75" t="s">
        <v>184</v>
      </c>
      <c r="D75" t="s">
        <v>293</v>
      </c>
      <c r="E75" t="s">
        <v>303</v>
      </c>
      <c r="F75" t="s">
        <v>27</v>
      </c>
      <c r="G75" t="s">
        <v>187</v>
      </c>
      <c r="H75" t="s">
        <v>1744</v>
      </c>
      <c r="I75" t="s">
        <v>234</v>
      </c>
      <c r="J75" t="s">
        <v>234</v>
      </c>
      <c r="K75" t="s">
        <v>41</v>
      </c>
      <c r="L75" t="s">
        <v>28</v>
      </c>
      <c r="N75" t="s">
        <v>1194</v>
      </c>
      <c r="O75" t="s">
        <v>1194</v>
      </c>
      <c r="R75" t="s">
        <v>765</v>
      </c>
      <c r="T75" t="s">
        <v>43</v>
      </c>
      <c r="U75" t="s">
        <v>29</v>
      </c>
      <c r="V75" t="s">
        <v>235</v>
      </c>
      <c r="W75" t="s">
        <v>1194</v>
      </c>
      <c r="Y75" s="1">
        <v>42885.585682870369</v>
      </c>
      <c r="Z75" s="1">
        <v>42892.412233796298</v>
      </c>
    </row>
    <row r="76" spans="1:31" x14ac:dyDescent="0.3">
      <c r="A76">
        <v>100507</v>
      </c>
      <c r="B76" t="s">
        <v>528</v>
      </c>
      <c r="C76" t="s">
        <v>184</v>
      </c>
      <c r="D76" t="s">
        <v>212</v>
      </c>
      <c r="E76" t="s">
        <v>24</v>
      </c>
      <c r="F76" t="s">
        <v>27</v>
      </c>
      <c r="G76" t="s">
        <v>58</v>
      </c>
      <c r="H76" t="s">
        <v>1734</v>
      </c>
      <c r="J76" t="s">
        <v>455</v>
      </c>
      <c r="K76" t="s">
        <v>41</v>
      </c>
      <c r="L76" t="s">
        <v>101</v>
      </c>
      <c r="M76" t="s">
        <v>185</v>
      </c>
      <c r="N76" t="s">
        <v>1194</v>
      </c>
      <c r="O76" t="s">
        <v>1733</v>
      </c>
      <c r="R76" t="s">
        <v>235</v>
      </c>
      <c r="T76" t="s">
        <v>55</v>
      </c>
      <c r="U76" t="s">
        <v>37</v>
      </c>
      <c r="V76" t="s">
        <v>235</v>
      </c>
      <c r="W76" t="s">
        <v>1194</v>
      </c>
      <c r="Y76" s="1">
        <v>42892.52753472222</v>
      </c>
      <c r="Z76" s="1">
        <v>42893.388692129629</v>
      </c>
      <c r="AC76" t="s">
        <v>160</v>
      </c>
      <c r="AD76" t="s">
        <v>31</v>
      </c>
      <c r="AE76">
        <v>12464</v>
      </c>
    </row>
    <row r="77" spans="1:31" x14ac:dyDescent="0.3">
      <c r="A77">
        <v>98118</v>
      </c>
      <c r="B77" t="s">
        <v>234</v>
      </c>
      <c r="C77" t="s">
        <v>305</v>
      </c>
      <c r="D77" t="s">
        <v>311</v>
      </c>
      <c r="E77" t="s">
        <v>24</v>
      </c>
      <c r="F77" t="s">
        <v>27</v>
      </c>
      <c r="G77" t="s">
        <v>187</v>
      </c>
      <c r="H77" t="s">
        <v>1491</v>
      </c>
      <c r="I77" t="s">
        <v>800</v>
      </c>
      <c r="J77" t="s">
        <v>234</v>
      </c>
      <c r="K77" t="s">
        <v>41</v>
      </c>
      <c r="L77" t="s">
        <v>240</v>
      </c>
      <c r="M77" t="s">
        <v>185</v>
      </c>
      <c r="N77" t="s">
        <v>1194</v>
      </c>
      <c r="O77" t="s">
        <v>1499</v>
      </c>
      <c r="R77" t="s">
        <v>235</v>
      </c>
      <c r="T77" t="s">
        <v>67</v>
      </c>
      <c r="U77" t="s">
        <v>29</v>
      </c>
      <c r="V77" t="s">
        <v>235</v>
      </c>
      <c r="W77" t="s">
        <v>1194</v>
      </c>
      <c r="Y77" s="1">
        <v>42835.585648148146</v>
      </c>
      <c r="Z77" s="1">
        <v>42887.065763888888</v>
      </c>
    </row>
    <row r="78" spans="1:31" x14ac:dyDescent="0.3">
      <c r="A78">
        <v>99172</v>
      </c>
      <c r="B78" t="s">
        <v>600</v>
      </c>
      <c r="C78" t="s">
        <v>305</v>
      </c>
      <c r="D78" t="s">
        <v>347</v>
      </c>
      <c r="E78" t="s">
        <v>262</v>
      </c>
      <c r="F78" t="s">
        <v>27</v>
      </c>
      <c r="G78" t="s">
        <v>187</v>
      </c>
      <c r="H78" t="s">
        <v>1717</v>
      </c>
      <c r="I78" t="s">
        <v>915</v>
      </c>
      <c r="J78" t="s">
        <v>234</v>
      </c>
      <c r="K78" t="s">
        <v>41</v>
      </c>
      <c r="L78" t="s">
        <v>28</v>
      </c>
      <c r="N78" t="s">
        <v>1194</v>
      </c>
      <c r="O78" t="s">
        <v>1194</v>
      </c>
      <c r="R78" t="s">
        <v>235</v>
      </c>
      <c r="T78" t="s">
        <v>43</v>
      </c>
      <c r="U78" t="s">
        <v>37</v>
      </c>
      <c r="V78" t="s">
        <v>235</v>
      </c>
      <c r="W78" t="s">
        <v>361</v>
      </c>
      <c r="Y78" s="1">
        <v>42863.467222222222</v>
      </c>
      <c r="Z78" s="1">
        <v>42887.04859953704</v>
      </c>
    </row>
    <row r="79" spans="1:31" x14ac:dyDescent="0.3">
      <c r="A79">
        <v>81963</v>
      </c>
      <c r="B79" t="s">
        <v>299</v>
      </c>
      <c r="C79" t="s">
        <v>129</v>
      </c>
      <c r="D79" t="s">
        <v>218</v>
      </c>
      <c r="E79" t="s">
        <v>24</v>
      </c>
      <c r="F79" t="s">
        <v>27</v>
      </c>
      <c r="G79" t="s">
        <v>153</v>
      </c>
      <c r="H79" t="s">
        <v>1660</v>
      </c>
      <c r="I79" t="s">
        <v>245</v>
      </c>
      <c r="J79" t="s">
        <v>91</v>
      </c>
      <c r="K79" t="s">
        <v>41</v>
      </c>
      <c r="L79" t="s">
        <v>101</v>
      </c>
      <c r="M79" t="s">
        <v>298</v>
      </c>
      <c r="N79" t="s">
        <v>1194</v>
      </c>
      <c r="O79" t="s">
        <v>1194</v>
      </c>
      <c r="P79">
        <v>10905</v>
      </c>
      <c r="R79" t="s">
        <v>235</v>
      </c>
      <c r="T79" t="s">
        <v>55</v>
      </c>
      <c r="U79" t="s">
        <v>37</v>
      </c>
      <c r="V79" t="s">
        <v>308</v>
      </c>
      <c r="W79" t="s">
        <v>1194</v>
      </c>
      <c r="Y79" s="1">
        <v>42489.026759259257</v>
      </c>
      <c r="Z79" s="1">
        <v>42877.353321759256</v>
      </c>
    </row>
    <row r="80" spans="1:31" x14ac:dyDescent="0.3">
      <c r="A80">
        <v>82178</v>
      </c>
      <c r="B80" t="s">
        <v>299</v>
      </c>
      <c r="C80" t="s">
        <v>129</v>
      </c>
      <c r="D80" t="s">
        <v>218</v>
      </c>
      <c r="E80" t="s">
        <v>24</v>
      </c>
      <c r="F80" t="s">
        <v>27</v>
      </c>
      <c r="G80" t="s">
        <v>153</v>
      </c>
      <c r="H80" t="s">
        <v>1402</v>
      </c>
      <c r="I80" t="s">
        <v>349</v>
      </c>
      <c r="J80" t="s">
        <v>91</v>
      </c>
      <c r="K80" t="s">
        <v>41</v>
      </c>
      <c r="L80" t="s">
        <v>240</v>
      </c>
      <c r="M80" t="s">
        <v>298</v>
      </c>
      <c r="N80" t="s">
        <v>1194</v>
      </c>
      <c r="O80" t="s">
        <v>1467</v>
      </c>
      <c r="P80">
        <v>10938</v>
      </c>
      <c r="R80" t="s">
        <v>235</v>
      </c>
      <c r="T80" t="s">
        <v>43</v>
      </c>
      <c r="U80" t="s">
        <v>37</v>
      </c>
      <c r="V80" t="s">
        <v>308</v>
      </c>
      <c r="W80" t="s">
        <v>1194</v>
      </c>
      <c r="Y80" s="1">
        <v>42494.02715277778</v>
      </c>
      <c r="Z80" s="1">
        <v>42852.255277777775</v>
      </c>
      <c r="AA80" t="s">
        <v>1401</v>
      </c>
    </row>
    <row r="81" spans="1:31" x14ac:dyDescent="0.3">
      <c r="A81">
        <v>84066</v>
      </c>
      <c r="B81" t="s">
        <v>325</v>
      </c>
      <c r="C81" t="s">
        <v>129</v>
      </c>
      <c r="D81" t="s">
        <v>327</v>
      </c>
      <c r="E81" t="s">
        <v>24</v>
      </c>
      <c r="F81" t="s">
        <v>27</v>
      </c>
      <c r="G81" t="s">
        <v>187</v>
      </c>
      <c r="H81" t="s">
        <v>429</v>
      </c>
      <c r="I81" t="s">
        <v>1630</v>
      </c>
      <c r="J81" t="s">
        <v>91</v>
      </c>
      <c r="K81" t="s">
        <v>41</v>
      </c>
      <c r="L81" t="s">
        <v>101</v>
      </c>
      <c r="N81" t="s">
        <v>1194</v>
      </c>
      <c r="O81" t="s">
        <v>1194</v>
      </c>
      <c r="R81" t="s">
        <v>235</v>
      </c>
      <c r="T81" t="s">
        <v>67</v>
      </c>
      <c r="U81" t="s">
        <v>45</v>
      </c>
      <c r="V81" t="s">
        <v>26</v>
      </c>
      <c r="W81" t="s">
        <v>1194</v>
      </c>
      <c r="Y81" s="1">
        <v>42524.527094907404</v>
      </c>
      <c r="Z81" s="1">
        <v>42897.011516203704</v>
      </c>
    </row>
    <row r="82" spans="1:31" x14ac:dyDescent="0.3">
      <c r="A82">
        <v>87635</v>
      </c>
      <c r="B82" t="s">
        <v>325</v>
      </c>
      <c r="C82" t="s">
        <v>129</v>
      </c>
      <c r="D82" t="s">
        <v>218</v>
      </c>
      <c r="E82" t="s">
        <v>262</v>
      </c>
      <c r="F82" t="s">
        <v>27</v>
      </c>
      <c r="G82" t="s">
        <v>153</v>
      </c>
      <c r="H82" t="s">
        <v>1198</v>
      </c>
      <c r="I82" t="s">
        <v>226</v>
      </c>
      <c r="J82" t="s">
        <v>77</v>
      </c>
      <c r="K82" t="s">
        <v>41</v>
      </c>
      <c r="L82" t="s">
        <v>101</v>
      </c>
      <c r="M82" t="s">
        <v>298</v>
      </c>
      <c r="N82" t="s">
        <v>1194</v>
      </c>
      <c r="O82" t="s">
        <v>1194</v>
      </c>
      <c r="P82">
        <v>11924</v>
      </c>
      <c r="R82" t="s">
        <v>235</v>
      </c>
      <c r="T82" t="s">
        <v>43</v>
      </c>
      <c r="U82" t="s">
        <v>37</v>
      </c>
      <c r="V82" t="s">
        <v>103</v>
      </c>
      <c r="W82" t="s">
        <v>361</v>
      </c>
      <c r="Y82" s="1">
        <v>42598.010752314818</v>
      </c>
      <c r="Z82" s="1">
        <v>42832.002418981479</v>
      </c>
    </row>
    <row r="83" spans="1:31" x14ac:dyDescent="0.3">
      <c r="A83">
        <v>95159</v>
      </c>
      <c r="B83" t="s">
        <v>154</v>
      </c>
      <c r="C83" t="s">
        <v>129</v>
      </c>
      <c r="D83" t="s">
        <v>218</v>
      </c>
      <c r="E83" t="s">
        <v>262</v>
      </c>
      <c r="F83" t="s">
        <v>27</v>
      </c>
      <c r="G83" t="s">
        <v>187</v>
      </c>
      <c r="H83" t="s">
        <v>1189</v>
      </c>
      <c r="I83" t="s">
        <v>229</v>
      </c>
      <c r="J83" t="s">
        <v>229</v>
      </c>
      <c r="K83" t="s">
        <v>41</v>
      </c>
      <c r="L83" t="s">
        <v>28</v>
      </c>
      <c r="N83" t="s">
        <v>1194</v>
      </c>
      <c r="O83" t="s">
        <v>1194</v>
      </c>
      <c r="R83" t="s">
        <v>765</v>
      </c>
      <c r="T83" t="s">
        <v>43</v>
      </c>
      <c r="U83" t="s">
        <v>29</v>
      </c>
      <c r="V83" t="s">
        <v>26</v>
      </c>
      <c r="W83" t="s">
        <v>1194</v>
      </c>
      <c r="Y83" s="1">
        <v>42764.995104166665</v>
      </c>
      <c r="Z83" s="1">
        <v>42807.391168981485</v>
      </c>
      <c r="AA83" t="s">
        <v>394</v>
      </c>
    </row>
    <row r="84" spans="1:31" x14ac:dyDescent="0.3">
      <c r="A84">
        <v>97041</v>
      </c>
      <c r="B84" t="s">
        <v>1430</v>
      </c>
      <c r="C84" t="s">
        <v>129</v>
      </c>
      <c r="D84" t="s">
        <v>218</v>
      </c>
      <c r="E84" t="s">
        <v>24</v>
      </c>
      <c r="F84" t="s">
        <v>27</v>
      </c>
      <c r="G84" t="s">
        <v>153</v>
      </c>
      <c r="H84" t="s">
        <v>1429</v>
      </c>
      <c r="I84" t="s">
        <v>733</v>
      </c>
      <c r="J84" t="s">
        <v>337</v>
      </c>
      <c r="K84" t="s">
        <v>41</v>
      </c>
      <c r="L84" t="s">
        <v>101</v>
      </c>
      <c r="M84" t="s">
        <v>298</v>
      </c>
      <c r="N84" t="s">
        <v>1194</v>
      </c>
      <c r="O84" t="s">
        <v>1462</v>
      </c>
      <c r="P84">
        <v>17092</v>
      </c>
      <c r="R84" t="s">
        <v>235</v>
      </c>
      <c r="T84" t="s">
        <v>55</v>
      </c>
      <c r="U84" t="s">
        <v>37</v>
      </c>
      <c r="V84" t="s">
        <v>306</v>
      </c>
      <c r="W84" t="s">
        <v>1194</v>
      </c>
      <c r="Y84" s="1">
        <v>42808.189444444448</v>
      </c>
      <c r="Z84" s="1">
        <v>42865.939236111109</v>
      </c>
    </row>
    <row r="85" spans="1:31" x14ac:dyDescent="0.3">
      <c r="A85">
        <v>97762</v>
      </c>
      <c r="B85" t="s">
        <v>1547</v>
      </c>
      <c r="C85" t="s">
        <v>129</v>
      </c>
      <c r="D85" t="s">
        <v>218</v>
      </c>
      <c r="E85" t="s">
        <v>24</v>
      </c>
      <c r="F85" t="s">
        <v>27</v>
      </c>
      <c r="G85" t="s">
        <v>153</v>
      </c>
      <c r="H85" t="s">
        <v>1693</v>
      </c>
      <c r="I85" t="s">
        <v>245</v>
      </c>
      <c r="J85" t="s">
        <v>337</v>
      </c>
      <c r="K85" t="s">
        <v>41</v>
      </c>
      <c r="L85" t="s">
        <v>101</v>
      </c>
      <c r="M85" t="s">
        <v>104</v>
      </c>
      <c r="N85" t="s">
        <v>1194</v>
      </c>
      <c r="O85" t="s">
        <v>1678</v>
      </c>
      <c r="P85">
        <v>17259</v>
      </c>
      <c r="Q85" t="s">
        <v>1692</v>
      </c>
      <c r="R85" t="s">
        <v>235</v>
      </c>
      <c r="T85" t="s">
        <v>55</v>
      </c>
      <c r="U85" t="s">
        <v>45</v>
      </c>
      <c r="V85" t="s">
        <v>1305</v>
      </c>
      <c r="W85" t="s">
        <v>1194</v>
      </c>
      <c r="Y85" s="1">
        <v>42825.480578703704</v>
      </c>
      <c r="Z85" s="1">
        <v>42886.467222222222</v>
      </c>
      <c r="AC85" t="s">
        <v>31</v>
      </c>
      <c r="AD85" t="s">
        <v>338</v>
      </c>
      <c r="AE85">
        <v>12271</v>
      </c>
    </row>
    <row r="86" spans="1:31" x14ac:dyDescent="0.3">
      <c r="A86">
        <v>98767</v>
      </c>
      <c r="B86" t="s">
        <v>217</v>
      </c>
      <c r="C86" t="s">
        <v>129</v>
      </c>
      <c r="D86" t="s">
        <v>218</v>
      </c>
      <c r="E86" t="s">
        <v>24</v>
      </c>
      <c r="F86" t="s">
        <v>27</v>
      </c>
      <c r="G86" t="s">
        <v>153</v>
      </c>
      <c r="H86" t="s">
        <v>1707</v>
      </c>
      <c r="I86" t="s">
        <v>241</v>
      </c>
      <c r="J86" t="s">
        <v>337</v>
      </c>
      <c r="K86" t="s">
        <v>41</v>
      </c>
      <c r="L86" t="s">
        <v>101</v>
      </c>
      <c r="M86" t="s">
        <v>104</v>
      </c>
      <c r="N86" t="s">
        <v>1194</v>
      </c>
      <c r="O86" t="s">
        <v>1678</v>
      </c>
      <c r="P86">
        <v>17441</v>
      </c>
      <c r="R86" t="s">
        <v>235</v>
      </c>
      <c r="T86" t="s">
        <v>43</v>
      </c>
      <c r="U86" t="s">
        <v>29</v>
      </c>
      <c r="V86" t="s">
        <v>1305</v>
      </c>
      <c r="W86" t="s">
        <v>1194</v>
      </c>
      <c r="Y86" s="1">
        <v>42851.463229166664</v>
      </c>
      <c r="Z86" s="1">
        <v>42900.614155092589</v>
      </c>
    </row>
    <row r="87" spans="1:31" x14ac:dyDescent="0.3">
      <c r="A87">
        <v>98839</v>
      </c>
      <c r="B87" t="s">
        <v>1225</v>
      </c>
      <c r="C87" t="s">
        <v>129</v>
      </c>
      <c r="D87" t="s">
        <v>374</v>
      </c>
      <c r="E87" t="s">
        <v>24</v>
      </c>
      <c r="F87" t="s">
        <v>27</v>
      </c>
      <c r="G87" t="s">
        <v>187</v>
      </c>
      <c r="H87" t="s">
        <v>1777</v>
      </c>
      <c r="I87" t="s">
        <v>331</v>
      </c>
      <c r="J87" t="s">
        <v>337</v>
      </c>
      <c r="K87" t="s">
        <v>41</v>
      </c>
      <c r="L87" t="s">
        <v>32</v>
      </c>
      <c r="M87" t="s">
        <v>104</v>
      </c>
      <c r="N87" t="s">
        <v>1194</v>
      </c>
      <c r="O87" t="s">
        <v>1762</v>
      </c>
      <c r="Q87" t="s">
        <v>1776</v>
      </c>
      <c r="R87" t="s">
        <v>235</v>
      </c>
      <c r="T87" t="s">
        <v>55</v>
      </c>
      <c r="U87" t="s">
        <v>45</v>
      </c>
      <c r="V87" t="s">
        <v>26</v>
      </c>
      <c r="W87" t="s">
        <v>1194</v>
      </c>
      <c r="Y87" s="1">
        <v>42852.588067129633</v>
      </c>
      <c r="Z87" s="1">
        <v>42899.666770833333</v>
      </c>
    </row>
    <row r="88" spans="1:31" x14ac:dyDescent="0.3">
      <c r="A88">
        <v>99120</v>
      </c>
      <c r="B88" t="s">
        <v>1547</v>
      </c>
      <c r="C88" t="s">
        <v>129</v>
      </c>
      <c r="D88" t="s">
        <v>310</v>
      </c>
      <c r="E88" t="s">
        <v>303</v>
      </c>
      <c r="F88" t="s">
        <v>27</v>
      </c>
      <c r="G88" t="s">
        <v>187</v>
      </c>
      <c r="H88" t="s">
        <v>1546</v>
      </c>
      <c r="I88" t="s">
        <v>190</v>
      </c>
      <c r="J88" t="s">
        <v>337</v>
      </c>
      <c r="K88" t="s">
        <v>41</v>
      </c>
      <c r="L88" t="s">
        <v>32</v>
      </c>
      <c r="M88" t="s">
        <v>369</v>
      </c>
      <c r="N88" t="s">
        <v>1194</v>
      </c>
      <c r="O88" t="s">
        <v>1194</v>
      </c>
      <c r="R88" t="s">
        <v>235</v>
      </c>
      <c r="T88" t="s">
        <v>55</v>
      </c>
      <c r="U88" t="s">
        <v>37</v>
      </c>
      <c r="V88" t="s">
        <v>235</v>
      </c>
      <c r="W88" t="s">
        <v>1194</v>
      </c>
      <c r="Y88" s="1">
        <v>42860.43105324074</v>
      </c>
      <c r="Z88" s="1">
        <v>42860.439884259256</v>
      </c>
    </row>
    <row r="89" spans="1:31" x14ac:dyDescent="0.3">
      <c r="A89">
        <v>99538</v>
      </c>
      <c r="B89" t="s">
        <v>325</v>
      </c>
      <c r="C89" t="s">
        <v>129</v>
      </c>
      <c r="D89" t="s">
        <v>218</v>
      </c>
      <c r="E89" t="s">
        <v>303</v>
      </c>
      <c r="F89" t="s">
        <v>27</v>
      </c>
      <c r="G89" t="s">
        <v>187</v>
      </c>
      <c r="H89" t="s">
        <v>1691</v>
      </c>
      <c r="I89" t="s">
        <v>234</v>
      </c>
      <c r="J89" t="s">
        <v>337</v>
      </c>
      <c r="K89" t="s">
        <v>41</v>
      </c>
      <c r="L89" t="s">
        <v>28</v>
      </c>
      <c r="N89" t="s">
        <v>1194</v>
      </c>
      <c r="O89" t="s">
        <v>1194</v>
      </c>
      <c r="R89" t="s">
        <v>235</v>
      </c>
      <c r="T89" t="s">
        <v>55</v>
      </c>
      <c r="U89" t="s">
        <v>37</v>
      </c>
      <c r="V89" t="s">
        <v>235</v>
      </c>
      <c r="W89" t="s">
        <v>1194</v>
      </c>
      <c r="Y89" s="1">
        <v>42871.216562499998</v>
      </c>
      <c r="Z89" s="1">
        <v>42877.702974537038</v>
      </c>
      <c r="AA89" t="s">
        <v>1291</v>
      </c>
    </row>
    <row r="90" spans="1:31" x14ac:dyDescent="0.3">
      <c r="A90">
        <v>99620</v>
      </c>
      <c r="B90" t="s">
        <v>325</v>
      </c>
      <c r="C90" t="s">
        <v>129</v>
      </c>
      <c r="D90" t="s">
        <v>310</v>
      </c>
      <c r="E90" t="s">
        <v>303</v>
      </c>
      <c r="F90" t="s">
        <v>27</v>
      </c>
      <c r="G90" t="s">
        <v>187</v>
      </c>
      <c r="H90" t="s">
        <v>1775</v>
      </c>
      <c r="I90" t="s">
        <v>1630</v>
      </c>
      <c r="J90" t="s">
        <v>337</v>
      </c>
      <c r="K90" t="s">
        <v>41</v>
      </c>
      <c r="L90" t="s">
        <v>32</v>
      </c>
      <c r="M90" t="s">
        <v>104</v>
      </c>
      <c r="N90" t="s">
        <v>1194</v>
      </c>
      <c r="O90" t="s">
        <v>1194</v>
      </c>
      <c r="R90" t="s">
        <v>235</v>
      </c>
      <c r="T90" t="s">
        <v>43</v>
      </c>
      <c r="U90" t="s">
        <v>37</v>
      </c>
      <c r="V90" t="s">
        <v>235</v>
      </c>
      <c r="W90" t="s">
        <v>1194</v>
      </c>
      <c r="Y90" s="1">
        <v>42872.578923611109</v>
      </c>
      <c r="Z90" s="1">
        <v>42899.480486111112</v>
      </c>
      <c r="AA90" t="s">
        <v>1774</v>
      </c>
    </row>
    <row r="91" spans="1:31" x14ac:dyDescent="0.3">
      <c r="A91">
        <v>99998</v>
      </c>
      <c r="B91" t="s">
        <v>1547</v>
      </c>
      <c r="C91" t="s">
        <v>129</v>
      </c>
      <c r="D91" t="s">
        <v>218</v>
      </c>
      <c r="E91" t="s">
        <v>24</v>
      </c>
      <c r="F91" t="s">
        <v>27</v>
      </c>
      <c r="G91" t="s">
        <v>153</v>
      </c>
      <c r="H91" t="s">
        <v>1748</v>
      </c>
      <c r="I91" t="s">
        <v>937</v>
      </c>
      <c r="J91" t="s">
        <v>337</v>
      </c>
      <c r="K91" t="s">
        <v>41</v>
      </c>
      <c r="L91" t="s">
        <v>101</v>
      </c>
      <c r="M91" t="s">
        <v>104</v>
      </c>
      <c r="N91" t="s">
        <v>1194</v>
      </c>
      <c r="O91" t="s">
        <v>1733</v>
      </c>
      <c r="P91">
        <v>17757</v>
      </c>
      <c r="R91" t="s">
        <v>235</v>
      </c>
      <c r="T91" t="s">
        <v>55</v>
      </c>
      <c r="U91" t="s">
        <v>37</v>
      </c>
      <c r="V91" t="s">
        <v>26</v>
      </c>
      <c r="W91" t="s">
        <v>1194</v>
      </c>
      <c r="Y91" s="1">
        <v>42880.386782407404</v>
      </c>
      <c r="Z91" s="1">
        <v>42891.420520833337</v>
      </c>
    </row>
    <row r="92" spans="1:31" x14ac:dyDescent="0.3">
      <c r="A92">
        <v>100166</v>
      </c>
      <c r="B92" t="s">
        <v>1740</v>
      </c>
      <c r="C92" t="s">
        <v>129</v>
      </c>
      <c r="D92" t="s">
        <v>218</v>
      </c>
      <c r="E92" t="s">
        <v>24</v>
      </c>
      <c r="F92" t="s">
        <v>27</v>
      </c>
      <c r="G92" t="s">
        <v>153</v>
      </c>
      <c r="H92" t="s">
        <v>1741</v>
      </c>
      <c r="I92" t="s">
        <v>917</v>
      </c>
      <c r="J92" t="s">
        <v>1740</v>
      </c>
      <c r="K92" t="s">
        <v>41</v>
      </c>
      <c r="L92" t="s">
        <v>101</v>
      </c>
      <c r="M92" t="s">
        <v>83</v>
      </c>
      <c r="N92" t="s">
        <v>1194</v>
      </c>
      <c r="O92" t="s">
        <v>1733</v>
      </c>
      <c r="P92">
        <v>12685</v>
      </c>
      <c r="R92" t="s">
        <v>235</v>
      </c>
      <c r="T92" t="s">
        <v>43</v>
      </c>
      <c r="U92" t="s">
        <v>29</v>
      </c>
      <c r="V92" t="s">
        <v>1739</v>
      </c>
      <c r="W92" t="s">
        <v>361</v>
      </c>
      <c r="Y92" s="1">
        <v>42886.106226851851</v>
      </c>
      <c r="Z92" s="1">
        <v>42892.304884259262</v>
      </c>
      <c r="AB92" t="s">
        <v>809</v>
      </c>
    </row>
    <row r="93" spans="1:31" x14ac:dyDescent="0.3">
      <c r="A93">
        <v>100292</v>
      </c>
      <c r="B93" t="s">
        <v>296</v>
      </c>
      <c r="C93" t="s">
        <v>129</v>
      </c>
      <c r="D93" t="s">
        <v>310</v>
      </c>
      <c r="E93" t="s">
        <v>24</v>
      </c>
      <c r="F93" t="s">
        <v>27</v>
      </c>
      <c r="G93" t="s">
        <v>187</v>
      </c>
      <c r="H93" t="s">
        <v>1769</v>
      </c>
      <c r="I93" t="s">
        <v>230</v>
      </c>
      <c r="J93" t="s">
        <v>337</v>
      </c>
      <c r="K93" t="s">
        <v>1729</v>
      </c>
      <c r="L93" t="s">
        <v>240</v>
      </c>
      <c r="M93" t="s">
        <v>185</v>
      </c>
      <c r="N93" t="s">
        <v>1194</v>
      </c>
      <c r="O93" t="s">
        <v>1762</v>
      </c>
      <c r="R93" t="s">
        <v>235</v>
      </c>
      <c r="T93" t="s">
        <v>67</v>
      </c>
      <c r="U93" t="s">
        <v>29</v>
      </c>
      <c r="V93" t="s">
        <v>235</v>
      </c>
      <c r="W93" t="s">
        <v>1194</v>
      </c>
      <c r="Y93" s="1">
        <v>42887.202141203707</v>
      </c>
      <c r="Z93" s="1">
        <v>42900.526018518518</v>
      </c>
    </row>
    <row r="94" spans="1:31" x14ac:dyDescent="0.3">
      <c r="A94">
        <v>95780</v>
      </c>
      <c r="B94" t="s">
        <v>241</v>
      </c>
      <c r="C94" t="s">
        <v>95</v>
      </c>
      <c r="D94" t="s">
        <v>138</v>
      </c>
      <c r="E94" t="s">
        <v>24</v>
      </c>
      <c r="F94" t="s">
        <v>27</v>
      </c>
      <c r="G94" t="s">
        <v>169</v>
      </c>
      <c r="H94" t="s">
        <v>1343</v>
      </c>
      <c r="I94" t="s">
        <v>967</v>
      </c>
      <c r="J94" t="s">
        <v>1342</v>
      </c>
      <c r="K94" t="s">
        <v>41</v>
      </c>
      <c r="L94" t="s">
        <v>240</v>
      </c>
      <c r="M94" t="s">
        <v>365</v>
      </c>
      <c r="N94" t="s">
        <v>1194</v>
      </c>
      <c r="O94" t="s">
        <v>1465</v>
      </c>
      <c r="R94" t="s">
        <v>235</v>
      </c>
      <c r="T94" t="s">
        <v>55</v>
      </c>
      <c r="U94" t="s">
        <v>37</v>
      </c>
      <c r="V94" t="s">
        <v>26</v>
      </c>
      <c r="W94" t="s">
        <v>1194</v>
      </c>
      <c r="Y94" s="1">
        <v>42779.104201388887</v>
      </c>
      <c r="Z94" s="1">
        <v>42870.070983796293</v>
      </c>
    </row>
    <row r="95" spans="1:31" x14ac:dyDescent="0.3">
      <c r="A95">
        <v>99654</v>
      </c>
      <c r="B95" t="s">
        <v>1342</v>
      </c>
      <c r="C95" t="s">
        <v>95</v>
      </c>
      <c r="D95" t="s">
        <v>138</v>
      </c>
      <c r="E95" t="s">
        <v>24</v>
      </c>
      <c r="F95" t="s">
        <v>27</v>
      </c>
      <c r="G95" t="s">
        <v>42</v>
      </c>
      <c r="H95" t="s">
        <v>1756</v>
      </c>
      <c r="I95" t="s">
        <v>1755</v>
      </c>
      <c r="J95" t="s">
        <v>1342</v>
      </c>
      <c r="K95" t="s">
        <v>41</v>
      </c>
      <c r="L95" t="s">
        <v>101</v>
      </c>
      <c r="M95" t="s">
        <v>104</v>
      </c>
      <c r="N95" t="s">
        <v>1194</v>
      </c>
      <c r="O95" t="s">
        <v>1733</v>
      </c>
      <c r="R95" t="s">
        <v>235</v>
      </c>
      <c r="T95" t="s">
        <v>55</v>
      </c>
      <c r="U95" t="s">
        <v>37</v>
      </c>
      <c r="V95" t="s">
        <v>235</v>
      </c>
      <c r="W95" t="s">
        <v>1194</v>
      </c>
      <c r="Y95" s="1">
        <v>42873.055613425924</v>
      </c>
      <c r="Z95" s="1">
        <v>42899.332905092589</v>
      </c>
    </row>
    <row r="99" spans="28:30" x14ac:dyDescent="0.3">
      <c r="AC99" t="s">
        <v>160</v>
      </c>
      <c r="AD99" t="s">
        <v>31</v>
      </c>
    </row>
    <row r="107" spans="28:30" x14ac:dyDescent="0.3">
      <c r="AC107" t="s">
        <v>31</v>
      </c>
      <c r="AD107" t="s">
        <v>31</v>
      </c>
    </row>
    <row r="108" spans="28:30" x14ac:dyDescent="0.3">
      <c r="AB108" t="s">
        <v>321</v>
      </c>
    </row>
    <row r="111" spans="28:30" x14ac:dyDescent="0.3">
      <c r="AB111" t="s">
        <v>290</v>
      </c>
    </row>
    <row r="112" spans="28:30" x14ac:dyDescent="0.3">
      <c r="AC112" t="s">
        <v>31</v>
      </c>
      <c r="AD112" t="s">
        <v>31</v>
      </c>
    </row>
    <row r="118" spans="28:30" x14ac:dyDescent="0.3">
      <c r="AB118" t="s">
        <v>321</v>
      </c>
    </row>
    <row r="125" spans="28:30" x14ac:dyDescent="0.3">
      <c r="AB125" t="s">
        <v>232</v>
      </c>
    </row>
    <row r="126" spans="28:30" x14ac:dyDescent="0.3">
      <c r="AB126" t="s">
        <v>394</v>
      </c>
      <c r="AC126" t="s">
        <v>160</v>
      </c>
      <c r="AD126" t="s">
        <v>31</v>
      </c>
    </row>
    <row r="128" spans="28:30" x14ac:dyDescent="0.3">
      <c r="AB128" t="s">
        <v>300</v>
      </c>
    </row>
    <row r="129" spans="29:30" x14ac:dyDescent="0.3">
      <c r="AC129" t="s">
        <v>31</v>
      </c>
      <c r="AD129" t="s">
        <v>31</v>
      </c>
    </row>
    <row r="135" spans="29:30" x14ac:dyDescent="0.3">
      <c r="AC135" t="s">
        <v>160</v>
      </c>
      <c r="AD135" t="s">
        <v>31</v>
      </c>
    </row>
    <row r="140" spans="29:30" x14ac:dyDescent="0.3">
      <c r="AC140" t="s">
        <v>160</v>
      </c>
      <c r="AD140" t="s">
        <v>31</v>
      </c>
    </row>
    <row r="146" spans="28:30" x14ac:dyDescent="0.3">
      <c r="AB146" t="s">
        <v>232</v>
      </c>
    </row>
    <row r="147" spans="28:30" x14ac:dyDescent="0.3">
      <c r="AB147" t="s">
        <v>783</v>
      </c>
    </row>
    <row r="150" spans="28:30" x14ac:dyDescent="0.3">
      <c r="AB150" t="s">
        <v>232</v>
      </c>
    </row>
    <row r="154" spans="28:30" x14ac:dyDescent="0.3">
      <c r="AC154" t="s">
        <v>31</v>
      </c>
      <c r="AD154" t="s">
        <v>31</v>
      </c>
    </row>
    <row r="158" spans="28:30" x14ac:dyDescent="0.3">
      <c r="AC158" t="s">
        <v>31</v>
      </c>
      <c r="AD158" t="s">
        <v>31</v>
      </c>
    </row>
    <row r="162" spans="28:30" x14ac:dyDescent="0.3">
      <c r="AB162" t="s">
        <v>531</v>
      </c>
    </row>
    <row r="166" spans="28:30" x14ac:dyDescent="0.3">
      <c r="AB166" t="s">
        <v>861</v>
      </c>
    </row>
    <row r="169" spans="28:30" x14ac:dyDescent="0.3">
      <c r="AB169" t="s">
        <v>856</v>
      </c>
    </row>
    <row r="170" spans="28:30" x14ac:dyDescent="0.3">
      <c r="AB170" t="s">
        <v>232</v>
      </c>
    </row>
    <row r="172" spans="28:30" x14ac:dyDescent="0.3">
      <c r="AC172" t="s">
        <v>160</v>
      </c>
      <c r="AD172" t="s">
        <v>31</v>
      </c>
    </row>
    <row r="184" spans="28:28" x14ac:dyDescent="0.3">
      <c r="AB184" t="s">
        <v>321</v>
      </c>
    </row>
    <row r="185" spans="28:28" x14ac:dyDescent="0.3">
      <c r="AB185" t="s">
        <v>321</v>
      </c>
    </row>
    <row r="191" spans="28:28" x14ac:dyDescent="0.3">
      <c r="AB191" t="s">
        <v>686</v>
      </c>
    </row>
    <row r="194" spans="28:30" x14ac:dyDescent="0.3">
      <c r="AC194" t="s">
        <v>160</v>
      </c>
      <c r="AD194" t="s">
        <v>31</v>
      </c>
    </row>
    <row r="199" spans="28:30" x14ac:dyDescent="0.3">
      <c r="AC199" t="s">
        <v>160</v>
      </c>
      <c r="AD199" t="s">
        <v>31</v>
      </c>
    </row>
    <row r="202" spans="28:30" x14ac:dyDescent="0.3">
      <c r="AC202" t="s">
        <v>160</v>
      </c>
      <c r="AD202" t="s">
        <v>31</v>
      </c>
    </row>
    <row r="204" spans="28:30" x14ac:dyDescent="0.3">
      <c r="AB204" t="s">
        <v>232</v>
      </c>
    </row>
    <row r="206" spans="28:30" x14ac:dyDescent="0.3">
      <c r="AC206" t="s">
        <v>160</v>
      </c>
      <c r="AD206" t="s">
        <v>31</v>
      </c>
    </row>
    <row r="211" spans="28:30" x14ac:dyDescent="0.3">
      <c r="AC211" t="s">
        <v>31</v>
      </c>
      <c r="AD211" t="s">
        <v>31</v>
      </c>
    </row>
    <row r="212" spans="28:30" x14ac:dyDescent="0.3">
      <c r="AB212" t="s">
        <v>803</v>
      </c>
    </row>
    <row r="222" spans="28:30" x14ac:dyDescent="0.3">
      <c r="AC222" t="s">
        <v>160</v>
      </c>
      <c r="AD222" t="s">
        <v>31</v>
      </c>
    </row>
    <row r="226" spans="28:28" x14ac:dyDescent="0.3">
      <c r="AB226" t="s">
        <v>1102</v>
      </c>
    </row>
    <row r="236" spans="28:28" x14ac:dyDescent="0.3">
      <c r="AB236" t="s">
        <v>799</v>
      </c>
    </row>
    <row r="248" spans="28:30" x14ac:dyDescent="0.3">
      <c r="AB248" t="s">
        <v>531</v>
      </c>
      <c r="AC248" t="s">
        <v>160</v>
      </c>
      <c r="AD248" t="s">
        <v>31</v>
      </c>
    </row>
    <row r="257" spans="29:30" x14ac:dyDescent="0.3">
      <c r="AC257" t="s">
        <v>31</v>
      </c>
      <c r="AD257" t="s">
        <v>31</v>
      </c>
    </row>
    <row r="272" spans="29:30" x14ac:dyDescent="0.3">
      <c r="AC272" t="s">
        <v>160</v>
      </c>
      <c r="AD272" t="s">
        <v>31</v>
      </c>
    </row>
    <row r="277" spans="28:30" x14ac:dyDescent="0.3">
      <c r="AB277" t="s">
        <v>1096</v>
      </c>
    </row>
    <row r="278" spans="28:30" x14ac:dyDescent="0.3">
      <c r="AB278" t="s">
        <v>394</v>
      </c>
    </row>
    <row r="280" spans="28:30" x14ac:dyDescent="0.3">
      <c r="AC280" t="s">
        <v>160</v>
      </c>
      <c r="AD280" t="s">
        <v>31</v>
      </c>
    </row>
    <row r="282" spans="28:30" x14ac:dyDescent="0.3">
      <c r="AC282" t="s">
        <v>160</v>
      </c>
      <c r="AD282" t="s">
        <v>31</v>
      </c>
    </row>
    <row r="284" spans="28:30" x14ac:dyDescent="0.3">
      <c r="AB284" t="s">
        <v>820</v>
      </c>
    </row>
    <row r="288" spans="28:30" x14ac:dyDescent="0.3">
      <c r="AB288" t="s">
        <v>321</v>
      </c>
    </row>
    <row r="290" spans="28:30" x14ac:dyDescent="0.3">
      <c r="AB290" t="s">
        <v>1087</v>
      </c>
    </row>
    <row r="291" spans="28:30" x14ac:dyDescent="0.3">
      <c r="AC291" t="s">
        <v>31</v>
      </c>
      <c r="AD291" t="s">
        <v>31</v>
      </c>
    </row>
    <row r="294" spans="28:30" x14ac:dyDescent="0.3">
      <c r="AB294" t="s">
        <v>1081</v>
      </c>
    </row>
    <row r="297" spans="28:30" x14ac:dyDescent="0.3">
      <c r="AB297" t="s">
        <v>232</v>
      </c>
    </row>
    <row r="300" spans="28:30" x14ac:dyDescent="0.3">
      <c r="AB300" t="s">
        <v>232</v>
      </c>
    </row>
    <row r="306" spans="28:31" x14ac:dyDescent="0.3">
      <c r="AC306" t="s">
        <v>31</v>
      </c>
      <c r="AD306" t="s">
        <v>31</v>
      </c>
    </row>
    <row r="307" spans="28:31" x14ac:dyDescent="0.3">
      <c r="AC307" t="s">
        <v>160</v>
      </c>
      <c r="AD307" t="s">
        <v>31</v>
      </c>
      <c r="AE307" t="s">
        <v>344</v>
      </c>
    </row>
    <row r="317" spans="28:31" x14ac:dyDescent="0.3">
      <c r="AB317" t="s">
        <v>352</v>
      </c>
      <c r="AC317" t="s">
        <v>31</v>
      </c>
      <c r="AD317" t="s">
        <v>31</v>
      </c>
    </row>
    <row r="335" spans="28:30" x14ac:dyDescent="0.3">
      <c r="AC335" t="s">
        <v>31</v>
      </c>
      <c r="AD335" t="s">
        <v>338</v>
      </c>
    </row>
    <row r="336" spans="28:30" x14ac:dyDescent="0.3">
      <c r="AB336" t="s">
        <v>1163</v>
      </c>
    </row>
    <row r="337" spans="28:30" x14ac:dyDescent="0.3">
      <c r="AC337" t="s">
        <v>160</v>
      </c>
      <c r="AD337" t="s">
        <v>31</v>
      </c>
    </row>
    <row r="338" spans="28:30" x14ac:dyDescent="0.3">
      <c r="AC338" t="s">
        <v>160</v>
      </c>
      <c r="AD338" t="s">
        <v>31</v>
      </c>
    </row>
    <row r="340" spans="28:30" x14ac:dyDescent="0.3">
      <c r="AC340" t="s">
        <v>160</v>
      </c>
      <c r="AD340" t="s">
        <v>31</v>
      </c>
    </row>
    <row r="341" spans="28:30" x14ac:dyDescent="0.3">
      <c r="AC341" t="s">
        <v>160</v>
      </c>
      <c r="AD341" t="s">
        <v>31</v>
      </c>
    </row>
    <row r="344" spans="28:30" x14ac:dyDescent="0.3">
      <c r="AC344" t="s">
        <v>31</v>
      </c>
      <c r="AD344" t="s">
        <v>31</v>
      </c>
    </row>
    <row r="345" spans="28:30" x14ac:dyDescent="0.3">
      <c r="AB345" t="s">
        <v>888</v>
      </c>
      <c r="AC345" t="s">
        <v>31</v>
      </c>
      <c r="AD345" t="s">
        <v>31</v>
      </c>
    </row>
    <row r="346" spans="28:30" x14ac:dyDescent="0.3">
      <c r="AC346" t="s">
        <v>31</v>
      </c>
      <c r="AD346" t="s">
        <v>31</v>
      </c>
    </row>
    <row r="350" spans="28:30" x14ac:dyDescent="0.3">
      <c r="AB350" t="s">
        <v>232</v>
      </c>
    </row>
    <row r="355" spans="28:30" x14ac:dyDescent="0.3">
      <c r="AB355" t="s">
        <v>232</v>
      </c>
    </row>
    <row r="358" spans="28:30" x14ac:dyDescent="0.3">
      <c r="AC358" t="s">
        <v>31</v>
      </c>
      <c r="AD358" t="s">
        <v>338</v>
      </c>
    </row>
    <row r="369" spans="28:30" x14ac:dyDescent="0.3">
      <c r="AB369" t="s">
        <v>1092</v>
      </c>
    </row>
    <row r="372" spans="28:30" x14ac:dyDescent="0.3">
      <c r="AC372" t="s">
        <v>31</v>
      </c>
      <c r="AD372" t="s">
        <v>31</v>
      </c>
    </row>
    <row r="376" spans="28:30" x14ac:dyDescent="0.3">
      <c r="AC376" t="s">
        <v>31</v>
      </c>
      <c r="AD376" t="s">
        <v>31</v>
      </c>
    </row>
    <row r="377" spans="28:30" x14ac:dyDescent="0.3">
      <c r="AB377" t="s">
        <v>543</v>
      </c>
    </row>
    <row r="379" spans="28:30" x14ac:dyDescent="0.3">
      <c r="AC379" t="s">
        <v>160</v>
      </c>
      <c r="AD379" t="s">
        <v>31</v>
      </c>
    </row>
    <row r="382" spans="28:30" x14ac:dyDescent="0.3">
      <c r="AB382" t="s">
        <v>837</v>
      </c>
    </row>
    <row r="385" spans="28:31" x14ac:dyDescent="0.3">
      <c r="AB385" t="s">
        <v>321</v>
      </c>
    </row>
    <row r="387" spans="28:31" x14ac:dyDescent="0.3">
      <c r="AB387" t="s">
        <v>1108</v>
      </c>
    </row>
    <row r="388" spans="28:31" x14ac:dyDescent="0.3">
      <c r="AB388" t="s">
        <v>1081</v>
      </c>
    </row>
    <row r="391" spans="28:31" x14ac:dyDescent="0.3">
      <c r="AB391" t="s">
        <v>1104</v>
      </c>
    </row>
    <row r="397" spans="28:31" x14ac:dyDescent="0.3">
      <c r="AC397" t="s">
        <v>160</v>
      </c>
      <c r="AD397" t="s">
        <v>31</v>
      </c>
      <c r="AE397">
        <v>12367</v>
      </c>
    </row>
    <row r="398" spans="28:31" x14ac:dyDescent="0.3">
      <c r="AC398" t="s">
        <v>160</v>
      </c>
      <c r="AD398" t="s">
        <v>31</v>
      </c>
    </row>
    <row r="417" spans="28:30" x14ac:dyDescent="0.3">
      <c r="AC417" t="s">
        <v>160</v>
      </c>
      <c r="AD417" t="s">
        <v>31</v>
      </c>
    </row>
    <row r="420" spans="28:30" x14ac:dyDescent="0.3">
      <c r="AB420" t="s">
        <v>867</v>
      </c>
    </row>
    <row r="425" spans="28:30" x14ac:dyDescent="0.3">
      <c r="AC425" t="s">
        <v>31</v>
      </c>
      <c r="AD425" t="s">
        <v>31</v>
      </c>
    </row>
    <row r="434" spans="28:30" x14ac:dyDescent="0.3">
      <c r="AC434" t="s">
        <v>31</v>
      </c>
      <c r="AD434" t="s">
        <v>31</v>
      </c>
    </row>
    <row r="444" spans="28:30" x14ac:dyDescent="0.3">
      <c r="AB444" t="s">
        <v>232</v>
      </c>
    </row>
    <row r="445" spans="28:30" x14ac:dyDescent="0.3">
      <c r="AB445" t="s">
        <v>1039</v>
      </c>
    </row>
    <row r="450" spans="28:30" x14ac:dyDescent="0.3">
      <c r="AB450" t="s">
        <v>297</v>
      </c>
    </row>
    <row r="452" spans="28:30" x14ac:dyDescent="0.3">
      <c r="AC452" t="s">
        <v>160</v>
      </c>
      <c r="AD452" t="s">
        <v>31</v>
      </c>
    </row>
    <row r="453" spans="28:30" x14ac:dyDescent="0.3">
      <c r="AB453" t="s">
        <v>531</v>
      </c>
    </row>
    <row r="459" spans="28:30" x14ac:dyDescent="0.3">
      <c r="AC459" t="s">
        <v>160</v>
      </c>
      <c r="AD459" t="s">
        <v>31</v>
      </c>
    </row>
    <row r="473" spans="28:28" x14ac:dyDescent="0.3">
      <c r="AB473" t="s">
        <v>791</v>
      </c>
    </row>
    <row r="482" spans="28:30" x14ac:dyDescent="0.3">
      <c r="AC482" t="s">
        <v>31</v>
      </c>
      <c r="AD482" t="s">
        <v>31</v>
      </c>
    </row>
    <row r="484" spans="28:30" x14ac:dyDescent="0.3">
      <c r="AB484" t="s">
        <v>974</v>
      </c>
    </row>
    <row r="486" spans="28:30" x14ac:dyDescent="0.3">
      <c r="AB486" t="s">
        <v>953</v>
      </c>
    </row>
    <row r="497" spans="28:31" x14ac:dyDescent="0.3">
      <c r="AC497" t="s">
        <v>31</v>
      </c>
      <c r="AD497" t="s">
        <v>31</v>
      </c>
    </row>
    <row r="501" spans="28:31" x14ac:dyDescent="0.3">
      <c r="AC501" t="s">
        <v>160</v>
      </c>
      <c r="AD501" t="s">
        <v>31</v>
      </c>
    </row>
    <row r="503" spans="28:31" x14ac:dyDescent="0.3">
      <c r="AB503" t="s">
        <v>394</v>
      </c>
    </row>
    <row r="506" spans="28:31" x14ac:dyDescent="0.3">
      <c r="AC506" t="s">
        <v>31</v>
      </c>
      <c r="AD506" t="s">
        <v>31</v>
      </c>
    </row>
    <row r="507" spans="28:31" x14ac:dyDescent="0.3">
      <c r="AC507" t="s">
        <v>160</v>
      </c>
      <c r="AD507" t="s">
        <v>31</v>
      </c>
      <c r="AE507">
        <v>12561</v>
      </c>
    </row>
    <row r="510" spans="28:31" x14ac:dyDescent="0.3">
      <c r="AB510" t="s">
        <v>531</v>
      </c>
    </row>
    <row r="515" spans="28:30" x14ac:dyDescent="0.3">
      <c r="AB515" t="s">
        <v>232</v>
      </c>
    </row>
    <row r="519" spans="28:30" x14ac:dyDescent="0.3">
      <c r="AC519" t="s">
        <v>31</v>
      </c>
      <c r="AD519" t="s">
        <v>31</v>
      </c>
    </row>
  </sheetData>
  <autoFilter ref="A1:AE527"/>
  <hyperlinks>
    <hyperlink ref="G1" r:id="rId1" display="Summary"/>
    <hyperlink ref="H1"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AVverifyBzQuery">
                <anchor moveWithCells="1" sizeWithCells="1">
                  <from>
                    <xdr:col>7</xdr:col>
                    <xdr:colOff>1470660</xdr:colOff>
                    <xdr:row>0</xdr:row>
                    <xdr:rowOff>30480</xdr:rowOff>
                  </from>
                  <to>
                    <xdr:col>7</xdr:col>
                    <xdr:colOff>2529840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A95"/>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78389</v>
      </c>
      <c r="B5" t="s">
        <v>143</v>
      </c>
      <c r="C5" t="s">
        <v>23</v>
      </c>
      <c r="D5" t="s">
        <v>68</v>
      </c>
      <c r="E5" t="s">
        <v>48</v>
      </c>
      <c r="F5" t="s">
        <v>27</v>
      </c>
      <c r="G5" t="s">
        <v>187</v>
      </c>
      <c r="H5" t="s">
        <v>1061</v>
      </c>
      <c r="J5" t="s">
        <v>161</v>
      </c>
      <c r="K5" t="s">
        <v>41</v>
      </c>
      <c r="L5" t="s">
        <v>32</v>
      </c>
      <c r="N5" t="s">
        <v>1194</v>
      </c>
      <c r="O5" t="s">
        <v>1194</v>
      </c>
      <c r="R5" t="s">
        <v>235</v>
      </c>
      <c r="T5" t="s">
        <v>55</v>
      </c>
      <c r="U5" t="s">
        <v>37</v>
      </c>
      <c r="V5" t="s">
        <v>26</v>
      </c>
      <c r="W5" t="s">
        <v>1194</v>
      </c>
      <c r="X5" t="s">
        <v>1060</v>
      </c>
      <c r="Y5" s="1">
        <v>42437.14738425926</v>
      </c>
      <c r="Z5" s="1">
        <v>42885.179490740738</v>
      </c>
    </row>
    <row r="6" spans="1:27" x14ac:dyDescent="0.3">
      <c r="A6">
        <v>79691</v>
      </c>
      <c r="B6" t="s">
        <v>163</v>
      </c>
      <c r="C6" t="s">
        <v>40</v>
      </c>
      <c r="D6" t="s">
        <v>46</v>
      </c>
      <c r="E6" t="s">
        <v>24</v>
      </c>
      <c r="F6" t="s">
        <v>27</v>
      </c>
      <c r="G6" t="s">
        <v>49</v>
      </c>
      <c r="H6" t="s">
        <v>1518</v>
      </c>
      <c r="J6" t="s">
        <v>163</v>
      </c>
      <c r="K6" t="s">
        <v>41</v>
      </c>
      <c r="L6" t="s">
        <v>240</v>
      </c>
      <c r="M6" t="s">
        <v>44</v>
      </c>
      <c r="N6" t="s">
        <v>1194</v>
      </c>
      <c r="O6" t="s">
        <v>1731</v>
      </c>
      <c r="R6" t="s">
        <v>235</v>
      </c>
      <c r="T6" t="s">
        <v>55</v>
      </c>
      <c r="U6" t="s">
        <v>37</v>
      </c>
      <c r="V6" t="s">
        <v>235</v>
      </c>
      <c r="W6" t="s">
        <v>1194</v>
      </c>
      <c r="X6" t="s">
        <v>1380</v>
      </c>
      <c r="Y6" s="1">
        <v>42458.048437500001</v>
      </c>
      <c r="Z6" s="1">
        <v>42893.135960648149</v>
      </c>
      <c r="AA6" t="s">
        <v>1720</v>
      </c>
    </row>
    <row r="7" spans="1:27" x14ac:dyDescent="0.3">
      <c r="A7">
        <v>81963</v>
      </c>
      <c r="B7" t="s">
        <v>299</v>
      </c>
      <c r="C7" t="s">
        <v>129</v>
      </c>
      <c r="D7" t="s">
        <v>218</v>
      </c>
      <c r="E7" t="s">
        <v>24</v>
      </c>
      <c r="F7" t="s">
        <v>27</v>
      </c>
      <c r="G7" t="s">
        <v>153</v>
      </c>
      <c r="H7" t="s">
        <v>1660</v>
      </c>
      <c r="I7" t="s">
        <v>245</v>
      </c>
      <c r="J7" t="s">
        <v>91</v>
      </c>
      <c r="K7" t="s">
        <v>41</v>
      </c>
      <c r="L7" t="s">
        <v>101</v>
      </c>
      <c r="M7" t="s">
        <v>298</v>
      </c>
      <c r="N7" t="s">
        <v>1194</v>
      </c>
      <c r="O7" t="s">
        <v>1194</v>
      </c>
      <c r="P7">
        <v>10905</v>
      </c>
      <c r="R7" t="s">
        <v>235</v>
      </c>
      <c r="T7" t="s">
        <v>55</v>
      </c>
      <c r="U7" t="s">
        <v>37</v>
      </c>
      <c r="V7" t="s">
        <v>308</v>
      </c>
      <c r="W7" t="s">
        <v>1194</v>
      </c>
      <c r="Y7" s="1">
        <v>42489.026759259257</v>
      </c>
      <c r="Z7" s="1">
        <v>42877.353321759256</v>
      </c>
    </row>
    <row r="8" spans="1:27" x14ac:dyDescent="0.3">
      <c r="A8">
        <v>82178</v>
      </c>
      <c r="B8" t="s">
        <v>299</v>
      </c>
      <c r="C8" t="s">
        <v>129</v>
      </c>
      <c r="D8" t="s">
        <v>218</v>
      </c>
      <c r="E8" t="s">
        <v>24</v>
      </c>
      <c r="F8" t="s">
        <v>27</v>
      </c>
      <c r="G8" t="s">
        <v>153</v>
      </c>
      <c r="H8" t="s">
        <v>1402</v>
      </c>
      <c r="I8" t="s">
        <v>349</v>
      </c>
      <c r="J8" t="s">
        <v>91</v>
      </c>
      <c r="K8" t="s">
        <v>41</v>
      </c>
      <c r="L8" t="s">
        <v>240</v>
      </c>
      <c r="M8" t="s">
        <v>298</v>
      </c>
      <c r="N8" t="s">
        <v>1194</v>
      </c>
      <c r="O8" t="s">
        <v>1467</v>
      </c>
      <c r="P8">
        <v>10938</v>
      </c>
      <c r="R8" t="s">
        <v>235</v>
      </c>
      <c r="T8" t="s">
        <v>43</v>
      </c>
      <c r="U8" t="s">
        <v>37</v>
      </c>
      <c r="V8" t="s">
        <v>308</v>
      </c>
      <c r="W8" t="s">
        <v>1194</v>
      </c>
      <c r="Y8" s="1">
        <v>42494.02715277778</v>
      </c>
      <c r="Z8" s="1">
        <v>42852.255277777775</v>
      </c>
      <c r="AA8" t="s">
        <v>1401</v>
      </c>
    </row>
    <row r="9" spans="1:27" x14ac:dyDescent="0.3">
      <c r="A9">
        <v>84066</v>
      </c>
      <c r="B9" t="s">
        <v>325</v>
      </c>
      <c r="C9" t="s">
        <v>129</v>
      </c>
      <c r="D9" t="s">
        <v>327</v>
      </c>
      <c r="E9" t="s">
        <v>24</v>
      </c>
      <c r="F9" t="s">
        <v>27</v>
      </c>
      <c r="G9" t="s">
        <v>187</v>
      </c>
      <c r="H9" t="s">
        <v>429</v>
      </c>
      <c r="I9" t="s">
        <v>1630</v>
      </c>
      <c r="J9" t="s">
        <v>91</v>
      </c>
      <c r="K9" t="s">
        <v>41</v>
      </c>
      <c r="L9" t="s">
        <v>101</v>
      </c>
      <c r="N9" t="s">
        <v>1194</v>
      </c>
      <c r="O9" t="s">
        <v>1194</v>
      </c>
      <c r="R9" t="s">
        <v>235</v>
      </c>
      <c r="T9" t="s">
        <v>67</v>
      </c>
      <c r="U9" t="s">
        <v>45</v>
      </c>
      <c r="V9" t="s">
        <v>26</v>
      </c>
      <c r="W9" t="s">
        <v>1194</v>
      </c>
      <c r="Y9" s="1">
        <v>42524.527094907404</v>
      </c>
      <c r="Z9" s="1">
        <v>42897.011516203704</v>
      </c>
    </row>
    <row r="10" spans="1:27" x14ac:dyDescent="0.3">
      <c r="A10">
        <v>84181</v>
      </c>
      <c r="B10" t="s">
        <v>937</v>
      </c>
      <c r="C10" t="s">
        <v>75</v>
      </c>
      <c r="D10" t="s">
        <v>1132</v>
      </c>
      <c r="E10" t="s">
        <v>262</v>
      </c>
      <c r="F10" t="s">
        <v>27</v>
      </c>
      <c r="G10" t="s">
        <v>153</v>
      </c>
      <c r="H10" t="s">
        <v>1131</v>
      </c>
      <c r="I10" t="s">
        <v>939</v>
      </c>
      <c r="J10" t="s">
        <v>937</v>
      </c>
      <c r="K10" t="s">
        <v>41</v>
      </c>
      <c r="L10" t="s">
        <v>32</v>
      </c>
      <c r="N10" t="s">
        <v>1194</v>
      </c>
      <c r="O10" t="s">
        <v>1194</v>
      </c>
      <c r="R10" t="s">
        <v>765</v>
      </c>
      <c r="S10" t="s">
        <v>426</v>
      </c>
      <c r="T10" t="s">
        <v>55</v>
      </c>
      <c r="U10" t="s">
        <v>37</v>
      </c>
      <c r="V10" t="s">
        <v>81</v>
      </c>
      <c r="W10" t="s">
        <v>1194</v>
      </c>
      <c r="Y10" s="1">
        <v>42528.457928240743</v>
      </c>
      <c r="Z10" s="1">
        <v>42859.441122685188</v>
      </c>
    </row>
    <row r="11" spans="1:27" x14ac:dyDescent="0.3">
      <c r="A11">
        <v>84836</v>
      </c>
      <c r="B11" t="s">
        <v>1727</v>
      </c>
      <c r="C11" t="s">
        <v>75</v>
      </c>
      <c r="D11" t="s">
        <v>79</v>
      </c>
      <c r="E11" t="s">
        <v>24</v>
      </c>
      <c r="F11" t="s">
        <v>27</v>
      </c>
      <c r="G11" t="s">
        <v>187</v>
      </c>
      <c r="H11" t="s">
        <v>1616</v>
      </c>
      <c r="I11" t="s">
        <v>245</v>
      </c>
      <c r="J11" t="s">
        <v>146</v>
      </c>
      <c r="K11" t="s">
        <v>41</v>
      </c>
      <c r="L11" t="s">
        <v>32</v>
      </c>
      <c r="M11" t="s">
        <v>185</v>
      </c>
      <c r="N11" t="s">
        <v>1194</v>
      </c>
      <c r="O11" t="s">
        <v>1467</v>
      </c>
      <c r="R11" t="s">
        <v>781</v>
      </c>
      <c r="S11" t="s">
        <v>235</v>
      </c>
      <c r="T11" t="s">
        <v>67</v>
      </c>
      <c r="U11" t="s">
        <v>45</v>
      </c>
      <c r="V11" t="s">
        <v>235</v>
      </c>
      <c r="W11" t="s">
        <v>1194</v>
      </c>
      <c r="Y11" s="1">
        <v>42541.105300925927</v>
      </c>
      <c r="Z11" s="1">
        <v>42887.283472222225</v>
      </c>
    </row>
    <row r="12" spans="1:27" x14ac:dyDescent="0.3">
      <c r="A12">
        <v>84983</v>
      </c>
      <c r="B12" t="s">
        <v>919</v>
      </c>
      <c r="C12" t="s">
        <v>75</v>
      </c>
      <c r="D12" t="s">
        <v>125</v>
      </c>
      <c r="E12" t="s">
        <v>24</v>
      </c>
      <c r="F12" t="s">
        <v>27</v>
      </c>
      <c r="G12" t="s">
        <v>187</v>
      </c>
      <c r="H12" t="s">
        <v>1613</v>
      </c>
      <c r="I12" t="s">
        <v>919</v>
      </c>
      <c r="J12" t="s">
        <v>77</v>
      </c>
      <c r="K12" t="s">
        <v>41</v>
      </c>
      <c r="L12" t="s">
        <v>32</v>
      </c>
      <c r="N12" t="s">
        <v>1194</v>
      </c>
      <c r="O12" t="s">
        <v>1467</v>
      </c>
      <c r="Q12" t="s">
        <v>630</v>
      </c>
      <c r="R12" t="s">
        <v>781</v>
      </c>
      <c r="S12" t="s">
        <v>1612</v>
      </c>
      <c r="T12" t="s">
        <v>67</v>
      </c>
      <c r="U12" t="s">
        <v>45</v>
      </c>
      <c r="V12" t="s">
        <v>235</v>
      </c>
      <c r="W12" t="s">
        <v>1194</v>
      </c>
      <c r="Y12" s="1">
        <v>42542.66337962963</v>
      </c>
      <c r="Z12" s="1">
        <v>42859.661238425928</v>
      </c>
      <c r="AA12" t="s">
        <v>1611</v>
      </c>
    </row>
    <row r="13" spans="1:27" x14ac:dyDescent="0.3">
      <c r="A13">
        <v>85122</v>
      </c>
      <c r="B13" t="s">
        <v>497</v>
      </c>
      <c r="C13" t="s">
        <v>75</v>
      </c>
      <c r="D13" t="s">
        <v>125</v>
      </c>
      <c r="E13" t="s">
        <v>24</v>
      </c>
      <c r="F13" t="s">
        <v>27</v>
      </c>
      <c r="G13" t="s">
        <v>49</v>
      </c>
      <c r="H13" t="s">
        <v>1608</v>
      </c>
      <c r="I13" t="s">
        <v>179</v>
      </c>
      <c r="J13" t="s">
        <v>77</v>
      </c>
      <c r="K13" t="s">
        <v>41</v>
      </c>
      <c r="L13" t="s">
        <v>32</v>
      </c>
      <c r="M13" t="s">
        <v>185</v>
      </c>
      <c r="N13" t="s">
        <v>1194</v>
      </c>
      <c r="O13" t="s">
        <v>1467</v>
      </c>
      <c r="R13" t="s">
        <v>781</v>
      </c>
      <c r="S13" t="s">
        <v>235</v>
      </c>
      <c r="T13" t="s">
        <v>43</v>
      </c>
      <c r="U13" t="s">
        <v>45</v>
      </c>
      <c r="V13" t="s">
        <v>235</v>
      </c>
      <c r="W13" t="s">
        <v>1194</v>
      </c>
      <c r="Y13" s="1">
        <v>42544.975011574075</v>
      </c>
      <c r="Z13" s="1">
        <v>42886.562731481485</v>
      </c>
    </row>
    <row r="14" spans="1:27" x14ac:dyDescent="0.3">
      <c r="A14">
        <v>85197</v>
      </c>
      <c r="B14" t="s">
        <v>230</v>
      </c>
      <c r="C14" t="s">
        <v>75</v>
      </c>
      <c r="D14" t="s">
        <v>125</v>
      </c>
      <c r="E14" t="s">
        <v>24</v>
      </c>
      <c r="F14" t="s">
        <v>27</v>
      </c>
      <c r="G14" t="s">
        <v>76</v>
      </c>
      <c r="H14" t="s">
        <v>1607</v>
      </c>
      <c r="I14" t="s">
        <v>245</v>
      </c>
      <c r="J14" t="s">
        <v>77</v>
      </c>
      <c r="K14" t="s">
        <v>41</v>
      </c>
      <c r="L14" t="s">
        <v>32</v>
      </c>
      <c r="N14" t="s">
        <v>1194</v>
      </c>
      <c r="O14" t="s">
        <v>1467</v>
      </c>
      <c r="R14" t="s">
        <v>781</v>
      </c>
      <c r="S14" t="s">
        <v>235</v>
      </c>
      <c r="T14" t="s">
        <v>43</v>
      </c>
      <c r="U14" t="s">
        <v>29</v>
      </c>
      <c r="V14" t="s">
        <v>26</v>
      </c>
      <c r="W14" t="s">
        <v>1194</v>
      </c>
      <c r="Y14" s="1">
        <v>42548.407627314817</v>
      </c>
      <c r="Z14" s="1">
        <v>42886.564756944441</v>
      </c>
    </row>
    <row r="15" spans="1:27" x14ac:dyDescent="0.3">
      <c r="A15">
        <v>85661</v>
      </c>
      <c r="B15" t="s">
        <v>228</v>
      </c>
      <c r="C15" t="s">
        <v>75</v>
      </c>
      <c r="D15" t="s">
        <v>125</v>
      </c>
      <c r="E15" t="s">
        <v>147</v>
      </c>
      <c r="F15" t="s">
        <v>27</v>
      </c>
      <c r="G15" t="s">
        <v>166</v>
      </c>
      <c r="H15" t="s">
        <v>1116</v>
      </c>
      <c r="I15" t="s">
        <v>179</v>
      </c>
      <c r="J15" t="s">
        <v>228</v>
      </c>
      <c r="K15" t="s">
        <v>41</v>
      </c>
      <c r="L15" t="s">
        <v>32</v>
      </c>
      <c r="N15" t="s">
        <v>1194</v>
      </c>
      <c r="O15" t="s">
        <v>1194</v>
      </c>
      <c r="Q15" t="s">
        <v>727</v>
      </c>
      <c r="R15" t="s">
        <v>765</v>
      </c>
      <c r="T15" t="s">
        <v>67</v>
      </c>
      <c r="U15" t="s">
        <v>45</v>
      </c>
      <c r="V15" t="s">
        <v>26</v>
      </c>
      <c r="W15" t="s">
        <v>1194</v>
      </c>
      <c r="Y15" s="1">
        <v>42555.32472222222</v>
      </c>
      <c r="Z15" s="1">
        <v>42859.448692129627</v>
      </c>
    </row>
    <row r="16" spans="1:27" x14ac:dyDescent="0.3">
      <c r="A16">
        <v>86341</v>
      </c>
      <c r="B16" t="s">
        <v>234</v>
      </c>
      <c r="C16" t="s">
        <v>133</v>
      </c>
      <c r="D16" t="s">
        <v>180</v>
      </c>
      <c r="E16" t="s">
        <v>24</v>
      </c>
      <c r="F16" t="s">
        <v>27</v>
      </c>
      <c r="G16" t="s">
        <v>187</v>
      </c>
      <c r="H16" t="s">
        <v>1596</v>
      </c>
      <c r="I16" t="s">
        <v>245</v>
      </c>
      <c r="J16" t="s">
        <v>77</v>
      </c>
      <c r="K16" t="s">
        <v>41</v>
      </c>
      <c r="L16" t="s">
        <v>32</v>
      </c>
      <c r="N16" t="s">
        <v>1194</v>
      </c>
      <c r="O16" t="s">
        <v>1467</v>
      </c>
      <c r="R16" t="s">
        <v>781</v>
      </c>
      <c r="S16" t="s">
        <v>1595</v>
      </c>
      <c r="T16" t="s">
        <v>43</v>
      </c>
      <c r="U16" t="s">
        <v>29</v>
      </c>
      <c r="V16" t="s">
        <v>26</v>
      </c>
      <c r="W16" t="s">
        <v>1194</v>
      </c>
      <c r="Y16" s="1">
        <v>42570.334722222222</v>
      </c>
      <c r="Z16" s="1">
        <v>42895.249328703707</v>
      </c>
    </row>
    <row r="17" spans="1:27" x14ac:dyDescent="0.3">
      <c r="A17">
        <v>86676</v>
      </c>
      <c r="B17" t="s">
        <v>234</v>
      </c>
      <c r="C17" t="s">
        <v>75</v>
      </c>
      <c r="D17" t="s">
        <v>125</v>
      </c>
      <c r="E17" t="s">
        <v>24</v>
      </c>
      <c r="F17" t="s">
        <v>27</v>
      </c>
      <c r="G17" t="s">
        <v>187</v>
      </c>
      <c r="H17" t="s">
        <v>842</v>
      </c>
      <c r="I17" t="s">
        <v>245</v>
      </c>
      <c r="J17" t="s">
        <v>204</v>
      </c>
      <c r="K17" t="s">
        <v>41</v>
      </c>
      <c r="L17" t="s">
        <v>32</v>
      </c>
      <c r="N17" t="s">
        <v>1194</v>
      </c>
      <c r="O17" t="s">
        <v>1467</v>
      </c>
      <c r="R17" t="s">
        <v>781</v>
      </c>
      <c r="S17" t="s">
        <v>1592</v>
      </c>
      <c r="T17" t="s">
        <v>43</v>
      </c>
      <c r="U17" t="s">
        <v>29</v>
      </c>
      <c r="V17" t="s">
        <v>26</v>
      </c>
      <c r="W17" t="s">
        <v>361</v>
      </c>
      <c r="Y17" s="1">
        <v>42577.433333333334</v>
      </c>
      <c r="Z17" s="1">
        <v>42886.574513888889</v>
      </c>
    </row>
    <row r="18" spans="1:27" x14ac:dyDescent="0.3">
      <c r="A18">
        <v>86977</v>
      </c>
      <c r="B18" t="s">
        <v>1727</v>
      </c>
      <c r="C18" t="s">
        <v>75</v>
      </c>
      <c r="D18" t="s">
        <v>79</v>
      </c>
      <c r="E18" t="s">
        <v>24</v>
      </c>
      <c r="F18" t="s">
        <v>27</v>
      </c>
      <c r="G18" t="s">
        <v>187</v>
      </c>
      <c r="H18" t="s">
        <v>1588</v>
      </c>
      <c r="I18" t="s">
        <v>245</v>
      </c>
      <c r="J18" t="s">
        <v>204</v>
      </c>
      <c r="K18" t="s">
        <v>41</v>
      </c>
      <c r="L18" t="s">
        <v>32</v>
      </c>
      <c r="N18" t="s">
        <v>1194</v>
      </c>
      <c r="O18" t="s">
        <v>1467</v>
      </c>
      <c r="Q18" t="s">
        <v>812</v>
      </c>
      <c r="R18" t="s">
        <v>781</v>
      </c>
      <c r="S18" t="s">
        <v>1587</v>
      </c>
      <c r="T18" t="s">
        <v>43</v>
      </c>
      <c r="U18" t="s">
        <v>45</v>
      </c>
      <c r="V18" t="s">
        <v>235</v>
      </c>
      <c r="W18" t="s">
        <v>1194</v>
      </c>
      <c r="Y18" s="1">
        <v>42584.297835648147</v>
      </c>
      <c r="Z18" s="1">
        <v>42886.596863425926</v>
      </c>
      <c r="AA18" t="s">
        <v>1586</v>
      </c>
    </row>
    <row r="19" spans="1:27" x14ac:dyDescent="0.3">
      <c r="A19">
        <v>87407</v>
      </c>
      <c r="B19" t="s">
        <v>230</v>
      </c>
      <c r="C19" t="s">
        <v>133</v>
      </c>
      <c r="D19" t="s">
        <v>180</v>
      </c>
      <c r="E19" t="s">
        <v>24</v>
      </c>
      <c r="F19" t="s">
        <v>27</v>
      </c>
      <c r="G19" t="s">
        <v>187</v>
      </c>
      <c r="H19" t="s">
        <v>1580</v>
      </c>
      <c r="I19" t="s">
        <v>230</v>
      </c>
      <c r="J19" t="s">
        <v>77</v>
      </c>
      <c r="K19" t="s">
        <v>41</v>
      </c>
      <c r="L19" t="s">
        <v>32</v>
      </c>
      <c r="M19" t="s">
        <v>185</v>
      </c>
      <c r="N19" t="s">
        <v>1194</v>
      </c>
      <c r="O19" t="s">
        <v>1467</v>
      </c>
      <c r="Q19" t="s">
        <v>727</v>
      </c>
      <c r="R19" t="s">
        <v>781</v>
      </c>
      <c r="S19" t="s">
        <v>1570</v>
      </c>
      <c r="T19" t="s">
        <v>67</v>
      </c>
      <c r="U19" t="s">
        <v>29</v>
      </c>
      <c r="V19" t="s">
        <v>26</v>
      </c>
      <c r="W19" t="s">
        <v>1194</v>
      </c>
      <c r="Y19" s="1">
        <v>42592.498611111114</v>
      </c>
      <c r="Z19" s="1">
        <v>42895.23978009259</v>
      </c>
    </row>
    <row r="20" spans="1:27" x14ac:dyDescent="0.3">
      <c r="A20">
        <v>87553</v>
      </c>
      <c r="B20" t="s">
        <v>234</v>
      </c>
      <c r="C20" t="s">
        <v>75</v>
      </c>
      <c r="D20" t="s">
        <v>125</v>
      </c>
      <c r="E20" t="s">
        <v>24</v>
      </c>
      <c r="F20" t="s">
        <v>27</v>
      </c>
      <c r="G20" t="s">
        <v>187</v>
      </c>
      <c r="H20" t="s">
        <v>1579</v>
      </c>
      <c r="I20" t="s">
        <v>245</v>
      </c>
      <c r="J20" t="s">
        <v>124</v>
      </c>
      <c r="K20" t="s">
        <v>41</v>
      </c>
      <c r="L20" t="s">
        <v>32</v>
      </c>
      <c r="M20" t="s">
        <v>104</v>
      </c>
      <c r="N20" t="s">
        <v>1194</v>
      </c>
      <c r="O20" t="s">
        <v>1467</v>
      </c>
      <c r="R20" t="s">
        <v>781</v>
      </c>
      <c r="S20" t="s">
        <v>235</v>
      </c>
      <c r="T20" t="s">
        <v>43</v>
      </c>
      <c r="U20" t="s">
        <v>29</v>
      </c>
      <c r="V20" t="s">
        <v>26</v>
      </c>
      <c r="W20" t="s">
        <v>1194</v>
      </c>
      <c r="Y20" s="1">
        <v>42594.287905092591</v>
      </c>
      <c r="Z20" s="1">
        <v>42888.242696759262</v>
      </c>
      <c r="AA20" t="s">
        <v>1578</v>
      </c>
    </row>
    <row r="21" spans="1:27" x14ac:dyDescent="0.3">
      <c r="A21">
        <v>87635</v>
      </c>
      <c r="B21" t="s">
        <v>325</v>
      </c>
      <c r="C21" t="s">
        <v>129</v>
      </c>
      <c r="D21" t="s">
        <v>218</v>
      </c>
      <c r="E21" t="s">
        <v>262</v>
      </c>
      <c r="F21" t="s">
        <v>27</v>
      </c>
      <c r="G21" t="s">
        <v>153</v>
      </c>
      <c r="H21" t="s">
        <v>1198</v>
      </c>
      <c r="I21" t="s">
        <v>226</v>
      </c>
      <c r="J21" t="s">
        <v>77</v>
      </c>
      <c r="K21" t="s">
        <v>41</v>
      </c>
      <c r="L21" t="s">
        <v>101</v>
      </c>
      <c r="M21" t="s">
        <v>298</v>
      </c>
      <c r="N21" t="s">
        <v>1194</v>
      </c>
      <c r="O21" t="s">
        <v>1194</v>
      </c>
      <c r="P21">
        <v>11924</v>
      </c>
      <c r="R21" t="s">
        <v>235</v>
      </c>
      <c r="T21" t="s">
        <v>43</v>
      </c>
      <c r="U21" t="s">
        <v>37</v>
      </c>
      <c r="V21" t="s">
        <v>103</v>
      </c>
      <c r="W21" t="s">
        <v>361</v>
      </c>
      <c r="Y21" s="1">
        <v>42598.010752314818</v>
      </c>
      <c r="Z21" s="1">
        <v>42832.002418981479</v>
      </c>
    </row>
    <row r="22" spans="1:27" x14ac:dyDescent="0.3">
      <c r="A22">
        <v>87684</v>
      </c>
      <c r="B22" t="s">
        <v>226</v>
      </c>
      <c r="C22" t="s">
        <v>75</v>
      </c>
      <c r="D22" t="s">
        <v>354</v>
      </c>
      <c r="E22" t="s">
        <v>147</v>
      </c>
      <c r="F22" t="s">
        <v>27</v>
      </c>
      <c r="G22" t="s">
        <v>153</v>
      </c>
      <c r="H22" t="s">
        <v>1111</v>
      </c>
      <c r="I22" t="s">
        <v>245</v>
      </c>
      <c r="J22" t="s">
        <v>916</v>
      </c>
      <c r="K22" t="s">
        <v>41</v>
      </c>
      <c r="L22" t="s">
        <v>32</v>
      </c>
      <c r="M22" t="s">
        <v>104</v>
      </c>
      <c r="N22" t="s">
        <v>1194</v>
      </c>
      <c r="O22" t="s">
        <v>1194</v>
      </c>
      <c r="P22">
        <v>11774</v>
      </c>
      <c r="R22" t="s">
        <v>765</v>
      </c>
      <c r="T22" t="s">
        <v>43</v>
      </c>
      <c r="U22" t="s">
        <v>29</v>
      </c>
      <c r="V22" t="s">
        <v>308</v>
      </c>
      <c r="W22" t="s">
        <v>361</v>
      </c>
      <c r="Y22" s="1">
        <v>42598.775659722225</v>
      </c>
      <c r="Z22" s="1">
        <v>42859.456608796296</v>
      </c>
    </row>
    <row r="23" spans="1:27" x14ac:dyDescent="0.3">
      <c r="A23">
        <v>88147</v>
      </c>
      <c r="B23" t="s">
        <v>1715</v>
      </c>
      <c r="C23" t="s">
        <v>75</v>
      </c>
      <c r="D23" t="s">
        <v>125</v>
      </c>
      <c r="E23" t="s">
        <v>262</v>
      </c>
      <c r="F23" t="s">
        <v>27</v>
      </c>
      <c r="G23" t="s">
        <v>134</v>
      </c>
      <c r="H23" t="s">
        <v>1109</v>
      </c>
      <c r="I23" t="s">
        <v>179</v>
      </c>
      <c r="J23" t="s">
        <v>227</v>
      </c>
      <c r="K23" t="s">
        <v>41</v>
      </c>
      <c r="L23" t="s">
        <v>32</v>
      </c>
      <c r="M23" t="s">
        <v>104</v>
      </c>
      <c r="N23" t="s">
        <v>1194</v>
      </c>
      <c r="O23" t="s">
        <v>1194</v>
      </c>
      <c r="R23" t="s">
        <v>765</v>
      </c>
      <c r="T23" t="s">
        <v>43</v>
      </c>
      <c r="U23" t="s">
        <v>29</v>
      </c>
      <c r="V23" t="s">
        <v>26</v>
      </c>
      <c r="W23" t="s">
        <v>1194</v>
      </c>
      <c r="Y23" s="1">
        <v>42607.399016203701</v>
      </c>
      <c r="Z23" s="1">
        <v>42879.330659722225</v>
      </c>
      <c r="AA23" t="s">
        <v>1108</v>
      </c>
    </row>
    <row r="24" spans="1:27" x14ac:dyDescent="0.3">
      <c r="A24">
        <v>88868</v>
      </c>
      <c r="B24" t="s">
        <v>234</v>
      </c>
      <c r="C24" t="s">
        <v>75</v>
      </c>
      <c r="D24" t="s">
        <v>79</v>
      </c>
      <c r="E24" t="s">
        <v>24</v>
      </c>
      <c r="F24" t="s">
        <v>27</v>
      </c>
      <c r="G24" t="s">
        <v>169</v>
      </c>
      <c r="H24" t="s">
        <v>1567</v>
      </c>
      <c r="I24" t="s">
        <v>245</v>
      </c>
      <c r="J24" t="s">
        <v>77</v>
      </c>
      <c r="K24" t="s">
        <v>41</v>
      </c>
      <c r="L24" t="s">
        <v>32</v>
      </c>
      <c r="N24" t="s">
        <v>1194</v>
      </c>
      <c r="O24" t="s">
        <v>1467</v>
      </c>
      <c r="Q24" t="s">
        <v>812</v>
      </c>
      <c r="R24" t="s">
        <v>781</v>
      </c>
      <c r="S24" t="s">
        <v>1566</v>
      </c>
      <c r="T24" t="s">
        <v>43</v>
      </c>
      <c r="U24" t="s">
        <v>29</v>
      </c>
      <c r="V24" t="s">
        <v>26</v>
      </c>
      <c r="W24" t="s">
        <v>1194</v>
      </c>
      <c r="Y24" s="1">
        <v>42625.344166666669</v>
      </c>
      <c r="Z24" s="1">
        <v>42888.251666666663</v>
      </c>
      <c r="AA24" t="s">
        <v>1565</v>
      </c>
    </row>
    <row r="25" spans="1:27" x14ac:dyDescent="0.3">
      <c r="A25">
        <v>92475</v>
      </c>
      <c r="B25" t="s">
        <v>1106</v>
      </c>
      <c r="C25" t="s">
        <v>75</v>
      </c>
      <c r="D25" t="s">
        <v>814</v>
      </c>
      <c r="E25" t="s">
        <v>24</v>
      </c>
      <c r="F25" t="s">
        <v>27</v>
      </c>
      <c r="G25" t="s">
        <v>134</v>
      </c>
      <c r="H25" t="s">
        <v>833</v>
      </c>
      <c r="I25" t="s">
        <v>939</v>
      </c>
      <c r="J25" t="s">
        <v>77</v>
      </c>
      <c r="K25" t="s">
        <v>41</v>
      </c>
      <c r="L25" t="s">
        <v>32</v>
      </c>
      <c r="N25" t="s">
        <v>1194</v>
      </c>
      <c r="O25" t="s">
        <v>364</v>
      </c>
      <c r="Q25" t="s">
        <v>812</v>
      </c>
      <c r="R25" t="s">
        <v>781</v>
      </c>
      <c r="S25" t="s">
        <v>235</v>
      </c>
      <c r="T25" t="s">
        <v>43</v>
      </c>
      <c r="U25" t="s">
        <v>37</v>
      </c>
      <c r="V25" t="s">
        <v>26</v>
      </c>
      <c r="W25" t="s">
        <v>1194</v>
      </c>
      <c r="Y25" s="1">
        <v>42691.48</v>
      </c>
      <c r="Z25" s="1">
        <v>42829.551238425927</v>
      </c>
      <c r="AA25" t="s">
        <v>321</v>
      </c>
    </row>
    <row r="26" spans="1:27" x14ac:dyDescent="0.3">
      <c r="A26">
        <v>92525</v>
      </c>
      <c r="B26" t="s">
        <v>1708</v>
      </c>
      <c r="C26" t="s">
        <v>75</v>
      </c>
      <c r="D26" t="s">
        <v>825</v>
      </c>
      <c r="E26" t="s">
        <v>262</v>
      </c>
      <c r="F26" t="s">
        <v>27</v>
      </c>
      <c r="G26" t="s">
        <v>134</v>
      </c>
      <c r="H26" t="s">
        <v>1099</v>
      </c>
      <c r="I26" t="s">
        <v>941</v>
      </c>
      <c r="J26" t="s">
        <v>1098</v>
      </c>
      <c r="K26" t="s">
        <v>41</v>
      </c>
      <c r="L26" t="s">
        <v>32</v>
      </c>
      <c r="N26" t="s">
        <v>1194</v>
      </c>
      <c r="O26" t="s">
        <v>1194</v>
      </c>
      <c r="Q26" t="s">
        <v>1097</v>
      </c>
      <c r="R26" t="s">
        <v>765</v>
      </c>
      <c r="T26" t="s">
        <v>43</v>
      </c>
      <c r="U26" t="s">
        <v>37</v>
      </c>
      <c r="V26" t="s">
        <v>26</v>
      </c>
      <c r="W26" t="s">
        <v>1194</v>
      </c>
      <c r="Y26" s="1">
        <v>42692.15388888889</v>
      </c>
      <c r="Z26" s="1">
        <v>42880.126192129632</v>
      </c>
      <c r="AA26" t="s">
        <v>1096</v>
      </c>
    </row>
    <row r="27" spans="1:27" x14ac:dyDescent="0.3">
      <c r="A27">
        <v>93173</v>
      </c>
      <c r="B27" t="s">
        <v>935</v>
      </c>
      <c r="C27" t="s">
        <v>75</v>
      </c>
      <c r="D27" t="s">
        <v>825</v>
      </c>
      <c r="E27" t="s">
        <v>147</v>
      </c>
      <c r="F27" t="s">
        <v>387</v>
      </c>
      <c r="G27" t="s">
        <v>166</v>
      </c>
      <c r="H27" t="s">
        <v>1089</v>
      </c>
      <c r="I27" t="s">
        <v>941</v>
      </c>
      <c r="J27" t="s">
        <v>935</v>
      </c>
      <c r="K27" t="s">
        <v>41</v>
      </c>
      <c r="L27" t="s">
        <v>32</v>
      </c>
      <c r="N27" t="s">
        <v>1194</v>
      </c>
      <c r="O27" t="s">
        <v>1194</v>
      </c>
      <c r="R27" t="s">
        <v>765</v>
      </c>
      <c r="T27" t="s">
        <v>43</v>
      </c>
      <c r="U27" t="s">
        <v>45</v>
      </c>
      <c r="V27" t="s">
        <v>26</v>
      </c>
      <c r="W27" t="s">
        <v>1194</v>
      </c>
      <c r="Y27" s="1">
        <v>42705.532627314817</v>
      </c>
      <c r="Z27" s="1">
        <v>42857.70752314815</v>
      </c>
    </row>
    <row r="28" spans="1:27" x14ac:dyDescent="0.3">
      <c r="A28">
        <v>93777</v>
      </c>
      <c r="B28" t="s">
        <v>245</v>
      </c>
      <c r="C28" t="s">
        <v>75</v>
      </c>
      <c r="D28" t="s">
        <v>79</v>
      </c>
      <c r="E28" t="s">
        <v>24</v>
      </c>
      <c r="F28" t="s">
        <v>27</v>
      </c>
      <c r="G28" t="s">
        <v>153</v>
      </c>
      <c r="H28" t="s">
        <v>832</v>
      </c>
      <c r="I28" t="s">
        <v>245</v>
      </c>
      <c r="J28" t="s">
        <v>204</v>
      </c>
      <c r="K28" t="s">
        <v>41</v>
      </c>
      <c r="L28" t="s">
        <v>240</v>
      </c>
      <c r="M28" t="s">
        <v>365</v>
      </c>
      <c r="N28" t="s">
        <v>1194</v>
      </c>
      <c r="O28" t="s">
        <v>364</v>
      </c>
      <c r="P28">
        <v>12561</v>
      </c>
      <c r="Q28" t="s">
        <v>821</v>
      </c>
      <c r="R28" t="s">
        <v>781</v>
      </c>
      <c r="S28" t="s">
        <v>235</v>
      </c>
      <c r="T28" t="s">
        <v>43</v>
      </c>
      <c r="U28" t="s">
        <v>45</v>
      </c>
      <c r="V28" t="s">
        <v>306</v>
      </c>
      <c r="W28" t="s">
        <v>1194</v>
      </c>
      <c r="Y28" s="1">
        <v>42719.332384259258</v>
      </c>
      <c r="Z28" s="1">
        <v>42859.500231481485</v>
      </c>
      <c r="AA28" t="s">
        <v>321</v>
      </c>
    </row>
    <row r="29" spans="1:27" x14ac:dyDescent="0.3">
      <c r="A29">
        <v>93821</v>
      </c>
      <c r="B29" t="s">
        <v>1708</v>
      </c>
      <c r="C29" t="s">
        <v>75</v>
      </c>
      <c r="D29" t="s">
        <v>125</v>
      </c>
      <c r="E29" t="s">
        <v>24</v>
      </c>
      <c r="F29" t="s">
        <v>27</v>
      </c>
      <c r="G29" t="s">
        <v>134</v>
      </c>
      <c r="H29" t="s">
        <v>831</v>
      </c>
      <c r="I29" t="s">
        <v>179</v>
      </c>
      <c r="J29" t="s">
        <v>204</v>
      </c>
      <c r="K29" t="s">
        <v>41</v>
      </c>
      <c r="L29" t="s">
        <v>240</v>
      </c>
      <c r="M29" t="s">
        <v>365</v>
      </c>
      <c r="N29" t="s">
        <v>1194</v>
      </c>
      <c r="O29" t="s">
        <v>364</v>
      </c>
      <c r="Q29" t="s">
        <v>630</v>
      </c>
      <c r="R29" t="s">
        <v>781</v>
      </c>
      <c r="S29" t="s">
        <v>804</v>
      </c>
      <c r="T29" t="s">
        <v>55</v>
      </c>
      <c r="U29" t="s">
        <v>37</v>
      </c>
      <c r="V29" t="s">
        <v>26</v>
      </c>
      <c r="W29" t="s">
        <v>1194</v>
      </c>
      <c r="Y29" s="1">
        <v>42720.307719907411</v>
      </c>
      <c r="Z29" s="1">
        <v>42880.033796296295</v>
      </c>
    </row>
    <row r="30" spans="1:27" x14ac:dyDescent="0.3">
      <c r="A30">
        <v>93894</v>
      </c>
      <c r="B30" t="s">
        <v>234</v>
      </c>
      <c r="C30" t="s">
        <v>75</v>
      </c>
      <c r="D30" t="s">
        <v>125</v>
      </c>
      <c r="E30" t="s">
        <v>24</v>
      </c>
      <c r="F30" t="s">
        <v>27</v>
      </c>
      <c r="G30" t="s">
        <v>187</v>
      </c>
      <c r="H30" t="s">
        <v>830</v>
      </c>
      <c r="I30" t="s">
        <v>234</v>
      </c>
      <c r="J30" t="s">
        <v>77</v>
      </c>
      <c r="K30" t="s">
        <v>41</v>
      </c>
      <c r="L30" t="s">
        <v>240</v>
      </c>
      <c r="M30" t="s">
        <v>365</v>
      </c>
      <c r="N30" t="s">
        <v>1194</v>
      </c>
      <c r="O30" t="s">
        <v>364</v>
      </c>
      <c r="Q30" t="s">
        <v>812</v>
      </c>
      <c r="R30" t="s">
        <v>781</v>
      </c>
      <c r="S30" t="s">
        <v>804</v>
      </c>
      <c r="T30" t="s">
        <v>43</v>
      </c>
      <c r="U30" t="s">
        <v>29</v>
      </c>
      <c r="V30" t="s">
        <v>26</v>
      </c>
      <c r="W30" t="s">
        <v>1194</v>
      </c>
      <c r="Y30" s="1">
        <v>42723.66165509259</v>
      </c>
      <c r="Z30" s="1">
        <v>42859.506331018521</v>
      </c>
      <c r="AA30" t="s">
        <v>321</v>
      </c>
    </row>
    <row r="31" spans="1:27" x14ac:dyDescent="0.3">
      <c r="A31">
        <v>94343</v>
      </c>
      <c r="B31" t="s">
        <v>929</v>
      </c>
      <c r="C31" t="s">
        <v>75</v>
      </c>
      <c r="D31" t="s">
        <v>814</v>
      </c>
      <c r="E31" t="s">
        <v>24</v>
      </c>
      <c r="F31" t="s">
        <v>27</v>
      </c>
      <c r="G31" t="s">
        <v>49</v>
      </c>
      <c r="H31" t="s">
        <v>829</v>
      </c>
      <c r="I31" t="s">
        <v>928</v>
      </c>
      <c r="J31" t="s">
        <v>204</v>
      </c>
      <c r="K31" t="s">
        <v>41</v>
      </c>
      <c r="L31" t="s">
        <v>28</v>
      </c>
      <c r="N31" t="s">
        <v>1194</v>
      </c>
      <c r="O31" t="s">
        <v>364</v>
      </c>
      <c r="Q31" t="s">
        <v>828</v>
      </c>
      <c r="R31" t="s">
        <v>781</v>
      </c>
      <c r="S31" t="s">
        <v>235</v>
      </c>
      <c r="T31" t="s">
        <v>43</v>
      </c>
      <c r="U31" t="s">
        <v>37</v>
      </c>
      <c r="V31" t="s">
        <v>26</v>
      </c>
      <c r="W31" t="s">
        <v>1194</v>
      </c>
      <c r="Y31" s="1">
        <v>42744.356712962966</v>
      </c>
      <c r="Z31" s="1">
        <v>42829.554606481484</v>
      </c>
      <c r="AA31" t="s">
        <v>321</v>
      </c>
    </row>
    <row r="32" spans="1:27" x14ac:dyDescent="0.3">
      <c r="A32">
        <v>94632</v>
      </c>
      <c r="B32" t="s">
        <v>913</v>
      </c>
      <c r="C32" t="s">
        <v>75</v>
      </c>
      <c r="D32" t="s">
        <v>125</v>
      </c>
      <c r="E32" t="s">
        <v>24</v>
      </c>
      <c r="F32" t="s">
        <v>27</v>
      </c>
      <c r="G32" t="s">
        <v>187</v>
      </c>
      <c r="H32" t="s">
        <v>826</v>
      </c>
      <c r="I32" t="s">
        <v>913</v>
      </c>
      <c r="J32" t="s">
        <v>77</v>
      </c>
      <c r="K32" t="s">
        <v>41</v>
      </c>
      <c r="L32" t="s">
        <v>240</v>
      </c>
      <c r="M32" t="s">
        <v>185</v>
      </c>
      <c r="N32" t="s">
        <v>1194</v>
      </c>
      <c r="O32" t="s">
        <v>364</v>
      </c>
      <c r="R32" t="s">
        <v>781</v>
      </c>
      <c r="S32" t="s">
        <v>804</v>
      </c>
      <c r="T32" t="s">
        <v>55</v>
      </c>
      <c r="U32" t="s">
        <v>45</v>
      </c>
      <c r="V32" t="s">
        <v>235</v>
      </c>
      <c r="W32" t="s">
        <v>1194</v>
      </c>
      <c r="Y32" s="1">
        <v>42751.737349537034</v>
      </c>
      <c r="Z32" s="1">
        <v>42859.517592592594</v>
      </c>
    </row>
    <row r="33" spans="1:27" x14ac:dyDescent="0.3">
      <c r="A33">
        <v>95010</v>
      </c>
      <c r="B33" t="s">
        <v>1339</v>
      </c>
      <c r="C33" t="s">
        <v>23</v>
      </c>
      <c r="D33" t="s">
        <v>95</v>
      </c>
      <c r="E33" t="s">
        <v>262</v>
      </c>
      <c r="F33" t="s">
        <v>27</v>
      </c>
      <c r="G33" t="s">
        <v>49</v>
      </c>
      <c r="H33" t="s">
        <v>1338</v>
      </c>
      <c r="J33" t="s">
        <v>933</v>
      </c>
      <c r="K33" t="s">
        <v>41</v>
      </c>
      <c r="L33" t="s">
        <v>240</v>
      </c>
      <c r="M33" t="s">
        <v>185</v>
      </c>
      <c r="N33" t="s">
        <v>1194</v>
      </c>
      <c r="O33" t="s">
        <v>1194</v>
      </c>
      <c r="R33" t="s">
        <v>235</v>
      </c>
      <c r="T33" t="s">
        <v>43</v>
      </c>
      <c r="U33" t="s">
        <v>29</v>
      </c>
      <c r="V33" t="s">
        <v>235</v>
      </c>
      <c r="W33" t="s">
        <v>1194</v>
      </c>
      <c r="Y33" s="1">
        <v>42760.091064814813</v>
      </c>
      <c r="Z33" s="1">
        <v>42810.113622685189</v>
      </c>
    </row>
    <row r="34" spans="1:27" x14ac:dyDescent="0.3">
      <c r="A34">
        <v>95144</v>
      </c>
      <c r="B34" t="s">
        <v>66</v>
      </c>
      <c r="C34" t="s">
        <v>23</v>
      </c>
      <c r="D34" t="s">
        <v>374</v>
      </c>
      <c r="E34" t="s">
        <v>24</v>
      </c>
      <c r="F34" t="s">
        <v>27</v>
      </c>
      <c r="G34" t="s">
        <v>49</v>
      </c>
      <c r="H34" t="s">
        <v>699</v>
      </c>
      <c r="I34" t="s">
        <v>285</v>
      </c>
      <c r="J34" t="s">
        <v>285</v>
      </c>
      <c r="K34" t="s">
        <v>41</v>
      </c>
      <c r="L34" t="s">
        <v>240</v>
      </c>
      <c r="M34" t="s">
        <v>44</v>
      </c>
      <c r="N34" t="s">
        <v>1194</v>
      </c>
      <c r="O34" t="s">
        <v>1194</v>
      </c>
      <c r="R34" t="s">
        <v>235</v>
      </c>
      <c r="T34" t="s">
        <v>67</v>
      </c>
      <c r="U34" t="s">
        <v>60</v>
      </c>
      <c r="V34" t="s">
        <v>235</v>
      </c>
      <c r="W34" t="s">
        <v>1194</v>
      </c>
      <c r="X34" t="s">
        <v>378</v>
      </c>
      <c r="Y34" s="1">
        <v>42762.451701388891</v>
      </c>
      <c r="Z34" s="1">
        <v>42771.987256944441</v>
      </c>
    </row>
    <row r="35" spans="1:27" x14ac:dyDescent="0.3">
      <c r="A35">
        <v>95159</v>
      </c>
      <c r="B35" t="s">
        <v>154</v>
      </c>
      <c r="C35" t="s">
        <v>129</v>
      </c>
      <c r="D35" t="s">
        <v>218</v>
      </c>
      <c r="E35" t="s">
        <v>262</v>
      </c>
      <c r="F35" t="s">
        <v>27</v>
      </c>
      <c r="G35" t="s">
        <v>187</v>
      </c>
      <c r="H35" t="s">
        <v>1189</v>
      </c>
      <c r="I35" t="s">
        <v>229</v>
      </c>
      <c r="J35" t="s">
        <v>229</v>
      </c>
      <c r="K35" t="s">
        <v>41</v>
      </c>
      <c r="L35" t="s">
        <v>28</v>
      </c>
      <c r="N35" t="s">
        <v>1194</v>
      </c>
      <c r="O35" t="s">
        <v>1194</v>
      </c>
      <c r="R35" t="s">
        <v>765</v>
      </c>
      <c r="T35" t="s">
        <v>43</v>
      </c>
      <c r="U35" t="s">
        <v>29</v>
      </c>
      <c r="V35" t="s">
        <v>26</v>
      </c>
      <c r="W35" t="s">
        <v>1194</v>
      </c>
      <c r="Y35" s="1">
        <v>42764.995104166665</v>
      </c>
      <c r="Z35" s="1">
        <v>42807.391168981485</v>
      </c>
      <c r="AA35" t="s">
        <v>394</v>
      </c>
    </row>
    <row r="36" spans="1:27" x14ac:dyDescent="0.3">
      <c r="A36">
        <v>95304</v>
      </c>
      <c r="B36" t="s">
        <v>230</v>
      </c>
      <c r="C36" t="s">
        <v>75</v>
      </c>
      <c r="D36" t="s">
        <v>125</v>
      </c>
      <c r="E36" t="s">
        <v>24</v>
      </c>
      <c r="F36" t="s">
        <v>27</v>
      </c>
      <c r="G36" t="s">
        <v>169</v>
      </c>
      <c r="H36" t="s">
        <v>815</v>
      </c>
      <c r="I36" t="s">
        <v>230</v>
      </c>
      <c r="J36" t="s">
        <v>124</v>
      </c>
      <c r="K36" t="s">
        <v>41</v>
      </c>
      <c r="L36" t="s">
        <v>240</v>
      </c>
      <c r="M36" t="s">
        <v>369</v>
      </c>
      <c r="N36" t="s">
        <v>1194</v>
      </c>
      <c r="O36" t="s">
        <v>1194</v>
      </c>
      <c r="Q36" t="s">
        <v>812</v>
      </c>
      <c r="R36" t="s">
        <v>781</v>
      </c>
      <c r="S36" t="s">
        <v>235</v>
      </c>
      <c r="T36" t="s">
        <v>43</v>
      </c>
      <c r="U36" t="s">
        <v>29</v>
      </c>
      <c r="V36" t="s">
        <v>26</v>
      </c>
      <c r="W36" t="s">
        <v>1194</v>
      </c>
      <c r="Y36" s="1">
        <v>42767.354571759257</v>
      </c>
      <c r="Z36" s="1">
        <v>42859.534502314818</v>
      </c>
      <c r="AA36" t="s">
        <v>321</v>
      </c>
    </row>
    <row r="37" spans="1:27" x14ac:dyDescent="0.3">
      <c r="A37">
        <v>95780</v>
      </c>
      <c r="B37" t="s">
        <v>241</v>
      </c>
      <c r="C37" t="s">
        <v>95</v>
      </c>
      <c r="D37" t="s">
        <v>138</v>
      </c>
      <c r="E37" t="s">
        <v>24</v>
      </c>
      <c r="F37" t="s">
        <v>27</v>
      </c>
      <c r="G37" t="s">
        <v>169</v>
      </c>
      <c r="H37" t="s">
        <v>1343</v>
      </c>
      <c r="I37" t="s">
        <v>967</v>
      </c>
      <c r="J37" t="s">
        <v>1342</v>
      </c>
      <c r="K37" t="s">
        <v>41</v>
      </c>
      <c r="L37" t="s">
        <v>240</v>
      </c>
      <c r="M37" t="s">
        <v>365</v>
      </c>
      <c r="N37" t="s">
        <v>1194</v>
      </c>
      <c r="O37" t="s">
        <v>1465</v>
      </c>
      <c r="R37" t="s">
        <v>235</v>
      </c>
      <c r="T37" t="s">
        <v>55</v>
      </c>
      <c r="U37" t="s">
        <v>37</v>
      </c>
      <c r="V37" t="s">
        <v>26</v>
      </c>
      <c r="W37" t="s">
        <v>1194</v>
      </c>
      <c r="Y37" s="1">
        <v>42779.104201388887</v>
      </c>
      <c r="Z37" s="1">
        <v>42870.070983796293</v>
      </c>
    </row>
    <row r="38" spans="1:27" x14ac:dyDescent="0.3">
      <c r="A38">
        <v>95828</v>
      </c>
      <c r="B38" t="s">
        <v>245</v>
      </c>
      <c r="C38" t="s">
        <v>75</v>
      </c>
      <c r="D38" t="s">
        <v>267</v>
      </c>
      <c r="E38" t="s">
        <v>24</v>
      </c>
      <c r="F38" t="s">
        <v>27</v>
      </c>
      <c r="G38" t="s">
        <v>201</v>
      </c>
      <c r="H38" t="s">
        <v>1284</v>
      </c>
      <c r="I38" t="s">
        <v>245</v>
      </c>
      <c r="J38" t="s">
        <v>77</v>
      </c>
      <c r="K38" t="s">
        <v>41</v>
      </c>
      <c r="L38" t="s">
        <v>32</v>
      </c>
      <c r="M38" t="s">
        <v>298</v>
      </c>
      <c r="N38" t="s">
        <v>1194</v>
      </c>
      <c r="O38" t="s">
        <v>1467</v>
      </c>
      <c r="Q38" t="s">
        <v>812</v>
      </c>
      <c r="R38" t="s">
        <v>779</v>
      </c>
      <c r="S38" t="s">
        <v>235</v>
      </c>
      <c r="T38" t="s">
        <v>43</v>
      </c>
      <c r="U38" t="s">
        <v>29</v>
      </c>
      <c r="V38" t="s">
        <v>26</v>
      </c>
      <c r="W38" t="s">
        <v>1194</v>
      </c>
      <c r="Y38" s="1">
        <v>42779.683969907404</v>
      </c>
      <c r="Z38" s="1">
        <v>42859.539444444446</v>
      </c>
      <c r="AA38" t="s">
        <v>1273</v>
      </c>
    </row>
    <row r="39" spans="1:27" x14ac:dyDescent="0.3">
      <c r="A39">
        <v>95829</v>
      </c>
      <c r="B39" t="s">
        <v>245</v>
      </c>
      <c r="C39" t="s">
        <v>75</v>
      </c>
      <c r="D39" t="s">
        <v>205</v>
      </c>
      <c r="E39" t="s">
        <v>24</v>
      </c>
      <c r="F39" t="s">
        <v>27</v>
      </c>
      <c r="G39" t="s">
        <v>25</v>
      </c>
      <c r="H39" t="s">
        <v>1671</v>
      </c>
      <c r="I39" t="s">
        <v>1670</v>
      </c>
      <c r="J39" t="s">
        <v>77</v>
      </c>
      <c r="K39" t="s">
        <v>41</v>
      </c>
      <c r="L39" t="s">
        <v>240</v>
      </c>
      <c r="M39" t="s">
        <v>365</v>
      </c>
      <c r="N39" t="s">
        <v>1194</v>
      </c>
      <c r="O39" t="s">
        <v>1619</v>
      </c>
      <c r="Q39" t="s">
        <v>821</v>
      </c>
      <c r="R39" t="s">
        <v>779</v>
      </c>
      <c r="S39" t="s">
        <v>235</v>
      </c>
      <c r="T39" t="s">
        <v>43</v>
      </c>
      <c r="U39" t="s">
        <v>29</v>
      </c>
      <c r="V39" t="s">
        <v>194</v>
      </c>
      <c r="W39" t="s">
        <v>361</v>
      </c>
      <c r="Y39" s="1">
        <v>42779.684513888889</v>
      </c>
      <c r="Z39" s="1">
        <v>42878.572129629632</v>
      </c>
      <c r="AA39" t="s">
        <v>1669</v>
      </c>
    </row>
    <row r="40" spans="1:27" x14ac:dyDescent="0.3">
      <c r="A40">
        <v>96022</v>
      </c>
      <c r="B40" t="s">
        <v>54</v>
      </c>
      <c r="C40" t="s">
        <v>34</v>
      </c>
      <c r="D40" t="s">
        <v>1205</v>
      </c>
      <c r="E40" t="s">
        <v>24</v>
      </c>
      <c r="F40" t="s">
        <v>27</v>
      </c>
      <c r="G40" t="s">
        <v>187</v>
      </c>
      <c r="H40" t="s">
        <v>1332</v>
      </c>
      <c r="I40" t="s">
        <v>967</v>
      </c>
      <c r="J40" t="s">
        <v>143</v>
      </c>
      <c r="K40" t="s">
        <v>41</v>
      </c>
      <c r="L40" t="s">
        <v>240</v>
      </c>
      <c r="M40" t="s">
        <v>365</v>
      </c>
      <c r="N40" t="s">
        <v>1194</v>
      </c>
      <c r="O40" t="s">
        <v>1466</v>
      </c>
      <c r="Q40" t="s">
        <v>1169</v>
      </c>
      <c r="R40" t="s">
        <v>235</v>
      </c>
      <c r="T40" t="s">
        <v>67</v>
      </c>
      <c r="U40" t="s">
        <v>29</v>
      </c>
      <c r="V40" t="s">
        <v>26</v>
      </c>
      <c r="W40" t="s">
        <v>1194</v>
      </c>
      <c r="Y40" s="1">
        <v>42782.211585648147</v>
      </c>
      <c r="Z40" s="1">
        <v>42852.167557870373</v>
      </c>
    </row>
    <row r="41" spans="1:27" x14ac:dyDescent="0.3">
      <c r="A41">
        <v>96366</v>
      </c>
      <c r="B41" t="s">
        <v>1659</v>
      </c>
      <c r="C41" t="s">
        <v>23</v>
      </c>
      <c r="D41" t="s">
        <v>68</v>
      </c>
      <c r="E41" t="s">
        <v>149</v>
      </c>
      <c r="F41" t="s">
        <v>27</v>
      </c>
      <c r="G41" t="s">
        <v>314</v>
      </c>
      <c r="H41" t="s">
        <v>1718</v>
      </c>
      <c r="I41" t="s">
        <v>942</v>
      </c>
      <c r="J41" t="s">
        <v>144</v>
      </c>
      <c r="K41" t="s">
        <v>41</v>
      </c>
      <c r="L41" t="s">
        <v>32</v>
      </c>
      <c r="M41" t="s">
        <v>104</v>
      </c>
      <c r="N41" t="s">
        <v>1194</v>
      </c>
      <c r="O41" t="s">
        <v>1194</v>
      </c>
      <c r="Q41" t="s">
        <v>647</v>
      </c>
      <c r="R41" t="s">
        <v>235</v>
      </c>
      <c r="T41" t="s">
        <v>43</v>
      </c>
      <c r="U41" t="s">
        <v>29</v>
      </c>
      <c r="V41" t="s">
        <v>235</v>
      </c>
      <c r="W41" t="s">
        <v>1194</v>
      </c>
      <c r="Y41" s="1">
        <v>42790.25513888889</v>
      </c>
      <c r="Z41" s="1">
        <v>42884.009629629632</v>
      </c>
    </row>
    <row r="42" spans="1:27" x14ac:dyDescent="0.3">
      <c r="A42">
        <v>96370</v>
      </c>
      <c r="B42" t="s">
        <v>54</v>
      </c>
      <c r="C42" t="s">
        <v>23</v>
      </c>
      <c r="D42" t="s">
        <v>68</v>
      </c>
      <c r="E42" t="s">
        <v>24</v>
      </c>
      <c r="F42" t="s">
        <v>27</v>
      </c>
      <c r="G42" t="s">
        <v>49</v>
      </c>
      <c r="H42" t="s">
        <v>1420</v>
      </c>
      <c r="I42" t="s">
        <v>1077</v>
      </c>
      <c r="J42" t="s">
        <v>337</v>
      </c>
      <c r="K42" t="s">
        <v>41</v>
      </c>
      <c r="L42" t="s">
        <v>240</v>
      </c>
      <c r="M42" t="s">
        <v>1201</v>
      </c>
      <c r="N42" t="s">
        <v>1194</v>
      </c>
      <c r="O42" t="s">
        <v>1463</v>
      </c>
      <c r="R42" t="s">
        <v>235</v>
      </c>
      <c r="T42" t="s">
        <v>55</v>
      </c>
      <c r="U42" t="s">
        <v>45</v>
      </c>
      <c r="V42" t="s">
        <v>235</v>
      </c>
      <c r="W42" t="s">
        <v>1194</v>
      </c>
      <c r="Y42" s="1">
        <v>42790.31486111111</v>
      </c>
      <c r="Z42" s="1">
        <v>42829.276365740741</v>
      </c>
    </row>
    <row r="43" spans="1:27" x14ac:dyDescent="0.3">
      <c r="A43">
        <v>96972</v>
      </c>
      <c r="B43" t="s">
        <v>1708</v>
      </c>
      <c r="C43" t="s">
        <v>75</v>
      </c>
      <c r="D43" t="s">
        <v>825</v>
      </c>
      <c r="E43" t="s">
        <v>303</v>
      </c>
      <c r="F43" t="s">
        <v>27</v>
      </c>
      <c r="G43" t="s">
        <v>134</v>
      </c>
      <c r="H43" t="s">
        <v>1315</v>
      </c>
      <c r="I43" t="s">
        <v>941</v>
      </c>
      <c r="J43" t="s">
        <v>908</v>
      </c>
      <c r="K43" t="s">
        <v>41</v>
      </c>
      <c r="L43" t="s">
        <v>101</v>
      </c>
      <c r="N43" t="s">
        <v>1194</v>
      </c>
      <c r="O43" t="s">
        <v>1194</v>
      </c>
      <c r="R43" t="s">
        <v>765</v>
      </c>
      <c r="T43" t="s">
        <v>43</v>
      </c>
      <c r="U43" t="s">
        <v>45</v>
      </c>
      <c r="V43" t="s">
        <v>26</v>
      </c>
      <c r="W43" t="s">
        <v>1194</v>
      </c>
      <c r="Y43" s="1">
        <v>42807.015798611108</v>
      </c>
      <c r="Z43" s="1">
        <v>42880.034201388888</v>
      </c>
    </row>
    <row r="44" spans="1:27" x14ac:dyDescent="0.3">
      <c r="A44">
        <v>97041</v>
      </c>
      <c r="B44" t="s">
        <v>1430</v>
      </c>
      <c r="C44" t="s">
        <v>129</v>
      </c>
      <c r="D44" t="s">
        <v>218</v>
      </c>
      <c r="E44" t="s">
        <v>24</v>
      </c>
      <c r="F44" t="s">
        <v>27</v>
      </c>
      <c r="G44" t="s">
        <v>153</v>
      </c>
      <c r="H44" t="s">
        <v>1429</v>
      </c>
      <c r="I44" t="s">
        <v>733</v>
      </c>
      <c r="J44" t="s">
        <v>337</v>
      </c>
      <c r="K44" t="s">
        <v>41</v>
      </c>
      <c r="L44" t="s">
        <v>101</v>
      </c>
      <c r="M44" t="s">
        <v>298</v>
      </c>
      <c r="N44" t="s">
        <v>1194</v>
      </c>
      <c r="O44" t="s">
        <v>1462</v>
      </c>
      <c r="P44">
        <v>17092</v>
      </c>
      <c r="R44" t="s">
        <v>235</v>
      </c>
      <c r="T44" t="s">
        <v>55</v>
      </c>
      <c r="U44" t="s">
        <v>37</v>
      </c>
      <c r="V44" t="s">
        <v>306</v>
      </c>
      <c r="W44" t="s">
        <v>1194</v>
      </c>
      <c r="Y44" s="1">
        <v>42808.189444444448</v>
      </c>
      <c r="Z44" s="1">
        <v>42865.939236111109</v>
      </c>
    </row>
    <row r="45" spans="1:27" x14ac:dyDescent="0.3">
      <c r="A45">
        <v>97122</v>
      </c>
      <c r="B45" t="s">
        <v>702</v>
      </c>
      <c r="C45" t="s">
        <v>23</v>
      </c>
      <c r="D45" t="s">
        <v>85</v>
      </c>
      <c r="E45" t="s">
        <v>24</v>
      </c>
      <c r="F45" t="s">
        <v>27</v>
      </c>
      <c r="G45" t="s">
        <v>117</v>
      </c>
      <c r="H45" t="s">
        <v>1333</v>
      </c>
      <c r="I45" t="s">
        <v>118</v>
      </c>
      <c r="J45" t="s">
        <v>118</v>
      </c>
      <c r="K45" t="s">
        <v>41</v>
      </c>
      <c r="L45" t="s">
        <v>240</v>
      </c>
      <c r="M45" t="s">
        <v>185</v>
      </c>
      <c r="N45" t="s">
        <v>1194</v>
      </c>
      <c r="O45" t="s">
        <v>1465</v>
      </c>
      <c r="R45" t="s">
        <v>235</v>
      </c>
      <c r="T45" t="s">
        <v>55</v>
      </c>
      <c r="U45" t="s">
        <v>60</v>
      </c>
      <c r="V45" t="s">
        <v>235</v>
      </c>
      <c r="W45" t="s">
        <v>1194</v>
      </c>
      <c r="Y45" s="1">
        <v>42809.696469907409</v>
      </c>
      <c r="Z45" s="1">
        <v>42814.199131944442</v>
      </c>
    </row>
    <row r="46" spans="1:27" x14ac:dyDescent="0.3">
      <c r="A46">
        <v>97242</v>
      </c>
      <c r="B46" t="s">
        <v>245</v>
      </c>
      <c r="C46" t="s">
        <v>75</v>
      </c>
      <c r="D46" t="s">
        <v>1439</v>
      </c>
      <c r="E46" t="s">
        <v>24</v>
      </c>
      <c r="F46" t="s">
        <v>27</v>
      </c>
      <c r="G46" t="s">
        <v>153</v>
      </c>
      <c r="H46" t="s">
        <v>1440</v>
      </c>
      <c r="I46" t="s">
        <v>245</v>
      </c>
      <c r="J46" t="s">
        <v>77</v>
      </c>
      <c r="K46" t="s">
        <v>41</v>
      </c>
      <c r="L46" t="s">
        <v>101</v>
      </c>
      <c r="M46" t="s">
        <v>298</v>
      </c>
      <c r="N46" t="s">
        <v>1194</v>
      </c>
      <c r="O46" t="s">
        <v>1462</v>
      </c>
      <c r="P46">
        <v>17112</v>
      </c>
      <c r="Q46" t="s">
        <v>812</v>
      </c>
      <c r="R46" t="s">
        <v>779</v>
      </c>
      <c r="S46" t="s">
        <v>235</v>
      </c>
      <c r="T46" t="s">
        <v>43</v>
      </c>
      <c r="U46" t="s">
        <v>29</v>
      </c>
      <c r="V46" t="s">
        <v>1305</v>
      </c>
      <c r="W46" t="s">
        <v>361</v>
      </c>
      <c r="Y46" s="1">
        <v>42811.7106712963</v>
      </c>
      <c r="Z46" s="1">
        <v>42867.306273148148</v>
      </c>
      <c r="AA46" t="s">
        <v>160</v>
      </c>
    </row>
    <row r="47" spans="1:27" x14ac:dyDescent="0.3">
      <c r="A47">
        <v>97279</v>
      </c>
      <c r="B47" t="s">
        <v>245</v>
      </c>
      <c r="C47" t="s">
        <v>75</v>
      </c>
      <c r="D47" t="s">
        <v>251</v>
      </c>
      <c r="E47" t="s">
        <v>24</v>
      </c>
      <c r="F47" t="s">
        <v>27</v>
      </c>
      <c r="G47" t="s">
        <v>153</v>
      </c>
      <c r="H47" t="s">
        <v>1477</v>
      </c>
      <c r="I47" t="s">
        <v>245</v>
      </c>
      <c r="J47" t="s">
        <v>77</v>
      </c>
      <c r="K47" t="s">
        <v>41</v>
      </c>
      <c r="L47" t="s">
        <v>101</v>
      </c>
      <c r="M47" t="s">
        <v>298</v>
      </c>
      <c r="N47" t="s">
        <v>1194</v>
      </c>
      <c r="O47" t="s">
        <v>1471</v>
      </c>
      <c r="P47">
        <v>17090</v>
      </c>
      <c r="Q47" t="s">
        <v>812</v>
      </c>
      <c r="R47" t="s">
        <v>779</v>
      </c>
      <c r="S47" t="s">
        <v>235</v>
      </c>
      <c r="T47" t="s">
        <v>43</v>
      </c>
      <c r="U47" t="s">
        <v>29</v>
      </c>
      <c r="V47" t="s">
        <v>1305</v>
      </c>
      <c r="W47" t="s">
        <v>361</v>
      </c>
      <c r="Y47" s="1">
        <v>42814.462037037039</v>
      </c>
      <c r="Z47" s="1">
        <v>42867.310266203705</v>
      </c>
    </row>
    <row r="48" spans="1:27" x14ac:dyDescent="0.3">
      <c r="A48">
        <v>97325</v>
      </c>
      <c r="B48" t="s">
        <v>190</v>
      </c>
      <c r="C48" t="s">
        <v>40</v>
      </c>
      <c r="D48" t="s">
        <v>46</v>
      </c>
      <c r="E48" t="s">
        <v>24</v>
      </c>
      <c r="F48" t="s">
        <v>27</v>
      </c>
      <c r="G48" t="s">
        <v>187</v>
      </c>
      <c r="H48" t="s">
        <v>1683</v>
      </c>
      <c r="I48" t="s">
        <v>190</v>
      </c>
      <c r="J48" t="s">
        <v>190</v>
      </c>
      <c r="K48" t="s">
        <v>41</v>
      </c>
      <c r="L48" t="s">
        <v>101</v>
      </c>
      <c r="M48" t="s">
        <v>44</v>
      </c>
      <c r="N48" t="s">
        <v>1194</v>
      </c>
      <c r="O48" t="s">
        <v>1731</v>
      </c>
      <c r="R48" t="s">
        <v>235</v>
      </c>
      <c r="T48" t="s">
        <v>55</v>
      </c>
      <c r="U48" t="s">
        <v>45</v>
      </c>
      <c r="V48" t="s">
        <v>235</v>
      </c>
      <c r="W48" t="s">
        <v>1194</v>
      </c>
      <c r="X48" t="s">
        <v>596</v>
      </c>
      <c r="Y48" s="1">
        <v>42815.376701388886</v>
      </c>
      <c r="Z48" s="1">
        <v>42900.581643518519</v>
      </c>
      <c r="AA48" t="s">
        <v>1720</v>
      </c>
    </row>
    <row r="49" spans="1:27" x14ac:dyDescent="0.3">
      <c r="A49">
        <v>97445</v>
      </c>
      <c r="B49" t="s">
        <v>170</v>
      </c>
      <c r="C49" t="s">
        <v>75</v>
      </c>
      <c r="D49" t="s">
        <v>79</v>
      </c>
      <c r="E49" t="s">
        <v>303</v>
      </c>
      <c r="F49" t="s">
        <v>27</v>
      </c>
      <c r="G49" t="s">
        <v>76</v>
      </c>
      <c r="H49" t="s">
        <v>1373</v>
      </c>
      <c r="I49" t="s">
        <v>193</v>
      </c>
      <c r="J49" t="s">
        <v>170</v>
      </c>
      <c r="K49" t="s">
        <v>41</v>
      </c>
      <c r="L49" t="s">
        <v>32</v>
      </c>
      <c r="N49" t="s">
        <v>1194</v>
      </c>
      <c r="O49" t="s">
        <v>1194</v>
      </c>
      <c r="R49" t="s">
        <v>765</v>
      </c>
      <c r="T49" t="s">
        <v>43</v>
      </c>
      <c r="U49" t="s">
        <v>60</v>
      </c>
      <c r="V49" t="s">
        <v>235</v>
      </c>
      <c r="W49" t="s">
        <v>1194</v>
      </c>
      <c r="Y49" s="1">
        <v>42817.526782407411</v>
      </c>
      <c r="Z49" s="1">
        <v>42867.312777777777</v>
      </c>
    </row>
    <row r="50" spans="1:27" x14ac:dyDescent="0.3">
      <c r="A50">
        <v>97551</v>
      </c>
      <c r="B50" t="s">
        <v>317</v>
      </c>
      <c r="C50" t="s">
        <v>34</v>
      </c>
      <c r="D50" t="s">
        <v>1205</v>
      </c>
      <c r="E50" t="s">
        <v>24</v>
      </c>
      <c r="F50" t="s">
        <v>27</v>
      </c>
      <c r="G50" t="s">
        <v>153</v>
      </c>
      <c r="H50" t="s">
        <v>1759</v>
      </c>
      <c r="I50" t="s">
        <v>226</v>
      </c>
      <c r="J50" t="s">
        <v>143</v>
      </c>
      <c r="K50" t="s">
        <v>41</v>
      </c>
      <c r="L50" t="s">
        <v>240</v>
      </c>
      <c r="M50" t="s">
        <v>298</v>
      </c>
      <c r="N50" t="s">
        <v>1194</v>
      </c>
      <c r="O50" t="s">
        <v>1733</v>
      </c>
      <c r="P50">
        <v>17250</v>
      </c>
      <c r="R50" t="s">
        <v>235</v>
      </c>
      <c r="T50" t="s">
        <v>43</v>
      </c>
      <c r="U50" t="s">
        <v>29</v>
      </c>
      <c r="V50" t="s">
        <v>1305</v>
      </c>
      <c r="W50" t="s">
        <v>456</v>
      </c>
      <c r="Y50" s="1">
        <v>42822.285578703704</v>
      </c>
      <c r="Z50" s="1">
        <v>42893.994583333333</v>
      </c>
    </row>
    <row r="51" spans="1:27" x14ac:dyDescent="0.3">
      <c r="A51">
        <v>97575</v>
      </c>
      <c r="B51" t="s">
        <v>56</v>
      </c>
      <c r="C51" t="s">
        <v>75</v>
      </c>
      <c r="D51" t="s">
        <v>1439</v>
      </c>
      <c r="E51" t="s">
        <v>24</v>
      </c>
      <c r="F51" t="s">
        <v>27</v>
      </c>
      <c r="G51" t="s">
        <v>42</v>
      </c>
      <c r="H51" t="s">
        <v>1438</v>
      </c>
      <c r="I51" t="s">
        <v>56</v>
      </c>
      <c r="J51" t="s">
        <v>77</v>
      </c>
      <c r="K51" t="s">
        <v>41</v>
      </c>
      <c r="L51" t="s">
        <v>240</v>
      </c>
      <c r="M51" t="s">
        <v>185</v>
      </c>
      <c r="N51" t="s">
        <v>1194</v>
      </c>
      <c r="O51" t="s">
        <v>1462</v>
      </c>
      <c r="Q51" t="s">
        <v>812</v>
      </c>
      <c r="R51" t="s">
        <v>779</v>
      </c>
      <c r="S51" t="s">
        <v>235</v>
      </c>
      <c r="T51" t="s">
        <v>43</v>
      </c>
      <c r="U51" t="s">
        <v>29</v>
      </c>
      <c r="V51" t="s">
        <v>235</v>
      </c>
      <c r="W51" t="s">
        <v>1194</v>
      </c>
      <c r="Y51" s="1">
        <v>42822.72452546296</v>
      </c>
      <c r="Z51" s="1">
        <v>42867.317696759259</v>
      </c>
      <c r="AA51" t="s">
        <v>160</v>
      </c>
    </row>
    <row r="52" spans="1:27" x14ac:dyDescent="0.3">
      <c r="A52">
        <v>97618</v>
      </c>
      <c r="B52" t="s">
        <v>190</v>
      </c>
      <c r="C52" t="s">
        <v>40</v>
      </c>
      <c r="D52" t="s">
        <v>46</v>
      </c>
      <c r="E52" t="s">
        <v>24</v>
      </c>
      <c r="F52" t="s">
        <v>27</v>
      </c>
      <c r="G52" t="s">
        <v>187</v>
      </c>
      <c r="H52" t="s">
        <v>1682</v>
      </c>
      <c r="I52" t="s">
        <v>190</v>
      </c>
      <c r="J52" t="s">
        <v>190</v>
      </c>
      <c r="K52" t="s">
        <v>41</v>
      </c>
      <c r="L52" t="s">
        <v>101</v>
      </c>
      <c r="M52" t="s">
        <v>44</v>
      </c>
      <c r="N52" t="s">
        <v>1194</v>
      </c>
      <c r="O52" t="s">
        <v>1731</v>
      </c>
      <c r="R52" t="s">
        <v>235</v>
      </c>
      <c r="T52" t="s">
        <v>55</v>
      </c>
      <c r="U52" t="s">
        <v>45</v>
      </c>
      <c r="V52" t="s">
        <v>235</v>
      </c>
      <c r="W52" t="s">
        <v>1194</v>
      </c>
      <c r="X52" t="s">
        <v>596</v>
      </c>
      <c r="Y52" s="1">
        <v>42823.494652777779</v>
      </c>
      <c r="Z52" s="1">
        <v>42887.096053240741</v>
      </c>
      <c r="AA52" t="s">
        <v>1720</v>
      </c>
    </row>
    <row r="53" spans="1:27" x14ac:dyDescent="0.3">
      <c r="A53">
        <v>97711</v>
      </c>
      <c r="B53" t="s">
        <v>1391</v>
      </c>
      <c r="C53" t="s">
        <v>75</v>
      </c>
      <c r="D53" t="s">
        <v>79</v>
      </c>
      <c r="E53" t="s">
        <v>262</v>
      </c>
      <c r="F53" t="s">
        <v>27</v>
      </c>
      <c r="G53" t="s">
        <v>276</v>
      </c>
      <c r="H53" t="s">
        <v>1392</v>
      </c>
      <c r="I53" t="s">
        <v>193</v>
      </c>
      <c r="J53" t="s">
        <v>1391</v>
      </c>
      <c r="K53" t="s">
        <v>41</v>
      </c>
      <c r="L53" t="s">
        <v>240</v>
      </c>
      <c r="M53" t="s">
        <v>104</v>
      </c>
      <c r="N53" t="s">
        <v>1194</v>
      </c>
      <c r="O53" t="s">
        <v>1194</v>
      </c>
      <c r="R53" t="s">
        <v>765</v>
      </c>
      <c r="T53" t="s">
        <v>43</v>
      </c>
      <c r="U53" t="s">
        <v>29</v>
      </c>
      <c r="V53" t="s">
        <v>1305</v>
      </c>
      <c r="W53" t="s">
        <v>1194</v>
      </c>
      <c r="Y53" s="1">
        <v>42824.734293981484</v>
      </c>
      <c r="Z53" s="1">
        <v>42867.323599537034</v>
      </c>
    </row>
    <row r="54" spans="1:27" x14ac:dyDescent="0.3">
      <c r="A54">
        <v>97762</v>
      </c>
      <c r="B54" t="s">
        <v>1547</v>
      </c>
      <c r="C54" t="s">
        <v>129</v>
      </c>
      <c r="D54" t="s">
        <v>218</v>
      </c>
      <c r="E54" t="s">
        <v>24</v>
      </c>
      <c r="F54" t="s">
        <v>27</v>
      </c>
      <c r="G54" t="s">
        <v>153</v>
      </c>
      <c r="H54" t="s">
        <v>1693</v>
      </c>
      <c r="I54" t="s">
        <v>245</v>
      </c>
      <c r="J54" t="s">
        <v>337</v>
      </c>
      <c r="K54" t="s">
        <v>41</v>
      </c>
      <c r="L54" t="s">
        <v>101</v>
      </c>
      <c r="M54" t="s">
        <v>104</v>
      </c>
      <c r="N54" t="s">
        <v>1194</v>
      </c>
      <c r="O54" t="s">
        <v>1678</v>
      </c>
      <c r="P54">
        <v>17259</v>
      </c>
      <c r="Q54" t="s">
        <v>1692</v>
      </c>
      <c r="R54" t="s">
        <v>235</v>
      </c>
      <c r="T54" t="s">
        <v>55</v>
      </c>
      <c r="U54" t="s">
        <v>45</v>
      </c>
      <c r="V54" t="s">
        <v>1305</v>
      </c>
      <c r="W54" t="s">
        <v>1194</v>
      </c>
      <c r="Y54" s="1">
        <v>42825.480578703704</v>
      </c>
      <c r="Z54" s="1">
        <v>42886.467222222222</v>
      </c>
    </row>
    <row r="55" spans="1:27" x14ac:dyDescent="0.3">
      <c r="A55">
        <v>98118</v>
      </c>
      <c r="B55" t="s">
        <v>234</v>
      </c>
      <c r="C55" t="s">
        <v>305</v>
      </c>
      <c r="D55" t="s">
        <v>311</v>
      </c>
      <c r="E55" t="s">
        <v>24</v>
      </c>
      <c r="F55" t="s">
        <v>27</v>
      </c>
      <c r="G55" t="s">
        <v>187</v>
      </c>
      <c r="H55" t="s">
        <v>1491</v>
      </c>
      <c r="I55" t="s">
        <v>800</v>
      </c>
      <c r="J55" t="s">
        <v>234</v>
      </c>
      <c r="K55" t="s">
        <v>41</v>
      </c>
      <c r="L55" t="s">
        <v>240</v>
      </c>
      <c r="M55" t="s">
        <v>185</v>
      </c>
      <c r="N55" t="s">
        <v>1194</v>
      </c>
      <c r="O55" t="s">
        <v>1499</v>
      </c>
      <c r="R55" t="s">
        <v>235</v>
      </c>
      <c r="T55" t="s">
        <v>67</v>
      </c>
      <c r="U55" t="s">
        <v>29</v>
      </c>
      <c r="V55" t="s">
        <v>235</v>
      </c>
      <c r="W55" t="s">
        <v>1194</v>
      </c>
      <c r="Y55" s="1">
        <v>42835.585648148146</v>
      </c>
      <c r="Z55" s="1">
        <v>42887.065763888888</v>
      </c>
    </row>
    <row r="56" spans="1:27" x14ac:dyDescent="0.3">
      <c r="A56">
        <v>98295</v>
      </c>
      <c r="B56" t="s">
        <v>66</v>
      </c>
      <c r="C56" t="s">
        <v>23</v>
      </c>
      <c r="D56" t="s">
        <v>374</v>
      </c>
      <c r="E56" t="s">
        <v>24</v>
      </c>
      <c r="F56" t="s">
        <v>27</v>
      </c>
      <c r="G56" t="s">
        <v>187</v>
      </c>
      <c r="H56" t="s">
        <v>1677</v>
      </c>
      <c r="I56" t="s">
        <v>1263</v>
      </c>
      <c r="J56" t="s">
        <v>1263</v>
      </c>
      <c r="K56" t="s">
        <v>41</v>
      </c>
      <c r="L56" t="s">
        <v>240</v>
      </c>
      <c r="M56" t="s">
        <v>185</v>
      </c>
      <c r="N56" t="s">
        <v>1194</v>
      </c>
      <c r="O56" t="s">
        <v>1619</v>
      </c>
      <c r="R56" t="s">
        <v>235</v>
      </c>
      <c r="T56" t="s">
        <v>43</v>
      </c>
      <c r="U56" t="s">
        <v>37</v>
      </c>
      <c r="V56" t="s">
        <v>235</v>
      </c>
      <c r="W56" t="s">
        <v>1194</v>
      </c>
      <c r="X56" t="s">
        <v>378</v>
      </c>
      <c r="Y56" s="1">
        <v>42842.164803240739</v>
      </c>
      <c r="Z56" s="1">
        <v>42872.017476851855</v>
      </c>
    </row>
    <row r="57" spans="1:27" x14ac:dyDescent="0.3">
      <c r="A57">
        <v>98317</v>
      </c>
      <c r="B57" t="s">
        <v>349</v>
      </c>
      <c r="C57" t="s">
        <v>75</v>
      </c>
      <c r="D57" t="s">
        <v>79</v>
      </c>
      <c r="E57" t="s">
        <v>24</v>
      </c>
      <c r="F57" t="s">
        <v>27</v>
      </c>
      <c r="G57" t="s">
        <v>187</v>
      </c>
      <c r="H57" t="s">
        <v>1456</v>
      </c>
      <c r="I57" t="s">
        <v>349</v>
      </c>
      <c r="J57" t="s">
        <v>146</v>
      </c>
      <c r="K57" t="s">
        <v>41</v>
      </c>
      <c r="L57" t="s">
        <v>240</v>
      </c>
      <c r="M57" t="s">
        <v>185</v>
      </c>
      <c r="N57" t="s">
        <v>1194</v>
      </c>
      <c r="O57" t="s">
        <v>1454</v>
      </c>
      <c r="R57" t="s">
        <v>779</v>
      </c>
      <c r="S57" t="s">
        <v>235</v>
      </c>
      <c r="T57" t="s">
        <v>43</v>
      </c>
      <c r="U57" t="s">
        <v>37</v>
      </c>
      <c r="V57" t="s">
        <v>235</v>
      </c>
      <c r="W57" t="s">
        <v>1194</v>
      </c>
      <c r="Y57" s="1">
        <v>42842.397256944445</v>
      </c>
      <c r="Z57" s="1">
        <v>42867.330185185187</v>
      </c>
    </row>
    <row r="58" spans="1:27" x14ac:dyDescent="0.3">
      <c r="A58">
        <v>98523</v>
      </c>
      <c r="B58" t="s">
        <v>229</v>
      </c>
      <c r="C58" t="s">
        <v>75</v>
      </c>
      <c r="D58" t="s">
        <v>825</v>
      </c>
      <c r="E58" t="s">
        <v>147</v>
      </c>
      <c r="F58" t="s">
        <v>27</v>
      </c>
      <c r="G58" t="s">
        <v>187</v>
      </c>
      <c r="H58" t="s">
        <v>1470</v>
      </c>
      <c r="I58" t="s">
        <v>229</v>
      </c>
      <c r="J58" t="s">
        <v>229</v>
      </c>
      <c r="K58" t="s">
        <v>41</v>
      </c>
      <c r="L58" t="s">
        <v>28</v>
      </c>
      <c r="N58" t="s">
        <v>1194</v>
      </c>
      <c r="O58" t="s">
        <v>1194</v>
      </c>
      <c r="R58" t="s">
        <v>765</v>
      </c>
      <c r="T58" t="s">
        <v>43</v>
      </c>
      <c r="U58" t="s">
        <v>37</v>
      </c>
      <c r="V58" t="s">
        <v>26</v>
      </c>
      <c r="W58" t="s">
        <v>1194</v>
      </c>
      <c r="Y58" s="1">
        <v>42845.075706018521</v>
      </c>
      <c r="Z58" s="1">
        <v>42867.33488425926</v>
      </c>
      <c r="AA58" t="s">
        <v>1469</v>
      </c>
    </row>
    <row r="59" spans="1:27" x14ac:dyDescent="0.3">
      <c r="A59">
        <v>98662</v>
      </c>
      <c r="B59" t="s">
        <v>69</v>
      </c>
      <c r="C59" t="s">
        <v>23</v>
      </c>
      <c r="D59" t="s">
        <v>157</v>
      </c>
      <c r="E59" t="s">
        <v>262</v>
      </c>
      <c r="F59" t="s">
        <v>27</v>
      </c>
      <c r="G59" t="s">
        <v>187</v>
      </c>
      <c r="H59" t="s">
        <v>1480</v>
      </c>
      <c r="I59" t="s">
        <v>315</v>
      </c>
      <c r="J59" t="s">
        <v>315</v>
      </c>
      <c r="K59" t="s">
        <v>41</v>
      </c>
      <c r="L59" t="s">
        <v>240</v>
      </c>
      <c r="M59" t="s">
        <v>185</v>
      </c>
      <c r="N59" t="s">
        <v>1194</v>
      </c>
      <c r="O59" t="s">
        <v>1194</v>
      </c>
      <c r="Q59" t="s">
        <v>1758</v>
      </c>
      <c r="R59" t="s">
        <v>235</v>
      </c>
      <c r="T59" t="s">
        <v>55</v>
      </c>
      <c r="U59" t="s">
        <v>37</v>
      </c>
      <c r="V59" t="s">
        <v>235</v>
      </c>
      <c r="W59" t="s">
        <v>1194</v>
      </c>
      <c r="Y59" s="1">
        <v>42849.272326388891</v>
      </c>
      <c r="Z59" s="1">
        <v>42892.32240740741</v>
      </c>
    </row>
    <row r="60" spans="1:27" x14ac:dyDescent="0.3">
      <c r="A60">
        <v>98767</v>
      </c>
      <c r="B60" t="s">
        <v>217</v>
      </c>
      <c r="C60" t="s">
        <v>129</v>
      </c>
      <c r="D60" t="s">
        <v>218</v>
      </c>
      <c r="E60" t="s">
        <v>24</v>
      </c>
      <c r="F60" t="s">
        <v>27</v>
      </c>
      <c r="G60" t="s">
        <v>153</v>
      </c>
      <c r="H60" t="s">
        <v>1707</v>
      </c>
      <c r="I60" t="s">
        <v>241</v>
      </c>
      <c r="J60" t="s">
        <v>337</v>
      </c>
      <c r="K60" t="s">
        <v>41</v>
      </c>
      <c r="L60" t="s">
        <v>101</v>
      </c>
      <c r="M60" t="s">
        <v>104</v>
      </c>
      <c r="N60" t="s">
        <v>1194</v>
      </c>
      <c r="O60" t="s">
        <v>1678</v>
      </c>
      <c r="P60">
        <v>17441</v>
      </c>
      <c r="R60" t="s">
        <v>235</v>
      </c>
      <c r="T60" t="s">
        <v>43</v>
      </c>
      <c r="U60" t="s">
        <v>29</v>
      </c>
      <c r="V60" t="s">
        <v>1305</v>
      </c>
      <c r="W60" t="s">
        <v>1194</v>
      </c>
      <c r="Y60" s="1">
        <v>42851.463229166664</v>
      </c>
      <c r="Z60" s="1">
        <v>42900.614155092589</v>
      </c>
    </row>
    <row r="61" spans="1:27" x14ac:dyDescent="0.3">
      <c r="A61">
        <v>98778</v>
      </c>
      <c r="B61" t="s">
        <v>226</v>
      </c>
      <c r="C61" t="s">
        <v>23</v>
      </c>
      <c r="D61" t="s">
        <v>1706</v>
      </c>
      <c r="E61" t="s">
        <v>24</v>
      </c>
      <c r="F61" t="s">
        <v>27</v>
      </c>
      <c r="G61" t="s">
        <v>153</v>
      </c>
      <c r="H61" t="s">
        <v>1705</v>
      </c>
      <c r="I61" t="s">
        <v>241</v>
      </c>
      <c r="J61" t="s">
        <v>226</v>
      </c>
      <c r="K61" t="s">
        <v>41</v>
      </c>
      <c r="L61" t="s">
        <v>240</v>
      </c>
      <c r="M61" t="s">
        <v>104</v>
      </c>
      <c r="N61" t="s">
        <v>1194</v>
      </c>
      <c r="O61" t="s">
        <v>1678</v>
      </c>
      <c r="P61">
        <v>17496</v>
      </c>
      <c r="R61" t="s">
        <v>235</v>
      </c>
      <c r="T61" t="s">
        <v>43</v>
      </c>
      <c r="U61" t="s">
        <v>29</v>
      </c>
      <c r="V61" t="s">
        <v>1305</v>
      </c>
      <c r="W61" t="s">
        <v>361</v>
      </c>
      <c r="Y61" s="1">
        <v>42851.668726851851</v>
      </c>
      <c r="Z61" s="1">
        <v>42900.614699074074</v>
      </c>
    </row>
    <row r="62" spans="1:27" x14ac:dyDescent="0.3">
      <c r="A62">
        <v>98785</v>
      </c>
      <c r="B62" t="s">
        <v>191</v>
      </c>
      <c r="C62" t="s">
        <v>1665</v>
      </c>
      <c r="D62" t="s">
        <v>30</v>
      </c>
      <c r="E62" t="s">
        <v>303</v>
      </c>
      <c r="F62" t="s">
        <v>27</v>
      </c>
      <c r="G62" t="s">
        <v>166</v>
      </c>
      <c r="H62" t="s">
        <v>1479</v>
      </c>
      <c r="J62" t="s">
        <v>745</v>
      </c>
      <c r="K62" t="s">
        <v>41</v>
      </c>
      <c r="L62" t="s">
        <v>32</v>
      </c>
      <c r="N62" t="s">
        <v>1194</v>
      </c>
      <c r="O62" t="s">
        <v>1194</v>
      </c>
      <c r="R62" t="s">
        <v>765</v>
      </c>
      <c r="T62" t="s">
        <v>55</v>
      </c>
      <c r="U62" t="s">
        <v>60</v>
      </c>
      <c r="V62" t="s">
        <v>235</v>
      </c>
      <c r="W62" t="s">
        <v>1194</v>
      </c>
      <c r="Y62" s="1">
        <v>42852.019155092596</v>
      </c>
      <c r="Z62" s="1">
        <v>42870.276990740742</v>
      </c>
    </row>
    <row r="63" spans="1:27" x14ac:dyDescent="0.3">
      <c r="A63">
        <v>98839</v>
      </c>
      <c r="B63" t="s">
        <v>1225</v>
      </c>
      <c r="C63" t="s">
        <v>129</v>
      </c>
      <c r="D63" t="s">
        <v>374</v>
      </c>
      <c r="E63" t="s">
        <v>24</v>
      </c>
      <c r="F63" t="s">
        <v>27</v>
      </c>
      <c r="G63" t="s">
        <v>187</v>
      </c>
      <c r="H63" t="s">
        <v>1777</v>
      </c>
      <c r="I63" t="s">
        <v>331</v>
      </c>
      <c r="J63" t="s">
        <v>337</v>
      </c>
      <c r="K63" t="s">
        <v>41</v>
      </c>
      <c r="L63" t="s">
        <v>32</v>
      </c>
      <c r="M63" t="s">
        <v>104</v>
      </c>
      <c r="N63" t="s">
        <v>1194</v>
      </c>
      <c r="O63" t="s">
        <v>1762</v>
      </c>
      <c r="Q63" t="s">
        <v>1776</v>
      </c>
      <c r="R63" t="s">
        <v>235</v>
      </c>
      <c r="T63" t="s">
        <v>55</v>
      </c>
      <c r="U63" t="s">
        <v>45</v>
      </c>
      <c r="V63" t="s">
        <v>26</v>
      </c>
      <c r="W63" t="s">
        <v>1194</v>
      </c>
      <c r="Y63" s="1">
        <v>42852.588067129633</v>
      </c>
      <c r="Z63" s="1">
        <v>42899.666770833333</v>
      </c>
    </row>
    <row r="64" spans="1:27" x14ac:dyDescent="0.3">
      <c r="A64">
        <v>99120</v>
      </c>
      <c r="B64" t="s">
        <v>1547</v>
      </c>
      <c r="C64" t="s">
        <v>129</v>
      </c>
      <c r="D64" t="s">
        <v>310</v>
      </c>
      <c r="E64" t="s">
        <v>303</v>
      </c>
      <c r="F64" t="s">
        <v>27</v>
      </c>
      <c r="G64" t="s">
        <v>187</v>
      </c>
      <c r="H64" t="s">
        <v>1546</v>
      </c>
      <c r="I64" t="s">
        <v>190</v>
      </c>
      <c r="J64" t="s">
        <v>337</v>
      </c>
      <c r="K64" t="s">
        <v>41</v>
      </c>
      <c r="L64" t="s">
        <v>32</v>
      </c>
      <c r="M64" t="s">
        <v>369</v>
      </c>
      <c r="N64" t="s">
        <v>1194</v>
      </c>
      <c r="O64" t="s">
        <v>1194</v>
      </c>
      <c r="R64" t="s">
        <v>235</v>
      </c>
      <c r="T64" t="s">
        <v>55</v>
      </c>
      <c r="U64" t="s">
        <v>37</v>
      </c>
      <c r="V64" t="s">
        <v>235</v>
      </c>
      <c r="W64" t="s">
        <v>1194</v>
      </c>
      <c r="Y64" s="1">
        <v>42860.43105324074</v>
      </c>
      <c r="Z64" s="1">
        <v>42860.439884259256</v>
      </c>
    </row>
    <row r="65" spans="1:27" x14ac:dyDescent="0.3">
      <c r="A65">
        <v>99169</v>
      </c>
      <c r="B65" t="s">
        <v>137</v>
      </c>
      <c r="C65" t="s">
        <v>75</v>
      </c>
      <c r="D65" t="s">
        <v>1476</v>
      </c>
      <c r="E65" t="s">
        <v>24</v>
      </c>
      <c r="F65" t="s">
        <v>27</v>
      </c>
      <c r="G65" t="s">
        <v>153</v>
      </c>
      <c r="H65" t="s">
        <v>1689</v>
      </c>
      <c r="I65" t="s">
        <v>1044</v>
      </c>
      <c r="J65" t="s">
        <v>77</v>
      </c>
      <c r="K65" t="s">
        <v>41</v>
      </c>
      <c r="L65" t="s">
        <v>101</v>
      </c>
      <c r="M65" t="s">
        <v>104</v>
      </c>
      <c r="N65" t="s">
        <v>1194</v>
      </c>
      <c r="O65" t="s">
        <v>1678</v>
      </c>
      <c r="P65">
        <v>17550</v>
      </c>
      <c r="Q65" t="s">
        <v>821</v>
      </c>
      <c r="R65" t="s">
        <v>779</v>
      </c>
      <c r="S65" t="s">
        <v>235</v>
      </c>
      <c r="T65" t="s">
        <v>43</v>
      </c>
      <c r="U65" t="s">
        <v>29</v>
      </c>
      <c r="V65" t="s">
        <v>306</v>
      </c>
      <c r="W65" t="s">
        <v>361</v>
      </c>
      <c r="Y65" s="1">
        <v>42863.445081018515</v>
      </c>
      <c r="Z65" s="1">
        <v>42877.579328703701</v>
      </c>
    </row>
    <row r="66" spans="1:27" x14ac:dyDescent="0.3">
      <c r="A66">
        <v>99172</v>
      </c>
      <c r="B66" t="s">
        <v>600</v>
      </c>
      <c r="C66" t="s">
        <v>305</v>
      </c>
      <c r="D66" t="s">
        <v>347</v>
      </c>
      <c r="E66" t="s">
        <v>262</v>
      </c>
      <c r="F66" t="s">
        <v>27</v>
      </c>
      <c r="G66" t="s">
        <v>187</v>
      </c>
      <c r="H66" t="s">
        <v>1717</v>
      </c>
      <c r="I66" t="s">
        <v>915</v>
      </c>
      <c r="J66" t="s">
        <v>234</v>
      </c>
      <c r="K66" t="s">
        <v>41</v>
      </c>
      <c r="L66" t="s">
        <v>28</v>
      </c>
      <c r="N66" t="s">
        <v>1194</v>
      </c>
      <c r="O66" t="s">
        <v>1194</v>
      </c>
      <c r="R66" t="s">
        <v>235</v>
      </c>
      <c r="T66" t="s">
        <v>43</v>
      </c>
      <c r="U66" t="s">
        <v>37</v>
      </c>
      <c r="V66" t="s">
        <v>235</v>
      </c>
      <c r="W66" t="s">
        <v>361</v>
      </c>
      <c r="Y66" s="1">
        <v>42863.467222222222</v>
      </c>
      <c r="Z66" s="1">
        <v>42887.04859953704</v>
      </c>
    </row>
    <row r="67" spans="1:27" x14ac:dyDescent="0.3">
      <c r="A67">
        <v>99223</v>
      </c>
      <c r="B67" t="s">
        <v>266</v>
      </c>
      <c r="C67" t="s">
        <v>23</v>
      </c>
      <c r="D67" t="s">
        <v>68</v>
      </c>
      <c r="E67" t="s">
        <v>24</v>
      </c>
      <c r="F67" t="s">
        <v>27</v>
      </c>
      <c r="G67" t="s">
        <v>187</v>
      </c>
      <c r="H67" t="s">
        <v>1701</v>
      </c>
      <c r="I67" t="s">
        <v>1263</v>
      </c>
      <c r="J67" t="s">
        <v>1263</v>
      </c>
      <c r="K67" t="s">
        <v>41</v>
      </c>
      <c r="L67" t="s">
        <v>240</v>
      </c>
      <c r="M67" t="s">
        <v>185</v>
      </c>
      <c r="N67" t="s">
        <v>1194</v>
      </c>
      <c r="O67" t="s">
        <v>1678</v>
      </c>
      <c r="R67" t="s">
        <v>235</v>
      </c>
      <c r="S67" t="s">
        <v>235</v>
      </c>
      <c r="T67" t="s">
        <v>67</v>
      </c>
      <c r="U67" t="s">
        <v>45</v>
      </c>
      <c r="V67" t="s">
        <v>235</v>
      </c>
      <c r="W67" t="s">
        <v>1194</v>
      </c>
      <c r="Y67" s="1">
        <v>42864.344293981485</v>
      </c>
      <c r="Z67" s="1">
        <v>42885.258252314816</v>
      </c>
    </row>
    <row r="68" spans="1:27" x14ac:dyDescent="0.3">
      <c r="A68">
        <v>99238</v>
      </c>
      <c r="B68" t="s">
        <v>1675</v>
      </c>
      <c r="C68" t="s">
        <v>23</v>
      </c>
      <c r="D68" t="s">
        <v>85</v>
      </c>
      <c r="E68" t="s">
        <v>24</v>
      </c>
      <c r="F68" t="s">
        <v>27</v>
      </c>
      <c r="G68" t="s">
        <v>76</v>
      </c>
      <c r="H68" t="s">
        <v>1674</v>
      </c>
      <c r="I68" t="s">
        <v>118</v>
      </c>
      <c r="J68" t="s">
        <v>118</v>
      </c>
      <c r="K68" t="s">
        <v>41</v>
      </c>
      <c r="L68" t="s">
        <v>32</v>
      </c>
      <c r="M68" t="s">
        <v>104</v>
      </c>
      <c r="N68" t="s">
        <v>1194</v>
      </c>
      <c r="O68" t="s">
        <v>1194</v>
      </c>
      <c r="R68" t="s">
        <v>235</v>
      </c>
      <c r="T68" t="s">
        <v>55</v>
      </c>
      <c r="U68" t="s">
        <v>45</v>
      </c>
      <c r="V68" t="s">
        <v>235</v>
      </c>
      <c r="W68" t="s">
        <v>1194</v>
      </c>
      <c r="Y68" s="1">
        <v>42864.49318287037</v>
      </c>
      <c r="Z68" s="1">
        <v>42879.281226851854</v>
      </c>
    </row>
    <row r="69" spans="1:27" x14ac:dyDescent="0.3">
      <c r="A69">
        <v>99245</v>
      </c>
      <c r="B69" t="s">
        <v>161</v>
      </c>
      <c r="C69" t="s">
        <v>88</v>
      </c>
      <c r="D69" t="s">
        <v>189</v>
      </c>
      <c r="E69" t="s">
        <v>24</v>
      </c>
      <c r="F69" t="s">
        <v>27</v>
      </c>
      <c r="G69" t="s">
        <v>35</v>
      </c>
      <c r="H69" t="s">
        <v>1642</v>
      </c>
      <c r="I69" t="s">
        <v>107</v>
      </c>
      <c r="J69" t="s">
        <v>161</v>
      </c>
      <c r="K69" t="s">
        <v>41</v>
      </c>
      <c r="L69" t="s">
        <v>240</v>
      </c>
      <c r="M69" t="s">
        <v>185</v>
      </c>
      <c r="N69" t="s">
        <v>1194</v>
      </c>
      <c r="O69" t="s">
        <v>1619</v>
      </c>
      <c r="Q69" t="s">
        <v>1312</v>
      </c>
      <c r="R69" t="s">
        <v>235</v>
      </c>
      <c r="T69" t="s">
        <v>55</v>
      </c>
      <c r="U69" t="s">
        <v>45</v>
      </c>
      <c r="V69" t="s">
        <v>235</v>
      </c>
      <c r="W69" t="s">
        <v>1194</v>
      </c>
      <c r="Y69" s="1">
        <v>42865.050312500003</v>
      </c>
      <c r="Z69" s="1">
        <v>42866.930810185186</v>
      </c>
    </row>
    <row r="70" spans="1:27" x14ac:dyDescent="0.3">
      <c r="A70">
        <v>99399</v>
      </c>
      <c r="B70" t="s">
        <v>144</v>
      </c>
      <c r="C70" t="s">
        <v>23</v>
      </c>
      <c r="D70" t="s">
        <v>68</v>
      </c>
      <c r="E70" t="s">
        <v>262</v>
      </c>
      <c r="F70" t="s">
        <v>27</v>
      </c>
      <c r="G70" t="s">
        <v>187</v>
      </c>
      <c r="H70" t="s">
        <v>1673</v>
      </c>
      <c r="I70" t="s">
        <v>1630</v>
      </c>
      <c r="J70" t="s">
        <v>1630</v>
      </c>
      <c r="K70" t="s">
        <v>41</v>
      </c>
      <c r="L70" t="s">
        <v>28</v>
      </c>
      <c r="N70" t="s">
        <v>1194</v>
      </c>
      <c r="O70" t="s">
        <v>1194</v>
      </c>
      <c r="R70" t="s">
        <v>765</v>
      </c>
      <c r="T70" t="s">
        <v>43</v>
      </c>
      <c r="U70" t="s">
        <v>37</v>
      </c>
      <c r="V70" t="s">
        <v>235</v>
      </c>
      <c r="W70" t="s">
        <v>1194</v>
      </c>
      <c r="Y70" s="1">
        <v>42867.186238425929</v>
      </c>
      <c r="Z70" s="1">
        <v>42872.202604166669</v>
      </c>
    </row>
    <row r="71" spans="1:27" x14ac:dyDescent="0.3">
      <c r="A71">
        <v>99538</v>
      </c>
      <c r="B71" t="s">
        <v>325</v>
      </c>
      <c r="C71" t="s">
        <v>129</v>
      </c>
      <c r="D71" t="s">
        <v>218</v>
      </c>
      <c r="E71" t="s">
        <v>303</v>
      </c>
      <c r="F71" t="s">
        <v>27</v>
      </c>
      <c r="G71" t="s">
        <v>187</v>
      </c>
      <c r="H71" t="s">
        <v>1691</v>
      </c>
      <c r="I71" t="s">
        <v>234</v>
      </c>
      <c r="J71" t="s">
        <v>337</v>
      </c>
      <c r="K71" t="s">
        <v>41</v>
      </c>
      <c r="L71" t="s">
        <v>28</v>
      </c>
      <c r="N71" t="s">
        <v>1194</v>
      </c>
      <c r="O71" t="s">
        <v>1194</v>
      </c>
      <c r="R71" t="s">
        <v>235</v>
      </c>
      <c r="T71" t="s">
        <v>55</v>
      </c>
      <c r="U71" t="s">
        <v>37</v>
      </c>
      <c r="V71" t="s">
        <v>235</v>
      </c>
      <c r="W71" t="s">
        <v>1194</v>
      </c>
      <c r="Y71" s="1">
        <v>42871.216562499998</v>
      </c>
      <c r="Z71" s="1">
        <v>42877.702974537038</v>
      </c>
      <c r="AA71" t="s">
        <v>1291</v>
      </c>
    </row>
    <row r="72" spans="1:27" x14ac:dyDescent="0.3">
      <c r="A72">
        <v>99616</v>
      </c>
      <c r="B72" t="s">
        <v>1202</v>
      </c>
      <c r="C72" t="s">
        <v>599</v>
      </c>
      <c r="D72" t="s">
        <v>605</v>
      </c>
      <c r="E72" t="s">
        <v>24</v>
      </c>
      <c r="F72" t="s">
        <v>27</v>
      </c>
      <c r="G72" t="s">
        <v>187</v>
      </c>
      <c r="H72" t="s">
        <v>1757</v>
      </c>
      <c r="I72" t="s">
        <v>195</v>
      </c>
      <c r="J72" t="s">
        <v>195</v>
      </c>
      <c r="K72" t="s">
        <v>41</v>
      </c>
      <c r="L72" t="s">
        <v>240</v>
      </c>
      <c r="M72" t="s">
        <v>44</v>
      </c>
      <c r="N72" t="s">
        <v>1194</v>
      </c>
      <c r="O72" t="s">
        <v>1731</v>
      </c>
      <c r="Q72" t="s">
        <v>1489</v>
      </c>
      <c r="R72" t="s">
        <v>235</v>
      </c>
      <c r="T72" t="s">
        <v>55</v>
      </c>
      <c r="U72" t="s">
        <v>37</v>
      </c>
      <c r="V72" t="s">
        <v>235</v>
      </c>
      <c r="W72" t="s">
        <v>1194</v>
      </c>
      <c r="X72" t="s">
        <v>596</v>
      </c>
      <c r="Y72" s="1">
        <v>42872.459988425922</v>
      </c>
      <c r="Z72" s="1">
        <v>42898.428935185184</v>
      </c>
    </row>
    <row r="73" spans="1:27" x14ac:dyDescent="0.3">
      <c r="A73">
        <v>99620</v>
      </c>
      <c r="B73" t="s">
        <v>325</v>
      </c>
      <c r="C73" t="s">
        <v>129</v>
      </c>
      <c r="D73" t="s">
        <v>310</v>
      </c>
      <c r="E73" t="s">
        <v>303</v>
      </c>
      <c r="F73" t="s">
        <v>27</v>
      </c>
      <c r="G73" t="s">
        <v>187</v>
      </c>
      <c r="H73" t="s">
        <v>1775</v>
      </c>
      <c r="I73" t="s">
        <v>1630</v>
      </c>
      <c r="J73" t="s">
        <v>337</v>
      </c>
      <c r="K73" t="s">
        <v>41</v>
      </c>
      <c r="L73" t="s">
        <v>32</v>
      </c>
      <c r="M73" t="s">
        <v>104</v>
      </c>
      <c r="N73" t="s">
        <v>1194</v>
      </c>
      <c r="O73" t="s">
        <v>1194</v>
      </c>
      <c r="R73" t="s">
        <v>235</v>
      </c>
      <c r="T73" t="s">
        <v>43</v>
      </c>
      <c r="U73" t="s">
        <v>37</v>
      </c>
      <c r="V73" t="s">
        <v>235</v>
      </c>
      <c r="W73" t="s">
        <v>1194</v>
      </c>
      <c r="Y73" s="1">
        <v>42872.578923611109</v>
      </c>
      <c r="Z73" s="1">
        <v>42899.480486111112</v>
      </c>
      <c r="AA73" t="s">
        <v>1774</v>
      </c>
    </row>
    <row r="74" spans="1:27" x14ac:dyDescent="0.3">
      <c r="A74">
        <v>99654</v>
      </c>
      <c r="B74" t="s">
        <v>1342</v>
      </c>
      <c r="C74" t="s">
        <v>95</v>
      </c>
      <c r="D74" t="s">
        <v>138</v>
      </c>
      <c r="E74" t="s">
        <v>24</v>
      </c>
      <c r="F74" t="s">
        <v>27</v>
      </c>
      <c r="G74" t="s">
        <v>42</v>
      </c>
      <c r="H74" t="s">
        <v>1756</v>
      </c>
      <c r="I74" t="s">
        <v>1755</v>
      </c>
      <c r="J74" t="s">
        <v>1342</v>
      </c>
      <c r="K74" t="s">
        <v>41</v>
      </c>
      <c r="L74" t="s">
        <v>101</v>
      </c>
      <c r="M74" t="s">
        <v>104</v>
      </c>
      <c r="N74" t="s">
        <v>1194</v>
      </c>
      <c r="O74" t="s">
        <v>1733</v>
      </c>
      <c r="R74" t="s">
        <v>235</v>
      </c>
      <c r="T74" t="s">
        <v>55</v>
      </c>
      <c r="U74" t="s">
        <v>37</v>
      </c>
      <c r="V74" t="s">
        <v>235</v>
      </c>
      <c r="W74" t="s">
        <v>1194</v>
      </c>
      <c r="Y74" s="1">
        <v>42873.055613425924</v>
      </c>
      <c r="Z74" s="1">
        <v>42899.332905092589</v>
      </c>
    </row>
    <row r="75" spans="1:27" x14ac:dyDescent="0.3">
      <c r="A75">
        <v>99922</v>
      </c>
      <c r="B75" t="s">
        <v>89</v>
      </c>
      <c r="C75" t="s">
        <v>599</v>
      </c>
      <c r="D75" t="s">
        <v>609</v>
      </c>
      <c r="E75" t="s">
        <v>24</v>
      </c>
      <c r="F75" t="s">
        <v>27</v>
      </c>
      <c r="G75" t="s">
        <v>187</v>
      </c>
      <c r="H75" t="s">
        <v>1716</v>
      </c>
      <c r="I75" t="s">
        <v>1630</v>
      </c>
      <c r="J75" t="s">
        <v>1630</v>
      </c>
      <c r="K75" t="s">
        <v>41</v>
      </c>
      <c r="L75" t="s">
        <v>240</v>
      </c>
      <c r="M75" t="s">
        <v>185</v>
      </c>
      <c r="N75" t="s">
        <v>1194</v>
      </c>
      <c r="O75" t="s">
        <v>1731</v>
      </c>
      <c r="Q75" t="s">
        <v>1312</v>
      </c>
      <c r="R75" t="s">
        <v>235</v>
      </c>
      <c r="T75" t="s">
        <v>55</v>
      </c>
      <c r="U75" t="s">
        <v>37</v>
      </c>
      <c r="V75" t="s">
        <v>235</v>
      </c>
      <c r="W75" t="s">
        <v>1194</v>
      </c>
      <c r="X75" t="s">
        <v>596</v>
      </c>
      <c r="Y75" s="1">
        <v>42879.276203703703</v>
      </c>
      <c r="Z75" s="1">
        <v>42883.961550925924</v>
      </c>
    </row>
    <row r="76" spans="1:27" x14ac:dyDescent="0.3">
      <c r="A76">
        <v>99950</v>
      </c>
      <c r="B76" t="s">
        <v>234</v>
      </c>
      <c r="C76" t="s">
        <v>165</v>
      </c>
      <c r="D76" t="s">
        <v>166</v>
      </c>
      <c r="E76" t="s">
        <v>147</v>
      </c>
      <c r="F76" t="s">
        <v>27</v>
      </c>
      <c r="G76" t="s">
        <v>187</v>
      </c>
      <c r="H76" t="s">
        <v>1749</v>
      </c>
      <c r="I76" t="s">
        <v>234</v>
      </c>
      <c r="J76" t="s">
        <v>234</v>
      </c>
      <c r="K76" t="s">
        <v>41</v>
      </c>
      <c r="L76" t="s">
        <v>28</v>
      </c>
      <c r="N76" t="s">
        <v>1194</v>
      </c>
      <c r="O76" t="s">
        <v>1194</v>
      </c>
      <c r="R76" t="s">
        <v>235</v>
      </c>
      <c r="T76" t="s">
        <v>43</v>
      </c>
      <c r="U76" t="s">
        <v>37</v>
      </c>
      <c r="V76" t="s">
        <v>235</v>
      </c>
      <c r="W76" t="s">
        <v>361</v>
      </c>
      <c r="Y76" s="1">
        <v>42879.867418981485</v>
      </c>
      <c r="Z76" s="1">
        <v>42892.436747685184</v>
      </c>
    </row>
    <row r="77" spans="1:27" x14ac:dyDescent="0.3">
      <c r="A77">
        <v>99998</v>
      </c>
      <c r="B77" t="s">
        <v>1547</v>
      </c>
      <c r="C77" t="s">
        <v>129</v>
      </c>
      <c r="D77" t="s">
        <v>218</v>
      </c>
      <c r="E77" t="s">
        <v>24</v>
      </c>
      <c r="F77" t="s">
        <v>27</v>
      </c>
      <c r="G77" t="s">
        <v>153</v>
      </c>
      <c r="H77" t="s">
        <v>1748</v>
      </c>
      <c r="I77" t="s">
        <v>937</v>
      </c>
      <c r="J77" t="s">
        <v>337</v>
      </c>
      <c r="K77" t="s">
        <v>41</v>
      </c>
      <c r="L77" t="s">
        <v>101</v>
      </c>
      <c r="M77" t="s">
        <v>104</v>
      </c>
      <c r="N77" t="s">
        <v>1194</v>
      </c>
      <c r="O77" t="s">
        <v>1733</v>
      </c>
      <c r="P77">
        <v>17757</v>
      </c>
      <c r="R77" t="s">
        <v>235</v>
      </c>
      <c r="T77" t="s">
        <v>55</v>
      </c>
      <c r="U77" t="s">
        <v>37</v>
      </c>
      <c r="V77" t="s">
        <v>26</v>
      </c>
      <c r="W77" t="s">
        <v>1194</v>
      </c>
      <c r="Y77" s="1">
        <v>42880.386782407404</v>
      </c>
      <c r="Z77" s="1">
        <v>42891.420520833337</v>
      </c>
    </row>
    <row r="78" spans="1:27" x14ac:dyDescent="0.3">
      <c r="A78">
        <v>100029</v>
      </c>
      <c r="B78" t="s">
        <v>229</v>
      </c>
      <c r="C78" t="s">
        <v>165</v>
      </c>
      <c r="D78" t="s">
        <v>166</v>
      </c>
      <c r="E78" t="s">
        <v>147</v>
      </c>
      <c r="F78" t="s">
        <v>27</v>
      </c>
      <c r="G78" t="s">
        <v>187</v>
      </c>
      <c r="H78" t="s">
        <v>1747</v>
      </c>
      <c r="I78" t="s">
        <v>229</v>
      </c>
      <c r="J78" t="s">
        <v>229</v>
      </c>
      <c r="K78" t="s">
        <v>41</v>
      </c>
      <c r="L78" t="s">
        <v>28</v>
      </c>
      <c r="N78" t="s">
        <v>1194</v>
      </c>
      <c r="O78" t="s">
        <v>1194</v>
      </c>
      <c r="R78" t="s">
        <v>235</v>
      </c>
      <c r="T78" t="s">
        <v>67</v>
      </c>
      <c r="U78" t="s">
        <v>29</v>
      </c>
      <c r="V78" t="s">
        <v>235</v>
      </c>
      <c r="W78" t="s">
        <v>361</v>
      </c>
      <c r="Y78" s="1">
        <v>42881.09238425926</v>
      </c>
      <c r="Z78" s="1">
        <v>42892.437638888892</v>
      </c>
    </row>
    <row r="79" spans="1:27" x14ac:dyDescent="0.3">
      <c r="A79">
        <v>100064</v>
      </c>
      <c r="B79" t="s">
        <v>190</v>
      </c>
      <c r="C79" t="s">
        <v>599</v>
      </c>
      <c r="D79" t="s">
        <v>605</v>
      </c>
      <c r="E79" t="s">
        <v>24</v>
      </c>
      <c r="F79" t="s">
        <v>27</v>
      </c>
      <c r="G79" t="s">
        <v>187</v>
      </c>
      <c r="H79" t="s">
        <v>1773</v>
      </c>
      <c r="I79" t="s">
        <v>190</v>
      </c>
      <c r="J79" t="s">
        <v>190</v>
      </c>
      <c r="K79" t="s">
        <v>41</v>
      </c>
      <c r="L79" t="s">
        <v>240</v>
      </c>
      <c r="M79" t="s">
        <v>44</v>
      </c>
      <c r="N79" t="s">
        <v>1194</v>
      </c>
      <c r="O79" t="s">
        <v>1194</v>
      </c>
      <c r="Q79" t="s">
        <v>1772</v>
      </c>
      <c r="R79" t="s">
        <v>235</v>
      </c>
      <c r="T79" t="s">
        <v>55</v>
      </c>
      <c r="U79" t="s">
        <v>37</v>
      </c>
      <c r="V79" t="s">
        <v>235</v>
      </c>
      <c r="W79" t="s">
        <v>1194</v>
      </c>
      <c r="X79" t="s">
        <v>596</v>
      </c>
      <c r="Y79" s="1">
        <v>42881.558553240742</v>
      </c>
      <c r="Z79" s="1">
        <v>42899.932083333333</v>
      </c>
    </row>
    <row r="80" spans="1:27" x14ac:dyDescent="0.3">
      <c r="A80">
        <v>100110</v>
      </c>
      <c r="B80" t="s">
        <v>860</v>
      </c>
      <c r="C80" t="s">
        <v>75</v>
      </c>
      <c r="D80" t="s">
        <v>251</v>
      </c>
      <c r="E80" t="s">
        <v>24</v>
      </c>
      <c r="F80" t="s">
        <v>27</v>
      </c>
      <c r="G80" t="s">
        <v>178</v>
      </c>
      <c r="H80" t="s">
        <v>1771</v>
      </c>
      <c r="I80" t="s">
        <v>1174</v>
      </c>
      <c r="J80" t="s">
        <v>1174</v>
      </c>
      <c r="K80" t="s">
        <v>41</v>
      </c>
      <c r="L80" t="s">
        <v>240</v>
      </c>
      <c r="M80" t="s">
        <v>185</v>
      </c>
      <c r="N80" t="s">
        <v>1194</v>
      </c>
      <c r="O80" t="s">
        <v>1762</v>
      </c>
      <c r="R80" t="s">
        <v>779</v>
      </c>
      <c r="S80" t="s">
        <v>235</v>
      </c>
      <c r="T80" t="s">
        <v>43</v>
      </c>
      <c r="U80" t="s">
        <v>37</v>
      </c>
      <c r="V80" t="s">
        <v>235</v>
      </c>
      <c r="W80" t="s">
        <v>1194</v>
      </c>
      <c r="Y80" s="1">
        <v>42884.999386574076</v>
      </c>
      <c r="Z80" s="1">
        <v>42899.462453703702</v>
      </c>
      <c r="AA80" t="s">
        <v>1770</v>
      </c>
    </row>
    <row r="81" spans="1:27" x14ac:dyDescent="0.3">
      <c r="A81">
        <v>100134</v>
      </c>
      <c r="B81" t="s">
        <v>77</v>
      </c>
      <c r="C81" t="s">
        <v>75</v>
      </c>
      <c r="D81" t="s">
        <v>825</v>
      </c>
      <c r="E81" t="s">
        <v>303</v>
      </c>
      <c r="F81" t="s">
        <v>27</v>
      </c>
      <c r="G81" t="s">
        <v>187</v>
      </c>
      <c r="H81" t="s">
        <v>1746</v>
      </c>
      <c r="I81" t="s">
        <v>941</v>
      </c>
      <c r="J81" t="s">
        <v>142</v>
      </c>
      <c r="K81" t="s">
        <v>41</v>
      </c>
      <c r="L81" t="s">
        <v>28</v>
      </c>
      <c r="N81" t="s">
        <v>1194</v>
      </c>
      <c r="O81" t="s">
        <v>1194</v>
      </c>
      <c r="R81" t="s">
        <v>765</v>
      </c>
      <c r="T81" t="s">
        <v>67</v>
      </c>
      <c r="U81" t="s">
        <v>60</v>
      </c>
      <c r="V81" t="s">
        <v>235</v>
      </c>
      <c r="W81" t="s">
        <v>1194</v>
      </c>
      <c r="Y81" s="1">
        <v>42885.285682870373</v>
      </c>
      <c r="Z81" s="1">
        <v>42893.719652777778</v>
      </c>
      <c r="AA81" t="s">
        <v>1745</v>
      </c>
    </row>
    <row r="82" spans="1:27" x14ac:dyDescent="0.3">
      <c r="A82">
        <v>100140</v>
      </c>
      <c r="B82" t="s">
        <v>1726</v>
      </c>
      <c r="C82" t="s">
        <v>23</v>
      </c>
      <c r="D82" t="s">
        <v>319</v>
      </c>
      <c r="E82" t="s">
        <v>147</v>
      </c>
      <c r="F82" t="s">
        <v>27</v>
      </c>
      <c r="G82" t="s">
        <v>153</v>
      </c>
      <c r="H82" t="s">
        <v>1725</v>
      </c>
      <c r="J82" t="s">
        <v>1724</v>
      </c>
      <c r="K82" t="s">
        <v>41</v>
      </c>
      <c r="L82" t="s">
        <v>28</v>
      </c>
      <c r="N82" t="s">
        <v>1194</v>
      </c>
      <c r="O82" t="s">
        <v>1194</v>
      </c>
      <c r="R82" t="s">
        <v>765</v>
      </c>
      <c r="T82" t="s">
        <v>55</v>
      </c>
      <c r="U82" t="s">
        <v>60</v>
      </c>
      <c r="V82" t="s">
        <v>26</v>
      </c>
      <c r="W82" t="s">
        <v>1194</v>
      </c>
      <c r="Y82" s="1">
        <v>42885.412916666668</v>
      </c>
      <c r="Z82" s="1">
        <v>42887.182511574072</v>
      </c>
    </row>
    <row r="83" spans="1:27" x14ac:dyDescent="0.3">
      <c r="A83">
        <v>100146</v>
      </c>
      <c r="B83" t="s">
        <v>102</v>
      </c>
      <c r="C83" t="s">
        <v>184</v>
      </c>
      <c r="D83" t="s">
        <v>293</v>
      </c>
      <c r="E83" t="s">
        <v>303</v>
      </c>
      <c r="F83" t="s">
        <v>27</v>
      </c>
      <c r="G83" t="s">
        <v>187</v>
      </c>
      <c r="H83" t="s">
        <v>1744</v>
      </c>
      <c r="I83" t="s">
        <v>234</v>
      </c>
      <c r="J83" t="s">
        <v>234</v>
      </c>
      <c r="K83" t="s">
        <v>41</v>
      </c>
      <c r="L83" t="s">
        <v>28</v>
      </c>
      <c r="N83" t="s">
        <v>1194</v>
      </c>
      <c r="O83" t="s">
        <v>1194</v>
      </c>
      <c r="R83" t="s">
        <v>765</v>
      </c>
      <c r="T83" t="s">
        <v>43</v>
      </c>
      <c r="U83" t="s">
        <v>29</v>
      </c>
      <c r="V83" t="s">
        <v>235</v>
      </c>
      <c r="W83" t="s">
        <v>1194</v>
      </c>
      <c r="Y83" s="1">
        <v>42885.585682870369</v>
      </c>
      <c r="Z83" s="1">
        <v>42892.412233796298</v>
      </c>
    </row>
    <row r="84" spans="1:27" x14ac:dyDescent="0.3">
      <c r="A84">
        <v>100152</v>
      </c>
      <c r="B84" t="s">
        <v>77</v>
      </c>
      <c r="C84" t="s">
        <v>75</v>
      </c>
      <c r="D84" t="s">
        <v>825</v>
      </c>
      <c r="E84" t="s">
        <v>262</v>
      </c>
      <c r="F84" t="s">
        <v>27</v>
      </c>
      <c r="G84" t="s">
        <v>187</v>
      </c>
      <c r="H84" t="s">
        <v>1743</v>
      </c>
      <c r="I84" t="s">
        <v>234</v>
      </c>
      <c r="J84" t="s">
        <v>234</v>
      </c>
      <c r="K84" t="s">
        <v>41</v>
      </c>
      <c r="L84" t="s">
        <v>28</v>
      </c>
      <c r="N84" t="s">
        <v>1194</v>
      </c>
      <c r="O84" t="s">
        <v>1194</v>
      </c>
      <c r="R84" t="s">
        <v>765</v>
      </c>
      <c r="T84" t="s">
        <v>55</v>
      </c>
      <c r="U84" t="s">
        <v>37</v>
      </c>
      <c r="V84" t="s">
        <v>235</v>
      </c>
      <c r="W84" t="s">
        <v>1194</v>
      </c>
      <c r="Y84" s="1">
        <v>42885.702557870369</v>
      </c>
      <c r="Z84" s="1">
        <v>42895.042164351849</v>
      </c>
      <c r="AA84" t="s">
        <v>1742</v>
      </c>
    </row>
    <row r="85" spans="1:27" x14ac:dyDescent="0.3">
      <c r="A85">
        <v>100166</v>
      </c>
      <c r="B85" t="s">
        <v>1740</v>
      </c>
      <c r="C85" t="s">
        <v>129</v>
      </c>
      <c r="D85" t="s">
        <v>218</v>
      </c>
      <c r="E85" t="s">
        <v>24</v>
      </c>
      <c r="F85" t="s">
        <v>27</v>
      </c>
      <c r="G85" t="s">
        <v>153</v>
      </c>
      <c r="H85" t="s">
        <v>1741</v>
      </c>
      <c r="I85" t="s">
        <v>917</v>
      </c>
      <c r="J85" t="s">
        <v>1740</v>
      </c>
      <c r="K85" t="s">
        <v>41</v>
      </c>
      <c r="L85" t="s">
        <v>101</v>
      </c>
      <c r="M85" t="s">
        <v>83</v>
      </c>
      <c r="N85" t="s">
        <v>1194</v>
      </c>
      <c r="O85" t="s">
        <v>1733</v>
      </c>
      <c r="P85">
        <v>12685</v>
      </c>
      <c r="R85" t="s">
        <v>235</v>
      </c>
      <c r="T85" t="s">
        <v>43</v>
      </c>
      <c r="U85" t="s">
        <v>29</v>
      </c>
      <c r="V85" t="s">
        <v>1739</v>
      </c>
      <c r="W85" t="s">
        <v>361</v>
      </c>
      <c r="Y85" s="1">
        <v>42886.106226851851</v>
      </c>
      <c r="Z85" s="1">
        <v>42892.304884259262</v>
      </c>
    </row>
    <row r="86" spans="1:27" x14ac:dyDescent="0.3">
      <c r="A86">
        <v>100253</v>
      </c>
      <c r="B86" t="s">
        <v>137</v>
      </c>
      <c r="C86" t="s">
        <v>75</v>
      </c>
      <c r="D86" t="s">
        <v>1439</v>
      </c>
      <c r="E86" t="s">
        <v>24</v>
      </c>
      <c r="F86" t="s">
        <v>27</v>
      </c>
      <c r="G86" t="s">
        <v>35</v>
      </c>
      <c r="H86" t="s">
        <v>1738</v>
      </c>
      <c r="I86" t="s">
        <v>137</v>
      </c>
      <c r="J86" t="s">
        <v>777</v>
      </c>
      <c r="K86" t="s">
        <v>41</v>
      </c>
      <c r="L86" t="s">
        <v>240</v>
      </c>
      <c r="M86" t="s">
        <v>185</v>
      </c>
      <c r="N86" t="s">
        <v>1194</v>
      </c>
      <c r="O86" t="s">
        <v>1733</v>
      </c>
      <c r="Q86" t="s">
        <v>821</v>
      </c>
      <c r="R86" t="s">
        <v>779</v>
      </c>
      <c r="S86" t="s">
        <v>235</v>
      </c>
      <c r="T86" t="s">
        <v>43</v>
      </c>
      <c r="U86" t="s">
        <v>45</v>
      </c>
      <c r="V86" t="s">
        <v>235</v>
      </c>
      <c r="W86" t="s">
        <v>1194</v>
      </c>
      <c r="Y86" s="1">
        <v>42886.581331018519</v>
      </c>
      <c r="Z86" s="1">
        <v>42892.725266203706</v>
      </c>
    </row>
    <row r="87" spans="1:27" x14ac:dyDescent="0.3">
      <c r="A87">
        <v>100292</v>
      </c>
      <c r="B87" t="s">
        <v>296</v>
      </c>
      <c r="C87" t="s">
        <v>129</v>
      </c>
      <c r="D87" t="s">
        <v>310</v>
      </c>
      <c r="E87" t="s">
        <v>24</v>
      </c>
      <c r="F87" t="s">
        <v>27</v>
      </c>
      <c r="G87" t="s">
        <v>187</v>
      </c>
      <c r="H87" t="s">
        <v>1769</v>
      </c>
      <c r="I87" t="s">
        <v>230</v>
      </c>
      <c r="J87" t="s">
        <v>337</v>
      </c>
      <c r="K87" t="s">
        <v>1729</v>
      </c>
      <c r="L87" t="s">
        <v>240</v>
      </c>
      <c r="M87" t="s">
        <v>185</v>
      </c>
      <c r="N87" t="s">
        <v>1194</v>
      </c>
      <c r="O87" t="s">
        <v>1762</v>
      </c>
      <c r="R87" t="s">
        <v>235</v>
      </c>
      <c r="T87" t="s">
        <v>67</v>
      </c>
      <c r="U87" t="s">
        <v>29</v>
      </c>
      <c r="V87" t="s">
        <v>235</v>
      </c>
      <c r="W87" t="s">
        <v>1194</v>
      </c>
      <c r="Y87" s="1">
        <v>42887.202141203707</v>
      </c>
      <c r="Z87" s="1">
        <v>42900.526018518518</v>
      </c>
    </row>
    <row r="88" spans="1:27" x14ac:dyDescent="0.3">
      <c r="A88">
        <v>100303</v>
      </c>
      <c r="B88" t="s">
        <v>602</v>
      </c>
      <c r="C88" t="s">
        <v>599</v>
      </c>
      <c r="D88" t="s">
        <v>987</v>
      </c>
      <c r="E88" t="s">
        <v>262</v>
      </c>
      <c r="F88" t="s">
        <v>27</v>
      </c>
      <c r="G88" t="s">
        <v>187</v>
      </c>
      <c r="H88" t="s">
        <v>1736</v>
      </c>
      <c r="I88" t="s">
        <v>349</v>
      </c>
      <c r="J88" t="s">
        <v>349</v>
      </c>
      <c r="K88" t="s">
        <v>41</v>
      </c>
      <c r="L88" t="s">
        <v>240</v>
      </c>
      <c r="M88" t="s">
        <v>44</v>
      </c>
      <c r="N88" t="s">
        <v>1194</v>
      </c>
      <c r="O88" t="s">
        <v>1194</v>
      </c>
      <c r="R88" t="s">
        <v>235</v>
      </c>
      <c r="T88" t="s">
        <v>43</v>
      </c>
      <c r="U88" t="s">
        <v>37</v>
      </c>
      <c r="V88" t="s">
        <v>235</v>
      </c>
      <c r="W88" t="s">
        <v>1194</v>
      </c>
      <c r="X88" t="s">
        <v>596</v>
      </c>
      <c r="Y88" s="1">
        <v>42887.340995370374</v>
      </c>
      <c r="Z88" s="1">
        <v>42900.61922453704</v>
      </c>
    </row>
    <row r="89" spans="1:27" x14ac:dyDescent="0.3">
      <c r="A89">
        <v>100326</v>
      </c>
      <c r="B89" t="s">
        <v>89</v>
      </c>
      <c r="C89" t="s">
        <v>1665</v>
      </c>
      <c r="D89" t="s">
        <v>1764</v>
      </c>
      <c r="E89" t="s">
        <v>24</v>
      </c>
      <c r="F89" t="s">
        <v>27</v>
      </c>
      <c r="G89" t="s">
        <v>187</v>
      </c>
      <c r="H89" t="s">
        <v>1763</v>
      </c>
      <c r="I89" t="s">
        <v>234</v>
      </c>
      <c r="J89" t="s">
        <v>234</v>
      </c>
      <c r="K89" t="s">
        <v>41</v>
      </c>
      <c r="L89" t="s">
        <v>101</v>
      </c>
      <c r="M89" t="s">
        <v>104</v>
      </c>
      <c r="N89" t="s">
        <v>1194</v>
      </c>
      <c r="O89" t="s">
        <v>1762</v>
      </c>
      <c r="Q89" t="s">
        <v>1312</v>
      </c>
      <c r="R89" t="s">
        <v>235</v>
      </c>
      <c r="T89" t="s">
        <v>43</v>
      </c>
      <c r="U89" t="s">
        <v>37</v>
      </c>
      <c r="V89" t="s">
        <v>235</v>
      </c>
      <c r="W89" t="s">
        <v>1194</v>
      </c>
      <c r="Y89" s="1">
        <v>42887.693842592591</v>
      </c>
      <c r="Z89" s="1">
        <v>42899.078425925924</v>
      </c>
      <c r="AA89" t="s">
        <v>1761</v>
      </c>
    </row>
    <row r="90" spans="1:27" x14ac:dyDescent="0.3">
      <c r="A90">
        <v>100449</v>
      </c>
      <c r="B90" t="s">
        <v>320</v>
      </c>
      <c r="C90" t="s">
        <v>75</v>
      </c>
      <c r="D90" t="s">
        <v>814</v>
      </c>
      <c r="E90" t="s">
        <v>24</v>
      </c>
      <c r="F90" t="s">
        <v>27</v>
      </c>
      <c r="G90" t="s">
        <v>76</v>
      </c>
      <c r="H90" t="s">
        <v>1768</v>
      </c>
      <c r="I90" t="s">
        <v>230</v>
      </c>
      <c r="J90" t="s">
        <v>230</v>
      </c>
      <c r="K90" t="s">
        <v>41</v>
      </c>
      <c r="L90" t="s">
        <v>240</v>
      </c>
      <c r="M90" t="s">
        <v>185</v>
      </c>
      <c r="N90" t="s">
        <v>1194</v>
      </c>
      <c r="O90" t="s">
        <v>1762</v>
      </c>
      <c r="R90" t="s">
        <v>779</v>
      </c>
      <c r="S90" t="s">
        <v>235</v>
      </c>
      <c r="T90" t="s">
        <v>67</v>
      </c>
      <c r="U90" t="s">
        <v>45</v>
      </c>
      <c r="V90" t="s">
        <v>235</v>
      </c>
      <c r="W90" t="s">
        <v>1194</v>
      </c>
      <c r="Y90" s="1">
        <v>42891.400046296294</v>
      </c>
      <c r="Z90" s="1">
        <v>42899.573414351849</v>
      </c>
    </row>
    <row r="91" spans="1:27" x14ac:dyDescent="0.3">
      <c r="A91">
        <v>100507</v>
      </c>
      <c r="B91" t="s">
        <v>528</v>
      </c>
      <c r="C91" t="s">
        <v>184</v>
      </c>
      <c r="D91" t="s">
        <v>212</v>
      </c>
      <c r="E91" t="s">
        <v>24</v>
      </c>
      <c r="F91" t="s">
        <v>27</v>
      </c>
      <c r="G91" t="s">
        <v>58</v>
      </c>
      <c r="H91" t="s">
        <v>1734</v>
      </c>
      <c r="J91" t="s">
        <v>455</v>
      </c>
      <c r="K91" t="s">
        <v>41</v>
      </c>
      <c r="L91" t="s">
        <v>101</v>
      </c>
      <c r="M91" t="s">
        <v>185</v>
      </c>
      <c r="N91" t="s">
        <v>1194</v>
      </c>
      <c r="O91" t="s">
        <v>1733</v>
      </c>
      <c r="R91" t="s">
        <v>235</v>
      </c>
      <c r="T91" t="s">
        <v>55</v>
      </c>
      <c r="U91" t="s">
        <v>37</v>
      </c>
      <c r="V91" t="s">
        <v>235</v>
      </c>
      <c r="W91" t="s">
        <v>1194</v>
      </c>
      <c r="Y91" s="1">
        <v>42892.52753472222</v>
      </c>
      <c r="Z91" s="1">
        <v>42893.388692129629</v>
      </c>
    </row>
    <row r="92" spans="1:27" x14ac:dyDescent="0.3">
      <c r="A92">
        <v>100603</v>
      </c>
      <c r="B92" t="s">
        <v>320</v>
      </c>
      <c r="C92" t="s">
        <v>75</v>
      </c>
      <c r="D92" t="s">
        <v>814</v>
      </c>
      <c r="E92" t="s">
        <v>24</v>
      </c>
      <c r="F92" t="s">
        <v>27</v>
      </c>
      <c r="G92" t="s">
        <v>287</v>
      </c>
      <c r="H92" t="s">
        <v>1767</v>
      </c>
      <c r="I92" t="s">
        <v>77</v>
      </c>
      <c r="J92" t="s">
        <v>77</v>
      </c>
      <c r="K92" t="s">
        <v>41</v>
      </c>
      <c r="L92" t="s">
        <v>240</v>
      </c>
      <c r="M92" t="s">
        <v>185</v>
      </c>
      <c r="N92" t="s">
        <v>1194</v>
      </c>
      <c r="O92" t="s">
        <v>1762</v>
      </c>
      <c r="R92" t="s">
        <v>779</v>
      </c>
      <c r="S92" t="s">
        <v>235</v>
      </c>
      <c r="T92" t="s">
        <v>43</v>
      </c>
      <c r="U92" t="s">
        <v>45</v>
      </c>
      <c r="V92" t="s">
        <v>235</v>
      </c>
      <c r="W92" t="s">
        <v>1194</v>
      </c>
      <c r="Y92" s="1">
        <v>42893.722881944443</v>
      </c>
      <c r="Z92" s="1">
        <v>42900.537511574075</v>
      </c>
    </row>
    <row r="93" spans="1:27" x14ac:dyDescent="0.3">
      <c r="A93">
        <v>100682</v>
      </c>
      <c r="B93" t="s">
        <v>89</v>
      </c>
      <c r="C93" t="s">
        <v>599</v>
      </c>
      <c r="D93" t="s">
        <v>605</v>
      </c>
      <c r="E93" t="s">
        <v>262</v>
      </c>
      <c r="F93" t="s">
        <v>27</v>
      </c>
      <c r="G93" t="s">
        <v>220</v>
      </c>
      <c r="H93" t="s">
        <v>1730</v>
      </c>
      <c r="I93" t="s">
        <v>248</v>
      </c>
      <c r="J93" t="s">
        <v>921</v>
      </c>
      <c r="K93" t="s">
        <v>1729</v>
      </c>
      <c r="L93" t="s">
        <v>32</v>
      </c>
      <c r="N93" t="s">
        <v>1194</v>
      </c>
      <c r="O93" t="s">
        <v>1194</v>
      </c>
      <c r="R93" t="s">
        <v>765</v>
      </c>
      <c r="T93" t="s">
        <v>67</v>
      </c>
      <c r="U93" t="s">
        <v>60</v>
      </c>
      <c r="V93" t="s">
        <v>235</v>
      </c>
      <c r="W93" t="s">
        <v>1194</v>
      </c>
      <c r="Y93" s="1">
        <v>42895.070879629631</v>
      </c>
      <c r="Z93" s="1">
        <v>42895.092280092591</v>
      </c>
    </row>
    <row r="94" spans="1:27" x14ac:dyDescent="0.3">
      <c r="A94">
        <v>100689</v>
      </c>
      <c r="B94" t="s">
        <v>61</v>
      </c>
      <c r="C94" t="s">
        <v>34</v>
      </c>
      <c r="D94" t="s">
        <v>38</v>
      </c>
      <c r="E94" t="s">
        <v>24</v>
      </c>
      <c r="F94" t="s">
        <v>27</v>
      </c>
      <c r="G94" t="s">
        <v>42</v>
      </c>
      <c r="H94" t="s">
        <v>1766</v>
      </c>
      <c r="I94" t="s">
        <v>278</v>
      </c>
      <c r="J94" t="s">
        <v>278</v>
      </c>
      <c r="K94" t="s">
        <v>41</v>
      </c>
      <c r="L94" t="s">
        <v>32</v>
      </c>
      <c r="M94" t="s">
        <v>104</v>
      </c>
      <c r="N94" t="s">
        <v>1194</v>
      </c>
      <c r="O94" t="s">
        <v>1762</v>
      </c>
      <c r="R94" t="s">
        <v>235</v>
      </c>
      <c r="T94" t="s">
        <v>55</v>
      </c>
      <c r="U94" t="s">
        <v>37</v>
      </c>
      <c r="V94" t="s">
        <v>235</v>
      </c>
      <c r="W94" t="s">
        <v>1194</v>
      </c>
      <c r="Y94" s="1">
        <v>42895.161770833336</v>
      </c>
      <c r="Z94" s="1">
        <v>42900.965717592589</v>
      </c>
    </row>
    <row r="95" spans="1:27" x14ac:dyDescent="0.3">
      <c r="A95">
        <v>100691</v>
      </c>
      <c r="B95" t="s">
        <v>61</v>
      </c>
      <c r="C95" t="s">
        <v>34</v>
      </c>
      <c r="D95" t="s">
        <v>38</v>
      </c>
      <c r="E95" t="s">
        <v>24</v>
      </c>
      <c r="F95" t="s">
        <v>27</v>
      </c>
      <c r="G95" t="s">
        <v>49</v>
      </c>
      <c r="H95" t="s">
        <v>1765</v>
      </c>
      <c r="I95" t="s">
        <v>50</v>
      </c>
      <c r="J95" t="s">
        <v>50</v>
      </c>
      <c r="K95" t="s">
        <v>41</v>
      </c>
      <c r="L95" t="s">
        <v>240</v>
      </c>
      <c r="M95" t="s">
        <v>1335</v>
      </c>
      <c r="N95" t="s">
        <v>1194</v>
      </c>
      <c r="O95" t="s">
        <v>1762</v>
      </c>
      <c r="R95" t="s">
        <v>235</v>
      </c>
      <c r="T95" t="s">
        <v>43</v>
      </c>
      <c r="U95" t="s">
        <v>37</v>
      </c>
      <c r="V95" t="s">
        <v>235</v>
      </c>
      <c r="W95" t="s">
        <v>456</v>
      </c>
      <c r="Y95" s="1">
        <v>42895.165312500001</v>
      </c>
      <c r="Z95" s="1">
        <v>42900.965949074074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A95"/>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78389</v>
      </c>
      <c r="B5" t="s">
        <v>143</v>
      </c>
      <c r="C5" t="s">
        <v>23</v>
      </c>
      <c r="D5" t="s">
        <v>68</v>
      </c>
      <c r="E5" t="s">
        <v>48</v>
      </c>
      <c r="F5" t="s">
        <v>27</v>
      </c>
      <c r="G5" t="s">
        <v>187</v>
      </c>
      <c r="H5" t="s">
        <v>1061</v>
      </c>
      <c r="J5" t="s">
        <v>161</v>
      </c>
      <c r="K5" t="s">
        <v>41</v>
      </c>
      <c r="L5" t="s">
        <v>32</v>
      </c>
      <c r="N5" t="s">
        <v>1194</v>
      </c>
      <c r="O5" t="s">
        <v>1194</v>
      </c>
      <c r="R5" t="s">
        <v>235</v>
      </c>
      <c r="T5" t="s">
        <v>55</v>
      </c>
      <c r="U5" t="s">
        <v>37</v>
      </c>
      <c r="V5" t="s">
        <v>26</v>
      </c>
      <c r="W5" t="s">
        <v>1194</v>
      </c>
      <c r="X5" t="s">
        <v>1060</v>
      </c>
      <c r="Y5" s="1">
        <v>42437.14738425926</v>
      </c>
      <c r="Z5" s="1">
        <v>42885.179490740738</v>
      </c>
    </row>
    <row r="6" spans="1:27" x14ac:dyDescent="0.3">
      <c r="A6">
        <v>79691</v>
      </c>
      <c r="B6" t="s">
        <v>163</v>
      </c>
      <c r="C6" t="s">
        <v>40</v>
      </c>
      <c r="D6" t="s">
        <v>46</v>
      </c>
      <c r="E6" t="s">
        <v>24</v>
      </c>
      <c r="F6" t="s">
        <v>27</v>
      </c>
      <c r="G6" t="s">
        <v>49</v>
      </c>
      <c r="H6" t="s">
        <v>1518</v>
      </c>
      <c r="J6" t="s">
        <v>163</v>
      </c>
      <c r="K6" t="s">
        <v>41</v>
      </c>
      <c r="L6" t="s">
        <v>240</v>
      </c>
      <c r="M6" t="s">
        <v>44</v>
      </c>
      <c r="N6" t="s">
        <v>1194</v>
      </c>
      <c r="O6" t="s">
        <v>1731</v>
      </c>
      <c r="R6" t="s">
        <v>235</v>
      </c>
      <c r="T6" t="s">
        <v>55</v>
      </c>
      <c r="U6" t="s">
        <v>37</v>
      </c>
      <c r="V6" t="s">
        <v>235</v>
      </c>
      <c r="W6" t="s">
        <v>1194</v>
      </c>
      <c r="X6" t="s">
        <v>1380</v>
      </c>
      <c r="Y6" s="1">
        <v>42458.048437500001</v>
      </c>
      <c r="Z6" s="1">
        <v>42893.135960648149</v>
      </c>
      <c r="AA6" t="s">
        <v>1720</v>
      </c>
    </row>
    <row r="7" spans="1:27" x14ac:dyDescent="0.3">
      <c r="A7">
        <v>81963</v>
      </c>
      <c r="B7" t="s">
        <v>299</v>
      </c>
      <c r="C7" t="s">
        <v>129</v>
      </c>
      <c r="D7" t="s">
        <v>218</v>
      </c>
      <c r="E7" t="s">
        <v>24</v>
      </c>
      <c r="F7" t="s">
        <v>27</v>
      </c>
      <c r="G7" t="s">
        <v>153</v>
      </c>
      <c r="H7" t="s">
        <v>1660</v>
      </c>
      <c r="I7" t="s">
        <v>245</v>
      </c>
      <c r="J7" t="s">
        <v>91</v>
      </c>
      <c r="K7" t="s">
        <v>41</v>
      </c>
      <c r="L7" t="s">
        <v>101</v>
      </c>
      <c r="M7" t="s">
        <v>298</v>
      </c>
      <c r="N7" t="s">
        <v>1194</v>
      </c>
      <c r="O7" t="s">
        <v>1194</v>
      </c>
      <c r="P7">
        <v>10905</v>
      </c>
      <c r="R7" t="s">
        <v>235</v>
      </c>
      <c r="T7" t="s">
        <v>55</v>
      </c>
      <c r="U7" t="s">
        <v>37</v>
      </c>
      <c r="V7" t="s">
        <v>308</v>
      </c>
      <c r="W7" t="s">
        <v>1194</v>
      </c>
      <c r="Y7" s="1">
        <v>42489.026759259257</v>
      </c>
      <c r="Z7" s="1">
        <v>42877.353321759256</v>
      </c>
    </row>
    <row r="8" spans="1:27" x14ac:dyDescent="0.3">
      <c r="A8">
        <v>82178</v>
      </c>
      <c r="B8" t="s">
        <v>299</v>
      </c>
      <c r="C8" t="s">
        <v>129</v>
      </c>
      <c r="D8" t="s">
        <v>218</v>
      </c>
      <c r="E8" t="s">
        <v>24</v>
      </c>
      <c r="F8" t="s">
        <v>27</v>
      </c>
      <c r="G8" t="s">
        <v>153</v>
      </c>
      <c r="H8" t="s">
        <v>1402</v>
      </c>
      <c r="I8" t="s">
        <v>349</v>
      </c>
      <c r="J8" t="s">
        <v>91</v>
      </c>
      <c r="K8" t="s">
        <v>41</v>
      </c>
      <c r="L8" t="s">
        <v>240</v>
      </c>
      <c r="M8" t="s">
        <v>298</v>
      </c>
      <c r="N8" t="s">
        <v>1194</v>
      </c>
      <c r="O8" t="s">
        <v>1467</v>
      </c>
      <c r="P8">
        <v>10938</v>
      </c>
      <c r="R8" t="s">
        <v>235</v>
      </c>
      <c r="T8" t="s">
        <v>43</v>
      </c>
      <c r="U8" t="s">
        <v>37</v>
      </c>
      <c r="V8" t="s">
        <v>308</v>
      </c>
      <c r="W8" t="s">
        <v>1194</v>
      </c>
      <c r="Y8" s="1">
        <v>42494.02715277778</v>
      </c>
      <c r="Z8" s="1">
        <v>42852.255277777775</v>
      </c>
      <c r="AA8" t="s">
        <v>1401</v>
      </c>
    </row>
    <row r="9" spans="1:27" x14ac:dyDescent="0.3">
      <c r="A9">
        <v>84066</v>
      </c>
      <c r="B9" t="s">
        <v>325</v>
      </c>
      <c r="C9" t="s">
        <v>129</v>
      </c>
      <c r="D9" t="s">
        <v>327</v>
      </c>
      <c r="E9" t="s">
        <v>24</v>
      </c>
      <c r="F9" t="s">
        <v>27</v>
      </c>
      <c r="G9" t="s">
        <v>187</v>
      </c>
      <c r="H9" t="s">
        <v>429</v>
      </c>
      <c r="I9" t="s">
        <v>1630</v>
      </c>
      <c r="J9" t="s">
        <v>91</v>
      </c>
      <c r="K9" t="s">
        <v>41</v>
      </c>
      <c r="L9" t="s">
        <v>101</v>
      </c>
      <c r="N9" t="s">
        <v>1194</v>
      </c>
      <c r="O9" t="s">
        <v>1194</v>
      </c>
      <c r="R9" t="s">
        <v>235</v>
      </c>
      <c r="T9" t="s">
        <v>67</v>
      </c>
      <c r="U9" t="s">
        <v>45</v>
      </c>
      <c r="V9" t="s">
        <v>26</v>
      </c>
      <c r="W9" t="s">
        <v>1194</v>
      </c>
      <c r="Y9" s="1">
        <v>42524.527094907404</v>
      </c>
      <c r="Z9" s="1">
        <v>42897.011516203704</v>
      </c>
    </row>
    <row r="10" spans="1:27" x14ac:dyDescent="0.3">
      <c r="A10">
        <v>84181</v>
      </c>
      <c r="B10" t="s">
        <v>937</v>
      </c>
      <c r="C10" t="s">
        <v>75</v>
      </c>
      <c r="D10" t="s">
        <v>1132</v>
      </c>
      <c r="E10" t="s">
        <v>262</v>
      </c>
      <c r="F10" t="s">
        <v>27</v>
      </c>
      <c r="G10" t="s">
        <v>153</v>
      </c>
      <c r="H10" t="s">
        <v>1131</v>
      </c>
      <c r="I10" t="s">
        <v>939</v>
      </c>
      <c r="J10" t="s">
        <v>937</v>
      </c>
      <c r="K10" t="s">
        <v>41</v>
      </c>
      <c r="L10" t="s">
        <v>32</v>
      </c>
      <c r="N10" t="s">
        <v>1194</v>
      </c>
      <c r="O10" t="s">
        <v>1194</v>
      </c>
      <c r="R10" t="s">
        <v>765</v>
      </c>
      <c r="S10" t="s">
        <v>426</v>
      </c>
      <c r="T10" t="s">
        <v>55</v>
      </c>
      <c r="U10" t="s">
        <v>37</v>
      </c>
      <c r="V10" t="s">
        <v>81</v>
      </c>
      <c r="W10" t="s">
        <v>1194</v>
      </c>
      <c r="Y10" s="1">
        <v>42528.457928240743</v>
      </c>
      <c r="Z10" s="1">
        <v>42859.441122685188</v>
      </c>
    </row>
    <row r="11" spans="1:27" x14ac:dyDescent="0.3">
      <c r="A11">
        <v>84836</v>
      </c>
      <c r="B11" t="s">
        <v>1727</v>
      </c>
      <c r="C11" t="s">
        <v>75</v>
      </c>
      <c r="D11" t="s">
        <v>79</v>
      </c>
      <c r="E11" t="s">
        <v>24</v>
      </c>
      <c r="F11" t="s">
        <v>27</v>
      </c>
      <c r="G11" t="s">
        <v>187</v>
      </c>
      <c r="H11" t="s">
        <v>1616</v>
      </c>
      <c r="I11" t="s">
        <v>245</v>
      </c>
      <c r="J11" t="s">
        <v>146</v>
      </c>
      <c r="K11" t="s">
        <v>41</v>
      </c>
      <c r="L11" t="s">
        <v>32</v>
      </c>
      <c r="M11" t="s">
        <v>185</v>
      </c>
      <c r="N11" t="s">
        <v>1194</v>
      </c>
      <c r="O11" t="s">
        <v>1467</v>
      </c>
      <c r="R11" t="s">
        <v>781</v>
      </c>
      <c r="S11" t="s">
        <v>235</v>
      </c>
      <c r="T11" t="s">
        <v>67</v>
      </c>
      <c r="U11" t="s">
        <v>45</v>
      </c>
      <c r="V11" t="s">
        <v>235</v>
      </c>
      <c r="W11" t="s">
        <v>1194</v>
      </c>
      <c r="Y11" s="1">
        <v>42541.105300925927</v>
      </c>
      <c r="Z11" s="1">
        <v>42887.283472222225</v>
      </c>
    </row>
    <row r="12" spans="1:27" x14ac:dyDescent="0.3">
      <c r="A12">
        <v>84983</v>
      </c>
      <c r="B12" t="s">
        <v>919</v>
      </c>
      <c r="C12" t="s">
        <v>75</v>
      </c>
      <c r="D12" t="s">
        <v>125</v>
      </c>
      <c r="E12" t="s">
        <v>24</v>
      </c>
      <c r="F12" t="s">
        <v>27</v>
      </c>
      <c r="G12" t="s">
        <v>187</v>
      </c>
      <c r="H12" t="s">
        <v>1613</v>
      </c>
      <c r="I12" t="s">
        <v>919</v>
      </c>
      <c r="J12" t="s">
        <v>77</v>
      </c>
      <c r="K12" t="s">
        <v>41</v>
      </c>
      <c r="L12" t="s">
        <v>32</v>
      </c>
      <c r="N12" t="s">
        <v>1194</v>
      </c>
      <c r="O12" t="s">
        <v>1467</v>
      </c>
      <c r="Q12" t="s">
        <v>630</v>
      </c>
      <c r="R12" t="s">
        <v>781</v>
      </c>
      <c r="S12" t="s">
        <v>1612</v>
      </c>
      <c r="T12" t="s">
        <v>67</v>
      </c>
      <c r="U12" t="s">
        <v>45</v>
      </c>
      <c r="V12" t="s">
        <v>235</v>
      </c>
      <c r="W12" t="s">
        <v>1194</v>
      </c>
      <c r="Y12" s="1">
        <v>42542.66337962963</v>
      </c>
      <c r="Z12" s="1">
        <v>42859.661238425928</v>
      </c>
      <c r="AA12" t="s">
        <v>1611</v>
      </c>
    </row>
    <row r="13" spans="1:27" x14ac:dyDescent="0.3">
      <c r="A13">
        <v>85122</v>
      </c>
      <c r="B13" t="s">
        <v>497</v>
      </c>
      <c r="C13" t="s">
        <v>75</v>
      </c>
      <c r="D13" t="s">
        <v>125</v>
      </c>
      <c r="E13" t="s">
        <v>24</v>
      </c>
      <c r="F13" t="s">
        <v>27</v>
      </c>
      <c r="G13" t="s">
        <v>49</v>
      </c>
      <c r="H13" t="s">
        <v>1608</v>
      </c>
      <c r="I13" t="s">
        <v>179</v>
      </c>
      <c r="J13" t="s">
        <v>77</v>
      </c>
      <c r="K13" t="s">
        <v>41</v>
      </c>
      <c r="L13" t="s">
        <v>32</v>
      </c>
      <c r="M13" t="s">
        <v>185</v>
      </c>
      <c r="N13" t="s">
        <v>1194</v>
      </c>
      <c r="O13" t="s">
        <v>1467</v>
      </c>
      <c r="R13" t="s">
        <v>781</v>
      </c>
      <c r="S13" t="s">
        <v>235</v>
      </c>
      <c r="T13" t="s">
        <v>43</v>
      </c>
      <c r="U13" t="s">
        <v>45</v>
      </c>
      <c r="V13" t="s">
        <v>235</v>
      </c>
      <c r="W13" t="s">
        <v>1194</v>
      </c>
      <c r="Y13" s="1">
        <v>42544.975011574075</v>
      </c>
      <c r="Z13" s="1">
        <v>42886.562731481485</v>
      </c>
    </row>
    <row r="14" spans="1:27" x14ac:dyDescent="0.3">
      <c r="A14">
        <v>85197</v>
      </c>
      <c r="B14" t="s">
        <v>230</v>
      </c>
      <c r="C14" t="s">
        <v>75</v>
      </c>
      <c r="D14" t="s">
        <v>125</v>
      </c>
      <c r="E14" t="s">
        <v>24</v>
      </c>
      <c r="F14" t="s">
        <v>27</v>
      </c>
      <c r="G14" t="s">
        <v>76</v>
      </c>
      <c r="H14" t="s">
        <v>1607</v>
      </c>
      <c r="I14" t="s">
        <v>245</v>
      </c>
      <c r="J14" t="s">
        <v>77</v>
      </c>
      <c r="K14" t="s">
        <v>41</v>
      </c>
      <c r="L14" t="s">
        <v>32</v>
      </c>
      <c r="N14" t="s">
        <v>1194</v>
      </c>
      <c r="O14" t="s">
        <v>1467</v>
      </c>
      <c r="R14" t="s">
        <v>781</v>
      </c>
      <c r="S14" t="s">
        <v>235</v>
      </c>
      <c r="T14" t="s">
        <v>43</v>
      </c>
      <c r="U14" t="s">
        <v>29</v>
      </c>
      <c r="V14" t="s">
        <v>26</v>
      </c>
      <c r="W14" t="s">
        <v>1194</v>
      </c>
      <c r="Y14" s="1">
        <v>42548.407627314817</v>
      </c>
      <c r="Z14" s="1">
        <v>42886.564756944441</v>
      </c>
    </row>
    <row r="15" spans="1:27" x14ac:dyDescent="0.3">
      <c r="A15">
        <v>85661</v>
      </c>
      <c r="B15" t="s">
        <v>228</v>
      </c>
      <c r="C15" t="s">
        <v>75</v>
      </c>
      <c r="D15" t="s">
        <v>125</v>
      </c>
      <c r="E15" t="s">
        <v>147</v>
      </c>
      <c r="F15" t="s">
        <v>27</v>
      </c>
      <c r="G15" t="s">
        <v>166</v>
      </c>
      <c r="H15" t="s">
        <v>1116</v>
      </c>
      <c r="I15" t="s">
        <v>179</v>
      </c>
      <c r="J15" t="s">
        <v>228</v>
      </c>
      <c r="K15" t="s">
        <v>41</v>
      </c>
      <c r="L15" t="s">
        <v>32</v>
      </c>
      <c r="N15" t="s">
        <v>1194</v>
      </c>
      <c r="O15" t="s">
        <v>1194</v>
      </c>
      <c r="Q15" t="s">
        <v>727</v>
      </c>
      <c r="R15" t="s">
        <v>765</v>
      </c>
      <c r="T15" t="s">
        <v>67</v>
      </c>
      <c r="U15" t="s">
        <v>45</v>
      </c>
      <c r="V15" t="s">
        <v>26</v>
      </c>
      <c r="W15" t="s">
        <v>1194</v>
      </c>
      <c r="Y15" s="1">
        <v>42555.32472222222</v>
      </c>
      <c r="Z15" s="1">
        <v>42859.448692129627</v>
      </c>
    </row>
    <row r="16" spans="1:27" x14ac:dyDescent="0.3">
      <c r="A16">
        <v>86341</v>
      </c>
      <c r="B16" t="s">
        <v>234</v>
      </c>
      <c r="C16" t="s">
        <v>133</v>
      </c>
      <c r="D16" t="s">
        <v>180</v>
      </c>
      <c r="E16" t="s">
        <v>24</v>
      </c>
      <c r="F16" t="s">
        <v>27</v>
      </c>
      <c r="G16" t="s">
        <v>187</v>
      </c>
      <c r="H16" t="s">
        <v>1596</v>
      </c>
      <c r="I16" t="s">
        <v>245</v>
      </c>
      <c r="J16" t="s">
        <v>77</v>
      </c>
      <c r="K16" t="s">
        <v>41</v>
      </c>
      <c r="L16" t="s">
        <v>32</v>
      </c>
      <c r="N16" t="s">
        <v>1194</v>
      </c>
      <c r="O16" t="s">
        <v>1467</v>
      </c>
      <c r="R16" t="s">
        <v>781</v>
      </c>
      <c r="S16" t="s">
        <v>1595</v>
      </c>
      <c r="T16" t="s">
        <v>43</v>
      </c>
      <c r="U16" t="s">
        <v>29</v>
      </c>
      <c r="V16" t="s">
        <v>26</v>
      </c>
      <c r="W16" t="s">
        <v>1194</v>
      </c>
      <c r="Y16" s="1">
        <v>42570.334722222222</v>
      </c>
      <c r="Z16" s="1">
        <v>42895.249328703707</v>
      </c>
    </row>
    <row r="17" spans="1:27" x14ac:dyDescent="0.3">
      <c r="A17">
        <v>86676</v>
      </c>
      <c r="B17" t="s">
        <v>234</v>
      </c>
      <c r="C17" t="s">
        <v>75</v>
      </c>
      <c r="D17" t="s">
        <v>125</v>
      </c>
      <c r="E17" t="s">
        <v>24</v>
      </c>
      <c r="F17" t="s">
        <v>27</v>
      </c>
      <c r="G17" t="s">
        <v>187</v>
      </c>
      <c r="H17" t="s">
        <v>842</v>
      </c>
      <c r="I17" t="s">
        <v>245</v>
      </c>
      <c r="J17" t="s">
        <v>204</v>
      </c>
      <c r="K17" t="s">
        <v>41</v>
      </c>
      <c r="L17" t="s">
        <v>32</v>
      </c>
      <c r="N17" t="s">
        <v>1194</v>
      </c>
      <c r="O17" t="s">
        <v>1467</v>
      </c>
      <c r="R17" t="s">
        <v>781</v>
      </c>
      <c r="S17" t="s">
        <v>1592</v>
      </c>
      <c r="T17" t="s">
        <v>43</v>
      </c>
      <c r="U17" t="s">
        <v>29</v>
      </c>
      <c r="V17" t="s">
        <v>26</v>
      </c>
      <c r="W17" t="s">
        <v>361</v>
      </c>
      <c r="Y17" s="1">
        <v>42577.433333333334</v>
      </c>
      <c r="Z17" s="1">
        <v>42886.574513888889</v>
      </c>
    </row>
    <row r="18" spans="1:27" x14ac:dyDescent="0.3">
      <c r="A18">
        <v>86977</v>
      </c>
      <c r="B18" t="s">
        <v>1727</v>
      </c>
      <c r="C18" t="s">
        <v>75</v>
      </c>
      <c r="D18" t="s">
        <v>79</v>
      </c>
      <c r="E18" t="s">
        <v>24</v>
      </c>
      <c r="F18" t="s">
        <v>27</v>
      </c>
      <c r="G18" t="s">
        <v>187</v>
      </c>
      <c r="H18" t="s">
        <v>1588</v>
      </c>
      <c r="I18" t="s">
        <v>245</v>
      </c>
      <c r="J18" t="s">
        <v>204</v>
      </c>
      <c r="K18" t="s">
        <v>41</v>
      </c>
      <c r="L18" t="s">
        <v>32</v>
      </c>
      <c r="N18" t="s">
        <v>1194</v>
      </c>
      <c r="O18" t="s">
        <v>1467</v>
      </c>
      <c r="Q18" t="s">
        <v>812</v>
      </c>
      <c r="R18" t="s">
        <v>781</v>
      </c>
      <c r="S18" t="s">
        <v>1587</v>
      </c>
      <c r="T18" t="s">
        <v>43</v>
      </c>
      <c r="U18" t="s">
        <v>45</v>
      </c>
      <c r="V18" t="s">
        <v>235</v>
      </c>
      <c r="W18" t="s">
        <v>1194</v>
      </c>
      <c r="Y18" s="1">
        <v>42584.297835648147</v>
      </c>
      <c r="Z18" s="1">
        <v>42886.596863425926</v>
      </c>
      <c r="AA18" t="s">
        <v>1586</v>
      </c>
    </row>
    <row r="19" spans="1:27" x14ac:dyDescent="0.3">
      <c r="A19">
        <v>87407</v>
      </c>
      <c r="B19" t="s">
        <v>230</v>
      </c>
      <c r="C19" t="s">
        <v>133</v>
      </c>
      <c r="D19" t="s">
        <v>180</v>
      </c>
      <c r="E19" t="s">
        <v>24</v>
      </c>
      <c r="F19" t="s">
        <v>27</v>
      </c>
      <c r="G19" t="s">
        <v>187</v>
      </c>
      <c r="H19" t="s">
        <v>1580</v>
      </c>
      <c r="I19" t="s">
        <v>230</v>
      </c>
      <c r="J19" t="s">
        <v>77</v>
      </c>
      <c r="K19" t="s">
        <v>41</v>
      </c>
      <c r="L19" t="s">
        <v>32</v>
      </c>
      <c r="M19" t="s">
        <v>185</v>
      </c>
      <c r="N19" t="s">
        <v>1194</v>
      </c>
      <c r="O19" t="s">
        <v>1467</v>
      </c>
      <c r="Q19" t="s">
        <v>727</v>
      </c>
      <c r="R19" t="s">
        <v>781</v>
      </c>
      <c r="S19" t="s">
        <v>1570</v>
      </c>
      <c r="T19" t="s">
        <v>67</v>
      </c>
      <c r="U19" t="s">
        <v>29</v>
      </c>
      <c r="V19" t="s">
        <v>26</v>
      </c>
      <c r="W19" t="s">
        <v>1194</v>
      </c>
      <c r="Y19" s="1">
        <v>42592.498611111114</v>
      </c>
      <c r="Z19" s="1">
        <v>42895.23978009259</v>
      </c>
    </row>
    <row r="20" spans="1:27" x14ac:dyDescent="0.3">
      <c r="A20">
        <v>87553</v>
      </c>
      <c r="B20" t="s">
        <v>234</v>
      </c>
      <c r="C20" t="s">
        <v>75</v>
      </c>
      <c r="D20" t="s">
        <v>125</v>
      </c>
      <c r="E20" t="s">
        <v>24</v>
      </c>
      <c r="F20" t="s">
        <v>27</v>
      </c>
      <c r="G20" t="s">
        <v>187</v>
      </c>
      <c r="H20" t="s">
        <v>1579</v>
      </c>
      <c r="I20" t="s">
        <v>245</v>
      </c>
      <c r="J20" t="s">
        <v>124</v>
      </c>
      <c r="K20" t="s">
        <v>41</v>
      </c>
      <c r="L20" t="s">
        <v>32</v>
      </c>
      <c r="M20" t="s">
        <v>104</v>
      </c>
      <c r="N20" t="s">
        <v>1194</v>
      </c>
      <c r="O20" t="s">
        <v>1467</v>
      </c>
      <c r="R20" t="s">
        <v>781</v>
      </c>
      <c r="S20" t="s">
        <v>235</v>
      </c>
      <c r="T20" t="s">
        <v>43</v>
      </c>
      <c r="U20" t="s">
        <v>29</v>
      </c>
      <c r="V20" t="s">
        <v>26</v>
      </c>
      <c r="W20" t="s">
        <v>1194</v>
      </c>
      <c r="Y20" s="1">
        <v>42594.287905092591</v>
      </c>
      <c r="Z20" s="1">
        <v>42888.242696759262</v>
      </c>
      <c r="AA20" t="s">
        <v>1578</v>
      </c>
    </row>
    <row r="21" spans="1:27" x14ac:dyDescent="0.3">
      <c r="A21">
        <v>87635</v>
      </c>
      <c r="B21" t="s">
        <v>325</v>
      </c>
      <c r="C21" t="s">
        <v>129</v>
      </c>
      <c r="D21" t="s">
        <v>218</v>
      </c>
      <c r="E21" t="s">
        <v>262</v>
      </c>
      <c r="F21" t="s">
        <v>27</v>
      </c>
      <c r="G21" t="s">
        <v>153</v>
      </c>
      <c r="H21" t="s">
        <v>1198</v>
      </c>
      <c r="I21" t="s">
        <v>226</v>
      </c>
      <c r="J21" t="s">
        <v>77</v>
      </c>
      <c r="K21" t="s">
        <v>41</v>
      </c>
      <c r="L21" t="s">
        <v>101</v>
      </c>
      <c r="M21" t="s">
        <v>298</v>
      </c>
      <c r="N21" t="s">
        <v>1194</v>
      </c>
      <c r="O21" t="s">
        <v>1194</v>
      </c>
      <c r="P21">
        <v>11924</v>
      </c>
      <c r="R21" t="s">
        <v>235</v>
      </c>
      <c r="T21" t="s">
        <v>43</v>
      </c>
      <c r="U21" t="s">
        <v>37</v>
      </c>
      <c r="V21" t="s">
        <v>103</v>
      </c>
      <c r="W21" t="s">
        <v>361</v>
      </c>
      <c r="Y21" s="1">
        <v>42598.010752314818</v>
      </c>
      <c r="Z21" s="1">
        <v>42832.002418981479</v>
      </c>
    </row>
    <row r="22" spans="1:27" x14ac:dyDescent="0.3">
      <c r="A22">
        <v>87684</v>
      </c>
      <c r="B22" t="s">
        <v>226</v>
      </c>
      <c r="C22" t="s">
        <v>75</v>
      </c>
      <c r="D22" t="s">
        <v>354</v>
      </c>
      <c r="E22" t="s">
        <v>147</v>
      </c>
      <c r="F22" t="s">
        <v>27</v>
      </c>
      <c r="G22" t="s">
        <v>153</v>
      </c>
      <c r="H22" t="s">
        <v>1111</v>
      </c>
      <c r="I22" t="s">
        <v>245</v>
      </c>
      <c r="J22" t="s">
        <v>916</v>
      </c>
      <c r="K22" t="s">
        <v>41</v>
      </c>
      <c r="L22" t="s">
        <v>32</v>
      </c>
      <c r="M22" t="s">
        <v>104</v>
      </c>
      <c r="N22" t="s">
        <v>1194</v>
      </c>
      <c r="O22" t="s">
        <v>1194</v>
      </c>
      <c r="P22">
        <v>11774</v>
      </c>
      <c r="R22" t="s">
        <v>765</v>
      </c>
      <c r="T22" t="s">
        <v>43</v>
      </c>
      <c r="U22" t="s">
        <v>29</v>
      </c>
      <c r="V22" t="s">
        <v>308</v>
      </c>
      <c r="W22" t="s">
        <v>361</v>
      </c>
      <c r="Y22" s="1">
        <v>42598.775659722225</v>
      </c>
      <c r="Z22" s="1">
        <v>42859.456608796296</v>
      </c>
    </row>
    <row r="23" spans="1:27" x14ac:dyDescent="0.3">
      <c r="A23">
        <v>88147</v>
      </c>
      <c r="B23" t="s">
        <v>1715</v>
      </c>
      <c r="C23" t="s">
        <v>75</v>
      </c>
      <c r="D23" t="s">
        <v>125</v>
      </c>
      <c r="E23" t="s">
        <v>262</v>
      </c>
      <c r="F23" t="s">
        <v>27</v>
      </c>
      <c r="G23" t="s">
        <v>134</v>
      </c>
      <c r="H23" t="s">
        <v>1109</v>
      </c>
      <c r="I23" t="s">
        <v>179</v>
      </c>
      <c r="J23" t="s">
        <v>227</v>
      </c>
      <c r="K23" t="s">
        <v>41</v>
      </c>
      <c r="L23" t="s">
        <v>32</v>
      </c>
      <c r="M23" t="s">
        <v>104</v>
      </c>
      <c r="N23" t="s">
        <v>1194</v>
      </c>
      <c r="O23" t="s">
        <v>1194</v>
      </c>
      <c r="R23" t="s">
        <v>765</v>
      </c>
      <c r="T23" t="s">
        <v>43</v>
      </c>
      <c r="U23" t="s">
        <v>29</v>
      </c>
      <c r="V23" t="s">
        <v>26</v>
      </c>
      <c r="W23" t="s">
        <v>1194</v>
      </c>
      <c r="Y23" s="1">
        <v>42607.399016203701</v>
      </c>
      <c r="Z23" s="1">
        <v>42879.330659722225</v>
      </c>
      <c r="AA23" t="s">
        <v>1108</v>
      </c>
    </row>
    <row r="24" spans="1:27" x14ac:dyDescent="0.3">
      <c r="A24">
        <v>88868</v>
      </c>
      <c r="B24" t="s">
        <v>234</v>
      </c>
      <c r="C24" t="s">
        <v>75</v>
      </c>
      <c r="D24" t="s">
        <v>79</v>
      </c>
      <c r="E24" t="s">
        <v>24</v>
      </c>
      <c r="F24" t="s">
        <v>27</v>
      </c>
      <c r="G24" t="s">
        <v>169</v>
      </c>
      <c r="H24" t="s">
        <v>1567</v>
      </c>
      <c r="I24" t="s">
        <v>245</v>
      </c>
      <c r="J24" t="s">
        <v>77</v>
      </c>
      <c r="K24" t="s">
        <v>41</v>
      </c>
      <c r="L24" t="s">
        <v>32</v>
      </c>
      <c r="N24" t="s">
        <v>1194</v>
      </c>
      <c r="O24" t="s">
        <v>1467</v>
      </c>
      <c r="Q24" t="s">
        <v>812</v>
      </c>
      <c r="R24" t="s">
        <v>781</v>
      </c>
      <c r="S24" t="s">
        <v>1566</v>
      </c>
      <c r="T24" t="s">
        <v>43</v>
      </c>
      <c r="U24" t="s">
        <v>29</v>
      </c>
      <c r="V24" t="s">
        <v>26</v>
      </c>
      <c r="W24" t="s">
        <v>1194</v>
      </c>
      <c r="Y24" s="1">
        <v>42625.344166666669</v>
      </c>
      <c r="Z24" s="1">
        <v>42888.251666666663</v>
      </c>
      <c r="AA24" t="s">
        <v>1565</v>
      </c>
    </row>
    <row r="25" spans="1:27" x14ac:dyDescent="0.3">
      <c r="A25">
        <v>92475</v>
      </c>
      <c r="B25" t="s">
        <v>1106</v>
      </c>
      <c r="C25" t="s">
        <v>75</v>
      </c>
      <c r="D25" t="s">
        <v>814</v>
      </c>
      <c r="E25" t="s">
        <v>24</v>
      </c>
      <c r="F25" t="s">
        <v>27</v>
      </c>
      <c r="G25" t="s">
        <v>134</v>
      </c>
      <c r="H25" t="s">
        <v>833</v>
      </c>
      <c r="I25" t="s">
        <v>939</v>
      </c>
      <c r="J25" t="s">
        <v>77</v>
      </c>
      <c r="K25" t="s">
        <v>41</v>
      </c>
      <c r="L25" t="s">
        <v>32</v>
      </c>
      <c r="N25" t="s">
        <v>1194</v>
      </c>
      <c r="O25" t="s">
        <v>364</v>
      </c>
      <c r="Q25" t="s">
        <v>812</v>
      </c>
      <c r="R25" t="s">
        <v>781</v>
      </c>
      <c r="S25" t="s">
        <v>235</v>
      </c>
      <c r="T25" t="s">
        <v>43</v>
      </c>
      <c r="U25" t="s">
        <v>37</v>
      </c>
      <c r="V25" t="s">
        <v>26</v>
      </c>
      <c r="W25" t="s">
        <v>1194</v>
      </c>
      <c r="Y25" s="1">
        <v>42691.48</v>
      </c>
      <c r="Z25" s="1">
        <v>42829.551238425927</v>
      </c>
      <c r="AA25" t="s">
        <v>321</v>
      </c>
    </row>
    <row r="26" spans="1:27" x14ac:dyDescent="0.3">
      <c r="A26">
        <v>92525</v>
      </c>
      <c r="B26" t="s">
        <v>1708</v>
      </c>
      <c r="C26" t="s">
        <v>75</v>
      </c>
      <c r="D26" t="s">
        <v>825</v>
      </c>
      <c r="E26" t="s">
        <v>262</v>
      </c>
      <c r="F26" t="s">
        <v>27</v>
      </c>
      <c r="G26" t="s">
        <v>134</v>
      </c>
      <c r="H26" t="s">
        <v>1099</v>
      </c>
      <c r="I26" t="s">
        <v>941</v>
      </c>
      <c r="J26" t="s">
        <v>1098</v>
      </c>
      <c r="K26" t="s">
        <v>41</v>
      </c>
      <c r="L26" t="s">
        <v>32</v>
      </c>
      <c r="N26" t="s">
        <v>1194</v>
      </c>
      <c r="O26" t="s">
        <v>1194</v>
      </c>
      <c r="Q26" t="s">
        <v>1097</v>
      </c>
      <c r="R26" t="s">
        <v>765</v>
      </c>
      <c r="T26" t="s">
        <v>43</v>
      </c>
      <c r="U26" t="s">
        <v>37</v>
      </c>
      <c r="V26" t="s">
        <v>26</v>
      </c>
      <c r="W26" t="s">
        <v>1194</v>
      </c>
      <c r="Y26" s="1">
        <v>42692.15388888889</v>
      </c>
      <c r="Z26" s="1">
        <v>42880.126192129632</v>
      </c>
      <c r="AA26" t="s">
        <v>1096</v>
      </c>
    </row>
    <row r="27" spans="1:27" x14ac:dyDescent="0.3">
      <c r="A27">
        <v>93173</v>
      </c>
      <c r="B27" t="s">
        <v>935</v>
      </c>
      <c r="C27" t="s">
        <v>75</v>
      </c>
      <c r="D27" t="s">
        <v>825</v>
      </c>
      <c r="E27" t="s">
        <v>147</v>
      </c>
      <c r="F27" t="s">
        <v>387</v>
      </c>
      <c r="G27" t="s">
        <v>166</v>
      </c>
      <c r="H27" t="s">
        <v>1089</v>
      </c>
      <c r="I27" t="s">
        <v>941</v>
      </c>
      <c r="J27" t="s">
        <v>935</v>
      </c>
      <c r="K27" t="s">
        <v>41</v>
      </c>
      <c r="L27" t="s">
        <v>32</v>
      </c>
      <c r="N27" t="s">
        <v>1194</v>
      </c>
      <c r="O27" t="s">
        <v>1194</v>
      </c>
      <c r="R27" t="s">
        <v>765</v>
      </c>
      <c r="T27" t="s">
        <v>43</v>
      </c>
      <c r="U27" t="s">
        <v>45</v>
      </c>
      <c r="V27" t="s">
        <v>26</v>
      </c>
      <c r="W27" t="s">
        <v>1194</v>
      </c>
      <c r="Y27" s="1">
        <v>42705.532627314817</v>
      </c>
      <c r="Z27" s="1">
        <v>42857.70752314815</v>
      </c>
    </row>
    <row r="28" spans="1:27" x14ac:dyDescent="0.3">
      <c r="A28">
        <v>93777</v>
      </c>
      <c r="B28" t="s">
        <v>245</v>
      </c>
      <c r="C28" t="s">
        <v>75</v>
      </c>
      <c r="D28" t="s">
        <v>79</v>
      </c>
      <c r="E28" t="s">
        <v>24</v>
      </c>
      <c r="F28" t="s">
        <v>27</v>
      </c>
      <c r="G28" t="s">
        <v>153</v>
      </c>
      <c r="H28" t="s">
        <v>832</v>
      </c>
      <c r="I28" t="s">
        <v>245</v>
      </c>
      <c r="J28" t="s">
        <v>204</v>
      </c>
      <c r="K28" t="s">
        <v>41</v>
      </c>
      <c r="L28" t="s">
        <v>240</v>
      </c>
      <c r="M28" t="s">
        <v>365</v>
      </c>
      <c r="N28" t="s">
        <v>1194</v>
      </c>
      <c r="O28" t="s">
        <v>364</v>
      </c>
      <c r="P28">
        <v>12561</v>
      </c>
      <c r="Q28" t="s">
        <v>821</v>
      </c>
      <c r="R28" t="s">
        <v>781</v>
      </c>
      <c r="S28" t="s">
        <v>235</v>
      </c>
      <c r="T28" t="s">
        <v>43</v>
      </c>
      <c r="U28" t="s">
        <v>45</v>
      </c>
      <c r="V28" t="s">
        <v>306</v>
      </c>
      <c r="W28" t="s">
        <v>1194</v>
      </c>
      <c r="Y28" s="1">
        <v>42719.332384259258</v>
      </c>
      <c r="Z28" s="1">
        <v>42859.500231481485</v>
      </c>
      <c r="AA28" t="s">
        <v>321</v>
      </c>
    </row>
    <row r="29" spans="1:27" x14ac:dyDescent="0.3">
      <c r="A29">
        <v>93821</v>
      </c>
      <c r="B29" t="s">
        <v>1708</v>
      </c>
      <c r="C29" t="s">
        <v>75</v>
      </c>
      <c r="D29" t="s">
        <v>125</v>
      </c>
      <c r="E29" t="s">
        <v>24</v>
      </c>
      <c r="F29" t="s">
        <v>27</v>
      </c>
      <c r="G29" t="s">
        <v>134</v>
      </c>
      <c r="H29" t="s">
        <v>831</v>
      </c>
      <c r="I29" t="s">
        <v>179</v>
      </c>
      <c r="J29" t="s">
        <v>204</v>
      </c>
      <c r="K29" t="s">
        <v>41</v>
      </c>
      <c r="L29" t="s">
        <v>240</v>
      </c>
      <c r="M29" t="s">
        <v>365</v>
      </c>
      <c r="N29" t="s">
        <v>1194</v>
      </c>
      <c r="O29" t="s">
        <v>364</v>
      </c>
      <c r="Q29" t="s">
        <v>630</v>
      </c>
      <c r="R29" t="s">
        <v>781</v>
      </c>
      <c r="S29" t="s">
        <v>804</v>
      </c>
      <c r="T29" t="s">
        <v>55</v>
      </c>
      <c r="U29" t="s">
        <v>37</v>
      </c>
      <c r="V29" t="s">
        <v>26</v>
      </c>
      <c r="W29" t="s">
        <v>1194</v>
      </c>
      <c r="Y29" s="1">
        <v>42720.307719907411</v>
      </c>
      <c r="Z29" s="1">
        <v>42880.033796296295</v>
      </c>
    </row>
    <row r="30" spans="1:27" x14ac:dyDescent="0.3">
      <c r="A30">
        <v>93894</v>
      </c>
      <c r="B30" t="s">
        <v>234</v>
      </c>
      <c r="C30" t="s">
        <v>75</v>
      </c>
      <c r="D30" t="s">
        <v>125</v>
      </c>
      <c r="E30" t="s">
        <v>24</v>
      </c>
      <c r="F30" t="s">
        <v>27</v>
      </c>
      <c r="G30" t="s">
        <v>187</v>
      </c>
      <c r="H30" t="s">
        <v>830</v>
      </c>
      <c r="I30" t="s">
        <v>234</v>
      </c>
      <c r="J30" t="s">
        <v>77</v>
      </c>
      <c r="K30" t="s">
        <v>41</v>
      </c>
      <c r="L30" t="s">
        <v>240</v>
      </c>
      <c r="M30" t="s">
        <v>365</v>
      </c>
      <c r="N30" t="s">
        <v>1194</v>
      </c>
      <c r="O30" t="s">
        <v>364</v>
      </c>
      <c r="Q30" t="s">
        <v>812</v>
      </c>
      <c r="R30" t="s">
        <v>781</v>
      </c>
      <c r="S30" t="s">
        <v>804</v>
      </c>
      <c r="T30" t="s">
        <v>43</v>
      </c>
      <c r="U30" t="s">
        <v>29</v>
      </c>
      <c r="V30" t="s">
        <v>26</v>
      </c>
      <c r="W30" t="s">
        <v>1194</v>
      </c>
      <c r="Y30" s="1">
        <v>42723.66165509259</v>
      </c>
      <c r="Z30" s="1">
        <v>42859.506331018521</v>
      </c>
      <c r="AA30" t="s">
        <v>321</v>
      </c>
    </row>
    <row r="31" spans="1:27" x14ac:dyDescent="0.3">
      <c r="A31">
        <v>94343</v>
      </c>
      <c r="B31" t="s">
        <v>929</v>
      </c>
      <c r="C31" t="s">
        <v>75</v>
      </c>
      <c r="D31" t="s">
        <v>814</v>
      </c>
      <c r="E31" t="s">
        <v>24</v>
      </c>
      <c r="F31" t="s">
        <v>27</v>
      </c>
      <c r="G31" t="s">
        <v>49</v>
      </c>
      <c r="H31" t="s">
        <v>829</v>
      </c>
      <c r="I31" t="s">
        <v>928</v>
      </c>
      <c r="J31" t="s">
        <v>204</v>
      </c>
      <c r="K31" t="s">
        <v>41</v>
      </c>
      <c r="L31" t="s">
        <v>28</v>
      </c>
      <c r="N31" t="s">
        <v>1194</v>
      </c>
      <c r="O31" t="s">
        <v>364</v>
      </c>
      <c r="Q31" t="s">
        <v>828</v>
      </c>
      <c r="R31" t="s">
        <v>781</v>
      </c>
      <c r="S31" t="s">
        <v>235</v>
      </c>
      <c r="T31" t="s">
        <v>43</v>
      </c>
      <c r="U31" t="s">
        <v>37</v>
      </c>
      <c r="V31" t="s">
        <v>26</v>
      </c>
      <c r="W31" t="s">
        <v>1194</v>
      </c>
      <c r="Y31" s="1">
        <v>42744.356712962966</v>
      </c>
      <c r="Z31" s="1">
        <v>42829.554606481484</v>
      </c>
      <c r="AA31" t="s">
        <v>321</v>
      </c>
    </row>
    <row r="32" spans="1:27" x14ac:dyDescent="0.3">
      <c r="A32">
        <v>94632</v>
      </c>
      <c r="B32" t="s">
        <v>913</v>
      </c>
      <c r="C32" t="s">
        <v>75</v>
      </c>
      <c r="D32" t="s">
        <v>125</v>
      </c>
      <c r="E32" t="s">
        <v>24</v>
      </c>
      <c r="F32" t="s">
        <v>27</v>
      </c>
      <c r="G32" t="s">
        <v>187</v>
      </c>
      <c r="H32" t="s">
        <v>826</v>
      </c>
      <c r="I32" t="s">
        <v>913</v>
      </c>
      <c r="J32" t="s">
        <v>77</v>
      </c>
      <c r="K32" t="s">
        <v>41</v>
      </c>
      <c r="L32" t="s">
        <v>240</v>
      </c>
      <c r="M32" t="s">
        <v>185</v>
      </c>
      <c r="N32" t="s">
        <v>1194</v>
      </c>
      <c r="O32" t="s">
        <v>364</v>
      </c>
      <c r="R32" t="s">
        <v>781</v>
      </c>
      <c r="S32" t="s">
        <v>804</v>
      </c>
      <c r="T32" t="s">
        <v>55</v>
      </c>
      <c r="U32" t="s">
        <v>45</v>
      </c>
      <c r="V32" t="s">
        <v>235</v>
      </c>
      <c r="W32" t="s">
        <v>1194</v>
      </c>
      <c r="Y32" s="1">
        <v>42751.737349537034</v>
      </c>
      <c r="Z32" s="1">
        <v>42859.517592592594</v>
      </c>
    </row>
    <row r="33" spans="1:27" x14ac:dyDescent="0.3">
      <c r="A33">
        <v>95010</v>
      </c>
      <c r="B33" t="s">
        <v>1339</v>
      </c>
      <c r="C33" t="s">
        <v>23</v>
      </c>
      <c r="D33" t="s">
        <v>95</v>
      </c>
      <c r="E33" t="s">
        <v>262</v>
      </c>
      <c r="F33" t="s">
        <v>27</v>
      </c>
      <c r="G33" t="s">
        <v>49</v>
      </c>
      <c r="H33" t="s">
        <v>1338</v>
      </c>
      <c r="J33" t="s">
        <v>933</v>
      </c>
      <c r="K33" t="s">
        <v>41</v>
      </c>
      <c r="L33" t="s">
        <v>240</v>
      </c>
      <c r="M33" t="s">
        <v>185</v>
      </c>
      <c r="N33" t="s">
        <v>1194</v>
      </c>
      <c r="O33" t="s">
        <v>1194</v>
      </c>
      <c r="R33" t="s">
        <v>235</v>
      </c>
      <c r="T33" t="s">
        <v>43</v>
      </c>
      <c r="U33" t="s">
        <v>29</v>
      </c>
      <c r="V33" t="s">
        <v>235</v>
      </c>
      <c r="W33" t="s">
        <v>1194</v>
      </c>
      <c r="Y33" s="1">
        <v>42760.091064814813</v>
      </c>
      <c r="Z33" s="1">
        <v>42810.113622685189</v>
      </c>
    </row>
    <row r="34" spans="1:27" x14ac:dyDescent="0.3">
      <c r="A34">
        <v>95144</v>
      </c>
      <c r="B34" t="s">
        <v>66</v>
      </c>
      <c r="C34" t="s">
        <v>23</v>
      </c>
      <c r="D34" t="s">
        <v>374</v>
      </c>
      <c r="E34" t="s">
        <v>24</v>
      </c>
      <c r="F34" t="s">
        <v>27</v>
      </c>
      <c r="G34" t="s">
        <v>49</v>
      </c>
      <c r="H34" t="s">
        <v>699</v>
      </c>
      <c r="I34" t="s">
        <v>285</v>
      </c>
      <c r="J34" t="s">
        <v>285</v>
      </c>
      <c r="K34" t="s">
        <v>41</v>
      </c>
      <c r="L34" t="s">
        <v>240</v>
      </c>
      <c r="M34" t="s">
        <v>44</v>
      </c>
      <c r="N34" t="s">
        <v>1194</v>
      </c>
      <c r="O34" t="s">
        <v>1194</v>
      </c>
      <c r="R34" t="s">
        <v>235</v>
      </c>
      <c r="T34" t="s">
        <v>67</v>
      </c>
      <c r="U34" t="s">
        <v>60</v>
      </c>
      <c r="V34" t="s">
        <v>235</v>
      </c>
      <c r="W34" t="s">
        <v>1194</v>
      </c>
      <c r="X34" t="s">
        <v>378</v>
      </c>
      <c r="Y34" s="1">
        <v>42762.451701388891</v>
      </c>
      <c r="Z34" s="1">
        <v>42771.987256944441</v>
      </c>
    </row>
    <row r="35" spans="1:27" x14ac:dyDescent="0.3">
      <c r="A35">
        <v>95159</v>
      </c>
      <c r="B35" t="s">
        <v>154</v>
      </c>
      <c r="C35" t="s">
        <v>129</v>
      </c>
      <c r="D35" t="s">
        <v>218</v>
      </c>
      <c r="E35" t="s">
        <v>262</v>
      </c>
      <c r="F35" t="s">
        <v>27</v>
      </c>
      <c r="G35" t="s">
        <v>187</v>
      </c>
      <c r="H35" t="s">
        <v>1189</v>
      </c>
      <c r="I35" t="s">
        <v>229</v>
      </c>
      <c r="J35" t="s">
        <v>229</v>
      </c>
      <c r="K35" t="s">
        <v>41</v>
      </c>
      <c r="L35" t="s">
        <v>28</v>
      </c>
      <c r="N35" t="s">
        <v>1194</v>
      </c>
      <c r="O35" t="s">
        <v>1194</v>
      </c>
      <c r="R35" t="s">
        <v>765</v>
      </c>
      <c r="T35" t="s">
        <v>43</v>
      </c>
      <c r="U35" t="s">
        <v>29</v>
      </c>
      <c r="V35" t="s">
        <v>26</v>
      </c>
      <c r="W35" t="s">
        <v>1194</v>
      </c>
      <c r="Y35" s="1">
        <v>42764.995104166665</v>
      </c>
      <c r="Z35" s="1">
        <v>42807.391168981485</v>
      </c>
      <c r="AA35" t="s">
        <v>394</v>
      </c>
    </row>
    <row r="36" spans="1:27" x14ac:dyDescent="0.3">
      <c r="A36">
        <v>95304</v>
      </c>
      <c r="B36" t="s">
        <v>230</v>
      </c>
      <c r="C36" t="s">
        <v>75</v>
      </c>
      <c r="D36" t="s">
        <v>125</v>
      </c>
      <c r="E36" t="s">
        <v>24</v>
      </c>
      <c r="F36" t="s">
        <v>27</v>
      </c>
      <c r="G36" t="s">
        <v>169</v>
      </c>
      <c r="H36" t="s">
        <v>815</v>
      </c>
      <c r="I36" t="s">
        <v>230</v>
      </c>
      <c r="J36" t="s">
        <v>124</v>
      </c>
      <c r="K36" t="s">
        <v>41</v>
      </c>
      <c r="L36" t="s">
        <v>240</v>
      </c>
      <c r="M36" t="s">
        <v>369</v>
      </c>
      <c r="N36" t="s">
        <v>1194</v>
      </c>
      <c r="O36" t="s">
        <v>1194</v>
      </c>
      <c r="Q36" t="s">
        <v>812</v>
      </c>
      <c r="R36" t="s">
        <v>781</v>
      </c>
      <c r="S36" t="s">
        <v>235</v>
      </c>
      <c r="T36" t="s">
        <v>43</v>
      </c>
      <c r="U36" t="s">
        <v>29</v>
      </c>
      <c r="V36" t="s">
        <v>26</v>
      </c>
      <c r="W36" t="s">
        <v>1194</v>
      </c>
      <c r="Y36" s="1">
        <v>42767.354571759257</v>
      </c>
      <c r="Z36" s="1">
        <v>42859.534502314818</v>
      </c>
      <c r="AA36" t="s">
        <v>321</v>
      </c>
    </row>
    <row r="37" spans="1:27" x14ac:dyDescent="0.3">
      <c r="A37">
        <v>95780</v>
      </c>
      <c r="B37" t="s">
        <v>241</v>
      </c>
      <c r="C37" t="s">
        <v>95</v>
      </c>
      <c r="D37" t="s">
        <v>138</v>
      </c>
      <c r="E37" t="s">
        <v>24</v>
      </c>
      <c r="F37" t="s">
        <v>27</v>
      </c>
      <c r="G37" t="s">
        <v>169</v>
      </c>
      <c r="H37" t="s">
        <v>1343</v>
      </c>
      <c r="I37" t="s">
        <v>967</v>
      </c>
      <c r="J37" t="s">
        <v>1342</v>
      </c>
      <c r="K37" t="s">
        <v>41</v>
      </c>
      <c r="L37" t="s">
        <v>240</v>
      </c>
      <c r="M37" t="s">
        <v>365</v>
      </c>
      <c r="N37" t="s">
        <v>1194</v>
      </c>
      <c r="O37" t="s">
        <v>1465</v>
      </c>
      <c r="R37" t="s">
        <v>235</v>
      </c>
      <c r="T37" t="s">
        <v>55</v>
      </c>
      <c r="U37" t="s">
        <v>37</v>
      </c>
      <c r="V37" t="s">
        <v>26</v>
      </c>
      <c r="W37" t="s">
        <v>1194</v>
      </c>
      <c r="Y37" s="1">
        <v>42779.104201388887</v>
      </c>
      <c r="Z37" s="1">
        <v>42870.070983796293</v>
      </c>
    </row>
    <row r="38" spans="1:27" x14ac:dyDescent="0.3">
      <c r="A38">
        <v>95828</v>
      </c>
      <c r="B38" t="s">
        <v>245</v>
      </c>
      <c r="C38" t="s">
        <v>75</v>
      </c>
      <c r="D38" t="s">
        <v>267</v>
      </c>
      <c r="E38" t="s">
        <v>24</v>
      </c>
      <c r="F38" t="s">
        <v>27</v>
      </c>
      <c r="G38" t="s">
        <v>201</v>
      </c>
      <c r="H38" t="s">
        <v>1284</v>
      </c>
      <c r="I38" t="s">
        <v>245</v>
      </c>
      <c r="J38" t="s">
        <v>77</v>
      </c>
      <c r="K38" t="s">
        <v>41</v>
      </c>
      <c r="L38" t="s">
        <v>32</v>
      </c>
      <c r="M38" t="s">
        <v>298</v>
      </c>
      <c r="N38" t="s">
        <v>1194</v>
      </c>
      <c r="O38" t="s">
        <v>1467</v>
      </c>
      <c r="Q38" t="s">
        <v>812</v>
      </c>
      <c r="R38" t="s">
        <v>779</v>
      </c>
      <c r="S38" t="s">
        <v>235</v>
      </c>
      <c r="T38" t="s">
        <v>43</v>
      </c>
      <c r="U38" t="s">
        <v>29</v>
      </c>
      <c r="V38" t="s">
        <v>26</v>
      </c>
      <c r="W38" t="s">
        <v>1194</v>
      </c>
      <c r="Y38" s="1">
        <v>42779.683969907404</v>
      </c>
      <c r="Z38" s="1">
        <v>42859.539444444446</v>
      </c>
      <c r="AA38" t="s">
        <v>1273</v>
      </c>
    </row>
    <row r="39" spans="1:27" x14ac:dyDescent="0.3">
      <c r="A39">
        <v>95829</v>
      </c>
      <c r="B39" t="s">
        <v>245</v>
      </c>
      <c r="C39" t="s">
        <v>75</v>
      </c>
      <c r="D39" t="s">
        <v>205</v>
      </c>
      <c r="E39" t="s">
        <v>24</v>
      </c>
      <c r="F39" t="s">
        <v>27</v>
      </c>
      <c r="G39" t="s">
        <v>25</v>
      </c>
      <c r="H39" t="s">
        <v>1671</v>
      </c>
      <c r="I39" t="s">
        <v>1670</v>
      </c>
      <c r="J39" t="s">
        <v>77</v>
      </c>
      <c r="K39" t="s">
        <v>41</v>
      </c>
      <c r="L39" t="s">
        <v>240</v>
      </c>
      <c r="M39" t="s">
        <v>365</v>
      </c>
      <c r="N39" t="s">
        <v>1194</v>
      </c>
      <c r="O39" t="s">
        <v>1619</v>
      </c>
      <c r="Q39" t="s">
        <v>821</v>
      </c>
      <c r="R39" t="s">
        <v>779</v>
      </c>
      <c r="S39" t="s">
        <v>235</v>
      </c>
      <c r="T39" t="s">
        <v>43</v>
      </c>
      <c r="U39" t="s">
        <v>29</v>
      </c>
      <c r="V39" t="s">
        <v>194</v>
      </c>
      <c r="W39" t="s">
        <v>361</v>
      </c>
      <c r="Y39" s="1">
        <v>42779.684513888889</v>
      </c>
      <c r="Z39" s="1">
        <v>42878.572129629632</v>
      </c>
      <c r="AA39" t="s">
        <v>1669</v>
      </c>
    </row>
    <row r="40" spans="1:27" x14ac:dyDescent="0.3">
      <c r="A40">
        <v>96022</v>
      </c>
      <c r="B40" t="s">
        <v>54</v>
      </c>
      <c r="C40" t="s">
        <v>34</v>
      </c>
      <c r="D40" t="s">
        <v>1205</v>
      </c>
      <c r="E40" t="s">
        <v>24</v>
      </c>
      <c r="F40" t="s">
        <v>27</v>
      </c>
      <c r="G40" t="s">
        <v>187</v>
      </c>
      <c r="H40" t="s">
        <v>1332</v>
      </c>
      <c r="I40" t="s">
        <v>967</v>
      </c>
      <c r="J40" t="s">
        <v>143</v>
      </c>
      <c r="K40" t="s">
        <v>41</v>
      </c>
      <c r="L40" t="s">
        <v>240</v>
      </c>
      <c r="M40" t="s">
        <v>365</v>
      </c>
      <c r="N40" t="s">
        <v>1194</v>
      </c>
      <c r="O40" t="s">
        <v>1466</v>
      </c>
      <c r="Q40" t="s">
        <v>1169</v>
      </c>
      <c r="R40" t="s">
        <v>235</v>
      </c>
      <c r="T40" t="s">
        <v>67</v>
      </c>
      <c r="U40" t="s">
        <v>29</v>
      </c>
      <c r="V40" t="s">
        <v>26</v>
      </c>
      <c r="W40" t="s">
        <v>1194</v>
      </c>
      <c r="Y40" s="1">
        <v>42782.211585648147</v>
      </c>
      <c r="Z40" s="1">
        <v>42852.167557870373</v>
      </c>
    </row>
    <row r="41" spans="1:27" x14ac:dyDescent="0.3">
      <c r="A41">
        <v>96366</v>
      </c>
      <c r="B41" t="s">
        <v>1659</v>
      </c>
      <c r="C41" t="s">
        <v>23</v>
      </c>
      <c r="D41" t="s">
        <v>68</v>
      </c>
      <c r="E41" t="s">
        <v>149</v>
      </c>
      <c r="F41" t="s">
        <v>27</v>
      </c>
      <c r="G41" t="s">
        <v>314</v>
      </c>
      <c r="H41" t="s">
        <v>1718</v>
      </c>
      <c r="I41" t="s">
        <v>942</v>
      </c>
      <c r="J41" t="s">
        <v>144</v>
      </c>
      <c r="K41" t="s">
        <v>41</v>
      </c>
      <c r="L41" t="s">
        <v>32</v>
      </c>
      <c r="M41" t="s">
        <v>104</v>
      </c>
      <c r="N41" t="s">
        <v>1194</v>
      </c>
      <c r="O41" t="s">
        <v>1194</v>
      </c>
      <c r="Q41" t="s">
        <v>647</v>
      </c>
      <c r="R41" t="s">
        <v>235</v>
      </c>
      <c r="T41" t="s">
        <v>43</v>
      </c>
      <c r="U41" t="s">
        <v>29</v>
      </c>
      <c r="V41" t="s">
        <v>235</v>
      </c>
      <c r="W41" t="s">
        <v>1194</v>
      </c>
      <c r="Y41" s="1">
        <v>42790.25513888889</v>
      </c>
      <c r="Z41" s="1">
        <v>42884.009629629632</v>
      </c>
    </row>
    <row r="42" spans="1:27" x14ac:dyDescent="0.3">
      <c r="A42">
        <v>96370</v>
      </c>
      <c r="B42" t="s">
        <v>54</v>
      </c>
      <c r="C42" t="s">
        <v>23</v>
      </c>
      <c r="D42" t="s">
        <v>68</v>
      </c>
      <c r="E42" t="s">
        <v>24</v>
      </c>
      <c r="F42" t="s">
        <v>27</v>
      </c>
      <c r="G42" t="s">
        <v>49</v>
      </c>
      <c r="H42" t="s">
        <v>1420</v>
      </c>
      <c r="I42" t="s">
        <v>1077</v>
      </c>
      <c r="J42" t="s">
        <v>337</v>
      </c>
      <c r="K42" t="s">
        <v>41</v>
      </c>
      <c r="L42" t="s">
        <v>240</v>
      </c>
      <c r="M42" t="s">
        <v>1201</v>
      </c>
      <c r="N42" t="s">
        <v>1194</v>
      </c>
      <c r="O42" t="s">
        <v>1463</v>
      </c>
      <c r="R42" t="s">
        <v>235</v>
      </c>
      <c r="T42" t="s">
        <v>55</v>
      </c>
      <c r="U42" t="s">
        <v>45</v>
      </c>
      <c r="V42" t="s">
        <v>235</v>
      </c>
      <c r="W42" t="s">
        <v>1194</v>
      </c>
      <c r="Y42" s="1">
        <v>42790.31486111111</v>
      </c>
      <c r="Z42" s="1">
        <v>42829.276365740741</v>
      </c>
    </row>
    <row r="43" spans="1:27" x14ac:dyDescent="0.3">
      <c r="A43">
        <v>96972</v>
      </c>
      <c r="B43" t="s">
        <v>1708</v>
      </c>
      <c r="C43" t="s">
        <v>75</v>
      </c>
      <c r="D43" t="s">
        <v>825</v>
      </c>
      <c r="E43" t="s">
        <v>303</v>
      </c>
      <c r="F43" t="s">
        <v>27</v>
      </c>
      <c r="G43" t="s">
        <v>134</v>
      </c>
      <c r="H43" t="s">
        <v>1315</v>
      </c>
      <c r="I43" t="s">
        <v>941</v>
      </c>
      <c r="J43" t="s">
        <v>908</v>
      </c>
      <c r="K43" t="s">
        <v>41</v>
      </c>
      <c r="L43" t="s">
        <v>101</v>
      </c>
      <c r="N43" t="s">
        <v>1194</v>
      </c>
      <c r="O43" t="s">
        <v>1194</v>
      </c>
      <c r="R43" t="s">
        <v>765</v>
      </c>
      <c r="T43" t="s">
        <v>43</v>
      </c>
      <c r="U43" t="s">
        <v>45</v>
      </c>
      <c r="V43" t="s">
        <v>26</v>
      </c>
      <c r="W43" t="s">
        <v>1194</v>
      </c>
      <c r="Y43" s="1">
        <v>42807.015798611108</v>
      </c>
      <c r="Z43" s="1">
        <v>42880.034201388888</v>
      </c>
    </row>
    <row r="44" spans="1:27" x14ac:dyDescent="0.3">
      <c r="A44">
        <v>97041</v>
      </c>
      <c r="B44" t="s">
        <v>1430</v>
      </c>
      <c r="C44" t="s">
        <v>129</v>
      </c>
      <c r="D44" t="s">
        <v>218</v>
      </c>
      <c r="E44" t="s">
        <v>24</v>
      </c>
      <c r="F44" t="s">
        <v>27</v>
      </c>
      <c r="G44" t="s">
        <v>153</v>
      </c>
      <c r="H44" t="s">
        <v>1429</v>
      </c>
      <c r="I44" t="s">
        <v>733</v>
      </c>
      <c r="J44" t="s">
        <v>337</v>
      </c>
      <c r="K44" t="s">
        <v>41</v>
      </c>
      <c r="L44" t="s">
        <v>101</v>
      </c>
      <c r="M44" t="s">
        <v>298</v>
      </c>
      <c r="N44" t="s">
        <v>1194</v>
      </c>
      <c r="O44" t="s">
        <v>1462</v>
      </c>
      <c r="P44">
        <v>17092</v>
      </c>
      <c r="R44" t="s">
        <v>235</v>
      </c>
      <c r="T44" t="s">
        <v>55</v>
      </c>
      <c r="U44" t="s">
        <v>37</v>
      </c>
      <c r="V44" t="s">
        <v>306</v>
      </c>
      <c r="W44" t="s">
        <v>1194</v>
      </c>
      <c r="Y44" s="1">
        <v>42808.189444444448</v>
      </c>
      <c r="Z44" s="1">
        <v>42865.939236111109</v>
      </c>
    </row>
    <row r="45" spans="1:27" x14ac:dyDescent="0.3">
      <c r="A45">
        <v>97122</v>
      </c>
      <c r="B45" t="s">
        <v>702</v>
      </c>
      <c r="C45" t="s">
        <v>23</v>
      </c>
      <c r="D45" t="s">
        <v>85</v>
      </c>
      <c r="E45" t="s">
        <v>24</v>
      </c>
      <c r="F45" t="s">
        <v>27</v>
      </c>
      <c r="G45" t="s">
        <v>117</v>
      </c>
      <c r="H45" t="s">
        <v>1333</v>
      </c>
      <c r="I45" t="s">
        <v>118</v>
      </c>
      <c r="J45" t="s">
        <v>118</v>
      </c>
      <c r="K45" t="s">
        <v>41</v>
      </c>
      <c r="L45" t="s">
        <v>240</v>
      </c>
      <c r="M45" t="s">
        <v>185</v>
      </c>
      <c r="N45" t="s">
        <v>1194</v>
      </c>
      <c r="O45" t="s">
        <v>1465</v>
      </c>
      <c r="R45" t="s">
        <v>235</v>
      </c>
      <c r="T45" t="s">
        <v>55</v>
      </c>
      <c r="U45" t="s">
        <v>60</v>
      </c>
      <c r="V45" t="s">
        <v>235</v>
      </c>
      <c r="W45" t="s">
        <v>1194</v>
      </c>
      <c r="Y45" s="1">
        <v>42809.696469907409</v>
      </c>
      <c r="Z45" s="1">
        <v>42814.199131944442</v>
      </c>
    </row>
    <row r="46" spans="1:27" x14ac:dyDescent="0.3">
      <c r="A46">
        <v>97242</v>
      </c>
      <c r="B46" t="s">
        <v>245</v>
      </c>
      <c r="C46" t="s">
        <v>75</v>
      </c>
      <c r="D46" t="s">
        <v>1439</v>
      </c>
      <c r="E46" t="s">
        <v>24</v>
      </c>
      <c r="F46" t="s">
        <v>27</v>
      </c>
      <c r="G46" t="s">
        <v>153</v>
      </c>
      <c r="H46" t="s">
        <v>1440</v>
      </c>
      <c r="I46" t="s">
        <v>245</v>
      </c>
      <c r="J46" t="s">
        <v>77</v>
      </c>
      <c r="K46" t="s">
        <v>41</v>
      </c>
      <c r="L46" t="s">
        <v>101</v>
      </c>
      <c r="M46" t="s">
        <v>298</v>
      </c>
      <c r="N46" t="s">
        <v>1194</v>
      </c>
      <c r="O46" t="s">
        <v>1462</v>
      </c>
      <c r="P46">
        <v>17112</v>
      </c>
      <c r="Q46" t="s">
        <v>812</v>
      </c>
      <c r="R46" t="s">
        <v>779</v>
      </c>
      <c r="S46" t="s">
        <v>235</v>
      </c>
      <c r="T46" t="s">
        <v>43</v>
      </c>
      <c r="U46" t="s">
        <v>29</v>
      </c>
      <c r="V46" t="s">
        <v>1305</v>
      </c>
      <c r="W46" t="s">
        <v>361</v>
      </c>
      <c r="Y46" s="1">
        <v>42811.7106712963</v>
      </c>
      <c r="Z46" s="1">
        <v>42867.306273148148</v>
      </c>
      <c r="AA46" t="s">
        <v>160</v>
      </c>
    </row>
    <row r="47" spans="1:27" x14ac:dyDescent="0.3">
      <c r="A47">
        <v>97279</v>
      </c>
      <c r="B47" t="s">
        <v>245</v>
      </c>
      <c r="C47" t="s">
        <v>75</v>
      </c>
      <c r="D47" t="s">
        <v>251</v>
      </c>
      <c r="E47" t="s">
        <v>24</v>
      </c>
      <c r="F47" t="s">
        <v>27</v>
      </c>
      <c r="G47" t="s">
        <v>153</v>
      </c>
      <c r="H47" t="s">
        <v>1477</v>
      </c>
      <c r="I47" t="s">
        <v>245</v>
      </c>
      <c r="J47" t="s">
        <v>77</v>
      </c>
      <c r="K47" t="s">
        <v>41</v>
      </c>
      <c r="L47" t="s">
        <v>101</v>
      </c>
      <c r="M47" t="s">
        <v>298</v>
      </c>
      <c r="N47" t="s">
        <v>1194</v>
      </c>
      <c r="O47" t="s">
        <v>1471</v>
      </c>
      <c r="P47">
        <v>17090</v>
      </c>
      <c r="Q47" t="s">
        <v>812</v>
      </c>
      <c r="R47" t="s">
        <v>779</v>
      </c>
      <c r="S47" t="s">
        <v>235</v>
      </c>
      <c r="T47" t="s">
        <v>43</v>
      </c>
      <c r="U47" t="s">
        <v>29</v>
      </c>
      <c r="V47" t="s">
        <v>1305</v>
      </c>
      <c r="W47" t="s">
        <v>361</v>
      </c>
      <c r="Y47" s="1">
        <v>42814.462037037039</v>
      </c>
      <c r="Z47" s="1">
        <v>42867.310266203705</v>
      </c>
    </row>
    <row r="48" spans="1:27" x14ac:dyDescent="0.3">
      <c r="A48">
        <v>97325</v>
      </c>
      <c r="B48" t="s">
        <v>190</v>
      </c>
      <c r="C48" t="s">
        <v>40</v>
      </c>
      <c r="D48" t="s">
        <v>46</v>
      </c>
      <c r="E48" t="s">
        <v>24</v>
      </c>
      <c r="F48" t="s">
        <v>27</v>
      </c>
      <c r="G48" t="s">
        <v>187</v>
      </c>
      <c r="H48" t="s">
        <v>1683</v>
      </c>
      <c r="I48" t="s">
        <v>190</v>
      </c>
      <c r="J48" t="s">
        <v>190</v>
      </c>
      <c r="K48" t="s">
        <v>41</v>
      </c>
      <c r="L48" t="s">
        <v>101</v>
      </c>
      <c r="M48" t="s">
        <v>44</v>
      </c>
      <c r="N48" t="s">
        <v>1194</v>
      </c>
      <c r="O48" t="s">
        <v>1731</v>
      </c>
      <c r="R48" t="s">
        <v>235</v>
      </c>
      <c r="T48" t="s">
        <v>55</v>
      </c>
      <c r="U48" t="s">
        <v>45</v>
      </c>
      <c r="V48" t="s">
        <v>235</v>
      </c>
      <c r="W48" t="s">
        <v>1194</v>
      </c>
      <c r="X48" t="s">
        <v>596</v>
      </c>
      <c r="Y48" s="1">
        <v>42815.376701388886</v>
      </c>
      <c r="Z48" s="1">
        <v>42900.581643518519</v>
      </c>
      <c r="AA48" t="s">
        <v>1720</v>
      </c>
    </row>
    <row r="49" spans="1:27" x14ac:dyDescent="0.3">
      <c r="A49">
        <v>97445</v>
      </c>
      <c r="B49" t="s">
        <v>170</v>
      </c>
      <c r="C49" t="s">
        <v>75</v>
      </c>
      <c r="D49" t="s">
        <v>79</v>
      </c>
      <c r="E49" t="s">
        <v>303</v>
      </c>
      <c r="F49" t="s">
        <v>27</v>
      </c>
      <c r="G49" t="s">
        <v>76</v>
      </c>
      <c r="H49" t="s">
        <v>1373</v>
      </c>
      <c r="I49" t="s">
        <v>193</v>
      </c>
      <c r="J49" t="s">
        <v>170</v>
      </c>
      <c r="K49" t="s">
        <v>41</v>
      </c>
      <c r="L49" t="s">
        <v>32</v>
      </c>
      <c r="N49" t="s">
        <v>1194</v>
      </c>
      <c r="O49" t="s">
        <v>1194</v>
      </c>
      <c r="R49" t="s">
        <v>765</v>
      </c>
      <c r="T49" t="s">
        <v>43</v>
      </c>
      <c r="U49" t="s">
        <v>60</v>
      </c>
      <c r="V49" t="s">
        <v>235</v>
      </c>
      <c r="W49" t="s">
        <v>1194</v>
      </c>
      <c r="Y49" s="1">
        <v>42817.526782407411</v>
      </c>
      <c r="Z49" s="1">
        <v>42867.312777777777</v>
      </c>
    </row>
    <row r="50" spans="1:27" x14ac:dyDescent="0.3">
      <c r="A50">
        <v>97551</v>
      </c>
      <c r="B50" t="s">
        <v>317</v>
      </c>
      <c r="C50" t="s">
        <v>34</v>
      </c>
      <c r="D50" t="s">
        <v>1205</v>
      </c>
      <c r="E50" t="s">
        <v>24</v>
      </c>
      <c r="F50" t="s">
        <v>27</v>
      </c>
      <c r="G50" t="s">
        <v>153</v>
      </c>
      <c r="H50" t="s">
        <v>1759</v>
      </c>
      <c r="I50" t="s">
        <v>226</v>
      </c>
      <c r="J50" t="s">
        <v>143</v>
      </c>
      <c r="K50" t="s">
        <v>41</v>
      </c>
      <c r="L50" t="s">
        <v>240</v>
      </c>
      <c r="M50" t="s">
        <v>298</v>
      </c>
      <c r="N50" t="s">
        <v>1194</v>
      </c>
      <c r="O50" t="s">
        <v>1733</v>
      </c>
      <c r="P50">
        <v>17250</v>
      </c>
      <c r="R50" t="s">
        <v>235</v>
      </c>
      <c r="T50" t="s">
        <v>43</v>
      </c>
      <c r="U50" t="s">
        <v>29</v>
      </c>
      <c r="V50" t="s">
        <v>1305</v>
      </c>
      <c r="W50" t="s">
        <v>456</v>
      </c>
      <c r="Y50" s="1">
        <v>42822.285578703704</v>
      </c>
      <c r="Z50" s="1">
        <v>42893.994583333333</v>
      </c>
    </row>
    <row r="51" spans="1:27" x14ac:dyDescent="0.3">
      <c r="A51">
        <v>97575</v>
      </c>
      <c r="B51" t="s">
        <v>56</v>
      </c>
      <c r="C51" t="s">
        <v>75</v>
      </c>
      <c r="D51" t="s">
        <v>1439</v>
      </c>
      <c r="E51" t="s">
        <v>24</v>
      </c>
      <c r="F51" t="s">
        <v>27</v>
      </c>
      <c r="G51" t="s">
        <v>42</v>
      </c>
      <c r="H51" t="s">
        <v>1438</v>
      </c>
      <c r="I51" t="s">
        <v>56</v>
      </c>
      <c r="J51" t="s">
        <v>77</v>
      </c>
      <c r="K51" t="s">
        <v>41</v>
      </c>
      <c r="L51" t="s">
        <v>240</v>
      </c>
      <c r="M51" t="s">
        <v>185</v>
      </c>
      <c r="N51" t="s">
        <v>1194</v>
      </c>
      <c r="O51" t="s">
        <v>1462</v>
      </c>
      <c r="Q51" t="s">
        <v>812</v>
      </c>
      <c r="R51" t="s">
        <v>779</v>
      </c>
      <c r="S51" t="s">
        <v>235</v>
      </c>
      <c r="T51" t="s">
        <v>43</v>
      </c>
      <c r="U51" t="s">
        <v>29</v>
      </c>
      <c r="V51" t="s">
        <v>235</v>
      </c>
      <c r="W51" t="s">
        <v>1194</v>
      </c>
      <c r="Y51" s="1">
        <v>42822.72452546296</v>
      </c>
      <c r="Z51" s="1">
        <v>42867.317696759259</v>
      </c>
      <c r="AA51" t="s">
        <v>160</v>
      </c>
    </row>
    <row r="52" spans="1:27" x14ac:dyDescent="0.3">
      <c r="A52">
        <v>97618</v>
      </c>
      <c r="B52" t="s">
        <v>190</v>
      </c>
      <c r="C52" t="s">
        <v>40</v>
      </c>
      <c r="D52" t="s">
        <v>46</v>
      </c>
      <c r="E52" t="s">
        <v>24</v>
      </c>
      <c r="F52" t="s">
        <v>27</v>
      </c>
      <c r="G52" t="s">
        <v>187</v>
      </c>
      <c r="H52" t="s">
        <v>1682</v>
      </c>
      <c r="I52" t="s">
        <v>190</v>
      </c>
      <c r="J52" t="s">
        <v>190</v>
      </c>
      <c r="K52" t="s">
        <v>41</v>
      </c>
      <c r="L52" t="s">
        <v>101</v>
      </c>
      <c r="M52" t="s">
        <v>44</v>
      </c>
      <c r="N52" t="s">
        <v>1194</v>
      </c>
      <c r="O52" t="s">
        <v>1731</v>
      </c>
      <c r="R52" t="s">
        <v>235</v>
      </c>
      <c r="T52" t="s">
        <v>55</v>
      </c>
      <c r="U52" t="s">
        <v>45</v>
      </c>
      <c r="V52" t="s">
        <v>235</v>
      </c>
      <c r="W52" t="s">
        <v>1194</v>
      </c>
      <c r="X52" t="s">
        <v>596</v>
      </c>
      <c r="Y52" s="1">
        <v>42823.494652777779</v>
      </c>
      <c r="Z52" s="1">
        <v>42887.096053240741</v>
      </c>
      <c r="AA52" t="s">
        <v>1720</v>
      </c>
    </row>
    <row r="53" spans="1:27" x14ac:dyDescent="0.3">
      <c r="A53">
        <v>97711</v>
      </c>
      <c r="B53" t="s">
        <v>1391</v>
      </c>
      <c r="C53" t="s">
        <v>75</v>
      </c>
      <c r="D53" t="s">
        <v>79</v>
      </c>
      <c r="E53" t="s">
        <v>262</v>
      </c>
      <c r="F53" t="s">
        <v>27</v>
      </c>
      <c r="G53" t="s">
        <v>276</v>
      </c>
      <c r="H53" t="s">
        <v>1392</v>
      </c>
      <c r="I53" t="s">
        <v>193</v>
      </c>
      <c r="J53" t="s">
        <v>1391</v>
      </c>
      <c r="K53" t="s">
        <v>41</v>
      </c>
      <c r="L53" t="s">
        <v>240</v>
      </c>
      <c r="M53" t="s">
        <v>104</v>
      </c>
      <c r="N53" t="s">
        <v>1194</v>
      </c>
      <c r="O53" t="s">
        <v>1194</v>
      </c>
      <c r="R53" t="s">
        <v>765</v>
      </c>
      <c r="T53" t="s">
        <v>43</v>
      </c>
      <c r="U53" t="s">
        <v>29</v>
      </c>
      <c r="V53" t="s">
        <v>1305</v>
      </c>
      <c r="W53" t="s">
        <v>1194</v>
      </c>
      <c r="Y53" s="1">
        <v>42824.734293981484</v>
      </c>
      <c r="Z53" s="1">
        <v>42867.323599537034</v>
      </c>
    </row>
    <row r="54" spans="1:27" x14ac:dyDescent="0.3">
      <c r="A54">
        <v>97762</v>
      </c>
      <c r="B54" t="s">
        <v>1547</v>
      </c>
      <c r="C54" t="s">
        <v>129</v>
      </c>
      <c r="D54" t="s">
        <v>218</v>
      </c>
      <c r="E54" t="s">
        <v>24</v>
      </c>
      <c r="F54" t="s">
        <v>27</v>
      </c>
      <c r="G54" t="s">
        <v>153</v>
      </c>
      <c r="H54" t="s">
        <v>1693</v>
      </c>
      <c r="I54" t="s">
        <v>245</v>
      </c>
      <c r="J54" t="s">
        <v>337</v>
      </c>
      <c r="K54" t="s">
        <v>41</v>
      </c>
      <c r="L54" t="s">
        <v>101</v>
      </c>
      <c r="M54" t="s">
        <v>104</v>
      </c>
      <c r="N54" t="s">
        <v>1194</v>
      </c>
      <c r="O54" t="s">
        <v>1678</v>
      </c>
      <c r="P54">
        <v>17259</v>
      </c>
      <c r="Q54" t="s">
        <v>1692</v>
      </c>
      <c r="R54" t="s">
        <v>235</v>
      </c>
      <c r="T54" t="s">
        <v>55</v>
      </c>
      <c r="U54" t="s">
        <v>45</v>
      </c>
      <c r="V54" t="s">
        <v>1305</v>
      </c>
      <c r="W54" t="s">
        <v>1194</v>
      </c>
      <c r="Y54" s="1">
        <v>42825.480578703704</v>
      </c>
      <c r="Z54" s="1">
        <v>42886.467222222222</v>
      </c>
    </row>
    <row r="55" spans="1:27" x14ac:dyDescent="0.3">
      <c r="A55">
        <v>98118</v>
      </c>
      <c r="B55" t="s">
        <v>234</v>
      </c>
      <c r="C55" t="s">
        <v>305</v>
      </c>
      <c r="D55" t="s">
        <v>311</v>
      </c>
      <c r="E55" t="s">
        <v>24</v>
      </c>
      <c r="F55" t="s">
        <v>27</v>
      </c>
      <c r="G55" t="s">
        <v>187</v>
      </c>
      <c r="H55" t="s">
        <v>1491</v>
      </c>
      <c r="I55" t="s">
        <v>800</v>
      </c>
      <c r="J55" t="s">
        <v>234</v>
      </c>
      <c r="K55" t="s">
        <v>41</v>
      </c>
      <c r="L55" t="s">
        <v>240</v>
      </c>
      <c r="M55" t="s">
        <v>185</v>
      </c>
      <c r="N55" t="s">
        <v>1194</v>
      </c>
      <c r="O55" t="s">
        <v>1499</v>
      </c>
      <c r="R55" t="s">
        <v>235</v>
      </c>
      <c r="T55" t="s">
        <v>67</v>
      </c>
      <c r="U55" t="s">
        <v>29</v>
      </c>
      <c r="V55" t="s">
        <v>235</v>
      </c>
      <c r="W55" t="s">
        <v>1194</v>
      </c>
      <c r="Y55" s="1">
        <v>42835.585648148146</v>
      </c>
      <c r="Z55" s="1">
        <v>42887.065763888888</v>
      </c>
    </row>
    <row r="56" spans="1:27" x14ac:dyDescent="0.3">
      <c r="A56">
        <v>98295</v>
      </c>
      <c r="B56" t="s">
        <v>66</v>
      </c>
      <c r="C56" t="s">
        <v>23</v>
      </c>
      <c r="D56" t="s">
        <v>374</v>
      </c>
      <c r="E56" t="s">
        <v>24</v>
      </c>
      <c r="F56" t="s">
        <v>27</v>
      </c>
      <c r="G56" t="s">
        <v>187</v>
      </c>
      <c r="H56" t="s">
        <v>1677</v>
      </c>
      <c r="I56" t="s">
        <v>1263</v>
      </c>
      <c r="J56" t="s">
        <v>1263</v>
      </c>
      <c r="K56" t="s">
        <v>41</v>
      </c>
      <c r="L56" t="s">
        <v>240</v>
      </c>
      <c r="M56" t="s">
        <v>185</v>
      </c>
      <c r="N56" t="s">
        <v>1194</v>
      </c>
      <c r="O56" t="s">
        <v>1619</v>
      </c>
      <c r="R56" t="s">
        <v>235</v>
      </c>
      <c r="T56" t="s">
        <v>43</v>
      </c>
      <c r="U56" t="s">
        <v>37</v>
      </c>
      <c r="V56" t="s">
        <v>235</v>
      </c>
      <c r="W56" t="s">
        <v>1194</v>
      </c>
      <c r="X56" t="s">
        <v>378</v>
      </c>
      <c r="Y56" s="1">
        <v>42842.164803240739</v>
      </c>
      <c r="Z56" s="1">
        <v>42872.017476851855</v>
      </c>
    </row>
    <row r="57" spans="1:27" x14ac:dyDescent="0.3">
      <c r="A57">
        <v>98317</v>
      </c>
      <c r="B57" t="s">
        <v>349</v>
      </c>
      <c r="C57" t="s">
        <v>75</v>
      </c>
      <c r="D57" t="s">
        <v>79</v>
      </c>
      <c r="E57" t="s">
        <v>24</v>
      </c>
      <c r="F57" t="s">
        <v>27</v>
      </c>
      <c r="G57" t="s">
        <v>187</v>
      </c>
      <c r="H57" t="s">
        <v>1456</v>
      </c>
      <c r="I57" t="s">
        <v>349</v>
      </c>
      <c r="J57" t="s">
        <v>146</v>
      </c>
      <c r="K57" t="s">
        <v>41</v>
      </c>
      <c r="L57" t="s">
        <v>240</v>
      </c>
      <c r="M57" t="s">
        <v>185</v>
      </c>
      <c r="N57" t="s">
        <v>1194</v>
      </c>
      <c r="O57" t="s">
        <v>1454</v>
      </c>
      <c r="R57" t="s">
        <v>779</v>
      </c>
      <c r="S57" t="s">
        <v>235</v>
      </c>
      <c r="T57" t="s">
        <v>43</v>
      </c>
      <c r="U57" t="s">
        <v>37</v>
      </c>
      <c r="V57" t="s">
        <v>235</v>
      </c>
      <c r="W57" t="s">
        <v>1194</v>
      </c>
      <c r="Y57" s="1">
        <v>42842.397256944445</v>
      </c>
      <c r="Z57" s="1">
        <v>42867.330185185187</v>
      </c>
    </row>
    <row r="58" spans="1:27" x14ac:dyDescent="0.3">
      <c r="A58">
        <v>98523</v>
      </c>
      <c r="B58" t="s">
        <v>229</v>
      </c>
      <c r="C58" t="s">
        <v>75</v>
      </c>
      <c r="D58" t="s">
        <v>825</v>
      </c>
      <c r="E58" t="s">
        <v>147</v>
      </c>
      <c r="F58" t="s">
        <v>27</v>
      </c>
      <c r="G58" t="s">
        <v>187</v>
      </c>
      <c r="H58" t="s">
        <v>1470</v>
      </c>
      <c r="I58" t="s">
        <v>229</v>
      </c>
      <c r="J58" t="s">
        <v>229</v>
      </c>
      <c r="K58" t="s">
        <v>41</v>
      </c>
      <c r="L58" t="s">
        <v>28</v>
      </c>
      <c r="N58" t="s">
        <v>1194</v>
      </c>
      <c r="O58" t="s">
        <v>1194</v>
      </c>
      <c r="R58" t="s">
        <v>765</v>
      </c>
      <c r="T58" t="s">
        <v>43</v>
      </c>
      <c r="U58" t="s">
        <v>37</v>
      </c>
      <c r="V58" t="s">
        <v>26</v>
      </c>
      <c r="W58" t="s">
        <v>1194</v>
      </c>
      <c r="Y58" s="1">
        <v>42845.075706018521</v>
      </c>
      <c r="Z58" s="1">
        <v>42867.33488425926</v>
      </c>
      <c r="AA58" t="s">
        <v>1469</v>
      </c>
    </row>
    <row r="59" spans="1:27" x14ac:dyDescent="0.3">
      <c r="A59">
        <v>98662</v>
      </c>
      <c r="B59" t="s">
        <v>69</v>
      </c>
      <c r="C59" t="s">
        <v>23</v>
      </c>
      <c r="D59" t="s">
        <v>157</v>
      </c>
      <c r="E59" t="s">
        <v>262</v>
      </c>
      <c r="F59" t="s">
        <v>27</v>
      </c>
      <c r="G59" t="s">
        <v>187</v>
      </c>
      <c r="H59" t="s">
        <v>1480</v>
      </c>
      <c r="I59" t="s">
        <v>315</v>
      </c>
      <c r="J59" t="s">
        <v>315</v>
      </c>
      <c r="K59" t="s">
        <v>41</v>
      </c>
      <c r="L59" t="s">
        <v>240</v>
      </c>
      <c r="M59" t="s">
        <v>185</v>
      </c>
      <c r="N59" t="s">
        <v>1194</v>
      </c>
      <c r="O59" t="s">
        <v>1194</v>
      </c>
      <c r="Q59" t="s">
        <v>1758</v>
      </c>
      <c r="R59" t="s">
        <v>235</v>
      </c>
      <c r="T59" t="s">
        <v>55</v>
      </c>
      <c r="U59" t="s">
        <v>37</v>
      </c>
      <c r="V59" t="s">
        <v>235</v>
      </c>
      <c r="W59" t="s">
        <v>1194</v>
      </c>
      <c r="Y59" s="1">
        <v>42849.272326388891</v>
      </c>
      <c r="Z59" s="1">
        <v>42892.32240740741</v>
      </c>
    </row>
    <row r="60" spans="1:27" x14ac:dyDescent="0.3">
      <c r="A60">
        <v>98767</v>
      </c>
      <c r="B60" t="s">
        <v>217</v>
      </c>
      <c r="C60" t="s">
        <v>129</v>
      </c>
      <c r="D60" t="s">
        <v>218</v>
      </c>
      <c r="E60" t="s">
        <v>24</v>
      </c>
      <c r="F60" t="s">
        <v>27</v>
      </c>
      <c r="G60" t="s">
        <v>153</v>
      </c>
      <c r="H60" t="s">
        <v>1707</v>
      </c>
      <c r="I60" t="s">
        <v>241</v>
      </c>
      <c r="J60" t="s">
        <v>337</v>
      </c>
      <c r="K60" t="s">
        <v>41</v>
      </c>
      <c r="L60" t="s">
        <v>101</v>
      </c>
      <c r="M60" t="s">
        <v>104</v>
      </c>
      <c r="N60" t="s">
        <v>1194</v>
      </c>
      <c r="O60" t="s">
        <v>1678</v>
      </c>
      <c r="P60">
        <v>17441</v>
      </c>
      <c r="R60" t="s">
        <v>235</v>
      </c>
      <c r="T60" t="s">
        <v>43</v>
      </c>
      <c r="U60" t="s">
        <v>29</v>
      </c>
      <c r="V60" t="s">
        <v>1305</v>
      </c>
      <c r="W60" t="s">
        <v>1194</v>
      </c>
      <c r="Y60" s="1">
        <v>42851.463229166664</v>
      </c>
      <c r="Z60" s="1">
        <v>42900.614155092589</v>
      </c>
    </row>
    <row r="61" spans="1:27" x14ac:dyDescent="0.3">
      <c r="A61">
        <v>98778</v>
      </c>
      <c r="B61" t="s">
        <v>226</v>
      </c>
      <c r="C61" t="s">
        <v>23</v>
      </c>
      <c r="D61" t="s">
        <v>1706</v>
      </c>
      <c r="E61" t="s">
        <v>24</v>
      </c>
      <c r="F61" t="s">
        <v>27</v>
      </c>
      <c r="G61" t="s">
        <v>153</v>
      </c>
      <c r="H61" t="s">
        <v>1705</v>
      </c>
      <c r="I61" t="s">
        <v>241</v>
      </c>
      <c r="J61" t="s">
        <v>226</v>
      </c>
      <c r="K61" t="s">
        <v>41</v>
      </c>
      <c r="L61" t="s">
        <v>240</v>
      </c>
      <c r="M61" t="s">
        <v>104</v>
      </c>
      <c r="N61" t="s">
        <v>1194</v>
      </c>
      <c r="O61" t="s">
        <v>1678</v>
      </c>
      <c r="P61">
        <v>17496</v>
      </c>
      <c r="R61" t="s">
        <v>235</v>
      </c>
      <c r="T61" t="s">
        <v>43</v>
      </c>
      <c r="U61" t="s">
        <v>29</v>
      </c>
      <c r="V61" t="s">
        <v>1305</v>
      </c>
      <c r="W61" t="s">
        <v>361</v>
      </c>
      <c r="Y61" s="1">
        <v>42851.668726851851</v>
      </c>
      <c r="Z61" s="1">
        <v>42900.614699074074</v>
      </c>
    </row>
    <row r="62" spans="1:27" x14ac:dyDescent="0.3">
      <c r="A62">
        <v>98785</v>
      </c>
      <c r="B62" t="s">
        <v>191</v>
      </c>
      <c r="C62" t="s">
        <v>1665</v>
      </c>
      <c r="D62" t="s">
        <v>30</v>
      </c>
      <c r="E62" t="s">
        <v>303</v>
      </c>
      <c r="F62" t="s">
        <v>27</v>
      </c>
      <c r="G62" t="s">
        <v>166</v>
      </c>
      <c r="H62" t="s">
        <v>1479</v>
      </c>
      <c r="J62" t="s">
        <v>745</v>
      </c>
      <c r="K62" t="s">
        <v>41</v>
      </c>
      <c r="L62" t="s">
        <v>32</v>
      </c>
      <c r="N62" t="s">
        <v>1194</v>
      </c>
      <c r="O62" t="s">
        <v>1194</v>
      </c>
      <c r="R62" t="s">
        <v>765</v>
      </c>
      <c r="T62" t="s">
        <v>55</v>
      </c>
      <c r="U62" t="s">
        <v>60</v>
      </c>
      <c r="V62" t="s">
        <v>235</v>
      </c>
      <c r="W62" t="s">
        <v>1194</v>
      </c>
      <c r="Y62" s="1">
        <v>42852.019155092596</v>
      </c>
      <c r="Z62" s="1">
        <v>42870.276990740742</v>
      </c>
    </row>
    <row r="63" spans="1:27" x14ac:dyDescent="0.3">
      <c r="A63">
        <v>98839</v>
      </c>
      <c r="B63" t="s">
        <v>1225</v>
      </c>
      <c r="C63" t="s">
        <v>129</v>
      </c>
      <c r="D63" t="s">
        <v>374</v>
      </c>
      <c r="E63" t="s">
        <v>24</v>
      </c>
      <c r="F63" t="s">
        <v>27</v>
      </c>
      <c r="G63" t="s">
        <v>187</v>
      </c>
      <c r="H63" t="s">
        <v>1777</v>
      </c>
      <c r="I63" t="s">
        <v>331</v>
      </c>
      <c r="J63" t="s">
        <v>337</v>
      </c>
      <c r="K63" t="s">
        <v>41</v>
      </c>
      <c r="L63" t="s">
        <v>32</v>
      </c>
      <c r="M63" t="s">
        <v>104</v>
      </c>
      <c r="N63" t="s">
        <v>1194</v>
      </c>
      <c r="O63" t="s">
        <v>1762</v>
      </c>
      <c r="Q63" t="s">
        <v>1776</v>
      </c>
      <c r="R63" t="s">
        <v>235</v>
      </c>
      <c r="T63" t="s">
        <v>55</v>
      </c>
      <c r="U63" t="s">
        <v>45</v>
      </c>
      <c r="V63" t="s">
        <v>26</v>
      </c>
      <c r="W63" t="s">
        <v>1194</v>
      </c>
      <c r="Y63" s="1">
        <v>42852.588067129633</v>
      </c>
      <c r="Z63" s="1">
        <v>42899.666770833333</v>
      </c>
    </row>
    <row r="64" spans="1:27" x14ac:dyDescent="0.3">
      <c r="A64">
        <v>99120</v>
      </c>
      <c r="B64" t="s">
        <v>1547</v>
      </c>
      <c r="C64" t="s">
        <v>129</v>
      </c>
      <c r="D64" t="s">
        <v>310</v>
      </c>
      <c r="E64" t="s">
        <v>303</v>
      </c>
      <c r="F64" t="s">
        <v>27</v>
      </c>
      <c r="G64" t="s">
        <v>187</v>
      </c>
      <c r="H64" t="s">
        <v>1546</v>
      </c>
      <c r="I64" t="s">
        <v>190</v>
      </c>
      <c r="J64" t="s">
        <v>337</v>
      </c>
      <c r="K64" t="s">
        <v>41</v>
      </c>
      <c r="L64" t="s">
        <v>32</v>
      </c>
      <c r="M64" t="s">
        <v>369</v>
      </c>
      <c r="N64" t="s">
        <v>1194</v>
      </c>
      <c r="O64" t="s">
        <v>1194</v>
      </c>
      <c r="R64" t="s">
        <v>235</v>
      </c>
      <c r="T64" t="s">
        <v>55</v>
      </c>
      <c r="U64" t="s">
        <v>37</v>
      </c>
      <c r="V64" t="s">
        <v>235</v>
      </c>
      <c r="W64" t="s">
        <v>1194</v>
      </c>
      <c r="Y64" s="1">
        <v>42860.43105324074</v>
      </c>
      <c r="Z64" s="1">
        <v>42860.439884259256</v>
      </c>
    </row>
    <row r="65" spans="1:27" x14ac:dyDescent="0.3">
      <c r="A65">
        <v>99169</v>
      </c>
      <c r="B65" t="s">
        <v>137</v>
      </c>
      <c r="C65" t="s">
        <v>75</v>
      </c>
      <c r="D65" t="s">
        <v>1476</v>
      </c>
      <c r="E65" t="s">
        <v>24</v>
      </c>
      <c r="F65" t="s">
        <v>27</v>
      </c>
      <c r="G65" t="s">
        <v>153</v>
      </c>
      <c r="H65" t="s">
        <v>1689</v>
      </c>
      <c r="I65" t="s">
        <v>1044</v>
      </c>
      <c r="J65" t="s">
        <v>77</v>
      </c>
      <c r="K65" t="s">
        <v>41</v>
      </c>
      <c r="L65" t="s">
        <v>101</v>
      </c>
      <c r="M65" t="s">
        <v>104</v>
      </c>
      <c r="N65" t="s">
        <v>1194</v>
      </c>
      <c r="O65" t="s">
        <v>1678</v>
      </c>
      <c r="P65">
        <v>17550</v>
      </c>
      <c r="Q65" t="s">
        <v>821</v>
      </c>
      <c r="R65" t="s">
        <v>779</v>
      </c>
      <c r="S65" t="s">
        <v>235</v>
      </c>
      <c r="T65" t="s">
        <v>43</v>
      </c>
      <c r="U65" t="s">
        <v>29</v>
      </c>
      <c r="V65" t="s">
        <v>306</v>
      </c>
      <c r="W65" t="s">
        <v>361</v>
      </c>
      <c r="Y65" s="1">
        <v>42863.445081018515</v>
      </c>
      <c r="Z65" s="1">
        <v>42877.579328703701</v>
      </c>
    </row>
    <row r="66" spans="1:27" x14ac:dyDescent="0.3">
      <c r="A66">
        <v>99172</v>
      </c>
      <c r="B66" t="s">
        <v>600</v>
      </c>
      <c r="C66" t="s">
        <v>305</v>
      </c>
      <c r="D66" t="s">
        <v>347</v>
      </c>
      <c r="E66" t="s">
        <v>262</v>
      </c>
      <c r="F66" t="s">
        <v>27</v>
      </c>
      <c r="G66" t="s">
        <v>187</v>
      </c>
      <c r="H66" t="s">
        <v>1717</v>
      </c>
      <c r="I66" t="s">
        <v>915</v>
      </c>
      <c r="J66" t="s">
        <v>234</v>
      </c>
      <c r="K66" t="s">
        <v>41</v>
      </c>
      <c r="L66" t="s">
        <v>28</v>
      </c>
      <c r="N66" t="s">
        <v>1194</v>
      </c>
      <c r="O66" t="s">
        <v>1194</v>
      </c>
      <c r="R66" t="s">
        <v>235</v>
      </c>
      <c r="T66" t="s">
        <v>43</v>
      </c>
      <c r="U66" t="s">
        <v>37</v>
      </c>
      <c r="V66" t="s">
        <v>235</v>
      </c>
      <c r="W66" t="s">
        <v>361</v>
      </c>
      <c r="Y66" s="1">
        <v>42863.467222222222</v>
      </c>
      <c r="Z66" s="1">
        <v>42887.04859953704</v>
      </c>
    </row>
    <row r="67" spans="1:27" x14ac:dyDescent="0.3">
      <c r="A67">
        <v>99223</v>
      </c>
      <c r="B67" t="s">
        <v>266</v>
      </c>
      <c r="C67" t="s">
        <v>23</v>
      </c>
      <c r="D67" t="s">
        <v>68</v>
      </c>
      <c r="E67" t="s">
        <v>24</v>
      </c>
      <c r="F67" t="s">
        <v>27</v>
      </c>
      <c r="G67" t="s">
        <v>187</v>
      </c>
      <c r="H67" t="s">
        <v>1701</v>
      </c>
      <c r="I67" t="s">
        <v>1263</v>
      </c>
      <c r="J67" t="s">
        <v>1263</v>
      </c>
      <c r="K67" t="s">
        <v>41</v>
      </c>
      <c r="L67" t="s">
        <v>240</v>
      </c>
      <c r="M67" t="s">
        <v>185</v>
      </c>
      <c r="N67" t="s">
        <v>1194</v>
      </c>
      <c r="O67" t="s">
        <v>1678</v>
      </c>
      <c r="R67" t="s">
        <v>235</v>
      </c>
      <c r="S67" t="s">
        <v>235</v>
      </c>
      <c r="T67" t="s">
        <v>67</v>
      </c>
      <c r="U67" t="s">
        <v>45</v>
      </c>
      <c r="V67" t="s">
        <v>235</v>
      </c>
      <c r="W67" t="s">
        <v>1194</v>
      </c>
      <c r="Y67" s="1">
        <v>42864.344293981485</v>
      </c>
      <c r="Z67" s="1">
        <v>42885.258252314816</v>
      </c>
    </row>
    <row r="68" spans="1:27" x14ac:dyDescent="0.3">
      <c r="A68">
        <v>99238</v>
      </c>
      <c r="B68" t="s">
        <v>1675</v>
      </c>
      <c r="C68" t="s">
        <v>23</v>
      </c>
      <c r="D68" t="s">
        <v>85</v>
      </c>
      <c r="E68" t="s">
        <v>24</v>
      </c>
      <c r="F68" t="s">
        <v>27</v>
      </c>
      <c r="G68" t="s">
        <v>76</v>
      </c>
      <c r="H68" t="s">
        <v>1674</v>
      </c>
      <c r="I68" t="s">
        <v>118</v>
      </c>
      <c r="J68" t="s">
        <v>118</v>
      </c>
      <c r="K68" t="s">
        <v>41</v>
      </c>
      <c r="L68" t="s">
        <v>32</v>
      </c>
      <c r="M68" t="s">
        <v>104</v>
      </c>
      <c r="N68" t="s">
        <v>1194</v>
      </c>
      <c r="O68" t="s">
        <v>1194</v>
      </c>
      <c r="R68" t="s">
        <v>235</v>
      </c>
      <c r="T68" t="s">
        <v>55</v>
      </c>
      <c r="U68" t="s">
        <v>45</v>
      </c>
      <c r="V68" t="s">
        <v>235</v>
      </c>
      <c r="W68" t="s">
        <v>1194</v>
      </c>
      <c r="Y68" s="1">
        <v>42864.49318287037</v>
      </c>
      <c r="Z68" s="1">
        <v>42879.281226851854</v>
      </c>
    </row>
    <row r="69" spans="1:27" x14ac:dyDescent="0.3">
      <c r="A69">
        <v>99245</v>
      </c>
      <c r="B69" t="s">
        <v>161</v>
      </c>
      <c r="C69" t="s">
        <v>88</v>
      </c>
      <c r="D69" t="s">
        <v>189</v>
      </c>
      <c r="E69" t="s">
        <v>24</v>
      </c>
      <c r="F69" t="s">
        <v>27</v>
      </c>
      <c r="G69" t="s">
        <v>35</v>
      </c>
      <c r="H69" t="s">
        <v>1642</v>
      </c>
      <c r="I69" t="s">
        <v>107</v>
      </c>
      <c r="J69" t="s">
        <v>161</v>
      </c>
      <c r="K69" t="s">
        <v>41</v>
      </c>
      <c r="L69" t="s">
        <v>240</v>
      </c>
      <c r="M69" t="s">
        <v>185</v>
      </c>
      <c r="N69" t="s">
        <v>1194</v>
      </c>
      <c r="O69" t="s">
        <v>1619</v>
      </c>
      <c r="Q69" t="s">
        <v>1312</v>
      </c>
      <c r="R69" t="s">
        <v>235</v>
      </c>
      <c r="T69" t="s">
        <v>55</v>
      </c>
      <c r="U69" t="s">
        <v>45</v>
      </c>
      <c r="V69" t="s">
        <v>235</v>
      </c>
      <c r="W69" t="s">
        <v>1194</v>
      </c>
      <c r="Y69" s="1">
        <v>42865.050312500003</v>
      </c>
      <c r="Z69" s="1">
        <v>42866.930810185186</v>
      </c>
    </row>
    <row r="70" spans="1:27" x14ac:dyDescent="0.3">
      <c r="A70">
        <v>99399</v>
      </c>
      <c r="B70" t="s">
        <v>144</v>
      </c>
      <c r="C70" t="s">
        <v>23</v>
      </c>
      <c r="D70" t="s">
        <v>68</v>
      </c>
      <c r="E70" t="s">
        <v>262</v>
      </c>
      <c r="F70" t="s">
        <v>27</v>
      </c>
      <c r="G70" t="s">
        <v>187</v>
      </c>
      <c r="H70" t="s">
        <v>1673</v>
      </c>
      <c r="I70" t="s">
        <v>1630</v>
      </c>
      <c r="J70" t="s">
        <v>1630</v>
      </c>
      <c r="K70" t="s">
        <v>41</v>
      </c>
      <c r="L70" t="s">
        <v>28</v>
      </c>
      <c r="N70" t="s">
        <v>1194</v>
      </c>
      <c r="O70" t="s">
        <v>1194</v>
      </c>
      <c r="R70" t="s">
        <v>765</v>
      </c>
      <c r="T70" t="s">
        <v>43</v>
      </c>
      <c r="U70" t="s">
        <v>37</v>
      </c>
      <c r="V70" t="s">
        <v>235</v>
      </c>
      <c r="W70" t="s">
        <v>1194</v>
      </c>
      <c r="Y70" s="1">
        <v>42867.186238425929</v>
      </c>
      <c r="Z70" s="1">
        <v>42872.202604166669</v>
      </c>
    </row>
    <row r="71" spans="1:27" x14ac:dyDescent="0.3">
      <c r="A71">
        <v>99538</v>
      </c>
      <c r="B71" t="s">
        <v>325</v>
      </c>
      <c r="C71" t="s">
        <v>129</v>
      </c>
      <c r="D71" t="s">
        <v>218</v>
      </c>
      <c r="E71" t="s">
        <v>303</v>
      </c>
      <c r="F71" t="s">
        <v>27</v>
      </c>
      <c r="G71" t="s">
        <v>187</v>
      </c>
      <c r="H71" t="s">
        <v>1691</v>
      </c>
      <c r="I71" t="s">
        <v>234</v>
      </c>
      <c r="J71" t="s">
        <v>337</v>
      </c>
      <c r="K71" t="s">
        <v>41</v>
      </c>
      <c r="L71" t="s">
        <v>28</v>
      </c>
      <c r="N71" t="s">
        <v>1194</v>
      </c>
      <c r="O71" t="s">
        <v>1194</v>
      </c>
      <c r="R71" t="s">
        <v>235</v>
      </c>
      <c r="T71" t="s">
        <v>55</v>
      </c>
      <c r="U71" t="s">
        <v>37</v>
      </c>
      <c r="V71" t="s">
        <v>235</v>
      </c>
      <c r="W71" t="s">
        <v>1194</v>
      </c>
      <c r="Y71" s="1">
        <v>42871.216562499998</v>
      </c>
      <c r="Z71" s="1">
        <v>42877.702974537038</v>
      </c>
      <c r="AA71" t="s">
        <v>1291</v>
      </c>
    </row>
    <row r="72" spans="1:27" x14ac:dyDescent="0.3">
      <c r="A72">
        <v>99616</v>
      </c>
      <c r="B72" t="s">
        <v>1202</v>
      </c>
      <c r="C72" t="s">
        <v>599</v>
      </c>
      <c r="D72" t="s">
        <v>605</v>
      </c>
      <c r="E72" t="s">
        <v>24</v>
      </c>
      <c r="F72" t="s">
        <v>27</v>
      </c>
      <c r="G72" t="s">
        <v>187</v>
      </c>
      <c r="H72" t="s">
        <v>1757</v>
      </c>
      <c r="I72" t="s">
        <v>195</v>
      </c>
      <c r="J72" t="s">
        <v>195</v>
      </c>
      <c r="K72" t="s">
        <v>41</v>
      </c>
      <c r="L72" t="s">
        <v>240</v>
      </c>
      <c r="M72" t="s">
        <v>44</v>
      </c>
      <c r="N72" t="s">
        <v>1194</v>
      </c>
      <c r="O72" t="s">
        <v>1731</v>
      </c>
      <c r="Q72" t="s">
        <v>1489</v>
      </c>
      <c r="R72" t="s">
        <v>235</v>
      </c>
      <c r="T72" t="s">
        <v>55</v>
      </c>
      <c r="U72" t="s">
        <v>37</v>
      </c>
      <c r="V72" t="s">
        <v>235</v>
      </c>
      <c r="W72" t="s">
        <v>1194</v>
      </c>
      <c r="X72" t="s">
        <v>596</v>
      </c>
      <c r="Y72" s="1">
        <v>42872.459988425922</v>
      </c>
      <c r="Z72" s="1">
        <v>42898.428935185184</v>
      </c>
    </row>
    <row r="73" spans="1:27" x14ac:dyDescent="0.3">
      <c r="A73">
        <v>99620</v>
      </c>
      <c r="B73" t="s">
        <v>325</v>
      </c>
      <c r="C73" t="s">
        <v>129</v>
      </c>
      <c r="D73" t="s">
        <v>310</v>
      </c>
      <c r="E73" t="s">
        <v>303</v>
      </c>
      <c r="F73" t="s">
        <v>27</v>
      </c>
      <c r="G73" t="s">
        <v>187</v>
      </c>
      <c r="H73" t="s">
        <v>1775</v>
      </c>
      <c r="I73" t="s">
        <v>1630</v>
      </c>
      <c r="J73" t="s">
        <v>337</v>
      </c>
      <c r="K73" t="s">
        <v>41</v>
      </c>
      <c r="L73" t="s">
        <v>32</v>
      </c>
      <c r="M73" t="s">
        <v>104</v>
      </c>
      <c r="N73" t="s">
        <v>1194</v>
      </c>
      <c r="O73" t="s">
        <v>1194</v>
      </c>
      <c r="R73" t="s">
        <v>235</v>
      </c>
      <c r="T73" t="s">
        <v>43</v>
      </c>
      <c r="U73" t="s">
        <v>37</v>
      </c>
      <c r="V73" t="s">
        <v>235</v>
      </c>
      <c r="W73" t="s">
        <v>1194</v>
      </c>
      <c r="Y73" s="1">
        <v>42872.578923611109</v>
      </c>
      <c r="Z73" s="1">
        <v>42899.480486111112</v>
      </c>
      <c r="AA73" t="s">
        <v>1774</v>
      </c>
    </row>
    <row r="74" spans="1:27" x14ac:dyDescent="0.3">
      <c r="A74">
        <v>99654</v>
      </c>
      <c r="B74" t="s">
        <v>1342</v>
      </c>
      <c r="C74" t="s">
        <v>95</v>
      </c>
      <c r="D74" t="s">
        <v>138</v>
      </c>
      <c r="E74" t="s">
        <v>24</v>
      </c>
      <c r="F74" t="s">
        <v>27</v>
      </c>
      <c r="G74" t="s">
        <v>42</v>
      </c>
      <c r="H74" t="s">
        <v>1756</v>
      </c>
      <c r="I74" t="s">
        <v>1755</v>
      </c>
      <c r="J74" t="s">
        <v>1342</v>
      </c>
      <c r="K74" t="s">
        <v>41</v>
      </c>
      <c r="L74" t="s">
        <v>101</v>
      </c>
      <c r="M74" t="s">
        <v>104</v>
      </c>
      <c r="N74" t="s">
        <v>1194</v>
      </c>
      <c r="O74" t="s">
        <v>1733</v>
      </c>
      <c r="R74" t="s">
        <v>235</v>
      </c>
      <c r="T74" t="s">
        <v>55</v>
      </c>
      <c r="U74" t="s">
        <v>37</v>
      </c>
      <c r="V74" t="s">
        <v>235</v>
      </c>
      <c r="W74" t="s">
        <v>1194</v>
      </c>
      <c r="Y74" s="1">
        <v>42873.055613425924</v>
      </c>
      <c r="Z74" s="1">
        <v>42899.332905092589</v>
      </c>
    </row>
    <row r="75" spans="1:27" x14ac:dyDescent="0.3">
      <c r="A75">
        <v>99922</v>
      </c>
      <c r="B75" t="s">
        <v>89</v>
      </c>
      <c r="C75" t="s">
        <v>599</v>
      </c>
      <c r="D75" t="s">
        <v>609</v>
      </c>
      <c r="E75" t="s">
        <v>24</v>
      </c>
      <c r="F75" t="s">
        <v>27</v>
      </c>
      <c r="G75" t="s">
        <v>187</v>
      </c>
      <c r="H75" t="s">
        <v>1716</v>
      </c>
      <c r="I75" t="s">
        <v>1630</v>
      </c>
      <c r="J75" t="s">
        <v>1630</v>
      </c>
      <c r="K75" t="s">
        <v>41</v>
      </c>
      <c r="L75" t="s">
        <v>240</v>
      </c>
      <c r="M75" t="s">
        <v>185</v>
      </c>
      <c r="N75" t="s">
        <v>1194</v>
      </c>
      <c r="O75" t="s">
        <v>1731</v>
      </c>
      <c r="Q75" t="s">
        <v>1312</v>
      </c>
      <c r="R75" t="s">
        <v>235</v>
      </c>
      <c r="T75" t="s">
        <v>55</v>
      </c>
      <c r="U75" t="s">
        <v>37</v>
      </c>
      <c r="V75" t="s">
        <v>235</v>
      </c>
      <c r="W75" t="s">
        <v>1194</v>
      </c>
      <c r="X75" t="s">
        <v>596</v>
      </c>
      <c r="Y75" s="1">
        <v>42879.276203703703</v>
      </c>
      <c r="Z75" s="1">
        <v>42883.961550925924</v>
      </c>
    </row>
    <row r="76" spans="1:27" x14ac:dyDescent="0.3">
      <c r="A76">
        <v>99950</v>
      </c>
      <c r="B76" t="s">
        <v>234</v>
      </c>
      <c r="C76" t="s">
        <v>165</v>
      </c>
      <c r="D76" t="s">
        <v>166</v>
      </c>
      <c r="E76" t="s">
        <v>147</v>
      </c>
      <c r="F76" t="s">
        <v>27</v>
      </c>
      <c r="G76" t="s">
        <v>187</v>
      </c>
      <c r="H76" t="s">
        <v>1749</v>
      </c>
      <c r="I76" t="s">
        <v>234</v>
      </c>
      <c r="J76" t="s">
        <v>234</v>
      </c>
      <c r="K76" t="s">
        <v>41</v>
      </c>
      <c r="L76" t="s">
        <v>28</v>
      </c>
      <c r="N76" t="s">
        <v>1194</v>
      </c>
      <c r="O76" t="s">
        <v>1194</v>
      </c>
      <c r="R76" t="s">
        <v>235</v>
      </c>
      <c r="T76" t="s">
        <v>43</v>
      </c>
      <c r="U76" t="s">
        <v>37</v>
      </c>
      <c r="V76" t="s">
        <v>235</v>
      </c>
      <c r="W76" t="s">
        <v>361</v>
      </c>
      <c r="Y76" s="1">
        <v>42879.867418981485</v>
      </c>
      <c r="Z76" s="1">
        <v>42892.436747685184</v>
      </c>
    </row>
    <row r="77" spans="1:27" x14ac:dyDescent="0.3">
      <c r="A77">
        <v>99998</v>
      </c>
      <c r="B77" t="s">
        <v>1547</v>
      </c>
      <c r="C77" t="s">
        <v>129</v>
      </c>
      <c r="D77" t="s">
        <v>218</v>
      </c>
      <c r="E77" t="s">
        <v>24</v>
      </c>
      <c r="F77" t="s">
        <v>27</v>
      </c>
      <c r="G77" t="s">
        <v>153</v>
      </c>
      <c r="H77" t="s">
        <v>1748</v>
      </c>
      <c r="I77" t="s">
        <v>937</v>
      </c>
      <c r="J77" t="s">
        <v>337</v>
      </c>
      <c r="K77" t="s">
        <v>41</v>
      </c>
      <c r="L77" t="s">
        <v>101</v>
      </c>
      <c r="M77" t="s">
        <v>104</v>
      </c>
      <c r="N77" t="s">
        <v>1194</v>
      </c>
      <c r="O77" t="s">
        <v>1733</v>
      </c>
      <c r="P77">
        <v>17757</v>
      </c>
      <c r="R77" t="s">
        <v>235</v>
      </c>
      <c r="T77" t="s">
        <v>55</v>
      </c>
      <c r="U77" t="s">
        <v>37</v>
      </c>
      <c r="V77" t="s">
        <v>26</v>
      </c>
      <c r="W77" t="s">
        <v>1194</v>
      </c>
      <c r="Y77" s="1">
        <v>42880.386782407404</v>
      </c>
      <c r="Z77" s="1">
        <v>42891.420520833337</v>
      </c>
    </row>
    <row r="78" spans="1:27" x14ac:dyDescent="0.3">
      <c r="A78">
        <v>100029</v>
      </c>
      <c r="B78" t="s">
        <v>229</v>
      </c>
      <c r="C78" t="s">
        <v>165</v>
      </c>
      <c r="D78" t="s">
        <v>166</v>
      </c>
      <c r="E78" t="s">
        <v>147</v>
      </c>
      <c r="F78" t="s">
        <v>27</v>
      </c>
      <c r="G78" t="s">
        <v>187</v>
      </c>
      <c r="H78" t="s">
        <v>1747</v>
      </c>
      <c r="I78" t="s">
        <v>229</v>
      </c>
      <c r="J78" t="s">
        <v>229</v>
      </c>
      <c r="K78" t="s">
        <v>41</v>
      </c>
      <c r="L78" t="s">
        <v>28</v>
      </c>
      <c r="N78" t="s">
        <v>1194</v>
      </c>
      <c r="O78" t="s">
        <v>1194</v>
      </c>
      <c r="R78" t="s">
        <v>235</v>
      </c>
      <c r="T78" t="s">
        <v>67</v>
      </c>
      <c r="U78" t="s">
        <v>29</v>
      </c>
      <c r="V78" t="s">
        <v>235</v>
      </c>
      <c r="W78" t="s">
        <v>361</v>
      </c>
      <c r="Y78" s="1">
        <v>42881.09238425926</v>
      </c>
      <c r="Z78" s="1">
        <v>42892.437638888892</v>
      </c>
    </row>
    <row r="79" spans="1:27" x14ac:dyDescent="0.3">
      <c r="A79">
        <v>100064</v>
      </c>
      <c r="B79" t="s">
        <v>190</v>
      </c>
      <c r="C79" t="s">
        <v>599</v>
      </c>
      <c r="D79" t="s">
        <v>605</v>
      </c>
      <c r="E79" t="s">
        <v>24</v>
      </c>
      <c r="F79" t="s">
        <v>27</v>
      </c>
      <c r="G79" t="s">
        <v>187</v>
      </c>
      <c r="H79" t="s">
        <v>1773</v>
      </c>
      <c r="I79" t="s">
        <v>190</v>
      </c>
      <c r="J79" t="s">
        <v>190</v>
      </c>
      <c r="K79" t="s">
        <v>41</v>
      </c>
      <c r="L79" t="s">
        <v>240</v>
      </c>
      <c r="M79" t="s">
        <v>44</v>
      </c>
      <c r="N79" t="s">
        <v>1194</v>
      </c>
      <c r="O79" t="s">
        <v>1194</v>
      </c>
      <c r="Q79" t="s">
        <v>1772</v>
      </c>
      <c r="R79" t="s">
        <v>235</v>
      </c>
      <c r="T79" t="s">
        <v>55</v>
      </c>
      <c r="U79" t="s">
        <v>37</v>
      </c>
      <c r="V79" t="s">
        <v>235</v>
      </c>
      <c r="W79" t="s">
        <v>1194</v>
      </c>
      <c r="X79" t="s">
        <v>596</v>
      </c>
      <c r="Y79" s="1">
        <v>42881.558553240742</v>
      </c>
      <c r="Z79" s="1">
        <v>42899.932083333333</v>
      </c>
    </row>
    <row r="80" spans="1:27" x14ac:dyDescent="0.3">
      <c r="A80">
        <v>100110</v>
      </c>
      <c r="B80" t="s">
        <v>860</v>
      </c>
      <c r="C80" t="s">
        <v>75</v>
      </c>
      <c r="D80" t="s">
        <v>251</v>
      </c>
      <c r="E80" t="s">
        <v>24</v>
      </c>
      <c r="F80" t="s">
        <v>27</v>
      </c>
      <c r="G80" t="s">
        <v>178</v>
      </c>
      <c r="H80" t="s">
        <v>1771</v>
      </c>
      <c r="I80" t="s">
        <v>1174</v>
      </c>
      <c r="J80" t="s">
        <v>1174</v>
      </c>
      <c r="K80" t="s">
        <v>41</v>
      </c>
      <c r="L80" t="s">
        <v>240</v>
      </c>
      <c r="M80" t="s">
        <v>185</v>
      </c>
      <c r="N80" t="s">
        <v>1194</v>
      </c>
      <c r="O80" t="s">
        <v>1762</v>
      </c>
      <c r="R80" t="s">
        <v>779</v>
      </c>
      <c r="S80" t="s">
        <v>235</v>
      </c>
      <c r="T80" t="s">
        <v>43</v>
      </c>
      <c r="U80" t="s">
        <v>37</v>
      </c>
      <c r="V80" t="s">
        <v>235</v>
      </c>
      <c r="W80" t="s">
        <v>1194</v>
      </c>
      <c r="Y80" s="1">
        <v>42884.999386574076</v>
      </c>
      <c r="Z80" s="1">
        <v>42899.462453703702</v>
      </c>
      <c r="AA80" t="s">
        <v>1770</v>
      </c>
    </row>
    <row r="81" spans="1:27" x14ac:dyDescent="0.3">
      <c r="A81">
        <v>100134</v>
      </c>
      <c r="B81" t="s">
        <v>77</v>
      </c>
      <c r="C81" t="s">
        <v>75</v>
      </c>
      <c r="D81" t="s">
        <v>825</v>
      </c>
      <c r="E81" t="s">
        <v>303</v>
      </c>
      <c r="F81" t="s">
        <v>27</v>
      </c>
      <c r="G81" t="s">
        <v>187</v>
      </c>
      <c r="H81" t="s">
        <v>1746</v>
      </c>
      <c r="I81" t="s">
        <v>941</v>
      </c>
      <c r="J81" t="s">
        <v>142</v>
      </c>
      <c r="K81" t="s">
        <v>41</v>
      </c>
      <c r="L81" t="s">
        <v>28</v>
      </c>
      <c r="N81" t="s">
        <v>1194</v>
      </c>
      <c r="O81" t="s">
        <v>1194</v>
      </c>
      <c r="R81" t="s">
        <v>765</v>
      </c>
      <c r="T81" t="s">
        <v>67</v>
      </c>
      <c r="U81" t="s">
        <v>60</v>
      </c>
      <c r="V81" t="s">
        <v>235</v>
      </c>
      <c r="W81" t="s">
        <v>1194</v>
      </c>
      <c r="Y81" s="1">
        <v>42885.285682870373</v>
      </c>
      <c r="Z81" s="1">
        <v>42893.719652777778</v>
      </c>
      <c r="AA81" t="s">
        <v>1745</v>
      </c>
    </row>
    <row r="82" spans="1:27" x14ac:dyDescent="0.3">
      <c r="A82">
        <v>100140</v>
      </c>
      <c r="B82" t="s">
        <v>1726</v>
      </c>
      <c r="C82" t="s">
        <v>23</v>
      </c>
      <c r="D82" t="s">
        <v>319</v>
      </c>
      <c r="E82" t="s">
        <v>147</v>
      </c>
      <c r="F82" t="s">
        <v>27</v>
      </c>
      <c r="G82" t="s">
        <v>153</v>
      </c>
      <c r="H82" t="s">
        <v>1725</v>
      </c>
      <c r="J82" t="s">
        <v>1724</v>
      </c>
      <c r="K82" t="s">
        <v>41</v>
      </c>
      <c r="L82" t="s">
        <v>28</v>
      </c>
      <c r="N82" t="s">
        <v>1194</v>
      </c>
      <c r="O82" t="s">
        <v>1194</v>
      </c>
      <c r="R82" t="s">
        <v>765</v>
      </c>
      <c r="T82" t="s">
        <v>55</v>
      </c>
      <c r="U82" t="s">
        <v>60</v>
      </c>
      <c r="V82" t="s">
        <v>26</v>
      </c>
      <c r="W82" t="s">
        <v>1194</v>
      </c>
      <c r="Y82" s="1">
        <v>42885.412916666668</v>
      </c>
      <c r="Z82" s="1">
        <v>42887.182511574072</v>
      </c>
    </row>
    <row r="83" spans="1:27" x14ac:dyDescent="0.3">
      <c r="A83">
        <v>100146</v>
      </c>
      <c r="B83" t="s">
        <v>102</v>
      </c>
      <c r="C83" t="s">
        <v>184</v>
      </c>
      <c r="D83" t="s">
        <v>293</v>
      </c>
      <c r="E83" t="s">
        <v>303</v>
      </c>
      <c r="F83" t="s">
        <v>27</v>
      </c>
      <c r="G83" t="s">
        <v>187</v>
      </c>
      <c r="H83" t="s">
        <v>1744</v>
      </c>
      <c r="I83" t="s">
        <v>234</v>
      </c>
      <c r="J83" t="s">
        <v>234</v>
      </c>
      <c r="K83" t="s">
        <v>41</v>
      </c>
      <c r="L83" t="s">
        <v>28</v>
      </c>
      <c r="N83" t="s">
        <v>1194</v>
      </c>
      <c r="O83" t="s">
        <v>1194</v>
      </c>
      <c r="R83" t="s">
        <v>765</v>
      </c>
      <c r="T83" t="s">
        <v>43</v>
      </c>
      <c r="U83" t="s">
        <v>29</v>
      </c>
      <c r="V83" t="s">
        <v>235</v>
      </c>
      <c r="W83" t="s">
        <v>1194</v>
      </c>
      <c r="Y83" s="1">
        <v>42885.585682870369</v>
      </c>
      <c r="Z83" s="1">
        <v>42892.412233796298</v>
      </c>
    </row>
    <row r="84" spans="1:27" x14ac:dyDescent="0.3">
      <c r="A84">
        <v>100152</v>
      </c>
      <c r="B84" t="s">
        <v>77</v>
      </c>
      <c r="C84" t="s">
        <v>75</v>
      </c>
      <c r="D84" t="s">
        <v>825</v>
      </c>
      <c r="E84" t="s">
        <v>262</v>
      </c>
      <c r="F84" t="s">
        <v>27</v>
      </c>
      <c r="G84" t="s">
        <v>187</v>
      </c>
      <c r="H84" t="s">
        <v>1743</v>
      </c>
      <c r="I84" t="s">
        <v>234</v>
      </c>
      <c r="J84" t="s">
        <v>234</v>
      </c>
      <c r="K84" t="s">
        <v>41</v>
      </c>
      <c r="L84" t="s">
        <v>28</v>
      </c>
      <c r="N84" t="s">
        <v>1194</v>
      </c>
      <c r="O84" t="s">
        <v>1194</v>
      </c>
      <c r="R84" t="s">
        <v>765</v>
      </c>
      <c r="T84" t="s">
        <v>55</v>
      </c>
      <c r="U84" t="s">
        <v>37</v>
      </c>
      <c r="V84" t="s">
        <v>235</v>
      </c>
      <c r="W84" t="s">
        <v>1194</v>
      </c>
      <c r="Y84" s="1">
        <v>42885.702557870369</v>
      </c>
      <c r="Z84" s="1">
        <v>42895.042164351849</v>
      </c>
      <c r="AA84" t="s">
        <v>1742</v>
      </c>
    </row>
    <row r="85" spans="1:27" x14ac:dyDescent="0.3">
      <c r="A85">
        <v>100166</v>
      </c>
      <c r="B85" t="s">
        <v>1740</v>
      </c>
      <c r="C85" t="s">
        <v>129</v>
      </c>
      <c r="D85" t="s">
        <v>218</v>
      </c>
      <c r="E85" t="s">
        <v>24</v>
      </c>
      <c r="F85" t="s">
        <v>27</v>
      </c>
      <c r="G85" t="s">
        <v>153</v>
      </c>
      <c r="H85" t="s">
        <v>1741</v>
      </c>
      <c r="I85" t="s">
        <v>917</v>
      </c>
      <c r="J85" t="s">
        <v>1740</v>
      </c>
      <c r="K85" t="s">
        <v>41</v>
      </c>
      <c r="L85" t="s">
        <v>101</v>
      </c>
      <c r="M85" t="s">
        <v>83</v>
      </c>
      <c r="N85" t="s">
        <v>1194</v>
      </c>
      <c r="O85" t="s">
        <v>1733</v>
      </c>
      <c r="P85">
        <v>12685</v>
      </c>
      <c r="R85" t="s">
        <v>235</v>
      </c>
      <c r="T85" t="s">
        <v>43</v>
      </c>
      <c r="U85" t="s">
        <v>29</v>
      </c>
      <c r="V85" t="s">
        <v>1739</v>
      </c>
      <c r="W85" t="s">
        <v>361</v>
      </c>
      <c r="Y85" s="1">
        <v>42886.106226851851</v>
      </c>
      <c r="Z85" s="1">
        <v>42892.304884259262</v>
      </c>
    </row>
    <row r="86" spans="1:27" x14ac:dyDescent="0.3">
      <c r="A86">
        <v>100253</v>
      </c>
      <c r="B86" t="s">
        <v>137</v>
      </c>
      <c r="C86" t="s">
        <v>75</v>
      </c>
      <c r="D86" t="s">
        <v>1439</v>
      </c>
      <c r="E86" t="s">
        <v>24</v>
      </c>
      <c r="F86" t="s">
        <v>27</v>
      </c>
      <c r="G86" t="s">
        <v>35</v>
      </c>
      <c r="H86" t="s">
        <v>1738</v>
      </c>
      <c r="I86" t="s">
        <v>137</v>
      </c>
      <c r="J86" t="s">
        <v>777</v>
      </c>
      <c r="K86" t="s">
        <v>41</v>
      </c>
      <c r="L86" t="s">
        <v>240</v>
      </c>
      <c r="M86" t="s">
        <v>185</v>
      </c>
      <c r="N86" t="s">
        <v>1194</v>
      </c>
      <c r="O86" t="s">
        <v>1733</v>
      </c>
      <c r="Q86" t="s">
        <v>821</v>
      </c>
      <c r="R86" t="s">
        <v>779</v>
      </c>
      <c r="S86" t="s">
        <v>235</v>
      </c>
      <c r="T86" t="s">
        <v>43</v>
      </c>
      <c r="U86" t="s">
        <v>45</v>
      </c>
      <c r="V86" t="s">
        <v>235</v>
      </c>
      <c r="W86" t="s">
        <v>1194</v>
      </c>
      <c r="Y86" s="1">
        <v>42886.581331018519</v>
      </c>
      <c r="Z86" s="1">
        <v>42892.725266203706</v>
      </c>
    </row>
    <row r="87" spans="1:27" x14ac:dyDescent="0.3">
      <c r="A87">
        <v>100292</v>
      </c>
      <c r="B87" t="s">
        <v>296</v>
      </c>
      <c r="C87" t="s">
        <v>129</v>
      </c>
      <c r="D87" t="s">
        <v>310</v>
      </c>
      <c r="E87" t="s">
        <v>24</v>
      </c>
      <c r="F87" t="s">
        <v>27</v>
      </c>
      <c r="G87" t="s">
        <v>187</v>
      </c>
      <c r="H87" t="s">
        <v>1769</v>
      </c>
      <c r="I87" t="s">
        <v>230</v>
      </c>
      <c r="J87" t="s">
        <v>337</v>
      </c>
      <c r="K87" t="s">
        <v>1729</v>
      </c>
      <c r="L87" t="s">
        <v>240</v>
      </c>
      <c r="M87" t="s">
        <v>185</v>
      </c>
      <c r="N87" t="s">
        <v>1194</v>
      </c>
      <c r="O87" t="s">
        <v>1762</v>
      </c>
      <c r="R87" t="s">
        <v>235</v>
      </c>
      <c r="T87" t="s">
        <v>67</v>
      </c>
      <c r="U87" t="s">
        <v>29</v>
      </c>
      <c r="V87" t="s">
        <v>235</v>
      </c>
      <c r="W87" t="s">
        <v>1194</v>
      </c>
      <c r="Y87" s="1">
        <v>42887.202141203707</v>
      </c>
      <c r="Z87" s="1">
        <v>42900.526018518518</v>
      </c>
    </row>
    <row r="88" spans="1:27" x14ac:dyDescent="0.3">
      <c r="A88">
        <v>100303</v>
      </c>
      <c r="B88" t="s">
        <v>602</v>
      </c>
      <c r="C88" t="s">
        <v>599</v>
      </c>
      <c r="D88" t="s">
        <v>987</v>
      </c>
      <c r="E88" t="s">
        <v>262</v>
      </c>
      <c r="F88" t="s">
        <v>27</v>
      </c>
      <c r="G88" t="s">
        <v>187</v>
      </c>
      <c r="H88" t="s">
        <v>1736</v>
      </c>
      <c r="I88" t="s">
        <v>349</v>
      </c>
      <c r="J88" t="s">
        <v>349</v>
      </c>
      <c r="K88" t="s">
        <v>41</v>
      </c>
      <c r="L88" t="s">
        <v>240</v>
      </c>
      <c r="M88" t="s">
        <v>44</v>
      </c>
      <c r="N88" t="s">
        <v>1194</v>
      </c>
      <c r="O88" t="s">
        <v>1194</v>
      </c>
      <c r="R88" t="s">
        <v>235</v>
      </c>
      <c r="T88" t="s">
        <v>43</v>
      </c>
      <c r="U88" t="s">
        <v>37</v>
      </c>
      <c r="V88" t="s">
        <v>235</v>
      </c>
      <c r="W88" t="s">
        <v>1194</v>
      </c>
      <c r="X88" t="s">
        <v>596</v>
      </c>
      <c r="Y88" s="1">
        <v>42887.340995370374</v>
      </c>
      <c r="Z88" s="1">
        <v>42900.61922453704</v>
      </c>
    </row>
    <row r="89" spans="1:27" x14ac:dyDescent="0.3">
      <c r="A89">
        <v>100326</v>
      </c>
      <c r="B89" t="s">
        <v>89</v>
      </c>
      <c r="C89" t="s">
        <v>1665</v>
      </c>
      <c r="D89" t="s">
        <v>1764</v>
      </c>
      <c r="E89" t="s">
        <v>24</v>
      </c>
      <c r="F89" t="s">
        <v>27</v>
      </c>
      <c r="G89" t="s">
        <v>187</v>
      </c>
      <c r="H89" t="s">
        <v>1763</v>
      </c>
      <c r="I89" t="s">
        <v>234</v>
      </c>
      <c r="J89" t="s">
        <v>234</v>
      </c>
      <c r="K89" t="s">
        <v>41</v>
      </c>
      <c r="L89" t="s">
        <v>101</v>
      </c>
      <c r="M89" t="s">
        <v>104</v>
      </c>
      <c r="N89" t="s">
        <v>1194</v>
      </c>
      <c r="O89" t="s">
        <v>1762</v>
      </c>
      <c r="Q89" t="s">
        <v>1312</v>
      </c>
      <c r="R89" t="s">
        <v>235</v>
      </c>
      <c r="T89" t="s">
        <v>43</v>
      </c>
      <c r="U89" t="s">
        <v>37</v>
      </c>
      <c r="V89" t="s">
        <v>235</v>
      </c>
      <c r="W89" t="s">
        <v>1194</v>
      </c>
      <c r="Y89" s="1">
        <v>42887.693842592591</v>
      </c>
      <c r="Z89" s="1">
        <v>42899.078425925924</v>
      </c>
      <c r="AA89" t="s">
        <v>1761</v>
      </c>
    </row>
    <row r="90" spans="1:27" x14ac:dyDescent="0.3">
      <c r="A90">
        <v>100449</v>
      </c>
      <c r="B90" t="s">
        <v>320</v>
      </c>
      <c r="C90" t="s">
        <v>75</v>
      </c>
      <c r="D90" t="s">
        <v>814</v>
      </c>
      <c r="E90" t="s">
        <v>24</v>
      </c>
      <c r="F90" t="s">
        <v>27</v>
      </c>
      <c r="G90" t="s">
        <v>76</v>
      </c>
      <c r="H90" t="s">
        <v>1768</v>
      </c>
      <c r="I90" t="s">
        <v>230</v>
      </c>
      <c r="J90" t="s">
        <v>230</v>
      </c>
      <c r="K90" t="s">
        <v>41</v>
      </c>
      <c r="L90" t="s">
        <v>240</v>
      </c>
      <c r="M90" t="s">
        <v>185</v>
      </c>
      <c r="N90" t="s">
        <v>1194</v>
      </c>
      <c r="O90" t="s">
        <v>1762</v>
      </c>
      <c r="R90" t="s">
        <v>779</v>
      </c>
      <c r="S90" t="s">
        <v>235</v>
      </c>
      <c r="T90" t="s">
        <v>67</v>
      </c>
      <c r="U90" t="s">
        <v>45</v>
      </c>
      <c r="V90" t="s">
        <v>235</v>
      </c>
      <c r="W90" t="s">
        <v>1194</v>
      </c>
      <c r="Y90" s="1">
        <v>42891.400046296294</v>
      </c>
      <c r="Z90" s="1">
        <v>42899.573414351849</v>
      </c>
    </row>
    <row r="91" spans="1:27" x14ac:dyDescent="0.3">
      <c r="A91">
        <v>100507</v>
      </c>
      <c r="B91" t="s">
        <v>528</v>
      </c>
      <c r="C91" t="s">
        <v>184</v>
      </c>
      <c r="D91" t="s">
        <v>212</v>
      </c>
      <c r="E91" t="s">
        <v>24</v>
      </c>
      <c r="F91" t="s">
        <v>27</v>
      </c>
      <c r="G91" t="s">
        <v>58</v>
      </c>
      <c r="H91" t="s">
        <v>1734</v>
      </c>
      <c r="J91" t="s">
        <v>455</v>
      </c>
      <c r="K91" t="s">
        <v>41</v>
      </c>
      <c r="L91" t="s">
        <v>101</v>
      </c>
      <c r="M91" t="s">
        <v>185</v>
      </c>
      <c r="N91" t="s">
        <v>1194</v>
      </c>
      <c r="O91" t="s">
        <v>1733</v>
      </c>
      <c r="R91" t="s">
        <v>235</v>
      </c>
      <c r="T91" t="s">
        <v>55</v>
      </c>
      <c r="U91" t="s">
        <v>37</v>
      </c>
      <c r="V91" t="s">
        <v>235</v>
      </c>
      <c r="W91" t="s">
        <v>1194</v>
      </c>
      <c r="Y91" s="1">
        <v>42892.52753472222</v>
      </c>
      <c r="Z91" s="1">
        <v>42893.388692129629</v>
      </c>
    </row>
    <row r="92" spans="1:27" x14ac:dyDescent="0.3">
      <c r="A92">
        <v>100603</v>
      </c>
      <c r="B92" t="s">
        <v>320</v>
      </c>
      <c r="C92" t="s">
        <v>75</v>
      </c>
      <c r="D92" t="s">
        <v>814</v>
      </c>
      <c r="E92" t="s">
        <v>24</v>
      </c>
      <c r="F92" t="s">
        <v>27</v>
      </c>
      <c r="G92" t="s">
        <v>287</v>
      </c>
      <c r="H92" t="s">
        <v>1767</v>
      </c>
      <c r="I92" t="s">
        <v>77</v>
      </c>
      <c r="J92" t="s">
        <v>77</v>
      </c>
      <c r="K92" t="s">
        <v>41</v>
      </c>
      <c r="L92" t="s">
        <v>240</v>
      </c>
      <c r="M92" t="s">
        <v>185</v>
      </c>
      <c r="N92" t="s">
        <v>1194</v>
      </c>
      <c r="O92" t="s">
        <v>1762</v>
      </c>
      <c r="R92" t="s">
        <v>779</v>
      </c>
      <c r="S92" t="s">
        <v>235</v>
      </c>
      <c r="T92" t="s">
        <v>43</v>
      </c>
      <c r="U92" t="s">
        <v>45</v>
      </c>
      <c r="V92" t="s">
        <v>235</v>
      </c>
      <c r="W92" t="s">
        <v>1194</v>
      </c>
      <c r="Y92" s="1">
        <v>42893.722881944443</v>
      </c>
      <c r="Z92" s="1">
        <v>42900.537511574075</v>
      </c>
    </row>
    <row r="93" spans="1:27" x14ac:dyDescent="0.3">
      <c r="A93">
        <v>100682</v>
      </c>
      <c r="B93" t="s">
        <v>89</v>
      </c>
      <c r="C93" t="s">
        <v>599</v>
      </c>
      <c r="D93" t="s">
        <v>605</v>
      </c>
      <c r="E93" t="s">
        <v>262</v>
      </c>
      <c r="F93" t="s">
        <v>27</v>
      </c>
      <c r="G93" t="s">
        <v>220</v>
      </c>
      <c r="H93" t="s">
        <v>1730</v>
      </c>
      <c r="I93" t="s">
        <v>248</v>
      </c>
      <c r="J93" t="s">
        <v>921</v>
      </c>
      <c r="K93" t="s">
        <v>1729</v>
      </c>
      <c r="L93" t="s">
        <v>32</v>
      </c>
      <c r="N93" t="s">
        <v>1194</v>
      </c>
      <c r="O93" t="s">
        <v>1194</v>
      </c>
      <c r="R93" t="s">
        <v>765</v>
      </c>
      <c r="T93" t="s">
        <v>67</v>
      </c>
      <c r="U93" t="s">
        <v>60</v>
      </c>
      <c r="V93" t="s">
        <v>235</v>
      </c>
      <c r="W93" t="s">
        <v>1194</v>
      </c>
      <c r="Y93" s="1">
        <v>42895.070879629631</v>
      </c>
      <c r="Z93" s="1">
        <v>42895.092280092591</v>
      </c>
    </row>
    <row r="94" spans="1:27" x14ac:dyDescent="0.3">
      <c r="A94">
        <v>100689</v>
      </c>
      <c r="B94" t="s">
        <v>61</v>
      </c>
      <c r="C94" t="s">
        <v>34</v>
      </c>
      <c r="D94" t="s">
        <v>38</v>
      </c>
      <c r="E94" t="s">
        <v>24</v>
      </c>
      <c r="F94" t="s">
        <v>27</v>
      </c>
      <c r="G94" t="s">
        <v>42</v>
      </c>
      <c r="H94" t="s">
        <v>1766</v>
      </c>
      <c r="I94" t="s">
        <v>278</v>
      </c>
      <c r="J94" t="s">
        <v>278</v>
      </c>
      <c r="K94" t="s">
        <v>41</v>
      </c>
      <c r="L94" t="s">
        <v>32</v>
      </c>
      <c r="M94" t="s">
        <v>104</v>
      </c>
      <c r="N94" t="s">
        <v>1194</v>
      </c>
      <c r="O94" t="s">
        <v>1762</v>
      </c>
      <c r="R94" t="s">
        <v>235</v>
      </c>
      <c r="T94" t="s">
        <v>55</v>
      </c>
      <c r="U94" t="s">
        <v>37</v>
      </c>
      <c r="V94" t="s">
        <v>235</v>
      </c>
      <c r="W94" t="s">
        <v>1194</v>
      </c>
      <c r="Y94" s="1">
        <v>42895.161770833336</v>
      </c>
      <c r="Z94" s="1">
        <v>42900.965717592589</v>
      </c>
    </row>
    <row r="95" spans="1:27" x14ac:dyDescent="0.3">
      <c r="A95">
        <v>100691</v>
      </c>
      <c r="B95" t="s">
        <v>61</v>
      </c>
      <c r="C95" t="s">
        <v>34</v>
      </c>
      <c r="D95" t="s">
        <v>38</v>
      </c>
      <c r="E95" t="s">
        <v>24</v>
      </c>
      <c r="F95" t="s">
        <v>27</v>
      </c>
      <c r="G95" t="s">
        <v>49</v>
      </c>
      <c r="H95" t="s">
        <v>1765</v>
      </c>
      <c r="I95" t="s">
        <v>50</v>
      </c>
      <c r="J95" t="s">
        <v>50</v>
      </c>
      <c r="K95" t="s">
        <v>41</v>
      </c>
      <c r="L95" t="s">
        <v>240</v>
      </c>
      <c r="M95" t="s">
        <v>1335</v>
      </c>
      <c r="N95" t="s">
        <v>1194</v>
      </c>
      <c r="O95" t="s">
        <v>1762</v>
      </c>
      <c r="R95" t="s">
        <v>235</v>
      </c>
      <c r="T95" t="s">
        <v>43</v>
      </c>
      <c r="U95" t="s">
        <v>37</v>
      </c>
      <c r="V95" t="s">
        <v>235</v>
      </c>
      <c r="W95" t="s">
        <v>456</v>
      </c>
      <c r="Y95" s="1">
        <v>42895.165312500001</v>
      </c>
      <c r="Z95" s="1">
        <v>42900.965949074074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99"/>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78389</v>
      </c>
      <c r="B5" t="s">
        <v>143</v>
      </c>
      <c r="C5" t="s">
        <v>23</v>
      </c>
      <c r="D5" t="s">
        <v>68</v>
      </c>
      <c r="E5" t="s">
        <v>48</v>
      </c>
      <c r="F5" t="s">
        <v>27</v>
      </c>
      <c r="G5" t="s">
        <v>187</v>
      </c>
      <c r="H5" t="s">
        <v>1061</v>
      </c>
      <c r="J5" t="s">
        <v>161</v>
      </c>
      <c r="K5" t="s">
        <v>41</v>
      </c>
      <c r="L5" t="s">
        <v>32</v>
      </c>
      <c r="N5" t="s">
        <v>1194</v>
      </c>
      <c r="O5" t="s">
        <v>1194</v>
      </c>
      <c r="R5" t="s">
        <v>235</v>
      </c>
      <c r="T5" t="s">
        <v>55</v>
      </c>
      <c r="U5" t="s">
        <v>37</v>
      </c>
      <c r="V5" t="s">
        <v>26</v>
      </c>
      <c r="W5" t="s">
        <v>1194</v>
      </c>
      <c r="X5" t="s">
        <v>1060</v>
      </c>
      <c r="Y5" s="1">
        <v>42437.14738425926</v>
      </c>
      <c r="Z5" s="1">
        <v>42885.179490740738</v>
      </c>
    </row>
    <row r="6" spans="1:27" x14ac:dyDescent="0.3">
      <c r="A6">
        <v>79691</v>
      </c>
      <c r="B6" t="s">
        <v>163</v>
      </c>
      <c r="C6" t="s">
        <v>40</v>
      </c>
      <c r="D6" t="s">
        <v>46</v>
      </c>
      <c r="E6" t="s">
        <v>24</v>
      </c>
      <c r="F6" t="s">
        <v>27</v>
      </c>
      <c r="G6" t="s">
        <v>49</v>
      </c>
      <c r="H6" t="s">
        <v>1518</v>
      </c>
      <c r="J6" t="s">
        <v>163</v>
      </c>
      <c r="K6" t="s">
        <v>41</v>
      </c>
      <c r="L6" t="s">
        <v>240</v>
      </c>
      <c r="M6" t="s">
        <v>44</v>
      </c>
      <c r="N6" t="s">
        <v>1194</v>
      </c>
      <c r="O6" t="s">
        <v>1731</v>
      </c>
      <c r="R6" t="s">
        <v>235</v>
      </c>
      <c r="T6" t="s">
        <v>55</v>
      </c>
      <c r="U6" t="s">
        <v>37</v>
      </c>
      <c r="V6" t="s">
        <v>235</v>
      </c>
      <c r="W6" t="s">
        <v>1194</v>
      </c>
      <c r="X6" t="s">
        <v>1380</v>
      </c>
      <c r="Y6" s="1">
        <v>42458.048437500001</v>
      </c>
      <c r="Z6" s="1">
        <v>42893.135960648149</v>
      </c>
      <c r="AA6" t="s">
        <v>1720</v>
      </c>
    </row>
    <row r="7" spans="1:27" x14ac:dyDescent="0.3">
      <c r="A7">
        <v>81963</v>
      </c>
      <c r="B7" t="s">
        <v>299</v>
      </c>
      <c r="C7" t="s">
        <v>129</v>
      </c>
      <c r="D7" t="s">
        <v>218</v>
      </c>
      <c r="E7" t="s">
        <v>24</v>
      </c>
      <c r="F7" t="s">
        <v>27</v>
      </c>
      <c r="G7" t="s">
        <v>153</v>
      </c>
      <c r="H7" t="s">
        <v>1660</v>
      </c>
      <c r="I7" t="s">
        <v>245</v>
      </c>
      <c r="J7" t="s">
        <v>91</v>
      </c>
      <c r="K7" t="s">
        <v>41</v>
      </c>
      <c r="L7" t="s">
        <v>101</v>
      </c>
      <c r="M7" t="s">
        <v>298</v>
      </c>
      <c r="N7" t="s">
        <v>1194</v>
      </c>
      <c r="O7" t="s">
        <v>1194</v>
      </c>
      <c r="P7">
        <v>10905</v>
      </c>
      <c r="R7" t="s">
        <v>235</v>
      </c>
      <c r="T7" t="s">
        <v>55</v>
      </c>
      <c r="U7" t="s">
        <v>37</v>
      </c>
      <c r="V7" t="s">
        <v>308</v>
      </c>
      <c r="W7" t="s">
        <v>1194</v>
      </c>
      <c r="Y7" s="1">
        <v>42489.026759259257</v>
      </c>
      <c r="Z7" s="1">
        <v>42877.353321759256</v>
      </c>
    </row>
    <row r="8" spans="1:27" x14ac:dyDescent="0.3">
      <c r="A8">
        <v>82178</v>
      </c>
      <c r="B8" t="s">
        <v>299</v>
      </c>
      <c r="C8" t="s">
        <v>129</v>
      </c>
      <c r="D8" t="s">
        <v>218</v>
      </c>
      <c r="E8" t="s">
        <v>24</v>
      </c>
      <c r="F8" t="s">
        <v>27</v>
      </c>
      <c r="G8" t="s">
        <v>153</v>
      </c>
      <c r="H8" t="s">
        <v>1402</v>
      </c>
      <c r="I8" t="s">
        <v>349</v>
      </c>
      <c r="J8" t="s">
        <v>91</v>
      </c>
      <c r="K8" t="s">
        <v>41</v>
      </c>
      <c r="L8" t="s">
        <v>240</v>
      </c>
      <c r="M8" t="s">
        <v>298</v>
      </c>
      <c r="N8" t="s">
        <v>1194</v>
      </c>
      <c r="O8" t="s">
        <v>1467</v>
      </c>
      <c r="P8">
        <v>10938</v>
      </c>
      <c r="R8" t="s">
        <v>235</v>
      </c>
      <c r="T8" t="s">
        <v>43</v>
      </c>
      <c r="U8" t="s">
        <v>37</v>
      </c>
      <c r="V8" t="s">
        <v>308</v>
      </c>
      <c r="W8" t="s">
        <v>1194</v>
      </c>
      <c r="Y8" s="1">
        <v>42494.02715277778</v>
      </c>
      <c r="Z8" s="1">
        <v>42852.255277777775</v>
      </c>
      <c r="AA8" t="s">
        <v>1401</v>
      </c>
    </row>
    <row r="9" spans="1:27" x14ac:dyDescent="0.3">
      <c r="A9">
        <v>84066</v>
      </c>
      <c r="B9" t="s">
        <v>325</v>
      </c>
      <c r="C9" t="s">
        <v>129</v>
      </c>
      <c r="D9" t="s">
        <v>327</v>
      </c>
      <c r="E9" t="s">
        <v>24</v>
      </c>
      <c r="F9" t="s">
        <v>27</v>
      </c>
      <c r="G9" t="s">
        <v>187</v>
      </c>
      <c r="H9" t="s">
        <v>429</v>
      </c>
      <c r="I9" t="s">
        <v>1630</v>
      </c>
      <c r="J9" t="s">
        <v>91</v>
      </c>
      <c r="K9" t="s">
        <v>41</v>
      </c>
      <c r="L9" t="s">
        <v>101</v>
      </c>
      <c r="N9" t="s">
        <v>1194</v>
      </c>
      <c r="O9" t="s">
        <v>1194</v>
      </c>
      <c r="R9" t="s">
        <v>235</v>
      </c>
      <c r="T9" t="s">
        <v>67</v>
      </c>
      <c r="U9" t="s">
        <v>45</v>
      </c>
      <c r="V9" t="s">
        <v>26</v>
      </c>
      <c r="W9" t="s">
        <v>1194</v>
      </c>
      <c r="Y9" s="1">
        <v>42524.527094907404</v>
      </c>
      <c r="Z9" s="1">
        <v>42897.011516203704</v>
      </c>
    </row>
    <row r="10" spans="1:27" x14ac:dyDescent="0.3">
      <c r="A10">
        <v>84181</v>
      </c>
      <c r="B10" t="s">
        <v>937</v>
      </c>
      <c r="C10" t="s">
        <v>75</v>
      </c>
      <c r="D10" t="s">
        <v>1132</v>
      </c>
      <c r="E10" t="s">
        <v>262</v>
      </c>
      <c r="F10" t="s">
        <v>27</v>
      </c>
      <c r="G10" t="s">
        <v>153</v>
      </c>
      <c r="H10" t="s">
        <v>1131</v>
      </c>
      <c r="I10" t="s">
        <v>939</v>
      </c>
      <c r="J10" t="s">
        <v>937</v>
      </c>
      <c r="K10" t="s">
        <v>41</v>
      </c>
      <c r="L10" t="s">
        <v>32</v>
      </c>
      <c r="N10" t="s">
        <v>1194</v>
      </c>
      <c r="O10" t="s">
        <v>1194</v>
      </c>
      <c r="R10" t="s">
        <v>765</v>
      </c>
      <c r="S10" t="s">
        <v>426</v>
      </c>
      <c r="T10" t="s">
        <v>55</v>
      </c>
      <c r="U10" t="s">
        <v>37</v>
      </c>
      <c r="V10" t="s">
        <v>81</v>
      </c>
      <c r="W10" t="s">
        <v>1194</v>
      </c>
      <c r="Y10" s="1">
        <v>42528.457928240743</v>
      </c>
      <c r="Z10" s="1">
        <v>42859.441122685188</v>
      </c>
    </row>
    <row r="11" spans="1:27" x14ac:dyDescent="0.3">
      <c r="A11">
        <v>84836</v>
      </c>
      <c r="B11" t="s">
        <v>1727</v>
      </c>
      <c r="C11" t="s">
        <v>75</v>
      </c>
      <c r="D11" t="s">
        <v>79</v>
      </c>
      <c r="E11" t="s">
        <v>24</v>
      </c>
      <c r="F11" t="s">
        <v>27</v>
      </c>
      <c r="G11" t="s">
        <v>187</v>
      </c>
      <c r="H11" t="s">
        <v>1616</v>
      </c>
      <c r="I11" t="s">
        <v>245</v>
      </c>
      <c r="J11" t="s">
        <v>146</v>
      </c>
      <c r="K11" t="s">
        <v>41</v>
      </c>
      <c r="L11" t="s">
        <v>32</v>
      </c>
      <c r="M11" t="s">
        <v>185</v>
      </c>
      <c r="N11" t="s">
        <v>1194</v>
      </c>
      <c r="O11" t="s">
        <v>1467</v>
      </c>
      <c r="R11" t="s">
        <v>781</v>
      </c>
      <c r="S11" t="s">
        <v>235</v>
      </c>
      <c r="T11" t="s">
        <v>67</v>
      </c>
      <c r="U11" t="s">
        <v>45</v>
      </c>
      <c r="V11" t="s">
        <v>235</v>
      </c>
      <c r="W11" t="s">
        <v>1194</v>
      </c>
      <c r="Y11" s="1">
        <v>42541.105300925927</v>
      </c>
      <c r="Z11" s="1">
        <v>42887.283472222225</v>
      </c>
    </row>
    <row r="12" spans="1:27" x14ac:dyDescent="0.3">
      <c r="A12">
        <v>84983</v>
      </c>
      <c r="B12" t="s">
        <v>919</v>
      </c>
      <c r="C12" t="s">
        <v>75</v>
      </c>
      <c r="D12" t="s">
        <v>125</v>
      </c>
      <c r="E12" t="s">
        <v>24</v>
      </c>
      <c r="F12" t="s">
        <v>27</v>
      </c>
      <c r="G12" t="s">
        <v>187</v>
      </c>
      <c r="H12" t="s">
        <v>1613</v>
      </c>
      <c r="I12" t="s">
        <v>919</v>
      </c>
      <c r="J12" t="s">
        <v>77</v>
      </c>
      <c r="K12" t="s">
        <v>41</v>
      </c>
      <c r="L12" t="s">
        <v>32</v>
      </c>
      <c r="N12" t="s">
        <v>1194</v>
      </c>
      <c r="O12" t="s">
        <v>1467</v>
      </c>
      <c r="Q12" t="s">
        <v>630</v>
      </c>
      <c r="R12" t="s">
        <v>781</v>
      </c>
      <c r="S12" t="s">
        <v>1612</v>
      </c>
      <c r="T12" t="s">
        <v>67</v>
      </c>
      <c r="U12" t="s">
        <v>45</v>
      </c>
      <c r="V12" t="s">
        <v>235</v>
      </c>
      <c r="W12" t="s">
        <v>1194</v>
      </c>
      <c r="Y12" s="1">
        <v>42542.66337962963</v>
      </c>
      <c r="Z12" s="1">
        <v>42859.661238425928</v>
      </c>
      <c r="AA12" t="s">
        <v>1611</v>
      </c>
    </row>
    <row r="13" spans="1:27" x14ac:dyDescent="0.3">
      <c r="A13">
        <v>85122</v>
      </c>
      <c r="B13" t="s">
        <v>497</v>
      </c>
      <c r="C13" t="s">
        <v>75</v>
      </c>
      <c r="D13" t="s">
        <v>125</v>
      </c>
      <c r="E13" t="s">
        <v>24</v>
      </c>
      <c r="F13" t="s">
        <v>27</v>
      </c>
      <c r="G13" t="s">
        <v>49</v>
      </c>
      <c r="H13" t="s">
        <v>1608</v>
      </c>
      <c r="I13" t="s">
        <v>179</v>
      </c>
      <c r="J13" t="s">
        <v>77</v>
      </c>
      <c r="K13" t="s">
        <v>41</v>
      </c>
      <c r="L13" t="s">
        <v>32</v>
      </c>
      <c r="M13" t="s">
        <v>185</v>
      </c>
      <c r="N13" t="s">
        <v>1194</v>
      </c>
      <c r="O13" t="s">
        <v>1467</v>
      </c>
      <c r="R13" t="s">
        <v>781</v>
      </c>
      <c r="S13" t="s">
        <v>235</v>
      </c>
      <c r="T13" t="s">
        <v>43</v>
      </c>
      <c r="U13" t="s">
        <v>45</v>
      </c>
      <c r="V13" t="s">
        <v>235</v>
      </c>
      <c r="W13" t="s">
        <v>1194</v>
      </c>
      <c r="Y13" s="1">
        <v>42544.975011574075</v>
      </c>
      <c r="Z13" s="1">
        <v>42886.562731481485</v>
      </c>
    </row>
    <row r="14" spans="1:27" x14ac:dyDescent="0.3">
      <c r="A14">
        <v>85197</v>
      </c>
      <c r="B14" t="s">
        <v>230</v>
      </c>
      <c r="C14" t="s">
        <v>75</v>
      </c>
      <c r="D14" t="s">
        <v>125</v>
      </c>
      <c r="E14" t="s">
        <v>24</v>
      </c>
      <c r="F14" t="s">
        <v>27</v>
      </c>
      <c r="G14" t="s">
        <v>76</v>
      </c>
      <c r="H14" t="s">
        <v>1607</v>
      </c>
      <c r="I14" t="s">
        <v>245</v>
      </c>
      <c r="J14" t="s">
        <v>77</v>
      </c>
      <c r="K14" t="s">
        <v>41</v>
      </c>
      <c r="L14" t="s">
        <v>32</v>
      </c>
      <c r="N14" t="s">
        <v>1194</v>
      </c>
      <c r="O14" t="s">
        <v>1467</v>
      </c>
      <c r="R14" t="s">
        <v>781</v>
      </c>
      <c r="S14" t="s">
        <v>235</v>
      </c>
      <c r="T14" t="s">
        <v>43</v>
      </c>
      <c r="U14" t="s">
        <v>29</v>
      </c>
      <c r="V14" t="s">
        <v>26</v>
      </c>
      <c r="W14" t="s">
        <v>1194</v>
      </c>
      <c r="Y14" s="1">
        <v>42548.407627314817</v>
      </c>
      <c r="Z14" s="1">
        <v>42886.564756944441</v>
      </c>
    </row>
    <row r="15" spans="1:27" x14ac:dyDescent="0.3">
      <c r="A15">
        <v>85661</v>
      </c>
      <c r="B15" t="s">
        <v>228</v>
      </c>
      <c r="C15" t="s">
        <v>75</v>
      </c>
      <c r="D15" t="s">
        <v>125</v>
      </c>
      <c r="E15" t="s">
        <v>147</v>
      </c>
      <c r="F15" t="s">
        <v>27</v>
      </c>
      <c r="G15" t="s">
        <v>166</v>
      </c>
      <c r="H15" t="s">
        <v>1116</v>
      </c>
      <c r="I15" t="s">
        <v>179</v>
      </c>
      <c r="J15" t="s">
        <v>228</v>
      </c>
      <c r="K15" t="s">
        <v>41</v>
      </c>
      <c r="L15" t="s">
        <v>32</v>
      </c>
      <c r="N15" t="s">
        <v>1194</v>
      </c>
      <c r="O15" t="s">
        <v>1194</v>
      </c>
      <c r="Q15" t="s">
        <v>727</v>
      </c>
      <c r="R15" t="s">
        <v>765</v>
      </c>
      <c r="T15" t="s">
        <v>67</v>
      </c>
      <c r="U15" t="s">
        <v>45</v>
      </c>
      <c r="V15" t="s">
        <v>26</v>
      </c>
      <c r="W15" t="s">
        <v>1194</v>
      </c>
      <c r="Y15" s="1">
        <v>42555.32472222222</v>
      </c>
      <c r="Z15" s="1">
        <v>42859.448692129627</v>
      </c>
    </row>
    <row r="16" spans="1:27" x14ac:dyDescent="0.3">
      <c r="A16">
        <v>86341</v>
      </c>
      <c r="B16" t="s">
        <v>234</v>
      </c>
      <c r="C16" t="s">
        <v>133</v>
      </c>
      <c r="D16" t="s">
        <v>180</v>
      </c>
      <c r="E16" t="s">
        <v>24</v>
      </c>
      <c r="F16" t="s">
        <v>27</v>
      </c>
      <c r="G16" t="s">
        <v>187</v>
      </c>
      <c r="H16" t="s">
        <v>1596</v>
      </c>
      <c r="I16" t="s">
        <v>245</v>
      </c>
      <c r="J16" t="s">
        <v>77</v>
      </c>
      <c r="K16" t="s">
        <v>41</v>
      </c>
      <c r="L16" t="s">
        <v>32</v>
      </c>
      <c r="N16" t="s">
        <v>1194</v>
      </c>
      <c r="O16" t="s">
        <v>1467</v>
      </c>
      <c r="R16" t="s">
        <v>781</v>
      </c>
      <c r="S16" t="s">
        <v>1595</v>
      </c>
      <c r="T16" t="s">
        <v>43</v>
      </c>
      <c r="U16" t="s">
        <v>29</v>
      </c>
      <c r="V16" t="s">
        <v>26</v>
      </c>
      <c r="W16" t="s">
        <v>1194</v>
      </c>
      <c r="Y16" s="1">
        <v>42570.334722222222</v>
      </c>
      <c r="Z16" s="1">
        <v>42895.249328703707</v>
      </c>
    </row>
    <row r="17" spans="1:27" x14ac:dyDescent="0.3">
      <c r="A17">
        <v>86676</v>
      </c>
      <c r="B17" t="s">
        <v>234</v>
      </c>
      <c r="C17" t="s">
        <v>75</v>
      </c>
      <c r="D17" t="s">
        <v>125</v>
      </c>
      <c r="E17" t="s">
        <v>24</v>
      </c>
      <c r="F17" t="s">
        <v>27</v>
      </c>
      <c r="G17" t="s">
        <v>187</v>
      </c>
      <c r="H17" t="s">
        <v>842</v>
      </c>
      <c r="I17" t="s">
        <v>245</v>
      </c>
      <c r="J17" t="s">
        <v>204</v>
      </c>
      <c r="K17" t="s">
        <v>41</v>
      </c>
      <c r="L17" t="s">
        <v>32</v>
      </c>
      <c r="N17" t="s">
        <v>1194</v>
      </c>
      <c r="O17" t="s">
        <v>1467</v>
      </c>
      <c r="R17" t="s">
        <v>781</v>
      </c>
      <c r="S17" t="s">
        <v>1592</v>
      </c>
      <c r="T17" t="s">
        <v>43</v>
      </c>
      <c r="U17" t="s">
        <v>29</v>
      </c>
      <c r="V17" t="s">
        <v>26</v>
      </c>
      <c r="W17" t="s">
        <v>361</v>
      </c>
      <c r="Y17" s="1">
        <v>42577.433333333334</v>
      </c>
      <c r="Z17" s="1">
        <v>42886.574513888889</v>
      </c>
    </row>
    <row r="18" spans="1:27" x14ac:dyDescent="0.3">
      <c r="A18">
        <v>86977</v>
      </c>
      <c r="B18" t="s">
        <v>1727</v>
      </c>
      <c r="C18" t="s">
        <v>75</v>
      </c>
      <c r="D18" t="s">
        <v>79</v>
      </c>
      <c r="E18" t="s">
        <v>24</v>
      </c>
      <c r="F18" t="s">
        <v>27</v>
      </c>
      <c r="G18" t="s">
        <v>187</v>
      </c>
      <c r="H18" t="s">
        <v>1588</v>
      </c>
      <c r="I18" t="s">
        <v>245</v>
      </c>
      <c r="J18" t="s">
        <v>204</v>
      </c>
      <c r="K18" t="s">
        <v>41</v>
      </c>
      <c r="L18" t="s">
        <v>32</v>
      </c>
      <c r="N18" t="s">
        <v>1194</v>
      </c>
      <c r="O18" t="s">
        <v>1467</v>
      </c>
      <c r="Q18" t="s">
        <v>812</v>
      </c>
      <c r="R18" t="s">
        <v>781</v>
      </c>
      <c r="S18" t="s">
        <v>1587</v>
      </c>
      <c r="T18" t="s">
        <v>43</v>
      </c>
      <c r="U18" t="s">
        <v>45</v>
      </c>
      <c r="V18" t="s">
        <v>235</v>
      </c>
      <c r="W18" t="s">
        <v>1194</v>
      </c>
      <c r="Y18" s="1">
        <v>42584.297835648147</v>
      </c>
      <c r="Z18" s="1">
        <v>42886.596863425926</v>
      </c>
      <c r="AA18" t="s">
        <v>1586</v>
      </c>
    </row>
    <row r="19" spans="1:27" x14ac:dyDescent="0.3">
      <c r="A19">
        <v>87407</v>
      </c>
      <c r="B19" t="s">
        <v>230</v>
      </c>
      <c r="C19" t="s">
        <v>133</v>
      </c>
      <c r="D19" t="s">
        <v>180</v>
      </c>
      <c r="E19" t="s">
        <v>24</v>
      </c>
      <c r="F19" t="s">
        <v>27</v>
      </c>
      <c r="G19" t="s">
        <v>187</v>
      </c>
      <c r="H19" t="s">
        <v>1580</v>
      </c>
      <c r="I19" t="s">
        <v>230</v>
      </c>
      <c r="J19" t="s">
        <v>77</v>
      </c>
      <c r="K19" t="s">
        <v>41</v>
      </c>
      <c r="L19" t="s">
        <v>32</v>
      </c>
      <c r="M19" t="s">
        <v>185</v>
      </c>
      <c r="N19" t="s">
        <v>1194</v>
      </c>
      <c r="O19" t="s">
        <v>1467</v>
      </c>
      <c r="Q19" t="s">
        <v>727</v>
      </c>
      <c r="R19" t="s">
        <v>781</v>
      </c>
      <c r="S19" t="s">
        <v>1570</v>
      </c>
      <c r="T19" t="s">
        <v>67</v>
      </c>
      <c r="U19" t="s">
        <v>29</v>
      </c>
      <c r="V19" t="s">
        <v>26</v>
      </c>
      <c r="W19" t="s">
        <v>1194</v>
      </c>
      <c r="Y19" s="1">
        <v>42592.498611111114</v>
      </c>
      <c r="Z19" s="1">
        <v>42895.23978009259</v>
      </c>
    </row>
    <row r="20" spans="1:27" x14ac:dyDescent="0.3">
      <c r="A20">
        <v>87553</v>
      </c>
      <c r="B20" t="s">
        <v>234</v>
      </c>
      <c r="C20" t="s">
        <v>75</v>
      </c>
      <c r="D20" t="s">
        <v>125</v>
      </c>
      <c r="E20" t="s">
        <v>24</v>
      </c>
      <c r="F20" t="s">
        <v>27</v>
      </c>
      <c r="G20" t="s">
        <v>187</v>
      </c>
      <c r="H20" t="s">
        <v>1579</v>
      </c>
      <c r="I20" t="s">
        <v>245</v>
      </c>
      <c r="J20" t="s">
        <v>124</v>
      </c>
      <c r="K20" t="s">
        <v>41</v>
      </c>
      <c r="L20" t="s">
        <v>32</v>
      </c>
      <c r="M20" t="s">
        <v>104</v>
      </c>
      <c r="N20" t="s">
        <v>1194</v>
      </c>
      <c r="O20" t="s">
        <v>1467</v>
      </c>
      <c r="R20" t="s">
        <v>781</v>
      </c>
      <c r="S20" t="s">
        <v>235</v>
      </c>
      <c r="T20" t="s">
        <v>43</v>
      </c>
      <c r="U20" t="s">
        <v>29</v>
      </c>
      <c r="V20" t="s">
        <v>26</v>
      </c>
      <c r="W20" t="s">
        <v>1194</v>
      </c>
      <c r="Y20" s="1">
        <v>42594.287905092591</v>
      </c>
      <c r="Z20" s="1">
        <v>42888.242696759262</v>
      </c>
      <c r="AA20" t="s">
        <v>1578</v>
      </c>
    </row>
    <row r="21" spans="1:27" x14ac:dyDescent="0.3">
      <c r="A21">
        <v>87635</v>
      </c>
      <c r="B21" t="s">
        <v>325</v>
      </c>
      <c r="C21" t="s">
        <v>129</v>
      </c>
      <c r="D21" t="s">
        <v>218</v>
      </c>
      <c r="E21" t="s">
        <v>262</v>
      </c>
      <c r="F21" t="s">
        <v>27</v>
      </c>
      <c r="G21" t="s">
        <v>153</v>
      </c>
      <c r="H21" t="s">
        <v>1198</v>
      </c>
      <c r="I21" t="s">
        <v>226</v>
      </c>
      <c r="J21" t="s">
        <v>77</v>
      </c>
      <c r="K21" t="s">
        <v>41</v>
      </c>
      <c r="L21" t="s">
        <v>101</v>
      </c>
      <c r="M21" t="s">
        <v>298</v>
      </c>
      <c r="N21" t="s">
        <v>1194</v>
      </c>
      <c r="O21" t="s">
        <v>1194</v>
      </c>
      <c r="P21">
        <v>11924</v>
      </c>
      <c r="R21" t="s">
        <v>235</v>
      </c>
      <c r="T21" t="s">
        <v>43</v>
      </c>
      <c r="U21" t="s">
        <v>37</v>
      </c>
      <c r="V21" t="s">
        <v>103</v>
      </c>
      <c r="W21" t="s">
        <v>361</v>
      </c>
      <c r="Y21" s="1">
        <v>42598.010752314818</v>
      </c>
      <c r="Z21" s="1">
        <v>42832.002418981479</v>
      </c>
    </row>
    <row r="22" spans="1:27" x14ac:dyDescent="0.3">
      <c r="A22">
        <v>87684</v>
      </c>
      <c r="B22" t="s">
        <v>226</v>
      </c>
      <c r="C22" t="s">
        <v>75</v>
      </c>
      <c r="D22" t="s">
        <v>354</v>
      </c>
      <c r="E22" t="s">
        <v>147</v>
      </c>
      <c r="F22" t="s">
        <v>27</v>
      </c>
      <c r="G22" t="s">
        <v>153</v>
      </c>
      <c r="H22" t="s">
        <v>1111</v>
      </c>
      <c r="I22" t="s">
        <v>245</v>
      </c>
      <c r="J22" t="s">
        <v>916</v>
      </c>
      <c r="K22" t="s">
        <v>41</v>
      </c>
      <c r="L22" t="s">
        <v>32</v>
      </c>
      <c r="M22" t="s">
        <v>104</v>
      </c>
      <c r="N22" t="s">
        <v>1194</v>
      </c>
      <c r="O22" t="s">
        <v>1194</v>
      </c>
      <c r="P22">
        <v>11774</v>
      </c>
      <c r="R22" t="s">
        <v>765</v>
      </c>
      <c r="T22" t="s">
        <v>43</v>
      </c>
      <c r="U22" t="s">
        <v>29</v>
      </c>
      <c r="V22" t="s">
        <v>308</v>
      </c>
      <c r="W22" t="s">
        <v>361</v>
      </c>
      <c r="Y22" s="1">
        <v>42598.775659722225</v>
      </c>
      <c r="Z22" s="1">
        <v>42859.456608796296</v>
      </c>
    </row>
    <row r="23" spans="1:27" x14ac:dyDescent="0.3">
      <c r="A23">
        <v>88147</v>
      </c>
      <c r="B23" t="s">
        <v>1715</v>
      </c>
      <c r="C23" t="s">
        <v>75</v>
      </c>
      <c r="D23" t="s">
        <v>125</v>
      </c>
      <c r="E23" t="s">
        <v>262</v>
      </c>
      <c r="F23" t="s">
        <v>27</v>
      </c>
      <c r="G23" t="s">
        <v>134</v>
      </c>
      <c r="H23" t="s">
        <v>1109</v>
      </c>
      <c r="I23" t="s">
        <v>179</v>
      </c>
      <c r="J23" t="s">
        <v>227</v>
      </c>
      <c r="K23" t="s">
        <v>41</v>
      </c>
      <c r="L23" t="s">
        <v>32</v>
      </c>
      <c r="M23" t="s">
        <v>104</v>
      </c>
      <c r="N23" t="s">
        <v>1194</v>
      </c>
      <c r="O23" t="s">
        <v>1194</v>
      </c>
      <c r="R23" t="s">
        <v>765</v>
      </c>
      <c r="T23" t="s">
        <v>43</v>
      </c>
      <c r="U23" t="s">
        <v>29</v>
      </c>
      <c r="V23" t="s">
        <v>26</v>
      </c>
      <c r="W23" t="s">
        <v>1194</v>
      </c>
      <c r="Y23" s="1">
        <v>42607.399016203701</v>
      </c>
      <c r="Z23" s="1">
        <v>42879.330659722225</v>
      </c>
      <c r="AA23" t="s">
        <v>1108</v>
      </c>
    </row>
    <row r="24" spans="1:27" x14ac:dyDescent="0.3">
      <c r="A24">
        <v>88868</v>
      </c>
      <c r="B24" t="s">
        <v>234</v>
      </c>
      <c r="C24" t="s">
        <v>75</v>
      </c>
      <c r="D24" t="s">
        <v>79</v>
      </c>
      <c r="E24" t="s">
        <v>24</v>
      </c>
      <c r="F24" t="s">
        <v>27</v>
      </c>
      <c r="G24" t="s">
        <v>169</v>
      </c>
      <c r="H24" t="s">
        <v>1567</v>
      </c>
      <c r="I24" t="s">
        <v>245</v>
      </c>
      <c r="J24" t="s">
        <v>77</v>
      </c>
      <c r="K24" t="s">
        <v>41</v>
      </c>
      <c r="L24" t="s">
        <v>32</v>
      </c>
      <c r="N24" t="s">
        <v>1194</v>
      </c>
      <c r="O24" t="s">
        <v>1467</v>
      </c>
      <c r="Q24" t="s">
        <v>812</v>
      </c>
      <c r="R24" t="s">
        <v>781</v>
      </c>
      <c r="S24" t="s">
        <v>1566</v>
      </c>
      <c r="T24" t="s">
        <v>43</v>
      </c>
      <c r="U24" t="s">
        <v>29</v>
      </c>
      <c r="V24" t="s">
        <v>26</v>
      </c>
      <c r="W24" t="s">
        <v>1194</v>
      </c>
      <c r="Y24" s="1">
        <v>42625.344166666669</v>
      </c>
      <c r="Z24" s="1">
        <v>42888.251666666663</v>
      </c>
      <c r="AA24" t="s">
        <v>1565</v>
      </c>
    </row>
    <row r="25" spans="1:27" x14ac:dyDescent="0.3">
      <c r="A25">
        <v>89896</v>
      </c>
      <c r="B25" t="s">
        <v>245</v>
      </c>
      <c r="C25" t="s">
        <v>75</v>
      </c>
      <c r="D25" t="s">
        <v>814</v>
      </c>
      <c r="E25" t="s">
        <v>24</v>
      </c>
      <c r="F25" t="s">
        <v>27</v>
      </c>
      <c r="G25" t="s">
        <v>153</v>
      </c>
      <c r="H25" t="s">
        <v>836</v>
      </c>
      <c r="I25" t="s">
        <v>245</v>
      </c>
      <c r="J25" t="s">
        <v>204</v>
      </c>
      <c r="K25" t="s">
        <v>41</v>
      </c>
      <c r="L25" t="s">
        <v>240</v>
      </c>
      <c r="M25" t="s">
        <v>365</v>
      </c>
      <c r="N25" t="s">
        <v>1194</v>
      </c>
      <c r="O25" t="s">
        <v>364</v>
      </c>
      <c r="P25">
        <v>12145</v>
      </c>
      <c r="Q25" t="s">
        <v>821</v>
      </c>
      <c r="R25" t="s">
        <v>781</v>
      </c>
      <c r="S25" t="s">
        <v>835</v>
      </c>
      <c r="T25" t="s">
        <v>55</v>
      </c>
      <c r="U25" t="s">
        <v>37</v>
      </c>
      <c r="V25" t="s">
        <v>194</v>
      </c>
      <c r="W25" t="s">
        <v>1194</v>
      </c>
      <c r="Y25" s="1">
        <v>42643.273912037039</v>
      </c>
      <c r="Z25" s="1">
        <v>42859.482974537037</v>
      </c>
      <c r="AA25" t="s">
        <v>321</v>
      </c>
    </row>
    <row r="26" spans="1:27" x14ac:dyDescent="0.3">
      <c r="A26">
        <v>92475</v>
      </c>
      <c r="B26" t="s">
        <v>1106</v>
      </c>
      <c r="C26" t="s">
        <v>75</v>
      </c>
      <c r="D26" t="s">
        <v>814</v>
      </c>
      <c r="E26" t="s">
        <v>24</v>
      </c>
      <c r="F26" t="s">
        <v>27</v>
      </c>
      <c r="G26" t="s">
        <v>134</v>
      </c>
      <c r="H26" t="s">
        <v>833</v>
      </c>
      <c r="I26" t="s">
        <v>939</v>
      </c>
      <c r="J26" t="s">
        <v>77</v>
      </c>
      <c r="K26" t="s">
        <v>41</v>
      </c>
      <c r="L26" t="s">
        <v>32</v>
      </c>
      <c r="N26" t="s">
        <v>1194</v>
      </c>
      <c r="O26" t="s">
        <v>364</v>
      </c>
      <c r="Q26" t="s">
        <v>812</v>
      </c>
      <c r="R26" t="s">
        <v>781</v>
      </c>
      <c r="S26" t="s">
        <v>235</v>
      </c>
      <c r="T26" t="s">
        <v>43</v>
      </c>
      <c r="U26" t="s">
        <v>37</v>
      </c>
      <c r="V26" t="s">
        <v>26</v>
      </c>
      <c r="W26" t="s">
        <v>1194</v>
      </c>
      <c r="Y26" s="1">
        <v>42691.48</v>
      </c>
      <c r="Z26" s="1">
        <v>42829.551238425927</v>
      </c>
      <c r="AA26" t="s">
        <v>321</v>
      </c>
    </row>
    <row r="27" spans="1:27" x14ac:dyDescent="0.3">
      <c r="A27">
        <v>92525</v>
      </c>
      <c r="B27" t="s">
        <v>1708</v>
      </c>
      <c r="C27" t="s">
        <v>75</v>
      </c>
      <c r="D27" t="s">
        <v>825</v>
      </c>
      <c r="E27" t="s">
        <v>262</v>
      </c>
      <c r="F27" t="s">
        <v>27</v>
      </c>
      <c r="G27" t="s">
        <v>134</v>
      </c>
      <c r="H27" t="s">
        <v>1099</v>
      </c>
      <c r="I27" t="s">
        <v>941</v>
      </c>
      <c r="J27" t="s">
        <v>1098</v>
      </c>
      <c r="K27" t="s">
        <v>41</v>
      </c>
      <c r="L27" t="s">
        <v>32</v>
      </c>
      <c r="N27" t="s">
        <v>1194</v>
      </c>
      <c r="O27" t="s">
        <v>1194</v>
      </c>
      <c r="Q27" t="s">
        <v>1097</v>
      </c>
      <c r="R27" t="s">
        <v>765</v>
      </c>
      <c r="T27" t="s">
        <v>43</v>
      </c>
      <c r="U27" t="s">
        <v>37</v>
      </c>
      <c r="V27" t="s">
        <v>26</v>
      </c>
      <c r="W27" t="s">
        <v>1194</v>
      </c>
      <c r="Y27" s="1">
        <v>42692.15388888889</v>
      </c>
      <c r="Z27" s="1">
        <v>42880.126192129632</v>
      </c>
      <c r="AA27" t="s">
        <v>1096</v>
      </c>
    </row>
    <row r="28" spans="1:27" x14ac:dyDescent="0.3">
      <c r="A28">
        <v>93173</v>
      </c>
      <c r="B28" t="s">
        <v>935</v>
      </c>
      <c r="C28" t="s">
        <v>75</v>
      </c>
      <c r="D28" t="s">
        <v>825</v>
      </c>
      <c r="E28" t="s">
        <v>147</v>
      </c>
      <c r="F28" t="s">
        <v>387</v>
      </c>
      <c r="G28" t="s">
        <v>166</v>
      </c>
      <c r="H28" t="s">
        <v>1089</v>
      </c>
      <c r="I28" t="s">
        <v>941</v>
      </c>
      <c r="J28" t="s">
        <v>935</v>
      </c>
      <c r="K28" t="s">
        <v>41</v>
      </c>
      <c r="L28" t="s">
        <v>32</v>
      </c>
      <c r="N28" t="s">
        <v>1194</v>
      </c>
      <c r="O28" t="s">
        <v>1194</v>
      </c>
      <c r="R28" t="s">
        <v>765</v>
      </c>
      <c r="T28" t="s">
        <v>43</v>
      </c>
      <c r="U28" t="s">
        <v>45</v>
      </c>
      <c r="V28" t="s">
        <v>26</v>
      </c>
      <c r="W28" t="s">
        <v>1194</v>
      </c>
      <c r="Y28" s="1">
        <v>42705.532627314817</v>
      </c>
      <c r="Z28" s="1">
        <v>42857.70752314815</v>
      </c>
    </row>
    <row r="29" spans="1:27" x14ac:dyDescent="0.3">
      <c r="A29">
        <v>93777</v>
      </c>
      <c r="B29" t="s">
        <v>245</v>
      </c>
      <c r="C29" t="s">
        <v>75</v>
      </c>
      <c r="D29" t="s">
        <v>79</v>
      </c>
      <c r="E29" t="s">
        <v>24</v>
      </c>
      <c r="F29" t="s">
        <v>27</v>
      </c>
      <c r="G29" t="s">
        <v>153</v>
      </c>
      <c r="H29" t="s">
        <v>832</v>
      </c>
      <c r="I29" t="s">
        <v>245</v>
      </c>
      <c r="J29" t="s">
        <v>204</v>
      </c>
      <c r="K29" t="s">
        <v>41</v>
      </c>
      <c r="L29" t="s">
        <v>240</v>
      </c>
      <c r="M29" t="s">
        <v>365</v>
      </c>
      <c r="N29" t="s">
        <v>1194</v>
      </c>
      <c r="O29" t="s">
        <v>364</v>
      </c>
      <c r="P29">
        <v>12561</v>
      </c>
      <c r="Q29" t="s">
        <v>821</v>
      </c>
      <c r="R29" t="s">
        <v>781</v>
      </c>
      <c r="S29" t="s">
        <v>235</v>
      </c>
      <c r="T29" t="s">
        <v>43</v>
      </c>
      <c r="U29" t="s">
        <v>45</v>
      </c>
      <c r="V29" t="s">
        <v>306</v>
      </c>
      <c r="W29" t="s">
        <v>1194</v>
      </c>
      <c r="Y29" s="1">
        <v>42719.332384259258</v>
      </c>
      <c r="Z29" s="1">
        <v>42859.500231481485</v>
      </c>
      <c r="AA29" t="s">
        <v>321</v>
      </c>
    </row>
    <row r="30" spans="1:27" x14ac:dyDescent="0.3">
      <c r="A30">
        <v>93821</v>
      </c>
      <c r="B30" t="s">
        <v>1708</v>
      </c>
      <c r="C30" t="s">
        <v>75</v>
      </c>
      <c r="D30" t="s">
        <v>125</v>
      </c>
      <c r="E30" t="s">
        <v>24</v>
      </c>
      <c r="F30" t="s">
        <v>27</v>
      </c>
      <c r="G30" t="s">
        <v>134</v>
      </c>
      <c r="H30" t="s">
        <v>831</v>
      </c>
      <c r="I30" t="s">
        <v>179</v>
      </c>
      <c r="J30" t="s">
        <v>204</v>
      </c>
      <c r="K30" t="s">
        <v>41</v>
      </c>
      <c r="L30" t="s">
        <v>240</v>
      </c>
      <c r="M30" t="s">
        <v>365</v>
      </c>
      <c r="N30" t="s">
        <v>1194</v>
      </c>
      <c r="O30" t="s">
        <v>364</v>
      </c>
      <c r="Q30" t="s">
        <v>630</v>
      </c>
      <c r="R30" t="s">
        <v>781</v>
      </c>
      <c r="S30" t="s">
        <v>804</v>
      </c>
      <c r="T30" t="s">
        <v>55</v>
      </c>
      <c r="U30" t="s">
        <v>37</v>
      </c>
      <c r="V30" t="s">
        <v>26</v>
      </c>
      <c r="W30" t="s">
        <v>1194</v>
      </c>
      <c r="Y30" s="1">
        <v>42720.307719907411</v>
      </c>
      <c r="Z30" s="1">
        <v>42880.033796296295</v>
      </c>
    </row>
    <row r="31" spans="1:27" x14ac:dyDescent="0.3">
      <c r="A31">
        <v>93894</v>
      </c>
      <c r="B31" t="s">
        <v>234</v>
      </c>
      <c r="C31" t="s">
        <v>75</v>
      </c>
      <c r="D31" t="s">
        <v>125</v>
      </c>
      <c r="E31" t="s">
        <v>24</v>
      </c>
      <c r="F31" t="s">
        <v>27</v>
      </c>
      <c r="G31" t="s">
        <v>187</v>
      </c>
      <c r="H31" t="s">
        <v>830</v>
      </c>
      <c r="I31" t="s">
        <v>234</v>
      </c>
      <c r="J31" t="s">
        <v>77</v>
      </c>
      <c r="K31" t="s">
        <v>41</v>
      </c>
      <c r="L31" t="s">
        <v>240</v>
      </c>
      <c r="M31" t="s">
        <v>365</v>
      </c>
      <c r="N31" t="s">
        <v>1194</v>
      </c>
      <c r="O31" t="s">
        <v>364</v>
      </c>
      <c r="Q31" t="s">
        <v>812</v>
      </c>
      <c r="R31" t="s">
        <v>781</v>
      </c>
      <c r="S31" t="s">
        <v>804</v>
      </c>
      <c r="T31" t="s">
        <v>43</v>
      </c>
      <c r="U31" t="s">
        <v>29</v>
      </c>
      <c r="V31" t="s">
        <v>26</v>
      </c>
      <c r="W31" t="s">
        <v>1194</v>
      </c>
      <c r="Y31" s="1">
        <v>42723.66165509259</v>
      </c>
      <c r="Z31" s="1">
        <v>42859.506331018521</v>
      </c>
      <c r="AA31" t="s">
        <v>321</v>
      </c>
    </row>
    <row r="32" spans="1:27" x14ac:dyDescent="0.3">
      <c r="A32">
        <v>94343</v>
      </c>
      <c r="B32" t="s">
        <v>929</v>
      </c>
      <c r="C32" t="s">
        <v>75</v>
      </c>
      <c r="D32" t="s">
        <v>814</v>
      </c>
      <c r="E32" t="s">
        <v>24</v>
      </c>
      <c r="F32" t="s">
        <v>27</v>
      </c>
      <c r="G32" t="s">
        <v>49</v>
      </c>
      <c r="H32" t="s">
        <v>829</v>
      </c>
      <c r="I32" t="s">
        <v>928</v>
      </c>
      <c r="J32" t="s">
        <v>204</v>
      </c>
      <c r="K32" t="s">
        <v>41</v>
      </c>
      <c r="L32" t="s">
        <v>28</v>
      </c>
      <c r="N32" t="s">
        <v>1194</v>
      </c>
      <c r="O32" t="s">
        <v>364</v>
      </c>
      <c r="Q32" t="s">
        <v>828</v>
      </c>
      <c r="R32" t="s">
        <v>781</v>
      </c>
      <c r="S32" t="s">
        <v>235</v>
      </c>
      <c r="T32" t="s">
        <v>43</v>
      </c>
      <c r="U32" t="s">
        <v>37</v>
      </c>
      <c r="V32" t="s">
        <v>26</v>
      </c>
      <c r="W32" t="s">
        <v>1194</v>
      </c>
      <c r="Y32" s="1">
        <v>42744.356712962966</v>
      </c>
      <c r="Z32" s="1">
        <v>42829.554606481484</v>
      </c>
      <c r="AA32" t="s">
        <v>321</v>
      </c>
    </row>
    <row r="33" spans="1:27" x14ac:dyDescent="0.3">
      <c r="A33">
        <v>94632</v>
      </c>
      <c r="B33" t="s">
        <v>913</v>
      </c>
      <c r="C33" t="s">
        <v>75</v>
      </c>
      <c r="D33" t="s">
        <v>125</v>
      </c>
      <c r="E33" t="s">
        <v>24</v>
      </c>
      <c r="F33" t="s">
        <v>27</v>
      </c>
      <c r="G33" t="s">
        <v>187</v>
      </c>
      <c r="H33" t="s">
        <v>826</v>
      </c>
      <c r="I33" t="s">
        <v>913</v>
      </c>
      <c r="J33" t="s">
        <v>77</v>
      </c>
      <c r="K33" t="s">
        <v>41</v>
      </c>
      <c r="L33" t="s">
        <v>240</v>
      </c>
      <c r="M33" t="s">
        <v>185</v>
      </c>
      <c r="N33" t="s">
        <v>1194</v>
      </c>
      <c r="O33" t="s">
        <v>364</v>
      </c>
      <c r="R33" t="s">
        <v>781</v>
      </c>
      <c r="S33" t="s">
        <v>804</v>
      </c>
      <c r="T33" t="s">
        <v>55</v>
      </c>
      <c r="U33" t="s">
        <v>45</v>
      </c>
      <c r="V33" t="s">
        <v>235</v>
      </c>
      <c r="W33" t="s">
        <v>1194</v>
      </c>
      <c r="Y33" s="1">
        <v>42751.737349537034</v>
      </c>
      <c r="Z33" s="1">
        <v>42859.517592592594</v>
      </c>
    </row>
    <row r="34" spans="1:27" x14ac:dyDescent="0.3">
      <c r="A34">
        <v>95010</v>
      </c>
      <c r="B34" t="s">
        <v>1339</v>
      </c>
      <c r="C34" t="s">
        <v>23</v>
      </c>
      <c r="D34" t="s">
        <v>95</v>
      </c>
      <c r="E34" t="s">
        <v>262</v>
      </c>
      <c r="F34" t="s">
        <v>27</v>
      </c>
      <c r="G34" t="s">
        <v>49</v>
      </c>
      <c r="H34" t="s">
        <v>1338</v>
      </c>
      <c r="J34" t="s">
        <v>933</v>
      </c>
      <c r="K34" t="s">
        <v>41</v>
      </c>
      <c r="L34" t="s">
        <v>240</v>
      </c>
      <c r="M34" t="s">
        <v>185</v>
      </c>
      <c r="N34" t="s">
        <v>1194</v>
      </c>
      <c r="O34" t="s">
        <v>1194</v>
      </c>
      <c r="R34" t="s">
        <v>235</v>
      </c>
      <c r="T34" t="s">
        <v>43</v>
      </c>
      <c r="U34" t="s">
        <v>29</v>
      </c>
      <c r="V34" t="s">
        <v>235</v>
      </c>
      <c r="W34" t="s">
        <v>1194</v>
      </c>
      <c r="Y34" s="1">
        <v>42760.091064814813</v>
      </c>
      <c r="Z34" s="1">
        <v>42810.113622685189</v>
      </c>
    </row>
    <row r="35" spans="1:27" x14ac:dyDescent="0.3">
      <c r="A35">
        <v>95144</v>
      </c>
      <c r="B35" t="s">
        <v>66</v>
      </c>
      <c r="C35" t="s">
        <v>23</v>
      </c>
      <c r="D35" t="s">
        <v>374</v>
      </c>
      <c r="E35" t="s">
        <v>24</v>
      </c>
      <c r="F35" t="s">
        <v>27</v>
      </c>
      <c r="G35" t="s">
        <v>49</v>
      </c>
      <c r="H35" t="s">
        <v>699</v>
      </c>
      <c r="I35" t="s">
        <v>285</v>
      </c>
      <c r="J35" t="s">
        <v>285</v>
      </c>
      <c r="K35" t="s">
        <v>41</v>
      </c>
      <c r="L35" t="s">
        <v>240</v>
      </c>
      <c r="M35" t="s">
        <v>44</v>
      </c>
      <c r="N35" t="s">
        <v>1194</v>
      </c>
      <c r="O35" t="s">
        <v>1194</v>
      </c>
      <c r="R35" t="s">
        <v>235</v>
      </c>
      <c r="T35" t="s">
        <v>67</v>
      </c>
      <c r="U35" t="s">
        <v>60</v>
      </c>
      <c r="V35" t="s">
        <v>235</v>
      </c>
      <c r="W35" t="s">
        <v>1194</v>
      </c>
      <c r="X35" t="s">
        <v>378</v>
      </c>
      <c r="Y35" s="1">
        <v>42762.451701388891</v>
      </c>
      <c r="Z35" s="1">
        <v>42771.987256944441</v>
      </c>
    </row>
    <row r="36" spans="1:27" x14ac:dyDescent="0.3">
      <c r="A36">
        <v>95159</v>
      </c>
      <c r="B36" t="s">
        <v>154</v>
      </c>
      <c r="C36" t="s">
        <v>129</v>
      </c>
      <c r="D36" t="s">
        <v>218</v>
      </c>
      <c r="E36" t="s">
        <v>262</v>
      </c>
      <c r="F36" t="s">
        <v>27</v>
      </c>
      <c r="G36" t="s">
        <v>187</v>
      </c>
      <c r="H36" t="s">
        <v>1189</v>
      </c>
      <c r="I36" t="s">
        <v>229</v>
      </c>
      <c r="J36" t="s">
        <v>229</v>
      </c>
      <c r="K36" t="s">
        <v>41</v>
      </c>
      <c r="L36" t="s">
        <v>28</v>
      </c>
      <c r="N36" t="s">
        <v>1194</v>
      </c>
      <c r="O36" t="s">
        <v>1194</v>
      </c>
      <c r="R36" t="s">
        <v>765</v>
      </c>
      <c r="T36" t="s">
        <v>43</v>
      </c>
      <c r="U36" t="s">
        <v>29</v>
      </c>
      <c r="V36" t="s">
        <v>26</v>
      </c>
      <c r="W36" t="s">
        <v>1194</v>
      </c>
      <c r="Y36" s="1">
        <v>42764.995104166665</v>
      </c>
      <c r="Z36" s="1">
        <v>42807.391168981485</v>
      </c>
      <c r="AA36" t="s">
        <v>394</v>
      </c>
    </row>
    <row r="37" spans="1:27" x14ac:dyDescent="0.3">
      <c r="A37">
        <v>95304</v>
      </c>
      <c r="B37" t="s">
        <v>230</v>
      </c>
      <c r="C37" t="s">
        <v>75</v>
      </c>
      <c r="D37" t="s">
        <v>125</v>
      </c>
      <c r="E37" t="s">
        <v>24</v>
      </c>
      <c r="F37" t="s">
        <v>27</v>
      </c>
      <c r="G37" t="s">
        <v>169</v>
      </c>
      <c r="H37" t="s">
        <v>815</v>
      </c>
      <c r="I37" t="s">
        <v>230</v>
      </c>
      <c r="J37" t="s">
        <v>124</v>
      </c>
      <c r="K37" t="s">
        <v>41</v>
      </c>
      <c r="L37" t="s">
        <v>240</v>
      </c>
      <c r="M37" t="s">
        <v>369</v>
      </c>
      <c r="N37" t="s">
        <v>1194</v>
      </c>
      <c r="O37" t="s">
        <v>1194</v>
      </c>
      <c r="Q37" t="s">
        <v>812</v>
      </c>
      <c r="R37" t="s">
        <v>781</v>
      </c>
      <c r="S37" t="s">
        <v>235</v>
      </c>
      <c r="T37" t="s">
        <v>43</v>
      </c>
      <c r="U37" t="s">
        <v>29</v>
      </c>
      <c r="V37" t="s">
        <v>26</v>
      </c>
      <c r="W37" t="s">
        <v>1194</v>
      </c>
      <c r="Y37" s="1">
        <v>42767.354571759257</v>
      </c>
      <c r="Z37" s="1">
        <v>42859.534502314818</v>
      </c>
      <c r="AA37" t="s">
        <v>321</v>
      </c>
    </row>
    <row r="38" spans="1:27" x14ac:dyDescent="0.3">
      <c r="A38">
        <v>95780</v>
      </c>
      <c r="B38" t="s">
        <v>241</v>
      </c>
      <c r="C38" t="s">
        <v>95</v>
      </c>
      <c r="D38" t="s">
        <v>138</v>
      </c>
      <c r="E38" t="s">
        <v>24</v>
      </c>
      <c r="F38" t="s">
        <v>27</v>
      </c>
      <c r="G38" t="s">
        <v>169</v>
      </c>
      <c r="H38" t="s">
        <v>1343</v>
      </c>
      <c r="I38" t="s">
        <v>967</v>
      </c>
      <c r="J38" t="s">
        <v>1342</v>
      </c>
      <c r="K38" t="s">
        <v>41</v>
      </c>
      <c r="L38" t="s">
        <v>240</v>
      </c>
      <c r="M38" t="s">
        <v>365</v>
      </c>
      <c r="N38" t="s">
        <v>1194</v>
      </c>
      <c r="O38" t="s">
        <v>1465</v>
      </c>
      <c r="R38" t="s">
        <v>235</v>
      </c>
      <c r="T38" t="s">
        <v>55</v>
      </c>
      <c r="U38" t="s">
        <v>37</v>
      </c>
      <c r="V38" t="s">
        <v>26</v>
      </c>
      <c r="W38" t="s">
        <v>1194</v>
      </c>
      <c r="Y38" s="1">
        <v>42779.104201388887</v>
      </c>
      <c r="Z38" s="1">
        <v>42870.070983796293</v>
      </c>
    </row>
    <row r="39" spans="1:27" x14ac:dyDescent="0.3">
      <c r="A39">
        <v>95828</v>
      </c>
      <c r="B39" t="s">
        <v>245</v>
      </c>
      <c r="C39" t="s">
        <v>75</v>
      </c>
      <c r="D39" t="s">
        <v>267</v>
      </c>
      <c r="E39" t="s">
        <v>24</v>
      </c>
      <c r="F39" t="s">
        <v>27</v>
      </c>
      <c r="G39" t="s">
        <v>201</v>
      </c>
      <c r="H39" t="s">
        <v>1284</v>
      </c>
      <c r="I39" t="s">
        <v>245</v>
      </c>
      <c r="J39" t="s">
        <v>77</v>
      </c>
      <c r="K39" t="s">
        <v>41</v>
      </c>
      <c r="L39" t="s">
        <v>32</v>
      </c>
      <c r="M39" t="s">
        <v>298</v>
      </c>
      <c r="N39" t="s">
        <v>1194</v>
      </c>
      <c r="O39" t="s">
        <v>1467</v>
      </c>
      <c r="Q39" t="s">
        <v>812</v>
      </c>
      <c r="R39" t="s">
        <v>779</v>
      </c>
      <c r="S39" t="s">
        <v>235</v>
      </c>
      <c r="T39" t="s">
        <v>43</v>
      </c>
      <c r="U39" t="s">
        <v>29</v>
      </c>
      <c r="V39" t="s">
        <v>26</v>
      </c>
      <c r="W39" t="s">
        <v>1194</v>
      </c>
      <c r="Y39" s="1">
        <v>42779.683969907404</v>
      </c>
      <c r="Z39" s="1">
        <v>42859.539444444446</v>
      </c>
      <c r="AA39" t="s">
        <v>1273</v>
      </c>
    </row>
    <row r="40" spans="1:27" x14ac:dyDescent="0.3">
      <c r="A40">
        <v>95829</v>
      </c>
      <c r="B40" t="s">
        <v>245</v>
      </c>
      <c r="C40" t="s">
        <v>75</v>
      </c>
      <c r="D40" t="s">
        <v>205</v>
      </c>
      <c r="E40" t="s">
        <v>24</v>
      </c>
      <c r="F40" t="s">
        <v>27</v>
      </c>
      <c r="G40" t="s">
        <v>25</v>
      </c>
      <c r="H40" t="s">
        <v>1671</v>
      </c>
      <c r="I40" t="s">
        <v>1670</v>
      </c>
      <c r="J40" t="s">
        <v>77</v>
      </c>
      <c r="K40" t="s">
        <v>41</v>
      </c>
      <c r="L40" t="s">
        <v>240</v>
      </c>
      <c r="M40" t="s">
        <v>365</v>
      </c>
      <c r="N40" t="s">
        <v>1194</v>
      </c>
      <c r="O40" t="s">
        <v>1619</v>
      </c>
      <c r="Q40" t="s">
        <v>821</v>
      </c>
      <c r="R40" t="s">
        <v>779</v>
      </c>
      <c r="S40" t="s">
        <v>235</v>
      </c>
      <c r="T40" t="s">
        <v>43</v>
      </c>
      <c r="U40" t="s">
        <v>29</v>
      </c>
      <c r="V40" t="s">
        <v>194</v>
      </c>
      <c r="W40" t="s">
        <v>361</v>
      </c>
      <c r="Y40" s="1">
        <v>42779.684513888889</v>
      </c>
      <c r="Z40" s="1">
        <v>42878.572129629632</v>
      </c>
      <c r="AA40" t="s">
        <v>1669</v>
      </c>
    </row>
    <row r="41" spans="1:27" x14ac:dyDescent="0.3">
      <c r="A41">
        <v>96022</v>
      </c>
      <c r="B41" t="s">
        <v>54</v>
      </c>
      <c r="C41" t="s">
        <v>34</v>
      </c>
      <c r="D41" t="s">
        <v>1205</v>
      </c>
      <c r="E41" t="s">
        <v>24</v>
      </c>
      <c r="F41" t="s">
        <v>27</v>
      </c>
      <c r="G41" t="s">
        <v>187</v>
      </c>
      <c r="H41" t="s">
        <v>1332</v>
      </c>
      <c r="I41" t="s">
        <v>967</v>
      </c>
      <c r="J41" t="s">
        <v>143</v>
      </c>
      <c r="K41" t="s">
        <v>41</v>
      </c>
      <c r="L41" t="s">
        <v>240</v>
      </c>
      <c r="M41" t="s">
        <v>365</v>
      </c>
      <c r="N41" t="s">
        <v>1194</v>
      </c>
      <c r="O41" t="s">
        <v>1466</v>
      </c>
      <c r="Q41" t="s">
        <v>1169</v>
      </c>
      <c r="R41" t="s">
        <v>235</v>
      </c>
      <c r="T41" t="s">
        <v>67</v>
      </c>
      <c r="U41" t="s">
        <v>29</v>
      </c>
      <c r="V41" t="s">
        <v>26</v>
      </c>
      <c r="W41" t="s">
        <v>1194</v>
      </c>
      <c r="Y41" s="1">
        <v>42782.211585648147</v>
      </c>
      <c r="Z41" s="1">
        <v>42852.167557870373</v>
      </c>
    </row>
    <row r="42" spans="1:27" x14ac:dyDescent="0.3">
      <c r="A42">
        <v>96366</v>
      </c>
      <c r="B42" t="s">
        <v>1659</v>
      </c>
      <c r="C42" t="s">
        <v>23</v>
      </c>
      <c r="D42" t="s">
        <v>68</v>
      </c>
      <c r="E42" t="s">
        <v>149</v>
      </c>
      <c r="F42" t="s">
        <v>27</v>
      </c>
      <c r="G42" t="s">
        <v>314</v>
      </c>
      <c r="H42" t="s">
        <v>1718</v>
      </c>
      <c r="I42" t="s">
        <v>942</v>
      </c>
      <c r="J42" t="s">
        <v>144</v>
      </c>
      <c r="K42" t="s">
        <v>41</v>
      </c>
      <c r="L42" t="s">
        <v>32</v>
      </c>
      <c r="M42" t="s">
        <v>104</v>
      </c>
      <c r="N42" t="s">
        <v>1194</v>
      </c>
      <c r="O42" t="s">
        <v>1194</v>
      </c>
      <c r="Q42" t="s">
        <v>647</v>
      </c>
      <c r="R42" t="s">
        <v>235</v>
      </c>
      <c r="T42" t="s">
        <v>43</v>
      </c>
      <c r="U42" t="s">
        <v>29</v>
      </c>
      <c r="V42" t="s">
        <v>235</v>
      </c>
      <c r="W42" t="s">
        <v>1194</v>
      </c>
      <c r="Y42" s="1">
        <v>42790.25513888889</v>
      </c>
      <c r="Z42" s="1">
        <v>42884.009629629632</v>
      </c>
    </row>
    <row r="43" spans="1:27" x14ac:dyDescent="0.3">
      <c r="A43">
        <v>96370</v>
      </c>
      <c r="B43" t="s">
        <v>54</v>
      </c>
      <c r="C43" t="s">
        <v>23</v>
      </c>
      <c r="D43" t="s">
        <v>68</v>
      </c>
      <c r="E43" t="s">
        <v>24</v>
      </c>
      <c r="F43" t="s">
        <v>27</v>
      </c>
      <c r="G43" t="s">
        <v>49</v>
      </c>
      <c r="H43" t="s">
        <v>1420</v>
      </c>
      <c r="I43" t="s">
        <v>1077</v>
      </c>
      <c r="J43" t="s">
        <v>337</v>
      </c>
      <c r="K43" t="s">
        <v>41</v>
      </c>
      <c r="L43" t="s">
        <v>240</v>
      </c>
      <c r="M43" t="s">
        <v>1201</v>
      </c>
      <c r="N43" t="s">
        <v>1194</v>
      </c>
      <c r="O43" t="s">
        <v>1463</v>
      </c>
      <c r="R43" t="s">
        <v>235</v>
      </c>
      <c r="T43" t="s">
        <v>55</v>
      </c>
      <c r="U43" t="s">
        <v>45</v>
      </c>
      <c r="V43" t="s">
        <v>235</v>
      </c>
      <c r="W43" t="s">
        <v>1194</v>
      </c>
      <c r="Y43" s="1">
        <v>42790.31486111111</v>
      </c>
      <c r="Z43" s="1">
        <v>42829.276365740741</v>
      </c>
    </row>
    <row r="44" spans="1:27" x14ac:dyDescent="0.3">
      <c r="A44">
        <v>96972</v>
      </c>
      <c r="B44" t="s">
        <v>1708</v>
      </c>
      <c r="C44" t="s">
        <v>75</v>
      </c>
      <c r="D44" t="s">
        <v>825</v>
      </c>
      <c r="E44" t="s">
        <v>303</v>
      </c>
      <c r="F44" t="s">
        <v>27</v>
      </c>
      <c r="G44" t="s">
        <v>134</v>
      </c>
      <c r="H44" t="s">
        <v>1315</v>
      </c>
      <c r="I44" t="s">
        <v>941</v>
      </c>
      <c r="J44" t="s">
        <v>908</v>
      </c>
      <c r="K44" t="s">
        <v>41</v>
      </c>
      <c r="L44" t="s">
        <v>101</v>
      </c>
      <c r="N44" t="s">
        <v>1194</v>
      </c>
      <c r="O44" t="s">
        <v>1194</v>
      </c>
      <c r="R44" t="s">
        <v>765</v>
      </c>
      <c r="T44" t="s">
        <v>43</v>
      </c>
      <c r="U44" t="s">
        <v>45</v>
      </c>
      <c r="V44" t="s">
        <v>26</v>
      </c>
      <c r="W44" t="s">
        <v>1194</v>
      </c>
      <c r="Y44" s="1">
        <v>42807.015798611108</v>
      </c>
      <c r="Z44" s="1">
        <v>42880.034201388888</v>
      </c>
    </row>
    <row r="45" spans="1:27" x14ac:dyDescent="0.3">
      <c r="A45">
        <v>97041</v>
      </c>
      <c r="B45" t="s">
        <v>1430</v>
      </c>
      <c r="C45" t="s">
        <v>129</v>
      </c>
      <c r="D45" t="s">
        <v>218</v>
      </c>
      <c r="E45" t="s">
        <v>24</v>
      </c>
      <c r="F45" t="s">
        <v>27</v>
      </c>
      <c r="G45" t="s">
        <v>153</v>
      </c>
      <c r="H45" t="s">
        <v>1429</v>
      </c>
      <c r="I45" t="s">
        <v>733</v>
      </c>
      <c r="J45" t="s">
        <v>337</v>
      </c>
      <c r="K45" t="s">
        <v>41</v>
      </c>
      <c r="L45" t="s">
        <v>101</v>
      </c>
      <c r="M45" t="s">
        <v>298</v>
      </c>
      <c r="N45" t="s">
        <v>1194</v>
      </c>
      <c r="O45" t="s">
        <v>1462</v>
      </c>
      <c r="P45">
        <v>17092</v>
      </c>
      <c r="R45" t="s">
        <v>235</v>
      </c>
      <c r="T45" t="s">
        <v>55</v>
      </c>
      <c r="U45" t="s">
        <v>37</v>
      </c>
      <c r="V45" t="s">
        <v>306</v>
      </c>
      <c r="W45" t="s">
        <v>1194</v>
      </c>
      <c r="Y45" s="1">
        <v>42808.189444444448</v>
      </c>
      <c r="Z45" s="1">
        <v>42865.939236111109</v>
      </c>
    </row>
    <row r="46" spans="1:27" x14ac:dyDescent="0.3">
      <c r="A46">
        <v>97122</v>
      </c>
      <c r="B46" t="s">
        <v>702</v>
      </c>
      <c r="C46" t="s">
        <v>23</v>
      </c>
      <c r="D46" t="s">
        <v>85</v>
      </c>
      <c r="E46" t="s">
        <v>24</v>
      </c>
      <c r="F46" t="s">
        <v>27</v>
      </c>
      <c r="G46" t="s">
        <v>117</v>
      </c>
      <c r="H46" t="s">
        <v>1333</v>
      </c>
      <c r="I46" t="s">
        <v>118</v>
      </c>
      <c r="J46" t="s">
        <v>118</v>
      </c>
      <c r="K46" t="s">
        <v>41</v>
      </c>
      <c r="L46" t="s">
        <v>240</v>
      </c>
      <c r="M46" t="s">
        <v>185</v>
      </c>
      <c r="N46" t="s">
        <v>1194</v>
      </c>
      <c r="O46" t="s">
        <v>1465</v>
      </c>
      <c r="R46" t="s">
        <v>235</v>
      </c>
      <c r="T46" t="s">
        <v>55</v>
      </c>
      <c r="U46" t="s">
        <v>60</v>
      </c>
      <c r="V46" t="s">
        <v>235</v>
      </c>
      <c r="W46" t="s">
        <v>1194</v>
      </c>
      <c r="Y46" s="1">
        <v>42809.696469907409</v>
      </c>
      <c r="Z46" s="1">
        <v>42814.199131944442</v>
      </c>
    </row>
    <row r="47" spans="1:27" x14ac:dyDescent="0.3">
      <c r="A47">
        <v>97242</v>
      </c>
      <c r="B47" t="s">
        <v>245</v>
      </c>
      <c r="C47" t="s">
        <v>75</v>
      </c>
      <c r="D47" t="s">
        <v>1439</v>
      </c>
      <c r="E47" t="s">
        <v>24</v>
      </c>
      <c r="F47" t="s">
        <v>27</v>
      </c>
      <c r="G47" t="s">
        <v>153</v>
      </c>
      <c r="H47" t="s">
        <v>1440</v>
      </c>
      <c r="I47" t="s">
        <v>245</v>
      </c>
      <c r="J47" t="s">
        <v>77</v>
      </c>
      <c r="K47" t="s">
        <v>41</v>
      </c>
      <c r="L47" t="s">
        <v>101</v>
      </c>
      <c r="M47" t="s">
        <v>298</v>
      </c>
      <c r="N47" t="s">
        <v>1194</v>
      </c>
      <c r="O47" t="s">
        <v>1462</v>
      </c>
      <c r="P47">
        <v>17112</v>
      </c>
      <c r="Q47" t="s">
        <v>812</v>
      </c>
      <c r="R47" t="s">
        <v>779</v>
      </c>
      <c r="S47" t="s">
        <v>235</v>
      </c>
      <c r="T47" t="s">
        <v>43</v>
      </c>
      <c r="U47" t="s">
        <v>29</v>
      </c>
      <c r="V47" t="s">
        <v>1305</v>
      </c>
      <c r="W47" t="s">
        <v>361</v>
      </c>
      <c r="Y47" s="1">
        <v>42811.7106712963</v>
      </c>
      <c r="Z47" s="1">
        <v>42867.306273148148</v>
      </c>
      <c r="AA47" t="s">
        <v>160</v>
      </c>
    </row>
    <row r="48" spans="1:27" x14ac:dyDescent="0.3">
      <c r="A48">
        <v>97279</v>
      </c>
      <c r="B48" t="s">
        <v>245</v>
      </c>
      <c r="C48" t="s">
        <v>75</v>
      </c>
      <c r="D48" t="s">
        <v>251</v>
      </c>
      <c r="E48" t="s">
        <v>24</v>
      </c>
      <c r="F48" t="s">
        <v>27</v>
      </c>
      <c r="G48" t="s">
        <v>153</v>
      </c>
      <c r="H48" t="s">
        <v>1477</v>
      </c>
      <c r="I48" t="s">
        <v>245</v>
      </c>
      <c r="J48" t="s">
        <v>77</v>
      </c>
      <c r="K48" t="s">
        <v>41</v>
      </c>
      <c r="L48" t="s">
        <v>101</v>
      </c>
      <c r="M48" t="s">
        <v>298</v>
      </c>
      <c r="N48" t="s">
        <v>1194</v>
      </c>
      <c r="O48" t="s">
        <v>1471</v>
      </c>
      <c r="P48">
        <v>17090</v>
      </c>
      <c r="Q48" t="s">
        <v>812</v>
      </c>
      <c r="R48" t="s">
        <v>779</v>
      </c>
      <c r="S48" t="s">
        <v>235</v>
      </c>
      <c r="T48" t="s">
        <v>43</v>
      </c>
      <c r="U48" t="s">
        <v>29</v>
      </c>
      <c r="V48" t="s">
        <v>1305</v>
      </c>
      <c r="W48" t="s">
        <v>361</v>
      </c>
      <c r="Y48" s="1">
        <v>42814.462037037039</v>
      </c>
      <c r="Z48" s="1">
        <v>42867.310266203705</v>
      </c>
    </row>
    <row r="49" spans="1:27" x14ac:dyDescent="0.3">
      <c r="A49">
        <v>97325</v>
      </c>
      <c r="B49" t="s">
        <v>190</v>
      </c>
      <c r="C49" t="s">
        <v>40</v>
      </c>
      <c r="D49" t="s">
        <v>46</v>
      </c>
      <c r="E49" t="s">
        <v>24</v>
      </c>
      <c r="F49" t="s">
        <v>27</v>
      </c>
      <c r="G49" t="s">
        <v>187</v>
      </c>
      <c r="H49" t="s">
        <v>1683</v>
      </c>
      <c r="I49" t="s">
        <v>190</v>
      </c>
      <c r="J49" t="s">
        <v>190</v>
      </c>
      <c r="K49" t="s">
        <v>41</v>
      </c>
      <c r="L49" t="s">
        <v>101</v>
      </c>
      <c r="M49" t="s">
        <v>44</v>
      </c>
      <c r="N49" t="s">
        <v>1194</v>
      </c>
      <c r="O49" t="s">
        <v>1731</v>
      </c>
      <c r="R49" t="s">
        <v>235</v>
      </c>
      <c r="T49" t="s">
        <v>55</v>
      </c>
      <c r="U49" t="s">
        <v>45</v>
      </c>
      <c r="V49" t="s">
        <v>235</v>
      </c>
      <c r="W49" t="s">
        <v>1194</v>
      </c>
      <c r="X49" t="s">
        <v>596</v>
      </c>
      <c r="Y49" s="1">
        <v>42815.376701388886</v>
      </c>
      <c r="Z49" s="1">
        <v>42900.581643518519</v>
      </c>
      <c r="AA49" t="s">
        <v>1720</v>
      </c>
    </row>
    <row r="50" spans="1:27" x14ac:dyDescent="0.3">
      <c r="A50">
        <v>97445</v>
      </c>
      <c r="B50" t="s">
        <v>170</v>
      </c>
      <c r="C50" t="s">
        <v>75</v>
      </c>
      <c r="D50" t="s">
        <v>79</v>
      </c>
      <c r="E50" t="s">
        <v>303</v>
      </c>
      <c r="F50" t="s">
        <v>27</v>
      </c>
      <c r="G50" t="s">
        <v>76</v>
      </c>
      <c r="H50" t="s">
        <v>1373</v>
      </c>
      <c r="I50" t="s">
        <v>193</v>
      </c>
      <c r="J50" t="s">
        <v>170</v>
      </c>
      <c r="K50" t="s">
        <v>41</v>
      </c>
      <c r="L50" t="s">
        <v>32</v>
      </c>
      <c r="N50" t="s">
        <v>1194</v>
      </c>
      <c r="O50" t="s">
        <v>1194</v>
      </c>
      <c r="R50" t="s">
        <v>765</v>
      </c>
      <c r="T50" t="s">
        <v>43</v>
      </c>
      <c r="U50" t="s">
        <v>60</v>
      </c>
      <c r="V50" t="s">
        <v>235</v>
      </c>
      <c r="W50" t="s">
        <v>1194</v>
      </c>
      <c r="Y50" s="1">
        <v>42817.526782407411</v>
      </c>
      <c r="Z50" s="1">
        <v>42867.312777777777</v>
      </c>
    </row>
    <row r="51" spans="1:27" x14ac:dyDescent="0.3">
      <c r="A51">
        <v>97551</v>
      </c>
      <c r="B51" t="s">
        <v>317</v>
      </c>
      <c r="C51" t="s">
        <v>34</v>
      </c>
      <c r="D51" t="s">
        <v>1205</v>
      </c>
      <c r="E51" t="s">
        <v>24</v>
      </c>
      <c r="F51" t="s">
        <v>27</v>
      </c>
      <c r="G51" t="s">
        <v>153</v>
      </c>
      <c r="H51" t="s">
        <v>1759</v>
      </c>
      <c r="I51" t="s">
        <v>226</v>
      </c>
      <c r="J51" t="s">
        <v>143</v>
      </c>
      <c r="K51" t="s">
        <v>41</v>
      </c>
      <c r="L51" t="s">
        <v>240</v>
      </c>
      <c r="M51" t="s">
        <v>298</v>
      </c>
      <c r="N51" t="s">
        <v>1194</v>
      </c>
      <c r="O51" t="s">
        <v>1733</v>
      </c>
      <c r="P51">
        <v>17250</v>
      </c>
      <c r="R51" t="s">
        <v>235</v>
      </c>
      <c r="T51" t="s">
        <v>43</v>
      </c>
      <c r="U51" t="s">
        <v>29</v>
      </c>
      <c r="V51" t="s">
        <v>1305</v>
      </c>
      <c r="W51" t="s">
        <v>456</v>
      </c>
      <c r="Y51" s="1">
        <v>42822.285578703704</v>
      </c>
      <c r="Z51" s="1">
        <v>42893.994583333333</v>
      </c>
    </row>
    <row r="52" spans="1:27" x14ac:dyDescent="0.3">
      <c r="A52">
        <v>97575</v>
      </c>
      <c r="B52" t="s">
        <v>56</v>
      </c>
      <c r="C52" t="s">
        <v>75</v>
      </c>
      <c r="D52" t="s">
        <v>1439</v>
      </c>
      <c r="E52" t="s">
        <v>24</v>
      </c>
      <c r="F52" t="s">
        <v>27</v>
      </c>
      <c r="G52" t="s">
        <v>42</v>
      </c>
      <c r="H52" t="s">
        <v>1438</v>
      </c>
      <c r="I52" t="s">
        <v>56</v>
      </c>
      <c r="J52" t="s">
        <v>77</v>
      </c>
      <c r="K52" t="s">
        <v>41</v>
      </c>
      <c r="L52" t="s">
        <v>240</v>
      </c>
      <c r="M52" t="s">
        <v>185</v>
      </c>
      <c r="N52" t="s">
        <v>1194</v>
      </c>
      <c r="O52" t="s">
        <v>1462</v>
      </c>
      <c r="Q52" t="s">
        <v>812</v>
      </c>
      <c r="R52" t="s">
        <v>779</v>
      </c>
      <c r="S52" t="s">
        <v>235</v>
      </c>
      <c r="T52" t="s">
        <v>43</v>
      </c>
      <c r="U52" t="s">
        <v>29</v>
      </c>
      <c r="V52" t="s">
        <v>235</v>
      </c>
      <c r="W52" t="s">
        <v>1194</v>
      </c>
      <c r="Y52" s="1">
        <v>42822.72452546296</v>
      </c>
      <c r="Z52" s="1">
        <v>42867.317696759259</v>
      </c>
      <c r="AA52" t="s">
        <v>160</v>
      </c>
    </row>
    <row r="53" spans="1:27" x14ac:dyDescent="0.3">
      <c r="A53">
        <v>97618</v>
      </c>
      <c r="B53" t="s">
        <v>190</v>
      </c>
      <c r="C53" t="s">
        <v>40</v>
      </c>
      <c r="D53" t="s">
        <v>46</v>
      </c>
      <c r="E53" t="s">
        <v>24</v>
      </c>
      <c r="F53" t="s">
        <v>27</v>
      </c>
      <c r="G53" t="s">
        <v>187</v>
      </c>
      <c r="H53" t="s">
        <v>1682</v>
      </c>
      <c r="I53" t="s">
        <v>190</v>
      </c>
      <c r="J53" t="s">
        <v>190</v>
      </c>
      <c r="K53" t="s">
        <v>41</v>
      </c>
      <c r="L53" t="s">
        <v>101</v>
      </c>
      <c r="M53" t="s">
        <v>44</v>
      </c>
      <c r="N53" t="s">
        <v>1194</v>
      </c>
      <c r="O53" t="s">
        <v>1731</v>
      </c>
      <c r="R53" t="s">
        <v>235</v>
      </c>
      <c r="T53" t="s">
        <v>55</v>
      </c>
      <c r="U53" t="s">
        <v>45</v>
      </c>
      <c r="V53" t="s">
        <v>235</v>
      </c>
      <c r="W53" t="s">
        <v>1194</v>
      </c>
      <c r="X53" t="s">
        <v>596</v>
      </c>
      <c r="Y53" s="1">
        <v>42823.494652777779</v>
      </c>
      <c r="Z53" s="1">
        <v>42887.096053240741</v>
      </c>
      <c r="AA53" t="s">
        <v>1720</v>
      </c>
    </row>
    <row r="54" spans="1:27" x14ac:dyDescent="0.3">
      <c r="A54">
        <v>97711</v>
      </c>
      <c r="B54" t="s">
        <v>1391</v>
      </c>
      <c r="C54" t="s">
        <v>75</v>
      </c>
      <c r="D54" t="s">
        <v>79</v>
      </c>
      <c r="E54" t="s">
        <v>262</v>
      </c>
      <c r="F54" t="s">
        <v>27</v>
      </c>
      <c r="G54" t="s">
        <v>276</v>
      </c>
      <c r="H54" t="s">
        <v>1392</v>
      </c>
      <c r="I54" t="s">
        <v>193</v>
      </c>
      <c r="J54" t="s">
        <v>1391</v>
      </c>
      <c r="K54" t="s">
        <v>41</v>
      </c>
      <c r="L54" t="s">
        <v>240</v>
      </c>
      <c r="M54" t="s">
        <v>104</v>
      </c>
      <c r="N54" t="s">
        <v>1194</v>
      </c>
      <c r="O54" t="s">
        <v>1194</v>
      </c>
      <c r="R54" t="s">
        <v>765</v>
      </c>
      <c r="T54" t="s">
        <v>43</v>
      </c>
      <c r="U54" t="s">
        <v>29</v>
      </c>
      <c r="V54" t="s">
        <v>1305</v>
      </c>
      <c r="W54" t="s">
        <v>1194</v>
      </c>
      <c r="Y54" s="1">
        <v>42824.734293981484</v>
      </c>
      <c r="Z54" s="1">
        <v>42867.323599537034</v>
      </c>
    </row>
    <row r="55" spans="1:27" x14ac:dyDescent="0.3">
      <c r="A55">
        <v>97762</v>
      </c>
      <c r="B55" t="s">
        <v>1547</v>
      </c>
      <c r="C55" t="s">
        <v>129</v>
      </c>
      <c r="D55" t="s">
        <v>218</v>
      </c>
      <c r="E55" t="s">
        <v>24</v>
      </c>
      <c r="F55" t="s">
        <v>27</v>
      </c>
      <c r="G55" t="s">
        <v>153</v>
      </c>
      <c r="H55" t="s">
        <v>1693</v>
      </c>
      <c r="I55" t="s">
        <v>245</v>
      </c>
      <c r="J55" t="s">
        <v>337</v>
      </c>
      <c r="K55" t="s">
        <v>41</v>
      </c>
      <c r="L55" t="s">
        <v>101</v>
      </c>
      <c r="M55" t="s">
        <v>104</v>
      </c>
      <c r="N55" t="s">
        <v>1194</v>
      </c>
      <c r="O55" t="s">
        <v>1678</v>
      </c>
      <c r="P55">
        <v>17259</v>
      </c>
      <c r="Q55" t="s">
        <v>1692</v>
      </c>
      <c r="R55" t="s">
        <v>235</v>
      </c>
      <c r="T55" t="s">
        <v>55</v>
      </c>
      <c r="U55" t="s">
        <v>45</v>
      </c>
      <c r="V55" t="s">
        <v>1305</v>
      </c>
      <c r="W55" t="s">
        <v>1194</v>
      </c>
      <c r="Y55" s="1">
        <v>42825.480578703704</v>
      </c>
      <c r="Z55" s="1">
        <v>42886.467222222222</v>
      </c>
    </row>
    <row r="56" spans="1:27" x14ac:dyDescent="0.3">
      <c r="A56">
        <v>98118</v>
      </c>
      <c r="B56" t="s">
        <v>234</v>
      </c>
      <c r="C56" t="s">
        <v>305</v>
      </c>
      <c r="D56" t="s">
        <v>311</v>
      </c>
      <c r="E56" t="s">
        <v>24</v>
      </c>
      <c r="F56" t="s">
        <v>27</v>
      </c>
      <c r="G56" t="s">
        <v>187</v>
      </c>
      <c r="H56" t="s">
        <v>1491</v>
      </c>
      <c r="I56" t="s">
        <v>800</v>
      </c>
      <c r="J56" t="s">
        <v>234</v>
      </c>
      <c r="K56" t="s">
        <v>41</v>
      </c>
      <c r="L56" t="s">
        <v>240</v>
      </c>
      <c r="M56" t="s">
        <v>185</v>
      </c>
      <c r="N56" t="s">
        <v>1194</v>
      </c>
      <c r="O56" t="s">
        <v>1499</v>
      </c>
      <c r="R56" t="s">
        <v>235</v>
      </c>
      <c r="T56" t="s">
        <v>67</v>
      </c>
      <c r="U56" t="s">
        <v>29</v>
      </c>
      <c r="V56" t="s">
        <v>235</v>
      </c>
      <c r="W56" t="s">
        <v>1194</v>
      </c>
      <c r="Y56" s="1">
        <v>42835.585648148146</v>
      </c>
      <c r="Z56" s="1">
        <v>42887.065763888888</v>
      </c>
    </row>
    <row r="57" spans="1:27" x14ac:dyDescent="0.3">
      <c r="A57">
        <v>98295</v>
      </c>
      <c r="B57" t="s">
        <v>66</v>
      </c>
      <c r="C57" t="s">
        <v>23</v>
      </c>
      <c r="D57" t="s">
        <v>374</v>
      </c>
      <c r="E57" t="s">
        <v>24</v>
      </c>
      <c r="F57" t="s">
        <v>27</v>
      </c>
      <c r="G57" t="s">
        <v>187</v>
      </c>
      <c r="H57" t="s">
        <v>1677</v>
      </c>
      <c r="I57" t="s">
        <v>1263</v>
      </c>
      <c r="J57" t="s">
        <v>1263</v>
      </c>
      <c r="K57" t="s">
        <v>41</v>
      </c>
      <c r="L57" t="s">
        <v>240</v>
      </c>
      <c r="M57" t="s">
        <v>185</v>
      </c>
      <c r="N57" t="s">
        <v>1194</v>
      </c>
      <c r="O57" t="s">
        <v>1619</v>
      </c>
      <c r="R57" t="s">
        <v>235</v>
      </c>
      <c r="T57" t="s">
        <v>43</v>
      </c>
      <c r="U57" t="s">
        <v>37</v>
      </c>
      <c r="V57" t="s">
        <v>235</v>
      </c>
      <c r="W57" t="s">
        <v>1194</v>
      </c>
      <c r="X57" t="s">
        <v>378</v>
      </c>
      <c r="Y57" s="1">
        <v>42842.164803240739</v>
      </c>
      <c r="Z57" s="1">
        <v>42872.017476851855</v>
      </c>
    </row>
    <row r="58" spans="1:27" x14ac:dyDescent="0.3">
      <c r="A58">
        <v>98317</v>
      </c>
      <c r="B58" t="s">
        <v>349</v>
      </c>
      <c r="C58" t="s">
        <v>75</v>
      </c>
      <c r="D58" t="s">
        <v>79</v>
      </c>
      <c r="E58" t="s">
        <v>24</v>
      </c>
      <c r="F58" t="s">
        <v>27</v>
      </c>
      <c r="G58" t="s">
        <v>187</v>
      </c>
      <c r="H58" t="s">
        <v>1456</v>
      </c>
      <c r="I58" t="s">
        <v>349</v>
      </c>
      <c r="J58" t="s">
        <v>146</v>
      </c>
      <c r="K58" t="s">
        <v>41</v>
      </c>
      <c r="L58" t="s">
        <v>240</v>
      </c>
      <c r="M58" t="s">
        <v>185</v>
      </c>
      <c r="N58" t="s">
        <v>1194</v>
      </c>
      <c r="O58" t="s">
        <v>1454</v>
      </c>
      <c r="R58" t="s">
        <v>779</v>
      </c>
      <c r="S58" t="s">
        <v>235</v>
      </c>
      <c r="T58" t="s">
        <v>43</v>
      </c>
      <c r="U58" t="s">
        <v>37</v>
      </c>
      <c r="V58" t="s">
        <v>235</v>
      </c>
      <c r="W58" t="s">
        <v>1194</v>
      </c>
      <c r="Y58" s="1">
        <v>42842.397256944445</v>
      </c>
      <c r="Z58" s="1">
        <v>42867.330185185187</v>
      </c>
    </row>
    <row r="59" spans="1:27" x14ac:dyDescent="0.3">
      <c r="A59">
        <v>98523</v>
      </c>
      <c r="B59" t="s">
        <v>229</v>
      </c>
      <c r="C59" t="s">
        <v>75</v>
      </c>
      <c r="D59" t="s">
        <v>825</v>
      </c>
      <c r="E59" t="s">
        <v>147</v>
      </c>
      <c r="F59" t="s">
        <v>27</v>
      </c>
      <c r="G59" t="s">
        <v>187</v>
      </c>
      <c r="H59" t="s">
        <v>1470</v>
      </c>
      <c r="I59" t="s">
        <v>229</v>
      </c>
      <c r="J59" t="s">
        <v>229</v>
      </c>
      <c r="K59" t="s">
        <v>41</v>
      </c>
      <c r="L59" t="s">
        <v>28</v>
      </c>
      <c r="N59" t="s">
        <v>1194</v>
      </c>
      <c r="O59" t="s">
        <v>1194</v>
      </c>
      <c r="R59" t="s">
        <v>765</v>
      </c>
      <c r="T59" t="s">
        <v>43</v>
      </c>
      <c r="U59" t="s">
        <v>37</v>
      </c>
      <c r="V59" t="s">
        <v>26</v>
      </c>
      <c r="W59" t="s">
        <v>1194</v>
      </c>
      <c r="Y59" s="1">
        <v>42845.075706018521</v>
      </c>
      <c r="Z59" s="1">
        <v>42867.33488425926</v>
      </c>
      <c r="AA59" t="s">
        <v>1469</v>
      </c>
    </row>
    <row r="60" spans="1:27" x14ac:dyDescent="0.3">
      <c r="A60">
        <v>98662</v>
      </c>
      <c r="B60" t="s">
        <v>69</v>
      </c>
      <c r="C60" t="s">
        <v>23</v>
      </c>
      <c r="D60" t="s">
        <v>157</v>
      </c>
      <c r="E60" t="s">
        <v>262</v>
      </c>
      <c r="F60" t="s">
        <v>27</v>
      </c>
      <c r="G60" t="s">
        <v>187</v>
      </c>
      <c r="H60" t="s">
        <v>1480</v>
      </c>
      <c r="I60" t="s">
        <v>315</v>
      </c>
      <c r="J60" t="s">
        <v>315</v>
      </c>
      <c r="K60" t="s">
        <v>41</v>
      </c>
      <c r="L60" t="s">
        <v>240</v>
      </c>
      <c r="M60" t="s">
        <v>185</v>
      </c>
      <c r="N60" t="s">
        <v>1194</v>
      </c>
      <c r="O60" t="s">
        <v>1194</v>
      </c>
      <c r="Q60" t="s">
        <v>1758</v>
      </c>
      <c r="R60" t="s">
        <v>235</v>
      </c>
      <c r="T60" t="s">
        <v>55</v>
      </c>
      <c r="U60" t="s">
        <v>37</v>
      </c>
      <c r="V60" t="s">
        <v>235</v>
      </c>
      <c r="W60" t="s">
        <v>1194</v>
      </c>
      <c r="Y60" s="1">
        <v>42849.272326388891</v>
      </c>
      <c r="Z60" s="1">
        <v>42892.32240740741</v>
      </c>
    </row>
    <row r="61" spans="1:27" x14ac:dyDescent="0.3">
      <c r="A61">
        <v>98767</v>
      </c>
      <c r="B61" t="s">
        <v>217</v>
      </c>
      <c r="C61" t="s">
        <v>129</v>
      </c>
      <c r="D61" t="s">
        <v>218</v>
      </c>
      <c r="E61" t="s">
        <v>24</v>
      </c>
      <c r="F61" t="s">
        <v>27</v>
      </c>
      <c r="G61" t="s">
        <v>153</v>
      </c>
      <c r="H61" t="s">
        <v>1707</v>
      </c>
      <c r="I61" t="s">
        <v>241</v>
      </c>
      <c r="J61" t="s">
        <v>337</v>
      </c>
      <c r="K61" t="s">
        <v>41</v>
      </c>
      <c r="L61" t="s">
        <v>101</v>
      </c>
      <c r="M61" t="s">
        <v>104</v>
      </c>
      <c r="N61" t="s">
        <v>1194</v>
      </c>
      <c r="O61" t="s">
        <v>1678</v>
      </c>
      <c r="P61">
        <v>17441</v>
      </c>
      <c r="R61" t="s">
        <v>235</v>
      </c>
      <c r="T61" t="s">
        <v>43</v>
      </c>
      <c r="U61" t="s">
        <v>29</v>
      </c>
      <c r="V61" t="s">
        <v>1305</v>
      </c>
      <c r="W61" t="s">
        <v>1194</v>
      </c>
      <c r="Y61" s="1">
        <v>42851.463229166664</v>
      </c>
      <c r="Z61" s="1">
        <v>42900.614155092589</v>
      </c>
    </row>
    <row r="62" spans="1:27" x14ac:dyDescent="0.3">
      <c r="A62">
        <v>98778</v>
      </c>
      <c r="B62" t="s">
        <v>226</v>
      </c>
      <c r="C62" t="s">
        <v>23</v>
      </c>
      <c r="D62" t="s">
        <v>1706</v>
      </c>
      <c r="E62" t="s">
        <v>24</v>
      </c>
      <c r="F62" t="s">
        <v>27</v>
      </c>
      <c r="G62" t="s">
        <v>153</v>
      </c>
      <c r="H62" t="s">
        <v>1705</v>
      </c>
      <c r="I62" t="s">
        <v>241</v>
      </c>
      <c r="J62" t="s">
        <v>226</v>
      </c>
      <c r="K62" t="s">
        <v>41</v>
      </c>
      <c r="L62" t="s">
        <v>240</v>
      </c>
      <c r="M62" t="s">
        <v>104</v>
      </c>
      <c r="N62" t="s">
        <v>1194</v>
      </c>
      <c r="O62" t="s">
        <v>1678</v>
      </c>
      <c r="P62">
        <v>17496</v>
      </c>
      <c r="R62" t="s">
        <v>235</v>
      </c>
      <c r="T62" t="s">
        <v>43</v>
      </c>
      <c r="U62" t="s">
        <v>29</v>
      </c>
      <c r="V62" t="s">
        <v>1305</v>
      </c>
      <c r="W62" t="s">
        <v>361</v>
      </c>
      <c r="Y62" s="1">
        <v>42851.668726851851</v>
      </c>
      <c r="Z62" s="1">
        <v>42900.614699074074</v>
      </c>
    </row>
    <row r="63" spans="1:27" x14ac:dyDescent="0.3">
      <c r="A63">
        <v>98785</v>
      </c>
      <c r="B63" t="s">
        <v>191</v>
      </c>
      <c r="C63" t="s">
        <v>1665</v>
      </c>
      <c r="D63" t="s">
        <v>30</v>
      </c>
      <c r="E63" t="s">
        <v>303</v>
      </c>
      <c r="F63" t="s">
        <v>27</v>
      </c>
      <c r="G63" t="s">
        <v>166</v>
      </c>
      <c r="H63" t="s">
        <v>1479</v>
      </c>
      <c r="J63" t="s">
        <v>745</v>
      </c>
      <c r="K63" t="s">
        <v>41</v>
      </c>
      <c r="L63" t="s">
        <v>32</v>
      </c>
      <c r="N63" t="s">
        <v>1194</v>
      </c>
      <c r="O63" t="s">
        <v>1194</v>
      </c>
      <c r="R63" t="s">
        <v>765</v>
      </c>
      <c r="T63" t="s">
        <v>55</v>
      </c>
      <c r="U63" t="s">
        <v>60</v>
      </c>
      <c r="V63" t="s">
        <v>235</v>
      </c>
      <c r="W63" t="s">
        <v>1194</v>
      </c>
      <c r="Y63" s="1">
        <v>42852.019155092596</v>
      </c>
      <c r="Z63" s="1">
        <v>42870.276990740742</v>
      </c>
    </row>
    <row r="64" spans="1:27" x14ac:dyDescent="0.3">
      <c r="A64">
        <v>98839</v>
      </c>
      <c r="B64" t="s">
        <v>1225</v>
      </c>
      <c r="C64" t="s">
        <v>129</v>
      </c>
      <c r="D64" t="s">
        <v>374</v>
      </c>
      <c r="E64" t="s">
        <v>24</v>
      </c>
      <c r="F64" t="s">
        <v>27</v>
      </c>
      <c r="G64" t="s">
        <v>187</v>
      </c>
      <c r="H64" t="s">
        <v>1777</v>
      </c>
      <c r="I64" t="s">
        <v>331</v>
      </c>
      <c r="J64" t="s">
        <v>337</v>
      </c>
      <c r="K64" t="s">
        <v>41</v>
      </c>
      <c r="L64" t="s">
        <v>32</v>
      </c>
      <c r="M64" t="s">
        <v>104</v>
      </c>
      <c r="N64" t="s">
        <v>1194</v>
      </c>
      <c r="O64" t="s">
        <v>1762</v>
      </c>
      <c r="Q64" t="s">
        <v>1776</v>
      </c>
      <c r="R64" t="s">
        <v>235</v>
      </c>
      <c r="T64" t="s">
        <v>55</v>
      </c>
      <c r="U64" t="s">
        <v>45</v>
      </c>
      <c r="V64" t="s">
        <v>26</v>
      </c>
      <c r="W64" t="s">
        <v>1194</v>
      </c>
      <c r="Y64" s="1">
        <v>42852.588067129633</v>
      </c>
      <c r="Z64" s="1">
        <v>42899.666770833333</v>
      </c>
    </row>
    <row r="65" spans="1:27" x14ac:dyDescent="0.3">
      <c r="A65">
        <v>99120</v>
      </c>
      <c r="B65" t="s">
        <v>1547</v>
      </c>
      <c r="C65" t="s">
        <v>129</v>
      </c>
      <c r="D65" t="s">
        <v>310</v>
      </c>
      <c r="E65" t="s">
        <v>303</v>
      </c>
      <c r="F65" t="s">
        <v>27</v>
      </c>
      <c r="G65" t="s">
        <v>187</v>
      </c>
      <c r="H65" t="s">
        <v>1546</v>
      </c>
      <c r="I65" t="s">
        <v>190</v>
      </c>
      <c r="J65" t="s">
        <v>337</v>
      </c>
      <c r="K65" t="s">
        <v>41</v>
      </c>
      <c r="L65" t="s">
        <v>32</v>
      </c>
      <c r="M65" t="s">
        <v>369</v>
      </c>
      <c r="N65" t="s">
        <v>1194</v>
      </c>
      <c r="O65" t="s">
        <v>1194</v>
      </c>
      <c r="R65" t="s">
        <v>235</v>
      </c>
      <c r="T65" t="s">
        <v>55</v>
      </c>
      <c r="U65" t="s">
        <v>37</v>
      </c>
      <c r="V65" t="s">
        <v>235</v>
      </c>
      <c r="W65" t="s">
        <v>1194</v>
      </c>
      <c r="Y65" s="1">
        <v>42860.43105324074</v>
      </c>
      <c r="Z65" s="1">
        <v>42860.439884259256</v>
      </c>
    </row>
    <row r="66" spans="1:27" x14ac:dyDescent="0.3">
      <c r="A66">
        <v>99169</v>
      </c>
      <c r="B66" t="s">
        <v>137</v>
      </c>
      <c r="C66" t="s">
        <v>75</v>
      </c>
      <c r="D66" t="s">
        <v>1476</v>
      </c>
      <c r="E66" t="s">
        <v>24</v>
      </c>
      <c r="F66" t="s">
        <v>27</v>
      </c>
      <c r="G66" t="s">
        <v>153</v>
      </c>
      <c r="H66" t="s">
        <v>1689</v>
      </c>
      <c r="I66" t="s">
        <v>1044</v>
      </c>
      <c r="J66" t="s">
        <v>77</v>
      </c>
      <c r="K66" t="s">
        <v>41</v>
      </c>
      <c r="L66" t="s">
        <v>101</v>
      </c>
      <c r="M66" t="s">
        <v>104</v>
      </c>
      <c r="N66" t="s">
        <v>1194</v>
      </c>
      <c r="O66" t="s">
        <v>1678</v>
      </c>
      <c r="P66">
        <v>17550</v>
      </c>
      <c r="Q66" t="s">
        <v>821</v>
      </c>
      <c r="R66" t="s">
        <v>779</v>
      </c>
      <c r="S66" t="s">
        <v>235</v>
      </c>
      <c r="T66" t="s">
        <v>43</v>
      </c>
      <c r="U66" t="s">
        <v>29</v>
      </c>
      <c r="V66" t="s">
        <v>306</v>
      </c>
      <c r="W66" t="s">
        <v>361</v>
      </c>
      <c r="Y66" s="1">
        <v>42863.445081018515</v>
      </c>
      <c r="Z66" s="1">
        <v>42877.579328703701</v>
      </c>
    </row>
    <row r="67" spans="1:27" x14ac:dyDescent="0.3">
      <c r="A67">
        <v>99172</v>
      </c>
      <c r="B67" t="s">
        <v>600</v>
      </c>
      <c r="C67" t="s">
        <v>305</v>
      </c>
      <c r="D67" t="s">
        <v>347</v>
      </c>
      <c r="E67" t="s">
        <v>262</v>
      </c>
      <c r="F67" t="s">
        <v>27</v>
      </c>
      <c r="G67" t="s">
        <v>187</v>
      </c>
      <c r="H67" t="s">
        <v>1717</v>
      </c>
      <c r="I67" t="s">
        <v>915</v>
      </c>
      <c r="J67" t="s">
        <v>234</v>
      </c>
      <c r="K67" t="s">
        <v>41</v>
      </c>
      <c r="L67" t="s">
        <v>28</v>
      </c>
      <c r="N67" t="s">
        <v>1194</v>
      </c>
      <c r="O67" t="s">
        <v>1194</v>
      </c>
      <c r="R67" t="s">
        <v>235</v>
      </c>
      <c r="T67" t="s">
        <v>43</v>
      </c>
      <c r="U67" t="s">
        <v>37</v>
      </c>
      <c r="V67" t="s">
        <v>235</v>
      </c>
      <c r="W67" t="s">
        <v>361</v>
      </c>
      <c r="Y67" s="1">
        <v>42863.467222222222</v>
      </c>
      <c r="Z67" s="1">
        <v>42887.04859953704</v>
      </c>
    </row>
    <row r="68" spans="1:27" x14ac:dyDescent="0.3">
      <c r="A68">
        <v>99223</v>
      </c>
      <c r="B68" t="s">
        <v>266</v>
      </c>
      <c r="C68" t="s">
        <v>23</v>
      </c>
      <c r="D68" t="s">
        <v>68</v>
      </c>
      <c r="E68" t="s">
        <v>24</v>
      </c>
      <c r="F68" t="s">
        <v>27</v>
      </c>
      <c r="G68" t="s">
        <v>187</v>
      </c>
      <c r="H68" t="s">
        <v>1701</v>
      </c>
      <c r="I68" t="s">
        <v>1263</v>
      </c>
      <c r="J68" t="s">
        <v>1263</v>
      </c>
      <c r="K68" t="s">
        <v>41</v>
      </c>
      <c r="L68" t="s">
        <v>240</v>
      </c>
      <c r="M68" t="s">
        <v>185</v>
      </c>
      <c r="N68" t="s">
        <v>1194</v>
      </c>
      <c r="O68" t="s">
        <v>1678</v>
      </c>
      <c r="R68" t="s">
        <v>235</v>
      </c>
      <c r="S68" t="s">
        <v>235</v>
      </c>
      <c r="T68" t="s">
        <v>67</v>
      </c>
      <c r="U68" t="s">
        <v>45</v>
      </c>
      <c r="V68" t="s">
        <v>235</v>
      </c>
      <c r="W68" t="s">
        <v>1194</v>
      </c>
      <c r="Y68" s="1">
        <v>42864.344293981485</v>
      </c>
      <c r="Z68" s="1">
        <v>42885.258252314816</v>
      </c>
    </row>
    <row r="69" spans="1:27" x14ac:dyDescent="0.3">
      <c r="A69">
        <v>99238</v>
      </c>
      <c r="B69" t="s">
        <v>1675</v>
      </c>
      <c r="C69" t="s">
        <v>23</v>
      </c>
      <c r="D69" t="s">
        <v>85</v>
      </c>
      <c r="E69" t="s">
        <v>24</v>
      </c>
      <c r="F69" t="s">
        <v>27</v>
      </c>
      <c r="G69" t="s">
        <v>76</v>
      </c>
      <c r="H69" t="s">
        <v>1674</v>
      </c>
      <c r="I69" t="s">
        <v>118</v>
      </c>
      <c r="J69" t="s">
        <v>118</v>
      </c>
      <c r="K69" t="s">
        <v>41</v>
      </c>
      <c r="L69" t="s">
        <v>32</v>
      </c>
      <c r="M69" t="s">
        <v>104</v>
      </c>
      <c r="N69" t="s">
        <v>1194</v>
      </c>
      <c r="O69" t="s">
        <v>1194</v>
      </c>
      <c r="R69" t="s">
        <v>235</v>
      </c>
      <c r="T69" t="s">
        <v>55</v>
      </c>
      <c r="U69" t="s">
        <v>45</v>
      </c>
      <c r="V69" t="s">
        <v>235</v>
      </c>
      <c r="W69" t="s">
        <v>1194</v>
      </c>
      <c r="Y69" s="1">
        <v>42864.49318287037</v>
      </c>
      <c r="Z69" s="1">
        <v>42879.281226851854</v>
      </c>
    </row>
    <row r="70" spans="1:27" x14ac:dyDescent="0.3">
      <c r="A70">
        <v>99245</v>
      </c>
      <c r="B70" t="s">
        <v>161</v>
      </c>
      <c r="C70" t="s">
        <v>88</v>
      </c>
      <c r="D70" t="s">
        <v>189</v>
      </c>
      <c r="E70" t="s">
        <v>24</v>
      </c>
      <c r="F70" t="s">
        <v>27</v>
      </c>
      <c r="G70" t="s">
        <v>35</v>
      </c>
      <c r="H70" t="s">
        <v>1642</v>
      </c>
      <c r="I70" t="s">
        <v>107</v>
      </c>
      <c r="J70" t="s">
        <v>161</v>
      </c>
      <c r="K70" t="s">
        <v>41</v>
      </c>
      <c r="L70" t="s">
        <v>240</v>
      </c>
      <c r="M70" t="s">
        <v>185</v>
      </c>
      <c r="N70" t="s">
        <v>1194</v>
      </c>
      <c r="O70" t="s">
        <v>1619</v>
      </c>
      <c r="Q70" t="s">
        <v>1312</v>
      </c>
      <c r="R70" t="s">
        <v>235</v>
      </c>
      <c r="T70" t="s">
        <v>55</v>
      </c>
      <c r="U70" t="s">
        <v>45</v>
      </c>
      <c r="V70" t="s">
        <v>235</v>
      </c>
      <c r="W70" t="s">
        <v>1194</v>
      </c>
      <c r="Y70" s="1">
        <v>42865.050312500003</v>
      </c>
      <c r="Z70" s="1">
        <v>42866.930810185186</v>
      </c>
    </row>
    <row r="71" spans="1:27" x14ac:dyDescent="0.3">
      <c r="A71">
        <v>99399</v>
      </c>
      <c r="B71" t="s">
        <v>144</v>
      </c>
      <c r="C71" t="s">
        <v>23</v>
      </c>
      <c r="D71" t="s">
        <v>68</v>
      </c>
      <c r="E71" t="s">
        <v>262</v>
      </c>
      <c r="F71" t="s">
        <v>27</v>
      </c>
      <c r="G71" t="s">
        <v>187</v>
      </c>
      <c r="H71" t="s">
        <v>1673</v>
      </c>
      <c r="I71" t="s">
        <v>1630</v>
      </c>
      <c r="J71" t="s">
        <v>1630</v>
      </c>
      <c r="K71" t="s">
        <v>41</v>
      </c>
      <c r="L71" t="s">
        <v>28</v>
      </c>
      <c r="N71" t="s">
        <v>1194</v>
      </c>
      <c r="O71" t="s">
        <v>1194</v>
      </c>
      <c r="R71" t="s">
        <v>765</v>
      </c>
      <c r="T71" t="s">
        <v>43</v>
      </c>
      <c r="U71" t="s">
        <v>37</v>
      </c>
      <c r="V71" t="s">
        <v>235</v>
      </c>
      <c r="W71" t="s">
        <v>1194</v>
      </c>
      <c r="Y71" s="1">
        <v>42867.186238425929</v>
      </c>
      <c r="Z71" s="1">
        <v>42872.202604166669</v>
      </c>
    </row>
    <row r="72" spans="1:27" x14ac:dyDescent="0.3">
      <c r="A72">
        <v>99538</v>
      </c>
      <c r="B72" t="s">
        <v>325</v>
      </c>
      <c r="C72" t="s">
        <v>129</v>
      </c>
      <c r="D72" t="s">
        <v>218</v>
      </c>
      <c r="E72" t="s">
        <v>303</v>
      </c>
      <c r="F72" t="s">
        <v>27</v>
      </c>
      <c r="G72" t="s">
        <v>187</v>
      </c>
      <c r="H72" t="s">
        <v>1691</v>
      </c>
      <c r="I72" t="s">
        <v>234</v>
      </c>
      <c r="J72" t="s">
        <v>337</v>
      </c>
      <c r="K72" t="s">
        <v>41</v>
      </c>
      <c r="L72" t="s">
        <v>28</v>
      </c>
      <c r="N72" t="s">
        <v>1194</v>
      </c>
      <c r="O72" t="s">
        <v>1194</v>
      </c>
      <c r="R72" t="s">
        <v>235</v>
      </c>
      <c r="T72" t="s">
        <v>55</v>
      </c>
      <c r="U72" t="s">
        <v>37</v>
      </c>
      <c r="V72" t="s">
        <v>235</v>
      </c>
      <c r="W72" t="s">
        <v>1194</v>
      </c>
      <c r="Y72" s="1">
        <v>42871.216562499998</v>
      </c>
      <c r="Z72" s="1">
        <v>42877.702974537038</v>
      </c>
      <c r="AA72" t="s">
        <v>1291</v>
      </c>
    </row>
    <row r="73" spans="1:27" x14ac:dyDescent="0.3">
      <c r="A73">
        <v>99616</v>
      </c>
      <c r="B73" t="s">
        <v>1202</v>
      </c>
      <c r="C73" t="s">
        <v>599</v>
      </c>
      <c r="D73" t="s">
        <v>605</v>
      </c>
      <c r="E73" t="s">
        <v>24</v>
      </c>
      <c r="F73" t="s">
        <v>27</v>
      </c>
      <c r="G73" t="s">
        <v>187</v>
      </c>
      <c r="H73" t="s">
        <v>1757</v>
      </c>
      <c r="I73" t="s">
        <v>195</v>
      </c>
      <c r="J73" t="s">
        <v>195</v>
      </c>
      <c r="K73" t="s">
        <v>41</v>
      </c>
      <c r="L73" t="s">
        <v>240</v>
      </c>
      <c r="M73" t="s">
        <v>44</v>
      </c>
      <c r="N73" t="s">
        <v>1194</v>
      </c>
      <c r="O73" t="s">
        <v>1731</v>
      </c>
      <c r="Q73" t="s">
        <v>1489</v>
      </c>
      <c r="R73" t="s">
        <v>235</v>
      </c>
      <c r="T73" t="s">
        <v>55</v>
      </c>
      <c r="U73" t="s">
        <v>37</v>
      </c>
      <c r="V73" t="s">
        <v>235</v>
      </c>
      <c r="W73" t="s">
        <v>1194</v>
      </c>
      <c r="X73" t="s">
        <v>596</v>
      </c>
      <c r="Y73" s="1">
        <v>42872.459988425922</v>
      </c>
      <c r="Z73" s="1">
        <v>42898.428935185184</v>
      </c>
    </row>
    <row r="74" spans="1:27" x14ac:dyDescent="0.3">
      <c r="A74">
        <v>99620</v>
      </c>
      <c r="B74" t="s">
        <v>325</v>
      </c>
      <c r="C74" t="s">
        <v>129</v>
      </c>
      <c r="D74" t="s">
        <v>310</v>
      </c>
      <c r="E74" t="s">
        <v>303</v>
      </c>
      <c r="F74" t="s">
        <v>27</v>
      </c>
      <c r="G74" t="s">
        <v>187</v>
      </c>
      <c r="H74" t="s">
        <v>1775</v>
      </c>
      <c r="I74" t="s">
        <v>1630</v>
      </c>
      <c r="J74" t="s">
        <v>337</v>
      </c>
      <c r="K74" t="s">
        <v>41</v>
      </c>
      <c r="L74" t="s">
        <v>32</v>
      </c>
      <c r="M74" t="s">
        <v>104</v>
      </c>
      <c r="N74" t="s">
        <v>1194</v>
      </c>
      <c r="O74" t="s">
        <v>1194</v>
      </c>
      <c r="R74" t="s">
        <v>235</v>
      </c>
      <c r="T74" t="s">
        <v>43</v>
      </c>
      <c r="U74" t="s">
        <v>37</v>
      </c>
      <c r="V74" t="s">
        <v>235</v>
      </c>
      <c r="W74" t="s">
        <v>1194</v>
      </c>
      <c r="Y74" s="1">
        <v>42872.578923611109</v>
      </c>
      <c r="Z74" s="1">
        <v>42899.480486111112</v>
      </c>
      <c r="AA74" t="s">
        <v>1774</v>
      </c>
    </row>
    <row r="75" spans="1:27" x14ac:dyDescent="0.3">
      <c r="A75">
        <v>99654</v>
      </c>
      <c r="B75" t="s">
        <v>1342</v>
      </c>
      <c r="C75" t="s">
        <v>95</v>
      </c>
      <c r="D75" t="s">
        <v>138</v>
      </c>
      <c r="E75" t="s">
        <v>24</v>
      </c>
      <c r="F75" t="s">
        <v>27</v>
      </c>
      <c r="G75" t="s">
        <v>42</v>
      </c>
      <c r="H75" t="s">
        <v>1756</v>
      </c>
      <c r="I75" t="s">
        <v>1755</v>
      </c>
      <c r="J75" t="s">
        <v>1342</v>
      </c>
      <c r="K75" t="s">
        <v>41</v>
      </c>
      <c r="L75" t="s">
        <v>101</v>
      </c>
      <c r="M75" t="s">
        <v>104</v>
      </c>
      <c r="N75" t="s">
        <v>1194</v>
      </c>
      <c r="O75" t="s">
        <v>1733</v>
      </c>
      <c r="R75" t="s">
        <v>235</v>
      </c>
      <c r="T75" t="s">
        <v>55</v>
      </c>
      <c r="U75" t="s">
        <v>37</v>
      </c>
      <c r="V75" t="s">
        <v>235</v>
      </c>
      <c r="W75" t="s">
        <v>1194</v>
      </c>
      <c r="Y75" s="1">
        <v>42873.055613425924</v>
      </c>
      <c r="Z75" s="1">
        <v>42899.332905092589</v>
      </c>
    </row>
    <row r="76" spans="1:27" x14ac:dyDescent="0.3">
      <c r="A76">
        <v>99707</v>
      </c>
      <c r="B76" t="s">
        <v>296</v>
      </c>
      <c r="C76" t="s">
        <v>129</v>
      </c>
      <c r="D76" t="s">
        <v>218</v>
      </c>
      <c r="E76" t="s">
        <v>24</v>
      </c>
      <c r="F76" t="s">
        <v>27</v>
      </c>
      <c r="G76" t="s">
        <v>58</v>
      </c>
      <c r="H76" t="s">
        <v>1694</v>
      </c>
      <c r="I76" t="s">
        <v>296</v>
      </c>
      <c r="J76" t="s">
        <v>296</v>
      </c>
      <c r="K76" t="s">
        <v>41</v>
      </c>
      <c r="L76" t="s">
        <v>32</v>
      </c>
      <c r="M76" t="s">
        <v>104</v>
      </c>
      <c r="N76" t="s">
        <v>1194</v>
      </c>
      <c r="O76" t="s">
        <v>1678</v>
      </c>
      <c r="R76" t="s">
        <v>235</v>
      </c>
      <c r="T76" t="s">
        <v>55</v>
      </c>
      <c r="U76" t="s">
        <v>37</v>
      </c>
      <c r="V76" t="s">
        <v>235</v>
      </c>
      <c r="W76" t="s">
        <v>1194</v>
      </c>
      <c r="Y76" s="1">
        <v>42873.61891203704</v>
      </c>
      <c r="Z76" s="1">
        <v>42879.447835648149</v>
      </c>
    </row>
    <row r="77" spans="1:27" x14ac:dyDescent="0.3">
      <c r="A77">
        <v>99922</v>
      </c>
      <c r="B77" t="s">
        <v>89</v>
      </c>
      <c r="C77" t="s">
        <v>599</v>
      </c>
      <c r="D77" t="s">
        <v>609</v>
      </c>
      <c r="E77" t="s">
        <v>24</v>
      </c>
      <c r="F77" t="s">
        <v>27</v>
      </c>
      <c r="G77" t="s">
        <v>187</v>
      </c>
      <c r="H77" t="s">
        <v>1716</v>
      </c>
      <c r="I77" t="s">
        <v>1630</v>
      </c>
      <c r="J77" t="s">
        <v>1630</v>
      </c>
      <c r="K77" t="s">
        <v>41</v>
      </c>
      <c r="L77" t="s">
        <v>240</v>
      </c>
      <c r="M77" t="s">
        <v>185</v>
      </c>
      <c r="N77" t="s">
        <v>1194</v>
      </c>
      <c r="O77" t="s">
        <v>1731</v>
      </c>
      <c r="Q77" t="s">
        <v>1312</v>
      </c>
      <c r="R77" t="s">
        <v>235</v>
      </c>
      <c r="T77" t="s">
        <v>55</v>
      </c>
      <c r="U77" t="s">
        <v>37</v>
      </c>
      <c r="V77" t="s">
        <v>235</v>
      </c>
      <c r="W77" t="s">
        <v>1194</v>
      </c>
      <c r="X77" t="s">
        <v>596</v>
      </c>
      <c r="Y77" s="1">
        <v>42879.276203703703</v>
      </c>
      <c r="Z77" s="1">
        <v>42883.961550925924</v>
      </c>
    </row>
    <row r="78" spans="1:27" x14ac:dyDescent="0.3">
      <c r="A78">
        <v>99950</v>
      </c>
      <c r="B78" t="s">
        <v>234</v>
      </c>
      <c r="C78" t="s">
        <v>165</v>
      </c>
      <c r="D78" t="s">
        <v>166</v>
      </c>
      <c r="E78" t="s">
        <v>147</v>
      </c>
      <c r="F78" t="s">
        <v>27</v>
      </c>
      <c r="G78" t="s">
        <v>187</v>
      </c>
      <c r="H78" t="s">
        <v>1749</v>
      </c>
      <c r="I78" t="s">
        <v>234</v>
      </c>
      <c r="J78" t="s">
        <v>234</v>
      </c>
      <c r="K78" t="s">
        <v>41</v>
      </c>
      <c r="L78" t="s">
        <v>28</v>
      </c>
      <c r="N78" t="s">
        <v>1194</v>
      </c>
      <c r="O78" t="s">
        <v>1194</v>
      </c>
      <c r="R78" t="s">
        <v>235</v>
      </c>
      <c r="T78" t="s">
        <v>43</v>
      </c>
      <c r="U78" t="s">
        <v>37</v>
      </c>
      <c r="V78" t="s">
        <v>235</v>
      </c>
      <c r="W78" t="s">
        <v>361</v>
      </c>
      <c r="Y78" s="1">
        <v>42879.867418981485</v>
      </c>
      <c r="Z78" s="1">
        <v>42892.436747685184</v>
      </c>
    </row>
    <row r="79" spans="1:27" x14ac:dyDescent="0.3">
      <c r="A79">
        <v>99998</v>
      </c>
      <c r="B79" t="s">
        <v>1547</v>
      </c>
      <c r="C79" t="s">
        <v>129</v>
      </c>
      <c r="D79" t="s">
        <v>218</v>
      </c>
      <c r="E79" t="s">
        <v>24</v>
      </c>
      <c r="F79" t="s">
        <v>27</v>
      </c>
      <c r="G79" t="s">
        <v>153</v>
      </c>
      <c r="H79" t="s">
        <v>1748</v>
      </c>
      <c r="I79" t="s">
        <v>937</v>
      </c>
      <c r="J79" t="s">
        <v>337</v>
      </c>
      <c r="K79" t="s">
        <v>41</v>
      </c>
      <c r="L79" t="s">
        <v>101</v>
      </c>
      <c r="M79" t="s">
        <v>104</v>
      </c>
      <c r="N79" t="s">
        <v>1194</v>
      </c>
      <c r="O79" t="s">
        <v>1733</v>
      </c>
      <c r="P79">
        <v>17757</v>
      </c>
      <c r="R79" t="s">
        <v>235</v>
      </c>
      <c r="T79" t="s">
        <v>55</v>
      </c>
      <c r="U79" t="s">
        <v>37</v>
      </c>
      <c r="V79" t="s">
        <v>26</v>
      </c>
      <c r="W79" t="s">
        <v>1194</v>
      </c>
      <c r="Y79" s="1">
        <v>42880.386782407404</v>
      </c>
      <c r="Z79" s="1">
        <v>42891.420520833337</v>
      </c>
    </row>
    <row r="80" spans="1:27" x14ac:dyDescent="0.3">
      <c r="A80">
        <v>100029</v>
      </c>
      <c r="B80" t="s">
        <v>229</v>
      </c>
      <c r="C80" t="s">
        <v>165</v>
      </c>
      <c r="D80" t="s">
        <v>166</v>
      </c>
      <c r="E80" t="s">
        <v>147</v>
      </c>
      <c r="F80" t="s">
        <v>27</v>
      </c>
      <c r="G80" t="s">
        <v>187</v>
      </c>
      <c r="H80" t="s">
        <v>1747</v>
      </c>
      <c r="I80" t="s">
        <v>229</v>
      </c>
      <c r="J80" t="s">
        <v>229</v>
      </c>
      <c r="K80" t="s">
        <v>41</v>
      </c>
      <c r="L80" t="s">
        <v>28</v>
      </c>
      <c r="N80" t="s">
        <v>1194</v>
      </c>
      <c r="O80" t="s">
        <v>1194</v>
      </c>
      <c r="R80" t="s">
        <v>235</v>
      </c>
      <c r="T80" t="s">
        <v>67</v>
      </c>
      <c r="U80" t="s">
        <v>29</v>
      </c>
      <c r="V80" t="s">
        <v>235</v>
      </c>
      <c r="W80" t="s">
        <v>361</v>
      </c>
      <c r="Y80" s="1">
        <v>42881.09238425926</v>
      </c>
      <c r="Z80" s="1">
        <v>42892.437638888892</v>
      </c>
    </row>
    <row r="81" spans="1:27" x14ac:dyDescent="0.3">
      <c r="A81">
        <v>100064</v>
      </c>
      <c r="B81" t="s">
        <v>190</v>
      </c>
      <c r="C81" t="s">
        <v>599</v>
      </c>
      <c r="D81" t="s">
        <v>605</v>
      </c>
      <c r="E81" t="s">
        <v>24</v>
      </c>
      <c r="F81" t="s">
        <v>27</v>
      </c>
      <c r="G81" t="s">
        <v>187</v>
      </c>
      <c r="H81" t="s">
        <v>1773</v>
      </c>
      <c r="I81" t="s">
        <v>190</v>
      </c>
      <c r="J81" t="s">
        <v>190</v>
      </c>
      <c r="K81" t="s">
        <v>41</v>
      </c>
      <c r="L81" t="s">
        <v>240</v>
      </c>
      <c r="M81" t="s">
        <v>44</v>
      </c>
      <c r="N81" t="s">
        <v>1194</v>
      </c>
      <c r="O81" t="s">
        <v>1194</v>
      </c>
      <c r="Q81" t="s">
        <v>1772</v>
      </c>
      <c r="R81" t="s">
        <v>235</v>
      </c>
      <c r="T81" t="s">
        <v>55</v>
      </c>
      <c r="U81" t="s">
        <v>37</v>
      </c>
      <c r="V81" t="s">
        <v>235</v>
      </c>
      <c r="W81" t="s">
        <v>1194</v>
      </c>
      <c r="X81" t="s">
        <v>596</v>
      </c>
      <c r="Y81" s="1">
        <v>42881.558553240742</v>
      </c>
      <c r="Z81" s="1">
        <v>42899.932083333333</v>
      </c>
    </row>
    <row r="82" spans="1:27" x14ac:dyDescent="0.3">
      <c r="A82">
        <v>100110</v>
      </c>
      <c r="B82" t="s">
        <v>860</v>
      </c>
      <c r="C82" t="s">
        <v>75</v>
      </c>
      <c r="D82" t="s">
        <v>251</v>
      </c>
      <c r="E82" t="s">
        <v>24</v>
      </c>
      <c r="F82" t="s">
        <v>27</v>
      </c>
      <c r="G82" t="s">
        <v>178</v>
      </c>
      <c r="H82" t="s">
        <v>1771</v>
      </c>
      <c r="I82" t="s">
        <v>1174</v>
      </c>
      <c r="J82" t="s">
        <v>1174</v>
      </c>
      <c r="K82" t="s">
        <v>41</v>
      </c>
      <c r="L82" t="s">
        <v>240</v>
      </c>
      <c r="M82" t="s">
        <v>185</v>
      </c>
      <c r="N82" t="s">
        <v>1194</v>
      </c>
      <c r="O82" t="s">
        <v>1762</v>
      </c>
      <c r="R82" t="s">
        <v>779</v>
      </c>
      <c r="S82" t="s">
        <v>235</v>
      </c>
      <c r="T82" t="s">
        <v>43</v>
      </c>
      <c r="U82" t="s">
        <v>37</v>
      </c>
      <c r="V82" t="s">
        <v>235</v>
      </c>
      <c r="W82" t="s">
        <v>1194</v>
      </c>
      <c r="Y82" s="1">
        <v>42884.999386574076</v>
      </c>
      <c r="Z82" s="1">
        <v>42899.462453703702</v>
      </c>
      <c r="AA82" t="s">
        <v>1770</v>
      </c>
    </row>
    <row r="83" spans="1:27" x14ac:dyDescent="0.3">
      <c r="A83">
        <v>100134</v>
      </c>
      <c r="B83" t="s">
        <v>77</v>
      </c>
      <c r="C83" t="s">
        <v>75</v>
      </c>
      <c r="D83" t="s">
        <v>825</v>
      </c>
      <c r="E83" t="s">
        <v>303</v>
      </c>
      <c r="F83" t="s">
        <v>27</v>
      </c>
      <c r="G83" t="s">
        <v>187</v>
      </c>
      <c r="H83" t="s">
        <v>1746</v>
      </c>
      <c r="I83" t="s">
        <v>941</v>
      </c>
      <c r="J83" t="s">
        <v>142</v>
      </c>
      <c r="K83" t="s">
        <v>41</v>
      </c>
      <c r="L83" t="s">
        <v>28</v>
      </c>
      <c r="N83" t="s">
        <v>1194</v>
      </c>
      <c r="O83" t="s">
        <v>1194</v>
      </c>
      <c r="R83" t="s">
        <v>765</v>
      </c>
      <c r="T83" t="s">
        <v>67</v>
      </c>
      <c r="U83" t="s">
        <v>60</v>
      </c>
      <c r="V83" t="s">
        <v>235</v>
      </c>
      <c r="W83" t="s">
        <v>1194</v>
      </c>
      <c r="Y83" s="1">
        <v>42885.285682870373</v>
      </c>
      <c r="Z83" s="1">
        <v>42893.719652777778</v>
      </c>
      <c r="AA83" t="s">
        <v>1745</v>
      </c>
    </row>
    <row r="84" spans="1:27" x14ac:dyDescent="0.3">
      <c r="A84">
        <v>100140</v>
      </c>
      <c r="B84" t="s">
        <v>1726</v>
      </c>
      <c r="C84" t="s">
        <v>23</v>
      </c>
      <c r="D84" t="s">
        <v>319</v>
      </c>
      <c r="E84" t="s">
        <v>147</v>
      </c>
      <c r="F84" t="s">
        <v>27</v>
      </c>
      <c r="G84" t="s">
        <v>153</v>
      </c>
      <c r="H84" t="s">
        <v>1725</v>
      </c>
      <c r="J84" t="s">
        <v>1724</v>
      </c>
      <c r="K84" t="s">
        <v>41</v>
      </c>
      <c r="L84" t="s">
        <v>28</v>
      </c>
      <c r="N84" t="s">
        <v>1194</v>
      </c>
      <c r="O84" t="s">
        <v>1194</v>
      </c>
      <c r="R84" t="s">
        <v>765</v>
      </c>
      <c r="T84" t="s">
        <v>55</v>
      </c>
      <c r="U84" t="s">
        <v>60</v>
      </c>
      <c r="V84" t="s">
        <v>26</v>
      </c>
      <c r="W84" t="s">
        <v>1194</v>
      </c>
      <c r="Y84" s="1">
        <v>42885.412916666668</v>
      </c>
      <c r="Z84" s="1">
        <v>42887.182511574072</v>
      </c>
    </row>
    <row r="85" spans="1:27" x14ac:dyDescent="0.3">
      <c r="A85">
        <v>100146</v>
      </c>
      <c r="B85" t="s">
        <v>102</v>
      </c>
      <c r="C85" t="s">
        <v>184</v>
      </c>
      <c r="D85" t="s">
        <v>293</v>
      </c>
      <c r="E85" t="s">
        <v>303</v>
      </c>
      <c r="F85" t="s">
        <v>27</v>
      </c>
      <c r="G85" t="s">
        <v>187</v>
      </c>
      <c r="H85" t="s">
        <v>1744</v>
      </c>
      <c r="I85" t="s">
        <v>234</v>
      </c>
      <c r="J85" t="s">
        <v>234</v>
      </c>
      <c r="K85" t="s">
        <v>41</v>
      </c>
      <c r="L85" t="s">
        <v>28</v>
      </c>
      <c r="N85" t="s">
        <v>1194</v>
      </c>
      <c r="O85" t="s">
        <v>1194</v>
      </c>
      <c r="R85" t="s">
        <v>765</v>
      </c>
      <c r="T85" t="s">
        <v>43</v>
      </c>
      <c r="U85" t="s">
        <v>29</v>
      </c>
      <c r="V85" t="s">
        <v>235</v>
      </c>
      <c r="W85" t="s">
        <v>1194</v>
      </c>
      <c r="Y85" s="1">
        <v>42885.585682870369</v>
      </c>
      <c r="Z85" s="1">
        <v>42892.412233796298</v>
      </c>
    </row>
    <row r="86" spans="1:27" x14ac:dyDescent="0.3">
      <c r="A86">
        <v>100152</v>
      </c>
      <c r="B86" t="s">
        <v>77</v>
      </c>
      <c r="C86" t="s">
        <v>75</v>
      </c>
      <c r="D86" t="s">
        <v>825</v>
      </c>
      <c r="E86" t="s">
        <v>262</v>
      </c>
      <c r="F86" t="s">
        <v>27</v>
      </c>
      <c r="G86" t="s">
        <v>187</v>
      </c>
      <c r="H86" t="s">
        <v>1743</v>
      </c>
      <c r="I86" t="s">
        <v>234</v>
      </c>
      <c r="J86" t="s">
        <v>234</v>
      </c>
      <c r="K86" t="s">
        <v>41</v>
      </c>
      <c r="L86" t="s">
        <v>28</v>
      </c>
      <c r="N86" t="s">
        <v>1194</v>
      </c>
      <c r="O86" t="s">
        <v>1194</v>
      </c>
      <c r="R86" t="s">
        <v>765</v>
      </c>
      <c r="T86" t="s">
        <v>55</v>
      </c>
      <c r="U86" t="s">
        <v>37</v>
      </c>
      <c r="V86" t="s">
        <v>235</v>
      </c>
      <c r="W86" t="s">
        <v>1194</v>
      </c>
      <c r="Y86" s="1">
        <v>42885.702557870369</v>
      </c>
      <c r="Z86" s="1">
        <v>42895.042164351849</v>
      </c>
      <c r="AA86" t="s">
        <v>1742</v>
      </c>
    </row>
    <row r="87" spans="1:27" x14ac:dyDescent="0.3">
      <c r="A87">
        <v>100166</v>
      </c>
      <c r="B87" t="s">
        <v>1740</v>
      </c>
      <c r="C87" t="s">
        <v>129</v>
      </c>
      <c r="D87" t="s">
        <v>218</v>
      </c>
      <c r="E87" t="s">
        <v>24</v>
      </c>
      <c r="F87" t="s">
        <v>27</v>
      </c>
      <c r="G87" t="s">
        <v>153</v>
      </c>
      <c r="H87" t="s">
        <v>1741</v>
      </c>
      <c r="I87" t="s">
        <v>917</v>
      </c>
      <c r="J87" t="s">
        <v>1740</v>
      </c>
      <c r="K87" t="s">
        <v>41</v>
      </c>
      <c r="L87" t="s">
        <v>101</v>
      </c>
      <c r="M87" t="s">
        <v>83</v>
      </c>
      <c r="N87" t="s">
        <v>1194</v>
      </c>
      <c r="O87" t="s">
        <v>1733</v>
      </c>
      <c r="P87">
        <v>12685</v>
      </c>
      <c r="R87" t="s">
        <v>235</v>
      </c>
      <c r="T87" t="s">
        <v>43</v>
      </c>
      <c r="U87" t="s">
        <v>29</v>
      </c>
      <c r="V87" t="s">
        <v>1739</v>
      </c>
      <c r="W87" t="s">
        <v>361</v>
      </c>
      <c r="Y87" s="1">
        <v>42886.106226851851</v>
      </c>
      <c r="Z87" s="1">
        <v>42892.304884259262</v>
      </c>
    </row>
    <row r="88" spans="1:27" x14ac:dyDescent="0.3">
      <c r="A88">
        <v>100253</v>
      </c>
      <c r="B88" t="s">
        <v>137</v>
      </c>
      <c r="C88" t="s">
        <v>75</v>
      </c>
      <c r="D88" t="s">
        <v>1439</v>
      </c>
      <c r="E88" t="s">
        <v>24</v>
      </c>
      <c r="F88" t="s">
        <v>27</v>
      </c>
      <c r="G88" t="s">
        <v>35</v>
      </c>
      <c r="H88" t="s">
        <v>1738</v>
      </c>
      <c r="I88" t="s">
        <v>137</v>
      </c>
      <c r="J88" t="s">
        <v>777</v>
      </c>
      <c r="K88" t="s">
        <v>41</v>
      </c>
      <c r="L88" t="s">
        <v>240</v>
      </c>
      <c r="M88" t="s">
        <v>185</v>
      </c>
      <c r="N88" t="s">
        <v>1194</v>
      </c>
      <c r="O88" t="s">
        <v>1733</v>
      </c>
      <c r="Q88" t="s">
        <v>821</v>
      </c>
      <c r="R88" t="s">
        <v>779</v>
      </c>
      <c r="S88" t="s">
        <v>235</v>
      </c>
      <c r="T88" t="s">
        <v>43</v>
      </c>
      <c r="U88" t="s">
        <v>45</v>
      </c>
      <c r="V88" t="s">
        <v>235</v>
      </c>
      <c r="W88" t="s">
        <v>1194</v>
      </c>
      <c r="Y88" s="1">
        <v>42886.581331018519</v>
      </c>
      <c r="Z88" s="1">
        <v>42892.725266203706</v>
      </c>
    </row>
    <row r="89" spans="1:27" x14ac:dyDescent="0.3">
      <c r="A89">
        <v>100292</v>
      </c>
      <c r="B89" t="s">
        <v>296</v>
      </c>
      <c r="C89" t="s">
        <v>129</v>
      </c>
      <c r="D89" t="s">
        <v>310</v>
      </c>
      <c r="E89" t="s">
        <v>24</v>
      </c>
      <c r="F89" t="s">
        <v>27</v>
      </c>
      <c r="G89" t="s">
        <v>187</v>
      </c>
      <c r="H89" t="s">
        <v>1769</v>
      </c>
      <c r="I89" t="s">
        <v>230</v>
      </c>
      <c r="J89" t="s">
        <v>337</v>
      </c>
      <c r="K89" t="s">
        <v>1729</v>
      </c>
      <c r="L89" t="s">
        <v>240</v>
      </c>
      <c r="M89" t="s">
        <v>185</v>
      </c>
      <c r="N89" t="s">
        <v>1194</v>
      </c>
      <c r="O89" t="s">
        <v>1762</v>
      </c>
      <c r="R89" t="s">
        <v>235</v>
      </c>
      <c r="T89" t="s">
        <v>67</v>
      </c>
      <c r="U89" t="s">
        <v>29</v>
      </c>
      <c r="V89" t="s">
        <v>235</v>
      </c>
      <c r="W89" t="s">
        <v>1194</v>
      </c>
      <c r="Y89" s="1">
        <v>42887.202141203707</v>
      </c>
      <c r="Z89" s="1">
        <v>42900.526018518518</v>
      </c>
    </row>
    <row r="90" spans="1:27" x14ac:dyDescent="0.3">
      <c r="A90">
        <v>100303</v>
      </c>
      <c r="B90" t="s">
        <v>602</v>
      </c>
      <c r="C90" t="s">
        <v>599</v>
      </c>
      <c r="D90" t="s">
        <v>987</v>
      </c>
      <c r="E90" t="s">
        <v>262</v>
      </c>
      <c r="F90" t="s">
        <v>27</v>
      </c>
      <c r="G90" t="s">
        <v>187</v>
      </c>
      <c r="H90" t="s">
        <v>1736</v>
      </c>
      <c r="I90" t="s">
        <v>349</v>
      </c>
      <c r="J90" t="s">
        <v>349</v>
      </c>
      <c r="K90" t="s">
        <v>41</v>
      </c>
      <c r="L90" t="s">
        <v>240</v>
      </c>
      <c r="M90" t="s">
        <v>44</v>
      </c>
      <c r="N90" t="s">
        <v>1194</v>
      </c>
      <c r="O90" t="s">
        <v>1194</v>
      </c>
      <c r="R90" t="s">
        <v>235</v>
      </c>
      <c r="T90" t="s">
        <v>43</v>
      </c>
      <c r="U90" t="s">
        <v>37</v>
      </c>
      <c r="V90" t="s">
        <v>235</v>
      </c>
      <c r="W90" t="s">
        <v>1194</v>
      </c>
      <c r="X90" t="s">
        <v>596</v>
      </c>
      <c r="Y90" s="1">
        <v>42887.340995370374</v>
      </c>
      <c r="Z90" s="1">
        <v>42900.61922453704</v>
      </c>
    </row>
    <row r="91" spans="1:27" x14ac:dyDescent="0.3">
      <c r="A91">
        <v>100316</v>
      </c>
      <c r="B91" t="s">
        <v>459</v>
      </c>
      <c r="C91" t="s">
        <v>75</v>
      </c>
      <c r="D91" t="s">
        <v>814</v>
      </c>
      <c r="E91" t="s">
        <v>24</v>
      </c>
      <c r="F91" t="s">
        <v>27</v>
      </c>
      <c r="G91" t="s">
        <v>187</v>
      </c>
      <c r="H91" t="s">
        <v>1735</v>
      </c>
      <c r="I91" t="s">
        <v>195</v>
      </c>
      <c r="J91" t="s">
        <v>195</v>
      </c>
      <c r="K91" t="s">
        <v>41</v>
      </c>
      <c r="L91" t="s">
        <v>240</v>
      </c>
      <c r="M91" t="s">
        <v>185</v>
      </c>
      <c r="N91" t="s">
        <v>1194</v>
      </c>
      <c r="O91" t="s">
        <v>1731</v>
      </c>
      <c r="Q91" t="s">
        <v>1703</v>
      </c>
      <c r="R91" t="s">
        <v>779</v>
      </c>
      <c r="S91" t="s">
        <v>235</v>
      </c>
      <c r="T91" t="s">
        <v>67</v>
      </c>
      <c r="U91" t="s">
        <v>45</v>
      </c>
      <c r="V91" t="s">
        <v>235</v>
      </c>
      <c r="W91" t="s">
        <v>1194</v>
      </c>
      <c r="Y91" s="1">
        <v>42887.477708333332</v>
      </c>
      <c r="Z91" s="1">
        <v>42895.092280092591</v>
      </c>
    </row>
    <row r="92" spans="1:27" x14ac:dyDescent="0.3">
      <c r="A92">
        <v>100326</v>
      </c>
      <c r="B92" t="s">
        <v>89</v>
      </c>
      <c r="C92" t="s">
        <v>1665</v>
      </c>
      <c r="D92" t="s">
        <v>1764</v>
      </c>
      <c r="E92" t="s">
        <v>24</v>
      </c>
      <c r="F92" t="s">
        <v>27</v>
      </c>
      <c r="G92" t="s">
        <v>187</v>
      </c>
      <c r="H92" t="s">
        <v>1763</v>
      </c>
      <c r="I92" t="s">
        <v>234</v>
      </c>
      <c r="J92" t="s">
        <v>234</v>
      </c>
      <c r="K92" t="s">
        <v>41</v>
      </c>
      <c r="L92" t="s">
        <v>101</v>
      </c>
      <c r="M92" t="s">
        <v>104</v>
      </c>
      <c r="N92" t="s">
        <v>1194</v>
      </c>
      <c r="O92" t="s">
        <v>1762</v>
      </c>
      <c r="Q92" t="s">
        <v>1312</v>
      </c>
      <c r="R92" t="s">
        <v>235</v>
      </c>
      <c r="T92" t="s">
        <v>43</v>
      </c>
      <c r="U92" t="s">
        <v>37</v>
      </c>
      <c r="V92" t="s">
        <v>235</v>
      </c>
      <c r="W92" t="s">
        <v>1194</v>
      </c>
      <c r="Y92" s="1">
        <v>42887.693842592591</v>
      </c>
      <c r="Z92" s="1">
        <v>42899.078425925924</v>
      </c>
      <c r="AA92" t="s">
        <v>1761</v>
      </c>
    </row>
    <row r="93" spans="1:27" x14ac:dyDescent="0.3">
      <c r="A93">
        <v>100449</v>
      </c>
      <c r="B93" t="s">
        <v>320</v>
      </c>
      <c r="C93" t="s">
        <v>75</v>
      </c>
      <c r="D93" t="s">
        <v>814</v>
      </c>
      <c r="E93" t="s">
        <v>24</v>
      </c>
      <c r="F93" t="s">
        <v>27</v>
      </c>
      <c r="G93" t="s">
        <v>76</v>
      </c>
      <c r="H93" t="s">
        <v>1768</v>
      </c>
      <c r="I93" t="s">
        <v>230</v>
      </c>
      <c r="J93" t="s">
        <v>230</v>
      </c>
      <c r="K93" t="s">
        <v>41</v>
      </c>
      <c r="L93" t="s">
        <v>240</v>
      </c>
      <c r="M93" t="s">
        <v>185</v>
      </c>
      <c r="N93" t="s">
        <v>1194</v>
      </c>
      <c r="O93" t="s">
        <v>1762</v>
      </c>
      <c r="R93" t="s">
        <v>779</v>
      </c>
      <c r="S93" t="s">
        <v>235</v>
      </c>
      <c r="T93" t="s">
        <v>67</v>
      </c>
      <c r="U93" t="s">
        <v>45</v>
      </c>
      <c r="V93" t="s">
        <v>235</v>
      </c>
      <c r="W93" t="s">
        <v>1194</v>
      </c>
      <c r="Y93" s="1">
        <v>42891.400046296294</v>
      </c>
      <c r="Z93" s="1">
        <v>42899.573414351849</v>
      </c>
    </row>
    <row r="94" spans="1:27" x14ac:dyDescent="0.3">
      <c r="A94">
        <v>100507</v>
      </c>
      <c r="B94" t="s">
        <v>528</v>
      </c>
      <c r="C94" t="s">
        <v>184</v>
      </c>
      <c r="D94" t="s">
        <v>212</v>
      </c>
      <c r="E94" t="s">
        <v>24</v>
      </c>
      <c r="F94" t="s">
        <v>27</v>
      </c>
      <c r="G94" t="s">
        <v>58</v>
      </c>
      <c r="H94" t="s">
        <v>1734</v>
      </c>
      <c r="J94" t="s">
        <v>455</v>
      </c>
      <c r="K94" t="s">
        <v>41</v>
      </c>
      <c r="L94" t="s">
        <v>101</v>
      </c>
      <c r="M94" t="s">
        <v>185</v>
      </c>
      <c r="N94" t="s">
        <v>1194</v>
      </c>
      <c r="O94" t="s">
        <v>1733</v>
      </c>
      <c r="R94" t="s">
        <v>235</v>
      </c>
      <c r="T94" t="s">
        <v>55</v>
      </c>
      <c r="U94" t="s">
        <v>37</v>
      </c>
      <c r="V94" t="s">
        <v>235</v>
      </c>
      <c r="W94" t="s">
        <v>1194</v>
      </c>
      <c r="Y94" s="1">
        <v>42892.52753472222</v>
      </c>
      <c r="Z94" s="1">
        <v>42893.388692129629</v>
      </c>
    </row>
    <row r="95" spans="1:27" x14ac:dyDescent="0.3">
      <c r="A95">
        <v>100603</v>
      </c>
      <c r="B95" t="s">
        <v>320</v>
      </c>
      <c r="C95" t="s">
        <v>75</v>
      </c>
      <c r="D95" t="s">
        <v>814</v>
      </c>
      <c r="E95" t="s">
        <v>24</v>
      </c>
      <c r="F95" t="s">
        <v>27</v>
      </c>
      <c r="G95" t="s">
        <v>287</v>
      </c>
      <c r="H95" t="s">
        <v>1767</v>
      </c>
      <c r="I95" t="s">
        <v>77</v>
      </c>
      <c r="J95" t="s">
        <v>77</v>
      </c>
      <c r="K95" t="s">
        <v>41</v>
      </c>
      <c r="L95" t="s">
        <v>240</v>
      </c>
      <c r="M95" t="s">
        <v>185</v>
      </c>
      <c r="N95" t="s">
        <v>1194</v>
      </c>
      <c r="O95" t="s">
        <v>1762</v>
      </c>
      <c r="R95" t="s">
        <v>779</v>
      </c>
      <c r="S95" t="s">
        <v>235</v>
      </c>
      <c r="T95" t="s">
        <v>43</v>
      </c>
      <c r="U95" t="s">
        <v>45</v>
      </c>
      <c r="V95" t="s">
        <v>235</v>
      </c>
      <c r="W95" t="s">
        <v>1194</v>
      </c>
      <c r="Y95" s="1">
        <v>42893.722881944443</v>
      </c>
      <c r="Z95" s="1">
        <v>42900.537511574075</v>
      </c>
    </row>
    <row r="96" spans="1:27" x14ac:dyDescent="0.3">
      <c r="A96">
        <v>100665</v>
      </c>
      <c r="B96" t="s">
        <v>241</v>
      </c>
      <c r="C96" t="s">
        <v>599</v>
      </c>
      <c r="D96" t="s">
        <v>1356</v>
      </c>
      <c r="E96" t="s">
        <v>24</v>
      </c>
      <c r="F96" t="s">
        <v>27</v>
      </c>
      <c r="G96" t="s">
        <v>187</v>
      </c>
      <c r="H96" t="s">
        <v>1732</v>
      </c>
      <c r="I96" t="s">
        <v>241</v>
      </c>
      <c r="J96" t="s">
        <v>241</v>
      </c>
      <c r="K96" t="s">
        <v>41</v>
      </c>
      <c r="L96" t="s">
        <v>240</v>
      </c>
      <c r="M96" t="s">
        <v>44</v>
      </c>
      <c r="N96" t="s">
        <v>1194</v>
      </c>
      <c r="O96" t="s">
        <v>1731</v>
      </c>
      <c r="R96" t="s">
        <v>765</v>
      </c>
      <c r="T96" t="s">
        <v>55</v>
      </c>
      <c r="U96" t="s">
        <v>37</v>
      </c>
      <c r="V96" t="s">
        <v>235</v>
      </c>
      <c r="W96" t="s">
        <v>1194</v>
      </c>
      <c r="X96" t="s">
        <v>596</v>
      </c>
      <c r="Y96" s="1">
        <v>42894.606608796297</v>
      </c>
      <c r="Z96" s="1">
        <v>42897.064351851855</v>
      </c>
    </row>
    <row r="97" spans="1:26" x14ac:dyDescent="0.3">
      <c r="A97">
        <v>100682</v>
      </c>
      <c r="B97" t="s">
        <v>89</v>
      </c>
      <c r="C97" t="s">
        <v>599</v>
      </c>
      <c r="D97" t="s">
        <v>605</v>
      </c>
      <c r="E97" t="s">
        <v>262</v>
      </c>
      <c r="F97" t="s">
        <v>27</v>
      </c>
      <c r="G97" t="s">
        <v>220</v>
      </c>
      <c r="H97" t="s">
        <v>1730</v>
      </c>
      <c r="I97" t="s">
        <v>248</v>
      </c>
      <c r="J97" t="s">
        <v>921</v>
      </c>
      <c r="K97" t="s">
        <v>1729</v>
      </c>
      <c r="L97" t="s">
        <v>32</v>
      </c>
      <c r="N97" t="s">
        <v>1194</v>
      </c>
      <c r="O97" t="s">
        <v>1194</v>
      </c>
      <c r="R97" t="s">
        <v>765</v>
      </c>
      <c r="T97" t="s">
        <v>67</v>
      </c>
      <c r="U97" t="s">
        <v>60</v>
      </c>
      <c r="V97" t="s">
        <v>235</v>
      </c>
      <c r="W97" t="s">
        <v>1194</v>
      </c>
      <c r="Y97" s="1">
        <v>42895.070879629631</v>
      </c>
      <c r="Z97" s="1">
        <v>42895.092280092591</v>
      </c>
    </row>
    <row r="98" spans="1:26" x14ac:dyDescent="0.3">
      <c r="A98">
        <v>100689</v>
      </c>
      <c r="B98" t="s">
        <v>61</v>
      </c>
      <c r="C98" t="s">
        <v>34</v>
      </c>
      <c r="D98" t="s">
        <v>38</v>
      </c>
      <c r="E98" t="s">
        <v>24</v>
      </c>
      <c r="F98" t="s">
        <v>27</v>
      </c>
      <c r="G98" t="s">
        <v>42</v>
      </c>
      <c r="H98" t="s">
        <v>1766</v>
      </c>
      <c r="I98" t="s">
        <v>278</v>
      </c>
      <c r="J98" t="s">
        <v>278</v>
      </c>
      <c r="K98" t="s">
        <v>41</v>
      </c>
      <c r="L98" t="s">
        <v>32</v>
      </c>
      <c r="M98" t="s">
        <v>104</v>
      </c>
      <c r="N98" t="s">
        <v>1194</v>
      </c>
      <c r="O98" t="s">
        <v>1762</v>
      </c>
      <c r="R98" t="s">
        <v>235</v>
      </c>
      <c r="T98" t="s">
        <v>55</v>
      </c>
      <c r="U98" t="s">
        <v>37</v>
      </c>
      <c r="V98" t="s">
        <v>235</v>
      </c>
      <c r="W98" t="s">
        <v>1194</v>
      </c>
      <c r="Y98" s="1">
        <v>42895.161770833336</v>
      </c>
      <c r="Z98" s="1">
        <v>42900.965717592589</v>
      </c>
    </row>
    <row r="99" spans="1:26" x14ac:dyDescent="0.3">
      <c r="A99">
        <v>100691</v>
      </c>
      <c r="B99" t="s">
        <v>61</v>
      </c>
      <c r="C99" t="s">
        <v>34</v>
      </c>
      <c r="D99" t="s">
        <v>38</v>
      </c>
      <c r="E99" t="s">
        <v>24</v>
      </c>
      <c r="F99" t="s">
        <v>27</v>
      </c>
      <c r="G99" t="s">
        <v>49</v>
      </c>
      <c r="H99" t="s">
        <v>1765</v>
      </c>
      <c r="I99" t="s">
        <v>50</v>
      </c>
      <c r="J99" t="s">
        <v>50</v>
      </c>
      <c r="K99" t="s">
        <v>41</v>
      </c>
      <c r="L99" t="s">
        <v>240</v>
      </c>
      <c r="M99" t="s">
        <v>1335</v>
      </c>
      <c r="N99" t="s">
        <v>1194</v>
      </c>
      <c r="O99" t="s">
        <v>1762</v>
      </c>
      <c r="R99" t="s">
        <v>235</v>
      </c>
      <c r="T99" t="s">
        <v>43</v>
      </c>
      <c r="U99" t="s">
        <v>37</v>
      </c>
      <c r="V99" t="s">
        <v>235</v>
      </c>
      <c r="W99" t="s">
        <v>456</v>
      </c>
      <c r="Y99" s="1">
        <v>42895.165312500001</v>
      </c>
      <c r="Z99" s="1">
        <v>42900.965949074074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A99"/>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78389</v>
      </c>
      <c r="B5" t="s">
        <v>143</v>
      </c>
      <c r="C5" t="s">
        <v>23</v>
      </c>
      <c r="D5" t="s">
        <v>68</v>
      </c>
      <c r="E5" t="s">
        <v>48</v>
      </c>
      <c r="F5" t="s">
        <v>27</v>
      </c>
      <c r="G5" t="s">
        <v>187</v>
      </c>
      <c r="H5" t="s">
        <v>1061</v>
      </c>
      <c r="J5" t="s">
        <v>161</v>
      </c>
      <c r="K5" t="s">
        <v>41</v>
      </c>
      <c r="L5" t="s">
        <v>32</v>
      </c>
      <c r="N5" t="s">
        <v>1194</v>
      </c>
      <c r="O5" t="s">
        <v>1194</v>
      </c>
      <c r="R5" t="s">
        <v>235</v>
      </c>
      <c r="T5" t="s">
        <v>55</v>
      </c>
      <c r="U5" t="s">
        <v>37</v>
      </c>
      <c r="V5" t="s">
        <v>26</v>
      </c>
      <c r="W5" t="s">
        <v>1194</v>
      </c>
      <c r="X5" t="s">
        <v>1060</v>
      </c>
      <c r="Y5" s="1">
        <v>42437.14738425926</v>
      </c>
      <c r="Z5" s="1">
        <v>42885.179490740738</v>
      </c>
    </row>
    <row r="6" spans="1:27" x14ac:dyDescent="0.3">
      <c r="A6">
        <v>79691</v>
      </c>
      <c r="B6" t="s">
        <v>163</v>
      </c>
      <c r="C6" t="s">
        <v>40</v>
      </c>
      <c r="D6" t="s">
        <v>46</v>
      </c>
      <c r="E6" t="s">
        <v>24</v>
      </c>
      <c r="F6" t="s">
        <v>27</v>
      </c>
      <c r="G6" t="s">
        <v>49</v>
      </c>
      <c r="H6" t="s">
        <v>1518</v>
      </c>
      <c r="J6" t="s">
        <v>163</v>
      </c>
      <c r="K6" t="s">
        <v>41</v>
      </c>
      <c r="L6" t="s">
        <v>240</v>
      </c>
      <c r="M6" t="s">
        <v>44</v>
      </c>
      <c r="N6" t="s">
        <v>1194</v>
      </c>
      <c r="O6" t="s">
        <v>1731</v>
      </c>
      <c r="R6" t="s">
        <v>235</v>
      </c>
      <c r="T6" t="s">
        <v>55</v>
      </c>
      <c r="U6" t="s">
        <v>37</v>
      </c>
      <c r="V6" t="s">
        <v>235</v>
      </c>
      <c r="W6" t="s">
        <v>1194</v>
      </c>
      <c r="X6" t="s">
        <v>1380</v>
      </c>
      <c r="Y6" s="1">
        <v>42458.048437500001</v>
      </c>
      <c r="Z6" s="1">
        <v>42893.135960648149</v>
      </c>
      <c r="AA6" t="s">
        <v>1720</v>
      </c>
    </row>
    <row r="7" spans="1:27" x14ac:dyDescent="0.3">
      <c r="A7">
        <v>81963</v>
      </c>
      <c r="B7" t="s">
        <v>299</v>
      </c>
      <c r="C7" t="s">
        <v>129</v>
      </c>
      <c r="D7" t="s">
        <v>218</v>
      </c>
      <c r="E7" t="s">
        <v>24</v>
      </c>
      <c r="F7" t="s">
        <v>27</v>
      </c>
      <c r="G7" t="s">
        <v>153</v>
      </c>
      <c r="H7" t="s">
        <v>1660</v>
      </c>
      <c r="I7" t="s">
        <v>245</v>
      </c>
      <c r="J7" t="s">
        <v>91</v>
      </c>
      <c r="K7" t="s">
        <v>41</v>
      </c>
      <c r="L7" t="s">
        <v>101</v>
      </c>
      <c r="M7" t="s">
        <v>298</v>
      </c>
      <c r="N7" t="s">
        <v>1194</v>
      </c>
      <c r="O7" t="s">
        <v>1194</v>
      </c>
      <c r="P7">
        <v>10905</v>
      </c>
      <c r="R7" t="s">
        <v>235</v>
      </c>
      <c r="T7" t="s">
        <v>55</v>
      </c>
      <c r="U7" t="s">
        <v>37</v>
      </c>
      <c r="V7" t="s">
        <v>308</v>
      </c>
      <c r="W7" t="s">
        <v>1194</v>
      </c>
      <c r="Y7" s="1">
        <v>42489.026759259257</v>
      </c>
      <c r="Z7" s="1">
        <v>42877.353321759256</v>
      </c>
    </row>
    <row r="8" spans="1:27" x14ac:dyDescent="0.3">
      <c r="A8">
        <v>82178</v>
      </c>
      <c r="B8" t="s">
        <v>299</v>
      </c>
      <c r="C8" t="s">
        <v>129</v>
      </c>
      <c r="D8" t="s">
        <v>218</v>
      </c>
      <c r="E8" t="s">
        <v>24</v>
      </c>
      <c r="F8" t="s">
        <v>27</v>
      </c>
      <c r="G8" t="s">
        <v>153</v>
      </c>
      <c r="H8" t="s">
        <v>1402</v>
      </c>
      <c r="I8" t="s">
        <v>349</v>
      </c>
      <c r="J8" t="s">
        <v>91</v>
      </c>
      <c r="K8" t="s">
        <v>41</v>
      </c>
      <c r="L8" t="s">
        <v>240</v>
      </c>
      <c r="M8" t="s">
        <v>298</v>
      </c>
      <c r="N8" t="s">
        <v>1194</v>
      </c>
      <c r="O8" t="s">
        <v>1467</v>
      </c>
      <c r="P8">
        <v>10938</v>
      </c>
      <c r="R8" t="s">
        <v>235</v>
      </c>
      <c r="T8" t="s">
        <v>43</v>
      </c>
      <c r="U8" t="s">
        <v>37</v>
      </c>
      <c r="V8" t="s">
        <v>308</v>
      </c>
      <c r="W8" t="s">
        <v>1194</v>
      </c>
      <c r="Y8" s="1">
        <v>42494.02715277778</v>
      </c>
      <c r="Z8" s="1">
        <v>42852.255277777775</v>
      </c>
      <c r="AA8" t="s">
        <v>1401</v>
      </c>
    </row>
    <row r="9" spans="1:27" x14ac:dyDescent="0.3">
      <c r="A9">
        <v>84066</v>
      </c>
      <c r="B9" t="s">
        <v>325</v>
      </c>
      <c r="C9" t="s">
        <v>129</v>
      </c>
      <c r="D9" t="s">
        <v>327</v>
      </c>
      <c r="E9" t="s">
        <v>24</v>
      </c>
      <c r="F9" t="s">
        <v>27</v>
      </c>
      <c r="G9" t="s">
        <v>187</v>
      </c>
      <c r="H9" t="s">
        <v>429</v>
      </c>
      <c r="I9" t="s">
        <v>1630</v>
      </c>
      <c r="J9" t="s">
        <v>91</v>
      </c>
      <c r="K9" t="s">
        <v>41</v>
      </c>
      <c r="L9" t="s">
        <v>101</v>
      </c>
      <c r="N9" t="s">
        <v>1194</v>
      </c>
      <c r="O9" t="s">
        <v>1194</v>
      </c>
      <c r="R9" t="s">
        <v>235</v>
      </c>
      <c r="T9" t="s">
        <v>67</v>
      </c>
      <c r="U9" t="s">
        <v>45</v>
      </c>
      <c r="V9" t="s">
        <v>26</v>
      </c>
      <c r="W9" t="s">
        <v>1194</v>
      </c>
      <c r="Y9" s="1">
        <v>42524.527094907404</v>
      </c>
      <c r="Z9" s="1">
        <v>42897.011516203704</v>
      </c>
    </row>
    <row r="10" spans="1:27" x14ac:dyDescent="0.3">
      <c r="A10">
        <v>84181</v>
      </c>
      <c r="B10" t="s">
        <v>937</v>
      </c>
      <c r="C10" t="s">
        <v>75</v>
      </c>
      <c r="D10" t="s">
        <v>1132</v>
      </c>
      <c r="E10" t="s">
        <v>262</v>
      </c>
      <c r="F10" t="s">
        <v>27</v>
      </c>
      <c r="G10" t="s">
        <v>153</v>
      </c>
      <c r="H10" t="s">
        <v>1131</v>
      </c>
      <c r="I10" t="s">
        <v>939</v>
      </c>
      <c r="J10" t="s">
        <v>937</v>
      </c>
      <c r="K10" t="s">
        <v>41</v>
      </c>
      <c r="L10" t="s">
        <v>32</v>
      </c>
      <c r="N10" t="s">
        <v>1194</v>
      </c>
      <c r="O10" t="s">
        <v>1194</v>
      </c>
      <c r="R10" t="s">
        <v>765</v>
      </c>
      <c r="S10" t="s">
        <v>426</v>
      </c>
      <c r="T10" t="s">
        <v>55</v>
      </c>
      <c r="U10" t="s">
        <v>37</v>
      </c>
      <c r="V10" t="s">
        <v>81</v>
      </c>
      <c r="W10" t="s">
        <v>1194</v>
      </c>
      <c r="Y10" s="1">
        <v>42528.457928240743</v>
      </c>
      <c r="Z10" s="1">
        <v>42859.441122685188</v>
      </c>
    </row>
    <row r="11" spans="1:27" x14ac:dyDescent="0.3">
      <c r="A11">
        <v>84836</v>
      </c>
      <c r="B11" t="s">
        <v>1727</v>
      </c>
      <c r="C11" t="s">
        <v>75</v>
      </c>
      <c r="D11" t="s">
        <v>79</v>
      </c>
      <c r="E11" t="s">
        <v>24</v>
      </c>
      <c r="F11" t="s">
        <v>27</v>
      </c>
      <c r="G11" t="s">
        <v>187</v>
      </c>
      <c r="H11" t="s">
        <v>1616</v>
      </c>
      <c r="I11" t="s">
        <v>245</v>
      </c>
      <c r="J11" t="s">
        <v>146</v>
      </c>
      <c r="K11" t="s">
        <v>41</v>
      </c>
      <c r="L11" t="s">
        <v>32</v>
      </c>
      <c r="M11" t="s">
        <v>185</v>
      </c>
      <c r="N11" t="s">
        <v>1194</v>
      </c>
      <c r="O11" t="s">
        <v>1467</v>
      </c>
      <c r="R11" t="s">
        <v>781</v>
      </c>
      <c r="S11" t="s">
        <v>235</v>
      </c>
      <c r="T11" t="s">
        <v>67</v>
      </c>
      <c r="U11" t="s">
        <v>45</v>
      </c>
      <c r="V11" t="s">
        <v>235</v>
      </c>
      <c r="W11" t="s">
        <v>1194</v>
      </c>
      <c r="Y11" s="1">
        <v>42541.105300925927</v>
      </c>
      <c r="Z11" s="1">
        <v>42887.283472222225</v>
      </c>
    </row>
    <row r="12" spans="1:27" x14ac:dyDescent="0.3">
      <c r="A12">
        <v>84983</v>
      </c>
      <c r="B12" t="s">
        <v>919</v>
      </c>
      <c r="C12" t="s">
        <v>75</v>
      </c>
      <c r="D12" t="s">
        <v>125</v>
      </c>
      <c r="E12" t="s">
        <v>24</v>
      </c>
      <c r="F12" t="s">
        <v>27</v>
      </c>
      <c r="G12" t="s">
        <v>187</v>
      </c>
      <c r="H12" t="s">
        <v>1613</v>
      </c>
      <c r="I12" t="s">
        <v>919</v>
      </c>
      <c r="J12" t="s">
        <v>77</v>
      </c>
      <c r="K12" t="s">
        <v>41</v>
      </c>
      <c r="L12" t="s">
        <v>32</v>
      </c>
      <c r="N12" t="s">
        <v>1194</v>
      </c>
      <c r="O12" t="s">
        <v>1467</v>
      </c>
      <c r="Q12" t="s">
        <v>630</v>
      </c>
      <c r="R12" t="s">
        <v>781</v>
      </c>
      <c r="S12" t="s">
        <v>1612</v>
      </c>
      <c r="T12" t="s">
        <v>67</v>
      </c>
      <c r="U12" t="s">
        <v>45</v>
      </c>
      <c r="V12" t="s">
        <v>235</v>
      </c>
      <c r="W12" t="s">
        <v>1194</v>
      </c>
      <c r="Y12" s="1">
        <v>42542.66337962963</v>
      </c>
      <c r="Z12" s="1">
        <v>42859.661238425928</v>
      </c>
      <c r="AA12" t="s">
        <v>1611</v>
      </c>
    </row>
    <row r="13" spans="1:27" x14ac:dyDescent="0.3">
      <c r="A13">
        <v>85122</v>
      </c>
      <c r="B13" t="s">
        <v>497</v>
      </c>
      <c r="C13" t="s">
        <v>75</v>
      </c>
      <c r="D13" t="s">
        <v>125</v>
      </c>
      <c r="E13" t="s">
        <v>24</v>
      </c>
      <c r="F13" t="s">
        <v>27</v>
      </c>
      <c r="G13" t="s">
        <v>49</v>
      </c>
      <c r="H13" t="s">
        <v>1608</v>
      </c>
      <c r="I13" t="s">
        <v>179</v>
      </c>
      <c r="J13" t="s">
        <v>77</v>
      </c>
      <c r="K13" t="s">
        <v>41</v>
      </c>
      <c r="L13" t="s">
        <v>32</v>
      </c>
      <c r="M13" t="s">
        <v>185</v>
      </c>
      <c r="N13" t="s">
        <v>1194</v>
      </c>
      <c r="O13" t="s">
        <v>1467</v>
      </c>
      <c r="R13" t="s">
        <v>781</v>
      </c>
      <c r="S13" t="s">
        <v>235</v>
      </c>
      <c r="T13" t="s">
        <v>43</v>
      </c>
      <c r="U13" t="s">
        <v>45</v>
      </c>
      <c r="V13" t="s">
        <v>235</v>
      </c>
      <c r="W13" t="s">
        <v>1194</v>
      </c>
      <c r="Y13" s="1">
        <v>42544.975011574075</v>
      </c>
      <c r="Z13" s="1">
        <v>42886.562731481485</v>
      </c>
    </row>
    <row r="14" spans="1:27" x14ac:dyDescent="0.3">
      <c r="A14">
        <v>85197</v>
      </c>
      <c r="B14" t="s">
        <v>230</v>
      </c>
      <c r="C14" t="s">
        <v>75</v>
      </c>
      <c r="D14" t="s">
        <v>125</v>
      </c>
      <c r="E14" t="s">
        <v>24</v>
      </c>
      <c r="F14" t="s">
        <v>27</v>
      </c>
      <c r="G14" t="s">
        <v>76</v>
      </c>
      <c r="H14" t="s">
        <v>1607</v>
      </c>
      <c r="I14" t="s">
        <v>245</v>
      </c>
      <c r="J14" t="s">
        <v>77</v>
      </c>
      <c r="K14" t="s">
        <v>41</v>
      </c>
      <c r="L14" t="s">
        <v>32</v>
      </c>
      <c r="N14" t="s">
        <v>1194</v>
      </c>
      <c r="O14" t="s">
        <v>1467</v>
      </c>
      <c r="R14" t="s">
        <v>781</v>
      </c>
      <c r="S14" t="s">
        <v>235</v>
      </c>
      <c r="T14" t="s">
        <v>43</v>
      </c>
      <c r="U14" t="s">
        <v>29</v>
      </c>
      <c r="V14" t="s">
        <v>26</v>
      </c>
      <c r="W14" t="s">
        <v>1194</v>
      </c>
      <c r="Y14" s="1">
        <v>42548.407627314817</v>
      </c>
      <c r="Z14" s="1">
        <v>42886.564756944441</v>
      </c>
    </row>
    <row r="15" spans="1:27" x14ac:dyDescent="0.3">
      <c r="A15">
        <v>85661</v>
      </c>
      <c r="B15" t="s">
        <v>228</v>
      </c>
      <c r="C15" t="s">
        <v>75</v>
      </c>
      <c r="D15" t="s">
        <v>125</v>
      </c>
      <c r="E15" t="s">
        <v>147</v>
      </c>
      <c r="F15" t="s">
        <v>27</v>
      </c>
      <c r="G15" t="s">
        <v>166</v>
      </c>
      <c r="H15" t="s">
        <v>1116</v>
      </c>
      <c r="I15" t="s">
        <v>179</v>
      </c>
      <c r="J15" t="s">
        <v>228</v>
      </c>
      <c r="K15" t="s">
        <v>41</v>
      </c>
      <c r="L15" t="s">
        <v>32</v>
      </c>
      <c r="N15" t="s">
        <v>1194</v>
      </c>
      <c r="O15" t="s">
        <v>1194</v>
      </c>
      <c r="Q15" t="s">
        <v>727</v>
      </c>
      <c r="R15" t="s">
        <v>765</v>
      </c>
      <c r="T15" t="s">
        <v>67</v>
      </c>
      <c r="U15" t="s">
        <v>45</v>
      </c>
      <c r="V15" t="s">
        <v>26</v>
      </c>
      <c r="W15" t="s">
        <v>1194</v>
      </c>
      <c r="Y15" s="1">
        <v>42555.32472222222</v>
      </c>
      <c r="Z15" s="1">
        <v>42859.448692129627</v>
      </c>
    </row>
    <row r="16" spans="1:27" x14ac:dyDescent="0.3">
      <c r="A16">
        <v>86341</v>
      </c>
      <c r="B16" t="s">
        <v>234</v>
      </c>
      <c r="C16" t="s">
        <v>133</v>
      </c>
      <c r="D16" t="s">
        <v>180</v>
      </c>
      <c r="E16" t="s">
        <v>24</v>
      </c>
      <c r="F16" t="s">
        <v>27</v>
      </c>
      <c r="G16" t="s">
        <v>187</v>
      </c>
      <c r="H16" t="s">
        <v>1596</v>
      </c>
      <c r="I16" t="s">
        <v>245</v>
      </c>
      <c r="J16" t="s">
        <v>77</v>
      </c>
      <c r="K16" t="s">
        <v>41</v>
      </c>
      <c r="L16" t="s">
        <v>32</v>
      </c>
      <c r="N16" t="s">
        <v>1194</v>
      </c>
      <c r="O16" t="s">
        <v>1467</v>
      </c>
      <c r="R16" t="s">
        <v>781</v>
      </c>
      <c r="S16" t="s">
        <v>1595</v>
      </c>
      <c r="T16" t="s">
        <v>43</v>
      </c>
      <c r="U16" t="s">
        <v>29</v>
      </c>
      <c r="V16" t="s">
        <v>26</v>
      </c>
      <c r="W16" t="s">
        <v>1194</v>
      </c>
      <c r="Y16" s="1">
        <v>42570.334722222222</v>
      </c>
      <c r="Z16" s="1">
        <v>42895.249328703707</v>
      </c>
    </row>
    <row r="17" spans="1:27" x14ac:dyDescent="0.3">
      <c r="A17">
        <v>86676</v>
      </c>
      <c r="B17" t="s">
        <v>234</v>
      </c>
      <c r="C17" t="s">
        <v>75</v>
      </c>
      <c r="D17" t="s">
        <v>125</v>
      </c>
      <c r="E17" t="s">
        <v>24</v>
      </c>
      <c r="F17" t="s">
        <v>27</v>
      </c>
      <c r="G17" t="s">
        <v>187</v>
      </c>
      <c r="H17" t="s">
        <v>842</v>
      </c>
      <c r="I17" t="s">
        <v>245</v>
      </c>
      <c r="J17" t="s">
        <v>204</v>
      </c>
      <c r="K17" t="s">
        <v>41</v>
      </c>
      <c r="L17" t="s">
        <v>32</v>
      </c>
      <c r="N17" t="s">
        <v>1194</v>
      </c>
      <c r="O17" t="s">
        <v>1467</v>
      </c>
      <c r="R17" t="s">
        <v>781</v>
      </c>
      <c r="S17" t="s">
        <v>1592</v>
      </c>
      <c r="T17" t="s">
        <v>43</v>
      </c>
      <c r="U17" t="s">
        <v>29</v>
      </c>
      <c r="V17" t="s">
        <v>26</v>
      </c>
      <c r="W17" t="s">
        <v>361</v>
      </c>
      <c r="Y17" s="1">
        <v>42577.433333333334</v>
      </c>
      <c r="Z17" s="1">
        <v>42886.574513888889</v>
      </c>
    </row>
    <row r="18" spans="1:27" x14ac:dyDescent="0.3">
      <c r="A18">
        <v>86977</v>
      </c>
      <c r="B18" t="s">
        <v>1727</v>
      </c>
      <c r="C18" t="s">
        <v>75</v>
      </c>
      <c r="D18" t="s">
        <v>79</v>
      </c>
      <c r="E18" t="s">
        <v>24</v>
      </c>
      <c r="F18" t="s">
        <v>27</v>
      </c>
      <c r="G18" t="s">
        <v>187</v>
      </c>
      <c r="H18" t="s">
        <v>1588</v>
      </c>
      <c r="I18" t="s">
        <v>245</v>
      </c>
      <c r="J18" t="s">
        <v>204</v>
      </c>
      <c r="K18" t="s">
        <v>41</v>
      </c>
      <c r="L18" t="s">
        <v>32</v>
      </c>
      <c r="N18" t="s">
        <v>1194</v>
      </c>
      <c r="O18" t="s">
        <v>1467</v>
      </c>
      <c r="Q18" t="s">
        <v>812</v>
      </c>
      <c r="R18" t="s">
        <v>781</v>
      </c>
      <c r="S18" t="s">
        <v>1587</v>
      </c>
      <c r="T18" t="s">
        <v>43</v>
      </c>
      <c r="U18" t="s">
        <v>45</v>
      </c>
      <c r="V18" t="s">
        <v>235</v>
      </c>
      <c r="W18" t="s">
        <v>1194</v>
      </c>
      <c r="Y18" s="1">
        <v>42584.297835648147</v>
      </c>
      <c r="Z18" s="1">
        <v>42886.596863425926</v>
      </c>
      <c r="AA18" t="s">
        <v>1586</v>
      </c>
    </row>
    <row r="19" spans="1:27" x14ac:dyDescent="0.3">
      <c r="A19">
        <v>87407</v>
      </c>
      <c r="B19" t="s">
        <v>230</v>
      </c>
      <c r="C19" t="s">
        <v>133</v>
      </c>
      <c r="D19" t="s">
        <v>180</v>
      </c>
      <c r="E19" t="s">
        <v>24</v>
      </c>
      <c r="F19" t="s">
        <v>27</v>
      </c>
      <c r="G19" t="s">
        <v>187</v>
      </c>
      <c r="H19" t="s">
        <v>1580</v>
      </c>
      <c r="I19" t="s">
        <v>230</v>
      </c>
      <c r="J19" t="s">
        <v>77</v>
      </c>
      <c r="K19" t="s">
        <v>41</v>
      </c>
      <c r="L19" t="s">
        <v>32</v>
      </c>
      <c r="M19" t="s">
        <v>185</v>
      </c>
      <c r="N19" t="s">
        <v>1194</v>
      </c>
      <c r="O19" t="s">
        <v>1467</v>
      </c>
      <c r="Q19" t="s">
        <v>727</v>
      </c>
      <c r="R19" t="s">
        <v>781</v>
      </c>
      <c r="S19" t="s">
        <v>1570</v>
      </c>
      <c r="T19" t="s">
        <v>67</v>
      </c>
      <c r="U19" t="s">
        <v>29</v>
      </c>
      <c r="V19" t="s">
        <v>26</v>
      </c>
      <c r="W19" t="s">
        <v>1194</v>
      </c>
      <c r="Y19" s="1">
        <v>42592.498611111114</v>
      </c>
      <c r="Z19" s="1">
        <v>42895.23978009259</v>
      </c>
    </row>
    <row r="20" spans="1:27" x14ac:dyDescent="0.3">
      <c r="A20">
        <v>87553</v>
      </c>
      <c r="B20" t="s">
        <v>234</v>
      </c>
      <c r="C20" t="s">
        <v>75</v>
      </c>
      <c r="D20" t="s">
        <v>125</v>
      </c>
      <c r="E20" t="s">
        <v>24</v>
      </c>
      <c r="F20" t="s">
        <v>27</v>
      </c>
      <c r="G20" t="s">
        <v>187</v>
      </c>
      <c r="H20" t="s">
        <v>1579</v>
      </c>
      <c r="I20" t="s">
        <v>245</v>
      </c>
      <c r="J20" t="s">
        <v>124</v>
      </c>
      <c r="K20" t="s">
        <v>41</v>
      </c>
      <c r="L20" t="s">
        <v>32</v>
      </c>
      <c r="M20" t="s">
        <v>104</v>
      </c>
      <c r="N20" t="s">
        <v>1194</v>
      </c>
      <c r="O20" t="s">
        <v>1467</v>
      </c>
      <c r="R20" t="s">
        <v>781</v>
      </c>
      <c r="S20" t="s">
        <v>235</v>
      </c>
      <c r="T20" t="s">
        <v>43</v>
      </c>
      <c r="U20" t="s">
        <v>29</v>
      </c>
      <c r="V20" t="s">
        <v>26</v>
      </c>
      <c r="W20" t="s">
        <v>1194</v>
      </c>
      <c r="Y20" s="1">
        <v>42594.287905092591</v>
      </c>
      <c r="Z20" s="1">
        <v>42888.242696759262</v>
      </c>
      <c r="AA20" t="s">
        <v>1578</v>
      </c>
    </row>
    <row r="21" spans="1:27" x14ac:dyDescent="0.3">
      <c r="A21">
        <v>87635</v>
      </c>
      <c r="B21" t="s">
        <v>325</v>
      </c>
      <c r="C21" t="s">
        <v>129</v>
      </c>
      <c r="D21" t="s">
        <v>218</v>
      </c>
      <c r="E21" t="s">
        <v>262</v>
      </c>
      <c r="F21" t="s">
        <v>27</v>
      </c>
      <c r="G21" t="s">
        <v>153</v>
      </c>
      <c r="H21" t="s">
        <v>1198</v>
      </c>
      <c r="I21" t="s">
        <v>226</v>
      </c>
      <c r="J21" t="s">
        <v>77</v>
      </c>
      <c r="K21" t="s">
        <v>41</v>
      </c>
      <c r="L21" t="s">
        <v>101</v>
      </c>
      <c r="M21" t="s">
        <v>298</v>
      </c>
      <c r="N21" t="s">
        <v>1194</v>
      </c>
      <c r="O21" t="s">
        <v>1194</v>
      </c>
      <c r="P21">
        <v>11924</v>
      </c>
      <c r="R21" t="s">
        <v>235</v>
      </c>
      <c r="T21" t="s">
        <v>43</v>
      </c>
      <c r="U21" t="s">
        <v>37</v>
      </c>
      <c r="V21" t="s">
        <v>103</v>
      </c>
      <c r="W21" t="s">
        <v>361</v>
      </c>
      <c r="Y21" s="1">
        <v>42598.010752314818</v>
      </c>
      <c r="Z21" s="1">
        <v>42832.002418981479</v>
      </c>
    </row>
    <row r="22" spans="1:27" x14ac:dyDescent="0.3">
      <c r="A22">
        <v>87684</v>
      </c>
      <c r="B22" t="s">
        <v>226</v>
      </c>
      <c r="C22" t="s">
        <v>75</v>
      </c>
      <c r="D22" t="s">
        <v>354</v>
      </c>
      <c r="E22" t="s">
        <v>147</v>
      </c>
      <c r="F22" t="s">
        <v>27</v>
      </c>
      <c r="G22" t="s">
        <v>153</v>
      </c>
      <c r="H22" t="s">
        <v>1111</v>
      </c>
      <c r="I22" t="s">
        <v>245</v>
      </c>
      <c r="J22" t="s">
        <v>916</v>
      </c>
      <c r="K22" t="s">
        <v>41</v>
      </c>
      <c r="L22" t="s">
        <v>32</v>
      </c>
      <c r="M22" t="s">
        <v>104</v>
      </c>
      <c r="N22" t="s">
        <v>1194</v>
      </c>
      <c r="O22" t="s">
        <v>1194</v>
      </c>
      <c r="P22">
        <v>11774</v>
      </c>
      <c r="R22" t="s">
        <v>765</v>
      </c>
      <c r="T22" t="s">
        <v>43</v>
      </c>
      <c r="U22" t="s">
        <v>29</v>
      </c>
      <c r="V22" t="s">
        <v>308</v>
      </c>
      <c r="W22" t="s">
        <v>361</v>
      </c>
      <c r="Y22" s="1">
        <v>42598.775659722225</v>
      </c>
      <c r="Z22" s="1">
        <v>42859.456608796296</v>
      </c>
    </row>
    <row r="23" spans="1:27" x14ac:dyDescent="0.3">
      <c r="A23">
        <v>88147</v>
      </c>
      <c r="B23" t="s">
        <v>1715</v>
      </c>
      <c r="C23" t="s">
        <v>75</v>
      </c>
      <c r="D23" t="s">
        <v>125</v>
      </c>
      <c r="E23" t="s">
        <v>262</v>
      </c>
      <c r="F23" t="s">
        <v>27</v>
      </c>
      <c r="G23" t="s">
        <v>134</v>
      </c>
      <c r="H23" t="s">
        <v>1109</v>
      </c>
      <c r="I23" t="s">
        <v>179</v>
      </c>
      <c r="J23" t="s">
        <v>227</v>
      </c>
      <c r="K23" t="s">
        <v>41</v>
      </c>
      <c r="L23" t="s">
        <v>32</v>
      </c>
      <c r="M23" t="s">
        <v>104</v>
      </c>
      <c r="N23" t="s">
        <v>1194</v>
      </c>
      <c r="O23" t="s">
        <v>1194</v>
      </c>
      <c r="R23" t="s">
        <v>765</v>
      </c>
      <c r="T23" t="s">
        <v>43</v>
      </c>
      <c r="U23" t="s">
        <v>29</v>
      </c>
      <c r="V23" t="s">
        <v>26</v>
      </c>
      <c r="W23" t="s">
        <v>1194</v>
      </c>
      <c r="Y23" s="1">
        <v>42607.399016203701</v>
      </c>
      <c r="Z23" s="1">
        <v>42879.330659722225</v>
      </c>
      <c r="AA23" t="s">
        <v>1108</v>
      </c>
    </row>
    <row r="24" spans="1:27" x14ac:dyDescent="0.3">
      <c r="A24">
        <v>88868</v>
      </c>
      <c r="B24" t="s">
        <v>234</v>
      </c>
      <c r="C24" t="s">
        <v>75</v>
      </c>
      <c r="D24" t="s">
        <v>79</v>
      </c>
      <c r="E24" t="s">
        <v>24</v>
      </c>
      <c r="F24" t="s">
        <v>27</v>
      </c>
      <c r="G24" t="s">
        <v>169</v>
      </c>
      <c r="H24" t="s">
        <v>1567</v>
      </c>
      <c r="I24" t="s">
        <v>245</v>
      </c>
      <c r="J24" t="s">
        <v>77</v>
      </c>
      <c r="K24" t="s">
        <v>41</v>
      </c>
      <c r="L24" t="s">
        <v>32</v>
      </c>
      <c r="N24" t="s">
        <v>1194</v>
      </c>
      <c r="O24" t="s">
        <v>1467</v>
      </c>
      <c r="Q24" t="s">
        <v>812</v>
      </c>
      <c r="R24" t="s">
        <v>781</v>
      </c>
      <c r="S24" t="s">
        <v>1566</v>
      </c>
      <c r="T24" t="s">
        <v>43</v>
      </c>
      <c r="U24" t="s">
        <v>29</v>
      </c>
      <c r="V24" t="s">
        <v>26</v>
      </c>
      <c r="W24" t="s">
        <v>1194</v>
      </c>
      <c r="Y24" s="1">
        <v>42625.344166666669</v>
      </c>
      <c r="Z24" s="1">
        <v>42888.251666666663</v>
      </c>
      <c r="AA24" t="s">
        <v>1565</v>
      </c>
    </row>
    <row r="25" spans="1:27" x14ac:dyDescent="0.3">
      <c r="A25">
        <v>89896</v>
      </c>
      <c r="B25" t="s">
        <v>245</v>
      </c>
      <c r="C25" t="s">
        <v>75</v>
      </c>
      <c r="D25" t="s">
        <v>814</v>
      </c>
      <c r="E25" t="s">
        <v>24</v>
      </c>
      <c r="F25" t="s">
        <v>27</v>
      </c>
      <c r="G25" t="s">
        <v>153</v>
      </c>
      <c r="H25" t="s">
        <v>836</v>
      </c>
      <c r="I25" t="s">
        <v>245</v>
      </c>
      <c r="J25" t="s">
        <v>204</v>
      </c>
      <c r="K25" t="s">
        <v>41</v>
      </c>
      <c r="L25" t="s">
        <v>240</v>
      </c>
      <c r="M25" t="s">
        <v>365</v>
      </c>
      <c r="N25" t="s">
        <v>1194</v>
      </c>
      <c r="O25" t="s">
        <v>364</v>
      </c>
      <c r="P25">
        <v>12145</v>
      </c>
      <c r="Q25" t="s">
        <v>821</v>
      </c>
      <c r="R25" t="s">
        <v>781</v>
      </c>
      <c r="S25" t="s">
        <v>835</v>
      </c>
      <c r="T25" t="s">
        <v>55</v>
      </c>
      <c r="U25" t="s">
        <v>37</v>
      </c>
      <c r="V25" t="s">
        <v>194</v>
      </c>
      <c r="W25" t="s">
        <v>1194</v>
      </c>
      <c r="Y25" s="1">
        <v>42643.273912037039</v>
      </c>
      <c r="Z25" s="1">
        <v>42859.482974537037</v>
      </c>
      <c r="AA25" t="s">
        <v>321</v>
      </c>
    </row>
    <row r="26" spans="1:27" x14ac:dyDescent="0.3">
      <c r="A26">
        <v>92475</v>
      </c>
      <c r="B26" t="s">
        <v>1106</v>
      </c>
      <c r="C26" t="s">
        <v>75</v>
      </c>
      <c r="D26" t="s">
        <v>814</v>
      </c>
      <c r="E26" t="s">
        <v>24</v>
      </c>
      <c r="F26" t="s">
        <v>27</v>
      </c>
      <c r="G26" t="s">
        <v>134</v>
      </c>
      <c r="H26" t="s">
        <v>833</v>
      </c>
      <c r="I26" t="s">
        <v>939</v>
      </c>
      <c r="J26" t="s">
        <v>77</v>
      </c>
      <c r="K26" t="s">
        <v>41</v>
      </c>
      <c r="L26" t="s">
        <v>32</v>
      </c>
      <c r="N26" t="s">
        <v>1194</v>
      </c>
      <c r="O26" t="s">
        <v>364</v>
      </c>
      <c r="Q26" t="s">
        <v>812</v>
      </c>
      <c r="R26" t="s">
        <v>781</v>
      </c>
      <c r="S26" t="s">
        <v>235</v>
      </c>
      <c r="T26" t="s">
        <v>43</v>
      </c>
      <c r="U26" t="s">
        <v>37</v>
      </c>
      <c r="V26" t="s">
        <v>26</v>
      </c>
      <c r="W26" t="s">
        <v>1194</v>
      </c>
      <c r="Y26" s="1">
        <v>42691.48</v>
      </c>
      <c r="Z26" s="1">
        <v>42829.551238425927</v>
      </c>
      <c r="AA26" t="s">
        <v>321</v>
      </c>
    </row>
    <row r="27" spans="1:27" x14ac:dyDescent="0.3">
      <c r="A27">
        <v>92525</v>
      </c>
      <c r="B27" t="s">
        <v>1708</v>
      </c>
      <c r="C27" t="s">
        <v>75</v>
      </c>
      <c r="D27" t="s">
        <v>825</v>
      </c>
      <c r="E27" t="s">
        <v>262</v>
      </c>
      <c r="F27" t="s">
        <v>27</v>
      </c>
      <c r="G27" t="s">
        <v>134</v>
      </c>
      <c r="H27" t="s">
        <v>1099</v>
      </c>
      <c r="I27" t="s">
        <v>941</v>
      </c>
      <c r="J27" t="s">
        <v>1098</v>
      </c>
      <c r="K27" t="s">
        <v>41</v>
      </c>
      <c r="L27" t="s">
        <v>32</v>
      </c>
      <c r="N27" t="s">
        <v>1194</v>
      </c>
      <c r="O27" t="s">
        <v>1194</v>
      </c>
      <c r="Q27" t="s">
        <v>1097</v>
      </c>
      <c r="R27" t="s">
        <v>765</v>
      </c>
      <c r="T27" t="s">
        <v>43</v>
      </c>
      <c r="U27" t="s">
        <v>37</v>
      </c>
      <c r="V27" t="s">
        <v>26</v>
      </c>
      <c r="W27" t="s">
        <v>1194</v>
      </c>
      <c r="Y27" s="1">
        <v>42692.15388888889</v>
      </c>
      <c r="Z27" s="1">
        <v>42880.126192129632</v>
      </c>
      <c r="AA27" t="s">
        <v>1096</v>
      </c>
    </row>
    <row r="28" spans="1:27" x14ac:dyDescent="0.3">
      <c r="A28">
        <v>93106</v>
      </c>
      <c r="B28" t="s">
        <v>1222</v>
      </c>
      <c r="C28" t="s">
        <v>23</v>
      </c>
      <c r="D28" t="s">
        <v>68</v>
      </c>
      <c r="E28" t="s">
        <v>24</v>
      </c>
      <c r="F28" t="s">
        <v>27</v>
      </c>
      <c r="G28" t="s">
        <v>49</v>
      </c>
      <c r="H28" t="s">
        <v>1543</v>
      </c>
      <c r="I28" t="s">
        <v>1723</v>
      </c>
      <c r="J28" t="s">
        <v>91</v>
      </c>
      <c r="K28" t="s">
        <v>41</v>
      </c>
      <c r="L28" t="s">
        <v>240</v>
      </c>
      <c r="M28" t="s">
        <v>298</v>
      </c>
      <c r="N28" t="s">
        <v>1194</v>
      </c>
      <c r="O28" t="s">
        <v>1542</v>
      </c>
      <c r="R28" t="s">
        <v>235</v>
      </c>
      <c r="T28" t="s">
        <v>43</v>
      </c>
      <c r="U28" t="s">
        <v>45</v>
      </c>
      <c r="V28" t="s">
        <v>235</v>
      </c>
      <c r="W28" t="s">
        <v>456</v>
      </c>
      <c r="Y28" s="1">
        <v>42704.326469907406</v>
      </c>
      <c r="Z28" s="1">
        <v>42885.364675925928</v>
      </c>
    </row>
    <row r="29" spans="1:27" x14ac:dyDescent="0.3">
      <c r="A29">
        <v>93173</v>
      </c>
      <c r="B29" t="s">
        <v>935</v>
      </c>
      <c r="C29" t="s">
        <v>75</v>
      </c>
      <c r="D29" t="s">
        <v>825</v>
      </c>
      <c r="E29" t="s">
        <v>147</v>
      </c>
      <c r="F29" t="s">
        <v>387</v>
      </c>
      <c r="G29" t="s">
        <v>166</v>
      </c>
      <c r="H29" t="s">
        <v>1089</v>
      </c>
      <c r="I29" t="s">
        <v>941</v>
      </c>
      <c r="J29" t="s">
        <v>935</v>
      </c>
      <c r="K29" t="s">
        <v>41</v>
      </c>
      <c r="L29" t="s">
        <v>32</v>
      </c>
      <c r="N29" t="s">
        <v>1194</v>
      </c>
      <c r="O29" t="s">
        <v>1194</v>
      </c>
      <c r="R29" t="s">
        <v>765</v>
      </c>
      <c r="T29" t="s">
        <v>43</v>
      </c>
      <c r="U29" t="s">
        <v>45</v>
      </c>
      <c r="V29" t="s">
        <v>26</v>
      </c>
      <c r="W29" t="s">
        <v>1194</v>
      </c>
      <c r="Y29" s="1">
        <v>42705.532627314817</v>
      </c>
      <c r="Z29" s="1">
        <v>42857.70752314815</v>
      </c>
    </row>
    <row r="30" spans="1:27" x14ac:dyDescent="0.3">
      <c r="A30">
        <v>93777</v>
      </c>
      <c r="B30" t="s">
        <v>245</v>
      </c>
      <c r="C30" t="s">
        <v>75</v>
      </c>
      <c r="D30" t="s">
        <v>79</v>
      </c>
      <c r="E30" t="s">
        <v>24</v>
      </c>
      <c r="F30" t="s">
        <v>27</v>
      </c>
      <c r="G30" t="s">
        <v>153</v>
      </c>
      <c r="H30" t="s">
        <v>832</v>
      </c>
      <c r="I30" t="s">
        <v>245</v>
      </c>
      <c r="J30" t="s">
        <v>204</v>
      </c>
      <c r="K30" t="s">
        <v>41</v>
      </c>
      <c r="L30" t="s">
        <v>240</v>
      </c>
      <c r="M30" t="s">
        <v>365</v>
      </c>
      <c r="N30" t="s">
        <v>1194</v>
      </c>
      <c r="O30" t="s">
        <v>364</v>
      </c>
      <c r="P30">
        <v>12561</v>
      </c>
      <c r="Q30" t="s">
        <v>821</v>
      </c>
      <c r="R30" t="s">
        <v>781</v>
      </c>
      <c r="S30" t="s">
        <v>235</v>
      </c>
      <c r="T30" t="s">
        <v>43</v>
      </c>
      <c r="U30" t="s">
        <v>45</v>
      </c>
      <c r="V30" t="s">
        <v>306</v>
      </c>
      <c r="W30" t="s">
        <v>1194</v>
      </c>
      <c r="Y30" s="1">
        <v>42719.332384259258</v>
      </c>
      <c r="Z30" s="1">
        <v>42859.500231481485</v>
      </c>
      <c r="AA30" t="s">
        <v>321</v>
      </c>
    </row>
    <row r="31" spans="1:27" x14ac:dyDescent="0.3">
      <c r="A31">
        <v>93821</v>
      </c>
      <c r="B31" t="s">
        <v>1708</v>
      </c>
      <c r="C31" t="s">
        <v>75</v>
      </c>
      <c r="D31" t="s">
        <v>125</v>
      </c>
      <c r="E31" t="s">
        <v>24</v>
      </c>
      <c r="F31" t="s">
        <v>27</v>
      </c>
      <c r="G31" t="s">
        <v>134</v>
      </c>
      <c r="H31" t="s">
        <v>831</v>
      </c>
      <c r="I31" t="s">
        <v>179</v>
      </c>
      <c r="J31" t="s">
        <v>204</v>
      </c>
      <c r="K31" t="s">
        <v>41</v>
      </c>
      <c r="L31" t="s">
        <v>240</v>
      </c>
      <c r="M31" t="s">
        <v>365</v>
      </c>
      <c r="N31" t="s">
        <v>1194</v>
      </c>
      <c r="O31" t="s">
        <v>364</v>
      </c>
      <c r="Q31" t="s">
        <v>630</v>
      </c>
      <c r="R31" t="s">
        <v>781</v>
      </c>
      <c r="S31" t="s">
        <v>804</v>
      </c>
      <c r="T31" t="s">
        <v>55</v>
      </c>
      <c r="U31" t="s">
        <v>37</v>
      </c>
      <c r="V31" t="s">
        <v>26</v>
      </c>
      <c r="W31" t="s">
        <v>1194</v>
      </c>
      <c r="Y31" s="1">
        <v>42720.307719907411</v>
      </c>
      <c r="Z31" s="1">
        <v>42880.033796296295</v>
      </c>
    </row>
    <row r="32" spans="1:27" x14ac:dyDescent="0.3">
      <c r="A32">
        <v>93894</v>
      </c>
      <c r="B32" t="s">
        <v>234</v>
      </c>
      <c r="C32" t="s">
        <v>75</v>
      </c>
      <c r="D32" t="s">
        <v>125</v>
      </c>
      <c r="E32" t="s">
        <v>24</v>
      </c>
      <c r="F32" t="s">
        <v>27</v>
      </c>
      <c r="G32" t="s">
        <v>187</v>
      </c>
      <c r="H32" t="s">
        <v>830</v>
      </c>
      <c r="I32" t="s">
        <v>234</v>
      </c>
      <c r="J32" t="s">
        <v>77</v>
      </c>
      <c r="K32" t="s">
        <v>41</v>
      </c>
      <c r="L32" t="s">
        <v>240</v>
      </c>
      <c r="M32" t="s">
        <v>365</v>
      </c>
      <c r="N32" t="s">
        <v>1194</v>
      </c>
      <c r="O32" t="s">
        <v>364</v>
      </c>
      <c r="Q32" t="s">
        <v>812</v>
      </c>
      <c r="R32" t="s">
        <v>781</v>
      </c>
      <c r="S32" t="s">
        <v>804</v>
      </c>
      <c r="T32" t="s">
        <v>43</v>
      </c>
      <c r="U32" t="s">
        <v>29</v>
      </c>
      <c r="V32" t="s">
        <v>26</v>
      </c>
      <c r="W32" t="s">
        <v>1194</v>
      </c>
      <c r="Y32" s="1">
        <v>42723.66165509259</v>
      </c>
      <c r="Z32" s="1">
        <v>42859.506331018521</v>
      </c>
      <c r="AA32" t="s">
        <v>321</v>
      </c>
    </row>
    <row r="33" spans="1:27" x14ac:dyDescent="0.3">
      <c r="A33">
        <v>94343</v>
      </c>
      <c r="B33" t="s">
        <v>929</v>
      </c>
      <c r="C33" t="s">
        <v>75</v>
      </c>
      <c r="D33" t="s">
        <v>814</v>
      </c>
      <c r="E33" t="s">
        <v>24</v>
      </c>
      <c r="F33" t="s">
        <v>27</v>
      </c>
      <c r="G33" t="s">
        <v>49</v>
      </c>
      <c r="H33" t="s">
        <v>829</v>
      </c>
      <c r="I33" t="s">
        <v>928</v>
      </c>
      <c r="J33" t="s">
        <v>204</v>
      </c>
      <c r="K33" t="s">
        <v>41</v>
      </c>
      <c r="L33" t="s">
        <v>28</v>
      </c>
      <c r="N33" t="s">
        <v>1194</v>
      </c>
      <c r="O33" t="s">
        <v>364</v>
      </c>
      <c r="Q33" t="s">
        <v>828</v>
      </c>
      <c r="R33" t="s">
        <v>781</v>
      </c>
      <c r="S33" t="s">
        <v>235</v>
      </c>
      <c r="T33" t="s">
        <v>43</v>
      </c>
      <c r="U33" t="s">
        <v>37</v>
      </c>
      <c r="V33" t="s">
        <v>26</v>
      </c>
      <c r="W33" t="s">
        <v>1194</v>
      </c>
      <c r="Y33" s="1">
        <v>42744.356712962966</v>
      </c>
      <c r="Z33" s="1">
        <v>42829.554606481484</v>
      </c>
      <c r="AA33" t="s">
        <v>321</v>
      </c>
    </row>
    <row r="34" spans="1:27" x14ac:dyDescent="0.3">
      <c r="A34">
        <v>94632</v>
      </c>
      <c r="B34" t="s">
        <v>913</v>
      </c>
      <c r="C34" t="s">
        <v>75</v>
      </c>
      <c r="D34" t="s">
        <v>125</v>
      </c>
      <c r="E34" t="s">
        <v>24</v>
      </c>
      <c r="F34" t="s">
        <v>27</v>
      </c>
      <c r="G34" t="s">
        <v>187</v>
      </c>
      <c r="H34" t="s">
        <v>826</v>
      </c>
      <c r="I34" t="s">
        <v>913</v>
      </c>
      <c r="J34" t="s">
        <v>77</v>
      </c>
      <c r="K34" t="s">
        <v>41</v>
      </c>
      <c r="L34" t="s">
        <v>240</v>
      </c>
      <c r="M34" t="s">
        <v>185</v>
      </c>
      <c r="N34" t="s">
        <v>1194</v>
      </c>
      <c r="O34" t="s">
        <v>364</v>
      </c>
      <c r="R34" t="s">
        <v>781</v>
      </c>
      <c r="S34" t="s">
        <v>804</v>
      </c>
      <c r="T34" t="s">
        <v>55</v>
      </c>
      <c r="U34" t="s">
        <v>45</v>
      </c>
      <c r="V34" t="s">
        <v>235</v>
      </c>
      <c r="W34" t="s">
        <v>1194</v>
      </c>
      <c r="Y34" s="1">
        <v>42751.737349537034</v>
      </c>
      <c r="Z34" s="1">
        <v>42859.517592592594</v>
      </c>
    </row>
    <row r="35" spans="1:27" x14ac:dyDescent="0.3">
      <c r="A35">
        <v>95010</v>
      </c>
      <c r="B35" t="s">
        <v>1339</v>
      </c>
      <c r="C35" t="s">
        <v>23</v>
      </c>
      <c r="D35" t="s">
        <v>95</v>
      </c>
      <c r="E35" t="s">
        <v>262</v>
      </c>
      <c r="F35" t="s">
        <v>27</v>
      </c>
      <c r="G35" t="s">
        <v>49</v>
      </c>
      <c r="H35" t="s">
        <v>1338</v>
      </c>
      <c r="J35" t="s">
        <v>933</v>
      </c>
      <c r="K35" t="s">
        <v>41</v>
      </c>
      <c r="L35" t="s">
        <v>240</v>
      </c>
      <c r="M35" t="s">
        <v>185</v>
      </c>
      <c r="N35" t="s">
        <v>1194</v>
      </c>
      <c r="O35" t="s">
        <v>1194</v>
      </c>
      <c r="R35" t="s">
        <v>235</v>
      </c>
      <c r="T35" t="s">
        <v>43</v>
      </c>
      <c r="U35" t="s">
        <v>29</v>
      </c>
      <c r="V35" t="s">
        <v>235</v>
      </c>
      <c r="W35" t="s">
        <v>1194</v>
      </c>
      <c r="Y35" s="1">
        <v>42760.091064814813</v>
      </c>
      <c r="Z35" s="1">
        <v>42810.113622685189</v>
      </c>
    </row>
    <row r="36" spans="1:27" x14ac:dyDescent="0.3">
      <c r="A36">
        <v>95144</v>
      </c>
      <c r="B36" t="s">
        <v>66</v>
      </c>
      <c r="C36" t="s">
        <v>23</v>
      </c>
      <c r="D36" t="s">
        <v>374</v>
      </c>
      <c r="E36" t="s">
        <v>24</v>
      </c>
      <c r="F36" t="s">
        <v>27</v>
      </c>
      <c r="G36" t="s">
        <v>49</v>
      </c>
      <c r="H36" t="s">
        <v>699</v>
      </c>
      <c r="I36" t="s">
        <v>285</v>
      </c>
      <c r="J36" t="s">
        <v>285</v>
      </c>
      <c r="K36" t="s">
        <v>41</v>
      </c>
      <c r="L36" t="s">
        <v>240</v>
      </c>
      <c r="M36" t="s">
        <v>44</v>
      </c>
      <c r="N36" t="s">
        <v>1194</v>
      </c>
      <c r="O36" t="s">
        <v>1194</v>
      </c>
      <c r="R36" t="s">
        <v>235</v>
      </c>
      <c r="T36" t="s">
        <v>67</v>
      </c>
      <c r="U36" t="s">
        <v>60</v>
      </c>
      <c r="V36" t="s">
        <v>235</v>
      </c>
      <c r="W36" t="s">
        <v>1194</v>
      </c>
      <c r="X36" t="s">
        <v>378</v>
      </c>
      <c r="Y36" s="1">
        <v>42762.451701388891</v>
      </c>
      <c r="Z36" s="1">
        <v>42771.987256944441</v>
      </c>
    </row>
    <row r="37" spans="1:27" x14ac:dyDescent="0.3">
      <c r="A37">
        <v>95159</v>
      </c>
      <c r="B37" t="s">
        <v>154</v>
      </c>
      <c r="C37" t="s">
        <v>129</v>
      </c>
      <c r="D37" t="s">
        <v>218</v>
      </c>
      <c r="E37" t="s">
        <v>262</v>
      </c>
      <c r="F37" t="s">
        <v>27</v>
      </c>
      <c r="G37" t="s">
        <v>187</v>
      </c>
      <c r="H37" t="s">
        <v>1189</v>
      </c>
      <c r="I37" t="s">
        <v>229</v>
      </c>
      <c r="J37" t="s">
        <v>229</v>
      </c>
      <c r="K37" t="s">
        <v>41</v>
      </c>
      <c r="L37" t="s">
        <v>28</v>
      </c>
      <c r="N37" t="s">
        <v>1194</v>
      </c>
      <c r="O37" t="s">
        <v>1194</v>
      </c>
      <c r="R37" t="s">
        <v>765</v>
      </c>
      <c r="T37" t="s">
        <v>43</v>
      </c>
      <c r="U37" t="s">
        <v>29</v>
      </c>
      <c r="V37" t="s">
        <v>26</v>
      </c>
      <c r="W37" t="s">
        <v>1194</v>
      </c>
      <c r="Y37" s="1">
        <v>42764.995104166665</v>
      </c>
      <c r="Z37" s="1">
        <v>42807.391168981485</v>
      </c>
      <c r="AA37" t="s">
        <v>394</v>
      </c>
    </row>
    <row r="38" spans="1:27" x14ac:dyDescent="0.3">
      <c r="A38">
        <v>95304</v>
      </c>
      <c r="B38" t="s">
        <v>230</v>
      </c>
      <c r="C38" t="s">
        <v>75</v>
      </c>
      <c r="D38" t="s">
        <v>125</v>
      </c>
      <c r="E38" t="s">
        <v>24</v>
      </c>
      <c r="F38" t="s">
        <v>27</v>
      </c>
      <c r="G38" t="s">
        <v>169</v>
      </c>
      <c r="H38" t="s">
        <v>815</v>
      </c>
      <c r="I38" t="s">
        <v>230</v>
      </c>
      <c r="J38" t="s">
        <v>124</v>
      </c>
      <c r="K38" t="s">
        <v>41</v>
      </c>
      <c r="L38" t="s">
        <v>240</v>
      </c>
      <c r="M38" t="s">
        <v>369</v>
      </c>
      <c r="N38" t="s">
        <v>1194</v>
      </c>
      <c r="O38" t="s">
        <v>1194</v>
      </c>
      <c r="Q38" t="s">
        <v>812</v>
      </c>
      <c r="R38" t="s">
        <v>781</v>
      </c>
      <c r="S38" t="s">
        <v>235</v>
      </c>
      <c r="T38" t="s">
        <v>43</v>
      </c>
      <c r="U38" t="s">
        <v>29</v>
      </c>
      <c r="V38" t="s">
        <v>26</v>
      </c>
      <c r="W38" t="s">
        <v>1194</v>
      </c>
      <c r="Y38" s="1">
        <v>42767.354571759257</v>
      </c>
      <c r="Z38" s="1">
        <v>42859.534502314818</v>
      </c>
      <c r="AA38" t="s">
        <v>321</v>
      </c>
    </row>
    <row r="39" spans="1:27" x14ac:dyDescent="0.3">
      <c r="A39">
        <v>95780</v>
      </c>
      <c r="B39" t="s">
        <v>241</v>
      </c>
      <c r="C39" t="s">
        <v>95</v>
      </c>
      <c r="D39" t="s">
        <v>138</v>
      </c>
      <c r="E39" t="s">
        <v>24</v>
      </c>
      <c r="F39" t="s">
        <v>27</v>
      </c>
      <c r="G39" t="s">
        <v>169</v>
      </c>
      <c r="H39" t="s">
        <v>1343</v>
      </c>
      <c r="I39" t="s">
        <v>967</v>
      </c>
      <c r="J39" t="s">
        <v>1342</v>
      </c>
      <c r="K39" t="s">
        <v>41</v>
      </c>
      <c r="L39" t="s">
        <v>240</v>
      </c>
      <c r="M39" t="s">
        <v>365</v>
      </c>
      <c r="N39" t="s">
        <v>1194</v>
      </c>
      <c r="O39" t="s">
        <v>1465</v>
      </c>
      <c r="R39" t="s">
        <v>235</v>
      </c>
      <c r="T39" t="s">
        <v>55</v>
      </c>
      <c r="U39" t="s">
        <v>37</v>
      </c>
      <c r="V39" t="s">
        <v>26</v>
      </c>
      <c r="W39" t="s">
        <v>1194</v>
      </c>
      <c r="Y39" s="1">
        <v>42779.104201388887</v>
      </c>
      <c r="Z39" s="1">
        <v>42870.070983796293</v>
      </c>
    </row>
    <row r="40" spans="1:27" x14ac:dyDescent="0.3">
      <c r="A40">
        <v>95828</v>
      </c>
      <c r="B40" t="s">
        <v>245</v>
      </c>
      <c r="C40" t="s">
        <v>75</v>
      </c>
      <c r="D40" t="s">
        <v>267</v>
      </c>
      <c r="E40" t="s">
        <v>24</v>
      </c>
      <c r="F40" t="s">
        <v>27</v>
      </c>
      <c r="G40" t="s">
        <v>201</v>
      </c>
      <c r="H40" t="s">
        <v>1284</v>
      </c>
      <c r="I40" t="s">
        <v>245</v>
      </c>
      <c r="J40" t="s">
        <v>77</v>
      </c>
      <c r="K40" t="s">
        <v>41</v>
      </c>
      <c r="L40" t="s">
        <v>32</v>
      </c>
      <c r="M40" t="s">
        <v>298</v>
      </c>
      <c r="N40" t="s">
        <v>1194</v>
      </c>
      <c r="O40" t="s">
        <v>1467</v>
      </c>
      <c r="Q40" t="s">
        <v>812</v>
      </c>
      <c r="R40" t="s">
        <v>779</v>
      </c>
      <c r="S40" t="s">
        <v>235</v>
      </c>
      <c r="T40" t="s">
        <v>43</v>
      </c>
      <c r="U40" t="s">
        <v>29</v>
      </c>
      <c r="V40" t="s">
        <v>26</v>
      </c>
      <c r="W40" t="s">
        <v>1194</v>
      </c>
      <c r="Y40" s="1">
        <v>42779.683969907404</v>
      </c>
      <c r="Z40" s="1">
        <v>42859.539444444446</v>
      </c>
      <c r="AA40" t="s">
        <v>1273</v>
      </c>
    </row>
    <row r="41" spans="1:27" x14ac:dyDescent="0.3">
      <c r="A41">
        <v>95829</v>
      </c>
      <c r="B41" t="s">
        <v>245</v>
      </c>
      <c r="C41" t="s">
        <v>75</v>
      </c>
      <c r="D41" t="s">
        <v>205</v>
      </c>
      <c r="E41" t="s">
        <v>24</v>
      </c>
      <c r="F41" t="s">
        <v>27</v>
      </c>
      <c r="G41" t="s">
        <v>25</v>
      </c>
      <c r="H41" t="s">
        <v>1671</v>
      </c>
      <c r="I41" t="s">
        <v>1670</v>
      </c>
      <c r="J41" t="s">
        <v>77</v>
      </c>
      <c r="K41" t="s">
        <v>41</v>
      </c>
      <c r="L41" t="s">
        <v>240</v>
      </c>
      <c r="M41" t="s">
        <v>365</v>
      </c>
      <c r="N41" t="s">
        <v>1194</v>
      </c>
      <c r="O41" t="s">
        <v>1619</v>
      </c>
      <c r="Q41" t="s">
        <v>821</v>
      </c>
      <c r="R41" t="s">
        <v>779</v>
      </c>
      <c r="S41" t="s">
        <v>235</v>
      </c>
      <c r="T41" t="s">
        <v>43</v>
      </c>
      <c r="U41" t="s">
        <v>29</v>
      </c>
      <c r="V41" t="s">
        <v>194</v>
      </c>
      <c r="W41" t="s">
        <v>361</v>
      </c>
      <c r="Y41" s="1">
        <v>42779.684513888889</v>
      </c>
      <c r="Z41" s="1">
        <v>42878.572129629632</v>
      </c>
      <c r="AA41" t="s">
        <v>1669</v>
      </c>
    </row>
    <row r="42" spans="1:27" x14ac:dyDescent="0.3">
      <c r="A42">
        <v>96022</v>
      </c>
      <c r="B42" t="s">
        <v>54</v>
      </c>
      <c r="C42" t="s">
        <v>34</v>
      </c>
      <c r="D42" t="s">
        <v>1205</v>
      </c>
      <c r="E42" t="s">
        <v>24</v>
      </c>
      <c r="F42" t="s">
        <v>27</v>
      </c>
      <c r="G42" t="s">
        <v>187</v>
      </c>
      <c r="H42" t="s">
        <v>1332</v>
      </c>
      <c r="I42" t="s">
        <v>967</v>
      </c>
      <c r="J42" t="s">
        <v>143</v>
      </c>
      <c r="K42" t="s">
        <v>41</v>
      </c>
      <c r="L42" t="s">
        <v>240</v>
      </c>
      <c r="M42" t="s">
        <v>365</v>
      </c>
      <c r="N42" t="s">
        <v>1194</v>
      </c>
      <c r="O42" t="s">
        <v>1466</v>
      </c>
      <c r="Q42" t="s">
        <v>1169</v>
      </c>
      <c r="R42" t="s">
        <v>235</v>
      </c>
      <c r="T42" t="s">
        <v>67</v>
      </c>
      <c r="U42" t="s">
        <v>29</v>
      </c>
      <c r="V42" t="s">
        <v>26</v>
      </c>
      <c r="W42" t="s">
        <v>1194</v>
      </c>
      <c r="Y42" s="1">
        <v>42782.211585648147</v>
      </c>
      <c r="Z42" s="1">
        <v>42852.167557870373</v>
      </c>
    </row>
    <row r="43" spans="1:27" x14ac:dyDescent="0.3">
      <c r="A43">
        <v>96366</v>
      </c>
      <c r="B43" t="s">
        <v>1659</v>
      </c>
      <c r="C43" t="s">
        <v>23</v>
      </c>
      <c r="D43" t="s">
        <v>68</v>
      </c>
      <c r="E43" t="s">
        <v>149</v>
      </c>
      <c r="F43" t="s">
        <v>27</v>
      </c>
      <c r="G43" t="s">
        <v>314</v>
      </c>
      <c r="H43" t="s">
        <v>1718</v>
      </c>
      <c r="I43" t="s">
        <v>942</v>
      </c>
      <c r="J43" t="s">
        <v>144</v>
      </c>
      <c r="K43" t="s">
        <v>41</v>
      </c>
      <c r="L43" t="s">
        <v>32</v>
      </c>
      <c r="M43" t="s">
        <v>104</v>
      </c>
      <c r="N43" t="s">
        <v>1194</v>
      </c>
      <c r="O43" t="s">
        <v>1194</v>
      </c>
      <c r="Q43" t="s">
        <v>647</v>
      </c>
      <c r="R43" t="s">
        <v>235</v>
      </c>
      <c r="T43" t="s">
        <v>43</v>
      </c>
      <c r="U43" t="s">
        <v>29</v>
      </c>
      <c r="V43" t="s">
        <v>235</v>
      </c>
      <c r="W43" t="s">
        <v>1194</v>
      </c>
      <c r="Y43" s="1">
        <v>42790.25513888889</v>
      </c>
      <c r="Z43" s="1">
        <v>42884.009629629632</v>
      </c>
    </row>
    <row r="44" spans="1:27" x14ac:dyDescent="0.3">
      <c r="A44">
        <v>96370</v>
      </c>
      <c r="B44" t="s">
        <v>54</v>
      </c>
      <c r="C44" t="s">
        <v>23</v>
      </c>
      <c r="D44" t="s">
        <v>68</v>
      </c>
      <c r="E44" t="s">
        <v>24</v>
      </c>
      <c r="F44" t="s">
        <v>27</v>
      </c>
      <c r="G44" t="s">
        <v>49</v>
      </c>
      <c r="H44" t="s">
        <v>1420</v>
      </c>
      <c r="I44" t="s">
        <v>1077</v>
      </c>
      <c r="J44" t="s">
        <v>337</v>
      </c>
      <c r="K44" t="s">
        <v>41</v>
      </c>
      <c r="L44" t="s">
        <v>240</v>
      </c>
      <c r="M44" t="s">
        <v>1201</v>
      </c>
      <c r="N44" t="s">
        <v>1194</v>
      </c>
      <c r="O44" t="s">
        <v>1463</v>
      </c>
      <c r="R44" t="s">
        <v>235</v>
      </c>
      <c r="T44" t="s">
        <v>55</v>
      </c>
      <c r="U44" t="s">
        <v>45</v>
      </c>
      <c r="V44" t="s">
        <v>235</v>
      </c>
      <c r="W44" t="s">
        <v>1194</v>
      </c>
      <c r="Y44" s="1">
        <v>42790.31486111111</v>
      </c>
      <c r="Z44" s="1">
        <v>42829.276365740741</v>
      </c>
    </row>
    <row r="45" spans="1:27" x14ac:dyDescent="0.3">
      <c r="A45">
        <v>96972</v>
      </c>
      <c r="B45" t="s">
        <v>1708</v>
      </c>
      <c r="C45" t="s">
        <v>75</v>
      </c>
      <c r="D45" t="s">
        <v>825</v>
      </c>
      <c r="E45" t="s">
        <v>303</v>
      </c>
      <c r="F45" t="s">
        <v>27</v>
      </c>
      <c r="G45" t="s">
        <v>134</v>
      </c>
      <c r="H45" t="s">
        <v>1315</v>
      </c>
      <c r="I45" t="s">
        <v>941</v>
      </c>
      <c r="J45" t="s">
        <v>908</v>
      </c>
      <c r="K45" t="s">
        <v>41</v>
      </c>
      <c r="L45" t="s">
        <v>101</v>
      </c>
      <c r="N45" t="s">
        <v>1194</v>
      </c>
      <c r="O45" t="s">
        <v>1194</v>
      </c>
      <c r="R45" t="s">
        <v>765</v>
      </c>
      <c r="T45" t="s">
        <v>43</v>
      </c>
      <c r="U45" t="s">
        <v>45</v>
      </c>
      <c r="V45" t="s">
        <v>26</v>
      </c>
      <c r="W45" t="s">
        <v>1194</v>
      </c>
      <c r="Y45" s="1">
        <v>42807.015798611108</v>
      </c>
      <c r="Z45" s="1">
        <v>42880.034201388888</v>
      </c>
    </row>
    <row r="46" spans="1:27" x14ac:dyDescent="0.3">
      <c r="A46">
        <v>97041</v>
      </c>
      <c r="B46" t="s">
        <v>1430</v>
      </c>
      <c r="C46" t="s">
        <v>129</v>
      </c>
      <c r="D46" t="s">
        <v>218</v>
      </c>
      <c r="E46" t="s">
        <v>24</v>
      </c>
      <c r="F46" t="s">
        <v>27</v>
      </c>
      <c r="G46" t="s">
        <v>153</v>
      </c>
      <c r="H46" t="s">
        <v>1429</v>
      </c>
      <c r="I46" t="s">
        <v>733</v>
      </c>
      <c r="J46" t="s">
        <v>337</v>
      </c>
      <c r="K46" t="s">
        <v>41</v>
      </c>
      <c r="L46" t="s">
        <v>101</v>
      </c>
      <c r="M46" t="s">
        <v>298</v>
      </c>
      <c r="N46" t="s">
        <v>1194</v>
      </c>
      <c r="O46" t="s">
        <v>1462</v>
      </c>
      <c r="P46">
        <v>17092</v>
      </c>
      <c r="R46" t="s">
        <v>235</v>
      </c>
      <c r="T46" t="s">
        <v>55</v>
      </c>
      <c r="U46" t="s">
        <v>37</v>
      </c>
      <c r="V46" t="s">
        <v>306</v>
      </c>
      <c r="W46" t="s">
        <v>1194</v>
      </c>
      <c r="Y46" s="1">
        <v>42808.189444444448</v>
      </c>
      <c r="Z46" s="1">
        <v>42865.939236111109</v>
      </c>
    </row>
    <row r="47" spans="1:27" x14ac:dyDescent="0.3">
      <c r="A47">
        <v>97122</v>
      </c>
      <c r="B47" t="s">
        <v>702</v>
      </c>
      <c r="C47" t="s">
        <v>23</v>
      </c>
      <c r="D47" t="s">
        <v>85</v>
      </c>
      <c r="E47" t="s">
        <v>24</v>
      </c>
      <c r="F47" t="s">
        <v>27</v>
      </c>
      <c r="G47" t="s">
        <v>117</v>
      </c>
      <c r="H47" t="s">
        <v>1333</v>
      </c>
      <c r="I47" t="s">
        <v>118</v>
      </c>
      <c r="J47" t="s">
        <v>118</v>
      </c>
      <c r="K47" t="s">
        <v>41</v>
      </c>
      <c r="L47" t="s">
        <v>240</v>
      </c>
      <c r="M47" t="s">
        <v>185</v>
      </c>
      <c r="N47" t="s">
        <v>1194</v>
      </c>
      <c r="O47" t="s">
        <v>1465</v>
      </c>
      <c r="R47" t="s">
        <v>235</v>
      </c>
      <c r="T47" t="s">
        <v>55</v>
      </c>
      <c r="U47" t="s">
        <v>60</v>
      </c>
      <c r="V47" t="s">
        <v>235</v>
      </c>
      <c r="W47" t="s">
        <v>1194</v>
      </c>
      <c r="Y47" s="1">
        <v>42809.696469907409</v>
      </c>
      <c r="Z47" s="1">
        <v>42814.199131944442</v>
      </c>
    </row>
    <row r="48" spans="1:27" x14ac:dyDescent="0.3">
      <c r="A48">
        <v>97242</v>
      </c>
      <c r="B48" t="s">
        <v>245</v>
      </c>
      <c r="C48" t="s">
        <v>75</v>
      </c>
      <c r="D48" t="s">
        <v>1439</v>
      </c>
      <c r="E48" t="s">
        <v>24</v>
      </c>
      <c r="F48" t="s">
        <v>27</v>
      </c>
      <c r="G48" t="s">
        <v>153</v>
      </c>
      <c r="H48" t="s">
        <v>1440</v>
      </c>
      <c r="I48" t="s">
        <v>245</v>
      </c>
      <c r="J48" t="s">
        <v>77</v>
      </c>
      <c r="K48" t="s">
        <v>41</v>
      </c>
      <c r="L48" t="s">
        <v>101</v>
      </c>
      <c r="M48" t="s">
        <v>298</v>
      </c>
      <c r="N48" t="s">
        <v>1194</v>
      </c>
      <c r="O48" t="s">
        <v>1462</v>
      </c>
      <c r="P48">
        <v>17112</v>
      </c>
      <c r="Q48" t="s">
        <v>812</v>
      </c>
      <c r="R48" t="s">
        <v>779</v>
      </c>
      <c r="S48" t="s">
        <v>235</v>
      </c>
      <c r="T48" t="s">
        <v>43</v>
      </c>
      <c r="U48" t="s">
        <v>29</v>
      </c>
      <c r="V48" t="s">
        <v>1305</v>
      </c>
      <c r="W48" t="s">
        <v>361</v>
      </c>
      <c r="Y48" s="1">
        <v>42811.7106712963</v>
      </c>
      <c r="Z48" s="1">
        <v>42867.306273148148</v>
      </c>
      <c r="AA48" t="s">
        <v>160</v>
      </c>
    </row>
    <row r="49" spans="1:27" x14ac:dyDescent="0.3">
      <c r="A49">
        <v>97247</v>
      </c>
      <c r="B49" t="s">
        <v>69</v>
      </c>
      <c r="C49" t="s">
        <v>34</v>
      </c>
      <c r="D49" t="s">
        <v>151</v>
      </c>
      <c r="E49" t="s">
        <v>24</v>
      </c>
      <c r="F49" t="s">
        <v>27</v>
      </c>
      <c r="G49" t="s">
        <v>42</v>
      </c>
      <c r="H49" t="s">
        <v>1437</v>
      </c>
      <c r="I49" t="s">
        <v>1302</v>
      </c>
      <c r="J49" t="s">
        <v>1302</v>
      </c>
      <c r="K49" t="s">
        <v>41</v>
      </c>
      <c r="L49" t="s">
        <v>32</v>
      </c>
      <c r="M49" t="s">
        <v>104</v>
      </c>
      <c r="N49" t="s">
        <v>1194</v>
      </c>
      <c r="O49" t="s">
        <v>1462</v>
      </c>
      <c r="Q49" t="s">
        <v>1436</v>
      </c>
      <c r="R49" t="s">
        <v>235</v>
      </c>
      <c r="T49" t="s">
        <v>43</v>
      </c>
      <c r="U49" t="s">
        <v>45</v>
      </c>
      <c r="V49" t="s">
        <v>235</v>
      </c>
      <c r="W49" t="s">
        <v>1194</v>
      </c>
      <c r="Y49" s="1">
        <v>42813.979155092595</v>
      </c>
      <c r="Z49" s="1">
        <v>42886.128460648149</v>
      </c>
    </row>
    <row r="50" spans="1:27" x14ac:dyDescent="0.3">
      <c r="A50">
        <v>97279</v>
      </c>
      <c r="B50" t="s">
        <v>245</v>
      </c>
      <c r="C50" t="s">
        <v>75</v>
      </c>
      <c r="D50" t="s">
        <v>251</v>
      </c>
      <c r="E50" t="s">
        <v>24</v>
      </c>
      <c r="F50" t="s">
        <v>27</v>
      </c>
      <c r="G50" t="s">
        <v>153</v>
      </c>
      <c r="H50" t="s">
        <v>1477</v>
      </c>
      <c r="I50" t="s">
        <v>245</v>
      </c>
      <c r="J50" t="s">
        <v>77</v>
      </c>
      <c r="K50" t="s">
        <v>41</v>
      </c>
      <c r="L50" t="s">
        <v>101</v>
      </c>
      <c r="M50" t="s">
        <v>298</v>
      </c>
      <c r="N50" t="s">
        <v>1194</v>
      </c>
      <c r="O50" t="s">
        <v>1471</v>
      </c>
      <c r="P50">
        <v>17090</v>
      </c>
      <c r="Q50" t="s">
        <v>812</v>
      </c>
      <c r="R50" t="s">
        <v>779</v>
      </c>
      <c r="S50" t="s">
        <v>235</v>
      </c>
      <c r="T50" t="s">
        <v>43</v>
      </c>
      <c r="U50" t="s">
        <v>29</v>
      </c>
      <c r="V50" t="s">
        <v>1305</v>
      </c>
      <c r="W50" t="s">
        <v>361</v>
      </c>
      <c r="Y50" s="1">
        <v>42814.462037037039</v>
      </c>
      <c r="Z50" s="1">
        <v>42867.310266203705</v>
      </c>
    </row>
    <row r="51" spans="1:27" x14ac:dyDescent="0.3">
      <c r="A51">
        <v>97325</v>
      </c>
      <c r="B51" t="s">
        <v>190</v>
      </c>
      <c r="C51" t="s">
        <v>40</v>
      </c>
      <c r="D51" t="s">
        <v>46</v>
      </c>
      <c r="E51" t="s">
        <v>24</v>
      </c>
      <c r="F51" t="s">
        <v>27</v>
      </c>
      <c r="G51" t="s">
        <v>187</v>
      </c>
      <c r="H51" t="s">
        <v>1683</v>
      </c>
      <c r="J51" t="s">
        <v>190</v>
      </c>
      <c r="K51" t="s">
        <v>41</v>
      </c>
      <c r="L51" t="s">
        <v>101</v>
      </c>
      <c r="M51" t="s">
        <v>44</v>
      </c>
      <c r="N51" t="s">
        <v>1194</v>
      </c>
      <c r="O51" t="s">
        <v>1731</v>
      </c>
      <c r="R51" t="s">
        <v>235</v>
      </c>
      <c r="T51" t="s">
        <v>55</v>
      </c>
      <c r="U51" t="s">
        <v>45</v>
      </c>
      <c r="V51" t="s">
        <v>235</v>
      </c>
      <c r="W51" t="s">
        <v>1194</v>
      </c>
      <c r="X51" t="s">
        <v>596</v>
      </c>
      <c r="Y51" s="1">
        <v>42815.376701388886</v>
      </c>
      <c r="Z51" s="1">
        <v>42893.144675925927</v>
      </c>
      <c r="AA51" t="s">
        <v>1720</v>
      </c>
    </row>
    <row r="52" spans="1:27" x14ac:dyDescent="0.3">
      <c r="A52">
        <v>97445</v>
      </c>
      <c r="B52" t="s">
        <v>170</v>
      </c>
      <c r="C52" t="s">
        <v>75</v>
      </c>
      <c r="D52" t="s">
        <v>79</v>
      </c>
      <c r="E52" t="s">
        <v>303</v>
      </c>
      <c r="F52" t="s">
        <v>27</v>
      </c>
      <c r="G52" t="s">
        <v>76</v>
      </c>
      <c r="H52" t="s">
        <v>1373</v>
      </c>
      <c r="I52" t="s">
        <v>193</v>
      </c>
      <c r="J52" t="s">
        <v>170</v>
      </c>
      <c r="K52" t="s">
        <v>41</v>
      </c>
      <c r="L52" t="s">
        <v>32</v>
      </c>
      <c r="N52" t="s">
        <v>1194</v>
      </c>
      <c r="O52" t="s">
        <v>1194</v>
      </c>
      <c r="R52" t="s">
        <v>765</v>
      </c>
      <c r="T52" t="s">
        <v>43</v>
      </c>
      <c r="U52" t="s">
        <v>60</v>
      </c>
      <c r="V52" t="s">
        <v>235</v>
      </c>
      <c r="W52" t="s">
        <v>1194</v>
      </c>
      <c r="Y52" s="1">
        <v>42817.526782407411</v>
      </c>
      <c r="Z52" s="1">
        <v>42867.312777777777</v>
      </c>
    </row>
    <row r="53" spans="1:27" x14ac:dyDescent="0.3">
      <c r="A53">
        <v>97541</v>
      </c>
      <c r="B53" t="s">
        <v>22</v>
      </c>
      <c r="C53" t="s">
        <v>1665</v>
      </c>
      <c r="D53" t="s">
        <v>30</v>
      </c>
      <c r="E53" t="s">
        <v>24</v>
      </c>
      <c r="F53" t="s">
        <v>27</v>
      </c>
      <c r="G53" t="s">
        <v>35</v>
      </c>
      <c r="H53" t="s">
        <v>1449</v>
      </c>
      <c r="J53" t="s">
        <v>191</v>
      </c>
      <c r="K53" t="s">
        <v>41</v>
      </c>
      <c r="L53" t="s">
        <v>240</v>
      </c>
      <c r="M53" t="s">
        <v>44</v>
      </c>
      <c r="N53" t="s">
        <v>1194</v>
      </c>
      <c r="O53" t="s">
        <v>1454</v>
      </c>
      <c r="Q53" t="s">
        <v>1448</v>
      </c>
      <c r="R53" t="s">
        <v>235</v>
      </c>
      <c r="T53" t="s">
        <v>43</v>
      </c>
      <c r="U53" t="s">
        <v>45</v>
      </c>
      <c r="V53" t="s">
        <v>235</v>
      </c>
      <c r="W53" t="s">
        <v>1194</v>
      </c>
      <c r="X53" t="s">
        <v>378</v>
      </c>
      <c r="Y53" s="1">
        <v>42821.924618055556</v>
      </c>
      <c r="Z53" s="1">
        <v>42879.037569444445</v>
      </c>
    </row>
    <row r="54" spans="1:27" x14ac:dyDescent="0.3">
      <c r="A54">
        <v>97543</v>
      </c>
      <c r="B54" t="s">
        <v>296</v>
      </c>
      <c r="C54" t="s">
        <v>129</v>
      </c>
      <c r="D54" t="s">
        <v>310</v>
      </c>
      <c r="E54" t="s">
        <v>149</v>
      </c>
      <c r="F54" t="s">
        <v>27</v>
      </c>
      <c r="G54" t="s">
        <v>169</v>
      </c>
      <c r="H54" t="s">
        <v>1760</v>
      </c>
      <c r="I54" t="s">
        <v>245</v>
      </c>
      <c r="J54" t="s">
        <v>214</v>
      </c>
      <c r="K54" t="s">
        <v>41</v>
      </c>
      <c r="L54" t="s">
        <v>101</v>
      </c>
      <c r="M54" t="s">
        <v>298</v>
      </c>
      <c r="N54" t="s">
        <v>1194</v>
      </c>
      <c r="O54" t="s">
        <v>1194</v>
      </c>
      <c r="P54">
        <v>17360</v>
      </c>
      <c r="R54" t="s">
        <v>235</v>
      </c>
      <c r="T54" t="s">
        <v>43</v>
      </c>
      <c r="U54" t="s">
        <v>29</v>
      </c>
      <c r="V54" t="s">
        <v>26</v>
      </c>
      <c r="W54" t="s">
        <v>1194</v>
      </c>
      <c r="Y54" s="1">
        <v>42821.996874999997</v>
      </c>
      <c r="Z54" s="1">
        <v>42888.399745370371</v>
      </c>
      <c r="AA54" t="s">
        <v>394</v>
      </c>
    </row>
    <row r="55" spans="1:27" x14ac:dyDescent="0.3">
      <c r="A55">
        <v>97551</v>
      </c>
      <c r="B55" t="s">
        <v>317</v>
      </c>
      <c r="C55" t="s">
        <v>34</v>
      </c>
      <c r="D55" t="s">
        <v>1205</v>
      </c>
      <c r="E55" t="s">
        <v>24</v>
      </c>
      <c r="F55" t="s">
        <v>27</v>
      </c>
      <c r="G55" t="s">
        <v>153</v>
      </c>
      <c r="H55" t="s">
        <v>1759</v>
      </c>
      <c r="I55" t="s">
        <v>226</v>
      </c>
      <c r="J55" t="s">
        <v>143</v>
      </c>
      <c r="K55" t="s">
        <v>41</v>
      </c>
      <c r="L55" t="s">
        <v>240</v>
      </c>
      <c r="M55" t="s">
        <v>298</v>
      </c>
      <c r="N55" t="s">
        <v>1194</v>
      </c>
      <c r="O55" t="s">
        <v>1733</v>
      </c>
      <c r="P55">
        <v>17250</v>
      </c>
      <c r="R55" t="s">
        <v>235</v>
      </c>
      <c r="T55" t="s">
        <v>43</v>
      </c>
      <c r="U55" t="s">
        <v>29</v>
      </c>
      <c r="V55" t="s">
        <v>1305</v>
      </c>
      <c r="W55" t="s">
        <v>456</v>
      </c>
      <c r="Y55" s="1">
        <v>42822.285578703704</v>
      </c>
      <c r="Z55" s="1">
        <v>42893.994583333333</v>
      </c>
    </row>
    <row r="56" spans="1:27" x14ac:dyDescent="0.3">
      <c r="A56">
        <v>97575</v>
      </c>
      <c r="B56" t="s">
        <v>56</v>
      </c>
      <c r="C56" t="s">
        <v>75</v>
      </c>
      <c r="D56" t="s">
        <v>1439</v>
      </c>
      <c r="E56" t="s">
        <v>24</v>
      </c>
      <c r="F56" t="s">
        <v>27</v>
      </c>
      <c r="G56" t="s">
        <v>42</v>
      </c>
      <c r="H56" t="s">
        <v>1438</v>
      </c>
      <c r="I56" t="s">
        <v>56</v>
      </c>
      <c r="J56" t="s">
        <v>77</v>
      </c>
      <c r="K56" t="s">
        <v>41</v>
      </c>
      <c r="L56" t="s">
        <v>240</v>
      </c>
      <c r="M56" t="s">
        <v>185</v>
      </c>
      <c r="N56" t="s">
        <v>1194</v>
      </c>
      <c r="O56" t="s">
        <v>1462</v>
      </c>
      <c r="Q56" t="s">
        <v>812</v>
      </c>
      <c r="R56" t="s">
        <v>779</v>
      </c>
      <c r="S56" t="s">
        <v>235</v>
      </c>
      <c r="T56" t="s">
        <v>43</v>
      </c>
      <c r="U56" t="s">
        <v>29</v>
      </c>
      <c r="V56" t="s">
        <v>235</v>
      </c>
      <c r="W56" t="s">
        <v>1194</v>
      </c>
      <c r="Y56" s="1">
        <v>42822.72452546296</v>
      </c>
      <c r="Z56" s="1">
        <v>42867.317696759259</v>
      </c>
      <c r="AA56" t="s">
        <v>160</v>
      </c>
    </row>
    <row r="57" spans="1:27" x14ac:dyDescent="0.3">
      <c r="A57">
        <v>97618</v>
      </c>
      <c r="B57" t="s">
        <v>190</v>
      </c>
      <c r="C57" t="s">
        <v>40</v>
      </c>
      <c r="D57" t="s">
        <v>46</v>
      </c>
      <c r="E57" t="s">
        <v>24</v>
      </c>
      <c r="F57" t="s">
        <v>27</v>
      </c>
      <c r="G57" t="s">
        <v>187</v>
      </c>
      <c r="H57" t="s">
        <v>1682</v>
      </c>
      <c r="I57" t="s">
        <v>190</v>
      </c>
      <c r="J57" t="s">
        <v>190</v>
      </c>
      <c r="K57" t="s">
        <v>41</v>
      </c>
      <c r="L57" t="s">
        <v>101</v>
      </c>
      <c r="M57" t="s">
        <v>44</v>
      </c>
      <c r="N57" t="s">
        <v>1194</v>
      </c>
      <c r="O57" t="s">
        <v>1731</v>
      </c>
      <c r="R57" t="s">
        <v>235</v>
      </c>
      <c r="T57" t="s">
        <v>55</v>
      </c>
      <c r="U57" t="s">
        <v>45</v>
      </c>
      <c r="V57" t="s">
        <v>235</v>
      </c>
      <c r="W57" t="s">
        <v>1194</v>
      </c>
      <c r="X57" t="s">
        <v>596</v>
      </c>
      <c r="Y57" s="1">
        <v>42823.494652777779</v>
      </c>
      <c r="Z57" s="1">
        <v>42887.096053240741</v>
      </c>
      <c r="AA57" t="s">
        <v>1720</v>
      </c>
    </row>
    <row r="58" spans="1:27" x14ac:dyDescent="0.3">
      <c r="A58">
        <v>97711</v>
      </c>
      <c r="B58" t="s">
        <v>1391</v>
      </c>
      <c r="C58" t="s">
        <v>75</v>
      </c>
      <c r="D58" t="s">
        <v>79</v>
      </c>
      <c r="E58" t="s">
        <v>262</v>
      </c>
      <c r="F58" t="s">
        <v>27</v>
      </c>
      <c r="G58" t="s">
        <v>276</v>
      </c>
      <c r="H58" t="s">
        <v>1392</v>
      </c>
      <c r="I58" t="s">
        <v>193</v>
      </c>
      <c r="J58" t="s">
        <v>1391</v>
      </c>
      <c r="K58" t="s">
        <v>41</v>
      </c>
      <c r="L58" t="s">
        <v>240</v>
      </c>
      <c r="M58" t="s">
        <v>104</v>
      </c>
      <c r="N58" t="s">
        <v>1194</v>
      </c>
      <c r="O58" t="s">
        <v>1194</v>
      </c>
      <c r="R58" t="s">
        <v>765</v>
      </c>
      <c r="T58" t="s">
        <v>43</v>
      </c>
      <c r="U58" t="s">
        <v>29</v>
      </c>
      <c r="V58" t="s">
        <v>1305</v>
      </c>
      <c r="W58" t="s">
        <v>1194</v>
      </c>
      <c r="Y58" s="1">
        <v>42824.734293981484</v>
      </c>
      <c r="Z58" s="1">
        <v>42867.323599537034</v>
      </c>
    </row>
    <row r="59" spans="1:27" x14ac:dyDescent="0.3">
      <c r="A59">
        <v>97762</v>
      </c>
      <c r="B59" t="s">
        <v>1547</v>
      </c>
      <c r="C59" t="s">
        <v>129</v>
      </c>
      <c r="D59" t="s">
        <v>218</v>
      </c>
      <c r="E59" t="s">
        <v>24</v>
      </c>
      <c r="F59" t="s">
        <v>27</v>
      </c>
      <c r="G59" t="s">
        <v>153</v>
      </c>
      <c r="H59" t="s">
        <v>1693</v>
      </c>
      <c r="I59" t="s">
        <v>245</v>
      </c>
      <c r="J59" t="s">
        <v>337</v>
      </c>
      <c r="K59" t="s">
        <v>41</v>
      </c>
      <c r="L59" t="s">
        <v>101</v>
      </c>
      <c r="M59" t="s">
        <v>104</v>
      </c>
      <c r="N59" t="s">
        <v>1194</v>
      </c>
      <c r="O59" t="s">
        <v>1678</v>
      </c>
      <c r="P59">
        <v>17259</v>
      </c>
      <c r="Q59" t="s">
        <v>1692</v>
      </c>
      <c r="R59" t="s">
        <v>235</v>
      </c>
      <c r="T59" t="s">
        <v>55</v>
      </c>
      <c r="U59" t="s">
        <v>45</v>
      </c>
      <c r="V59" t="s">
        <v>1305</v>
      </c>
      <c r="W59" t="s">
        <v>1194</v>
      </c>
      <c r="Y59" s="1">
        <v>42825.480578703704</v>
      </c>
      <c r="Z59" s="1">
        <v>42886.467222222222</v>
      </c>
    </row>
    <row r="60" spans="1:27" x14ac:dyDescent="0.3">
      <c r="A60">
        <v>97868</v>
      </c>
      <c r="B60" t="s">
        <v>733</v>
      </c>
      <c r="C60" t="s">
        <v>40</v>
      </c>
      <c r="D60" t="s">
        <v>46</v>
      </c>
      <c r="E60" t="s">
        <v>24</v>
      </c>
      <c r="F60" t="s">
        <v>27</v>
      </c>
      <c r="G60" t="s">
        <v>187</v>
      </c>
      <c r="H60" t="s">
        <v>1005</v>
      </c>
      <c r="I60" t="s">
        <v>733</v>
      </c>
      <c r="J60" t="s">
        <v>337</v>
      </c>
      <c r="K60" t="s">
        <v>41</v>
      </c>
      <c r="L60" t="s">
        <v>32</v>
      </c>
      <c r="M60" t="s">
        <v>104</v>
      </c>
      <c r="N60" t="s">
        <v>1194</v>
      </c>
      <c r="O60" t="s">
        <v>1731</v>
      </c>
      <c r="R60" t="s">
        <v>235</v>
      </c>
      <c r="T60" t="s">
        <v>55</v>
      </c>
      <c r="U60" t="s">
        <v>37</v>
      </c>
      <c r="V60" t="s">
        <v>26</v>
      </c>
      <c r="W60" t="s">
        <v>1194</v>
      </c>
      <c r="X60" t="s">
        <v>1003</v>
      </c>
      <c r="Y60" s="1">
        <v>42829.414212962962</v>
      </c>
      <c r="Z60" s="1">
        <v>42887.097349537034</v>
      </c>
      <c r="AA60" t="s">
        <v>1719</v>
      </c>
    </row>
    <row r="61" spans="1:27" x14ac:dyDescent="0.3">
      <c r="A61">
        <v>98118</v>
      </c>
      <c r="B61" t="s">
        <v>234</v>
      </c>
      <c r="C61" t="s">
        <v>305</v>
      </c>
      <c r="D61" t="s">
        <v>311</v>
      </c>
      <c r="E61" t="s">
        <v>24</v>
      </c>
      <c r="F61" t="s">
        <v>27</v>
      </c>
      <c r="G61" t="s">
        <v>187</v>
      </c>
      <c r="H61" t="s">
        <v>1491</v>
      </c>
      <c r="I61" t="s">
        <v>800</v>
      </c>
      <c r="J61" t="s">
        <v>234</v>
      </c>
      <c r="K61" t="s">
        <v>41</v>
      </c>
      <c r="L61" t="s">
        <v>240</v>
      </c>
      <c r="M61" t="s">
        <v>185</v>
      </c>
      <c r="N61" t="s">
        <v>1194</v>
      </c>
      <c r="O61" t="s">
        <v>1499</v>
      </c>
      <c r="R61" t="s">
        <v>235</v>
      </c>
      <c r="T61" t="s">
        <v>67</v>
      </c>
      <c r="U61" t="s">
        <v>29</v>
      </c>
      <c r="V61" t="s">
        <v>235</v>
      </c>
      <c r="W61" t="s">
        <v>1194</v>
      </c>
      <c r="Y61" s="1">
        <v>42835.585648148146</v>
      </c>
      <c r="Z61" s="1">
        <v>42887.065763888888</v>
      </c>
    </row>
    <row r="62" spans="1:27" x14ac:dyDescent="0.3">
      <c r="A62">
        <v>98295</v>
      </c>
      <c r="B62" t="s">
        <v>66</v>
      </c>
      <c r="C62" t="s">
        <v>23</v>
      </c>
      <c r="D62" t="s">
        <v>374</v>
      </c>
      <c r="E62" t="s">
        <v>24</v>
      </c>
      <c r="F62" t="s">
        <v>27</v>
      </c>
      <c r="G62" t="s">
        <v>187</v>
      </c>
      <c r="H62" t="s">
        <v>1677</v>
      </c>
      <c r="I62" t="s">
        <v>1263</v>
      </c>
      <c r="J62" t="s">
        <v>1263</v>
      </c>
      <c r="K62" t="s">
        <v>41</v>
      </c>
      <c r="L62" t="s">
        <v>240</v>
      </c>
      <c r="M62" t="s">
        <v>185</v>
      </c>
      <c r="N62" t="s">
        <v>1194</v>
      </c>
      <c r="O62" t="s">
        <v>1619</v>
      </c>
      <c r="R62" t="s">
        <v>235</v>
      </c>
      <c r="T62" t="s">
        <v>43</v>
      </c>
      <c r="U62" t="s">
        <v>37</v>
      </c>
      <c r="V62" t="s">
        <v>235</v>
      </c>
      <c r="W62" t="s">
        <v>1194</v>
      </c>
      <c r="X62" t="s">
        <v>378</v>
      </c>
      <c r="Y62" s="1">
        <v>42842.164803240739</v>
      </c>
      <c r="Z62" s="1">
        <v>42872.017476851855</v>
      </c>
    </row>
    <row r="63" spans="1:27" x14ac:dyDescent="0.3">
      <c r="A63">
        <v>98317</v>
      </c>
      <c r="B63" t="s">
        <v>349</v>
      </c>
      <c r="C63" t="s">
        <v>75</v>
      </c>
      <c r="D63" t="s">
        <v>79</v>
      </c>
      <c r="E63" t="s">
        <v>24</v>
      </c>
      <c r="F63" t="s">
        <v>27</v>
      </c>
      <c r="G63" t="s">
        <v>187</v>
      </c>
      <c r="H63" t="s">
        <v>1456</v>
      </c>
      <c r="I63" t="s">
        <v>349</v>
      </c>
      <c r="J63" t="s">
        <v>146</v>
      </c>
      <c r="K63" t="s">
        <v>41</v>
      </c>
      <c r="L63" t="s">
        <v>240</v>
      </c>
      <c r="M63" t="s">
        <v>185</v>
      </c>
      <c r="N63" t="s">
        <v>1194</v>
      </c>
      <c r="O63" t="s">
        <v>1454</v>
      </c>
      <c r="R63" t="s">
        <v>779</v>
      </c>
      <c r="S63" t="s">
        <v>235</v>
      </c>
      <c r="T63" t="s">
        <v>43</v>
      </c>
      <c r="U63" t="s">
        <v>37</v>
      </c>
      <c r="V63" t="s">
        <v>235</v>
      </c>
      <c r="W63" t="s">
        <v>1194</v>
      </c>
      <c r="Y63" s="1">
        <v>42842.397256944445</v>
      </c>
      <c r="Z63" s="1">
        <v>42867.330185185187</v>
      </c>
    </row>
    <row r="64" spans="1:27" x14ac:dyDescent="0.3">
      <c r="A64">
        <v>98321</v>
      </c>
      <c r="B64" t="s">
        <v>326</v>
      </c>
      <c r="C64" t="s">
        <v>129</v>
      </c>
      <c r="D64" t="s">
        <v>218</v>
      </c>
      <c r="E64" t="s">
        <v>24</v>
      </c>
      <c r="F64" t="s">
        <v>27</v>
      </c>
      <c r="G64" t="s">
        <v>25</v>
      </c>
      <c r="H64" t="s">
        <v>1533</v>
      </c>
      <c r="I64" t="s">
        <v>299</v>
      </c>
      <c r="J64" t="s">
        <v>337</v>
      </c>
      <c r="K64" t="s">
        <v>41</v>
      </c>
      <c r="L64" t="s">
        <v>32</v>
      </c>
      <c r="M64" t="s">
        <v>104</v>
      </c>
      <c r="N64" t="s">
        <v>1194</v>
      </c>
      <c r="O64" t="s">
        <v>1499</v>
      </c>
      <c r="Q64" t="s">
        <v>1532</v>
      </c>
      <c r="R64" t="s">
        <v>235</v>
      </c>
      <c r="T64" t="s">
        <v>55</v>
      </c>
      <c r="U64" t="s">
        <v>37</v>
      </c>
      <c r="V64" t="s">
        <v>26</v>
      </c>
      <c r="W64" t="s">
        <v>1194</v>
      </c>
      <c r="Y64" s="1">
        <v>42842.461909722224</v>
      </c>
      <c r="Z64" s="1">
        <v>42856.419236111113</v>
      </c>
    </row>
    <row r="65" spans="1:27" x14ac:dyDescent="0.3">
      <c r="A65">
        <v>98523</v>
      </c>
      <c r="B65" t="s">
        <v>229</v>
      </c>
      <c r="C65" t="s">
        <v>75</v>
      </c>
      <c r="D65" t="s">
        <v>825</v>
      </c>
      <c r="E65" t="s">
        <v>147</v>
      </c>
      <c r="F65" t="s">
        <v>27</v>
      </c>
      <c r="G65" t="s">
        <v>187</v>
      </c>
      <c r="H65" t="s">
        <v>1470</v>
      </c>
      <c r="I65" t="s">
        <v>229</v>
      </c>
      <c r="J65" t="s">
        <v>229</v>
      </c>
      <c r="K65" t="s">
        <v>41</v>
      </c>
      <c r="L65" t="s">
        <v>28</v>
      </c>
      <c r="N65" t="s">
        <v>1194</v>
      </c>
      <c r="O65" t="s">
        <v>1194</v>
      </c>
      <c r="R65" t="s">
        <v>765</v>
      </c>
      <c r="T65" t="s">
        <v>43</v>
      </c>
      <c r="U65" t="s">
        <v>37</v>
      </c>
      <c r="V65" t="s">
        <v>26</v>
      </c>
      <c r="W65" t="s">
        <v>1194</v>
      </c>
      <c r="Y65" s="1">
        <v>42845.075706018521</v>
      </c>
      <c r="Z65" s="1">
        <v>42867.33488425926</v>
      </c>
      <c r="AA65" t="s">
        <v>1469</v>
      </c>
    </row>
    <row r="66" spans="1:27" x14ac:dyDescent="0.3">
      <c r="A66">
        <v>98662</v>
      </c>
      <c r="B66" t="s">
        <v>69</v>
      </c>
      <c r="C66" t="s">
        <v>23</v>
      </c>
      <c r="D66" t="s">
        <v>157</v>
      </c>
      <c r="E66" t="s">
        <v>262</v>
      </c>
      <c r="F66" t="s">
        <v>27</v>
      </c>
      <c r="G66" t="s">
        <v>187</v>
      </c>
      <c r="H66" t="s">
        <v>1480</v>
      </c>
      <c r="I66" t="s">
        <v>315</v>
      </c>
      <c r="J66" t="s">
        <v>315</v>
      </c>
      <c r="K66" t="s">
        <v>41</v>
      </c>
      <c r="L66" t="s">
        <v>240</v>
      </c>
      <c r="M66" t="s">
        <v>185</v>
      </c>
      <c r="N66" t="s">
        <v>1194</v>
      </c>
      <c r="O66" t="s">
        <v>1194</v>
      </c>
      <c r="Q66" t="s">
        <v>1758</v>
      </c>
      <c r="R66" t="s">
        <v>235</v>
      </c>
      <c r="T66" t="s">
        <v>55</v>
      </c>
      <c r="U66" t="s">
        <v>37</v>
      </c>
      <c r="V66" t="s">
        <v>235</v>
      </c>
      <c r="W66" t="s">
        <v>1194</v>
      </c>
      <c r="Y66" s="1">
        <v>42849.272326388891</v>
      </c>
      <c r="Z66" s="1">
        <v>42892.32240740741</v>
      </c>
    </row>
    <row r="67" spans="1:27" x14ac:dyDescent="0.3">
      <c r="A67">
        <v>98767</v>
      </c>
      <c r="B67" t="s">
        <v>217</v>
      </c>
      <c r="C67" t="s">
        <v>129</v>
      </c>
      <c r="D67" t="s">
        <v>218</v>
      </c>
      <c r="E67" t="s">
        <v>24</v>
      </c>
      <c r="F67" t="s">
        <v>27</v>
      </c>
      <c r="G67" t="s">
        <v>153</v>
      </c>
      <c r="H67" t="s">
        <v>1707</v>
      </c>
      <c r="I67" t="s">
        <v>245</v>
      </c>
      <c r="J67" t="s">
        <v>337</v>
      </c>
      <c r="K67" t="s">
        <v>41</v>
      </c>
      <c r="L67" t="s">
        <v>101</v>
      </c>
      <c r="M67" t="s">
        <v>104</v>
      </c>
      <c r="N67" t="s">
        <v>1194</v>
      </c>
      <c r="O67" t="s">
        <v>1678</v>
      </c>
      <c r="P67">
        <v>17441</v>
      </c>
      <c r="R67" t="s">
        <v>235</v>
      </c>
      <c r="T67" t="s">
        <v>43</v>
      </c>
      <c r="U67" t="s">
        <v>29</v>
      </c>
      <c r="V67" t="s">
        <v>1305</v>
      </c>
      <c r="W67" t="s">
        <v>1194</v>
      </c>
      <c r="Y67" s="1">
        <v>42851.463229166664</v>
      </c>
      <c r="Z67" s="1">
        <v>42886.46802083333</v>
      </c>
    </row>
    <row r="68" spans="1:27" x14ac:dyDescent="0.3">
      <c r="A68">
        <v>98778</v>
      </c>
      <c r="B68" t="s">
        <v>226</v>
      </c>
      <c r="C68" t="s">
        <v>23</v>
      </c>
      <c r="D68" t="s">
        <v>1706</v>
      </c>
      <c r="E68" t="s">
        <v>24</v>
      </c>
      <c r="F68" t="s">
        <v>27</v>
      </c>
      <c r="G68" t="s">
        <v>153</v>
      </c>
      <c r="H68" t="s">
        <v>1705</v>
      </c>
      <c r="I68" t="s">
        <v>245</v>
      </c>
      <c r="J68" t="s">
        <v>226</v>
      </c>
      <c r="K68" t="s">
        <v>41</v>
      </c>
      <c r="L68" t="s">
        <v>240</v>
      </c>
      <c r="M68" t="s">
        <v>104</v>
      </c>
      <c r="N68" t="s">
        <v>1194</v>
      </c>
      <c r="O68" t="s">
        <v>1678</v>
      </c>
      <c r="P68">
        <v>17496</v>
      </c>
      <c r="R68" t="s">
        <v>235</v>
      </c>
      <c r="T68" t="s">
        <v>43</v>
      </c>
      <c r="U68" t="s">
        <v>29</v>
      </c>
      <c r="V68" t="s">
        <v>1305</v>
      </c>
      <c r="W68" t="s">
        <v>361</v>
      </c>
      <c r="Y68" s="1">
        <v>42851.668726851851</v>
      </c>
      <c r="Z68" s="1">
        <v>42885.40357638889</v>
      </c>
    </row>
    <row r="69" spans="1:27" x14ac:dyDescent="0.3">
      <c r="A69">
        <v>98785</v>
      </c>
      <c r="B69" t="s">
        <v>191</v>
      </c>
      <c r="C69" t="s">
        <v>1665</v>
      </c>
      <c r="D69" t="s">
        <v>30</v>
      </c>
      <c r="E69" t="s">
        <v>303</v>
      </c>
      <c r="F69" t="s">
        <v>27</v>
      </c>
      <c r="G69" t="s">
        <v>166</v>
      </c>
      <c r="H69" t="s">
        <v>1479</v>
      </c>
      <c r="J69" t="s">
        <v>745</v>
      </c>
      <c r="K69" t="s">
        <v>41</v>
      </c>
      <c r="L69" t="s">
        <v>32</v>
      </c>
      <c r="N69" t="s">
        <v>1194</v>
      </c>
      <c r="O69" t="s">
        <v>1194</v>
      </c>
      <c r="R69" t="s">
        <v>765</v>
      </c>
      <c r="T69" t="s">
        <v>55</v>
      </c>
      <c r="U69" t="s">
        <v>60</v>
      </c>
      <c r="V69" t="s">
        <v>235</v>
      </c>
      <c r="W69" t="s">
        <v>1194</v>
      </c>
      <c r="Y69" s="1">
        <v>42852.019155092596</v>
      </c>
      <c r="Z69" s="1">
        <v>42870.276990740742</v>
      </c>
    </row>
    <row r="70" spans="1:27" x14ac:dyDescent="0.3">
      <c r="A70">
        <v>99120</v>
      </c>
      <c r="B70" t="s">
        <v>1547</v>
      </c>
      <c r="C70" t="s">
        <v>129</v>
      </c>
      <c r="D70" t="s">
        <v>310</v>
      </c>
      <c r="E70" t="s">
        <v>303</v>
      </c>
      <c r="F70" t="s">
        <v>27</v>
      </c>
      <c r="G70" t="s">
        <v>187</v>
      </c>
      <c r="H70" t="s">
        <v>1546</v>
      </c>
      <c r="I70" t="s">
        <v>190</v>
      </c>
      <c r="J70" t="s">
        <v>337</v>
      </c>
      <c r="K70" t="s">
        <v>41</v>
      </c>
      <c r="L70" t="s">
        <v>32</v>
      </c>
      <c r="M70" t="s">
        <v>369</v>
      </c>
      <c r="N70" t="s">
        <v>1194</v>
      </c>
      <c r="O70" t="s">
        <v>1194</v>
      </c>
      <c r="R70" t="s">
        <v>235</v>
      </c>
      <c r="T70" t="s">
        <v>55</v>
      </c>
      <c r="U70" t="s">
        <v>37</v>
      </c>
      <c r="V70" t="s">
        <v>235</v>
      </c>
      <c r="W70" t="s">
        <v>1194</v>
      </c>
      <c r="Y70" s="1">
        <v>42860.43105324074</v>
      </c>
      <c r="Z70" s="1">
        <v>42860.439884259256</v>
      </c>
    </row>
    <row r="71" spans="1:27" x14ac:dyDescent="0.3">
      <c r="A71">
        <v>99169</v>
      </c>
      <c r="B71" t="s">
        <v>137</v>
      </c>
      <c r="C71" t="s">
        <v>75</v>
      </c>
      <c r="D71" t="s">
        <v>1476</v>
      </c>
      <c r="E71" t="s">
        <v>24</v>
      </c>
      <c r="F71" t="s">
        <v>27</v>
      </c>
      <c r="G71" t="s">
        <v>153</v>
      </c>
      <c r="H71" t="s">
        <v>1689</v>
      </c>
      <c r="I71" t="s">
        <v>1044</v>
      </c>
      <c r="J71" t="s">
        <v>77</v>
      </c>
      <c r="K71" t="s">
        <v>41</v>
      </c>
      <c r="L71" t="s">
        <v>101</v>
      </c>
      <c r="M71" t="s">
        <v>104</v>
      </c>
      <c r="N71" t="s">
        <v>1194</v>
      </c>
      <c r="O71" t="s">
        <v>1678</v>
      </c>
      <c r="P71">
        <v>17550</v>
      </c>
      <c r="Q71" t="s">
        <v>821</v>
      </c>
      <c r="R71" t="s">
        <v>779</v>
      </c>
      <c r="S71" t="s">
        <v>235</v>
      </c>
      <c r="T71" t="s">
        <v>43</v>
      </c>
      <c r="U71" t="s">
        <v>29</v>
      </c>
      <c r="V71" t="s">
        <v>306</v>
      </c>
      <c r="W71" t="s">
        <v>361</v>
      </c>
      <c r="Y71" s="1">
        <v>42863.445081018515</v>
      </c>
      <c r="Z71" s="1">
        <v>42877.579328703701</v>
      </c>
    </row>
    <row r="72" spans="1:27" x14ac:dyDescent="0.3">
      <c r="A72">
        <v>99172</v>
      </c>
      <c r="B72" t="s">
        <v>600</v>
      </c>
      <c r="C72" t="s">
        <v>305</v>
      </c>
      <c r="D72" t="s">
        <v>347</v>
      </c>
      <c r="E72" t="s">
        <v>262</v>
      </c>
      <c r="F72" t="s">
        <v>27</v>
      </c>
      <c r="G72" t="s">
        <v>187</v>
      </c>
      <c r="H72" t="s">
        <v>1717</v>
      </c>
      <c r="I72" t="s">
        <v>915</v>
      </c>
      <c r="J72" t="s">
        <v>234</v>
      </c>
      <c r="K72" t="s">
        <v>41</v>
      </c>
      <c r="L72" t="s">
        <v>28</v>
      </c>
      <c r="N72" t="s">
        <v>1194</v>
      </c>
      <c r="O72" t="s">
        <v>1194</v>
      </c>
      <c r="R72" t="s">
        <v>235</v>
      </c>
      <c r="T72" t="s">
        <v>43</v>
      </c>
      <c r="U72" t="s">
        <v>37</v>
      </c>
      <c r="V72" t="s">
        <v>235</v>
      </c>
      <c r="W72" t="s">
        <v>361</v>
      </c>
      <c r="Y72" s="1">
        <v>42863.467222222222</v>
      </c>
      <c r="Z72" s="1">
        <v>42887.04859953704</v>
      </c>
    </row>
    <row r="73" spans="1:27" x14ac:dyDescent="0.3">
      <c r="A73">
        <v>99223</v>
      </c>
      <c r="B73" t="s">
        <v>266</v>
      </c>
      <c r="C73" t="s">
        <v>23</v>
      </c>
      <c r="D73" t="s">
        <v>68</v>
      </c>
      <c r="E73" t="s">
        <v>24</v>
      </c>
      <c r="F73" t="s">
        <v>27</v>
      </c>
      <c r="G73" t="s">
        <v>187</v>
      </c>
      <c r="H73" t="s">
        <v>1701</v>
      </c>
      <c r="I73" t="s">
        <v>1263</v>
      </c>
      <c r="J73" t="s">
        <v>1263</v>
      </c>
      <c r="K73" t="s">
        <v>41</v>
      </c>
      <c r="L73" t="s">
        <v>240</v>
      </c>
      <c r="M73" t="s">
        <v>185</v>
      </c>
      <c r="N73" t="s">
        <v>1194</v>
      </c>
      <c r="O73" t="s">
        <v>1678</v>
      </c>
      <c r="R73" t="s">
        <v>235</v>
      </c>
      <c r="S73" t="s">
        <v>235</v>
      </c>
      <c r="T73" t="s">
        <v>67</v>
      </c>
      <c r="U73" t="s">
        <v>45</v>
      </c>
      <c r="V73" t="s">
        <v>235</v>
      </c>
      <c r="W73" t="s">
        <v>1194</v>
      </c>
      <c r="Y73" s="1">
        <v>42864.344293981485</v>
      </c>
      <c r="Z73" s="1">
        <v>42885.258252314816</v>
      </c>
    </row>
    <row r="74" spans="1:27" x14ac:dyDescent="0.3">
      <c r="A74">
        <v>99238</v>
      </c>
      <c r="B74" t="s">
        <v>1675</v>
      </c>
      <c r="C74" t="s">
        <v>23</v>
      </c>
      <c r="D74" t="s">
        <v>85</v>
      </c>
      <c r="E74" t="s">
        <v>24</v>
      </c>
      <c r="F74" t="s">
        <v>27</v>
      </c>
      <c r="G74" t="s">
        <v>76</v>
      </c>
      <c r="H74" t="s">
        <v>1674</v>
      </c>
      <c r="I74" t="s">
        <v>118</v>
      </c>
      <c r="J74" t="s">
        <v>118</v>
      </c>
      <c r="K74" t="s">
        <v>41</v>
      </c>
      <c r="L74" t="s">
        <v>32</v>
      </c>
      <c r="M74" t="s">
        <v>104</v>
      </c>
      <c r="N74" t="s">
        <v>1194</v>
      </c>
      <c r="O74" t="s">
        <v>1194</v>
      </c>
      <c r="R74" t="s">
        <v>235</v>
      </c>
      <c r="T74" t="s">
        <v>55</v>
      </c>
      <c r="U74" t="s">
        <v>45</v>
      </c>
      <c r="V74" t="s">
        <v>235</v>
      </c>
      <c r="W74" t="s">
        <v>1194</v>
      </c>
      <c r="Y74" s="1">
        <v>42864.49318287037</v>
      </c>
      <c r="Z74" s="1">
        <v>42879.281226851854</v>
      </c>
    </row>
    <row r="75" spans="1:27" x14ac:dyDescent="0.3">
      <c r="A75">
        <v>99245</v>
      </c>
      <c r="B75" t="s">
        <v>161</v>
      </c>
      <c r="C75" t="s">
        <v>88</v>
      </c>
      <c r="D75" t="s">
        <v>189</v>
      </c>
      <c r="E75" t="s">
        <v>24</v>
      </c>
      <c r="F75" t="s">
        <v>27</v>
      </c>
      <c r="G75" t="s">
        <v>35</v>
      </c>
      <c r="H75" t="s">
        <v>1642</v>
      </c>
      <c r="I75" t="s">
        <v>107</v>
      </c>
      <c r="J75" t="s">
        <v>161</v>
      </c>
      <c r="K75" t="s">
        <v>41</v>
      </c>
      <c r="L75" t="s">
        <v>240</v>
      </c>
      <c r="M75" t="s">
        <v>185</v>
      </c>
      <c r="N75" t="s">
        <v>1194</v>
      </c>
      <c r="O75" t="s">
        <v>1619</v>
      </c>
      <c r="Q75" t="s">
        <v>1312</v>
      </c>
      <c r="R75" t="s">
        <v>235</v>
      </c>
      <c r="T75" t="s">
        <v>55</v>
      </c>
      <c r="U75" t="s">
        <v>45</v>
      </c>
      <c r="V75" t="s">
        <v>235</v>
      </c>
      <c r="W75" t="s">
        <v>1194</v>
      </c>
      <c r="Y75" s="1">
        <v>42865.050312500003</v>
      </c>
      <c r="Z75" s="1">
        <v>42866.930810185186</v>
      </c>
    </row>
    <row r="76" spans="1:27" x14ac:dyDescent="0.3">
      <c r="A76">
        <v>99305</v>
      </c>
      <c r="B76" t="s">
        <v>1229</v>
      </c>
      <c r="C76" t="s">
        <v>305</v>
      </c>
      <c r="D76" t="s">
        <v>311</v>
      </c>
      <c r="E76" t="s">
        <v>24</v>
      </c>
      <c r="F76" t="s">
        <v>27</v>
      </c>
      <c r="G76" t="s">
        <v>187</v>
      </c>
      <c r="H76" t="s">
        <v>1680</v>
      </c>
      <c r="I76" t="s">
        <v>800</v>
      </c>
      <c r="J76" t="s">
        <v>234</v>
      </c>
      <c r="K76" t="s">
        <v>41</v>
      </c>
      <c r="L76" t="s">
        <v>240</v>
      </c>
      <c r="M76" t="s">
        <v>185</v>
      </c>
      <c r="N76" t="s">
        <v>1194</v>
      </c>
      <c r="O76" t="s">
        <v>1678</v>
      </c>
      <c r="R76" t="s">
        <v>235</v>
      </c>
      <c r="T76" t="s">
        <v>67</v>
      </c>
      <c r="U76" t="s">
        <v>37</v>
      </c>
      <c r="V76" t="s">
        <v>235</v>
      </c>
      <c r="W76" t="s">
        <v>361</v>
      </c>
      <c r="Y76" s="1">
        <v>42865.665011574078</v>
      </c>
      <c r="Z76" s="1">
        <v>42886.925497685188</v>
      </c>
    </row>
    <row r="77" spans="1:27" x14ac:dyDescent="0.3">
      <c r="A77">
        <v>99399</v>
      </c>
      <c r="B77" t="s">
        <v>144</v>
      </c>
      <c r="C77" t="s">
        <v>23</v>
      </c>
      <c r="D77" t="s">
        <v>68</v>
      </c>
      <c r="E77" t="s">
        <v>262</v>
      </c>
      <c r="F77" t="s">
        <v>27</v>
      </c>
      <c r="G77" t="s">
        <v>187</v>
      </c>
      <c r="H77" t="s">
        <v>1673</v>
      </c>
      <c r="I77" t="s">
        <v>1630</v>
      </c>
      <c r="J77" t="s">
        <v>1630</v>
      </c>
      <c r="K77" t="s">
        <v>41</v>
      </c>
      <c r="L77" t="s">
        <v>28</v>
      </c>
      <c r="N77" t="s">
        <v>1194</v>
      </c>
      <c r="O77" t="s">
        <v>1194</v>
      </c>
      <c r="R77" t="s">
        <v>765</v>
      </c>
      <c r="T77" t="s">
        <v>43</v>
      </c>
      <c r="U77" t="s">
        <v>37</v>
      </c>
      <c r="V77" t="s">
        <v>235</v>
      </c>
      <c r="W77" t="s">
        <v>1194</v>
      </c>
      <c r="Y77" s="1">
        <v>42867.186238425929</v>
      </c>
      <c r="Z77" s="1">
        <v>42872.202604166669</v>
      </c>
    </row>
    <row r="78" spans="1:27" x14ac:dyDescent="0.3">
      <c r="A78">
        <v>99538</v>
      </c>
      <c r="B78" t="s">
        <v>325</v>
      </c>
      <c r="C78" t="s">
        <v>129</v>
      </c>
      <c r="D78" t="s">
        <v>218</v>
      </c>
      <c r="E78" t="s">
        <v>303</v>
      </c>
      <c r="F78" t="s">
        <v>27</v>
      </c>
      <c r="G78" t="s">
        <v>187</v>
      </c>
      <c r="H78" t="s">
        <v>1691</v>
      </c>
      <c r="I78" t="s">
        <v>234</v>
      </c>
      <c r="J78" t="s">
        <v>337</v>
      </c>
      <c r="K78" t="s">
        <v>41</v>
      </c>
      <c r="L78" t="s">
        <v>28</v>
      </c>
      <c r="N78" t="s">
        <v>1194</v>
      </c>
      <c r="O78" t="s">
        <v>1194</v>
      </c>
      <c r="R78" t="s">
        <v>235</v>
      </c>
      <c r="T78" t="s">
        <v>55</v>
      </c>
      <c r="U78" t="s">
        <v>37</v>
      </c>
      <c r="V78" t="s">
        <v>235</v>
      </c>
      <c r="W78" t="s">
        <v>1194</v>
      </c>
      <c r="Y78" s="1">
        <v>42871.216562499998</v>
      </c>
      <c r="Z78" s="1">
        <v>42877.702974537038</v>
      </c>
      <c r="AA78" t="s">
        <v>1291</v>
      </c>
    </row>
    <row r="79" spans="1:27" x14ac:dyDescent="0.3">
      <c r="A79">
        <v>99616</v>
      </c>
      <c r="B79" t="s">
        <v>1202</v>
      </c>
      <c r="C79" t="s">
        <v>599</v>
      </c>
      <c r="D79" t="s">
        <v>605</v>
      </c>
      <c r="E79" t="s">
        <v>24</v>
      </c>
      <c r="F79" t="s">
        <v>27</v>
      </c>
      <c r="G79" t="s">
        <v>187</v>
      </c>
      <c r="H79" t="s">
        <v>1757</v>
      </c>
      <c r="I79" t="s">
        <v>195</v>
      </c>
      <c r="J79" t="s">
        <v>195</v>
      </c>
      <c r="K79" t="s">
        <v>41</v>
      </c>
      <c r="L79" t="s">
        <v>240</v>
      </c>
      <c r="M79" t="s">
        <v>44</v>
      </c>
      <c r="N79" t="s">
        <v>1194</v>
      </c>
      <c r="O79" t="s">
        <v>1731</v>
      </c>
      <c r="Q79" t="s">
        <v>1489</v>
      </c>
      <c r="R79" t="s">
        <v>235</v>
      </c>
      <c r="T79" t="s">
        <v>55</v>
      </c>
      <c r="U79" t="s">
        <v>37</v>
      </c>
      <c r="V79" t="s">
        <v>235</v>
      </c>
      <c r="W79" t="s">
        <v>1194</v>
      </c>
      <c r="X79" t="s">
        <v>596</v>
      </c>
      <c r="Y79" s="1">
        <v>42872.459988425922</v>
      </c>
      <c r="Z79" s="1">
        <v>42898.428935185184</v>
      </c>
    </row>
    <row r="80" spans="1:27" x14ac:dyDescent="0.3">
      <c r="A80">
        <v>99654</v>
      </c>
      <c r="B80" t="s">
        <v>1342</v>
      </c>
      <c r="C80" t="s">
        <v>95</v>
      </c>
      <c r="D80" t="s">
        <v>138</v>
      </c>
      <c r="E80" t="s">
        <v>24</v>
      </c>
      <c r="F80" t="s">
        <v>27</v>
      </c>
      <c r="G80" t="s">
        <v>42</v>
      </c>
      <c r="H80" t="s">
        <v>1756</v>
      </c>
      <c r="I80" t="s">
        <v>1755</v>
      </c>
      <c r="J80" t="s">
        <v>1342</v>
      </c>
      <c r="K80" t="s">
        <v>41</v>
      </c>
      <c r="L80" t="s">
        <v>101</v>
      </c>
      <c r="M80" t="s">
        <v>104</v>
      </c>
      <c r="N80" t="s">
        <v>1194</v>
      </c>
      <c r="O80" t="s">
        <v>1733</v>
      </c>
      <c r="R80" t="s">
        <v>235</v>
      </c>
      <c r="T80" t="s">
        <v>55</v>
      </c>
      <c r="U80" t="s">
        <v>37</v>
      </c>
      <c r="V80" t="s">
        <v>235</v>
      </c>
      <c r="W80" t="s">
        <v>1194</v>
      </c>
      <c r="Y80" s="1">
        <v>42873.055613425924</v>
      </c>
      <c r="Z80" s="1">
        <v>42892.352685185186</v>
      </c>
    </row>
    <row r="81" spans="1:27" x14ac:dyDescent="0.3">
      <c r="A81">
        <v>99707</v>
      </c>
      <c r="B81" t="s">
        <v>296</v>
      </c>
      <c r="C81" t="s">
        <v>129</v>
      </c>
      <c r="D81" t="s">
        <v>218</v>
      </c>
      <c r="E81" t="s">
        <v>24</v>
      </c>
      <c r="F81" t="s">
        <v>27</v>
      </c>
      <c r="G81" t="s">
        <v>58</v>
      </c>
      <c r="H81" t="s">
        <v>1694</v>
      </c>
      <c r="I81" t="s">
        <v>296</v>
      </c>
      <c r="J81" t="s">
        <v>296</v>
      </c>
      <c r="K81" t="s">
        <v>41</v>
      </c>
      <c r="L81" t="s">
        <v>32</v>
      </c>
      <c r="M81" t="s">
        <v>104</v>
      </c>
      <c r="N81" t="s">
        <v>1194</v>
      </c>
      <c r="O81" t="s">
        <v>1678</v>
      </c>
      <c r="R81" t="s">
        <v>235</v>
      </c>
      <c r="T81" t="s">
        <v>55</v>
      </c>
      <c r="U81" t="s">
        <v>37</v>
      </c>
      <c r="V81" t="s">
        <v>235</v>
      </c>
      <c r="W81" t="s">
        <v>1194</v>
      </c>
      <c r="Y81" s="1">
        <v>42873.61891203704</v>
      </c>
      <c r="Z81" s="1">
        <v>42879.447835648149</v>
      </c>
    </row>
    <row r="82" spans="1:27" x14ac:dyDescent="0.3">
      <c r="A82">
        <v>99922</v>
      </c>
      <c r="B82" t="s">
        <v>89</v>
      </c>
      <c r="C82" t="s">
        <v>599</v>
      </c>
      <c r="D82" t="s">
        <v>609</v>
      </c>
      <c r="E82" t="s">
        <v>24</v>
      </c>
      <c r="F82" t="s">
        <v>27</v>
      </c>
      <c r="G82" t="s">
        <v>187</v>
      </c>
      <c r="H82" t="s">
        <v>1716</v>
      </c>
      <c r="I82" t="s">
        <v>1630</v>
      </c>
      <c r="J82" t="s">
        <v>1630</v>
      </c>
      <c r="K82" t="s">
        <v>41</v>
      </c>
      <c r="L82" t="s">
        <v>240</v>
      </c>
      <c r="M82" t="s">
        <v>185</v>
      </c>
      <c r="N82" t="s">
        <v>1194</v>
      </c>
      <c r="O82" t="s">
        <v>1731</v>
      </c>
      <c r="Q82" t="s">
        <v>1312</v>
      </c>
      <c r="R82" t="s">
        <v>235</v>
      </c>
      <c r="T82" t="s">
        <v>55</v>
      </c>
      <c r="U82" t="s">
        <v>37</v>
      </c>
      <c r="V82" t="s">
        <v>235</v>
      </c>
      <c r="W82" t="s">
        <v>1194</v>
      </c>
      <c r="X82" t="s">
        <v>596</v>
      </c>
      <c r="Y82" s="1">
        <v>42879.276203703703</v>
      </c>
      <c r="Z82" s="1">
        <v>42883.961550925924</v>
      </c>
    </row>
    <row r="83" spans="1:27" x14ac:dyDescent="0.3">
      <c r="A83">
        <v>99937</v>
      </c>
      <c r="B83" t="s">
        <v>1740</v>
      </c>
      <c r="C83" t="s">
        <v>129</v>
      </c>
      <c r="D83" t="s">
        <v>218</v>
      </c>
      <c r="E83" t="s">
        <v>24</v>
      </c>
      <c r="F83" t="s">
        <v>27</v>
      </c>
      <c r="G83" t="s">
        <v>1231</v>
      </c>
      <c r="H83" t="s">
        <v>1751</v>
      </c>
      <c r="I83" t="s">
        <v>1740</v>
      </c>
      <c r="J83" t="s">
        <v>77</v>
      </c>
      <c r="K83" t="s">
        <v>41</v>
      </c>
      <c r="L83" t="s">
        <v>32</v>
      </c>
      <c r="M83" t="s">
        <v>1750</v>
      </c>
      <c r="N83" t="s">
        <v>1194</v>
      </c>
      <c r="O83" t="s">
        <v>1733</v>
      </c>
      <c r="R83" t="s">
        <v>235</v>
      </c>
      <c r="T83" t="s">
        <v>55</v>
      </c>
      <c r="U83" t="s">
        <v>45</v>
      </c>
      <c r="V83" t="s">
        <v>235</v>
      </c>
      <c r="W83" t="s">
        <v>1194</v>
      </c>
      <c r="Y83" s="1">
        <v>42879.439502314817</v>
      </c>
      <c r="Z83" s="1">
        <v>42893.410034722219</v>
      </c>
    </row>
    <row r="84" spans="1:27" x14ac:dyDescent="0.3">
      <c r="A84">
        <v>99950</v>
      </c>
      <c r="B84" t="s">
        <v>234</v>
      </c>
      <c r="C84" t="s">
        <v>165</v>
      </c>
      <c r="D84" t="s">
        <v>166</v>
      </c>
      <c r="E84" t="s">
        <v>147</v>
      </c>
      <c r="F84" t="s">
        <v>27</v>
      </c>
      <c r="G84" t="s">
        <v>187</v>
      </c>
      <c r="H84" t="s">
        <v>1749</v>
      </c>
      <c r="I84" t="s">
        <v>234</v>
      </c>
      <c r="J84" t="s">
        <v>234</v>
      </c>
      <c r="K84" t="s">
        <v>41</v>
      </c>
      <c r="L84" t="s">
        <v>28</v>
      </c>
      <c r="N84" t="s">
        <v>1194</v>
      </c>
      <c r="O84" t="s">
        <v>1194</v>
      </c>
      <c r="R84" t="s">
        <v>235</v>
      </c>
      <c r="T84" t="s">
        <v>43</v>
      </c>
      <c r="U84" t="s">
        <v>37</v>
      </c>
      <c r="V84" t="s">
        <v>235</v>
      </c>
      <c r="W84" t="s">
        <v>361</v>
      </c>
      <c r="Y84" s="1">
        <v>42879.867418981485</v>
      </c>
      <c r="Z84" s="1">
        <v>42892.436747685184</v>
      </c>
    </row>
    <row r="85" spans="1:27" x14ac:dyDescent="0.3">
      <c r="A85">
        <v>99998</v>
      </c>
      <c r="B85" t="s">
        <v>1547</v>
      </c>
      <c r="C85" t="s">
        <v>129</v>
      </c>
      <c r="D85" t="s">
        <v>218</v>
      </c>
      <c r="E85" t="s">
        <v>24</v>
      </c>
      <c r="F85" t="s">
        <v>27</v>
      </c>
      <c r="G85" t="s">
        <v>153</v>
      </c>
      <c r="H85" t="s">
        <v>1748</v>
      </c>
      <c r="I85" t="s">
        <v>937</v>
      </c>
      <c r="J85" t="s">
        <v>337</v>
      </c>
      <c r="K85" t="s">
        <v>41</v>
      </c>
      <c r="L85" t="s">
        <v>101</v>
      </c>
      <c r="M85" t="s">
        <v>104</v>
      </c>
      <c r="N85" t="s">
        <v>1194</v>
      </c>
      <c r="O85" t="s">
        <v>1733</v>
      </c>
      <c r="P85">
        <v>17757</v>
      </c>
      <c r="R85" t="s">
        <v>235</v>
      </c>
      <c r="T85" t="s">
        <v>55</v>
      </c>
      <c r="U85" t="s">
        <v>37</v>
      </c>
      <c r="V85" t="s">
        <v>26</v>
      </c>
      <c r="W85" t="s">
        <v>1194</v>
      </c>
      <c r="Y85" s="1">
        <v>42880.386782407404</v>
      </c>
      <c r="Z85" s="1">
        <v>42891.420520833337</v>
      </c>
    </row>
    <row r="86" spans="1:27" x14ac:dyDescent="0.3">
      <c r="A86">
        <v>100029</v>
      </c>
      <c r="B86" t="s">
        <v>229</v>
      </c>
      <c r="C86" t="s">
        <v>165</v>
      </c>
      <c r="D86" t="s">
        <v>166</v>
      </c>
      <c r="E86" t="s">
        <v>147</v>
      </c>
      <c r="F86" t="s">
        <v>27</v>
      </c>
      <c r="G86" t="s">
        <v>187</v>
      </c>
      <c r="H86" t="s">
        <v>1747</v>
      </c>
      <c r="I86" t="s">
        <v>229</v>
      </c>
      <c r="J86" t="s">
        <v>229</v>
      </c>
      <c r="K86" t="s">
        <v>41</v>
      </c>
      <c r="L86" t="s">
        <v>28</v>
      </c>
      <c r="N86" t="s">
        <v>1194</v>
      </c>
      <c r="O86" t="s">
        <v>1194</v>
      </c>
      <c r="R86" t="s">
        <v>235</v>
      </c>
      <c r="T86" t="s">
        <v>67</v>
      </c>
      <c r="U86" t="s">
        <v>29</v>
      </c>
      <c r="V86" t="s">
        <v>235</v>
      </c>
      <c r="W86" t="s">
        <v>361</v>
      </c>
      <c r="Y86" s="1">
        <v>42881.09238425926</v>
      </c>
      <c r="Z86" s="1">
        <v>42892.437638888892</v>
      </c>
    </row>
    <row r="87" spans="1:27" x14ac:dyDescent="0.3">
      <c r="A87">
        <v>100134</v>
      </c>
      <c r="B87" t="s">
        <v>77</v>
      </c>
      <c r="C87" t="s">
        <v>75</v>
      </c>
      <c r="D87" t="s">
        <v>825</v>
      </c>
      <c r="E87" t="s">
        <v>303</v>
      </c>
      <c r="F87" t="s">
        <v>27</v>
      </c>
      <c r="G87" t="s">
        <v>187</v>
      </c>
      <c r="H87" t="s">
        <v>1746</v>
      </c>
      <c r="I87" t="s">
        <v>941</v>
      </c>
      <c r="J87" t="s">
        <v>142</v>
      </c>
      <c r="K87" t="s">
        <v>41</v>
      </c>
      <c r="L87" t="s">
        <v>28</v>
      </c>
      <c r="N87" t="s">
        <v>1194</v>
      </c>
      <c r="O87" t="s">
        <v>1194</v>
      </c>
      <c r="R87" t="s">
        <v>765</v>
      </c>
      <c r="T87" t="s">
        <v>67</v>
      </c>
      <c r="U87" t="s">
        <v>60</v>
      </c>
      <c r="V87" t="s">
        <v>235</v>
      </c>
      <c r="W87" t="s">
        <v>1194</v>
      </c>
      <c r="Y87" s="1">
        <v>42885.285682870373</v>
      </c>
      <c r="Z87" s="1">
        <v>42893.719652777778</v>
      </c>
      <c r="AA87" t="s">
        <v>1745</v>
      </c>
    </row>
    <row r="88" spans="1:27" x14ac:dyDescent="0.3">
      <c r="A88">
        <v>100140</v>
      </c>
      <c r="B88" t="s">
        <v>1726</v>
      </c>
      <c r="C88" t="s">
        <v>23</v>
      </c>
      <c r="D88" t="s">
        <v>319</v>
      </c>
      <c r="E88" t="s">
        <v>147</v>
      </c>
      <c r="F88" t="s">
        <v>27</v>
      </c>
      <c r="G88" t="s">
        <v>153</v>
      </c>
      <c r="H88" t="s">
        <v>1725</v>
      </c>
      <c r="J88" t="s">
        <v>1724</v>
      </c>
      <c r="K88" t="s">
        <v>41</v>
      </c>
      <c r="L88" t="s">
        <v>28</v>
      </c>
      <c r="N88" t="s">
        <v>1194</v>
      </c>
      <c r="O88" t="s">
        <v>1194</v>
      </c>
      <c r="R88" t="s">
        <v>765</v>
      </c>
      <c r="T88" t="s">
        <v>55</v>
      </c>
      <c r="U88" t="s">
        <v>60</v>
      </c>
      <c r="V88" t="s">
        <v>26</v>
      </c>
      <c r="W88" t="s">
        <v>1194</v>
      </c>
      <c r="Y88" s="1">
        <v>42885.412916666668</v>
      </c>
      <c r="Z88" s="1">
        <v>42887.182511574072</v>
      </c>
    </row>
    <row r="89" spans="1:27" x14ac:dyDescent="0.3">
      <c r="A89">
        <v>100146</v>
      </c>
      <c r="B89" t="s">
        <v>102</v>
      </c>
      <c r="C89" t="s">
        <v>184</v>
      </c>
      <c r="D89" t="s">
        <v>293</v>
      </c>
      <c r="E89" t="s">
        <v>303</v>
      </c>
      <c r="F89" t="s">
        <v>27</v>
      </c>
      <c r="G89" t="s">
        <v>187</v>
      </c>
      <c r="H89" t="s">
        <v>1744</v>
      </c>
      <c r="I89" t="s">
        <v>234</v>
      </c>
      <c r="J89" t="s">
        <v>234</v>
      </c>
      <c r="K89" t="s">
        <v>41</v>
      </c>
      <c r="L89" t="s">
        <v>28</v>
      </c>
      <c r="N89" t="s">
        <v>1194</v>
      </c>
      <c r="O89" t="s">
        <v>1194</v>
      </c>
      <c r="R89" t="s">
        <v>765</v>
      </c>
      <c r="T89" t="s">
        <v>43</v>
      </c>
      <c r="U89" t="s">
        <v>29</v>
      </c>
      <c r="V89" t="s">
        <v>235</v>
      </c>
      <c r="W89" t="s">
        <v>1194</v>
      </c>
      <c r="Y89" s="1">
        <v>42885.585682870369</v>
      </c>
      <c r="Z89" s="1">
        <v>42892.412233796298</v>
      </c>
    </row>
    <row r="90" spans="1:27" x14ac:dyDescent="0.3">
      <c r="A90">
        <v>100152</v>
      </c>
      <c r="B90" t="s">
        <v>77</v>
      </c>
      <c r="C90" t="s">
        <v>75</v>
      </c>
      <c r="D90" t="s">
        <v>825</v>
      </c>
      <c r="E90" t="s">
        <v>262</v>
      </c>
      <c r="F90" t="s">
        <v>27</v>
      </c>
      <c r="G90" t="s">
        <v>187</v>
      </c>
      <c r="H90" t="s">
        <v>1743</v>
      </c>
      <c r="I90" t="s">
        <v>234</v>
      </c>
      <c r="J90" t="s">
        <v>234</v>
      </c>
      <c r="K90" t="s">
        <v>41</v>
      </c>
      <c r="L90" t="s">
        <v>28</v>
      </c>
      <c r="N90" t="s">
        <v>1194</v>
      </c>
      <c r="O90" t="s">
        <v>1194</v>
      </c>
      <c r="R90" t="s">
        <v>765</v>
      </c>
      <c r="T90" t="s">
        <v>55</v>
      </c>
      <c r="U90" t="s">
        <v>37</v>
      </c>
      <c r="V90" t="s">
        <v>235</v>
      </c>
      <c r="W90" t="s">
        <v>1194</v>
      </c>
      <c r="Y90" s="1">
        <v>42885.702557870369</v>
      </c>
      <c r="Z90" s="1">
        <v>42895.042164351849</v>
      </c>
      <c r="AA90" t="s">
        <v>1742</v>
      </c>
    </row>
    <row r="91" spans="1:27" x14ac:dyDescent="0.3">
      <c r="A91">
        <v>100166</v>
      </c>
      <c r="B91" t="s">
        <v>1740</v>
      </c>
      <c r="C91" t="s">
        <v>129</v>
      </c>
      <c r="D91" t="s">
        <v>218</v>
      </c>
      <c r="E91" t="s">
        <v>24</v>
      </c>
      <c r="F91" t="s">
        <v>27</v>
      </c>
      <c r="G91" t="s">
        <v>153</v>
      </c>
      <c r="H91" t="s">
        <v>1741</v>
      </c>
      <c r="I91" t="s">
        <v>917</v>
      </c>
      <c r="J91" t="s">
        <v>1740</v>
      </c>
      <c r="K91" t="s">
        <v>41</v>
      </c>
      <c r="L91" t="s">
        <v>101</v>
      </c>
      <c r="M91" t="s">
        <v>83</v>
      </c>
      <c r="N91" t="s">
        <v>1194</v>
      </c>
      <c r="O91" t="s">
        <v>1733</v>
      </c>
      <c r="P91">
        <v>12685</v>
      </c>
      <c r="R91" t="s">
        <v>235</v>
      </c>
      <c r="T91" t="s">
        <v>43</v>
      </c>
      <c r="U91" t="s">
        <v>29</v>
      </c>
      <c r="V91" t="s">
        <v>1739</v>
      </c>
      <c r="W91" t="s">
        <v>361</v>
      </c>
      <c r="Y91" s="1">
        <v>42886.106226851851</v>
      </c>
      <c r="Z91" s="1">
        <v>42892.304884259262</v>
      </c>
    </row>
    <row r="92" spans="1:27" x14ac:dyDescent="0.3">
      <c r="A92">
        <v>100253</v>
      </c>
      <c r="B92" t="s">
        <v>137</v>
      </c>
      <c r="C92" t="s">
        <v>75</v>
      </c>
      <c r="D92" t="s">
        <v>1439</v>
      </c>
      <c r="E92" t="s">
        <v>24</v>
      </c>
      <c r="F92" t="s">
        <v>27</v>
      </c>
      <c r="G92" t="s">
        <v>35</v>
      </c>
      <c r="H92" t="s">
        <v>1738</v>
      </c>
      <c r="I92" t="s">
        <v>137</v>
      </c>
      <c r="J92" t="s">
        <v>777</v>
      </c>
      <c r="K92" t="s">
        <v>41</v>
      </c>
      <c r="L92" t="s">
        <v>240</v>
      </c>
      <c r="M92" t="s">
        <v>185</v>
      </c>
      <c r="N92" t="s">
        <v>1194</v>
      </c>
      <c r="O92" t="s">
        <v>1733</v>
      </c>
      <c r="Q92" t="s">
        <v>821</v>
      </c>
      <c r="R92" t="s">
        <v>779</v>
      </c>
      <c r="S92" t="s">
        <v>235</v>
      </c>
      <c r="T92" t="s">
        <v>43</v>
      </c>
      <c r="U92" t="s">
        <v>45</v>
      </c>
      <c r="V92" t="s">
        <v>235</v>
      </c>
      <c r="W92" t="s">
        <v>1194</v>
      </c>
      <c r="Y92" s="1">
        <v>42886.581331018519</v>
      </c>
      <c r="Z92" s="1">
        <v>42892.725266203706</v>
      </c>
    </row>
    <row r="93" spans="1:27" x14ac:dyDescent="0.3">
      <c r="A93">
        <v>100287</v>
      </c>
      <c r="B93" t="s">
        <v>84</v>
      </c>
      <c r="C93" t="s">
        <v>129</v>
      </c>
      <c r="D93" t="s">
        <v>218</v>
      </c>
      <c r="E93" t="s">
        <v>24</v>
      </c>
      <c r="F93" t="s">
        <v>27</v>
      </c>
      <c r="G93" t="s">
        <v>49</v>
      </c>
      <c r="H93" t="s">
        <v>1737</v>
      </c>
      <c r="I93" t="s">
        <v>84</v>
      </c>
      <c r="J93" t="s">
        <v>337</v>
      </c>
      <c r="K93" t="s">
        <v>41</v>
      </c>
      <c r="L93" t="s">
        <v>240</v>
      </c>
      <c r="M93" t="s">
        <v>104</v>
      </c>
      <c r="N93" t="s">
        <v>1194</v>
      </c>
      <c r="O93" t="s">
        <v>1733</v>
      </c>
      <c r="R93" t="s">
        <v>235</v>
      </c>
      <c r="T93" t="s">
        <v>43</v>
      </c>
      <c r="U93" t="s">
        <v>29</v>
      </c>
      <c r="V93" t="s">
        <v>1279</v>
      </c>
      <c r="W93" t="s">
        <v>456</v>
      </c>
      <c r="Y93" s="1">
        <v>42887.186516203707</v>
      </c>
      <c r="Z93" s="1">
        <v>42891.535509259258</v>
      </c>
    </row>
    <row r="94" spans="1:27" x14ac:dyDescent="0.3">
      <c r="A94">
        <v>100303</v>
      </c>
      <c r="B94" t="s">
        <v>602</v>
      </c>
      <c r="C94" t="s">
        <v>599</v>
      </c>
      <c r="D94" t="s">
        <v>987</v>
      </c>
      <c r="E94" t="s">
        <v>262</v>
      </c>
      <c r="F94" t="s">
        <v>27</v>
      </c>
      <c r="G94" t="s">
        <v>187</v>
      </c>
      <c r="H94" t="s">
        <v>1736</v>
      </c>
      <c r="I94" t="s">
        <v>772</v>
      </c>
      <c r="J94" t="s">
        <v>349</v>
      </c>
      <c r="K94" t="s">
        <v>41</v>
      </c>
      <c r="L94" t="s">
        <v>240</v>
      </c>
      <c r="M94" t="s">
        <v>44</v>
      </c>
      <c r="N94" t="s">
        <v>1194</v>
      </c>
      <c r="O94" t="s">
        <v>1194</v>
      </c>
      <c r="R94" t="s">
        <v>235</v>
      </c>
      <c r="T94" t="s">
        <v>43</v>
      </c>
      <c r="U94" t="s">
        <v>37</v>
      </c>
      <c r="V94" t="s">
        <v>235</v>
      </c>
      <c r="W94" t="s">
        <v>1194</v>
      </c>
      <c r="X94" t="s">
        <v>596</v>
      </c>
      <c r="Y94" s="1">
        <v>42887.340995370374</v>
      </c>
      <c r="Z94" s="1">
        <v>42894.41505787037</v>
      </c>
    </row>
    <row r="95" spans="1:27" x14ac:dyDescent="0.3">
      <c r="A95">
        <v>100316</v>
      </c>
      <c r="B95" t="s">
        <v>459</v>
      </c>
      <c r="C95" t="s">
        <v>75</v>
      </c>
      <c r="D95" t="s">
        <v>814</v>
      </c>
      <c r="E95" t="s">
        <v>24</v>
      </c>
      <c r="F95" t="s">
        <v>27</v>
      </c>
      <c r="G95" t="s">
        <v>187</v>
      </c>
      <c r="H95" t="s">
        <v>1735</v>
      </c>
      <c r="I95" t="s">
        <v>195</v>
      </c>
      <c r="J95" t="s">
        <v>195</v>
      </c>
      <c r="K95" t="s">
        <v>41</v>
      </c>
      <c r="L95" t="s">
        <v>240</v>
      </c>
      <c r="M95" t="s">
        <v>185</v>
      </c>
      <c r="N95" t="s">
        <v>1194</v>
      </c>
      <c r="O95" t="s">
        <v>1731</v>
      </c>
      <c r="Q95" t="s">
        <v>1703</v>
      </c>
      <c r="R95" t="s">
        <v>779</v>
      </c>
      <c r="S95" t="s">
        <v>235</v>
      </c>
      <c r="T95" t="s">
        <v>67</v>
      </c>
      <c r="U95" t="s">
        <v>45</v>
      </c>
      <c r="V95" t="s">
        <v>235</v>
      </c>
      <c r="W95" t="s">
        <v>1194</v>
      </c>
      <c r="Y95" s="1">
        <v>42887.477708333332</v>
      </c>
      <c r="Z95" s="1">
        <v>42895.092280092591</v>
      </c>
    </row>
    <row r="96" spans="1:27" x14ac:dyDescent="0.3">
      <c r="A96">
        <v>100326</v>
      </c>
      <c r="B96" t="s">
        <v>89</v>
      </c>
      <c r="C96" t="s">
        <v>1665</v>
      </c>
      <c r="D96" t="s">
        <v>1764</v>
      </c>
      <c r="E96" t="s">
        <v>24</v>
      </c>
      <c r="F96" t="s">
        <v>27</v>
      </c>
      <c r="G96" t="s">
        <v>187</v>
      </c>
      <c r="H96" t="s">
        <v>1763</v>
      </c>
      <c r="I96" t="s">
        <v>234</v>
      </c>
      <c r="J96" t="s">
        <v>234</v>
      </c>
      <c r="K96" t="s">
        <v>41</v>
      </c>
      <c r="L96" t="s">
        <v>101</v>
      </c>
      <c r="M96" t="s">
        <v>104</v>
      </c>
      <c r="N96" t="s">
        <v>1194</v>
      </c>
      <c r="O96" t="s">
        <v>1762</v>
      </c>
      <c r="Q96" t="s">
        <v>1312</v>
      </c>
      <c r="R96" t="s">
        <v>235</v>
      </c>
      <c r="T96" t="s">
        <v>43</v>
      </c>
      <c r="U96" t="s">
        <v>37</v>
      </c>
      <c r="V96" t="s">
        <v>235</v>
      </c>
      <c r="W96" t="s">
        <v>1194</v>
      </c>
      <c r="Y96" s="1">
        <v>42887.693842592591</v>
      </c>
      <c r="Z96" s="1">
        <v>42899.078425925924</v>
      </c>
      <c r="AA96" t="s">
        <v>1761</v>
      </c>
    </row>
    <row r="97" spans="1:26" x14ac:dyDescent="0.3">
      <c r="A97">
        <v>100507</v>
      </c>
      <c r="B97" t="s">
        <v>528</v>
      </c>
      <c r="C97" t="s">
        <v>184</v>
      </c>
      <c r="D97" t="s">
        <v>212</v>
      </c>
      <c r="E97" t="s">
        <v>24</v>
      </c>
      <c r="F97" t="s">
        <v>27</v>
      </c>
      <c r="G97" t="s">
        <v>58</v>
      </c>
      <c r="H97" t="s">
        <v>1734</v>
      </c>
      <c r="J97" t="s">
        <v>455</v>
      </c>
      <c r="K97" t="s">
        <v>41</v>
      </c>
      <c r="L97" t="s">
        <v>101</v>
      </c>
      <c r="M97" t="s">
        <v>185</v>
      </c>
      <c r="N97" t="s">
        <v>1194</v>
      </c>
      <c r="O97" t="s">
        <v>1733</v>
      </c>
      <c r="R97" t="s">
        <v>235</v>
      </c>
      <c r="T97" t="s">
        <v>55</v>
      </c>
      <c r="U97" t="s">
        <v>37</v>
      </c>
      <c r="V97" t="s">
        <v>235</v>
      </c>
      <c r="W97" t="s">
        <v>1194</v>
      </c>
      <c r="Y97" s="1">
        <v>42892.52753472222</v>
      </c>
      <c r="Z97" s="1">
        <v>42893.388692129629</v>
      </c>
    </row>
    <row r="98" spans="1:26" x14ac:dyDescent="0.3">
      <c r="A98">
        <v>100665</v>
      </c>
      <c r="B98" t="s">
        <v>241</v>
      </c>
      <c r="C98" t="s">
        <v>599</v>
      </c>
      <c r="D98" t="s">
        <v>1356</v>
      </c>
      <c r="E98" t="s">
        <v>24</v>
      </c>
      <c r="F98" t="s">
        <v>27</v>
      </c>
      <c r="G98" t="s">
        <v>187</v>
      </c>
      <c r="H98" t="s">
        <v>1732</v>
      </c>
      <c r="I98" t="s">
        <v>241</v>
      </c>
      <c r="J98" t="s">
        <v>241</v>
      </c>
      <c r="K98" t="s">
        <v>41</v>
      </c>
      <c r="L98" t="s">
        <v>240</v>
      </c>
      <c r="M98" t="s">
        <v>44</v>
      </c>
      <c r="N98" t="s">
        <v>1194</v>
      </c>
      <c r="O98" t="s">
        <v>1731</v>
      </c>
      <c r="R98" t="s">
        <v>765</v>
      </c>
      <c r="T98" t="s">
        <v>55</v>
      </c>
      <c r="U98" t="s">
        <v>37</v>
      </c>
      <c r="V98" t="s">
        <v>235</v>
      </c>
      <c r="W98" t="s">
        <v>1194</v>
      </c>
      <c r="X98" t="s">
        <v>596</v>
      </c>
      <c r="Y98" s="1">
        <v>42894.606608796297</v>
      </c>
      <c r="Z98" s="1">
        <v>42897.064351851855</v>
      </c>
    </row>
    <row r="99" spans="1:26" x14ac:dyDescent="0.3">
      <c r="A99">
        <v>100682</v>
      </c>
      <c r="B99" t="s">
        <v>89</v>
      </c>
      <c r="C99" t="s">
        <v>599</v>
      </c>
      <c r="D99" t="s">
        <v>605</v>
      </c>
      <c r="E99" t="s">
        <v>262</v>
      </c>
      <c r="F99" t="s">
        <v>27</v>
      </c>
      <c r="G99" t="s">
        <v>220</v>
      </c>
      <c r="H99" t="s">
        <v>1730</v>
      </c>
      <c r="I99" t="s">
        <v>248</v>
      </c>
      <c r="J99" t="s">
        <v>921</v>
      </c>
      <c r="K99" t="s">
        <v>1729</v>
      </c>
      <c r="L99" t="s">
        <v>32</v>
      </c>
      <c r="N99" t="s">
        <v>1194</v>
      </c>
      <c r="O99" t="s">
        <v>1194</v>
      </c>
      <c r="R99" t="s">
        <v>765</v>
      </c>
      <c r="T99" t="s">
        <v>67</v>
      </c>
      <c r="U99" t="s">
        <v>60</v>
      </c>
      <c r="V99" t="s">
        <v>235</v>
      </c>
      <c r="W99" t="s">
        <v>1194</v>
      </c>
      <c r="Y99" s="1">
        <v>42895.070879629631</v>
      </c>
      <c r="Z99" s="1">
        <v>42895.092280092591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A100"/>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78389</v>
      </c>
      <c r="B5" t="s">
        <v>143</v>
      </c>
      <c r="C5" t="s">
        <v>23</v>
      </c>
      <c r="D5" t="s">
        <v>68</v>
      </c>
      <c r="E5" t="s">
        <v>48</v>
      </c>
      <c r="F5" t="s">
        <v>27</v>
      </c>
      <c r="G5" t="s">
        <v>187</v>
      </c>
      <c r="H5" t="s">
        <v>1061</v>
      </c>
      <c r="J5" t="s">
        <v>161</v>
      </c>
      <c r="K5" t="s">
        <v>41</v>
      </c>
      <c r="L5" t="s">
        <v>32</v>
      </c>
      <c r="N5" t="s">
        <v>1194</v>
      </c>
      <c r="O5" t="s">
        <v>1194</v>
      </c>
      <c r="R5" t="s">
        <v>235</v>
      </c>
      <c r="T5" t="s">
        <v>55</v>
      </c>
      <c r="U5" t="s">
        <v>37</v>
      </c>
      <c r="V5" t="s">
        <v>26</v>
      </c>
      <c r="W5" t="s">
        <v>1194</v>
      </c>
      <c r="X5" t="s">
        <v>1060</v>
      </c>
      <c r="Y5" s="1">
        <v>42437.14738425926</v>
      </c>
      <c r="Z5" s="1">
        <v>42885.179490740738</v>
      </c>
    </row>
    <row r="6" spans="1:27" x14ac:dyDescent="0.3">
      <c r="A6">
        <v>79691</v>
      </c>
      <c r="B6" t="s">
        <v>163</v>
      </c>
      <c r="C6" t="s">
        <v>40</v>
      </c>
      <c r="D6" t="s">
        <v>46</v>
      </c>
      <c r="E6" t="s">
        <v>24</v>
      </c>
      <c r="F6" t="s">
        <v>27</v>
      </c>
      <c r="G6" t="s">
        <v>49</v>
      </c>
      <c r="H6" t="s">
        <v>1518</v>
      </c>
      <c r="J6" t="s">
        <v>163</v>
      </c>
      <c r="K6" t="s">
        <v>41</v>
      </c>
      <c r="L6" t="s">
        <v>240</v>
      </c>
      <c r="M6" t="s">
        <v>44</v>
      </c>
      <c r="N6" t="s">
        <v>1194</v>
      </c>
      <c r="O6" t="s">
        <v>1731</v>
      </c>
      <c r="R6" t="s">
        <v>235</v>
      </c>
      <c r="T6" t="s">
        <v>55</v>
      </c>
      <c r="U6" t="s">
        <v>37</v>
      </c>
      <c r="V6" t="s">
        <v>235</v>
      </c>
      <c r="W6" t="s">
        <v>1194</v>
      </c>
      <c r="X6" t="s">
        <v>1380</v>
      </c>
      <c r="Y6" s="1">
        <v>42458.048437500001</v>
      </c>
      <c r="Z6" s="1">
        <v>42893.135960648149</v>
      </c>
      <c r="AA6" t="s">
        <v>1720</v>
      </c>
    </row>
    <row r="7" spans="1:27" x14ac:dyDescent="0.3">
      <c r="A7">
        <v>81963</v>
      </c>
      <c r="B7" t="s">
        <v>299</v>
      </c>
      <c r="C7" t="s">
        <v>129</v>
      </c>
      <c r="D7" t="s">
        <v>218</v>
      </c>
      <c r="E7" t="s">
        <v>24</v>
      </c>
      <c r="F7" t="s">
        <v>27</v>
      </c>
      <c r="G7" t="s">
        <v>153</v>
      </c>
      <c r="H7" t="s">
        <v>1660</v>
      </c>
      <c r="I7" t="s">
        <v>245</v>
      </c>
      <c r="J7" t="s">
        <v>91</v>
      </c>
      <c r="K7" t="s">
        <v>41</v>
      </c>
      <c r="L7" t="s">
        <v>101</v>
      </c>
      <c r="M7" t="s">
        <v>298</v>
      </c>
      <c r="N7" t="s">
        <v>1194</v>
      </c>
      <c r="O7" t="s">
        <v>1194</v>
      </c>
      <c r="P7">
        <v>10905</v>
      </c>
      <c r="R7" t="s">
        <v>235</v>
      </c>
      <c r="T7" t="s">
        <v>55</v>
      </c>
      <c r="U7" t="s">
        <v>37</v>
      </c>
      <c r="V7" t="s">
        <v>308</v>
      </c>
      <c r="W7" t="s">
        <v>1194</v>
      </c>
      <c r="Y7" s="1">
        <v>42489.026759259257</v>
      </c>
      <c r="Z7" s="1">
        <v>42877.353321759256</v>
      </c>
    </row>
    <row r="8" spans="1:27" x14ac:dyDescent="0.3">
      <c r="A8">
        <v>82178</v>
      </c>
      <c r="B8" t="s">
        <v>299</v>
      </c>
      <c r="C8" t="s">
        <v>129</v>
      </c>
      <c r="D8" t="s">
        <v>218</v>
      </c>
      <c r="E8" t="s">
        <v>24</v>
      </c>
      <c r="F8" t="s">
        <v>27</v>
      </c>
      <c r="G8" t="s">
        <v>153</v>
      </c>
      <c r="H8" t="s">
        <v>1402</v>
      </c>
      <c r="I8" t="s">
        <v>349</v>
      </c>
      <c r="J8" t="s">
        <v>91</v>
      </c>
      <c r="K8" t="s">
        <v>41</v>
      </c>
      <c r="L8" t="s">
        <v>240</v>
      </c>
      <c r="M8" t="s">
        <v>298</v>
      </c>
      <c r="N8" t="s">
        <v>1194</v>
      </c>
      <c r="O8" t="s">
        <v>1467</v>
      </c>
      <c r="P8">
        <v>10938</v>
      </c>
      <c r="R8" t="s">
        <v>235</v>
      </c>
      <c r="T8" t="s">
        <v>43</v>
      </c>
      <c r="U8" t="s">
        <v>37</v>
      </c>
      <c r="V8" t="s">
        <v>308</v>
      </c>
      <c r="W8" t="s">
        <v>1194</v>
      </c>
      <c r="Y8" s="1">
        <v>42494.02715277778</v>
      </c>
      <c r="Z8" s="1">
        <v>42852.255277777775</v>
      </c>
      <c r="AA8" t="s">
        <v>1401</v>
      </c>
    </row>
    <row r="9" spans="1:27" x14ac:dyDescent="0.3">
      <c r="A9">
        <v>84066</v>
      </c>
      <c r="B9" t="s">
        <v>325</v>
      </c>
      <c r="C9" t="s">
        <v>129</v>
      </c>
      <c r="D9" t="s">
        <v>327</v>
      </c>
      <c r="E9" t="s">
        <v>24</v>
      </c>
      <c r="F9" t="s">
        <v>27</v>
      </c>
      <c r="G9" t="s">
        <v>187</v>
      </c>
      <c r="H9" t="s">
        <v>429</v>
      </c>
      <c r="I9" t="s">
        <v>1630</v>
      </c>
      <c r="J9" t="s">
        <v>91</v>
      </c>
      <c r="K9" t="s">
        <v>41</v>
      </c>
      <c r="L9" t="s">
        <v>101</v>
      </c>
      <c r="N9" t="s">
        <v>1194</v>
      </c>
      <c r="O9" t="s">
        <v>1194</v>
      </c>
      <c r="R9" t="s">
        <v>235</v>
      </c>
      <c r="T9" t="s">
        <v>67</v>
      </c>
      <c r="U9" t="s">
        <v>45</v>
      </c>
      <c r="V9" t="s">
        <v>26</v>
      </c>
      <c r="W9" t="s">
        <v>1194</v>
      </c>
      <c r="Y9" s="1">
        <v>42524.527094907404</v>
      </c>
      <c r="Z9" s="1">
        <v>42897.011516203704</v>
      </c>
    </row>
    <row r="10" spans="1:27" x14ac:dyDescent="0.3">
      <c r="A10">
        <v>84181</v>
      </c>
      <c r="B10" t="s">
        <v>937</v>
      </c>
      <c r="C10" t="s">
        <v>75</v>
      </c>
      <c r="D10" t="s">
        <v>1132</v>
      </c>
      <c r="E10" t="s">
        <v>262</v>
      </c>
      <c r="F10" t="s">
        <v>27</v>
      </c>
      <c r="G10" t="s">
        <v>153</v>
      </c>
      <c r="H10" t="s">
        <v>1131</v>
      </c>
      <c r="I10" t="s">
        <v>939</v>
      </c>
      <c r="J10" t="s">
        <v>937</v>
      </c>
      <c r="K10" t="s">
        <v>41</v>
      </c>
      <c r="L10" t="s">
        <v>32</v>
      </c>
      <c r="N10" t="s">
        <v>1194</v>
      </c>
      <c r="O10" t="s">
        <v>1194</v>
      </c>
      <c r="R10" t="s">
        <v>765</v>
      </c>
      <c r="S10" t="s">
        <v>426</v>
      </c>
      <c r="T10" t="s">
        <v>55</v>
      </c>
      <c r="U10" t="s">
        <v>37</v>
      </c>
      <c r="V10" t="s">
        <v>81</v>
      </c>
      <c r="W10" t="s">
        <v>1194</v>
      </c>
      <c r="Y10" s="1">
        <v>42528.457928240743</v>
      </c>
      <c r="Z10" s="1">
        <v>42859.441122685188</v>
      </c>
    </row>
    <row r="11" spans="1:27" x14ac:dyDescent="0.3">
      <c r="A11">
        <v>84836</v>
      </c>
      <c r="B11" t="s">
        <v>1727</v>
      </c>
      <c r="C11" t="s">
        <v>75</v>
      </c>
      <c r="D11" t="s">
        <v>79</v>
      </c>
      <c r="E11" t="s">
        <v>24</v>
      </c>
      <c r="F11" t="s">
        <v>27</v>
      </c>
      <c r="G11" t="s">
        <v>187</v>
      </c>
      <c r="H11" t="s">
        <v>1616</v>
      </c>
      <c r="I11" t="s">
        <v>245</v>
      </c>
      <c r="J11" t="s">
        <v>146</v>
      </c>
      <c r="K11" t="s">
        <v>41</v>
      </c>
      <c r="L11" t="s">
        <v>32</v>
      </c>
      <c r="M11" t="s">
        <v>185</v>
      </c>
      <c r="N11" t="s">
        <v>1194</v>
      </c>
      <c r="O11" t="s">
        <v>1467</v>
      </c>
      <c r="R11" t="s">
        <v>781</v>
      </c>
      <c r="S11" t="s">
        <v>235</v>
      </c>
      <c r="T11" t="s">
        <v>67</v>
      </c>
      <c r="U11" t="s">
        <v>45</v>
      </c>
      <c r="V11" t="s">
        <v>235</v>
      </c>
      <c r="W11" t="s">
        <v>1194</v>
      </c>
      <c r="Y11" s="1">
        <v>42541.105300925927</v>
      </c>
      <c r="Z11" s="1">
        <v>42887.283472222225</v>
      </c>
    </row>
    <row r="12" spans="1:27" x14ac:dyDescent="0.3">
      <c r="A12">
        <v>84983</v>
      </c>
      <c r="B12" t="s">
        <v>919</v>
      </c>
      <c r="C12" t="s">
        <v>75</v>
      </c>
      <c r="D12" t="s">
        <v>125</v>
      </c>
      <c r="E12" t="s">
        <v>24</v>
      </c>
      <c r="F12" t="s">
        <v>27</v>
      </c>
      <c r="G12" t="s">
        <v>187</v>
      </c>
      <c r="H12" t="s">
        <v>1613</v>
      </c>
      <c r="I12" t="s">
        <v>919</v>
      </c>
      <c r="J12" t="s">
        <v>77</v>
      </c>
      <c r="K12" t="s">
        <v>41</v>
      </c>
      <c r="L12" t="s">
        <v>32</v>
      </c>
      <c r="N12" t="s">
        <v>1194</v>
      </c>
      <c r="O12" t="s">
        <v>1467</v>
      </c>
      <c r="Q12" t="s">
        <v>630</v>
      </c>
      <c r="R12" t="s">
        <v>781</v>
      </c>
      <c r="S12" t="s">
        <v>1612</v>
      </c>
      <c r="T12" t="s">
        <v>67</v>
      </c>
      <c r="U12" t="s">
        <v>45</v>
      </c>
      <c r="V12" t="s">
        <v>235</v>
      </c>
      <c r="W12" t="s">
        <v>1194</v>
      </c>
      <c r="Y12" s="1">
        <v>42542.66337962963</v>
      </c>
      <c r="Z12" s="1">
        <v>42859.661238425928</v>
      </c>
      <c r="AA12" t="s">
        <v>1611</v>
      </c>
    </row>
    <row r="13" spans="1:27" x14ac:dyDescent="0.3">
      <c r="A13">
        <v>85122</v>
      </c>
      <c r="B13" t="s">
        <v>497</v>
      </c>
      <c r="C13" t="s">
        <v>75</v>
      </c>
      <c r="D13" t="s">
        <v>125</v>
      </c>
      <c r="E13" t="s">
        <v>24</v>
      </c>
      <c r="F13" t="s">
        <v>27</v>
      </c>
      <c r="G13" t="s">
        <v>49</v>
      </c>
      <c r="H13" t="s">
        <v>1608</v>
      </c>
      <c r="I13" t="s">
        <v>179</v>
      </c>
      <c r="J13" t="s">
        <v>77</v>
      </c>
      <c r="K13" t="s">
        <v>41</v>
      </c>
      <c r="L13" t="s">
        <v>32</v>
      </c>
      <c r="M13" t="s">
        <v>185</v>
      </c>
      <c r="N13" t="s">
        <v>1194</v>
      </c>
      <c r="O13" t="s">
        <v>1467</v>
      </c>
      <c r="R13" t="s">
        <v>781</v>
      </c>
      <c r="S13" t="s">
        <v>235</v>
      </c>
      <c r="T13" t="s">
        <v>43</v>
      </c>
      <c r="U13" t="s">
        <v>45</v>
      </c>
      <c r="V13" t="s">
        <v>235</v>
      </c>
      <c r="W13" t="s">
        <v>1194</v>
      </c>
      <c r="Y13" s="1">
        <v>42544.975011574075</v>
      </c>
      <c r="Z13" s="1">
        <v>42886.562731481485</v>
      </c>
    </row>
    <row r="14" spans="1:27" x14ac:dyDescent="0.3">
      <c r="A14">
        <v>85197</v>
      </c>
      <c r="B14" t="s">
        <v>230</v>
      </c>
      <c r="C14" t="s">
        <v>75</v>
      </c>
      <c r="D14" t="s">
        <v>125</v>
      </c>
      <c r="E14" t="s">
        <v>24</v>
      </c>
      <c r="F14" t="s">
        <v>27</v>
      </c>
      <c r="G14" t="s">
        <v>76</v>
      </c>
      <c r="H14" t="s">
        <v>1607</v>
      </c>
      <c r="I14" t="s">
        <v>245</v>
      </c>
      <c r="J14" t="s">
        <v>77</v>
      </c>
      <c r="K14" t="s">
        <v>41</v>
      </c>
      <c r="L14" t="s">
        <v>32</v>
      </c>
      <c r="N14" t="s">
        <v>1194</v>
      </c>
      <c r="O14" t="s">
        <v>1467</v>
      </c>
      <c r="R14" t="s">
        <v>781</v>
      </c>
      <c r="S14" t="s">
        <v>235</v>
      </c>
      <c r="T14" t="s">
        <v>43</v>
      </c>
      <c r="U14" t="s">
        <v>29</v>
      </c>
      <c r="V14" t="s">
        <v>26</v>
      </c>
      <c r="W14" t="s">
        <v>1194</v>
      </c>
      <c r="Y14" s="1">
        <v>42548.407627314817</v>
      </c>
      <c r="Z14" s="1">
        <v>42886.564756944441</v>
      </c>
    </row>
    <row r="15" spans="1:27" x14ac:dyDescent="0.3">
      <c r="A15">
        <v>85661</v>
      </c>
      <c r="B15" t="s">
        <v>228</v>
      </c>
      <c r="C15" t="s">
        <v>75</v>
      </c>
      <c r="D15" t="s">
        <v>125</v>
      </c>
      <c r="E15" t="s">
        <v>147</v>
      </c>
      <c r="F15" t="s">
        <v>27</v>
      </c>
      <c r="G15" t="s">
        <v>166</v>
      </c>
      <c r="H15" t="s">
        <v>1116</v>
      </c>
      <c r="I15" t="s">
        <v>179</v>
      </c>
      <c r="J15" t="s">
        <v>228</v>
      </c>
      <c r="K15" t="s">
        <v>41</v>
      </c>
      <c r="L15" t="s">
        <v>32</v>
      </c>
      <c r="N15" t="s">
        <v>1194</v>
      </c>
      <c r="O15" t="s">
        <v>1194</v>
      </c>
      <c r="Q15" t="s">
        <v>727</v>
      </c>
      <c r="R15" t="s">
        <v>765</v>
      </c>
      <c r="T15" t="s">
        <v>67</v>
      </c>
      <c r="U15" t="s">
        <v>45</v>
      </c>
      <c r="V15" t="s">
        <v>26</v>
      </c>
      <c r="W15" t="s">
        <v>1194</v>
      </c>
      <c r="Y15" s="1">
        <v>42555.32472222222</v>
      </c>
      <c r="Z15" s="1">
        <v>42859.448692129627</v>
      </c>
    </row>
    <row r="16" spans="1:27" x14ac:dyDescent="0.3">
      <c r="A16">
        <v>86341</v>
      </c>
      <c r="B16" t="s">
        <v>234</v>
      </c>
      <c r="C16" t="s">
        <v>133</v>
      </c>
      <c r="D16" t="s">
        <v>180</v>
      </c>
      <c r="E16" t="s">
        <v>24</v>
      </c>
      <c r="F16" t="s">
        <v>27</v>
      </c>
      <c r="G16" t="s">
        <v>187</v>
      </c>
      <c r="H16" t="s">
        <v>1596</v>
      </c>
      <c r="I16" t="s">
        <v>245</v>
      </c>
      <c r="J16" t="s">
        <v>77</v>
      </c>
      <c r="K16" t="s">
        <v>41</v>
      </c>
      <c r="L16" t="s">
        <v>32</v>
      </c>
      <c r="N16" t="s">
        <v>1194</v>
      </c>
      <c r="O16" t="s">
        <v>1467</v>
      </c>
      <c r="R16" t="s">
        <v>781</v>
      </c>
      <c r="S16" t="s">
        <v>1595</v>
      </c>
      <c r="T16" t="s">
        <v>43</v>
      </c>
      <c r="U16" t="s">
        <v>29</v>
      </c>
      <c r="V16" t="s">
        <v>26</v>
      </c>
      <c r="W16" t="s">
        <v>1194</v>
      </c>
      <c r="Y16" s="1">
        <v>42570.334722222222</v>
      </c>
      <c r="Z16" s="1">
        <v>42895.249328703707</v>
      </c>
    </row>
    <row r="17" spans="1:27" x14ac:dyDescent="0.3">
      <c r="A17">
        <v>86676</v>
      </c>
      <c r="B17" t="s">
        <v>234</v>
      </c>
      <c r="C17" t="s">
        <v>75</v>
      </c>
      <c r="D17" t="s">
        <v>125</v>
      </c>
      <c r="E17" t="s">
        <v>24</v>
      </c>
      <c r="F17" t="s">
        <v>27</v>
      </c>
      <c r="G17" t="s">
        <v>187</v>
      </c>
      <c r="H17" t="s">
        <v>842</v>
      </c>
      <c r="I17" t="s">
        <v>245</v>
      </c>
      <c r="J17" t="s">
        <v>204</v>
      </c>
      <c r="K17" t="s">
        <v>41</v>
      </c>
      <c r="L17" t="s">
        <v>32</v>
      </c>
      <c r="N17" t="s">
        <v>1194</v>
      </c>
      <c r="O17" t="s">
        <v>1467</v>
      </c>
      <c r="R17" t="s">
        <v>781</v>
      </c>
      <c r="S17" t="s">
        <v>1592</v>
      </c>
      <c r="T17" t="s">
        <v>43</v>
      </c>
      <c r="U17" t="s">
        <v>29</v>
      </c>
      <c r="V17" t="s">
        <v>26</v>
      </c>
      <c r="W17" t="s">
        <v>361</v>
      </c>
      <c r="Y17" s="1">
        <v>42577.433333333334</v>
      </c>
      <c r="Z17" s="1">
        <v>42886.574513888889</v>
      </c>
    </row>
    <row r="18" spans="1:27" x14ac:dyDescent="0.3">
      <c r="A18">
        <v>86977</v>
      </c>
      <c r="B18" t="s">
        <v>1727</v>
      </c>
      <c r="C18" t="s">
        <v>75</v>
      </c>
      <c r="D18" t="s">
        <v>79</v>
      </c>
      <c r="E18" t="s">
        <v>24</v>
      </c>
      <c r="F18" t="s">
        <v>27</v>
      </c>
      <c r="G18" t="s">
        <v>187</v>
      </c>
      <c r="H18" t="s">
        <v>1588</v>
      </c>
      <c r="I18" t="s">
        <v>245</v>
      </c>
      <c r="J18" t="s">
        <v>204</v>
      </c>
      <c r="K18" t="s">
        <v>41</v>
      </c>
      <c r="L18" t="s">
        <v>32</v>
      </c>
      <c r="N18" t="s">
        <v>1194</v>
      </c>
      <c r="O18" t="s">
        <v>1467</v>
      </c>
      <c r="Q18" t="s">
        <v>812</v>
      </c>
      <c r="R18" t="s">
        <v>781</v>
      </c>
      <c r="S18" t="s">
        <v>1587</v>
      </c>
      <c r="T18" t="s">
        <v>43</v>
      </c>
      <c r="U18" t="s">
        <v>45</v>
      </c>
      <c r="V18" t="s">
        <v>235</v>
      </c>
      <c r="W18" t="s">
        <v>1194</v>
      </c>
      <c r="Y18" s="1">
        <v>42584.297835648147</v>
      </c>
      <c r="Z18" s="1">
        <v>42886.596863425926</v>
      </c>
      <c r="AA18" t="s">
        <v>1586</v>
      </c>
    </row>
    <row r="19" spans="1:27" x14ac:dyDescent="0.3">
      <c r="A19">
        <v>87407</v>
      </c>
      <c r="B19" t="s">
        <v>230</v>
      </c>
      <c r="C19" t="s">
        <v>133</v>
      </c>
      <c r="D19" t="s">
        <v>180</v>
      </c>
      <c r="E19" t="s">
        <v>24</v>
      </c>
      <c r="F19" t="s">
        <v>27</v>
      </c>
      <c r="G19" t="s">
        <v>187</v>
      </c>
      <c r="H19" t="s">
        <v>1580</v>
      </c>
      <c r="I19" t="s">
        <v>230</v>
      </c>
      <c r="J19" t="s">
        <v>77</v>
      </c>
      <c r="K19" t="s">
        <v>41</v>
      </c>
      <c r="L19" t="s">
        <v>32</v>
      </c>
      <c r="M19" t="s">
        <v>185</v>
      </c>
      <c r="N19" t="s">
        <v>1194</v>
      </c>
      <c r="O19" t="s">
        <v>1467</v>
      </c>
      <c r="Q19" t="s">
        <v>727</v>
      </c>
      <c r="R19" t="s">
        <v>781</v>
      </c>
      <c r="S19" t="s">
        <v>1570</v>
      </c>
      <c r="T19" t="s">
        <v>67</v>
      </c>
      <c r="U19" t="s">
        <v>29</v>
      </c>
      <c r="V19" t="s">
        <v>26</v>
      </c>
      <c r="W19" t="s">
        <v>1194</v>
      </c>
      <c r="Y19" s="1">
        <v>42592.498611111114</v>
      </c>
      <c r="Z19" s="1">
        <v>42895.23978009259</v>
      </c>
    </row>
    <row r="20" spans="1:27" x14ac:dyDescent="0.3">
      <c r="A20">
        <v>87553</v>
      </c>
      <c r="B20" t="s">
        <v>234</v>
      </c>
      <c r="C20" t="s">
        <v>75</v>
      </c>
      <c r="D20" t="s">
        <v>125</v>
      </c>
      <c r="E20" t="s">
        <v>24</v>
      </c>
      <c r="F20" t="s">
        <v>27</v>
      </c>
      <c r="G20" t="s">
        <v>187</v>
      </c>
      <c r="H20" t="s">
        <v>1579</v>
      </c>
      <c r="I20" t="s">
        <v>245</v>
      </c>
      <c r="J20" t="s">
        <v>124</v>
      </c>
      <c r="K20" t="s">
        <v>41</v>
      </c>
      <c r="L20" t="s">
        <v>32</v>
      </c>
      <c r="M20" t="s">
        <v>104</v>
      </c>
      <c r="N20" t="s">
        <v>1194</v>
      </c>
      <c r="O20" t="s">
        <v>1467</v>
      </c>
      <c r="R20" t="s">
        <v>781</v>
      </c>
      <c r="S20" t="s">
        <v>235</v>
      </c>
      <c r="T20" t="s">
        <v>43</v>
      </c>
      <c r="U20" t="s">
        <v>29</v>
      </c>
      <c r="V20" t="s">
        <v>26</v>
      </c>
      <c r="W20" t="s">
        <v>1194</v>
      </c>
      <c r="Y20" s="1">
        <v>42594.287905092591</v>
      </c>
      <c r="Z20" s="1">
        <v>42888.242696759262</v>
      </c>
      <c r="AA20" t="s">
        <v>1578</v>
      </c>
    </row>
    <row r="21" spans="1:27" x14ac:dyDescent="0.3">
      <c r="A21">
        <v>87635</v>
      </c>
      <c r="B21" t="s">
        <v>325</v>
      </c>
      <c r="C21" t="s">
        <v>129</v>
      </c>
      <c r="D21" t="s">
        <v>218</v>
      </c>
      <c r="E21" t="s">
        <v>262</v>
      </c>
      <c r="F21" t="s">
        <v>27</v>
      </c>
      <c r="G21" t="s">
        <v>153</v>
      </c>
      <c r="H21" t="s">
        <v>1198</v>
      </c>
      <c r="I21" t="s">
        <v>226</v>
      </c>
      <c r="J21" t="s">
        <v>77</v>
      </c>
      <c r="K21" t="s">
        <v>41</v>
      </c>
      <c r="L21" t="s">
        <v>101</v>
      </c>
      <c r="M21" t="s">
        <v>298</v>
      </c>
      <c r="N21" t="s">
        <v>1194</v>
      </c>
      <c r="O21" t="s">
        <v>1194</v>
      </c>
      <c r="P21">
        <v>11924</v>
      </c>
      <c r="R21" t="s">
        <v>235</v>
      </c>
      <c r="T21" t="s">
        <v>43</v>
      </c>
      <c r="U21" t="s">
        <v>37</v>
      </c>
      <c r="V21" t="s">
        <v>103</v>
      </c>
      <c r="W21" t="s">
        <v>361</v>
      </c>
      <c r="Y21" s="1">
        <v>42598.010752314818</v>
      </c>
      <c r="Z21" s="1">
        <v>42832.002418981479</v>
      </c>
    </row>
    <row r="22" spans="1:27" x14ac:dyDescent="0.3">
      <c r="A22">
        <v>87684</v>
      </c>
      <c r="B22" t="s">
        <v>226</v>
      </c>
      <c r="C22" t="s">
        <v>75</v>
      </c>
      <c r="D22" t="s">
        <v>354</v>
      </c>
      <c r="E22" t="s">
        <v>147</v>
      </c>
      <c r="F22" t="s">
        <v>27</v>
      </c>
      <c r="G22" t="s">
        <v>153</v>
      </c>
      <c r="H22" t="s">
        <v>1111</v>
      </c>
      <c r="I22" t="s">
        <v>245</v>
      </c>
      <c r="J22" t="s">
        <v>916</v>
      </c>
      <c r="K22" t="s">
        <v>41</v>
      </c>
      <c r="L22" t="s">
        <v>32</v>
      </c>
      <c r="M22" t="s">
        <v>104</v>
      </c>
      <c r="N22" t="s">
        <v>1194</v>
      </c>
      <c r="O22" t="s">
        <v>1194</v>
      </c>
      <c r="P22">
        <v>11774</v>
      </c>
      <c r="R22" t="s">
        <v>765</v>
      </c>
      <c r="T22" t="s">
        <v>43</v>
      </c>
      <c r="U22" t="s">
        <v>29</v>
      </c>
      <c r="V22" t="s">
        <v>308</v>
      </c>
      <c r="W22" t="s">
        <v>361</v>
      </c>
      <c r="Y22" s="1">
        <v>42598.775659722225</v>
      </c>
      <c r="Z22" s="1">
        <v>42859.456608796296</v>
      </c>
    </row>
    <row r="23" spans="1:27" x14ac:dyDescent="0.3">
      <c r="A23">
        <v>88147</v>
      </c>
      <c r="B23" t="s">
        <v>1715</v>
      </c>
      <c r="C23" t="s">
        <v>75</v>
      </c>
      <c r="D23" t="s">
        <v>125</v>
      </c>
      <c r="E23" t="s">
        <v>262</v>
      </c>
      <c r="F23" t="s">
        <v>27</v>
      </c>
      <c r="G23" t="s">
        <v>134</v>
      </c>
      <c r="H23" t="s">
        <v>1109</v>
      </c>
      <c r="I23" t="s">
        <v>179</v>
      </c>
      <c r="J23" t="s">
        <v>227</v>
      </c>
      <c r="K23" t="s">
        <v>41</v>
      </c>
      <c r="L23" t="s">
        <v>32</v>
      </c>
      <c r="M23" t="s">
        <v>104</v>
      </c>
      <c r="N23" t="s">
        <v>1194</v>
      </c>
      <c r="O23" t="s">
        <v>1194</v>
      </c>
      <c r="R23" t="s">
        <v>765</v>
      </c>
      <c r="T23" t="s">
        <v>43</v>
      </c>
      <c r="U23" t="s">
        <v>29</v>
      </c>
      <c r="V23" t="s">
        <v>26</v>
      </c>
      <c r="W23" t="s">
        <v>1194</v>
      </c>
      <c r="Y23" s="1">
        <v>42607.399016203701</v>
      </c>
      <c r="Z23" s="1">
        <v>42879.330659722225</v>
      </c>
      <c r="AA23" t="s">
        <v>1108</v>
      </c>
    </row>
    <row r="24" spans="1:27" x14ac:dyDescent="0.3">
      <c r="A24">
        <v>88868</v>
      </c>
      <c r="B24" t="s">
        <v>234</v>
      </c>
      <c r="C24" t="s">
        <v>75</v>
      </c>
      <c r="D24" t="s">
        <v>79</v>
      </c>
      <c r="E24" t="s">
        <v>24</v>
      </c>
      <c r="F24" t="s">
        <v>27</v>
      </c>
      <c r="G24" t="s">
        <v>169</v>
      </c>
      <c r="H24" t="s">
        <v>1567</v>
      </c>
      <c r="I24" t="s">
        <v>245</v>
      </c>
      <c r="J24" t="s">
        <v>77</v>
      </c>
      <c r="K24" t="s">
        <v>41</v>
      </c>
      <c r="L24" t="s">
        <v>32</v>
      </c>
      <c r="N24" t="s">
        <v>1194</v>
      </c>
      <c r="O24" t="s">
        <v>1467</v>
      </c>
      <c r="Q24" t="s">
        <v>812</v>
      </c>
      <c r="R24" t="s">
        <v>781</v>
      </c>
      <c r="S24" t="s">
        <v>1566</v>
      </c>
      <c r="T24" t="s">
        <v>43</v>
      </c>
      <c r="U24" t="s">
        <v>29</v>
      </c>
      <c r="V24" t="s">
        <v>26</v>
      </c>
      <c r="W24" t="s">
        <v>1194</v>
      </c>
      <c r="Y24" s="1">
        <v>42625.344166666669</v>
      </c>
      <c r="Z24" s="1">
        <v>42888.251666666663</v>
      </c>
      <c r="AA24" t="s">
        <v>1565</v>
      </c>
    </row>
    <row r="25" spans="1:27" x14ac:dyDescent="0.3">
      <c r="A25">
        <v>89896</v>
      </c>
      <c r="B25" t="s">
        <v>245</v>
      </c>
      <c r="C25" t="s">
        <v>75</v>
      </c>
      <c r="D25" t="s">
        <v>814</v>
      </c>
      <c r="E25" t="s">
        <v>24</v>
      </c>
      <c r="F25" t="s">
        <v>27</v>
      </c>
      <c r="G25" t="s">
        <v>153</v>
      </c>
      <c r="H25" t="s">
        <v>836</v>
      </c>
      <c r="I25" t="s">
        <v>245</v>
      </c>
      <c r="J25" t="s">
        <v>204</v>
      </c>
      <c r="K25" t="s">
        <v>41</v>
      </c>
      <c r="L25" t="s">
        <v>240</v>
      </c>
      <c r="M25" t="s">
        <v>365</v>
      </c>
      <c r="N25" t="s">
        <v>1194</v>
      </c>
      <c r="O25" t="s">
        <v>364</v>
      </c>
      <c r="P25">
        <v>12145</v>
      </c>
      <c r="Q25" t="s">
        <v>821</v>
      </c>
      <c r="R25" t="s">
        <v>781</v>
      </c>
      <c r="S25" t="s">
        <v>835</v>
      </c>
      <c r="T25" t="s">
        <v>55</v>
      </c>
      <c r="U25" t="s">
        <v>37</v>
      </c>
      <c r="V25" t="s">
        <v>194</v>
      </c>
      <c r="W25" t="s">
        <v>1194</v>
      </c>
      <c r="Y25" s="1">
        <v>42643.273912037039</v>
      </c>
      <c r="Z25" s="1">
        <v>42859.482974537037</v>
      </c>
      <c r="AA25" t="s">
        <v>321</v>
      </c>
    </row>
    <row r="26" spans="1:27" x14ac:dyDescent="0.3">
      <c r="A26">
        <v>92475</v>
      </c>
      <c r="B26" t="s">
        <v>1106</v>
      </c>
      <c r="C26" t="s">
        <v>75</v>
      </c>
      <c r="D26" t="s">
        <v>814</v>
      </c>
      <c r="E26" t="s">
        <v>24</v>
      </c>
      <c r="F26" t="s">
        <v>27</v>
      </c>
      <c r="G26" t="s">
        <v>134</v>
      </c>
      <c r="H26" t="s">
        <v>833</v>
      </c>
      <c r="I26" t="s">
        <v>939</v>
      </c>
      <c r="J26" t="s">
        <v>77</v>
      </c>
      <c r="K26" t="s">
        <v>41</v>
      </c>
      <c r="L26" t="s">
        <v>32</v>
      </c>
      <c r="N26" t="s">
        <v>1194</v>
      </c>
      <c r="O26" t="s">
        <v>364</v>
      </c>
      <c r="Q26" t="s">
        <v>812</v>
      </c>
      <c r="R26" t="s">
        <v>781</v>
      </c>
      <c r="S26" t="s">
        <v>235</v>
      </c>
      <c r="T26" t="s">
        <v>43</v>
      </c>
      <c r="U26" t="s">
        <v>37</v>
      </c>
      <c r="V26" t="s">
        <v>26</v>
      </c>
      <c r="W26" t="s">
        <v>1194</v>
      </c>
      <c r="Y26" s="1">
        <v>42691.48</v>
      </c>
      <c r="Z26" s="1">
        <v>42829.551238425927</v>
      </c>
      <c r="AA26" t="s">
        <v>321</v>
      </c>
    </row>
    <row r="27" spans="1:27" x14ac:dyDescent="0.3">
      <c r="A27">
        <v>92525</v>
      </c>
      <c r="B27" t="s">
        <v>1708</v>
      </c>
      <c r="C27" t="s">
        <v>75</v>
      </c>
      <c r="D27" t="s">
        <v>825</v>
      </c>
      <c r="E27" t="s">
        <v>262</v>
      </c>
      <c r="F27" t="s">
        <v>27</v>
      </c>
      <c r="G27" t="s">
        <v>134</v>
      </c>
      <c r="H27" t="s">
        <v>1099</v>
      </c>
      <c r="I27" t="s">
        <v>941</v>
      </c>
      <c r="J27" t="s">
        <v>1098</v>
      </c>
      <c r="K27" t="s">
        <v>41</v>
      </c>
      <c r="L27" t="s">
        <v>32</v>
      </c>
      <c r="N27" t="s">
        <v>1194</v>
      </c>
      <c r="O27" t="s">
        <v>1194</v>
      </c>
      <c r="Q27" t="s">
        <v>1097</v>
      </c>
      <c r="R27" t="s">
        <v>765</v>
      </c>
      <c r="T27" t="s">
        <v>43</v>
      </c>
      <c r="U27" t="s">
        <v>37</v>
      </c>
      <c r="V27" t="s">
        <v>26</v>
      </c>
      <c r="W27" t="s">
        <v>1194</v>
      </c>
      <c r="Y27" s="1">
        <v>42692.15388888889</v>
      </c>
      <c r="Z27" s="1">
        <v>42880.126192129632</v>
      </c>
      <c r="AA27" t="s">
        <v>1096</v>
      </c>
    </row>
    <row r="28" spans="1:27" x14ac:dyDescent="0.3">
      <c r="A28">
        <v>93106</v>
      </c>
      <c r="B28" t="s">
        <v>1222</v>
      </c>
      <c r="C28" t="s">
        <v>23</v>
      </c>
      <c r="D28" t="s">
        <v>68</v>
      </c>
      <c r="E28" t="s">
        <v>24</v>
      </c>
      <c r="F28" t="s">
        <v>27</v>
      </c>
      <c r="G28" t="s">
        <v>49</v>
      </c>
      <c r="H28" t="s">
        <v>1543</v>
      </c>
      <c r="I28" t="s">
        <v>1723</v>
      </c>
      <c r="J28" t="s">
        <v>91</v>
      </c>
      <c r="K28" t="s">
        <v>41</v>
      </c>
      <c r="L28" t="s">
        <v>240</v>
      </c>
      <c r="M28" t="s">
        <v>298</v>
      </c>
      <c r="N28" t="s">
        <v>1194</v>
      </c>
      <c r="O28" t="s">
        <v>1542</v>
      </c>
      <c r="R28" t="s">
        <v>235</v>
      </c>
      <c r="T28" t="s">
        <v>43</v>
      </c>
      <c r="U28" t="s">
        <v>45</v>
      </c>
      <c r="V28" t="s">
        <v>235</v>
      </c>
      <c r="W28" t="s">
        <v>456</v>
      </c>
      <c r="Y28" s="1">
        <v>42704.326469907406</v>
      </c>
      <c r="Z28" s="1">
        <v>42885.364675925928</v>
      </c>
    </row>
    <row r="29" spans="1:27" x14ac:dyDescent="0.3">
      <c r="A29">
        <v>93173</v>
      </c>
      <c r="B29" t="s">
        <v>935</v>
      </c>
      <c r="C29" t="s">
        <v>75</v>
      </c>
      <c r="D29" t="s">
        <v>825</v>
      </c>
      <c r="E29" t="s">
        <v>147</v>
      </c>
      <c r="F29" t="s">
        <v>387</v>
      </c>
      <c r="G29" t="s">
        <v>166</v>
      </c>
      <c r="H29" t="s">
        <v>1089</v>
      </c>
      <c r="I29" t="s">
        <v>941</v>
      </c>
      <c r="J29" t="s">
        <v>935</v>
      </c>
      <c r="K29" t="s">
        <v>41</v>
      </c>
      <c r="L29" t="s">
        <v>32</v>
      </c>
      <c r="N29" t="s">
        <v>1194</v>
      </c>
      <c r="O29" t="s">
        <v>1194</v>
      </c>
      <c r="R29" t="s">
        <v>765</v>
      </c>
      <c r="T29" t="s">
        <v>43</v>
      </c>
      <c r="U29" t="s">
        <v>45</v>
      </c>
      <c r="V29" t="s">
        <v>26</v>
      </c>
      <c r="W29" t="s">
        <v>1194</v>
      </c>
      <c r="Y29" s="1">
        <v>42705.532627314817</v>
      </c>
      <c r="Z29" s="1">
        <v>42857.70752314815</v>
      </c>
    </row>
    <row r="30" spans="1:27" x14ac:dyDescent="0.3">
      <c r="A30">
        <v>93777</v>
      </c>
      <c r="B30" t="s">
        <v>245</v>
      </c>
      <c r="C30" t="s">
        <v>75</v>
      </c>
      <c r="D30" t="s">
        <v>79</v>
      </c>
      <c r="E30" t="s">
        <v>24</v>
      </c>
      <c r="F30" t="s">
        <v>27</v>
      </c>
      <c r="G30" t="s">
        <v>153</v>
      </c>
      <c r="H30" t="s">
        <v>832</v>
      </c>
      <c r="I30" t="s">
        <v>245</v>
      </c>
      <c r="J30" t="s">
        <v>204</v>
      </c>
      <c r="K30" t="s">
        <v>41</v>
      </c>
      <c r="L30" t="s">
        <v>240</v>
      </c>
      <c r="M30" t="s">
        <v>365</v>
      </c>
      <c r="N30" t="s">
        <v>1194</v>
      </c>
      <c r="O30" t="s">
        <v>364</v>
      </c>
      <c r="P30">
        <v>12561</v>
      </c>
      <c r="Q30" t="s">
        <v>821</v>
      </c>
      <c r="R30" t="s">
        <v>781</v>
      </c>
      <c r="S30" t="s">
        <v>235</v>
      </c>
      <c r="T30" t="s">
        <v>43</v>
      </c>
      <c r="U30" t="s">
        <v>45</v>
      </c>
      <c r="V30" t="s">
        <v>306</v>
      </c>
      <c r="W30" t="s">
        <v>1194</v>
      </c>
      <c r="Y30" s="1">
        <v>42719.332384259258</v>
      </c>
      <c r="Z30" s="1">
        <v>42859.500231481485</v>
      </c>
      <c r="AA30" t="s">
        <v>321</v>
      </c>
    </row>
    <row r="31" spans="1:27" x14ac:dyDescent="0.3">
      <c r="A31">
        <v>93821</v>
      </c>
      <c r="B31" t="s">
        <v>1708</v>
      </c>
      <c r="C31" t="s">
        <v>75</v>
      </c>
      <c r="D31" t="s">
        <v>125</v>
      </c>
      <c r="E31" t="s">
        <v>24</v>
      </c>
      <c r="F31" t="s">
        <v>27</v>
      </c>
      <c r="G31" t="s">
        <v>134</v>
      </c>
      <c r="H31" t="s">
        <v>831</v>
      </c>
      <c r="I31" t="s">
        <v>179</v>
      </c>
      <c r="J31" t="s">
        <v>204</v>
      </c>
      <c r="K31" t="s">
        <v>41</v>
      </c>
      <c r="L31" t="s">
        <v>240</v>
      </c>
      <c r="M31" t="s">
        <v>365</v>
      </c>
      <c r="N31" t="s">
        <v>1194</v>
      </c>
      <c r="O31" t="s">
        <v>364</v>
      </c>
      <c r="Q31" t="s">
        <v>630</v>
      </c>
      <c r="R31" t="s">
        <v>781</v>
      </c>
      <c r="S31" t="s">
        <v>804</v>
      </c>
      <c r="T31" t="s">
        <v>55</v>
      </c>
      <c r="U31" t="s">
        <v>37</v>
      </c>
      <c r="V31" t="s">
        <v>26</v>
      </c>
      <c r="W31" t="s">
        <v>1194</v>
      </c>
      <c r="Y31" s="1">
        <v>42720.307719907411</v>
      </c>
      <c r="Z31" s="1">
        <v>42880.033796296295</v>
      </c>
    </row>
    <row r="32" spans="1:27" x14ac:dyDescent="0.3">
      <c r="A32">
        <v>93894</v>
      </c>
      <c r="B32" t="s">
        <v>234</v>
      </c>
      <c r="C32" t="s">
        <v>75</v>
      </c>
      <c r="D32" t="s">
        <v>125</v>
      </c>
      <c r="E32" t="s">
        <v>24</v>
      </c>
      <c r="F32" t="s">
        <v>27</v>
      </c>
      <c r="G32" t="s">
        <v>187</v>
      </c>
      <c r="H32" t="s">
        <v>830</v>
      </c>
      <c r="I32" t="s">
        <v>234</v>
      </c>
      <c r="J32" t="s">
        <v>77</v>
      </c>
      <c r="K32" t="s">
        <v>41</v>
      </c>
      <c r="L32" t="s">
        <v>240</v>
      </c>
      <c r="M32" t="s">
        <v>365</v>
      </c>
      <c r="N32" t="s">
        <v>1194</v>
      </c>
      <c r="O32" t="s">
        <v>364</v>
      </c>
      <c r="Q32" t="s">
        <v>812</v>
      </c>
      <c r="R32" t="s">
        <v>781</v>
      </c>
      <c r="S32" t="s">
        <v>804</v>
      </c>
      <c r="T32" t="s">
        <v>43</v>
      </c>
      <c r="U32" t="s">
        <v>29</v>
      </c>
      <c r="V32" t="s">
        <v>26</v>
      </c>
      <c r="W32" t="s">
        <v>1194</v>
      </c>
      <c r="Y32" s="1">
        <v>42723.66165509259</v>
      </c>
      <c r="Z32" s="1">
        <v>42859.506331018521</v>
      </c>
      <c r="AA32" t="s">
        <v>321</v>
      </c>
    </row>
    <row r="33" spans="1:27" x14ac:dyDescent="0.3">
      <c r="A33">
        <v>94343</v>
      </c>
      <c r="B33" t="s">
        <v>929</v>
      </c>
      <c r="C33" t="s">
        <v>75</v>
      </c>
      <c r="D33" t="s">
        <v>814</v>
      </c>
      <c r="E33" t="s">
        <v>24</v>
      </c>
      <c r="F33" t="s">
        <v>27</v>
      </c>
      <c r="G33" t="s">
        <v>49</v>
      </c>
      <c r="H33" t="s">
        <v>829</v>
      </c>
      <c r="I33" t="s">
        <v>928</v>
      </c>
      <c r="J33" t="s">
        <v>204</v>
      </c>
      <c r="K33" t="s">
        <v>41</v>
      </c>
      <c r="L33" t="s">
        <v>28</v>
      </c>
      <c r="N33" t="s">
        <v>1194</v>
      </c>
      <c r="O33" t="s">
        <v>364</v>
      </c>
      <c r="Q33" t="s">
        <v>828</v>
      </c>
      <c r="R33" t="s">
        <v>781</v>
      </c>
      <c r="S33" t="s">
        <v>235</v>
      </c>
      <c r="T33" t="s">
        <v>43</v>
      </c>
      <c r="U33" t="s">
        <v>37</v>
      </c>
      <c r="V33" t="s">
        <v>26</v>
      </c>
      <c r="W33" t="s">
        <v>1194</v>
      </c>
      <c r="Y33" s="1">
        <v>42744.356712962966</v>
      </c>
      <c r="Z33" s="1">
        <v>42829.554606481484</v>
      </c>
      <c r="AA33" t="s">
        <v>321</v>
      </c>
    </row>
    <row r="34" spans="1:27" x14ac:dyDescent="0.3">
      <c r="A34">
        <v>94632</v>
      </c>
      <c r="B34" t="s">
        <v>913</v>
      </c>
      <c r="C34" t="s">
        <v>75</v>
      </c>
      <c r="D34" t="s">
        <v>125</v>
      </c>
      <c r="E34" t="s">
        <v>24</v>
      </c>
      <c r="F34" t="s">
        <v>27</v>
      </c>
      <c r="G34" t="s">
        <v>187</v>
      </c>
      <c r="H34" t="s">
        <v>826</v>
      </c>
      <c r="I34" t="s">
        <v>913</v>
      </c>
      <c r="J34" t="s">
        <v>77</v>
      </c>
      <c r="K34" t="s">
        <v>41</v>
      </c>
      <c r="L34" t="s">
        <v>240</v>
      </c>
      <c r="M34" t="s">
        <v>185</v>
      </c>
      <c r="N34" t="s">
        <v>1194</v>
      </c>
      <c r="O34" t="s">
        <v>364</v>
      </c>
      <c r="R34" t="s">
        <v>781</v>
      </c>
      <c r="S34" t="s">
        <v>804</v>
      </c>
      <c r="T34" t="s">
        <v>55</v>
      </c>
      <c r="U34" t="s">
        <v>45</v>
      </c>
      <c r="V34" t="s">
        <v>235</v>
      </c>
      <c r="W34" t="s">
        <v>1194</v>
      </c>
      <c r="Y34" s="1">
        <v>42751.737349537034</v>
      </c>
      <c r="Z34" s="1">
        <v>42859.517592592594</v>
      </c>
    </row>
    <row r="35" spans="1:27" x14ac:dyDescent="0.3">
      <c r="A35">
        <v>95010</v>
      </c>
      <c r="B35" t="s">
        <v>1339</v>
      </c>
      <c r="C35" t="s">
        <v>23</v>
      </c>
      <c r="D35" t="s">
        <v>95</v>
      </c>
      <c r="E35" t="s">
        <v>262</v>
      </c>
      <c r="F35" t="s">
        <v>27</v>
      </c>
      <c r="G35" t="s">
        <v>49</v>
      </c>
      <c r="H35" t="s">
        <v>1338</v>
      </c>
      <c r="J35" t="s">
        <v>933</v>
      </c>
      <c r="K35" t="s">
        <v>41</v>
      </c>
      <c r="L35" t="s">
        <v>240</v>
      </c>
      <c r="M35" t="s">
        <v>185</v>
      </c>
      <c r="N35" t="s">
        <v>1194</v>
      </c>
      <c r="O35" t="s">
        <v>1194</v>
      </c>
      <c r="R35" t="s">
        <v>235</v>
      </c>
      <c r="T35" t="s">
        <v>43</v>
      </c>
      <c r="U35" t="s">
        <v>29</v>
      </c>
      <c r="V35" t="s">
        <v>235</v>
      </c>
      <c r="W35" t="s">
        <v>1194</v>
      </c>
      <c r="Y35" s="1">
        <v>42760.091064814813</v>
      </c>
      <c r="Z35" s="1">
        <v>42810.113622685189</v>
      </c>
    </row>
    <row r="36" spans="1:27" x14ac:dyDescent="0.3">
      <c r="A36">
        <v>95144</v>
      </c>
      <c r="B36" t="s">
        <v>66</v>
      </c>
      <c r="C36" t="s">
        <v>23</v>
      </c>
      <c r="D36" t="s">
        <v>374</v>
      </c>
      <c r="E36" t="s">
        <v>24</v>
      </c>
      <c r="F36" t="s">
        <v>27</v>
      </c>
      <c r="G36" t="s">
        <v>49</v>
      </c>
      <c r="H36" t="s">
        <v>699</v>
      </c>
      <c r="I36" t="s">
        <v>285</v>
      </c>
      <c r="J36" t="s">
        <v>285</v>
      </c>
      <c r="K36" t="s">
        <v>41</v>
      </c>
      <c r="L36" t="s">
        <v>240</v>
      </c>
      <c r="M36" t="s">
        <v>44</v>
      </c>
      <c r="N36" t="s">
        <v>1194</v>
      </c>
      <c r="O36" t="s">
        <v>1194</v>
      </c>
      <c r="R36" t="s">
        <v>235</v>
      </c>
      <c r="T36" t="s">
        <v>67</v>
      </c>
      <c r="U36" t="s">
        <v>60</v>
      </c>
      <c r="V36" t="s">
        <v>235</v>
      </c>
      <c r="W36" t="s">
        <v>1194</v>
      </c>
      <c r="X36" t="s">
        <v>378</v>
      </c>
      <c r="Y36" s="1">
        <v>42762.451701388891</v>
      </c>
      <c r="Z36" s="1">
        <v>42771.987256944441</v>
      </c>
    </row>
    <row r="37" spans="1:27" x14ac:dyDescent="0.3">
      <c r="A37">
        <v>95159</v>
      </c>
      <c r="B37" t="s">
        <v>154</v>
      </c>
      <c r="C37" t="s">
        <v>129</v>
      </c>
      <c r="D37" t="s">
        <v>218</v>
      </c>
      <c r="E37" t="s">
        <v>262</v>
      </c>
      <c r="F37" t="s">
        <v>27</v>
      </c>
      <c r="G37" t="s">
        <v>187</v>
      </c>
      <c r="H37" t="s">
        <v>1189</v>
      </c>
      <c r="I37" t="s">
        <v>229</v>
      </c>
      <c r="J37" t="s">
        <v>229</v>
      </c>
      <c r="K37" t="s">
        <v>41</v>
      </c>
      <c r="L37" t="s">
        <v>28</v>
      </c>
      <c r="N37" t="s">
        <v>1194</v>
      </c>
      <c r="O37" t="s">
        <v>1194</v>
      </c>
      <c r="R37" t="s">
        <v>765</v>
      </c>
      <c r="T37" t="s">
        <v>43</v>
      </c>
      <c r="U37" t="s">
        <v>29</v>
      </c>
      <c r="V37" t="s">
        <v>26</v>
      </c>
      <c r="W37" t="s">
        <v>1194</v>
      </c>
      <c r="Y37" s="1">
        <v>42764.995104166665</v>
      </c>
      <c r="Z37" s="1">
        <v>42807.391168981485</v>
      </c>
      <c r="AA37" t="s">
        <v>394</v>
      </c>
    </row>
    <row r="38" spans="1:27" x14ac:dyDescent="0.3">
      <c r="A38">
        <v>95304</v>
      </c>
      <c r="B38" t="s">
        <v>230</v>
      </c>
      <c r="C38" t="s">
        <v>75</v>
      </c>
      <c r="D38" t="s">
        <v>125</v>
      </c>
      <c r="E38" t="s">
        <v>24</v>
      </c>
      <c r="F38" t="s">
        <v>27</v>
      </c>
      <c r="G38" t="s">
        <v>169</v>
      </c>
      <c r="H38" t="s">
        <v>815</v>
      </c>
      <c r="I38" t="s">
        <v>230</v>
      </c>
      <c r="J38" t="s">
        <v>124</v>
      </c>
      <c r="K38" t="s">
        <v>41</v>
      </c>
      <c r="L38" t="s">
        <v>240</v>
      </c>
      <c r="M38" t="s">
        <v>369</v>
      </c>
      <c r="N38" t="s">
        <v>1194</v>
      </c>
      <c r="O38" t="s">
        <v>1194</v>
      </c>
      <c r="Q38" t="s">
        <v>812</v>
      </c>
      <c r="R38" t="s">
        <v>781</v>
      </c>
      <c r="S38" t="s">
        <v>235</v>
      </c>
      <c r="T38" t="s">
        <v>43</v>
      </c>
      <c r="U38" t="s">
        <v>29</v>
      </c>
      <c r="V38" t="s">
        <v>26</v>
      </c>
      <c r="W38" t="s">
        <v>1194</v>
      </c>
      <c r="Y38" s="1">
        <v>42767.354571759257</v>
      </c>
      <c r="Z38" s="1">
        <v>42859.534502314818</v>
      </c>
      <c r="AA38" t="s">
        <v>321</v>
      </c>
    </row>
    <row r="39" spans="1:27" x14ac:dyDescent="0.3">
      <c r="A39">
        <v>95780</v>
      </c>
      <c r="B39" t="s">
        <v>241</v>
      </c>
      <c r="C39" t="s">
        <v>95</v>
      </c>
      <c r="D39" t="s">
        <v>138</v>
      </c>
      <c r="E39" t="s">
        <v>24</v>
      </c>
      <c r="F39" t="s">
        <v>27</v>
      </c>
      <c r="G39" t="s">
        <v>169</v>
      </c>
      <c r="H39" t="s">
        <v>1343</v>
      </c>
      <c r="I39" t="s">
        <v>967</v>
      </c>
      <c r="J39" t="s">
        <v>1342</v>
      </c>
      <c r="K39" t="s">
        <v>41</v>
      </c>
      <c r="L39" t="s">
        <v>240</v>
      </c>
      <c r="M39" t="s">
        <v>365</v>
      </c>
      <c r="N39" t="s">
        <v>1194</v>
      </c>
      <c r="O39" t="s">
        <v>1465</v>
      </c>
      <c r="R39" t="s">
        <v>235</v>
      </c>
      <c r="T39" t="s">
        <v>55</v>
      </c>
      <c r="U39" t="s">
        <v>37</v>
      </c>
      <c r="V39" t="s">
        <v>26</v>
      </c>
      <c r="W39" t="s">
        <v>1194</v>
      </c>
      <c r="Y39" s="1">
        <v>42779.104201388887</v>
      </c>
      <c r="Z39" s="1">
        <v>42870.070983796293</v>
      </c>
    </row>
    <row r="40" spans="1:27" x14ac:dyDescent="0.3">
      <c r="A40">
        <v>95828</v>
      </c>
      <c r="B40" t="s">
        <v>245</v>
      </c>
      <c r="C40" t="s">
        <v>75</v>
      </c>
      <c r="D40" t="s">
        <v>267</v>
      </c>
      <c r="E40" t="s">
        <v>24</v>
      </c>
      <c r="F40" t="s">
        <v>27</v>
      </c>
      <c r="G40" t="s">
        <v>201</v>
      </c>
      <c r="H40" t="s">
        <v>1284</v>
      </c>
      <c r="I40" t="s">
        <v>245</v>
      </c>
      <c r="J40" t="s">
        <v>77</v>
      </c>
      <c r="K40" t="s">
        <v>41</v>
      </c>
      <c r="L40" t="s">
        <v>32</v>
      </c>
      <c r="M40" t="s">
        <v>298</v>
      </c>
      <c r="N40" t="s">
        <v>1194</v>
      </c>
      <c r="O40" t="s">
        <v>1467</v>
      </c>
      <c r="Q40" t="s">
        <v>812</v>
      </c>
      <c r="R40" t="s">
        <v>779</v>
      </c>
      <c r="S40" t="s">
        <v>235</v>
      </c>
      <c r="T40" t="s">
        <v>43</v>
      </c>
      <c r="U40" t="s">
        <v>29</v>
      </c>
      <c r="V40" t="s">
        <v>26</v>
      </c>
      <c r="W40" t="s">
        <v>1194</v>
      </c>
      <c r="Y40" s="1">
        <v>42779.683969907404</v>
      </c>
      <c r="Z40" s="1">
        <v>42859.539444444446</v>
      </c>
      <c r="AA40" t="s">
        <v>1273</v>
      </c>
    </row>
    <row r="41" spans="1:27" x14ac:dyDescent="0.3">
      <c r="A41">
        <v>95829</v>
      </c>
      <c r="B41" t="s">
        <v>245</v>
      </c>
      <c r="C41" t="s">
        <v>75</v>
      </c>
      <c r="D41" t="s">
        <v>205</v>
      </c>
      <c r="E41" t="s">
        <v>24</v>
      </c>
      <c r="F41" t="s">
        <v>27</v>
      </c>
      <c r="G41" t="s">
        <v>25</v>
      </c>
      <c r="H41" t="s">
        <v>1671</v>
      </c>
      <c r="I41" t="s">
        <v>1670</v>
      </c>
      <c r="J41" t="s">
        <v>77</v>
      </c>
      <c r="K41" t="s">
        <v>41</v>
      </c>
      <c r="L41" t="s">
        <v>240</v>
      </c>
      <c r="M41" t="s">
        <v>365</v>
      </c>
      <c r="N41" t="s">
        <v>1194</v>
      </c>
      <c r="O41" t="s">
        <v>1619</v>
      </c>
      <c r="Q41" t="s">
        <v>821</v>
      </c>
      <c r="R41" t="s">
        <v>779</v>
      </c>
      <c r="S41" t="s">
        <v>235</v>
      </c>
      <c r="T41" t="s">
        <v>43</v>
      </c>
      <c r="U41" t="s">
        <v>29</v>
      </c>
      <c r="V41" t="s">
        <v>194</v>
      </c>
      <c r="W41" t="s">
        <v>361</v>
      </c>
      <c r="Y41" s="1">
        <v>42779.684513888889</v>
      </c>
      <c r="Z41" s="1">
        <v>42878.572129629632</v>
      </c>
      <c r="AA41" t="s">
        <v>1669</v>
      </c>
    </row>
    <row r="42" spans="1:27" x14ac:dyDescent="0.3">
      <c r="A42">
        <v>96022</v>
      </c>
      <c r="B42" t="s">
        <v>54</v>
      </c>
      <c r="C42" t="s">
        <v>34</v>
      </c>
      <c r="D42" t="s">
        <v>1205</v>
      </c>
      <c r="E42" t="s">
        <v>24</v>
      </c>
      <c r="F42" t="s">
        <v>27</v>
      </c>
      <c r="G42" t="s">
        <v>187</v>
      </c>
      <c r="H42" t="s">
        <v>1332</v>
      </c>
      <c r="I42" t="s">
        <v>967</v>
      </c>
      <c r="J42" t="s">
        <v>143</v>
      </c>
      <c r="K42" t="s">
        <v>41</v>
      </c>
      <c r="L42" t="s">
        <v>240</v>
      </c>
      <c r="M42" t="s">
        <v>365</v>
      </c>
      <c r="N42" t="s">
        <v>1194</v>
      </c>
      <c r="O42" t="s">
        <v>1466</v>
      </c>
      <c r="Q42" t="s">
        <v>1169</v>
      </c>
      <c r="R42" t="s">
        <v>235</v>
      </c>
      <c r="T42" t="s">
        <v>67</v>
      </c>
      <c r="U42" t="s">
        <v>29</v>
      </c>
      <c r="V42" t="s">
        <v>26</v>
      </c>
      <c r="W42" t="s">
        <v>1194</v>
      </c>
      <c r="Y42" s="1">
        <v>42782.211585648147</v>
      </c>
      <c r="Z42" s="1">
        <v>42852.167557870373</v>
      </c>
    </row>
    <row r="43" spans="1:27" x14ac:dyDescent="0.3">
      <c r="A43">
        <v>96366</v>
      </c>
      <c r="B43" t="s">
        <v>1659</v>
      </c>
      <c r="C43" t="s">
        <v>23</v>
      </c>
      <c r="D43" t="s">
        <v>68</v>
      </c>
      <c r="E43" t="s">
        <v>149</v>
      </c>
      <c r="F43" t="s">
        <v>27</v>
      </c>
      <c r="G43" t="s">
        <v>314</v>
      </c>
      <c r="H43" t="s">
        <v>1718</v>
      </c>
      <c r="I43" t="s">
        <v>942</v>
      </c>
      <c r="J43" t="s">
        <v>144</v>
      </c>
      <c r="K43" t="s">
        <v>41</v>
      </c>
      <c r="L43" t="s">
        <v>32</v>
      </c>
      <c r="M43" t="s">
        <v>104</v>
      </c>
      <c r="N43" t="s">
        <v>1194</v>
      </c>
      <c r="O43" t="s">
        <v>1194</v>
      </c>
      <c r="Q43" t="s">
        <v>647</v>
      </c>
      <c r="R43" t="s">
        <v>235</v>
      </c>
      <c r="T43" t="s">
        <v>43</v>
      </c>
      <c r="U43" t="s">
        <v>29</v>
      </c>
      <c r="V43" t="s">
        <v>235</v>
      </c>
      <c r="W43" t="s">
        <v>1194</v>
      </c>
      <c r="Y43" s="1">
        <v>42790.25513888889</v>
      </c>
      <c r="Z43" s="1">
        <v>42884.009629629632</v>
      </c>
    </row>
    <row r="44" spans="1:27" x14ac:dyDescent="0.3">
      <c r="A44">
        <v>96370</v>
      </c>
      <c r="B44" t="s">
        <v>54</v>
      </c>
      <c r="C44" t="s">
        <v>23</v>
      </c>
      <c r="D44" t="s">
        <v>68</v>
      </c>
      <c r="E44" t="s">
        <v>24</v>
      </c>
      <c r="F44" t="s">
        <v>27</v>
      </c>
      <c r="G44" t="s">
        <v>49</v>
      </c>
      <c r="H44" t="s">
        <v>1420</v>
      </c>
      <c r="I44" t="s">
        <v>1077</v>
      </c>
      <c r="J44" t="s">
        <v>337</v>
      </c>
      <c r="K44" t="s">
        <v>41</v>
      </c>
      <c r="L44" t="s">
        <v>240</v>
      </c>
      <c r="M44" t="s">
        <v>1201</v>
      </c>
      <c r="N44" t="s">
        <v>1194</v>
      </c>
      <c r="O44" t="s">
        <v>1463</v>
      </c>
      <c r="R44" t="s">
        <v>235</v>
      </c>
      <c r="T44" t="s">
        <v>55</v>
      </c>
      <c r="U44" t="s">
        <v>45</v>
      </c>
      <c r="V44" t="s">
        <v>235</v>
      </c>
      <c r="W44" t="s">
        <v>1194</v>
      </c>
      <c r="Y44" s="1">
        <v>42790.31486111111</v>
      </c>
      <c r="Z44" s="1">
        <v>42829.276365740741</v>
      </c>
    </row>
    <row r="45" spans="1:27" x14ac:dyDescent="0.3">
      <c r="A45">
        <v>96972</v>
      </c>
      <c r="B45" t="s">
        <v>1708</v>
      </c>
      <c r="C45" t="s">
        <v>75</v>
      </c>
      <c r="D45" t="s">
        <v>825</v>
      </c>
      <c r="E45" t="s">
        <v>303</v>
      </c>
      <c r="F45" t="s">
        <v>27</v>
      </c>
      <c r="G45" t="s">
        <v>134</v>
      </c>
      <c r="H45" t="s">
        <v>1315</v>
      </c>
      <c r="I45" t="s">
        <v>941</v>
      </c>
      <c r="J45" t="s">
        <v>908</v>
      </c>
      <c r="K45" t="s">
        <v>41</v>
      </c>
      <c r="L45" t="s">
        <v>101</v>
      </c>
      <c r="N45" t="s">
        <v>1194</v>
      </c>
      <c r="O45" t="s">
        <v>1194</v>
      </c>
      <c r="R45" t="s">
        <v>765</v>
      </c>
      <c r="T45" t="s">
        <v>43</v>
      </c>
      <c r="U45" t="s">
        <v>45</v>
      </c>
      <c r="V45" t="s">
        <v>26</v>
      </c>
      <c r="W45" t="s">
        <v>1194</v>
      </c>
      <c r="Y45" s="1">
        <v>42807.015798611108</v>
      </c>
      <c r="Z45" s="1">
        <v>42880.034201388888</v>
      </c>
    </row>
    <row r="46" spans="1:27" x14ac:dyDescent="0.3">
      <c r="A46">
        <v>97041</v>
      </c>
      <c r="B46" t="s">
        <v>1430</v>
      </c>
      <c r="C46" t="s">
        <v>129</v>
      </c>
      <c r="D46" t="s">
        <v>218</v>
      </c>
      <c r="E46" t="s">
        <v>24</v>
      </c>
      <c r="F46" t="s">
        <v>27</v>
      </c>
      <c r="G46" t="s">
        <v>153</v>
      </c>
      <c r="H46" t="s">
        <v>1429</v>
      </c>
      <c r="I46" t="s">
        <v>733</v>
      </c>
      <c r="J46" t="s">
        <v>337</v>
      </c>
      <c r="K46" t="s">
        <v>41</v>
      </c>
      <c r="L46" t="s">
        <v>101</v>
      </c>
      <c r="M46" t="s">
        <v>298</v>
      </c>
      <c r="N46" t="s">
        <v>1194</v>
      </c>
      <c r="O46" t="s">
        <v>1462</v>
      </c>
      <c r="P46">
        <v>17092</v>
      </c>
      <c r="R46" t="s">
        <v>235</v>
      </c>
      <c r="T46" t="s">
        <v>55</v>
      </c>
      <c r="U46" t="s">
        <v>37</v>
      </c>
      <c r="V46" t="s">
        <v>306</v>
      </c>
      <c r="W46" t="s">
        <v>1194</v>
      </c>
      <c r="Y46" s="1">
        <v>42808.189444444448</v>
      </c>
      <c r="Z46" s="1">
        <v>42865.939236111109</v>
      </c>
    </row>
    <row r="47" spans="1:27" x14ac:dyDescent="0.3">
      <c r="A47">
        <v>97122</v>
      </c>
      <c r="B47" t="s">
        <v>702</v>
      </c>
      <c r="C47" t="s">
        <v>23</v>
      </c>
      <c r="D47" t="s">
        <v>85</v>
      </c>
      <c r="E47" t="s">
        <v>24</v>
      </c>
      <c r="F47" t="s">
        <v>27</v>
      </c>
      <c r="G47" t="s">
        <v>117</v>
      </c>
      <c r="H47" t="s">
        <v>1333</v>
      </c>
      <c r="I47" t="s">
        <v>118</v>
      </c>
      <c r="J47" t="s">
        <v>118</v>
      </c>
      <c r="K47" t="s">
        <v>41</v>
      </c>
      <c r="L47" t="s">
        <v>240</v>
      </c>
      <c r="M47" t="s">
        <v>185</v>
      </c>
      <c r="N47" t="s">
        <v>1194</v>
      </c>
      <c r="O47" t="s">
        <v>1465</v>
      </c>
      <c r="R47" t="s">
        <v>235</v>
      </c>
      <c r="T47" t="s">
        <v>55</v>
      </c>
      <c r="U47" t="s">
        <v>60</v>
      </c>
      <c r="V47" t="s">
        <v>235</v>
      </c>
      <c r="W47" t="s">
        <v>1194</v>
      </c>
      <c r="Y47" s="1">
        <v>42809.696469907409</v>
      </c>
      <c r="Z47" s="1">
        <v>42814.199131944442</v>
      </c>
    </row>
    <row r="48" spans="1:27" x14ac:dyDescent="0.3">
      <c r="A48">
        <v>97242</v>
      </c>
      <c r="B48" t="s">
        <v>245</v>
      </c>
      <c r="C48" t="s">
        <v>75</v>
      </c>
      <c r="D48" t="s">
        <v>1439</v>
      </c>
      <c r="E48" t="s">
        <v>24</v>
      </c>
      <c r="F48" t="s">
        <v>27</v>
      </c>
      <c r="G48" t="s">
        <v>153</v>
      </c>
      <c r="H48" t="s">
        <v>1440</v>
      </c>
      <c r="I48" t="s">
        <v>245</v>
      </c>
      <c r="J48" t="s">
        <v>77</v>
      </c>
      <c r="K48" t="s">
        <v>41</v>
      </c>
      <c r="L48" t="s">
        <v>101</v>
      </c>
      <c r="M48" t="s">
        <v>298</v>
      </c>
      <c r="N48" t="s">
        <v>1194</v>
      </c>
      <c r="O48" t="s">
        <v>1462</v>
      </c>
      <c r="P48">
        <v>17112</v>
      </c>
      <c r="Q48" t="s">
        <v>812</v>
      </c>
      <c r="R48" t="s">
        <v>779</v>
      </c>
      <c r="S48" t="s">
        <v>235</v>
      </c>
      <c r="T48" t="s">
        <v>43</v>
      </c>
      <c r="U48" t="s">
        <v>29</v>
      </c>
      <c r="V48" t="s">
        <v>1305</v>
      </c>
      <c r="W48" t="s">
        <v>361</v>
      </c>
      <c r="Y48" s="1">
        <v>42811.7106712963</v>
      </c>
      <c r="Z48" s="1">
        <v>42867.306273148148</v>
      </c>
      <c r="AA48" t="s">
        <v>160</v>
      </c>
    </row>
    <row r="49" spans="1:27" x14ac:dyDescent="0.3">
      <c r="A49">
        <v>97247</v>
      </c>
      <c r="B49" t="s">
        <v>69</v>
      </c>
      <c r="C49" t="s">
        <v>34</v>
      </c>
      <c r="D49" t="s">
        <v>151</v>
      </c>
      <c r="E49" t="s">
        <v>24</v>
      </c>
      <c r="F49" t="s">
        <v>27</v>
      </c>
      <c r="G49" t="s">
        <v>42</v>
      </c>
      <c r="H49" t="s">
        <v>1437</v>
      </c>
      <c r="I49" t="s">
        <v>1302</v>
      </c>
      <c r="J49" t="s">
        <v>1302</v>
      </c>
      <c r="K49" t="s">
        <v>41</v>
      </c>
      <c r="L49" t="s">
        <v>32</v>
      </c>
      <c r="M49" t="s">
        <v>104</v>
      </c>
      <c r="N49" t="s">
        <v>1194</v>
      </c>
      <c r="O49" t="s">
        <v>1462</v>
      </c>
      <c r="Q49" t="s">
        <v>1436</v>
      </c>
      <c r="R49" t="s">
        <v>235</v>
      </c>
      <c r="T49" t="s">
        <v>43</v>
      </c>
      <c r="U49" t="s">
        <v>45</v>
      </c>
      <c r="V49" t="s">
        <v>235</v>
      </c>
      <c r="W49" t="s">
        <v>1194</v>
      </c>
      <c r="Y49" s="1">
        <v>42813.979155092595</v>
      </c>
      <c r="Z49" s="1">
        <v>42886.128460648149</v>
      </c>
    </row>
    <row r="50" spans="1:27" x14ac:dyDescent="0.3">
      <c r="A50">
        <v>97279</v>
      </c>
      <c r="B50" t="s">
        <v>245</v>
      </c>
      <c r="C50" t="s">
        <v>75</v>
      </c>
      <c r="D50" t="s">
        <v>251</v>
      </c>
      <c r="E50" t="s">
        <v>24</v>
      </c>
      <c r="F50" t="s">
        <v>27</v>
      </c>
      <c r="G50" t="s">
        <v>153</v>
      </c>
      <c r="H50" t="s">
        <v>1477</v>
      </c>
      <c r="I50" t="s">
        <v>245</v>
      </c>
      <c r="J50" t="s">
        <v>77</v>
      </c>
      <c r="K50" t="s">
        <v>41</v>
      </c>
      <c r="L50" t="s">
        <v>101</v>
      </c>
      <c r="M50" t="s">
        <v>298</v>
      </c>
      <c r="N50" t="s">
        <v>1194</v>
      </c>
      <c r="O50" t="s">
        <v>1471</v>
      </c>
      <c r="P50">
        <v>17090</v>
      </c>
      <c r="Q50" t="s">
        <v>812</v>
      </c>
      <c r="R50" t="s">
        <v>779</v>
      </c>
      <c r="S50" t="s">
        <v>235</v>
      </c>
      <c r="T50" t="s">
        <v>43</v>
      </c>
      <c r="U50" t="s">
        <v>29</v>
      </c>
      <c r="V50" t="s">
        <v>1305</v>
      </c>
      <c r="W50" t="s">
        <v>361</v>
      </c>
      <c r="Y50" s="1">
        <v>42814.462037037039</v>
      </c>
      <c r="Z50" s="1">
        <v>42867.310266203705</v>
      </c>
    </row>
    <row r="51" spans="1:27" x14ac:dyDescent="0.3">
      <c r="A51">
        <v>97325</v>
      </c>
      <c r="B51" t="s">
        <v>190</v>
      </c>
      <c r="C51" t="s">
        <v>40</v>
      </c>
      <c r="D51" t="s">
        <v>46</v>
      </c>
      <c r="E51" t="s">
        <v>24</v>
      </c>
      <c r="F51" t="s">
        <v>27</v>
      </c>
      <c r="G51" t="s">
        <v>187</v>
      </c>
      <c r="H51" t="s">
        <v>1683</v>
      </c>
      <c r="J51" t="s">
        <v>190</v>
      </c>
      <c r="K51" t="s">
        <v>41</v>
      </c>
      <c r="L51" t="s">
        <v>101</v>
      </c>
      <c r="M51" t="s">
        <v>44</v>
      </c>
      <c r="N51" t="s">
        <v>1194</v>
      </c>
      <c r="O51" t="s">
        <v>1731</v>
      </c>
      <c r="R51" t="s">
        <v>235</v>
      </c>
      <c r="T51" t="s">
        <v>55</v>
      </c>
      <c r="U51" t="s">
        <v>45</v>
      </c>
      <c r="V51" t="s">
        <v>235</v>
      </c>
      <c r="W51" t="s">
        <v>1194</v>
      </c>
      <c r="X51" t="s">
        <v>596</v>
      </c>
      <c r="Y51" s="1">
        <v>42815.376701388886</v>
      </c>
      <c r="Z51" s="1">
        <v>42893.144675925927</v>
      </c>
      <c r="AA51" t="s">
        <v>1720</v>
      </c>
    </row>
    <row r="52" spans="1:27" x14ac:dyDescent="0.3">
      <c r="A52">
        <v>97445</v>
      </c>
      <c r="B52" t="s">
        <v>170</v>
      </c>
      <c r="C52" t="s">
        <v>75</v>
      </c>
      <c r="D52" t="s">
        <v>79</v>
      </c>
      <c r="E52" t="s">
        <v>303</v>
      </c>
      <c r="F52" t="s">
        <v>27</v>
      </c>
      <c r="G52" t="s">
        <v>76</v>
      </c>
      <c r="H52" t="s">
        <v>1373</v>
      </c>
      <c r="I52" t="s">
        <v>193</v>
      </c>
      <c r="J52" t="s">
        <v>170</v>
      </c>
      <c r="K52" t="s">
        <v>41</v>
      </c>
      <c r="L52" t="s">
        <v>32</v>
      </c>
      <c r="N52" t="s">
        <v>1194</v>
      </c>
      <c r="O52" t="s">
        <v>1194</v>
      </c>
      <c r="R52" t="s">
        <v>765</v>
      </c>
      <c r="T52" t="s">
        <v>43</v>
      </c>
      <c r="U52" t="s">
        <v>60</v>
      </c>
      <c r="V52" t="s">
        <v>235</v>
      </c>
      <c r="W52" t="s">
        <v>1194</v>
      </c>
      <c r="Y52" s="1">
        <v>42817.526782407411</v>
      </c>
      <c r="Z52" s="1">
        <v>42867.312777777777</v>
      </c>
    </row>
    <row r="53" spans="1:27" x14ac:dyDescent="0.3">
      <c r="A53">
        <v>97541</v>
      </c>
      <c r="B53" t="s">
        <v>22</v>
      </c>
      <c r="C53" t="s">
        <v>1665</v>
      </c>
      <c r="D53" t="s">
        <v>30</v>
      </c>
      <c r="E53" t="s">
        <v>24</v>
      </c>
      <c r="F53" t="s">
        <v>27</v>
      </c>
      <c r="G53" t="s">
        <v>35</v>
      </c>
      <c r="H53" t="s">
        <v>1449</v>
      </c>
      <c r="J53" t="s">
        <v>191</v>
      </c>
      <c r="K53" t="s">
        <v>41</v>
      </c>
      <c r="L53" t="s">
        <v>240</v>
      </c>
      <c r="M53" t="s">
        <v>44</v>
      </c>
      <c r="N53" t="s">
        <v>1194</v>
      </c>
      <c r="O53" t="s">
        <v>1454</v>
      </c>
      <c r="Q53" t="s">
        <v>1448</v>
      </c>
      <c r="R53" t="s">
        <v>235</v>
      </c>
      <c r="T53" t="s">
        <v>43</v>
      </c>
      <c r="U53" t="s">
        <v>45</v>
      </c>
      <c r="V53" t="s">
        <v>235</v>
      </c>
      <c r="W53" t="s">
        <v>1194</v>
      </c>
      <c r="X53" t="s">
        <v>378</v>
      </c>
      <c r="Y53" s="1">
        <v>42821.924618055556</v>
      </c>
      <c r="Z53" s="1">
        <v>42879.037569444445</v>
      </c>
    </row>
    <row r="54" spans="1:27" x14ac:dyDescent="0.3">
      <c r="A54">
        <v>97543</v>
      </c>
      <c r="B54" t="s">
        <v>296</v>
      </c>
      <c r="C54" t="s">
        <v>129</v>
      </c>
      <c r="D54" t="s">
        <v>310</v>
      </c>
      <c r="E54" t="s">
        <v>149</v>
      </c>
      <c r="F54" t="s">
        <v>27</v>
      </c>
      <c r="G54" t="s">
        <v>169</v>
      </c>
      <c r="H54" t="s">
        <v>1760</v>
      </c>
      <c r="I54" t="s">
        <v>245</v>
      </c>
      <c r="J54" t="s">
        <v>214</v>
      </c>
      <c r="K54" t="s">
        <v>41</v>
      </c>
      <c r="L54" t="s">
        <v>101</v>
      </c>
      <c r="M54" t="s">
        <v>298</v>
      </c>
      <c r="N54" t="s">
        <v>1194</v>
      </c>
      <c r="O54" t="s">
        <v>1194</v>
      </c>
      <c r="P54">
        <v>17360</v>
      </c>
      <c r="R54" t="s">
        <v>235</v>
      </c>
      <c r="T54" t="s">
        <v>43</v>
      </c>
      <c r="U54" t="s">
        <v>29</v>
      </c>
      <c r="V54" t="s">
        <v>26</v>
      </c>
      <c r="W54" t="s">
        <v>1194</v>
      </c>
      <c r="Y54" s="1">
        <v>42821.996874999997</v>
      </c>
      <c r="Z54" s="1">
        <v>42888.399745370371</v>
      </c>
      <c r="AA54" t="s">
        <v>394</v>
      </c>
    </row>
    <row r="55" spans="1:27" x14ac:dyDescent="0.3">
      <c r="A55">
        <v>97551</v>
      </c>
      <c r="B55" t="s">
        <v>317</v>
      </c>
      <c r="C55" t="s">
        <v>34</v>
      </c>
      <c r="D55" t="s">
        <v>1205</v>
      </c>
      <c r="E55" t="s">
        <v>24</v>
      </c>
      <c r="F55" t="s">
        <v>27</v>
      </c>
      <c r="G55" t="s">
        <v>153</v>
      </c>
      <c r="H55" t="s">
        <v>1759</v>
      </c>
      <c r="I55" t="s">
        <v>226</v>
      </c>
      <c r="J55" t="s">
        <v>143</v>
      </c>
      <c r="K55" t="s">
        <v>41</v>
      </c>
      <c r="L55" t="s">
        <v>240</v>
      </c>
      <c r="M55" t="s">
        <v>298</v>
      </c>
      <c r="N55" t="s">
        <v>1194</v>
      </c>
      <c r="O55" t="s">
        <v>1733</v>
      </c>
      <c r="P55">
        <v>17250</v>
      </c>
      <c r="R55" t="s">
        <v>235</v>
      </c>
      <c r="T55" t="s">
        <v>43</v>
      </c>
      <c r="U55" t="s">
        <v>29</v>
      </c>
      <c r="V55" t="s">
        <v>1305</v>
      </c>
      <c r="W55" t="s">
        <v>456</v>
      </c>
      <c r="Y55" s="1">
        <v>42822.285578703704</v>
      </c>
      <c r="Z55" s="1">
        <v>42893.994583333333</v>
      </c>
    </row>
    <row r="56" spans="1:27" x14ac:dyDescent="0.3">
      <c r="A56">
        <v>97575</v>
      </c>
      <c r="B56" t="s">
        <v>56</v>
      </c>
      <c r="C56" t="s">
        <v>75</v>
      </c>
      <c r="D56" t="s">
        <v>1439</v>
      </c>
      <c r="E56" t="s">
        <v>24</v>
      </c>
      <c r="F56" t="s">
        <v>27</v>
      </c>
      <c r="G56" t="s">
        <v>42</v>
      </c>
      <c r="H56" t="s">
        <v>1438</v>
      </c>
      <c r="I56" t="s">
        <v>56</v>
      </c>
      <c r="J56" t="s">
        <v>77</v>
      </c>
      <c r="K56" t="s">
        <v>41</v>
      </c>
      <c r="L56" t="s">
        <v>240</v>
      </c>
      <c r="M56" t="s">
        <v>185</v>
      </c>
      <c r="N56" t="s">
        <v>1194</v>
      </c>
      <c r="O56" t="s">
        <v>1462</v>
      </c>
      <c r="Q56" t="s">
        <v>812</v>
      </c>
      <c r="R56" t="s">
        <v>779</v>
      </c>
      <c r="S56" t="s">
        <v>235</v>
      </c>
      <c r="T56" t="s">
        <v>43</v>
      </c>
      <c r="U56" t="s">
        <v>29</v>
      </c>
      <c r="V56" t="s">
        <v>235</v>
      </c>
      <c r="W56" t="s">
        <v>1194</v>
      </c>
      <c r="Y56" s="1">
        <v>42822.72452546296</v>
      </c>
      <c r="Z56" s="1">
        <v>42867.317696759259</v>
      </c>
      <c r="AA56" t="s">
        <v>160</v>
      </c>
    </row>
    <row r="57" spans="1:27" x14ac:dyDescent="0.3">
      <c r="A57">
        <v>97618</v>
      </c>
      <c r="B57" t="s">
        <v>190</v>
      </c>
      <c r="C57" t="s">
        <v>40</v>
      </c>
      <c r="D57" t="s">
        <v>46</v>
      </c>
      <c r="E57" t="s">
        <v>24</v>
      </c>
      <c r="F57" t="s">
        <v>27</v>
      </c>
      <c r="G57" t="s">
        <v>187</v>
      </c>
      <c r="H57" t="s">
        <v>1682</v>
      </c>
      <c r="I57" t="s">
        <v>190</v>
      </c>
      <c r="J57" t="s">
        <v>190</v>
      </c>
      <c r="K57" t="s">
        <v>41</v>
      </c>
      <c r="L57" t="s">
        <v>101</v>
      </c>
      <c r="M57" t="s">
        <v>44</v>
      </c>
      <c r="N57" t="s">
        <v>1194</v>
      </c>
      <c r="O57" t="s">
        <v>1731</v>
      </c>
      <c r="R57" t="s">
        <v>235</v>
      </c>
      <c r="T57" t="s">
        <v>55</v>
      </c>
      <c r="U57" t="s">
        <v>45</v>
      </c>
      <c r="V57" t="s">
        <v>235</v>
      </c>
      <c r="W57" t="s">
        <v>1194</v>
      </c>
      <c r="X57" t="s">
        <v>596</v>
      </c>
      <c r="Y57" s="1">
        <v>42823.494652777779</v>
      </c>
      <c r="Z57" s="1">
        <v>42887.096053240741</v>
      </c>
      <c r="AA57" t="s">
        <v>1720</v>
      </c>
    </row>
    <row r="58" spans="1:27" x14ac:dyDescent="0.3">
      <c r="A58">
        <v>97711</v>
      </c>
      <c r="B58" t="s">
        <v>1391</v>
      </c>
      <c r="C58" t="s">
        <v>75</v>
      </c>
      <c r="D58" t="s">
        <v>79</v>
      </c>
      <c r="E58" t="s">
        <v>262</v>
      </c>
      <c r="F58" t="s">
        <v>27</v>
      </c>
      <c r="G58" t="s">
        <v>276</v>
      </c>
      <c r="H58" t="s">
        <v>1392</v>
      </c>
      <c r="I58" t="s">
        <v>193</v>
      </c>
      <c r="J58" t="s">
        <v>1391</v>
      </c>
      <c r="K58" t="s">
        <v>41</v>
      </c>
      <c r="L58" t="s">
        <v>240</v>
      </c>
      <c r="M58" t="s">
        <v>104</v>
      </c>
      <c r="N58" t="s">
        <v>1194</v>
      </c>
      <c r="O58" t="s">
        <v>1194</v>
      </c>
      <c r="R58" t="s">
        <v>765</v>
      </c>
      <c r="T58" t="s">
        <v>43</v>
      </c>
      <c r="U58" t="s">
        <v>29</v>
      </c>
      <c r="V58" t="s">
        <v>1305</v>
      </c>
      <c r="W58" t="s">
        <v>1194</v>
      </c>
      <c r="Y58" s="1">
        <v>42824.734293981484</v>
      </c>
      <c r="Z58" s="1">
        <v>42867.323599537034</v>
      </c>
    </row>
    <row r="59" spans="1:27" x14ac:dyDescent="0.3">
      <c r="A59">
        <v>97762</v>
      </c>
      <c r="B59" t="s">
        <v>1547</v>
      </c>
      <c r="C59" t="s">
        <v>129</v>
      </c>
      <c r="D59" t="s">
        <v>218</v>
      </c>
      <c r="E59" t="s">
        <v>24</v>
      </c>
      <c r="F59" t="s">
        <v>27</v>
      </c>
      <c r="G59" t="s">
        <v>153</v>
      </c>
      <c r="H59" t="s">
        <v>1693</v>
      </c>
      <c r="I59" t="s">
        <v>245</v>
      </c>
      <c r="J59" t="s">
        <v>337</v>
      </c>
      <c r="K59" t="s">
        <v>41</v>
      </c>
      <c r="L59" t="s">
        <v>101</v>
      </c>
      <c r="M59" t="s">
        <v>104</v>
      </c>
      <c r="N59" t="s">
        <v>1194</v>
      </c>
      <c r="O59" t="s">
        <v>1678</v>
      </c>
      <c r="P59">
        <v>17259</v>
      </c>
      <c r="Q59" t="s">
        <v>1692</v>
      </c>
      <c r="R59" t="s">
        <v>235</v>
      </c>
      <c r="T59" t="s">
        <v>55</v>
      </c>
      <c r="U59" t="s">
        <v>45</v>
      </c>
      <c r="V59" t="s">
        <v>1305</v>
      </c>
      <c r="W59" t="s">
        <v>1194</v>
      </c>
      <c r="Y59" s="1">
        <v>42825.480578703704</v>
      </c>
      <c r="Z59" s="1">
        <v>42886.467222222222</v>
      </c>
    </row>
    <row r="60" spans="1:27" x14ac:dyDescent="0.3">
      <c r="A60">
        <v>97868</v>
      </c>
      <c r="B60" t="s">
        <v>733</v>
      </c>
      <c r="C60" t="s">
        <v>40</v>
      </c>
      <c r="D60" t="s">
        <v>46</v>
      </c>
      <c r="E60" t="s">
        <v>24</v>
      </c>
      <c r="F60" t="s">
        <v>27</v>
      </c>
      <c r="G60" t="s">
        <v>187</v>
      </c>
      <c r="H60" t="s">
        <v>1005</v>
      </c>
      <c r="I60" t="s">
        <v>733</v>
      </c>
      <c r="J60" t="s">
        <v>337</v>
      </c>
      <c r="K60" t="s">
        <v>41</v>
      </c>
      <c r="L60" t="s">
        <v>32</v>
      </c>
      <c r="M60" t="s">
        <v>104</v>
      </c>
      <c r="N60" t="s">
        <v>1194</v>
      </c>
      <c r="O60" t="s">
        <v>1731</v>
      </c>
      <c r="R60" t="s">
        <v>235</v>
      </c>
      <c r="T60" t="s">
        <v>55</v>
      </c>
      <c r="U60" t="s">
        <v>37</v>
      </c>
      <c r="V60" t="s">
        <v>26</v>
      </c>
      <c r="W60" t="s">
        <v>1194</v>
      </c>
      <c r="X60" t="s">
        <v>1003</v>
      </c>
      <c r="Y60" s="1">
        <v>42829.414212962962</v>
      </c>
      <c r="Z60" s="1">
        <v>42887.097349537034</v>
      </c>
      <c r="AA60" t="s">
        <v>1719</v>
      </c>
    </row>
    <row r="61" spans="1:27" x14ac:dyDescent="0.3">
      <c r="A61">
        <v>98118</v>
      </c>
      <c r="B61" t="s">
        <v>234</v>
      </c>
      <c r="C61" t="s">
        <v>305</v>
      </c>
      <c r="D61" t="s">
        <v>311</v>
      </c>
      <c r="E61" t="s">
        <v>24</v>
      </c>
      <c r="F61" t="s">
        <v>27</v>
      </c>
      <c r="G61" t="s">
        <v>187</v>
      </c>
      <c r="H61" t="s">
        <v>1491</v>
      </c>
      <c r="I61" t="s">
        <v>800</v>
      </c>
      <c r="J61" t="s">
        <v>234</v>
      </c>
      <c r="K61" t="s">
        <v>41</v>
      </c>
      <c r="L61" t="s">
        <v>240</v>
      </c>
      <c r="M61" t="s">
        <v>185</v>
      </c>
      <c r="N61" t="s">
        <v>1194</v>
      </c>
      <c r="O61" t="s">
        <v>1499</v>
      </c>
      <c r="R61" t="s">
        <v>235</v>
      </c>
      <c r="T61" t="s">
        <v>67</v>
      </c>
      <c r="U61" t="s">
        <v>29</v>
      </c>
      <c r="V61" t="s">
        <v>235</v>
      </c>
      <c r="W61" t="s">
        <v>1194</v>
      </c>
      <c r="Y61" s="1">
        <v>42835.585648148146</v>
      </c>
      <c r="Z61" s="1">
        <v>42887.065763888888</v>
      </c>
    </row>
    <row r="62" spans="1:27" x14ac:dyDescent="0.3">
      <c r="A62">
        <v>98295</v>
      </c>
      <c r="B62" t="s">
        <v>66</v>
      </c>
      <c r="C62" t="s">
        <v>23</v>
      </c>
      <c r="D62" t="s">
        <v>374</v>
      </c>
      <c r="E62" t="s">
        <v>24</v>
      </c>
      <c r="F62" t="s">
        <v>27</v>
      </c>
      <c r="G62" t="s">
        <v>187</v>
      </c>
      <c r="H62" t="s">
        <v>1677</v>
      </c>
      <c r="I62" t="s">
        <v>1263</v>
      </c>
      <c r="J62" t="s">
        <v>1263</v>
      </c>
      <c r="K62" t="s">
        <v>41</v>
      </c>
      <c r="L62" t="s">
        <v>240</v>
      </c>
      <c r="M62" t="s">
        <v>185</v>
      </c>
      <c r="N62" t="s">
        <v>1194</v>
      </c>
      <c r="O62" t="s">
        <v>1619</v>
      </c>
      <c r="R62" t="s">
        <v>235</v>
      </c>
      <c r="T62" t="s">
        <v>43</v>
      </c>
      <c r="U62" t="s">
        <v>37</v>
      </c>
      <c r="V62" t="s">
        <v>235</v>
      </c>
      <c r="W62" t="s">
        <v>1194</v>
      </c>
      <c r="X62" t="s">
        <v>378</v>
      </c>
      <c r="Y62" s="1">
        <v>42842.164803240739</v>
      </c>
      <c r="Z62" s="1">
        <v>42872.017476851855</v>
      </c>
    </row>
    <row r="63" spans="1:27" x14ac:dyDescent="0.3">
      <c r="A63">
        <v>98317</v>
      </c>
      <c r="B63" t="s">
        <v>349</v>
      </c>
      <c r="C63" t="s">
        <v>75</v>
      </c>
      <c r="D63" t="s">
        <v>79</v>
      </c>
      <c r="E63" t="s">
        <v>24</v>
      </c>
      <c r="F63" t="s">
        <v>27</v>
      </c>
      <c r="G63" t="s">
        <v>187</v>
      </c>
      <c r="H63" t="s">
        <v>1456</v>
      </c>
      <c r="I63" t="s">
        <v>349</v>
      </c>
      <c r="J63" t="s">
        <v>146</v>
      </c>
      <c r="K63" t="s">
        <v>41</v>
      </c>
      <c r="L63" t="s">
        <v>240</v>
      </c>
      <c r="M63" t="s">
        <v>185</v>
      </c>
      <c r="N63" t="s">
        <v>1194</v>
      </c>
      <c r="O63" t="s">
        <v>1454</v>
      </c>
      <c r="R63" t="s">
        <v>779</v>
      </c>
      <c r="S63" t="s">
        <v>235</v>
      </c>
      <c r="T63" t="s">
        <v>43</v>
      </c>
      <c r="U63" t="s">
        <v>37</v>
      </c>
      <c r="V63" t="s">
        <v>235</v>
      </c>
      <c r="W63" t="s">
        <v>1194</v>
      </c>
      <c r="Y63" s="1">
        <v>42842.397256944445</v>
      </c>
      <c r="Z63" s="1">
        <v>42867.330185185187</v>
      </c>
    </row>
    <row r="64" spans="1:27" x14ac:dyDescent="0.3">
      <c r="A64">
        <v>98321</v>
      </c>
      <c r="B64" t="s">
        <v>326</v>
      </c>
      <c r="C64" t="s">
        <v>129</v>
      </c>
      <c r="D64" t="s">
        <v>218</v>
      </c>
      <c r="E64" t="s">
        <v>24</v>
      </c>
      <c r="F64" t="s">
        <v>27</v>
      </c>
      <c r="G64" t="s">
        <v>25</v>
      </c>
      <c r="H64" t="s">
        <v>1533</v>
      </c>
      <c r="I64" t="s">
        <v>299</v>
      </c>
      <c r="J64" t="s">
        <v>337</v>
      </c>
      <c r="K64" t="s">
        <v>41</v>
      </c>
      <c r="L64" t="s">
        <v>32</v>
      </c>
      <c r="M64" t="s">
        <v>104</v>
      </c>
      <c r="N64" t="s">
        <v>1194</v>
      </c>
      <c r="O64" t="s">
        <v>1499</v>
      </c>
      <c r="Q64" t="s">
        <v>1532</v>
      </c>
      <c r="R64" t="s">
        <v>235</v>
      </c>
      <c r="T64" t="s">
        <v>55</v>
      </c>
      <c r="U64" t="s">
        <v>37</v>
      </c>
      <c r="V64" t="s">
        <v>26</v>
      </c>
      <c r="W64" t="s">
        <v>1194</v>
      </c>
      <c r="Y64" s="1">
        <v>42842.461909722224</v>
      </c>
      <c r="Z64" s="1">
        <v>42856.419236111113</v>
      </c>
    </row>
    <row r="65" spans="1:27" x14ac:dyDescent="0.3">
      <c r="A65">
        <v>98523</v>
      </c>
      <c r="B65" t="s">
        <v>229</v>
      </c>
      <c r="C65" t="s">
        <v>75</v>
      </c>
      <c r="D65" t="s">
        <v>825</v>
      </c>
      <c r="E65" t="s">
        <v>147</v>
      </c>
      <c r="F65" t="s">
        <v>27</v>
      </c>
      <c r="G65" t="s">
        <v>187</v>
      </c>
      <c r="H65" t="s">
        <v>1470</v>
      </c>
      <c r="I65" t="s">
        <v>229</v>
      </c>
      <c r="J65" t="s">
        <v>229</v>
      </c>
      <c r="K65" t="s">
        <v>41</v>
      </c>
      <c r="L65" t="s">
        <v>28</v>
      </c>
      <c r="N65" t="s">
        <v>1194</v>
      </c>
      <c r="O65" t="s">
        <v>1194</v>
      </c>
      <c r="R65" t="s">
        <v>765</v>
      </c>
      <c r="T65" t="s">
        <v>43</v>
      </c>
      <c r="U65" t="s">
        <v>37</v>
      </c>
      <c r="V65" t="s">
        <v>26</v>
      </c>
      <c r="W65" t="s">
        <v>1194</v>
      </c>
      <c r="Y65" s="1">
        <v>42845.075706018521</v>
      </c>
      <c r="Z65" s="1">
        <v>42867.33488425926</v>
      </c>
      <c r="AA65" t="s">
        <v>1469</v>
      </c>
    </row>
    <row r="66" spans="1:27" x14ac:dyDescent="0.3">
      <c r="A66">
        <v>98662</v>
      </c>
      <c r="B66" t="s">
        <v>69</v>
      </c>
      <c r="C66" t="s">
        <v>23</v>
      </c>
      <c r="D66" t="s">
        <v>157</v>
      </c>
      <c r="E66" t="s">
        <v>262</v>
      </c>
      <c r="F66" t="s">
        <v>27</v>
      </c>
      <c r="G66" t="s">
        <v>187</v>
      </c>
      <c r="H66" t="s">
        <v>1480</v>
      </c>
      <c r="I66" t="s">
        <v>315</v>
      </c>
      <c r="J66" t="s">
        <v>315</v>
      </c>
      <c r="K66" t="s">
        <v>41</v>
      </c>
      <c r="L66" t="s">
        <v>240</v>
      </c>
      <c r="M66" t="s">
        <v>185</v>
      </c>
      <c r="N66" t="s">
        <v>1194</v>
      </c>
      <c r="O66" t="s">
        <v>1194</v>
      </c>
      <c r="Q66" t="s">
        <v>1758</v>
      </c>
      <c r="R66" t="s">
        <v>235</v>
      </c>
      <c r="T66" t="s">
        <v>55</v>
      </c>
      <c r="U66" t="s">
        <v>37</v>
      </c>
      <c r="V66" t="s">
        <v>235</v>
      </c>
      <c r="W66" t="s">
        <v>1194</v>
      </c>
      <c r="Y66" s="1">
        <v>42849.272326388891</v>
      </c>
      <c r="Z66" s="1">
        <v>42892.32240740741</v>
      </c>
    </row>
    <row r="67" spans="1:27" x14ac:dyDescent="0.3">
      <c r="A67">
        <v>98767</v>
      </c>
      <c r="B67" t="s">
        <v>217</v>
      </c>
      <c r="C67" t="s">
        <v>129</v>
      </c>
      <c r="D67" t="s">
        <v>218</v>
      </c>
      <c r="E67" t="s">
        <v>24</v>
      </c>
      <c r="F67" t="s">
        <v>27</v>
      </c>
      <c r="G67" t="s">
        <v>153</v>
      </c>
      <c r="H67" t="s">
        <v>1707</v>
      </c>
      <c r="I67" t="s">
        <v>245</v>
      </c>
      <c r="J67" t="s">
        <v>337</v>
      </c>
      <c r="K67" t="s">
        <v>41</v>
      </c>
      <c r="L67" t="s">
        <v>101</v>
      </c>
      <c r="M67" t="s">
        <v>104</v>
      </c>
      <c r="N67" t="s">
        <v>1194</v>
      </c>
      <c r="O67" t="s">
        <v>1678</v>
      </c>
      <c r="P67">
        <v>17441</v>
      </c>
      <c r="R67" t="s">
        <v>235</v>
      </c>
      <c r="T67" t="s">
        <v>43</v>
      </c>
      <c r="U67" t="s">
        <v>29</v>
      </c>
      <c r="V67" t="s">
        <v>1305</v>
      </c>
      <c r="W67" t="s">
        <v>1194</v>
      </c>
      <c r="Y67" s="1">
        <v>42851.463229166664</v>
      </c>
      <c r="Z67" s="1">
        <v>42886.46802083333</v>
      </c>
    </row>
    <row r="68" spans="1:27" x14ac:dyDescent="0.3">
      <c r="A68">
        <v>98778</v>
      </c>
      <c r="B68" t="s">
        <v>226</v>
      </c>
      <c r="C68" t="s">
        <v>23</v>
      </c>
      <c r="D68" t="s">
        <v>1706</v>
      </c>
      <c r="E68" t="s">
        <v>24</v>
      </c>
      <c r="F68" t="s">
        <v>27</v>
      </c>
      <c r="G68" t="s">
        <v>153</v>
      </c>
      <c r="H68" t="s">
        <v>1705</v>
      </c>
      <c r="I68" t="s">
        <v>245</v>
      </c>
      <c r="J68" t="s">
        <v>226</v>
      </c>
      <c r="K68" t="s">
        <v>41</v>
      </c>
      <c r="L68" t="s">
        <v>240</v>
      </c>
      <c r="M68" t="s">
        <v>104</v>
      </c>
      <c r="N68" t="s">
        <v>1194</v>
      </c>
      <c r="O68" t="s">
        <v>1678</v>
      </c>
      <c r="P68">
        <v>17496</v>
      </c>
      <c r="R68" t="s">
        <v>235</v>
      </c>
      <c r="T68" t="s">
        <v>43</v>
      </c>
      <c r="U68" t="s">
        <v>29</v>
      </c>
      <c r="V68" t="s">
        <v>1305</v>
      </c>
      <c r="W68" t="s">
        <v>361</v>
      </c>
      <c r="Y68" s="1">
        <v>42851.668726851851</v>
      </c>
      <c r="Z68" s="1">
        <v>42885.40357638889</v>
      </c>
    </row>
    <row r="69" spans="1:27" x14ac:dyDescent="0.3">
      <c r="A69">
        <v>98785</v>
      </c>
      <c r="B69" t="s">
        <v>191</v>
      </c>
      <c r="C69" t="s">
        <v>1665</v>
      </c>
      <c r="D69" t="s">
        <v>30</v>
      </c>
      <c r="E69" t="s">
        <v>303</v>
      </c>
      <c r="F69" t="s">
        <v>27</v>
      </c>
      <c r="G69" t="s">
        <v>166</v>
      </c>
      <c r="H69" t="s">
        <v>1479</v>
      </c>
      <c r="J69" t="s">
        <v>745</v>
      </c>
      <c r="K69" t="s">
        <v>41</v>
      </c>
      <c r="L69" t="s">
        <v>32</v>
      </c>
      <c r="N69" t="s">
        <v>1194</v>
      </c>
      <c r="O69" t="s">
        <v>1194</v>
      </c>
      <c r="R69" t="s">
        <v>765</v>
      </c>
      <c r="T69" t="s">
        <v>55</v>
      </c>
      <c r="U69" t="s">
        <v>60</v>
      </c>
      <c r="V69" t="s">
        <v>235</v>
      </c>
      <c r="W69" t="s">
        <v>1194</v>
      </c>
      <c r="Y69" s="1">
        <v>42852.019155092596</v>
      </c>
      <c r="Z69" s="1">
        <v>42870.276990740742</v>
      </c>
    </row>
    <row r="70" spans="1:27" x14ac:dyDescent="0.3">
      <c r="A70">
        <v>99119</v>
      </c>
      <c r="B70" t="s">
        <v>602</v>
      </c>
      <c r="C70" t="s">
        <v>129</v>
      </c>
      <c r="D70" t="s">
        <v>327</v>
      </c>
      <c r="E70" t="s">
        <v>24</v>
      </c>
      <c r="F70" t="s">
        <v>27</v>
      </c>
      <c r="G70" t="s">
        <v>1641</v>
      </c>
      <c r="H70" t="s">
        <v>1640</v>
      </c>
      <c r="I70" t="s">
        <v>602</v>
      </c>
      <c r="J70" t="s">
        <v>337</v>
      </c>
      <c r="K70" t="s">
        <v>41</v>
      </c>
      <c r="L70" t="s">
        <v>240</v>
      </c>
      <c r="M70" t="s">
        <v>44</v>
      </c>
      <c r="N70" t="s">
        <v>1194</v>
      </c>
      <c r="O70" t="s">
        <v>1542</v>
      </c>
      <c r="R70" t="s">
        <v>235</v>
      </c>
      <c r="S70" t="s">
        <v>235</v>
      </c>
      <c r="T70" t="s">
        <v>55</v>
      </c>
      <c r="U70" t="s">
        <v>37</v>
      </c>
      <c r="V70" t="s">
        <v>1279</v>
      </c>
      <c r="W70" t="s">
        <v>1194</v>
      </c>
      <c r="X70" t="s">
        <v>596</v>
      </c>
      <c r="Y70" s="1">
        <v>42860.426666666666</v>
      </c>
      <c r="Z70" s="1">
        <v>42866.222349537034</v>
      </c>
    </row>
    <row r="71" spans="1:27" x14ac:dyDescent="0.3">
      <c r="A71">
        <v>99120</v>
      </c>
      <c r="B71" t="s">
        <v>1547</v>
      </c>
      <c r="C71" t="s">
        <v>129</v>
      </c>
      <c r="D71" t="s">
        <v>310</v>
      </c>
      <c r="E71" t="s">
        <v>303</v>
      </c>
      <c r="F71" t="s">
        <v>27</v>
      </c>
      <c r="G71" t="s">
        <v>187</v>
      </c>
      <c r="H71" t="s">
        <v>1546</v>
      </c>
      <c r="I71" t="s">
        <v>190</v>
      </c>
      <c r="J71" t="s">
        <v>337</v>
      </c>
      <c r="K71" t="s">
        <v>41</v>
      </c>
      <c r="L71" t="s">
        <v>32</v>
      </c>
      <c r="M71" t="s">
        <v>369</v>
      </c>
      <c r="N71" t="s">
        <v>1194</v>
      </c>
      <c r="O71" t="s">
        <v>1194</v>
      </c>
      <c r="R71" t="s">
        <v>235</v>
      </c>
      <c r="T71" t="s">
        <v>55</v>
      </c>
      <c r="U71" t="s">
        <v>37</v>
      </c>
      <c r="V71" t="s">
        <v>235</v>
      </c>
      <c r="W71" t="s">
        <v>1194</v>
      </c>
      <c r="Y71" s="1">
        <v>42860.43105324074</v>
      </c>
      <c r="Z71" s="1">
        <v>42860.439884259256</v>
      </c>
    </row>
    <row r="72" spans="1:27" x14ac:dyDescent="0.3">
      <c r="A72">
        <v>99169</v>
      </c>
      <c r="B72" t="s">
        <v>137</v>
      </c>
      <c r="C72" t="s">
        <v>75</v>
      </c>
      <c r="D72" t="s">
        <v>1476</v>
      </c>
      <c r="E72" t="s">
        <v>24</v>
      </c>
      <c r="F72" t="s">
        <v>27</v>
      </c>
      <c r="G72" t="s">
        <v>153</v>
      </c>
      <c r="H72" t="s">
        <v>1689</v>
      </c>
      <c r="I72" t="s">
        <v>1044</v>
      </c>
      <c r="J72" t="s">
        <v>77</v>
      </c>
      <c r="K72" t="s">
        <v>41</v>
      </c>
      <c r="L72" t="s">
        <v>101</v>
      </c>
      <c r="M72" t="s">
        <v>104</v>
      </c>
      <c r="N72" t="s">
        <v>1194</v>
      </c>
      <c r="O72" t="s">
        <v>1678</v>
      </c>
      <c r="P72">
        <v>17550</v>
      </c>
      <c r="Q72" t="s">
        <v>821</v>
      </c>
      <c r="R72" t="s">
        <v>779</v>
      </c>
      <c r="S72" t="s">
        <v>235</v>
      </c>
      <c r="T72" t="s">
        <v>43</v>
      </c>
      <c r="U72" t="s">
        <v>29</v>
      </c>
      <c r="V72" t="s">
        <v>306</v>
      </c>
      <c r="W72" t="s">
        <v>361</v>
      </c>
      <c r="Y72" s="1">
        <v>42863.445081018515</v>
      </c>
      <c r="Z72" s="1">
        <v>42877.579328703701</v>
      </c>
    </row>
    <row r="73" spans="1:27" x14ac:dyDescent="0.3">
      <c r="A73">
        <v>99172</v>
      </c>
      <c r="B73" t="s">
        <v>600</v>
      </c>
      <c r="C73" t="s">
        <v>305</v>
      </c>
      <c r="D73" t="s">
        <v>347</v>
      </c>
      <c r="E73" t="s">
        <v>262</v>
      </c>
      <c r="F73" t="s">
        <v>27</v>
      </c>
      <c r="G73" t="s">
        <v>187</v>
      </c>
      <c r="H73" t="s">
        <v>1717</v>
      </c>
      <c r="I73" t="s">
        <v>915</v>
      </c>
      <c r="J73" t="s">
        <v>234</v>
      </c>
      <c r="K73" t="s">
        <v>41</v>
      </c>
      <c r="L73" t="s">
        <v>28</v>
      </c>
      <c r="N73" t="s">
        <v>1194</v>
      </c>
      <c r="O73" t="s">
        <v>1194</v>
      </c>
      <c r="R73" t="s">
        <v>235</v>
      </c>
      <c r="T73" t="s">
        <v>43</v>
      </c>
      <c r="U73" t="s">
        <v>37</v>
      </c>
      <c r="V73" t="s">
        <v>235</v>
      </c>
      <c r="W73" t="s">
        <v>361</v>
      </c>
      <c r="Y73" s="1">
        <v>42863.467222222222</v>
      </c>
      <c r="Z73" s="1">
        <v>42887.04859953704</v>
      </c>
    </row>
    <row r="74" spans="1:27" x14ac:dyDescent="0.3">
      <c r="A74">
        <v>99223</v>
      </c>
      <c r="B74" t="s">
        <v>266</v>
      </c>
      <c r="C74" t="s">
        <v>23</v>
      </c>
      <c r="D74" t="s">
        <v>68</v>
      </c>
      <c r="E74" t="s">
        <v>24</v>
      </c>
      <c r="F74" t="s">
        <v>27</v>
      </c>
      <c r="G74" t="s">
        <v>187</v>
      </c>
      <c r="H74" t="s">
        <v>1701</v>
      </c>
      <c r="I74" t="s">
        <v>1263</v>
      </c>
      <c r="J74" t="s">
        <v>1263</v>
      </c>
      <c r="K74" t="s">
        <v>41</v>
      </c>
      <c r="L74" t="s">
        <v>240</v>
      </c>
      <c r="M74" t="s">
        <v>185</v>
      </c>
      <c r="N74" t="s">
        <v>1194</v>
      </c>
      <c r="O74" t="s">
        <v>1678</v>
      </c>
      <c r="R74" t="s">
        <v>235</v>
      </c>
      <c r="S74" t="s">
        <v>235</v>
      </c>
      <c r="T74" t="s">
        <v>67</v>
      </c>
      <c r="U74" t="s">
        <v>45</v>
      </c>
      <c r="V74" t="s">
        <v>235</v>
      </c>
      <c r="W74" t="s">
        <v>1194</v>
      </c>
      <c r="Y74" s="1">
        <v>42864.344293981485</v>
      </c>
      <c r="Z74" s="1">
        <v>42885.258252314816</v>
      </c>
    </row>
    <row r="75" spans="1:27" x14ac:dyDescent="0.3">
      <c r="A75">
        <v>99238</v>
      </c>
      <c r="B75" t="s">
        <v>1675</v>
      </c>
      <c r="C75" t="s">
        <v>23</v>
      </c>
      <c r="D75" t="s">
        <v>85</v>
      </c>
      <c r="E75" t="s">
        <v>24</v>
      </c>
      <c r="F75" t="s">
        <v>27</v>
      </c>
      <c r="G75" t="s">
        <v>76</v>
      </c>
      <c r="H75" t="s">
        <v>1674</v>
      </c>
      <c r="I75" t="s">
        <v>118</v>
      </c>
      <c r="J75" t="s">
        <v>118</v>
      </c>
      <c r="K75" t="s">
        <v>41</v>
      </c>
      <c r="L75" t="s">
        <v>32</v>
      </c>
      <c r="M75" t="s">
        <v>104</v>
      </c>
      <c r="N75" t="s">
        <v>1194</v>
      </c>
      <c r="O75" t="s">
        <v>1194</v>
      </c>
      <c r="R75" t="s">
        <v>235</v>
      </c>
      <c r="T75" t="s">
        <v>55</v>
      </c>
      <c r="U75" t="s">
        <v>45</v>
      </c>
      <c r="V75" t="s">
        <v>235</v>
      </c>
      <c r="W75" t="s">
        <v>1194</v>
      </c>
      <c r="Y75" s="1">
        <v>42864.49318287037</v>
      </c>
      <c r="Z75" s="1">
        <v>42879.281226851854</v>
      </c>
    </row>
    <row r="76" spans="1:27" x14ac:dyDescent="0.3">
      <c r="A76">
        <v>99245</v>
      </c>
      <c r="B76" t="s">
        <v>161</v>
      </c>
      <c r="C76" t="s">
        <v>88</v>
      </c>
      <c r="D76" t="s">
        <v>189</v>
      </c>
      <c r="E76" t="s">
        <v>24</v>
      </c>
      <c r="F76" t="s">
        <v>27</v>
      </c>
      <c r="G76" t="s">
        <v>35</v>
      </c>
      <c r="H76" t="s">
        <v>1642</v>
      </c>
      <c r="I76" t="s">
        <v>107</v>
      </c>
      <c r="J76" t="s">
        <v>161</v>
      </c>
      <c r="K76" t="s">
        <v>41</v>
      </c>
      <c r="L76" t="s">
        <v>240</v>
      </c>
      <c r="M76" t="s">
        <v>185</v>
      </c>
      <c r="N76" t="s">
        <v>1194</v>
      </c>
      <c r="O76" t="s">
        <v>1619</v>
      </c>
      <c r="Q76" t="s">
        <v>1312</v>
      </c>
      <c r="R76" t="s">
        <v>235</v>
      </c>
      <c r="T76" t="s">
        <v>55</v>
      </c>
      <c r="U76" t="s">
        <v>45</v>
      </c>
      <c r="V76" t="s">
        <v>235</v>
      </c>
      <c r="W76" t="s">
        <v>1194</v>
      </c>
      <c r="Y76" s="1">
        <v>42865.050312500003</v>
      </c>
      <c r="Z76" s="1">
        <v>42866.930810185186</v>
      </c>
    </row>
    <row r="77" spans="1:27" x14ac:dyDescent="0.3">
      <c r="A77">
        <v>99305</v>
      </c>
      <c r="B77" t="s">
        <v>1229</v>
      </c>
      <c r="C77" t="s">
        <v>305</v>
      </c>
      <c r="D77" t="s">
        <v>311</v>
      </c>
      <c r="E77" t="s">
        <v>24</v>
      </c>
      <c r="F77" t="s">
        <v>27</v>
      </c>
      <c r="G77" t="s">
        <v>187</v>
      </c>
      <c r="H77" t="s">
        <v>1680</v>
      </c>
      <c r="I77" t="s">
        <v>800</v>
      </c>
      <c r="J77" t="s">
        <v>234</v>
      </c>
      <c r="K77" t="s">
        <v>41</v>
      </c>
      <c r="L77" t="s">
        <v>240</v>
      </c>
      <c r="M77" t="s">
        <v>185</v>
      </c>
      <c r="N77" t="s">
        <v>1194</v>
      </c>
      <c r="O77" t="s">
        <v>1678</v>
      </c>
      <c r="R77" t="s">
        <v>235</v>
      </c>
      <c r="T77" t="s">
        <v>67</v>
      </c>
      <c r="U77" t="s">
        <v>37</v>
      </c>
      <c r="V77" t="s">
        <v>235</v>
      </c>
      <c r="W77" t="s">
        <v>361</v>
      </c>
      <c r="Y77" s="1">
        <v>42865.665011574078</v>
      </c>
      <c r="Z77" s="1">
        <v>42886.925497685188</v>
      </c>
    </row>
    <row r="78" spans="1:27" x14ac:dyDescent="0.3">
      <c r="A78">
        <v>99399</v>
      </c>
      <c r="B78" t="s">
        <v>144</v>
      </c>
      <c r="C78" t="s">
        <v>23</v>
      </c>
      <c r="D78" t="s">
        <v>68</v>
      </c>
      <c r="E78" t="s">
        <v>262</v>
      </c>
      <c r="F78" t="s">
        <v>27</v>
      </c>
      <c r="G78" t="s">
        <v>187</v>
      </c>
      <c r="H78" t="s">
        <v>1673</v>
      </c>
      <c r="I78" t="s">
        <v>1630</v>
      </c>
      <c r="J78" t="s">
        <v>1630</v>
      </c>
      <c r="K78" t="s">
        <v>41</v>
      </c>
      <c r="L78" t="s">
        <v>28</v>
      </c>
      <c r="N78" t="s">
        <v>1194</v>
      </c>
      <c r="O78" t="s">
        <v>1194</v>
      </c>
      <c r="R78" t="s">
        <v>765</v>
      </c>
      <c r="T78" t="s">
        <v>43</v>
      </c>
      <c r="U78" t="s">
        <v>37</v>
      </c>
      <c r="V78" t="s">
        <v>235</v>
      </c>
      <c r="W78" t="s">
        <v>1194</v>
      </c>
      <c r="Y78" s="1">
        <v>42867.186238425929</v>
      </c>
      <c r="Z78" s="1">
        <v>42872.202604166669</v>
      </c>
    </row>
    <row r="79" spans="1:27" x14ac:dyDescent="0.3">
      <c r="A79">
        <v>99538</v>
      </c>
      <c r="B79" t="s">
        <v>325</v>
      </c>
      <c r="C79" t="s">
        <v>129</v>
      </c>
      <c r="D79" t="s">
        <v>218</v>
      </c>
      <c r="E79" t="s">
        <v>303</v>
      </c>
      <c r="F79" t="s">
        <v>27</v>
      </c>
      <c r="G79" t="s">
        <v>187</v>
      </c>
      <c r="H79" t="s">
        <v>1691</v>
      </c>
      <c r="I79" t="s">
        <v>234</v>
      </c>
      <c r="J79" t="s">
        <v>337</v>
      </c>
      <c r="K79" t="s">
        <v>41</v>
      </c>
      <c r="L79" t="s">
        <v>28</v>
      </c>
      <c r="N79" t="s">
        <v>1194</v>
      </c>
      <c r="O79" t="s">
        <v>1194</v>
      </c>
      <c r="R79" t="s">
        <v>235</v>
      </c>
      <c r="T79" t="s">
        <v>55</v>
      </c>
      <c r="U79" t="s">
        <v>37</v>
      </c>
      <c r="V79" t="s">
        <v>235</v>
      </c>
      <c r="W79" t="s">
        <v>1194</v>
      </c>
      <c r="Y79" s="1">
        <v>42871.216562499998</v>
      </c>
      <c r="Z79" s="1">
        <v>42877.702974537038</v>
      </c>
      <c r="AA79" t="s">
        <v>1291</v>
      </c>
    </row>
    <row r="80" spans="1:27" x14ac:dyDescent="0.3">
      <c r="A80">
        <v>99616</v>
      </c>
      <c r="B80" t="s">
        <v>1202</v>
      </c>
      <c r="C80" t="s">
        <v>599</v>
      </c>
      <c r="D80" t="s">
        <v>605</v>
      </c>
      <c r="E80" t="s">
        <v>24</v>
      </c>
      <c r="F80" t="s">
        <v>27</v>
      </c>
      <c r="G80" t="s">
        <v>187</v>
      </c>
      <c r="H80" t="s">
        <v>1757</v>
      </c>
      <c r="I80" t="s">
        <v>195</v>
      </c>
      <c r="J80" t="s">
        <v>195</v>
      </c>
      <c r="K80" t="s">
        <v>41</v>
      </c>
      <c r="L80" t="s">
        <v>240</v>
      </c>
      <c r="M80" t="s">
        <v>44</v>
      </c>
      <c r="N80" t="s">
        <v>1194</v>
      </c>
      <c r="O80" t="s">
        <v>1731</v>
      </c>
      <c r="Q80" t="s">
        <v>1489</v>
      </c>
      <c r="R80" t="s">
        <v>235</v>
      </c>
      <c r="T80" t="s">
        <v>55</v>
      </c>
      <c r="U80" t="s">
        <v>37</v>
      </c>
      <c r="V80" t="s">
        <v>235</v>
      </c>
      <c r="W80" t="s">
        <v>1194</v>
      </c>
      <c r="X80" t="s">
        <v>596</v>
      </c>
      <c r="Y80" s="1">
        <v>42872.459988425922</v>
      </c>
      <c r="Z80" s="1">
        <v>42894.374189814815</v>
      </c>
    </row>
    <row r="81" spans="1:27" x14ac:dyDescent="0.3">
      <c r="A81">
        <v>99654</v>
      </c>
      <c r="B81" t="s">
        <v>1342</v>
      </c>
      <c r="C81" t="s">
        <v>95</v>
      </c>
      <c r="D81" t="s">
        <v>138</v>
      </c>
      <c r="E81" t="s">
        <v>24</v>
      </c>
      <c r="F81" t="s">
        <v>27</v>
      </c>
      <c r="G81" t="s">
        <v>42</v>
      </c>
      <c r="H81" t="s">
        <v>1756</v>
      </c>
      <c r="I81" t="s">
        <v>1755</v>
      </c>
      <c r="J81" t="s">
        <v>1342</v>
      </c>
      <c r="K81" t="s">
        <v>41</v>
      </c>
      <c r="L81" t="s">
        <v>101</v>
      </c>
      <c r="M81" t="s">
        <v>104</v>
      </c>
      <c r="N81" t="s">
        <v>1194</v>
      </c>
      <c r="O81" t="s">
        <v>1733</v>
      </c>
      <c r="R81" t="s">
        <v>235</v>
      </c>
      <c r="T81" t="s">
        <v>55</v>
      </c>
      <c r="U81" t="s">
        <v>37</v>
      </c>
      <c r="V81" t="s">
        <v>235</v>
      </c>
      <c r="W81" t="s">
        <v>1194</v>
      </c>
      <c r="Y81" s="1">
        <v>42873.055613425924</v>
      </c>
      <c r="Z81" s="1">
        <v>42892.352685185186</v>
      </c>
    </row>
    <row r="82" spans="1:27" x14ac:dyDescent="0.3">
      <c r="A82">
        <v>99703</v>
      </c>
      <c r="B82" t="s">
        <v>82</v>
      </c>
      <c r="C82" t="s">
        <v>23</v>
      </c>
      <c r="D82" t="s">
        <v>68</v>
      </c>
      <c r="E82" t="s">
        <v>149</v>
      </c>
      <c r="F82" t="s">
        <v>27</v>
      </c>
      <c r="G82" t="s">
        <v>166</v>
      </c>
      <c r="H82" t="s">
        <v>1754</v>
      </c>
      <c r="J82" t="s">
        <v>1753</v>
      </c>
      <c r="K82" t="s">
        <v>41</v>
      </c>
      <c r="L82" t="s">
        <v>240</v>
      </c>
      <c r="M82" t="s">
        <v>104</v>
      </c>
      <c r="N82" t="s">
        <v>1194</v>
      </c>
      <c r="O82" t="s">
        <v>1194</v>
      </c>
      <c r="R82" t="s">
        <v>765</v>
      </c>
      <c r="T82" t="s">
        <v>43</v>
      </c>
      <c r="U82" t="s">
        <v>37</v>
      </c>
      <c r="V82" t="s">
        <v>26</v>
      </c>
      <c r="W82" t="s">
        <v>1194</v>
      </c>
      <c r="Y82" s="1">
        <v>42873.511076388888</v>
      </c>
      <c r="Z82" s="1">
        <v>42895.258425925924</v>
      </c>
      <c r="AA82" t="s">
        <v>1752</v>
      </c>
    </row>
    <row r="83" spans="1:27" x14ac:dyDescent="0.3">
      <c r="A83">
        <v>99707</v>
      </c>
      <c r="B83" t="s">
        <v>296</v>
      </c>
      <c r="C83" t="s">
        <v>129</v>
      </c>
      <c r="D83" t="s">
        <v>218</v>
      </c>
      <c r="E83" t="s">
        <v>24</v>
      </c>
      <c r="F83" t="s">
        <v>27</v>
      </c>
      <c r="G83" t="s">
        <v>58</v>
      </c>
      <c r="H83" t="s">
        <v>1694</v>
      </c>
      <c r="I83" t="s">
        <v>296</v>
      </c>
      <c r="J83" t="s">
        <v>296</v>
      </c>
      <c r="K83" t="s">
        <v>41</v>
      </c>
      <c r="L83" t="s">
        <v>32</v>
      </c>
      <c r="M83" t="s">
        <v>104</v>
      </c>
      <c r="N83" t="s">
        <v>1194</v>
      </c>
      <c r="O83" t="s">
        <v>1678</v>
      </c>
      <c r="R83" t="s">
        <v>235</v>
      </c>
      <c r="T83" t="s">
        <v>55</v>
      </c>
      <c r="U83" t="s">
        <v>37</v>
      </c>
      <c r="V83" t="s">
        <v>235</v>
      </c>
      <c r="W83" t="s">
        <v>1194</v>
      </c>
      <c r="Y83" s="1">
        <v>42873.61891203704</v>
      </c>
      <c r="Z83" s="1">
        <v>42879.447835648149</v>
      </c>
    </row>
    <row r="84" spans="1:27" x14ac:dyDescent="0.3">
      <c r="A84">
        <v>99922</v>
      </c>
      <c r="B84" t="s">
        <v>89</v>
      </c>
      <c r="C84" t="s">
        <v>599</v>
      </c>
      <c r="D84" t="s">
        <v>609</v>
      </c>
      <c r="E84" t="s">
        <v>24</v>
      </c>
      <c r="F84" t="s">
        <v>27</v>
      </c>
      <c r="G84" t="s">
        <v>187</v>
      </c>
      <c r="H84" t="s">
        <v>1716</v>
      </c>
      <c r="I84" t="s">
        <v>1630</v>
      </c>
      <c r="J84" t="s">
        <v>1630</v>
      </c>
      <c r="K84" t="s">
        <v>41</v>
      </c>
      <c r="L84" t="s">
        <v>240</v>
      </c>
      <c r="M84" t="s">
        <v>185</v>
      </c>
      <c r="N84" t="s">
        <v>1194</v>
      </c>
      <c r="O84" t="s">
        <v>1731</v>
      </c>
      <c r="Q84" t="s">
        <v>1312</v>
      </c>
      <c r="R84" t="s">
        <v>235</v>
      </c>
      <c r="T84" t="s">
        <v>55</v>
      </c>
      <c r="U84" t="s">
        <v>37</v>
      </c>
      <c r="V84" t="s">
        <v>235</v>
      </c>
      <c r="W84" t="s">
        <v>1194</v>
      </c>
      <c r="X84" t="s">
        <v>596</v>
      </c>
      <c r="Y84" s="1">
        <v>42879.276203703703</v>
      </c>
      <c r="Z84" s="1">
        <v>42883.961550925924</v>
      </c>
    </row>
    <row r="85" spans="1:27" x14ac:dyDescent="0.3">
      <c r="A85">
        <v>99937</v>
      </c>
      <c r="B85" t="s">
        <v>1740</v>
      </c>
      <c r="C85" t="s">
        <v>129</v>
      </c>
      <c r="D85" t="s">
        <v>218</v>
      </c>
      <c r="E85" t="s">
        <v>24</v>
      </c>
      <c r="F85" t="s">
        <v>27</v>
      </c>
      <c r="G85" t="s">
        <v>1231</v>
      </c>
      <c r="H85" t="s">
        <v>1751</v>
      </c>
      <c r="I85" t="s">
        <v>1740</v>
      </c>
      <c r="J85" t="s">
        <v>77</v>
      </c>
      <c r="K85" t="s">
        <v>41</v>
      </c>
      <c r="L85" t="s">
        <v>32</v>
      </c>
      <c r="M85" t="s">
        <v>1750</v>
      </c>
      <c r="N85" t="s">
        <v>1194</v>
      </c>
      <c r="O85" t="s">
        <v>1733</v>
      </c>
      <c r="R85" t="s">
        <v>235</v>
      </c>
      <c r="T85" t="s">
        <v>55</v>
      </c>
      <c r="U85" t="s">
        <v>45</v>
      </c>
      <c r="V85" t="s">
        <v>235</v>
      </c>
      <c r="W85" t="s">
        <v>1194</v>
      </c>
      <c r="Y85" s="1">
        <v>42879.439502314817</v>
      </c>
      <c r="Z85" s="1">
        <v>42893.410034722219</v>
      </c>
    </row>
    <row r="86" spans="1:27" x14ac:dyDescent="0.3">
      <c r="A86">
        <v>99950</v>
      </c>
      <c r="B86" t="s">
        <v>234</v>
      </c>
      <c r="C86" t="s">
        <v>165</v>
      </c>
      <c r="D86" t="s">
        <v>166</v>
      </c>
      <c r="E86" t="s">
        <v>147</v>
      </c>
      <c r="F86" t="s">
        <v>27</v>
      </c>
      <c r="G86" t="s">
        <v>187</v>
      </c>
      <c r="H86" t="s">
        <v>1749</v>
      </c>
      <c r="I86" t="s">
        <v>234</v>
      </c>
      <c r="J86" t="s">
        <v>234</v>
      </c>
      <c r="K86" t="s">
        <v>41</v>
      </c>
      <c r="L86" t="s">
        <v>28</v>
      </c>
      <c r="N86" t="s">
        <v>1194</v>
      </c>
      <c r="O86" t="s">
        <v>1194</v>
      </c>
      <c r="R86" t="s">
        <v>235</v>
      </c>
      <c r="T86" t="s">
        <v>43</v>
      </c>
      <c r="U86" t="s">
        <v>37</v>
      </c>
      <c r="V86" t="s">
        <v>235</v>
      </c>
      <c r="W86" t="s">
        <v>361</v>
      </c>
      <c r="Y86" s="1">
        <v>42879.867418981485</v>
      </c>
      <c r="Z86" s="1">
        <v>42892.436747685184</v>
      </c>
    </row>
    <row r="87" spans="1:27" x14ac:dyDescent="0.3">
      <c r="A87">
        <v>99998</v>
      </c>
      <c r="B87" t="s">
        <v>1547</v>
      </c>
      <c r="C87" t="s">
        <v>129</v>
      </c>
      <c r="D87" t="s">
        <v>218</v>
      </c>
      <c r="E87" t="s">
        <v>24</v>
      </c>
      <c r="F87" t="s">
        <v>27</v>
      </c>
      <c r="G87" t="s">
        <v>153</v>
      </c>
      <c r="H87" t="s">
        <v>1748</v>
      </c>
      <c r="I87" t="s">
        <v>937</v>
      </c>
      <c r="J87" t="s">
        <v>337</v>
      </c>
      <c r="K87" t="s">
        <v>41</v>
      </c>
      <c r="L87" t="s">
        <v>101</v>
      </c>
      <c r="M87" t="s">
        <v>104</v>
      </c>
      <c r="N87" t="s">
        <v>1194</v>
      </c>
      <c r="O87" t="s">
        <v>1733</v>
      </c>
      <c r="P87">
        <v>17757</v>
      </c>
      <c r="R87" t="s">
        <v>235</v>
      </c>
      <c r="T87" t="s">
        <v>55</v>
      </c>
      <c r="U87" t="s">
        <v>37</v>
      </c>
      <c r="V87" t="s">
        <v>26</v>
      </c>
      <c r="W87" t="s">
        <v>1194</v>
      </c>
      <c r="Y87" s="1">
        <v>42880.386782407404</v>
      </c>
      <c r="Z87" s="1">
        <v>42891.420520833337</v>
      </c>
    </row>
    <row r="88" spans="1:27" x14ac:dyDescent="0.3">
      <c r="A88">
        <v>100029</v>
      </c>
      <c r="B88" t="s">
        <v>229</v>
      </c>
      <c r="C88" t="s">
        <v>165</v>
      </c>
      <c r="D88" t="s">
        <v>166</v>
      </c>
      <c r="E88" t="s">
        <v>147</v>
      </c>
      <c r="F88" t="s">
        <v>27</v>
      </c>
      <c r="G88" t="s">
        <v>187</v>
      </c>
      <c r="H88" t="s">
        <v>1747</v>
      </c>
      <c r="I88" t="s">
        <v>229</v>
      </c>
      <c r="J88" t="s">
        <v>229</v>
      </c>
      <c r="K88" t="s">
        <v>41</v>
      </c>
      <c r="L88" t="s">
        <v>28</v>
      </c>
      <c r="N88" t="s">
        <v>1194</v>
      </c>
      <c r="O88" t="s">
        <v>1194</v>
      </c>
      <c r="R88" t="s">
        <v>235</v>
      </c>
      <c r="T88" t="s">
        <v>67</v>
      </c>
      <c r="U88" t="s">
        <v>29</v>
      </c>
      <c r="V88" t="s">
        <v>235</v>
      </c>
      <c r="W88" t="s">
        <v>361</v>
      </c>
      <c r="Y88" s="1">
        <v>42881.09238425926</v>
      </c>
      <c r="Z88" s="1">
        <v>42892.437638888892</v>
      </c>
    </row>
    <row r="89" spans="1:27" x14ac:dyDescent="0.3">
      <c r="A89">
        <v>100134</v>
      </c>
      <c r="B89" t="s">
        <v>77</v>
      </c>
      <c r="C89" t="s">
        <v>75</v>
      </c>
      <c r="D89" t="s">
        <v>825</v>
      </c>
      <c r="E89" t="s">
        <v>303</v>
      </c>
      <c r="F89" t="s">
        <v>27</v>
      </c>
      <c r="G89" t="s">
        <v>187</v>
      </c>
      <c r="H89" t="s">
        <v>1746</v>
      </c>
      <c r="I89" t="s">
        <v>941</v>
      </c>
      <c r="J89" t="s">
        <v>142</v>
      </c>
      <c r="K89" t="s">
        <v>41</v>
      </c>
      <c r="L89" t="s">
        <v>28</v>
      </c>
      <c r="N89" t="s">
        <v>1194</v>
      </c>
      <c r="O89" t="s">
        <v>1194</v>
      </c>
      <c r="R89" t="s">
        <v>765</v>
      </c>
      <c r="T89" t="s">
        <v>67</v>
      </c>
      <c r="U89" t="s">
        <v>60</v>
      </c>
      <c r="V89" t="s">
        <v>235</v>
      </c>
      <c r="W89" t="s">
        <v>1194</v>
      </c>
      <c r="Y89" s="1">
        <v>42885.285682870373</v>
      </c>
      <c r="Z89" s="1">
        <v>42893.719652777778</v>
      </c>
      <c r="AA89" t="s">
        <v>1745</v>
      </c>
    </row>
    <row r="90" spans="1:27" x14ac:dyDescent="0.3">
      <c r="A90">
        <v>100140</v>
      </c>
      <c r="B90" t="s">
        <v>1726</v>
      </c>
      <c r="C90" t="s">
        <v>23</v>
      </c>
      <c r="D90" t="s">
        <v>319</v>
      </c>
      <c r="E90" t="s">
        <v>147</v>
      </c>
      <c r="F90" t="s">
        <v>27</v>
      </c>
      <c r="G90" t="s">
        <v>153</v>
      </c>
      <c r="H90" t="s">
        <v>1725</v>
      </c>
      <c r="J90" t="s">
        <v>1724</v>
      </c>
      <c r="K90" t="s">
        <v>41</v>
      </c>
      <c r="L90" t="s">
        <v>28</v>
      </c>
      <c r="N90" t="s">
        <v>1194</v>
      </c>
      <c r="O90" t="s">
        <v>1194</v>
      </c>
      <c r="R90" t="s">
        <v>765</v>
      </c>
      <c r="T90" t="s">
        <v>55</v>
      </c>
      <c r="U90" t="s">
        <v>60</v>
      </c>
      <c r="V90" t="s">
        <v>26</v>
      </c>
      <c r="W90" t="s">
        <v>1194</v>
      </c>
      <c r="Y90" s="1">
        <v>42885.412916666668</v>
      </c>
      <c r="Z90" s="1">
        <v>42887.182511574072</v>
      </c>
    </row>
    <row r="91" spans="1:27" x14ac:dyDescent="0.3">
      <c r="A91">
        <v>100146</v>
      </c>
      <c r="B91" t="s">
        <v>102</v>
      </c>
      <c r="C91" t="s">
        <v>184</v>
      </c>
      <c r="D91" t="s">
        <v>293</v>
      </c>
      <c r="E91" t="s">
        <v>303</v>
      </c>
      <c r="F91" t="s">
        <v>27</v>
      </c>
      <c r="G91" t="s">
        <v>187</v>
      </c>
      <c r="H91" t="s">
        <v>1744</v>
      </c>
      <c r="I91" t="s">
        <v>234</v>
      </c>
      <c r="J91" t="s">
        <v>234</v>
      </c>
      <c r="K91" t="s">
        <v>41</v>
      </c>
      <c r="L91" t="s">
        <v>28</v>
      </c>
      <c r="N91" t="s">
        <v>1194</v>
      </c>
      <c r="O91" t="s">
        <v>1194</v>
      </c>
      <c r="R91" t="s">
        <v>765</v>
      </c>
      <c r="T91" t="s">
        <v>43</v>
      </c>
      <c r="U91" t="s">
        <v>29</v>
      </c>
      <c r="V91" t="s">
        <v>235</v>
      </c>
      <c r="W91" t="s">
        <v>1194</v>
      </c>
      <c r="Y91" s="1">
        <v>42885.585682870369</v>
      </c>
      <c r="Z91" s="1">
        <v>42892.412233796298</v>
      </c>
    </row>
    <row r="92" spans="1:27" x14ac:dyDescent="0.3">
      <c r="A92">
        <v>100152</v>
      </c>
      <c r="B92" t="s">
        <v>77</v>
      </c>
      <c r="C92" t="s">
        <v>75</v>
      </c>
      <c r="D92" t="s">
        <v>825</v>
      </c>
      <c r="E92" t="s">
        <v>262</v>
      </c>
      <c r="F92" t="s">
        <v>27</v>
      </c>
      <c r="G92" t="s">
        <v>187</v>
      </c>
      <c r="H92" t="s">
        <v>1743</v>
      </c>
      <c r="I92" t="s">
        <v>234</v>
      </c>
      <c r="J92" t="s">
        <v>234</v>
      </c>
      <c r="K92" t="s">
        <v>41</v>
      </c>
      <c r="L92" t="s">
        <v>28</v>
      </c>
      <c r="N92" t="s">
        <v>1194</v>
      </c>
      <c r="O92" t="s">
        <v>1194</v>
      </c>
      <c r="R92" t="s">
        <v>765</v>
      </c>
      <c r="T92" t="s">
        <v>55</v>
      </c>
      <c r="U92" t="s">
        <v>37</v>
      </c>
      <c r="V92" t="s">
        <v>235</v>
      </c>
      <c r="W92" t="s">
        <v>1194</v>
      </c>
      <c r="Y92" s="1">
        <v>42885.702557870369</v>
      </c>
      <c r="Z92" s="1">
        <v>42895.042164351849</v>
      </c>
      <c r="AA92" t="s">
        <v>1742</v>
      </c>
    </row>
    <row r="93" spans="1:27" x14ac:dyDescent="0.3">
      <c r="A93">
        <v>100166</v>
      </c>
      <c r="B93" t="s">
        <v>1740</v>
      </c>
      <c r="C93" t="s">
        <v>129</v>
      </c>
      <c r="D93" t="s">
        <v>218</v>
      </c>
      <c r="E93" t="s">
        <v>24</v>
      </c>
      <c r="F93" t="s">
        <v>27</v>
      </c>
      <c r="G93" t="s">
        <v>153</v>
      </c>
      <c r="H93" t="s">
        <v>1741</v>
      </c>
      <c r="I93" t="s">
        <v>917</v>
      </c>
      <c r="J93" t="s">
        <v>1740</v>
      </c>
      <c r="K93" t="s">
        <v>41</v>
      </c>
      <c r="L93" t="s">
        <v>101</v>
      </c>
      <c r="M93" t="s">
        <v>83</v>
      </c>
      <c r="N93" t="s">
        <v>1194</v>
      </c>
      <c r="O93" t="s">
        <v>1733</v>
      </c>
      <c r="P93">
        <v>12685</v>
      </c>
      <c r="R93" t="s">
        <v>235</v>
      </c>
      <c r="T93" t="s">
        <v>43</v>
      </c>
      <c r="U93" t="s">
        <v>29</v>
      </c>
      <c r="V93" t="s">
        <v>1739</v>
      </c>
      <c r="W93" t="s">
        <v>361</v>
      </c>
      <c r="Y93" s="1">
        <v>42886.106226851851</v>
      </c>
      <c r="Z93" s="1">
        <v>42892.304884259262</v>
      </c>
    </row>
    <row r="94" spans="1:27" x14ac:dyDescent="0.3">
      <c r="A94">
        <v>100253</v>
      </c>
      <c r="B94" t="s">
        <v>137</v>
      </c>
      <c r="C94" t="s">
        <v>75</v>
      </c>
      <c r="D94" t="s">
        <v>1439</v>
      </c>
      <c r="E94" t="s">
        <v>24</v>
      </c>
      <c r="F94" t="s">
        <v>27</v>
      </c>
      <c r="G94" t="s">
        <v>35</v>
      </c>
      <c r="H94" t="s">
        <v>1738</v>
      </c>
      <c r="I94" t="s">
        <v>137</v>
      </c>
      <c r="J94" t="s">
        <v>777</v>
      </c>
      <c r="K94" t="s">
        <v>41</v>
      </c>
      <c r="L94" t="s">
        <v>240</v>
      </c>
      <c r="M94" t="s">
        <v>185</v>
      </c>
      <c r="N94" t="s">
        <v>1194</v>
      </c>
      <c r="O94" t="s">
        <v>1733</v>
      </c>
      <c r="Q94" t="s">
        <v>821</v>
      </c>
      <c r="R94" t="s">
        <v>779</v>
      </c>
      <c r="S94" t="s">
        <v>235</v>
      </c>
      <c r="T94" t="s">
        <v>43</v>
      </c>
      <c r="U94" t="s">
        <v>45</v>
      </c>
      <c r="V94" t="s">
        <v>235</v>
      </c>
      <c r="W94" t="s">
        <v>1194</v>
      </c>
      <c r="Y94" s="1">
        <v>42886.581331018519</v>
      </c>
      <c r="Z94" s="1">
        <v>42892.725266203706</v>
      </c>
    </row>
    <row r="95" spans="1:27" x14ac:dyDescent="0.3">
      <c r="A95">
        <v>100287</v>
      </c>
      <c r="B95" t="s">
        <v>84</v>
      </c>
      <c r="C95" t="s">
        <v>129</v>
      </c>
      <c r="D95" t="s">
        <v>218</v>
      </c>
      <c r="E95" t="s">
        <v>24</v>
      </c>
      <c r="F95" t="s">
        <v>27</v>
      </c>
      <c r="G95" t="s">
        <v>49</v>
      </c>
      <c r="H95" t="s">
        <v>1737</v>
      </c>
      <c r="I95" t="s">
        <v>84</v>
      </c>
      <c r="J95" t="s">
        <v>337</v>
      </c>
      <c r="K95" t="s">
        <v>41</v>
      </c>
      <c r="L95" t="s">
        <v>240</v>
      </c>
      <c r="M95" t="s">
        <v>104</v>
      </c>
      <c r="N95" t="s">
        <v>1194</v>
      </c>
      <c r="O95" t="s">
        <v>1733</v>
      </c>
      <c r="R95" t="s">
        <v>235</v>
      </c>
      <c r="T95" t="s">
        <v>43</v>
      </c>
      <c r="U95" t="s">
        <v>29</v>
      </c>
      <c r="V95" t="s">
        <v>1279</v>
      </c>
      <c r="W95" t="s">
        <v>456</v>
      </c>
      <c r="Y95" s="1">
        <v>42887.186516203707</v>
      </c>
      <c r="Z95" s="1">
        <v>42891.535509259258</v>
      </c>
    </row>
    <row r="96" spans="1:27" x14ac:dyDescent="0.3">
      <c r="A96">
        <v>100303</v>
      </c>
      <c r="B96" t="s">
        <v>602</v>
      </c>
      <c r="C96" t="s">
        <v>599</v>
      </c>
      <c r="D96" t="s">
        <v>987</v>
      </c>
      <c r="E96" t="s">
        <v>262</v>
      </c>
      <c r="F96" t="s">
        <v>27</v>
      </c>
      <c r="G96" t="s">
        <v>187</v>
      </c>
      <c r="H96" t="s">
        <v>1736</v>
      </c>
      <c r="I96" t="s">
        <v>772</v>
      </c>
      <c r="J96" t="s">
        <v>349</v>
      </c>
      <c r="K96" t="s">
        <v>41</v>
      </c>
      <c r="L96" t="s">
        <v>240</v>
      </c>
      <c r="M96" t="s">
        <v>44</v>
      </c>
      <c r="N96" t="s">
        <v>1194</v>
      </c>
      <c r="O96" t="s">
        <v>1194</v>
      </c>
      <c r="R96" t="s">
        <v>235</v>
      </c>
      <c r="T96" t="s">
        <v>43</v>
      </c>
      <c r="U96" t="s">
        <v>37</v>
      </c>
      <c r="V96" t="s">
        <v>235</v>
      </c>
      <c r="W96" t="s">
        <v>1194</v>
      </c>
      <c r="X96" t="s">
        <v>596</v>
      </c>
      <c r="Y96" s="1">
        <v>42887.340995370374</v>
      </c>
      <c r="Z96" s="1">
        <v>42894.41505787037</v>
      </c>
    </row>
    <row r="97" spans="1:26" x14ac:dyDescent="0.3">
      <c r="A97">
        <v>100316</v>
      </c>
      <c r="B97" t="s">
        <v>459</v>
      </c>
      <c r="C97" t="s">
        <v>75</v>
      </c>
      <c r="D97" t="s">
        <v>814</v>
      </c>
      <c r="E97" t="s">
        <v>24</v>
      </c>
      <c r="F97" t="s">
        <v>27</v>
      </c>
      <c r="G97" t="s">
        <v>187</v>
      </c>
      <c r="H97" t="s">
        <v>1735</v>
      </c>
      <c r="I97" t="s">
        <v>195</v>
      </c>
      <c r="J97" t="s">
        <v>195</v>
      </c>
      <c r="K97" t="s">
        <v>41</v>
      </c>
      <c r="L97" t="s">
        <v>240</v>
      </c>
      <c r="M97" t="s">
        <v>185</v>
      </c>
      <c r="N97" t="s">
        <v>1194</v>
      </c>
      <c r="O97" t="s">
        <v>1731</v>
      </c>
      <c r="Q97" t="s">
        <v>1703</v>
      </c>
      <c r="R97" t="s">
        <v>779</v>
      </c>
      <c r="S97" t="s">
        <v>235</v>
      </c>
      <c r="T97" t="s">
        <v>67</v>
      </c>
      <c r="U97" t="s">
        <v>45</v>
      </c>
      <c r="V97" t="s">
        <v>235</v>
      </c>
      <c r="W97" t="s">
        <v>1194</v>
      </c>
      <c r="Y97" s="1">
        <v>42887.477708333332</v>
      </c>
      <c r="Z97" s="1">
        <v>42895.092280092591</v>
      </c>
    </row>
    <row r="98" spans="1:26" x14ac:dyDescent="0.3">
      <c r="A98">
        <v>100507</v>
      </c>
      <c r="B98" t="s">
        <v>528</v>
      </c>
      <c r="C98" t="s">
        <v>184</v>
      </c>
      <c r="D98" t="s">
        <v>212</v>
      </c>
      <c r="E98" t="s">
        <v>24</v>
      </c>
      <c r="F98" t="s">
        <v>27</v>
      </c>
      <c r="G98" t="s">
        <v>58</v>
      </c>
      <c r="H98" t="s">
        <v>1734</v>
      </c>
      <c r="J98" t="s">
        <v>455</v>
      </c>
      <c r="K98" t="s">
        <v>41</v>
      </c>
      <c r="L98" t="s">
        <v>101</v>
      </c>
      <c r="M98" t="s">
        <v>185</v>
      </c>
      <c r="N98" t="s">
        <v>1194</v>
      </c>
      <c r="O98" t="s">
        <v>1733</v>
      </c>
      <c r="R98" t="s">
        <v>235</v>
      </c>
      <c r="T98" t="s">
        <v>55</v>
      </c>
      <c r="U98" t="s">
        <v>37</v>
      </c>
      <c r="V98" t="s">
        <v>235</v>
      </c>
      <c r="W98" t="s">
        <v>1194</v>
      </c>
      <c r="Y98" s="1">
        <v>42892.52753472222</v>
      </c>
      <c r="Z98" s="1">
        <v>42893.388692129629</v>
      </c>
    </row>
    <row r="99" spans="1:26" x14ac:dyDescent="0.3">
      <c r="A99">
        <v>100665</v>
      </c>
      <c r="B99" t="s">
        <v>241</v>
      </c>
      <c r="C99" t="s">
        <v>599</v>
      </c>
      <c r="D99" t="s">
        <v>1356</v>
      </c>
      <c r="E99" t="s">
        <v>24</v>
      </c>
      <c r="F99" t="s">
        <v>27</v>
      </c>
      <c r="G99" t="s">
        <v>187</v>
      </c>
      <c r="H99" t="s">
        <v>1732</v>
      </c>
      <c r="I99" t="s">
        <v>241</v>
      </c>
      <c r="J99" t="s">
        <v>241</v>
      </c>
      <c r="K99" t="s">
        <v>41</v>
      </c>
      <c r="L99" t="s">
        <v>240</v>
      </c>
      <c r="M99" t="s">
        <v>44</v>
      </c>
      <c r="N99" t="s">
        <v>1194</v>
      </c>
      <c r="O99" t="s">
        <v>1731</v>
      </c>
      <c r="R99" t="s">
        <v>765</v>
      </c>
      <c r="T99" t="s">
        <v>55</v>
      </c>
      <c r="U99" t="s">
        <v>37</v>
      </c>
      <c r="V99" t="s">
        <v>235</v>
      </c>
      <c r="W99" t="s">
        <v>1194</v>
      </c>
      <c r="X99" t="s">
        <v>596</v>
      </c>
      <c r="Y99" s="1">
        <v>42894.606608796297</v>
      </c>
      <c r="Z99" s="1">
        <v>42897.064351851855</v>
      </c>
    </row>
    <row r="100" spans="1:26" x14ac:dyDescent="0.3">
      <c r="A100">
        <v>100682</v>
      </c>
      <c r="B100" t="s">
        <v>89</v>
      </c>
      <c r="C100" t="s">
        <v>599</v>
      </c>
      <c r="D100" t="s">
        <v>605</v>
      </c>
      <c r="E100" t="s">
        <v>262</v>
      </c>
      <c r="F100" t="s">
        <v>27</v>
      </c>
      <c r="G100" t="s">
        <v>220</v>
      </c>
      <c r="H100" t="s">
        <v>1730</v>
      </c>
      <c r="I100" t="s">
        <v>248</v>
      </c>
      <c r="J100" t="s">
        <v>921</v>
      </c>
      <c r="K100" t="s">
        <v>1729</v>
      </c>
      <c r="L100" t="s">
        <v>32</v>
      </c>
      <c r="N100" t="s">
        <v>1194</v>
      </c>
      <c r="O100" t="s">
        <v>1194</v>
      </c>
      <c r="R100" t="s">
        <v>765</v>
      </c>
      <c r="T100" t="s">
        <v>67</v>
      </c>
      <c r="U100" t="s">
        <v>60</v>
      </c>
      <c r="V100" t="s">
        <v>235</v>
      </c>
      <c r="W100" t="s">
        <v>1194</v>
      </c>
      <c r="Y100" s="1">
        <v>42895.070879629631</v>
      </c>
      <c r="Z100" s="1">
        <v>42895.092280092591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A11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95159</v>
      </c>
      <c r="B2" t="s">
        <v>154</v>
      </c>
      <c r="C2" t="s">
        <v>129</v>
      </c>
      <c r="D2" t="s">
        <v>218</v>
      </c>
      <c r="E2" t="s">
        <v>262</v>
      </c>
      <c r="F2" t="s">
        <v>27</v>
      </c>
      <c r="G2" t="s">
        <v>187</v>
      </c>
      <c r="H2" t="s">
        <v>1189</v>
      </c>
      <c r="I2" t="s">
        <v>229</v>
      </c>
      <c r="J2" t="s">
        <v>229</v>
      </c>
      <c r="K2" t="s">
        <v>41</v>
      </c>
      <c r="L2" t="s">
        <v>28</v>
      </c>
      <c r="N2" t="s">
        <v>1194</v>
      </c>
      <c r="O2" t="s">
        <v>1194</v>
      </c>
      <c r="R2" t="s">
        <v>765</v>
      </c>
      <c r="T2" t="s">
        <v>43</v>
      </c>
      <c r="U2" t="s">
        <v>29</v>
      </c>
      <c r="V2" t="s">
        <v>26</v>
      </c>
      <c r="W2" t="s">
        <v>1194</v>
      </c>
      <c r="Y2" s="1">
        <v>42764.995104166665</v>
      </c>
      <c r="Z2" s="1">
        <v>42807.391168981485</v>
      </c>
      <c r="AA2" t="s">
        <v>394</v>
      </c>
    </row>
    <row r="3" spans="1:27" x14ac:dyDescent="0.3">
      <c r="A3">
        <v>100201</v>
      </c>
      <c r="B3" t="s">
        <v>183</v>
      </c>
      <c r="C3" t="s">
        <v>129</v>
      </c>
      <c r="D3" t="s">
        <v>327</v>
      </c>
      <c r="E3" t="s">
        <v>262</v>
      </c>
      <c r="F3" t="s">
        <v>27</v>
      </c>
      <c r="G3" t="s">
        <v>275</v>
      </c>
      <c r="H3" t="s">
        <v>1728</v>
      </c>
      <c r="J3" t="s">
        <v>325</v>
      </c>
      <c r="K3" t="s">
        <v>41</v>
      </c>
      <c r="L3" t="s">
        <v>240</v>
      </c>
      <c r="N3" t="s">
        <v>1194</v>
      </c>
      <c r="O3" t="s">
        <v>1194</v>
      </c>
      <c r="R3" t="s">
        <v>765</v>
      </c>
      <c r="T3" t="s">
        <v>67</v>
      </c>
      <c r="U3" t="s">
        <v>60</v>
      </c>
      <c r="V3" t="s">
        <v>1383</v>
      </c>
      <c r="W3" t="s">
        <v>1194</v>
      </c>
      <c r="Y3" s="1">
        <v>42886.340613425928</v>
      </c>
      <c r="Z3" s="1">
        <v>42886.659270833334</v>
      </c>
    </row>
    <row r="4" spans="1:27" x14ac:dyDescent="0.3">
      <c r="A4">
        <v>67391</v>
      </c>
      <c r="B4" t="s">
        <v>1708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42880.320462962962</v>
      </c>
    </row>
    <row r="5" spans="1:27" x14ac:dyDescent="0.3">
      <c r="A5">
        <v>84836</v>
      </c>
      <c r="B5" t="s">
        <v>1176</v>
      </c>
      <c r="C5" t="s">
        <v>75</v>
      </c>
      <c r="D5" t="s">
        <v>79</v>
      </c>
      <c r="E5" t="s">
        <v>24</v>
      </c>
      <c r="F5" t="s">
        <v>27</v>
      </c>
      <c r="G5" t="s">
        <v>187</v>
      </c>
      <c r="H5" t="s">
        <v>1616</v>
      </c>
      <c r="I5" t="s">
        <v>245</v>
      </c>
      <c r="J5" t="s">
        <v>146</v>
      </c>
      <c r="K5" t="s">
        <v>41</v>
      </c>
      <c r="L5" t="s">
        <v>32</v>
      </c>
      <c r="M5" t="s">
        <v>185</v>
      </c>
      <c r="N5" t="s">
        <v>1194</v>
      </c>
      <c r="O5" t="s">
        <v>1467</v>
      </c>
      <c r="R5" t="s">
        <v>781</v>
      </c>
      <c r="S5" t="s">
        <v>235</v>
      </c>
      <c r="T5" t="s">
        <v>67</v>
      </c>
      <c r="U5" t="s">
        <v>45</v>
      </c>
      <c r="V5" t="s">
        <v>235</v>
      </c>
      <c r="W5" t="s">
        <v>1194</v>
      </c>
      <c r="Y5" s="1">
        <v>42541.105300925927</v>
      </c>
      <c r="Z5" s="1">
        <v>42886.434247685182</v>
      </c>
    </row>
    <row r="6" spans="1:27" x14ac:dyDescent="0.3">
      <c r="A6">
        <v>84983</v>
      </c>
      <c r="B6" t="s">
        <v>919</v>
      </c>
      <c r="C6" t="s">
        <v>75</v>
      </c>
      <c r="D6" t="s">
        <v>125</v>
      </c>
      <c r="E6" t="s">
        <v>24</v>
      </c>
      <c r="F6" t="s">
        <v>27</v>
      </c>
      <c r="G6" t="s">
        <v>187</v>
      </c>
      <c r="H6" t="s">
        <v>1613</v>
      </c>
      <c r="I6" t="s">
        <v>919</v>
      </c>
      <c r="J6" t="s">
        <v>77</v>
      </c>
      <c r="K6" t="s">
        <v>41</v>
      </c>
      <c r="L6" t="s">
        <v>32</v>
      </c>
      <c r="N6" t="s">
        <v>1194</v>
      </c>
      <c r="O6" t="s">
        <v>1467</v>
      </c>
      <c r="Q6" t="s">
        <v>630</v>
      </c>
      <c r="R6" t="s">
        <v>781</v>
      </c>
      <c r="S6" t="s">
        <v>1612</v>
      </c>
      <c r="T6" t="s">
        <v>67</v>
      </c>
      <c r="U6" t="s">
        <v>45</v>
      </c>
      <c r="V6" t="s">
        <v>235</v>
      </c>
      <c r="W6" t="s">
        <v>1194</v>
      </c>
      <c r="Y6" s="1">
        <v>42542.66337962963</v>
      </c>
      <c r="Z6" s="1">
        <v>42859.661238425928</v>
      </c>
      <c r="AA6" t="s">
        <v>1611</v>
      </c>
    </row>
    <row r="7" spans="1:27" x14ac:dyDescent="0.3">
      <c r="A7">
        <v>85122</v>
      </c>
      <c r="B7" t="s">
        <v>497</v>
      </c>
      <c r="C7" t="s">
        <v>75</v>
      </c>
      <c r="D7" t="s">
        <v>125</v>
      </c>
      <c r="E7" t="s">
        <v>24</v>
      </c>
      <c r="F7" t="s">
        <v>27</v>
      </c>
      <c r="G7" t="s">
        <v>49</v>
      </c>
      <c r="H7" t="s">
        <v>1608</v>
      </c>
      <c r="I7" t="s">
        <v>179</v>
      </c>
      <c r="J7" t="s">
        <v>77</v>
      </c>
      <c r="K7" t="s">
        <v>41</v>
      </c>
      <c r="L7" t="s">
        <v>32</v>
      </c>
      <c r="M7" t="s">
        <v>185</v>
      </c>
      <c r="N7" t="s">
        <v>1194</v>
      </c>
      <c r="O7" t="s">
        <v>1467</v>
      </c>
      <c r="R7" t="s">
        <v>781</v>
      </c>
      <c r="S7" t="s">
        <v>235</v>
      </c>
      <c r="T7" t="s">
        <v>43</v>
      </c>
      <c r="U7" t="s">
        <v>45</v>
      </c>
      <c r="V7" t="s">
        <v>235</v>
      </c>
      <c r="W7" t="s">
        <v>1194</v>
      </c>
      <c r="Y7" s="1">
        <v>42544.975011574075</v>
      </c>
      <c r="Z7" s="1">
        <v>42886.562731481485</v>
      </c>
    </row>
    <row r="8" spans="1:27" x14ac:dyDescent="0.3">
      <c r="A8">
        <v>85197</v>
      </c>
      <c r="B8" t="s">
        <v>230</v>
      </c>
      <c r="C8" t="s">
        <v>75</v>
      </c>
      <c r="D8" t="s">
        <v>125</v>
      </c>
      <c r="E8" t="s">
        <v>24</v>
      </c>
      <c r="F8" t="s">
        <v>27</v>
      </c>
      <c r="G8" t="s">
        <v>76</v>
      </c>
      <c r="H8" t="s">
        <v>1607</v>
      </c>
      <c r="I8" t="s">
        <v>245</v>
      </c>
      <c r="J8" t="s">
        <v>77</v>
      </c>
      <c r="K8" t="s">
        <v>41</v>
      </c>
      <c r="L8" t="s">
        <v>32</v>
      </c>
      <c r="N8" t="s">
        <v>1194</v>
      </c>
      <c r="O8" t="s">
        <v>1467</v>
      </c>
      <c r="R8" t="s">
        <v>781</v>
      </c>
      <c r="S8" t="s">
        <v>235</v>
      </c>
      <c r="T8" t="s">
        <v>43</v>
      </c>
      <c r="U8" t="s">
        <v>29</v>
      </c>
      <c r="V8" t="s">
        <v>26</v>
      </c>
      <c r="W8" t="s">
        <v>1194</v>
      </c>
      <c r="Y8" s="1">
        <v>42548.407627314817</v>
      </c>
      <c r="Z8" s="1">
        <v>42886.564756944441</v>
      </c>
    </row>
    <row r="9" spans="1:27" x14ac:dyDescent="0.3">
      <c r="A9">
        <v>86676</v>
      </c>
      <c r="B9" t="s">
        <v>234</v>
      </c>
      <c r="C9" t="s">
        <v>75</v>
      </c>
      <c r="D9" t="s">
        <v>125</v>
      </c>
      <c r="E9" t="s">
        <v>24</v>
      </c>
      <c r="F9" t="s">
        <v>27</v>
      </c>
      <c r="G9" t="s">
        <v>187</v>
      </c>
      <c r="H9" t="s">
        <v>842</v>
      </c>
      <c r="I9" t="s">
        <v>245</v>
      </c>
      <c r="J9" t="s">
        <v>204</v>
      </c>
      <c r="K9" t="s">
        <v>41</v>
      </c>
      <c r="L9" t="s">
        <v>32</v>
      </c>
      <c r="N9" t="s">
        <v>1194</v>
      </c>
      <c r="O9" t="s">
        <v>1467</v>
      </c>
      <c r="R9" t="s">
        <v>781</v>
      </c>
      <c r="S9" t="s">
        <v>1592</v>
      </c>
      <c r="T9" t="s">
        <v>43</v>
      </c>
      <c r="U9" t="s">
        <v>29</v>
      </c>
      <c r="V9" t="s">
        <v>26</v>
      </c>
      <c r="W9" t="s">
        <v>361</v>
      </c>
      <c r="Y9" s="1">
        <v>42577.433333333334</v>
      </c>
      <c r="Z9" s="1">
        <v>42886.574513888889</v>
      </c>
    </row>
    <row r="10" spans="1:27" x14ac:dyDescent="0.3">
      <c r="A10">
        <v>86977</v>
      </c>
      <c r="B10" t="s">
        <v>1727</v>
      </c>
      <c r="C10" t="s">
        <v>75</v>
      </c>
      <c r="D10" t="s">
        <v>79</v>
      </c>
      <c r="E10" t="s">
        <v>24</v>
      </c>
      <c r="F10" t="s">
        <v>27</v>
      </c>
      <c r="G10" t="s">
        <v>187</v>
      </c>
      <c r="H10" t="s">
        <v>1588</v>
      </c>
      <c r="I10" t="s">
        <v>245</v>
      </c>
      <c r="J10" t="s">
        <v>204</v>
      </c>
      <c r="K10" t="s">
        <v>41</v>
      </c>
      <c r="L10" t="s">
        <v>32</v>
      </c>
      <c r="N10" t="s">
        <v>1194</v>
      </c>
      <c r="O10" t="s">
        <v>1467</v>
      </c>
      <c r="Q10" t="s">
        <v>812</v>
      </c>
      <c r="R10" t="s">
        <v>781</v>
      </c>
      <c r="S10" t="s">
        <v>1587</v>
      </c>
      <c r="T10" t="s">
        <v>43</v>
      </c>
      <c r="U10" t="s">
        <v>45</v>
      </c>
      <c r="V10" t="s">
        <v>235</v>
      </c>
      <c r="W10" t="s">
        <v>1194</v>
      </c>
      <c r="Y10" s="1">
        <v>42584.297835648147</v>
      </c>
      <c r="Z10" s="1">
        <v>42886.596863425926</v>
      </c>
      <c r="AA10" t="s">
        <v>1586</v>
      </c>
    </row>
    <row r="11" spans="1:27" x14ac:dyDescent="0.3">
      <c r="A11">
        <v>87553</v>
      </c>
      <c r="B11" t="s">
        <v>124</v>
      </c>
      <c r="C11" t="s">
        <v>75</v>
      </c>
      <c r="D11" t="s">
        <v>125</v>
      </c>
      <c r="E11" t="s">
        <v>24</v>
      </c>
      <c r="F11" t="s">
        <v>27</v>
      </c>
      <c r="G11" t="s">
        <v>187</v>
      </c>
      <c r="H11" t="s">
        <v>1579</v>
      </c>
      <c r="I11" t="s">
        <v>234</v>
      </c>
      <c r="J11" t="s">
        <v>124</v>
      </c>
      <c r="K11" t="s">
        <v>41</v>
      </c>
      <c r="L11" t="s">
        <v>32</v>
      </c>
      <c r="M11" t="s">
        <v>104</v>
      </c>
      <c r="N11" t="s">
        <v>1194</v>
      </c>
      <c r="O11" t="s">
        <v>1467</v>
      </c>
      <c r="R11" t="s">
        <v>781</v>
      </c>
      <c r="S11" t="s">
        <v>235</v>
      </c>
      <c r="T11" t="s">
        <v>43</v>
      </c>
      <c r="U11" t="s">
        <v>29</v>
      </c>
      <c r="V11" t="s">
        <v>26</v>
      </c>
      <c r="W11" t="s">
        <v>1194</v>
      </c>
      <c r="Y11" s="1">
        <v>42594.287905092591</v>
      </c>
      <c r="Z11" s="1">
        <v>42859.670335648145</v>
      </c>
      <c r="AA11" t="s">
        <v>1578</v>
      </c>
    </row>
    <row r="12" spans="1:27" x14ac:dyDescent="0.3">
      <c r="A12">
        <v>88521</v>
      </c>
      <c r="B12" t="s">
        <v>124</v>
      </c>
      <c r="C12" t="s">
        <v>75</v>
      </c>
      <c r="D12" t="s">
        <v>125</v>
      </c>
      <c r="E12" t="s">
        <v>24</v>
      </c>
      <c r="F12" t="s">
        <v>27</v>
      </c>
      <c r="G12" t="s">
        <v>25</v>
      </c>
      <c r="H12" t="s">
        <v>1571</v>
      </c>
      <c r="I12" t="s">
        <v>179</v>
      </c>
      <c r="J12" t="s">
        <v>96</v>
      </c>
      <c r="K12" t="s">
        <v>41</v>
      </c>
      <c r="L12" t="s">
        <v>32</v>
      </c>
      <c r="N12" t="s">
        <v>1194</v>
      </c>
      <c r="O12" t="s">
        <v>1467</v>
      </c>
      <c r="R12" t="s">
        <v>781</v>
      </c>
      <c r="S12" t="s">
        <v>1570</v>
      </c>
      <c r="T12" t="s">
        <v>43</v>
      </c>
      <c r="U12" t="s">
        <v>45</v>
      </c>
      <c r="V12" t="s">
        <v>1557</v>
      </c>
      <c r="W12" t="s">
        <v>1194</v>
      </c>
      <c r="Y12" s="1">
        <v>42617.607222222221</v>
      </c>
      <c r="Z12" s="1">
        <v>42860.290949074071</v>
      </c>
    </row>
    <row r="13" spans="1:27" x14ac:dyDescent="0.3">
      <c r="A13">
        <v>88868</v>
      </c>
      <c r="B13" t="s">
        <v>146</v>
      </c>
      <c r="C13" t="s">
        <v>75</v>
      </c>
      <c r="D13" t="s">
        <v>79</v>
      </c>
      <c r="E13" t="s">
        <v>24</v>
      </c>
      <c r="F13" t="s">
        <v>27</v>
      </c>
      <c r="G13" t="s">
        <v>169</v>
      </c>
      <c r="H13" t="s">
        <v>1567</v>
      </c>
      <c r="I13" t="s">
        <v>234</v>
      </c>
      <c r="J13" t="s">
        <v>77</v>
      </c>
      <c r="K13" t="s">
        <v>41</v>
      </c>
      <c r="L13" t="s">
        <v>32</v>
      </c>
      <c r="N13" t="s">
        <v>1194</v>
      </c>
      <c r="O13" t="s">
        <v>1467</v>
      </c>
      <c r="Q13" t="s">
        <v>812</v>
      </c>
      <c r="R13" t="s">
        <v>781</v>
      </c>
      <c r="S13" t="s">
        <v>1566</v>
      </c>
      <c r="T13" t="s">
        <v>43</v>
      </c>
      <c r="U13" t="s">
        <v>29</v>
      </c>
      <c r="V13" t="s">
        <v>26</v>
      </c>
      <c r="W13" t="s">
        <v>1194</v>
      </c>
      <c r="Y13" s="1">
        <v>42625.344166666669</v>
      </c>
      <c r="Z13" s="1">
        <v>42860.292060185187</v>
      </c>
      <c r="AA13" t="s">
        <v>1565</v>
      </c>
    </row>
    <row r="14" spans="1:27" x14ac:dyDescent="0.3">
      <c r="A14">
        <v>89896</v>
      </c>
      <c r="B14" t="s">
        <v>245</v>
      </c>
      <c r="C14" t="s">
        <v>75</v>
      </c>
      <c r="D14" t="s">
        <v>814</v>
      </c>
      <c r="E14" t="s">
        <v>24</v>
      </c>
      <c r="F14" t="s">
        <v>27</v>
      </c>
      <c r="G14" t="s">
        <v>153</v>
      </c>
      <c r="H14" t="s">
        <v>836</v>
      </c>
      <c r="I14" t="s">
        <v>245</v>
      </c>
      <c r="J14" t="s">
        <v>204</v>
      </c>
      <c r="K14" t="s">
        <v>41</v>
      </c>
      <c r="L14" t="s">
        <v>240</v>
      </c>
      <c r="M14" t="s">
        <v>365</v>
      </c>
      <c r="N14" t="s">
        <v>1194</v>
      </c>
      <c r="O14" t="s">
        <v>364</v>
      </c>
      <c r="P14">
        <v>12145</v>
      </c>
      <c r="Q14" t="s">
        <v>821</v>
      </c>
      <c r="R14" t="s">
        <v>781</v>
      </c>
      <c r="S14" t="s">
        <v>835</v>
      </c>
      <c r="T14" t="s">
        <v>55</v>
      </c>
      <c r="U14" t="s">
        <v>37</v>
      </c>
      <c r="V14" t="s">
        <v>194</v>
      </c>
      <c r="W14" t="s">
        <v>1194</v>
      </c>
      <c r="Y14" s="1">
        <v>42643.273912037039</v>
      </c>
      <c r="Z14" s="1">
        <v>42859.482974537037</v>
      </c>
      <c r="AA14" t="s">
        <v>321</v>
      </c>
    </row>
    <row r="15" spans="1:27" x14ac:dyDescent="0.3">
      <c r="A15">
        <v>90709</v>
      </c>
      <c r="B15" t="s">
        <v>1125</v>
      </c>
      <c r="C15" t="s">
        <v>75</v>
      </c>
      <c r="D15" t="s">
        <v>79</v>
      </c>
      <c r="E15" t="s">
        <v>24</v>
      </c>
      <c r="F15" t="s">
        <v>27</v>
      </c>
      <c r="G15" t="s">
        <v>178</v>
      </c>
      <c r="H15" t="s">
        <v>1564</v>
      </c>
      <c r="I15" t="s">
        <v>193</v>
      </c>
      <c r="J15" t="s">
        <v>77</v>
      </c>
      <c r="K15" t="s">
        <v>41</v>
      </c>
      <c r="L15" t="s">
        <v>32</v>
      </c>
      <c r="N15" t="s">
        <v>1194</v>
      </c>
      <c r="O15" t="s">
        <v>1467</v>
      </c>
      <c r="Q15" t="s">
        <v>821</v>
      </c>
      <c r="R15" t="s">
        <v>781</v>
      </c>
      <c r="S15" t="s">
        <v>1563</v>
      </c>
      <c r="T15" t="s">
        <v>67</v>
      </c>
      <c r="U15" t="s">
        <v>45</v>
      </c>
      <c r="V15" t="s">
        <v>1562</v>
      </c>
      <c r="W15" t="s">
        <v>1194</v>
      </c>
      <c r="Y15" s="1">
        <v>42660.019652777781</v>
      </c>
      <c r="Z15" s="1">
        <v>42860.291481481479</v>
      </c>
    </row>
    <row r="16" spans="1:27" x14ac:dyDescent="0.3">
      <c r="A16">
        <v>92475</v>
      </c>
      <c r="B16" t="s">
        <v>1106</v>
      </c>
      <c r="C16" t="s">
        <v>75</v>
      </c>
      <c r="D16" t="s">
        <v>814</v>
      </c>
      <c r="E16" t="s">
        <v>24</v>
      </c>
      <c r="F16" t="s">
        <v>27</v>
      </c>
      <c r="G16" t="s">
        <v>134</v>
      </c>
      <c r="H16" t="s">
        <v>833</v>
      </c>
      <c r="I16" t="s">
        <v>939</v>
      </c>
      <c r="J16" t="s">
        <v>77</v>
      </c>
      <c r="K16" t="s">
        <v>41</v>
      </c>
      <c r="L16" t="s">
        <v>32</v>
      </c>
      <c r="N16" t="s">
        <v>1194</v>
      </c>
      <c r="O16" t="s">
        <v>364</v>
      </c>
      <c r="Q16" t="s">
        <v>812</v>
      </c>
      <c r="R16" t="s">
        <v>781</v>
      </c>
      <c r="S16" t="s">
        <v>235</v>
      </c>
      <c r="T16" t="s">
        <v>43</v>
      </c>
      <c r="U16" t="s">
        <v>37</v>
      </c>
      <c r="V16" t="s">
        <v>26</v>
      </c>
      <c r="W16" t="s">
        <v>1194</v>
      </c>
      <c r="Y16" s="1">
        <v>42691.48</v>
      </c>
      <c r="Z16" s="1">
        <v>42829.551238425927</v>
      </c>
      <c r="AA16" t="s">
        <v>321</v>
      </c>
    </row>
    <row r="17" spans="1:27" x14ac:dyDescent="0.3">
      <c r="A17">
        <v>92724</v>
      </c>
      <c r="B17" t="s">
        <v>1710</v>
      </c>
      <c r="C17" t="s">
        <v>75</v>
      </c>
      <c r="D17" t="s">
        <v>859</v>
      </c>
      <c r="E17" t="s">
        <v>24</v>
      </c>
      <c r="F17" t="s">
        <v>27</v>
      </c>
      <c r="G17" t="s">
        <v>275</v>
      </c>
      <c r="H17" t="s">
        <v>1554</v>
      </c>
      <c r="I17" t="s">
        <v>349</v>
      </c>
      <c r="J17" t="s">
        <v>77</v>
      </c>
      <c r="K17" t="s">
        <v>41</v>
      </c>
      <c r="L17" t="s">
        <v>32</v>
      </c>
      <c r="N17" t="s">
        <v>1194</v>
      </c>
      <c r="O17" t="s">
        <v>1467</v>
      </c>
      <c r="R17" t="s">
        <v>781</v>
      </c>
      <c r="S17" t="s">
        <v>804</v>
      </c>
      <c r="T17" t="s">
        <v>67</v>
      </c>
      <c r="U17" t="s">
        <v>45</v>
      </c>
      <c r="V17" t="s">
        <v>26</v>
      </c>
      <c r="W17" t="s">
        <v>1194</v>
      </c>
      <c r="Y17" s="1">
        <v>42696.321261574078</v>
      </c>
      <c r="Z17" s="1">
        <v>42878.713773148149</v>
      </c>
    </row>
    <row r="18" spans="1:27" x14ac:dyDescent="0.3">
      <c r="A18">
        <v>93777</v>
      </c>
      <c r="B18" t="s">
        <v>245</v>
      </c>
      <c r="C18" t="s">
        <v>75</v>
      </c>
      <c r="D18" t="s">
        <v>79</v>
      </c>
      <c r="E18" t="s">
        <v>24</v>
      </c>
      <c r="F18" t="s">
        <v>27</v>
      </c>
      <c r="G18" t="s">
        <v>153</v>
      </c>
      <c r="H18" t="s">
        <v>832</v>
      </c>
      <c r="I18" t="s">
        <v>245</v>
      </c>
      <c r="J18" t="s">
        <v>204</v>
      </c>
      <c r="K18" t="s">
        <v>41</v>
      </c>
      <c r="L18" t="s">
        <v>240</v>
      </c>
      <c r="M18" t="s">
        <v>365</v>
      </c>
      <c r="N18" t="s">
        <v>1194</v>
      </c>
      <c r="O18" t="s">
        <v>364</v>
      </c>
      <c r="P18">
        <v>12561</v>
      </c>
      <c r="Q18" t="s">
        <v>821</v>
      </c>
      <c r="R18" t="s">
        <v>781</v>
      </c>
      <c r="S18" t="s">
        <v>235</v>
      </c>
      <c r="T18" t="s">
        <v>43</v>
      </c>
      <c r="U18" t="s">
        <v>45</v>
      </c>
      <c r="V18" t="s">
        <v>306</v>
      </c>
      <c r="W18" t="s">
        <v>1194</v>
      </c>
      <c r="Y18" s="1">
        <v>42719.332384259258</v>
      </c>
      <c r="Z18" s="1">
        <v>42859.500231481485</v>
      </c>
      <c r="AA18" t="s">
        <v>321</v>
      </c>
    </row>
    <row r="19" spans="1:27" x14ac:dyDescent="0.3">
      <c r="A19">
        <v>93821</v>
      </c>
      <c r="B19" t="s">
        <v>1708</v>
      </c>
      <c r="C19" t="s">
        <v>75</v>
      </c>
      <c r="D19" t="s">
        <v>125</v>
      </c>
      <c r="E19" t="s">
        <v>24</v>
      </c>
      <c r="F19" t="s">
        <v>27</v>
      </c>
      <c r="G19" t="s">
        <v>134</v>
      </c>
      <c r="H19" t="s">
        <v>831</v>
      </c>
      <c r="I19" t="s">
        <v>179</v>
      </c>
      <c r="J19" t="s">
        <v>204</v>
      </c>
      <c r="K19" t="s">
        <v>41</v>
      </c>
      <c r="L19" t="s">
        <v>240</v>
      </c>
      <c r="M19" t="s">
        <v>365</v>
      </c>
      <c r="N19" t="s">
        <v>1194</v>
      </c>
      <c r="O19" t="s">
        <v>364</v>
      </c>
      <c r="Q19" t="s">
        <v>630</v>
      </c>
      <c r="R19" t="s">
        <v>781</v>
      </c>
      <c r="S19" t="s">
        <v>804</v>
      </c>
      <c r="T19" t="s">
        <v>55</v>
      </c>
      <c r="U19" t="s">
        <v>37</v>
      </c>
      <c r="V19" t="s">
        <v>26</v>
      </c>
      <c r="W19" t="s">
        <v>1194</v>
      </c>
      <c r="Y19" s="1">
        <v>42720.307719907411</v>
      </c>
      <c r="Z19" s="1">
        <v>42880.033796296295</v>
      </c>
    </row>
    <row r="20" spans="1:27" x14ac:dyDescent="0.3">
      <c r="A20">
        <v>93894</v>
      </c>
      <c r="B20" t="s">
        <v>234</v>
      </c>
      <c r="C20" t="s">
        <v>75</v>
      </c>
      <c r="D20" t="s">
        <v>125</v>
      </c>
      <c r="E20" t="s">
        <v>24</v>
      </c>
      <c r="F20" t="s">
        <v>27</v>
      </c>
      <c r="G20" t="s">
        <v>187</v>
      </c>
      <c r="H20" t="s">
        <v>830</v>
      </c>
      <c r="I20" t="s">
        <v>234</v>
      </c>
      <c r="J20" t="s">
        <v>77</v>
      </c>
      <c r="K20" t="s">
        <v>41</v>
      </c>
      <c r="L20" t="s">
        <v>240</v>
      </c>
      <c r="M20" t="s">
        <v>365</v>
      </c>
      <c r="N20" t="s">
        <v>1194</v>
      </c>
      <c r="O20" t="s">
        <v>364</v>
      </c>
      <c r="Q20" t="s">
        <v>812</v>
      </c>
      <c r="R20" t="s">
        <v>781</v>
      </c>
      <c r="S20" t="s">
        <v>804</v>
      </c>
      <c r="T20" t="s">
        <v>43</v>
      </c>
      <c r="U20" t="s">
        <v>29</v>
      </c>
      <c r="V20" t="s">
        <v>26</v>
      </c>
      <c r="W20" t="s">
        <v>1194</v>
      </c>
      <c r="Y20" s="1">
        <v>42723.66165509259</v>
      </c>
      <c r="Z20" s="1">
        <v>42859.506331018521</v>
      </c>
      <c r="AA20" t="s">
        <v>321</v>
      </c>
    </row>
    <row r="21" spans="1:27" x14ac:dyDescent="0.3">
      <c r="A21">
        <v>94343</v>
      </c>
      <c r="B21" t="s">
        <v>929</v>
      </c>
      <c r="C21" t="s">
        <v>75</v>
      </c>
      <c r="D21" t="s">
        <v>814</v>
      </c>
      <c r="E21" t="s">
        <v>24</v>
      </c>
      <c r="F21" t="s">
        <v>27</v>
      </c>
      <c r="G21" t="s">
        <v>49</v>
      </c>
      <c r="H21" t="s">
        <v>829</v>
      </c>
      <c r="I21" t="s">
        <v>928</v>
      </c>
      <c r="J21" t="s">
        <v>204</v>
      </c>
      <c r="K21" t="s">
        <v>41</v>
      </c>
      <c r="L21" t="s">
        <v>28</v>
      </c>
      <c r="N21" t="s">
        <v>1194</v>
      </c>
      <c r="O21" t="s">
        <v>364</v>
      </c>
      <c r="Q21" t="s">
        <v>828</v>
      </c>
      <c r="R21" t="s">
        <v>781</v>
      </c>
      <c r="S21" t="s">
        <v>235</v>
      </c>
      <c r="T21" t="s">
        <v>43</v>
      </c>
      <c r="U21" t="s">
        <v>37</v>
      </c>
      <c r="V21" t="s">
        <v>26</v>
      </c>
      <c r="W21" t="s">
        <v>1194</v>
      </c>
      <c r="Y21" s="1">
        <v>42744.356712962966</v>
      </c>
      <c r="Z21" s="1">
        <v>42829.554606481484</v>
      </c>
      <c r="AA21" t="s">
        <v>321</v>
      </c>
    </row>
    <row r="22" spans="1:27" x14ac:dyDescent="0.3">
      <c r="A22">
        <v>94632</v>
      </c>
      <c r="B22" t="s">
        <v>913</v>
      </c>
      <c r="C22" t="s">
        <v>75</v>
      </c>
      <c r="D22" t="s">
        <v>125</v>
      </c>
      <c r="E22" t="s">
        <v>24</v>
      </c>
      <c r="F22" t="s">
        <v>27</v>
      </c>
      <c r="G22" t="s">
        <v>187</v>
      </c>
      <c r="H22" t="s">
        <v>826</v>
      </c>
      <c r="I22" t="s">
        <v>913</v>
      </c>
      <c r="J22" t="s">
        <v>77</v>
      </c>
      <c r="K22" t="s">
        <v>41</v>
      </c>
      <c r="L22" t="s">
        <v>240</v>
      </c>
      <c r="M22" t="s">
        <v>185</v>
      </c>
      <c r="N22" t="s">
        <v>1194</v>
      </c>
      <c r="O22" t="s">
        <v>364</v>
      </c>
      <c r="R22" t="s">
        <v>781</v>
      </c>
      <c r="S22" t="s">
        <v>804</v>
      </c>
      <c r="T22" t="s">
        <v>55</v>
      </c>
      <c r="U22" t="s">
        <v>45</v>
      </c>
      <c r="V22" t="s">
        <v>235</v>
      </c>
      <c r="W22" t="s">
        <v>1194</v>
      </c>
      <c r="Y22" s="1">
        <v>42751.737349537034</v>
      </c>
      <c r="Z22" s="1">
        <v>42859.517592592594</v>
      </c>
    </row>
    <row r="23" spans="1:27" x14ac:dyDescent="0.3">
      <c r="A23">
        <v>95254</v>
      </c>
      <c r="B23" t="s">
        <v>942</v>
      </c>
      <c r="C23" t="s">
        <v>75</v>
      </c>
      <c r="D23" t="s">
        <v>251</v>
      </c>
      <c r="E23" t="s">
        <v>24</v>
      </c>
      <c r="F23" t="s">
        <v>27</v>
      </c>
      <c r="G23" t="s">
        <v>49</v>
      </c>
      <c r="H23" t="s">
        <v>1552</v>
      </c>
      <c r="I23" t="s">
        <v>942</v>
      </c>
      <c r="J23" t="s">
        <v>942</v>
      </c>
      <c r="K23" t="s">
        <v>41</v>
      </c>
      <c r="L23" t="s">
        <v>240</v>
      </c>
      <c r="M23" t="s">
        <v>44</v>
      </c>
      <c r="N23" t="s">
        <v>1194</v>
      </c>
      <c r="O23" t="s">
        <v>1467</v>
      </c>
      <c r="Q23" t="s">
        <v>812</v>
      </c>
      <c r="R23" t="s">
        <v>781</v>
      </c>
      <c r="S23" t="s">
        <v>804</v>
      </c>
      <c r="T23" t="s">
        <v>55</v>
      </c>
      <c r="U23" t="s">
        <v>37</v>
      </c>
      <c r="V23" t="s">
        <v>779</v>
      </c>
      <c r="W23" t="s">
        <v>1194</v>
      </c>
      <c r="X23" t="s">
        <v>1551</v>
      </c>
      <c r="Y23" s="1">
        <v>42766.520833333336</v>
      </c>
      <c r="Z23" s="1">
        <v>42878.716307870367</v>
      </c>
      <c r="AA23" t="s">
        <v>1550</v>
      </c>
    </row>
    <row r="24" spans="1:27" x14ac:dyDescent="0.3">
      <c r="A24">
        <v>95260</v>
      </c>
      <c r="B24" t="s">
        <v>77</v>
      </c>
      <c r="C24" t="s">
        <v>75</v>
      </c>
      <c r="D24" t="s">
        <v>814</v>
      </c>
      <c r="E24" t="s">
        <v>24</v>
      </c>
      <c r="F24" t="s">
        <v>27</v>
      </c>
      <c r="G24" t="s">
        <v>187</v>
      </c>
      <c r="H24" t="s">
        <v>1289</v>
      </c>
      <c r="I24" t="s">
        <v>939</v>
      </c>
      <c r="J24" t="s">
        <v>77</v>
      </c>
      <c r="K24" t="s">
        <v>41</v>
      </c>
      <c r="L24" t="s">
        <v>240</v>
      </c>
      <c r="M24" t="s">
        <v>365</v>
      </c>
      <c r="N24" t="s">
        <v>1194</v>
      </c>
      <c r="O24" t="s">
        <v>364</v>
      </c>
      <c r="Q24" t="s">
        <v>812</v>
      </c>
      <c r="R24" t="s">
        <v>781</v>
      </c>
      <c r="S24" t="s">
        <v>235</v>
      </c>
      <c r="T24" t="s">
        <v>43</v>
      </c>
      <c r="U24" t="s">
        <v>45</v>
      </c>
      <c r="V24" t="s">
        <v>26</v>
      </c>
      <c r="W24" t="s">
        <v>1194</v>
      </c>
      <c r="X24" t="s">
        <v>629</v>
      </c>
      <c r="Y24" s="1">
        <v>42766.638321759259</v>
      </c>
      <c r="Z24" s="1">
        <v>42859.52071759259</v>
      </c>
      <c r="AA24" t="s">
        <v>321</v>
      </c>
    </row>
    <row r="25" spans="1:27" x14ac:dyDescent="0.3">
      <c r="A25">
        <v>95304</v>
      </c>
      <c r="B25" t="s">
        <v>230</v>
      </c>
      <c r="C25" t="s">
        <v>75</v>
      </c>
      <c r="D25" t="s">
        <v>125</v>
      </c>
      <c r="E25" t="s">
        <v>24</v>
      </c>
      <c r="F25" t="s">
        <v>27</v>
      </c>
      <c r="G25" t="s">
        <v>169</v>
      </c>
      <c r="H25" t="s">
        <v>815</v>
      </c>
      <c r="I25" t="s">
        <v>230</v>
      </c>
      <c r="J25" t="s">
        <v>124</v>
      </c>
      <c r="K25" t="s">
        <v>41</v>
      </c>
      <c r="L25" t="s">
        <v>240</v>
      </c>
      <c r="M25" t="s">
        <v>369</v>
      </c>
      <c r="N25" t="s">
        <v>1194</v>
      </c>
      <c r="O25" t="s">
        <v>1194</v>
      </c>
      <c r="Q25" t="s">
        <v>812</v>
      </c>
      <c r="R25" t="s">
        <v>781</v>
      </c>
      <c r="S25" t="s">
        <v>235</v>
      </c>
      <c r="T25" t="s">
        <v>43</v>
      </c>
      <c r="U25" t="s">
        <v>29</v>
      </c>
      <c r="V25" t="s">
        <v>26</v>
      </c>
      <c r="W25" t="s">
        <v>1194</v>
      </c>
      <c r="Y25" s="1">
        <v>42767.354571759257</v>
      </c>
      <c r="Z25" s="1">
        <v>42859.534502314818</v>
      </c>
      <c r="AA25" t="s">
        <v>321</v>
      </c>
    </row>
    <row r="26" spans="1:27" x14ac:dyDescent="0.3">
      <c r="A26">
        <v>86341</v>
      </c>
      <c r="B26" t="s">
        <v>234</v>
      </c>
      <c r="C26" t="s">
        <v>133</v>
      </c>
      <c r="D26" t="s">
        <v>180</v>
      </c>
      <c r="E26" t="s">
        <v>24</v>
      </c>
      <c r="F26" t="s">
        <v>27</v>
      </c>
      <c r="G26" t="s">
        <v>187</v>
      </c>
      <c r="H26" t="s">
        <v>1596</v>
      </c>
      <c r="I26" t="s">
        <v>245</v>
      </c>
      <c r="J26" t="s">
        <v>77</v>
      </c>
      <c r="K26" t="s">
        <v>41</v>
      </c>
      <c r="L26" t="s">
        <v>32</v>
      </c>
      <c r="N26" t="s">
        <v>1194</v>
      </c>
      <c r="O26" t="s">
        <v>1467</v>
      </c>
      <c r="R26" t="s">
        <v>781</v>
      </c>
      <c r="S26" t="s">
        <v>1595</v>
      </c>
      <c r="T26" t="s">
        <v>43</v>
      </c>
      <c r="U26" t="s">
        <v>29</v>
      </c>
      <c r="V26" t="s">
        <v>26</v>
      </c>
      <c r="W26" t="s">
        <v>1194</v>
      </c>
      <c r="Y26" s="1">
        <v>42570.334722222222</v>
      </c>
      <c r="Z26" s="1">
        <v>42886.572060185186</v>
      </c>
    </row>
    <row r="27" spans="1:27" x14ac:dyDescent="0.3">
      <c r="A27">
        <v>87407</v>
      </c>
      <c r="B27" t="s">
        <v>230</v>
      </c>
      <c r="C27" t="s">
        <v>133</v>
      </c>
      <c r="D27" t="s">
        <v>180</v>
      </c>
      <c r="E27" t="s">
        <v>24</v>
      </c>
      <c r="F27" t="s">
        <v>27</v>
      </c>
      <c r="G27" t="s">
        <v>187</v>
      </c>
      <c r="H27" t="s">
        <v>1580</v>
      </c>
      <c r="I27" t="s">
        <v>230</v>
      </c>
      <c r="J27" t="s">
        <v>77</v>
      </c>
      <c r="K27" t="s">
        <v>41</v>
      </c>
      <c r="L27" t="s">
        <v>32</v>
      </c>
      <c r="M27" t="s">
        <v>185</v>
      </c>
      <c r="N27" t="s">
        <v>1194</v>
      </c>
      <c r="O27" t="s">
        <v>1467</v>
      </c>
      <c r="Q27" t="s">
        <v>727</v>
      </c>
      <c r="R27" t="s">
        <v>781</v>
      </c>
      <c r="S27" t="s">
        <v>1570</v>
      </c>
      <c r="T27" t="s">
        <v>67</v>
      </c>
      <c r="U27" t="s">
        <v>29</v>
      </c>
      <c r="V27" t="s">
        <v>26</v>
      </c>
      <c r="W27" t="s">
        <v>1194</v>
      </c>
      <c r="Y27" s="1">
        <v>42592.498611111114</v>
      </c>
      <c r="Z27" s="1">
        <v>42873.552048611113</v>
      </c>
    </row>
    <row r="28" spans="1:27" x14ac:dyDescent="0.3">
      <c r="A28">
        <v>91941</v>
      </c>
      <c r="B28" t="s">
        <v>170</v>
      </c>
      <c r="C28" t="s">
        <v>133</v>
      </c>
      <c r="D28" t="s">
        <v>180</v>
      </c>
      <c r="E28" t="s">
        <v>24</v>
      </c>
      <c r="F28" t="s">
        <v>27</v>
      </c>
      <c r="G28" t="s">
        <v>49</v>
      </c>
      <c r="H28" t="s">
        <v>1560</v>
      </c>
      <c r="J28" t="s">
        <v>77</v>
      </c>
      <c r="K28" t="s">
        <v>41</v>
      </c>
      <c r="L28" t="s">
        <v>32</v>
      </c>
      <c r="N28" t="s">
        <v>1194</v>
      </c>
      <c r="O28" t="s">
        <v>1467</v>
      </c>
      <c r="Q28" t="s">
        <v>630</v>
      </c>
      <c r="R28" t="s">
        <v>781</v>
      </c>
      <c r="S28" t="s">
        <v>804</v>
      </c>
      <c r="T28" t="s">
        <v>67</v>
      </c>
      <c r="U28" t="s">
        <v>37</v>
      </c>
      <c r="V28" t="s">
        <v>1559</v>
      </c>
      <c r="W28" t="s">
        <v>1194</v>
      </c>
      <c r="Y28" s="1">
        <v>42681.393541666665</v>
      </c>
      <c r="Z28" s="1">
        <v>42860.295011574075</v>
      </c>
      <c r="AA28" t="s">
        <v>321</v>
      </c>
    </row>
    <row r="29" spans="1:27" x14ac:dyDescent="0.3">
      <c r="A29">
        <v>93784</v>
      </c>
      <c r="B29" t="s">
        <v>170</v>
      </c>
      <c r="C29" t="s">
        <v>133</v>
      </c>
      <c r="D29" t="s">
        <v>180</v>
      </c>
      <c r="E29" t="s">
        <v>24</v>
      </c>
      <c r="F29" t="s">
        <v>27</v>
      </c>
      <c r="G29" t="s">
        <v>115</v>
      </c>
      <c r="H29" t="s">
        <v>798</v>
      </c>
      <c r="J29" t="s">
        <v>77</v>
      </c>
      <c r="K29" t="s">
        <v>41</v>
      </c>
      <c r="L29" t="s">
        <v>32</v>
      </c>
      <c r="N29" t="s">
        <v>1194</v>
      </c>
      <c r="O29" t="s">
        <v>1194</v>
      </c>
      <c r="R29" t="s">
        <v>781</v>
      </c>
      <c r="S29" t="s">
        <v>797</v>
      </c>
      <c r="T29" t="s">
        <v>43</v>
      </c>
      <c r="U29" t="s">
        <v>37</v>
      </c>
      <c r="V29" t="s">
        <v>796</v>
      </c>
      <c r="W29" t="s">
        <v>1194</v>
      </c>
      <c r="Y29" s="1">
        <v>42719.380520833336</v>
      </c>
      <c r="Z29" s="1">
        <v>42859.502187500002</v>
      </c>
    </row>
    <row r="30" spans="1:27" x14ac:dyDescent="0.3">
      <c r="A30">
        <v>95302</v>
      </c>
      <c r="B30" t="s">
        <v>602</v>
      </c>
      <c r="C30" t="s">
        <v>133</v>
      </c>
      <c r="D30" t="s">
        <v>180</v>
      </c>
      <c r="E30" t="s">
        <v>24</v>
      </c>
      <c r="F30" t="s">
        <v>27</v>
      </c>
      <c r="G30" t="s">
        <v>49</v>
      </c>
      <c r="H30" t="s">
        <v>782</v>
      </c>
      <c r="J30" t="s">
        <v>602</v>
      </c>
      <c r="K30" t="s">
        <v>41</v>
      </c>
      <c r="L30" t="s">
        <v>240</v>
      </c>
      <c r="N30" t="s">
        <v>1194</v>
      </c>
      <c r="O30" t="s">
        <v>364</v>
      </c>
      <c r="R30" t="s">
        <v>781</v>
      </c>
      <c r="S30" t="s">
        <v>235</v>
      </c>
      <c r="T30" t="s">
        <v>67</v>
      </c>
      <c r="U30" t="s">
        <v>45</v>
      </c>
      <c r="V30" t="s">
        <v>235</v>
      </c>
      <c r="W30" t="s">
        <v>1194</v>
      </c>
      <c r="Y30" s="1">
        <v>42767.34578703704</v>
      </c>
      <c r="Z30" s="1">
        <v>42859.521516203706</v>
      </c>
    </row>
    <row r="31" spans="1:27" x14ac:dyDescent="0.3">
      <c r="A31">
        <v>95811</v>
      </c>
      <c r="B31" t="s">
        <v>77</v>
      </c>
      <c r="C31" t="s">
        <v>75</v>
      </c>
      <c r="D31" t="s">
        <v>354</v>
      </c>
      <c r="E31" t="s">
        <v>24</v>
      </c>
      <c r="F31" t="s">
        <v>27</v>
      </c>
      <c r="G31" t="s">
        <v>166</v>
      </c>
      <c r="H31" t="s">
        <v>1213</v>
      </c>
      <c r="I31" t="s">
        <v>942</v>
      </c>
      <c r="J31" t="s">
        <v>204</v>
      </c>
      <c r="K31" t="s">
        <v>41</v>
      </c>
      <c r="L31" t="s">
        <v>240</v>
      </c>
      <c r="M31" t="s">
        <v>365</v>
      </c>
      <c r="N31" t="s">
        <v>1194</v>
      </c>
      <c r="O31" t="s">
        <v>373</v>
      </c>
      <c r="Q31" t="s">
        <v>812</v>
      </c>
      <c r="R31" t="s">
        <v>779</v>
      </c>
      <c r="S31" t="s">
        <v>235</v>
      </c>
      <c r="T31" t="s">
        <v>43</v>
      </c>
      <c r="U31" t="s">
        <v>29</v>
      </c>
      <c r="V31" t="s">
        <v>26</v>
      </c>
      <c r="W31" t="s">
        <v>1194</v>
      </c>
      <c r="Y31" s="1">
        <v>42779.494895833333</v>
      </c>
      <c r="Z31" s="1">
        <v>42859.537835648145</v>
      </c>
      <c r="AA31" t="s">
        <v>321</v>
      </c>
    </row>
    <row r="32" spans="1:27" x14ac:dyDescent="0.3">
      <c r="A32">
        <v>95828</v>
      </c>
      <c r="B32" t="s">
        <v>245</v>
      </c>
      <c r="C32" t="s">
        <v>75</v>
      </c>
      <c r="D32" t="s">
        <v>267</v>
      </c>
      <c r="E32" t="s">
        <v>24</v>
      </c>
      <c r="F32" t="s">
        <v>27</v>
      </c>
      <c r="G32" t="s">
        <v>201</v>
      </c>
      <c r="H32" t="s">
        <v>1284</v>
      </c>
      <c r="I32" t="s">
        <v>245</v>
      </c>
      <c r="J32" t="s">
        <v>77</v>
      </c>
      <c r="K32" t="s">
        <v>41</v>
      </c>
      <c r="L32" t="s">
        <v>32</v>
      </c>
      <c r="M32" t="s">
        <v>298</v>
      </c>
      <c r="N32" t="s">
        <v>1194</v>
      </c>
      <c r="O32" t="s">
        <v>1467</v>
      </c>
      <c r="Q32" t="s">
        <v>812</v>
      </c>
      <c r="R32" t="s">
        <v>779</v>
      </c>
      <c r="S32" t="s">
        <v>235</v>
      </c>
      <c r="T32" t="s">
        <v>43</v>
      </c>
      <c r="U32" t="s">
        <v>29</v>
      </c>
      <c r="V32" t="s">
        <v>26</v>
      </c>
      <c r="W32" t="s">
        <v>1194</v>
      </c>
      <c r="Y32" s="1">
        <v>42779.683969907404</v>
      </c>
      <c r="Z32" s="1">
        <v>42859.539444444446</v>
      </c>
      <c r="AA32" t="s">
        <v>1273</v>
      </c>
    </row>
    <row r="33" spans="1:27" x14ac:dyDescent="0.3">
      <c r="A33">
        <v>95829</v>
      </c>
      <c r="B33" t="s">
        <v>245</v>
      </c>
      <c r="C33" t="s">
        <v>75</v>
      </c>
      <c r="D33" t="s">
        <v>205</v>
      </c>
      <c r="E33" t="s">
        <v>24</v>
      </c>
      <c r="F33" t="s">
        <v>27</v>
      </c>
      <c r="G33" t="s">
        <v>25</v>
      </c>
      <c r="H33" t="s">
        <v>1671</v>
      </c>
      <c r="I33" t="s">
        <v>1670</v>
      </c>
      <c r="J33" t="s">
        <v>77</v>
      </c>
      <c r="K33" t="s">
        <v>41</v>
      </c>
      <c r="L33" t="s">
        <v>240</v>
      </c>
      <c r="M33" t="s">
        <v>365</v>
      </c>
      <c r="N33" t="s">
        <v>1194</v>
      </c>
      <c r="O33" t="s">
        <v>1619</v>
      </c>
      <c r="Q33" t="s">
        <v>821</v>
      </c>
      <c r="R33" t="s">
        <v>779</v>
      </c>
      <c r="S33" t="s">
        <v>235</v>
      </c>
      <c r="T33" t="s">
        <v>43</v>
      </c>
      <c r="U33" t="s">
        <v>29</v>
      </c>
      <c r="V33" t="s">
        <v>194</v>
      </c>
      <c r="W33" t="s">
        <v>361</v>
      </c>
      <c r="Y33" s="1">
        <v>42779.684513888889</v>
      </c>
      <c r="Z33" s="1">
        <v>42878.572129629632</v>
      </c>
      <c r="AA33" t="s">
        <v>1669</v>
      </c>
    </row>
    <row r="34" spans="1:27" x14ac:dyDescent="0.3">
      <c r="A34">
        <v>96927</v>
      </c>
      <c r="B34" t="s">
        <v>137</v>
      </c>
      <c r="C34" t="s">
        <v>75</v>
      </c>
      <c r="D34" t="s">
        <v>267</v>
      </c>
      <c r="E34" t="s">
        <v>24</v>
      </c>
      <c r="F34" t="s">
        <v>27</v>
      </c>
      <c r="G34" t="s">
        <v>35</v>
      </c>
      <c r="H34" t="s">
        <v>1341</v>
      </c>
      <c r="I34" t="s">
        <v>137</v>
      </c>
      <c r="J34" t="s">
        <v>77</v>
      </c>
      <c r="K34" t="s">
        <v>41</v>
      </c>
      <c r="L34" t="s">
        <v>240</v>
      </c>
      <c r="M34" t="s">
        <v>185</v>
      </c>
      <c r="N34" t="s">
        <v>1194</v>
      </c>
      <c r="O34" t="s">
        <v>1465</v>
      </c>
      <c r="Q34" t="s">
        <v>812</v>
      </c>
      <c r="R34" t="s">
        <v>779</v>
      </c>
      <c r="S34" t="s">
        <v>235</v>
      </c>
      <c r="T34" t="s">
        <v>43</v>
      </c>
      <c r="U34" t="s">
        <v>37</v>
      </c>
      <c r="V34" t="s">
        <v>779</v>
      </c>
      <c r="W34" t="s">
        <v>1194</v>
      </c>
      <c r="Y34" s="1">
        <v>42803.672743055555</v>
      </c>
      <c r="Z34" s="1">
        <v>42867.298530092594</v>
      </c>
      <c r="AA34" t="s">
        <v>1268</v>
      </c>
    </row>
    <row r="35" spans="1:27" x14ac:dyDescent="0.3">
      <c r="A35">
        <v>97020</v>
      </c>
      <c r="B35" t="s">
        <v>1077</v>
      </c>
      <c r="C35" t="s">
        <v>75</v>
      </c>
      <c r="D35" t="s">
        <v>180</v>
      </c>
      <c r="E35" t="s">
        <v>24</v>
      </c>
      <c r="F35" t="s">
        <v>27</v>
      </c>
      <c r="G35" t="s">
        <v>49</v>
      </c>
      <c r="H35" t="s">
        <v>1394</v>
      </c>
      <c r="I35" t="s">
        <v>1077</v>
      </c>
      <c r="J35" t="s">
        <v>77</v>
      </c>
      <c r="K35" t="s">
        <v>41</v>
      </c>
      <c r="L35" t="s">
        <v>240</v>
      </c>
      <c r="M35" t="s">
        <v>185</v>
      </c>
      <c r="N35" t="s">
        <v>1194</v>
      </c>
      <c r="O35" t="s">
        <v>1463</v>
      </c>
      <c r="Q35" t="s">
        <v>812</v>
      </c>
      <c r="R35" t="s">
        <v>779</v>
      </c>
      <c r="S35" t="s">
        <v>235</v>
      </c>
      <c r="T35" t="s">
        <v>67</v>
      </c>
      <c r="U35" t="s">
        <v>45</v>
      </c>
      <c r="V35" t="s">
        <v>235</v>
      </c>
      <c r="W35" t="s">
        <v>1194</v>
      </c>
      <c r="Y35" s="1">
        <v>42808.024004629631</v>
      </c>
      <c r="Z35" s="1">
        <v>42879.324479166666</v>
      </c>
      <c r="AA35" t="s">
        <v>160</v>
      </c>
    </row>
    <row r="36" spans="1:27" x14ac:dyDescent="0.3">
      <c r="A36">
        <v>97242</v>
      </c>
      <c r="B36" t="s">
        <v>245</v>
      </c>
      <c r="C36" t="s">
        <v>75</v>
      </c>
      <c r="D36" t="s">
        <v>1439</v>
      </c>
      <c r="E36" t="s">
        <v>24</v>
      </c>
      <c r="F36" t="s">
        <v>27</v>
      </c>
      <c r="G36" t="s">
        <v>153</v>
      </c>
      <c r="H36" t="s">
        <v>1440</v>
      </c>
      <c r="I36" t="s">
        <v>245</v>
      </c>
      <c r="J36" t="s">
        <v>77</v>
      </c>
      <c r="K36" t="s">
        <v>41</v>
      </c>
      <c r="L36" t="s">
        <v>101</v>
      </c>
      <c r="M36" t="s">
        <v>298</v>
      </c>
      <c r="N36" t="s">
        <v>1194</v>
      </c>
      <c r="O36" t="s">
        <v>1462</v>
      </c>
      <c r="P36">
        <v>17112</v>
      </c>
      <c r="Q36" t="s">
        <v>812</v>
      </c>
      <c r="R36" t="s">
        <v>779</v>
      </c>
      <c r="S36" t="s">
        <v>235</v>
      </c>
      <c r="T36" t="s">
        <v>43</v>
      </c>
      <c r="U36" t="s">
        <v>29</v>
      </c>
      <c r="V36" t="s">
        <v>1305</v>
      </c>
      <c r="W36" t="s">
        <v>361</v>
      </c>
      <c r="Y36" s="1">
        <v>42811.7106712963</v>
      </c>
      <c r="Z36" s="1">
        <v>42867.306273148148</v>
      </c>
      <c r="AA36" t="s">
        <v>160</v>
      </c>
    </row>
    <row r="37" spans="1:27" x14ac:dyDescent="0.3">
      <c r="A37">
        <v>97279</v>
      </c>
      <c r="B37" t="s">
        <v>245</v>
      </c>
      <c r="C37" t="s">
        <v>75</v>
      </c>
      <c r="D37" t="s">
        <v>251</v>
      </c>
      <c r="E37" t="s">
        <v>24</v>
      </c>
      <c r="F37" t="s">
        <v>27</v>
      </c>
      <c r="G37" t="s">
        <v>153</v>
      </c>
      <c r="H37" t="s">
        <v>1477</v>
      </c>
      <c r="I37" t="s">
        <v>245</v>
      </c>
      <c r="J37" t="s">
        <v>77</v>
      </c>
      <c r="K37" t="s">
        <v>41</v>
      </c>
      <c r="L37" t="s">
        <v>101</v>
      </c>
      <c r="M37" t="s">
        <v>298</v>
      </c>
      <c r="N37" t="s">
        <v>1194</v>
      </c>
      <c r="O37" t="s">
        <v>1471</v>
      </c>
      <c r="P37">
        <v>17090</v>
      </c>
      <c r="Q37" t="s">
        <v>812</v>
      </c>
      <c r="R37" t="s">
        <v>779</v>
      </c>
      <c r="S37" t="s">
        <v>235</v>
      </c>
      <c r="T37" t="s">
        <v>43</v>
      </c>
      <c r="U37" t="s">
        <v>29</v>
      </c>
      <c r="V37" t="s">
        <v>1305</v>
      </c>
      <c r="W37" t="s">
        <v>361</v>
      </c>
      <c r="Y37" s="1">
        <v>42814.462037037039</v>
      </c>
      <c r="Z37" s="1">
        <v>42867.310266203705</v>
      </c>
    </row>
    <row r="38" spans="1:27" x14ac:dyDescent="0.3">
      <c r="A38">
        <v>97575</v>
      </c>
      <c r="B38" t="s">
        <v>56</v>
      </c>
      <c r="C38" t="s">
        <v>75</v>
      </c>
      <c r="D38" t="s">
        <v>1439</v>
      </c>
      <c r="E38" t="s">
        <v>24</v>
      </c>
      <c r="F38" t="s">
        <v>27</v>
      </c>
      <c r="G38" t="s">
        <v>42</v>
      </c>
      <c r="H38" t="s">
        <v>1438</v>
      </c>
      <c r="I38" t="s">
        <v>56</v>
      </c>
      <c r="J38" t="s">
        <v>77</v>
      </c>
      <c r="K38" t="s">
        <v>41</v>
      </c>
      <c r="L38" t="s">
        <v>240</v>
      </c>
      <c r="M38" t="s">
        <v>185</v>
      </c>
      <c r="N38" t="s">
        <v>1194</v>
      </c>
      <c r="O38" t="s">
        <v>1462</v>
      </c>
      <c r="Q38" t="s">
        <v>812</v>
      </c>
      <c r="R38" t="s">
        <v>779</v>
      </c>
      <c r="S38" t="s">
        <v>235</v>
      </c>
      <c r="T38" t="s">
        <v>43</v>
      </c>
      <c r="U38" t="s">
        <v>29</v>
      </c>
      <c r="V38" t="s">
        <v>235</v>
      </c>
      <c r="W38" t="s">
        <v>1194</v>
      </c>
      <c r="Y38" s="1">
        <v>42822.72452546296</v>
      </c>
      <c r="Z38" s="1">
        <v>42867.317696759259</v>
      </c>
      <c r="AA38" t="s">
        <v>160</v>
      </c>
    </row>
    <row r="39" spans="1:27" x14ac:dyDescent="0.3">
      <c r="A39">
        <v>98292</v>
      </c>
      <c r="B39" t="s">
        <v>1077</v>
      </c>
      <c r="C39" t="s">
        <v>75</v>
      </c>
      <c r="D39" t="s">
        <v>79</v>
      </c>
      <c r="E39" t="s">
        <v>24</v>
      </c>
      <c r="F39" t="s">
        <v>27</v>
      </c>
      <c r="G39" t="s">
        <v>49</v>
      </c>
      <c r="H39" t="s">
        <v>1457</v>
      </c>
      <c r="I39" t="s">
        <v>1077</v>
      </c>
      <c r="J39" t="s">
        <v>146</v>
      </c>
      <c r="K39" t="s">
        <v>41</v>
      </c>
      <c r="L39" t="s">
        <v>240</v>
      </c>
      <c r="M39" t="s">
        <v>104</v>
      </c>
      <c r="N39" t="s">
        <v>1194</v>
      </c>
      <c r="O39" t="s">
        <v>1454</v>
      </c>
      <c r="R39" t="s">
        <v>779</v>
      </c>
      <c r="S39" t="s">
        <v>235</v>
      </c>
      <c r="T39" t="s">
        <v>43</v>
      </c>
      <c r="U39" t="s">
        <v>60</v>
      </c>
      <c r="V39" t="s">
        <v>235</v>
      </c>
      <c r="W39" t="s">
        <v>1194</v>
      </c>
      <c r="Y39" s="1">
        <v>42842.155590277776</v>
      </c>
      <c r="Z39" s="1">
        <v>42867.327928240738</v>
      </c>
    </row>
    <row r="40" spans="1:27" x14ac:dyDescent="0.3">
      <c r="A40">
        <v>98317</v>
      </c>
      <c r="B40" t="s">
        <v>349</v>
      </c>
      <c r="C40" t="s">
        <v>75</v>
      </c>
      <c r="D40" t="s">
        <v>79</v>
      </c>
      <c r="E40" t="s">
        <v>24</v>
      </c>
      <c r="F40" t="s">
        <v>27</v>
      </c>
      <c r="G40" t="s">
        <v>187</v>
      </c>
      <c r="H40" t="s">
        <v>1456</v>
      </c>
      <c r="I40" t="s">
        <v>349</v>
      </c>
      <c r="J40" t="s">
        <v>146</v>
      </c>
      <c r="K40" t="s">
        <v>41</v>
      </c>
      <c r="L40" t="s">
        <v>240</v>
      </c>
      <c r="M40" t="s">
        <v>185</v>
      </c>
      <c r="N40" t="s">
        <v>1194</v>
      </c>
      <c r="O40" t="s">
        <v>1454</v>
      </c>
      <c r="R40" t="s">
        <v>779</v>
      </c>
      <c r="S40" t="s">
        <v>235</v>
      </c>
      <c r="T40" t="s">
        <v>43</v>
      </c>
      <c r="U40" t="s">
        <v>37</v>
      </c>
      <c r="V40" t="s">
        <v>235</v>
      </c>
      <c r="W40" t="s">
        <v>1194</v>
      </c>
      <c r="Y40" s="1">
        <v>42842.397256944445</v>
      </c>
      <c r="Z40" s="1">
        <v>42867.330185185187</v>
      </c>
    </row>
    <row r="41" spans="1:27" x14ac:dyDescent="0.3">
      <c r="A41">
        <v>99169</v>
      </c>
      <c r="B41" t="s">
        <v>137</v>
      </c>
      <c r="C41" t="s">
        <v>75</v>
      </c>
      <c r="D41" t="s">
        <v>1476</v>
      </c>
      <c r="E41" t="s">
        <v>24</v>
      </c>
      <c r="F41" t="s">
        <v>27</v>
      </c>
      <c r="G41" t="s">
        <v>153</v>
      </c>
      <c r="H41" t="s">
        <v>1689</v>
      </c>
      <c r="I41" t="s">
        <v>1044</v>
      </c>
      <c r="J41" t="s">
        <v>77</v>
      </c>
      <c r="K41" t="s">
        <v>41</v>
      </c>
      <c r="L41" t="s">
        <v>101</v>
      </c>
      <c r="M41" t="s">
        <v>104</v>
      </c>
      <c r="N41" t="s">
        <v>1194</v>
      </c>
      <c r="O41" t="s">
        <v>1678</v>
      </c>
      <c r="P41">
        <v>17550</v>
      </c>
      <c r="Q41" t="s">
        <v>821</v>
      </c>
      <c r="R41" t="s">
        <v>779</v>
      </c>
      <c r="S41" t="s">
        <v>235</v>
      </c>
      <c r="T41" t="s">
        <v>43</v>
      </c>
      <c r="U41" t="s">
        <v>29</v>
      </c>
      <c r="V41" t="s">
        <v>306</v>
      </c>
      <c r="W41" t="s">
        <v>361</v>
      </c>
      <c r="Y41" s="1">
        <v>42863.445081018515</v>
      </c>
      <c r="Z41" s="1">
        <v>42877.579328703701</v>
      </c>
    </row>
    <row r="42" spans="1:27" x14ac:dyDescent="0.3">
      <c r="A42">
        <v>96916</v>
      </c>
      <c r="B42" t="s">
        <v>170</v>
      </c>
      <c r="C42" t="s">
        <v>133</v>
      </c>
      <c r="D42" t="s">
        <v>180</v>
      </c>
      <c r="E42" t="s">
        <v>24</v>
      </c>
      <c r="F42" t="s">
        <v>27</v>
      </c>
      <c r="G42" t="s">
        <v>275</v>
      </c>
      <c r="H42" t="s">
        <v>1304</v>
      </c>
      <c r="I42" t="s">
        <v>170</v>
      </c>
      <c r="J42" t="s">
        <v>777</v>
      </c>
      <c r="K42" t="s">
        <v>41</v>
      </c>
      <c r="L42" t="s">
        <v>32</v>
      </c>
      <c r="M42" t="s">
        <v>104</v>
      </c>
      <c r="N42" t="s">
        <v>1194</v>
      </c>
      <c r="O42" t="s">
        <v>1466</v>
      </c>
      <c r="R42" t="s">
        <v>779</v>
      </c>
      <c r="S42" t="s">
        <v>235</v>
      </c>
      <c r="T42" t="s">
        <v>43</v>
      </c>
      <c r="U42" t="s">
        <v>29</v>
      </c>
      <c r="V42" t="s">
        <v>235</v>
      </c>
      <c r="W42" t="s">
        <v>1194</v>
      </c>
      <c r="Y42" s="1">
        <v>42803.470520833333</v>
      </c>
      <c r="Z42" s="1">
        <v>42867.297210648147</v>
      </c>
    </row>
    <row r="43" spans="1:27" x14ac:dyDescent="0.3">
      <c r="A43">
        <v>99399</v>
      </c>
      <c r="B43" t="s">
        <v>144</v>
      </c>
      <c r="C43" t="s">
        <v>23</v>
      </c>
      <c r="D43" t="s">
        <v>68</v>
      </c>
      <c r="E43" t="s">
        <v>262</v>
      </c>
      <c r="F43" t="s">
        <v>27</v>
      </c>
      <c r="G43" t="s">
        <v>187</v>
      </c>
      <c r="H43" t="s">
        <v>1673</v>
      </c>
      <c r="I43" t="s">
        <v>1630</v>
      </c>
      <c r="J43" t="s">
        <v>1630</v>
      </c>
      <c r="K43" t="s">
        <v>41</v>
      </c>
      <c r="L43" t="s">
        <v>28</v>
      </c>
      <c r="N43" t="s">
        <v>1194</v>
      </c>
      <c r="O43" t="s">
        <v>1194</v>
      </c>
      <c r="R43" t="s">
        <v>765</v>
      </c>
      <c r="T43" t="s">
        <v>43</v>
      </c>
      <c r="U43" t="s">
        <v>37</v>
      </c>
      <c r="V43" t="s">
        <v>235</v>
      </c>
      <c r="W43" t="s">
        <v>1194</v>
      </c>
      <c r="Y43" s="1">
        <v>42867.186238425929</v>
      </c>
      <c r="Z43" s="1">
        <v>42872.202604166669</v>
      </c>
    </row>
    <row r="44" spans="1:27" x14ac:dyDescent="0.3">
      <c r="A44">
        <v>100140</v>
      </c>
      <c r="B44" t="s">
        <v>1726</v>
      </c>
      <c r="C44" t="s">
        <v>23</v>
      </c>
      <c r="D44" t="s">
        <v>319</v>
      </c>
      <c r="E44" t="s">
        <v>147</v>
      </c>
      <c r="F44" t="s">
        <v>27</v>
      </c>
      <c r="G44" t="s">
        <v>153</v>
      </c>
      <c r="H44" t="s">
        <v>1725</v>
      </c>
      <c r="J44" t="s">
        <v>1724</v>
      </c>
      <c r="K44" t="s">
        <v>41</v>
      </c>
      <c r="L44" t="s">
        <v>28</v>
      </c>
      <c r="N44" t="s">
        <v>1194</v>
      </c>
      <c r="O44" t="s">
        <v>1194</v>
      </c>
      <c r="R44" t="s">
        <v>765</v>
      </c>
      <c r="T44" t="s">
        <v>55</v>
      </c>
      <c r="U44" t="s">
        <v>60</v>
      </c>
      <c r="V44" t="s">
        <v>26</v>
      </c>
      <c r="W44" t="s">
        <v>1194</v>
      </c>
      <c r="Y44" s="1">
        <v>42885.412916666668</v>
      </c>
      <c r="Z44" s="1">
        <v>42887.182511574072</v>
      </c>
    </row>
    <row r="45" spans="1:27" x14ac:dyDescent="0.3">
      <c r="A45">
        <v>98785</v>
      </c>
      <c r="B45" t="s">
        <v>191</v>
      </c>
      <c r="C45" t="s">
        <v>1665</v>
      </c>
      <c r="D45" t="s">
        <v>30</v>
      </c>
      <c r="E45" t="s">
        <v>303</v>
      </c>
      <c r="F45" t="s">
        <v>27</v>
      </c>
      <c r="G45" t="s">
        <v>166</v>
      </c>
      <c r="H45" t="s">
        <v>1479</v>
      </c>
      <c r="J45" t="s">
        <v>745</v>
      </c>
      <c r="K45" t="s">
        <v>41</v>
      </c>
      <c r="L45" t="s">
        <v>32</v>
      </c>
      <c r="N45" t="s">
        <v>1194</v>
      </c>
      <c r="O45" t="s">
        <v>1194</v>
      </c>
      <c r="R45" t="s">
        <v>765</v>
      </c>
      <c r="T45" t="s">
        <v>55</v>
      </c>
      <c r="U45" t="s">
        <v>60</v>
      </c>
      <c r="V45" t="s">
        <v>235</v>
      </c>
      <c r="W45" t="s">
        <v>1194</v>
      </c>
      <c r="Y45" s="1">
        <v>42852.019155092596</v>
      </c>
      <c r="Z45" s="1">
        <v>42870.276990740742</v>
      </c>
    </row>
    <row r="46" spans="1:27" x14ac:dyDescent="0.3">
      <c r="A46">
        <v>99157</v>
      </c>
      <c r="B46" t="s">
        <v>161</v>
      </c>
      <c r="C46" t="s">
        <v>237</v>
      </c>
      <c r="D46" t="s">
        <v>238</v>
      </c>
      <c r="E46" t="s">
        <v>262</v>
      </c>
      <c r="F46" t="s">
        <v>27</v>
      </c>
      <c r="G46" t="s">
        <v>187</v>
      </c>
      <c r="H46" t="s">
        <v>1626</v>
      </c>
      <c r="I46" t="s">
        <v>1617</v>
      </c>
      <c r="J46" t="s">
        <v>1617</v>
      </c>
      <c r="K46" t="s">
        <v>41</v>
      </c>
      <c r="L46" t="s">
        <v>240</v>
      </c>
      <c r="M46" t="s">
        <v>185</v>
      </c>
      <c r="N46" t="s">
        <v>1194</v>
      </c>
      <c r="O46" t="s">
        <v>1194</v>
      </c>
      <c r="R46" t="s">
        <v>765</v>
      </c>
      <c r="T46" t="s">
        <v>55</v>
      </c>
      <c r="U46" t="s">
        <v>37</v>
      </c>
      <c r="V46" t="s">
        <v>235</v>
      </c>
      <c r="W46" t="s">
        <v>1194</v>
      </c>
      <c r="Y46" s="1">
        <v>42863.258969907409</v>
      </c>
      <c r="Z46" s="1">
        <v>42864.950185185182</v>
      </c>
    </row>
    <row r="47" spans="1:27" x14ac:dyDescent="0.3">
      <c r="A47">
        <v>78389</v>
      </c>
      <c r="B47" t="s">
        <v>143</v>
      </c>
      <c r="C47" t="s">
        <v>23</v>
      </c>
      <c r="D47" t="s">
        <v>68</v>
      </c>
      <c r="E47" t="s">
        <v>48</v>
      </c>
      <c r="F47" t="s">
        <v>27</v>
      </c>
      <c r="G47" t="s">
        <v>187</v>
      </c>
      <c r="H47" t="s">
        <v>1061</v>
      </c>
      <c r="J47" t="s">
        <v>161</v>
      </c>
      <c r="K47" t="s">
        <v>41</v>
      </c>
      <c r="L47" t="s">
        <v>32</v>
      </c>
      <c r="N47" t="s">
        <v>1194</v>
      </c>
      <c r="O47" t="s">
        <v>1194</v>
      </c>
      <c r="R47" t="s">
        <v>235</v>
      </c>
      <c r="T47" t="s">
        <v>55</v>
      </c>
      <c r="U47" t="s">
        <v>37</v>
      </c>
      <c r="V47" t="s">
        <v>26</v>
      </c>
      <c r="W47" t="s">
        <v>1194</v>
      </c>
      <c r="X47" t="s">
        <v>1060</v>
      </c>
      <c r="Y47" s="1">
        <v>42437.14738425926</v>
      </c>
      <c r="Z47" s="1">
        <v>42885.179490740738</v>
      </c>
    </row>
    <row r="48" spans="1:27" x14ac:dyDescent="0.3">
      <c r="A48">
        <v>90773</v>
      </c>
      <c r="B48" t="s">
        <v>1714</v>
      </c>
      <c r="C48" t="s">
        <v>23</v>
      </c>
      <c r="D48" t="s">
        <v>95</v>
      </c>
      <c r="E48" t="s">
        <v>24</v>
      </c>
      <c r="F48" t="s">
        <v>27</v>
      </c>
      <c r="G48" t="s">
        <v>169</v>
      </c>
      <c r="H48" t="s">
        <v>1713</v>
      </c>
      <c r="I48" t="s">
        <v>331</v>
      </c>
      <c r="J48" t="s">
        <v>91</v>
      </c>
      <c r="K48" t="s">
        <v>41</v>
      </c>
      <c r="L48" t="s">
        <v>240</v>
      </c>
      <c r="M48" t="s">
        <v>298</v>
      </c>
      <c r="N48" t="s">
        <v>1194</v>
      </c>
      <c r="O48" t="s">
        <v>1678</v>
      </c>
      <c r="R48" t="s">
        <v>235</v>
      </c>
      <c r="T48" t="s">
        <v>43</v>
      </c>
      <c r="U48" t="s">
        <v>29</v>
      </c>
      <c r="V48" t="s">
        <v>26</v>
      </c>
      <c r="W48" t="s">
        <v>456</v>
      </c>
      <c r="Y48" s="1">
        <v>42660.272858796299</v>
      </c>
      <c r="Z48" s="1">
        <v>42884.26457175926</v>
      </c>
    </row>
    <row r="49" spans="1:26" x14ac:dyDescent="0.3">
      <c r="A49">
        <v>93106</v>
      </c>
      <c r="B49" t="s">
        <v>1222</v>
      </c>
      <c r="C49" t="s">
        <v>23</v>
      </c>
      <c r="D49" t="s">
        <v>68</v>
      </c>
      <c r="E49" t="s">
        <v>24</v>
      </c>
      <c r="F49" t="s">
        <v>27</v>
      </c>
      <c r="G49" t="s">
        <v>49</v>
      </c>
      <c r="H49" t="s">
        <v>1543</v>
      </c>
      <c r="I49" t="s">
        <v>1723</v>
      </c>
      <c r="J49" t="s">
        <v>91</v>
      </c>
      <c r="K49" t="s">
        <v>41</v>
      </c>
      <c r="L49" t="s">
        <v>240</v>
      </c>
      <c r="M49" t="s">
        <v>298</v>
      </c>
      <c r="N49" t="s">
        <v>1194</v>
      </c>
      <c r="O49" t="s">
        <v>1542</v>
      </c>
      <c r="R49" t="s">
        <v>235</v>
      </c>
      <c r="T49" t="s">
        <v>43</v>
      </c>
      <c r="U49" t="s">
        <v>45</v>
      </c>
      <c r="V49" t="s">
        <v>235</v>
      </c>
      <c r="W49" t="s">
        <v>456</v>
      </c>
      <c r="Y49" s="1">
        <v>42704.326469907406</v>
      </c>
      <c r="Z49" s="1">
        <v>42885.364675925928</v>
      </c>
    </row>
    <row r="50" spans="1:26" x14ac:dyDescent="0.3">
      <c r="A50">
        <v>95010</v>
      </c>
      <c r="B50" t="s">
        <v>1339</v>
      </c>
      <c r="C50" t="s">
        <v>23</v>
      </c>
      <c r="D50" t="s">
        <v>95</v>
      </c>
      <c r="E50" t="s">
        <v>262</v>
      </c>
      <c r="F50" t="s">
        <v>27</v>
      </c>
      <c r="G50" t="s">
        <v>49</v>
      </c>
      <c r="H50" t="s">
        <v>1338</v>
      </c>
      <c r="J50" t="s">
        <v>933</v>
      </c>
      <c r="K50" t="s">
        <v>41</v>
      </c>
      <c r="L50" t="s">
        <v>240</v>
      </c>
      <c r="M50" t="s">
        <v>185</v>
      </c>
      <c r="N50" t="s">
        <v>1194</v>
      </c>
      <c r="O50" t="s">
        <v>1194</v>
      </c>
      <c r="R50" t="s">
        <v>235</v>
      </c>
      <c r="T50" t="s">
        <v>43</v>
      </c>
      <c r="U50" t="s">
        <v>29</v>
      </c>
      <c r="V50" t="s">
        <v>235</v>
      </c>
      <c r="W50" t="s">
        <v>1194</v>
      </c>
      <c r="Y50" s="1">
        <v>42760.091064814813</v>
      </c>
      <c r="Z50" s="1">
        <v>42810.113622685189</v>
      </c>
    </row>
    <row r="51" spans="1:26" x14ac:dyDescent="0.3">
      <c r="A51">
        <v>95144</v>
      </c>
      <c r="B51" t="s">
        <v>66</v>
      </c>
      <c r="C51" t="s">
        <v>23</v>
      </c>
      <c r="D51" t="s">
        <v>374</v>
      </c>
      <c r="E51" t="s">
        <v>24</v>
      </c>
      <c r="F51" t="s">
        <v>27</v>
      </c>
      <c r="G51" t="s">
        <v>49</v>
      </c>
      <c r="H51" t="s">
        <v>699</v>
      </c>
      <c r="I51" t="s">
        <v>285</v>
      </c>
      <c r="J51" t="s">
        <v>285</v>
      </c>
      <c r="K51" t="s">
        <v>41</v>
      </c>
      <c r="L51" t="s">
        <v>240</v>
      </c>
      <c r="M51" t="s">
        <v>44</v>
      </c>
      <c r="N51" t="s">
        <v>1194</v>
      </c>
      <c r="O51" t="s">
        <v>1194</v>
      </c>
      <c r="R51" t="s">
        <v>235</v>
      </c>
      <c r="T51" t="s">
        <v>67</v>
      </c>
      <c r="U51" t="s">
        <v>60</v>
      </c>
      <c r="V51" t="s">
        <v>235</v>
      </c>
      <c r="W51" t="s">
        <v>1194</v>
      </c>
      <c r="X51" t="s">
        <v>378</v>
      </c>
      <c r="Y51" s="1">
        <v>42762.451701388891</v>
      </c>
      <c r="Z51" s="1">
        <v>42771.987256944441</v>
      </c>
    </row>
    <row r="52" spans="1:26" x14ac:dyDescent="0.3">
      <c r="A52">
        <v>96366</v>
      </c>
      <c r="B52" t="s">
        <v>1659</v>
      </c>
      <c r="C52" t="s">
        <v>23</v>
      </c>
      <c r="D52" t="s">
        <v>68</v>
      </c>
      <c r="E52" t="s">
        <v>149</v>
      </c>
      <c r="F52" t="s">
        <v>27</v>
      </c>
      <c r="G52" t="s">
        <v>314</v>
      </c>
      <c r="H52" t="s">
        <v>1718</v>
      </c>
      <c r="I52" t="s">
        <v>942</v>
      </c>
      <c r="J52" t="s">
        <v>144</v>
      </c>
      <c r="K52" t="s">
        <v>41</v>
      </c>
      <c r="L52" t="s">
        <v>32</v>
      </c>
      <c r="M52" t="s">
        <v>104</v>
      </c>
      <c r="N52" t="s">
        <v>1194</v>
      </c>
      <c r="O52" t="s">
        <v>1194</v>
      </c>
      <c r="Q52" t="s">
        <v>647</v>
      </c>
      <c r="R52" t="s">
        <v>235</v>
      </c>
      <c r="T52" t="s">
        <v>43</v>
      </c>
      <c r="U52" t="s">
        <v>29</v>
      </c>
      <c r="V52" t="s">
        <v>235</v>
      </c>
      <c r="W52" t="s">
        <v>1194</v>
      </c>
      <c r="Y52" s="1">
        <v>42790.25513888889</v>
      </c>
      <c r="Z52" s="1">
        <v>42884.009629629632</v>
      </c>
    </row>
    <row r="53" spans="1:26" x14ac:dyDescent="0.3">
      <c r="A53">
        <v>96370</v>
      </c>
      <c r="B53" t="s">
        <v>54</v>
      </c>
      <c r="C53" t="s">
        <v>23</v>
      </c>
      <c r="D53" t="s">
        <v>68</v>
      </c>
      <c r="E53" t="s">
        <v>24</v>
      </c>
      <c r="F53" t="s">
        <v>27</v>
      </c>
      <c r="G53" t="s">
        <v>49</v>
      </c>
      <c r="H53" t="s">
        <v>1420</v>
      </c>
      <c r="I53" t="s">
        <v>1077</v>
      </c>
      <c r="J53" t="s">
        <v>337</v>
      </c>
      <c r="K53" t="s">
        <v>41</v>
      </c>
      <c r="L53" t="s">
        <v>240</v>
      </c>
      <c r="M53" t="s">
        <v>1201</v>
      </c>
      <c r="N53" t="s">
        <v>1194</v>
      </c>
      <c r="O53" t="s">
        <v>1463</v>
      </c>
      <c r="R53" t="s">
        <v>235</v>
      </c>
      <c r="T53" t="s">
        <v>55</v>
      </c>
      <c r="U53" t="s">
        <v>45</v>
      </c>
      <c r="V53" t="s">
        <v>235</v>
      </c>
      <c r="W53" t="s">
        <v>1194</v>
      </c>
      <c r="Y53" s="1">
        <v>42790.31486111111</v>
      </c>
      <c r="Z53" s="1">
        <v>42829.276365740741</v>
      </c>
    </row>
    <row r="54" spans="1:26" x14ac:dyDescent="0.3">
      <c r="A54">
        <v>96943</v>
      </c>
      <c r="B54" t="s">
        <v>152</v>
      </c>
      <c r="C54" t="s">
        <v>23</v>
      </c>
      <c r="D54" t="s">
        <v>95</v>
      </c>
      <c r="E54" t="s">
        <v>262</v>
      </c>
      <c r="F54" t="s">
        <v>27</v>
      </c>
      <c r="G54" t="s">
        <v>49</v>
      </c>
      <c r="H54" t="s">
        <v>1382</v>
      </c>
      <c r="J54" t="s">
        <v>933</v>
      </c>
      <c r="K54" t="s">
        <v>41</v>
      </c>
      <c r="L54" t="s">
        <v>32</v>
      </c>
      <c r="M54" t="s">
        <v>104</v>
      </c>
      <c r="N54" t="s">
        <v>1194</v>
      </c>
      <c r="O54" t="s">
        <v>1194</v>
      </c>
      <c r="R54" t="s">
        <v>235</v>
      </c>
      <c r="T54" t="s">
        <v>43</v>
      </c>
      <c r="U54" t="s">
        <v>29</v>
      </c>
      <c r="V54" t="s">
        <v>235</v>
      </c>
      <c r="W54" t="s">
        <v>1194</v>
      </c>
      <c r="Y54" s="1">
        <v>42804.168564814812</v>
      </c>
      <c r="Z54" s="1">
        <v>42885.260462962964</v>
      </c>
    </row>
    <row r="55" spans="1:26" x14ac:dyDescent="0.3">
      <c r="A55">
        <v>97122</v>
      </c>
      <c r="B55" t="s">
        <v>702</v>
      </c>
      <c r="C55" t="s">
        <v>23</v>
      </c>
      <c r="D55" t="s">
        <v>85</v>
      </c>
      <c r="E55" t="s">
        <v>24</v>
      </c>
      <c r="F55" t="s">
        <v>27</v>
      </c>
      <c r="G55" t="s">
        <v>117</v>
      </c>
      <c r="H55" t="s">
        <v>1333</v>
      </c>
      <c r="I55" t="s">
        <v>118</v>
      </c>
      <c r="J55" t="s">
        <v>118</v>
      </c>
      <c r="K55" t="s">
        <v>41</v>
      </c>
      <c r="L55" t="s">
        <v>240</v>
      </c>
      <c r="M55" t="s">
        <v>185</v>
      </c>
      <c r="N55" t="s">
        <v>1194</v>
      </c>
      <c r="O55" t="s">
        <v>1465</v>
      </c>
      <c r="R55" t="s">
        <v>235</v>
      </c>
      <c r="T55" t="s">
        <v>55</v>
      </c>
      <c r="U55" t="s">
        <v>60</v>
      </c>
      <c r="V55" t="s">
        <v>235</v>
      </c>
      <c r="W55" t="s">
        <v>1194</v>
      </c>
      <c r="Y55" s="1">
        <v>42809.696469907409</v>
      </c>
      <c r="Z55" s="1">
        <v>42814.199131944442</v>
      </c>
    </row>
    <row r="56" spans="1:26" x14ac:dyDescent="0.3">
      <c r="A56">
        <v>97540</v>
      </c>
      <c r="B56" t="s">
        <v>144</v>
      </c>
      <c r="C56" t="s">
        <v>23</v>
      </c>
      <c r="D56" t="s">
        <v>53</v>
      </c>
      <c r="E56" t="s">
        <v>262</v>
      </c>
      <c r="F56" t="s">
        <v>27</v>
      </c>
      <c r="G56" t="s">
        <v>42</v>
      </c>
      <c r="H56" t="s">
        <v>1494</v>
      </c>
      <c r="J56" t="s">
        <v>330</v>
      </c>
      <c r="K56" t="s">
        <v>41</v>
      </c>
      <c r="L56" t="s">
        <v>240</v>
      </c>
      <c r="M56" t="s">
        <v>185</v>
      </c>
      <c r="N56" t="s">
        <v>1194</v>
      </c>
      <c r="O56" t="s">
        <v>1194</v>
      </c>
      <c r="R56" t="s">
        <v>235</v>
      </c>
      <c r="T56" t="s">
        <v>43</v>
      </c>
      <c r="U56" t="s">
        <v>29</v>
      </c>
      <c r="V56" t="s">
        <v>235</v>
      </c>
      <c r="W56" t="s">
        <v>1194</v>
      </c>
      <c r="Y56" s="1">
        <v>42821.82739583333</v>
      </c>
      <c r="Z56" s="1">
        <v>42850.281793981485</v>
      </c>
    </row>
    <row r="57" spans="1:26" x14ac:dyDescent="0.3">
      <c r="A57">
        <v>98295</v>
      </c>
      <c r="B57" t="s">
        <v>66</v>
      </c>
      <c r="C57" t="s">
        <v>23</v>
      </c>
      <c r="D57" t="s">
        <v>374</v>
      </c>
      <c r="E57" t="s">
        <v>24</v>
      </c>
      <c r="F57" t="s">
        <v>27</v>
      </c>
      <c r="G57" t="s">
        <v>187</v>
      </c>
      <c r="H57" t="s">
        <v>1677</v>
      </c>
      <c r="I57" t="s">
        <v>1263</v>
      </c>
      <c r="J57" t="s">
        <v>1263</v>
      </c>
      <c r="K57" t="s">
        <v>41</v>
      </c>
      <c r="L57" t="s">
        <v>240</v>
      </c>
      <c r="M57" t="s">
        <v>185</v>
      </c>
      <c r="N57" t="s">
        <v>1194</v>
      </c>
      <c r="O57" t="s">
        <v>1619</v>
      </c>
      <c r="R57" t="s">
        <v>235</v>
      </c>
      <c r="T57" t="s">
        <v>43</v>
      </c>
      <c r="U57" t="s">
        <v>37</v>
      </c>
      <c r="V57" t="s">
        <v>235</v>
      </c>
      <c r="W57" t="s">
        <v>1194</v>
      </c>
      <c r="X57" t="s">
        <v>378</v>
      </c>
      <c r="Y57" s="1">
        <v>42842.164803240739</v>
      </c>
      <c r="Z57" s="1">
        <v>42872.017476851855</v>
      </c>
    </row>
    <row r="58" spans="1:26" x14ac:dyDescent="0.3">
      <c r="A58">
        <v>98778</v>
      </c>
      <c r="B58" t="s">
        <v>226</v>
      </c>
      <c r="C58" t="s">
        <v>23</v>
      </c>
      <c r="D58" t="s">
        <v>1706</v>
      </c>
      <c r="E58" t="s">
        <v>24</v>
      </c>
      <c r="F58" t="s">
        <v>27</v>
      </c>
      <c r="G58" t="s">
        <v>153</v>
      </c>
      <c r="H58" t="s">
        <v>1705</v>
      </c>
      <c r="I58" t="s">
        <v>245</v>
      </c>
      <c r="J58" t="s">
        <v>226</v>
      </c>
      <c r="K58" t="s">
        <v>41</v>
      </c>
      <c r="L58" t="s">
        <v>240</v>
      </c>
      <c r="M58" t="s">
        <v>104</v>
      </c>
      <c r="N58" t="s">
        <v>1194</v>
      </c>
      <c r="O58" t="s">
        <v>1678</v>
      </c>
      <c r="P58">
        <v>17496</v>
      </c>
      <c r="R58" t="s">
        <v>235</v>
      </c>
      <c r="T58" t="s">
        <v>43</v>
      </c>
      <c r="U58" t="s">
        <v>29</v>
      </c>
      <c r="V58" t="s">
        <v>1305</v>
      </c>
      <c r="W58" t="s">
        <v>361</v>
      </c>
      <c r="Y58" s="1">
        <v>42851.668726851851</v>
      </c>
      <c r="Z58" s="1">
        <v>42885.40357638889</v>
      </c>
    </row>
    <row r="59" spans="1:26" x14ac:dyDescent="0.3">
      <c r="A59">
        <v>99223</v>
      </c>
      <c r="B59" t="s">
        <v>266</v>
      </c>
      <c r="C59" t="s">
        <v>23</v>
      </c>
      <c r="D59" t="s">
        <v>68</v>
      </c>
      <c r="E59" t="s">
        <v>24</v>
      </c>
      <c r="F59" t="s">
        <v>27</v>
      </c>
      <c r="G59" t="s">
        <v>187</v>
      </c>
      <c r="H59" t="s">
        <v>1701</v>
      </c>
      <c r="I59" t="s">
        <v>1263</v>
      </c>
      <c r="J59" t="s">
        <v>1263</v>
      </c>
      <c r="K59" t="s">
        <v>41</v>
      </c>
      <c r="L59" t="s">
        <v>240</v>
      </c>
      <c r="M59" t="s">
        <v>185</v>
      </c>
      <c r="N59" t="s">
        <v>1194</v>
      </c>
      <c r="O59" t="s">
        <v>1678</v>
      </c>
      <c r="R59" t="s">
        <v>235</v>
      </c>
      <c r="S59" t="s">
        <v>235</v>
      </c>
      <c r="T59" t="s">
        <v>67</v>
      </c>
      <c r="U59" t="s">
        <v>45</v>
      </c>
      <c r="V59" t="s">
        <v>235</v>
      </c>
      <c r="W59" t="s">
        <v>1194</v>
      </c>
      <c r="Y59" s="1">
        <v>42864.344293981485</v>
      </c>
      <c r="Z59" s="1">
        <v>42885.258252314816</v>
      </c>
    </row>
    <row r="60" spans="1:26" x14ac:dyDescent="0.3">
      <c r="A60">
        <v>99238</v>
      </c>
      <c r="B60" t="s">
        <v>1675</v>
      </c>
      <c r="C60" t="s">
        <v>23</v>
      </c>
      <c r="D60" t="s">
        <v>85</v>
      </c>
      <c r="E60" t="s">
        <v>24</v>
      </c>
      <c r="F60" t="s">
        <v>27</v>
      </c>
      <c r="G60" t="s">
        <v>76</v>
      </c>
      <c r="H60" t="s">
        <v>1674</v>
      </c>
      <c r="I60" t="s">
        <v>118</v>
      </c>
      <c r="J60" t="s">
        <v>118</v>
      </c>
      <c r="K60" t="s">
        <v>41</v>
      </c>
      <c r="L60" t="s">
        <v>32</v>
      </c>
      <c r="M60" t="s">
        <v>104</v>
      </c>
      <c r="N60" t="s">
        <v>1194</v>
      </c>
      <c r="O60" t="s">
        <v>1194</v>
      </c>
      <c r="R60" t="s">
        <v>235</v>
      </c>
      <c r="T60" t="s">
        <v>55</v>
      </c>
      <c r="U60" t="s">
        <v>45</v>
      </c>
      <c r="V60" t="s">
        <v>235</v>
      </c>
      <c r="W60" t="s">
        <v>1194</v>
      </c>
      <c r="Y60" s="1">
        <v>42864.49318287037</v>
      </c>
      <c r="Z60" s="1">
        <v>42879.281226851854</v>
      </c>
    </row>
    <row r="61" spans="1:26" x14ac:dyDescent="0.3">
      <c r="A61">
        <v>96022</v>
      </c>
      <c r="B61" t="s">
        <v>54</v>
      </c>
      <c r="C61" t="s">
        <v>34</v>
      </c>
      <c r="D61" t="s">
        <v>1205</v>
      </c>
      <c r="E61" t="s">
        <v>24</v>
      </c>
      <c r="F61" t="s">
        <v>27</v>
      </c>
      <c r="G61" t="s">
        <v>187</v>
      </c>
      <c r="H61" t="s">
        <v>1332</v>
      </c>
      <c r="I61" t="s">
        <v>967</v>
      </c>
      <c r="J61" t="s">
        <v>143</v>
      </c>
      <c r="K61" t="s">
        <v>41</v>
      </c>
      <c r="L61" t="s">
        <v>240</v>
      </c>
      <c r="M61" t="s">
        <v>365</v>
      </c>
      <c r="N61" t="s">
        <v>1194</v>
      </c>
      <c r="O61" t="s">
        <v>1466</v>
      </c>
      <c r="Q61" t="s">
        <v>1169</v>
      </c>
      <c r="R61" t="s">
        <v>235</v>
      </c>
      <c r="T61" t="s">
        <v>67</v>
      </c>
      <c r="U61" t="s">
        <v>29</v>
      </c>
      <c r="V61" t="s">
        <v>26</v>
      </c>
      <c r="W61" t="s">
        <v>1194</v>
      </c>
      <c r="Y61" s="1">
        <v>42782.211585648147</v>
      </c>
      <c r="Z61" s="1">
        <v>42852.167557870373</v>
      </c>
    </row>
    <row r="62" spans="1:26" x14ac:dyDescent="0.3">
      <c r="A62">
        <v>96279</v>
      </c>
      <c r="B62" t="s">
        <v>1659</v>
      </c>
      <c r="C62" t="s">
        <v>34</v>
      </c>
      <c r="D62" t="s">
        <v>95</v>
      </c>
      <c r="E62" t="s">
        <v>149</v>
      </c>
      <c r="F62" t="s">
        <v>27</v>
      </c>
      <c r="G62" t="s">
        <v>42</v>
      </c>
      <c r="H62" t="s">
        <v>1658</v>
      </c>
      <c r="I62" t="s">
        <v>936</v>
      </c>
      <c r="J62" t="s">
        <v>337</v>
      </c>
      <c r="K62" t="s">
        <v>41</v>
      </c>
      <c r="L62" t="s">
        <v>240</v>
      </c>
      <c r="M62" t="s">
        <v>1335</v>
      </c>
      <c r="N62" t="s">
        <v>1194</v>
      </c>
      <c r="O62" t="s">
        <v>1194</v>
      </c>
      <c r="R62" t="s">
        <v>235</v>
      </c>
      <c r="T62" t="s">
        <v>43</v>
      </c>
      <c r="U62" t="s">
        <v>37</v>
      </c>
      <c r="V62" t="s">
        <v>235</v>
      </c>
      <c r="W62" t="s">
        <v>456</v>
      </c>
      <c r="Y62" s="1">
        <v>42788.363287037035</v>
      </c>
      <c r="Z62" s="1">
        <v>42885.307638888888</v>
      </c>
    </row>
    <row r="63" spans="1:26" x14ac:dyDescent="0.3">
      <c r="A63">
        <v>97247</v>
      </c>
      <c r="B63" t="s">
        <v>69</v>
      </c>
      <c r="C63" t="s">
        <v>34</v>
      </c>
      <c r="D63" t="s">
        <v>151</v>
      </c>
      <c r="E63" t="s">
        <v>24</v>
      </c>
      <c r="F63" t="s">
        <v>27</v>
      </c>
      <c r="G63" t="s">
        <v>42</v>
      </c>
      <c r="H63" t="s">
        <v>1437</v>
      </c>
      <c r="I63" t="s">
        <v>1302</v>
      </c>
      <c r="J63" t="s">
        <v>1302</v>
      </c>
      <c r="K63" t="s">
        <v>41</v>
      </c>
      <c r="L63" t="s">
        <v>32</v>
      </c>
      <c r="M63" t="s">
        <v>104</v>
      </c>
      <c r="N63" t="s">
        <v>1194</v>
      </c>
      <c r="O63" t="s">
        <v>1462</v>
      </c>
      <c r="Q63" t="s">
        <v>1436</v>
      </c>
      <c r="R63" t="s">
        <v>235</v>
      </c>
      <c r="T63" t="s">
        <v>43</v>
      </c>
      <c r="U63" t="s">
        <v>45</v>
      </c>
      <c r="V63" t="s">
        <v>235</v>
      </c>
      <c r="W63" t="s">
        <v>1194</v>
      </c>
      <c r="Y63" s="1">
        <v>42813.979155092595</v>
      </c>
      <c r="Z63" s="1">
        <v>42886.128460648149</v>
      </c>
    </row>
    <row r="64" spans="1:26" x14ac:dyDescent="0.3">
      <c r="A64">
        <v>97780</v>
      </c>
      <c r="B64" t="s">
        <v>144</v>
      </c>
      <c r="C64" t="s">
        <v>34</v>
      </c>
      <c r="D64" t="s">
        <v>151</v>
      </c>
      <c r="E64" t="s">
        <v>303</v>
      </c>
      <c r="F64" t="s">
        <v>27</v>
      </c>
      <c r="G64" t="s">
        <v>42</v>
      </c>
      <c r="H64" t="s">
        <v>1722</v>
      </c>
      <c r="J64" t="s">
        <v>329</v>
      </c>
      <c r="K64" t="s">
        <v>41</v>
      </c>
      <c r="L64" t="s">
        <v>32</v>
      </c>
      <c r="M64" t="s">
        <v>104</v>
      </c>
      <c r="N64" t="s">
        <v>1194</v>
      </c>
      <c r="O64" t="s">
        <v>1194</v>
      </c>
      <c r="R64" t="s">
        <v>235</v>
      </c>
      <c r="T64" t="s">
        <v>55</v>
      </c>
      <c r="U64" t="s">
        <v>37</v>
      </c>
      <c r="V64" t="s">
        <v>235</v>
      </c>
      <c r="W64" t="s">
        <v>1194</v>
      </c>
      <c r="Y64" s="1">
        <v>42828.155347222222</v>
      </c>
      <c r="Z64" s="1">
        <v>42885.290555555555</v>
      </c>
    </row>
    <row r="65" spans="1:27" x14ac:dyDescent="0.3">
      <c r="A65">
        <v>99032</v>
      </c>
      <c r="B65" t="s">
        <v>61</v>
      </c>
      <c r="C65" t="s">
        <v>34</v>
      </c>
      <c r="D65" t="s">
        <v>38</v>
      </c>
      <c r="E65" t="s">
        <v>24</v>
      </c>
      <c r="F65" t="s">
        <v>27</v>
      </c>
      <c r="G65" t="s">
        <v>42</v>
      </c>
      <c r="H65" t="s">
        <v>1721</v>
      </c>
      <c r="I65" t="s">
        <v>278</v>
      </c>
      <c r="J65" t="s">
        <v>278</v>
      </c>
      <c r="K65" t="s">
        <v>41</v>
      </c>
      <c r="L65" t="s">
        <v>32</v>
      </c>
      <c r="M65" t="s">
        <v>104</v>
      </c>
      <c r="N65" t="s">
        <v>1194</v>
      </c>
      <c r="O65" t="s">
        <v>1514</v>
      </c>
      <c r="R65" t="s">
        <v>235</v>
      </c>
      <c r="T65" t="s">
        <v>43</v>
      </c>
      <c r="U65" t="s">
        <v>37</v>
      </c>
      <c r="V65" t="s">
        <v>235</v>
      </c>
      <c r="W65" t="s">
        <v>1194</v>
      </c>
      <c r="Y65" s="1">
        <v>42859.043344907404</v>
      </c>
      <c r="Z65" s="1">
        <v>42886.197060185186</v>
      </c>
    </row>
    <row r="66" spans="1:27" x14ac:dyDescent="0.3">
      <c r="A66">
        <v>99245</v>
      </c>
      <c r="B66" t="s">
        <v>161</v>
      </c>
      <c r="C66" t="s">
        <v>88</v>
      </c>
      <c r="D66" t="s">
        <v>189</v>
      </c>
      <c r="E66" t="s">
        <v>24</v>
      </c>
      <c r="F66" t="s">
        <v>27</v>
      </c>
      <c r="G66" t="s">
        <v>35</v>
      </c>
      <c r="H66" t="s">
        <v>1642</v>
      </c>
      <c r="I66" t="s">
        <v>107</v>
      </c>
      <c r="J66" t="s">
        <v>161</v>
      </c>
      <c r="K66" t="s">
        <v>41</v>
      </c>
      <c r="L66" t="s">
        <v>240</v>
      </c>
      <c r="M66" t="s">
        <v>185</v>
      </c>
      <c r="N66" t="s">
        <v>1194</v>
      </c>
      <c r="O66" t="s">
        <v>1619</v>
      </c>
      <c r="Q66" t="s">
        <v>1312</v>
      </c>
      <c r="R66" t="s">
        <v>235</v>
      </c>
      <c r="T66" t="s">
        <v>55</v>
      </c>
      <c r="U66" t="s">
        <v>45</v>
      </c>
      <c r="V66" t="s">
        <v>235</v>
      </c>
      <c r="W66" t="s">
        <v>1194</v>
      </c>
      <c r="Y66" s="1">
        <v>42865.050312500003</v>
      </c>
      <c r="Z66" s="1">
        <v>42866.930810185186</v>
      </c>
    </row>
    <row r="67" spans="1:27" x14ac:dyDescent="0.3">
      <c r="A67">
        <v>79691</v>
      </c>
      <c r="B67" t="s">
        <v>163</v>
      </c>
      <c r="C67" t="s">
        <v>40</v>
      </c>
      <c r="D67" t="s">
        <v>46</v>
      </c>
      <c r="E67" t="s">
        <v>24</v>
      </c>
      <c r="F67" t="s">
        <v>27</v>
      </c>
      <c r="G67" t="s">
        <v>49</v>
      </c>
      <c r="H67" t="s">
        <v>1518</v>
      </c>
      <c r="J67" t="s">
        <v>163</v>
      </c>
      <c r="K67" t="s">
        <v>41</v>
      </c>
      <c r="L67" t="s">
        <v>240</v>
      </c>
      <c r="M67" t="s">
        <v>44</v>
      </c>
      <c r="N67" t="s">
        <v>1194</v>
      </c>
      <c r="O67" t="s">
        <v>1514</v>
      </c>
      <c r="R67" t="s">
        <v>235</v>
      </c>
      <c r="T67" t="s">
        <v>55</v>
      </c>
      <c r="U67" t="s">
        <v>37</v>
      </c>
      <c r="V67" t="s">
        <v>235</v>
      </c>
      <c r="W67" t="s">
        <v>1194</v>
      </c>
      <c r="X67" t="s">
        <v>1380</v>
      </c>
      <c r="Y67" s="1">
        <v>42458.048437500001</v>
      </c>
      <c r="Z67" s="1">
        <v>42887.090277777781</v>
      </c>
      <c r="AA67" t="s">
        <v>1720</v>
      </c>
    </row>
    <row r="68" spans="1:27" x14ac:dyDescent="0.3">
      <c r="A68">
        <v>88250</v>
      </c>
      <c r="B68" t="s">
        <v>39</v>
      </c>
      <c r="C68" t="s">
        <v>40</v>
      </c>
      <c r="D68" t="s">
        <v>46</v>
      </c>
      <c r="E68" t="s">
        <v>24</v>
      </c>
      <c r="F68" t="s">
        <v>27</v>
      </c>
      <c r="G68" t="s">
        <v>58</v>
      </c>
      <c r="H68" t="s">
        <v>1517</v>
      </c>
      <c r="J68" t="s">
        <v>181</v>
      </c>
      <c r="K68" t="s">
        <v>41</v>
      </c>
      <c r="L68" t="s">
        <v>240</v>
      </c>
      <c r="M68" t="s">
        <v>44</v>
      </c>
      <c r="N68" t="s">
        <v>1194</v>
      </c>
      <c r="O68" t="s">
        <v>1514</v>
      </c>
      <c r="R68" t="s">
        <v>235</v>
      </c>
      <c r="T68" t="s">
        <v>55</v>
      </c>
      <c r="U68" t="s">
        <v>45</v>
      </c>
      <c r="V68" t="s">
        <v>235</v>
      </c>
      <c r="W68" t="s">
        <v>1194</v>
      </c>
      <c r="X68" t="s">
        <v>1516</v>
      </c>
      <c r="Y68" s="1">
        <v>42611.350347222222</v>
      </c>
      <c r="Z68" s="1">
        <v>42887.105567129627</v>
      </c>
      <c r="AA68" t="s">
        <v>1720</v>
      </c>
    </row>
    <row r="69" spans="1:27" x14ac:dyDescent="0.3">
      <c r="A69">
        <v>89410</v>
      </c>
      <c r="B69" t="s">
        <v>245</v>
      </c>
      <c r="C69" t="s">
        <v>40</v>
      </c>
      <c r="D69" t="s">
        <v>46</v>
      </c>
      <c r="E69" t="s">
        <v>24</v>
      </c>
      <c r="F69" t="s">
        <v>27</v>
      </c>
      <c r="G69" t="s">
        <v>153</v>
      </c>
      <c r="H69" t="s">
        <v>1685</v>
      </c>
      <c r="J69" t="s">
        <v>245</v>
      </c>
      <c r="K69" t="s">
        <v>41</v>
      </c>
      <c r="L69" t="s">
        <v>101</v>
      </c>
      <c r="M69" t="s">
        <v>104</v>
      </c>
      <c r="N69" t="s">
        <v>1194</v>
      </c>
      <c r="O69" t="s">
        <v>1194</v>
      </c>
      <c r="Q69" t="s">
        <v>1684</v>
      </c>
      <c r="R69" t="s">
        <v>235</v>
      </c>
      <c r="T69" t="s">
        <v>55</v>
      </c>
      <c r="U69" t="s">
        <v>45</v>
      </c>
      <c r="V69" t="s">
        <v>26</v>
      </c>
      <c r="W69" t="s">
        <v>1194</v>
      </c>
      <c r="Y69" s="1">
        <v>42634.400601851848</v>
      </c>
      <c r="Z69" s="1">
        <v>42887.093564814815</v>
      </c>
      <c r="AA69" t="s">
        <v>1720</v>
      </c>
    </row>
    <row r="70" spans="1:27" x14ac:dyDescent="0.3">
      <c r="A70">
        <v>96941</v>
      </c>
      <c r="B70" t="s">
        <v>1617</v>
      </c>
      <c r="C70" t="s">
        <v>40</v>
      </c>
      <c r="D70" t="s">
        <v>46</v>
      </c>
      <c r="E70" t="s">
        <v>24</v>
      </c>
      <c r="F70" t="s">
        <v>27</v>
      </c>
      <c r="G70" t="s">
        <v>187</v>
      </c>
      <c r="H70" t="s">
        <v>1523</v>
      </c>
      <c r="I70" t="s">
        <v>1617</v>
      </c>
      <c r="J70" t="s">
        <v>219</v>
      </c>
      <c r="K70" t="s">
        <v>41</v>
      </c>
      <c r="L70" t="s">
        <v>240</v>
      </c>
      <c r="M70" t="s">
        <v>44</v>
      </c>
      <c r="N70" t="s">
        <v>1194</v>
      </c>
      <c r="O70" t="s">
        <v>1514</v>
      </c>
      <c r="R70" t="s">
        <v>235</v>
      </c>
      <c r="T70" t="s">
        <v>55</v>
      </c>
      <c r="U70" t="s">
        <v>37</v>
      </c>
      <c r="V70" t="s">
        <v>235</v>
      </c>
      <c r="W70" t="s">
        <v>1194</v>
      </c>
      <c r="X70" t="s">
        <v>378</v>
      </c>
      <c r="Y70" s="1">
        <v>42804.150763888887</v>
      </c>
      <c r="Z70" s="1">
        <v>42887.094178240739</v>
      </c>
      <c r="AA70" t="s">
        <v>1719</v>
      </c>
    </row>
    <row r="71" spans="1:27" x14ac:dyDescent="0.3">
      <c r="A71">
        <v>97325</v>
      </c>
      <c r="B71" t="s">
        <v>190</v>
      </c>
      <c r="C71" t="s">
        <v>40</v>
      </c>
      <c r="D71" t="s">
        <v>46</v>
      </c>
      <c r="E71" t="s">
        <v>24</v>
      </c>
      <c r="F71" t="s">
        <v>27</v>
      </c>
      <c r="G71" t="s">
        <v>187</v>
      </c>
      <c r="H71" t="s">
        <v>1683</v>
      </c>
      <c r="J71" t="s">
        <v>190</v>
      </c>
      <c r="K71" t="s">
        <v>41</v>
      </c>
      <c r="L71" t="s">
        <v>101</v>
      </c>
      <c r="M71" t="s">
        <v>44</v>
      </c>
      <c r="N71" t="s">
        <v>1194</v>
      </c>
      <c r="O71" t="s">
        <v>1514</v>
      </c>
      <c r="R71" t="s">
        <v>235</v>
      </c>
      <c r="T71" t="s">
        <v>55</v>
      </c>
      <c r="U71" t="s">
        <v>45</v>
      </c>
      <c r="V71" t="s">
        <v>235</v>
      </c>
      <c r="W71" t="s">
        <v>1194</v>
      </c>
      <c r="X71" t="s">
        <v>596</v>
      </c>
      <c r="Y71" s="1">
        <v>42815.376701388886</v>
      </c>
      <c r="Z71" s="1">
        <v>42887.094675925924</v>
      </c>
      <c r="AA71" t="s">
        <v>1720</v>
      </c>
    </row>
    <row r="72" spans="1:27" x14ac:dyDescent="0.3">
      <c r="A72">
        <v>97340</v>
      </c>
      <c r="B72" t="s">
        <v>915</v>
      </c>
      <c r="C72" t="s">
        <v>40</v>
      </c>
      <c r="D72" t="s">
        <v>46</v>
      </c>
      <c r="E72" t="s">
        <v>24</v>
      </c>
      <c r="F72" t="s">
        <v>27</v>
      </c>
      <c r="G72" t="s">
        <v>187</v>
      </c>
      <c r="H72" t="s">
        <v>1515</v>
      </c>
      <c r="I72" t="s">
        <v>915</v>
      </c>
      <c r="J72" t="s">
        <v>241</v>
      </c>
      <c r="K72" t="s">
        <v>41</v>
      </c>
      <c r="L72" t="s">
        <v>240</v>
      </c>
      <c r="M72" t="s">
        <v>44</v>
      </c>
      <c r="N72" t="s">
        <v>1194</v>
      </c>
      <c r="O72" t="s">
        <v>1514</v>
      </c>
      <c r="R72" t="s">
        <v>235</v>
      </c>
      <c r="T72" t="s">
        <v>55</v>
      </c>
      <c r="U72" t="s">
        <v>45</v>
      </c>
      <c r="V72" t="s">
        <v>235</v>
      </c>
      <c r="W72" t="s">
        <v>1194</v>
      </c>
      <c r="X72" t="s">
        <v>1029</v>
      </c>
      <c r="Y72" s="1">
        <v>42815.614641203705</v>
      </c>
      <c r="Z72" s="1">
        <v>42887.095173611109</v>
      </c>
      <c r="AA72" t="s">
        <v>1719</v>
      </c>
    </row>
    <row r="73" spans="1:27" x14ac:dyDescent="0.3">
      <c r="A73">
        <v>97618</v>
      </c>
      <c r="B73" t="s">
        <v>190</v>
      </c>
      <c r="C73" t="s">
        <v>40</v>
      </c>
      <c r="D73" t="s">
        <v>46</v>
      </c>
      <c r="E73" t="s">
        <v>24</v>
      </c>
      <c r="F73" t="s">
        <v>27</v>
      </c>
      <c r="G73" t="s">
        <v>187</v>
      </c>
      <c r="H73" t="s">
        <v>1682</v>
      </c>
      <c r="I73" t="s">
        <v>190</v>
      </c>
      <c r="J73" t="s">
        <v>190</v>
      </c>
      <c r="K73" t="s">
        <v>41</v>
      </c>
      <c r="L73" t="s">
        <v>101</v>
      </c>
      <c r="M73" t="s">
        <v>44</v>
      </c>
      <c r="N73" t="s">
        <v>1194</v>
      </c>
      <c r="O73" t="s">
        <v>1514</v>
      </c>
      <c r="R73" t="s">
        <v>235</v>
      </c>
      <c r="T73" t="s">
        <v>55</v>
      </c>
      <c r="U73" t="s">
        <v>45</v>
      </c>
      <c r="V73" t="s">
        <v>235</v>
      </c>
      <c r="W73" t="s">
        <v>1194</v>
      </c>
      <c r="X73" t="s">
        <v>596</v>
      </c>
      <c r="Y73" s="1">
        <v>42823.494652777779</v>
      </c>
      <c r="Z73" s="1">
        <v>42887.096053240741</v>
      </c>
      <c r="AA73" t="s">
        <v>1720</v>
      </c>
    </row>
    <row r="74" spans="1:27" x14ac:dyDescent="0.3">
      <c r="A74">
        <v>97781</v>
      </c>
      <c r="B74" t="s">
        <v>163</v>
      </c>
      <c r="C74" t="s">
        <v>40</v>
      </c>
      <c r="D74" t="s">
        <v>46</v>
      </c>
      <c r="E74" t="s">
        <v>24</v>
      </c>
      <c r="F74" t="s">
        <v>27</v>
      </c>
      <c r="G74" t="s">
        <v>49</v>
      </c>
      <c r="H74" t="s">
        <v>1653</v>
      </c>
      <c r="J74" t="s">
        <v>163</v>
      </c>
      <c r="K74" t="s">
        <v>41</v>
      </c>
      <c r="L74" t="s">
        <v>240</v>
      </c>
      <c r="M74" t="s">
        <v>185</v>
      </c>
      <c r="N74" t="s">
        <v>1194</v>
      </c>
      <c r="O74" t="s">
        <v>1514</v>
      </c>
      <c r="R74" t="s">
        <v>235</v>
      </c>
      <c r="T74" t="s">
        <v>55</v>
      </c>
      <c r="U74" t="s">
        <v>37</v>
      </c>
      <c r="V74" t="s">
        <v>235</v>
      </c>
      <c r="W74" t="s">
        <v>1194</v>
      </c>
      <c r="Y74" s="1">
        <v>42828.162638888891</v>
      </c>
      <c r="Z74" s="1">
        <v>42887.096562500003</v>
      </c>
      <c r="AA74" t="s">
        <v>1720</v>
      </c>
    </row>
    <row r="75" spans="1:27" x14ac:dyDescent="0.3">
      <c r="A75">
        <v>97868</v>
      </c>
      <c r="B75" t="s">
        <v>733</v>
      </c>
      <c r="C75" t="s">
        <v>40</v>
      </c>
      <c r="D75" t="s">
        <v>46</v>
      </c>
      <c r="E75" t="s">
        <v>24</v>
      </c>
      <c r="F75" t="s">
        <v>27</v>
      </c>
      <c r="G75" t="s">
        <v>187</v>
      </c>
      <c r="H75" t="s">
        <v>1005</v>
      </c>
      <c r="I75" t="s">
        <v>733</v>
      </c>
      <c r="J75" t="s">
        <v>337</v>
      </c>
      <c r="K75" t="s">
        <v>41</v>
      </c>
      <c r="L75" t="s">
        <v>32</v>
      </c>
      <c r="M75" t="s">
        <v>104</v>
      </c>
      <c r="N75" t="s">
        <v>1194</v>
      </c>
      <c r="O75" t="s">
        <v>1514</v>
      </c>
      <c r="R75" t="s">
        <v>235</v>
      </c>
      <c r="T75" t="s">
        <v>55</v>
      </c>
      <c r="U75" t="s">
        <v>37</v>
      </c>
      <c r="V75" t="s">
        <v>26</v>
      </c>
      <c r="W75" t="s">
        <v>1194</v>
      </c>
      <c r="X75" t="s">
        <v>1003</v>
      </c>
      <c r="Y75" s="1">
        <v>42829.414212962962</v>
      </c>
      <c r="Z75" s="1">
        <v>42887.097349537034</v>
      </c>
      <c r="AA75" t="s">
        <v>1719</v>
      </c>
    </row>
    <row r="76" spans="1:27" x14ac:dyDescent="0.3">
      <c r="A76">
        <v>97541</v>
      </c>
      <c r="B76" t="s">
        <v>22</v>
      </c>
      <c r="C76" t="s">
        <v>1665</v>
      </c>
      <c r="D76" t="s">
        <v>30</v>
      </c>
      <c r="E76" t="s">
        <v>24</v>
      </c>
      <c r="F76" t="s">
        <v>27</v>
      </c>
      <c r="G76" t="s">
        <v>35</v>
      </c>
      <c r="H76" t="s">
        <v>1449</v>
      </c>
      <c r="J76" t="s">
        <v>191</v>
      </c>
      <c r="K76" t="s">
        <v>41</v>
      </c>
      <c r="L76" t="s">
        <v>240</v>
      </c>
      <c r="M76" t="s">
        <v>44</v>
      </c>
      <c r="N76" t="s">
        <v>1194</v>
      </c>
      <c r="O76" t="s">
        <v>1454</v>
      </c>
      <c r="Q76" t="s">
        <v>1448</v>
      </c>
      <c r="R76" t="s">
        <v>235</v>
      </c>
      <c r="T76" t="s">
        <v>43</v>
      </c>
      <c r="U76" t="s">
        <v>45</v>
      </c>
      <c r="V76" t="s">
        <v>235</v>
      </c>
      <c r="W76" t="s">
        <v>1194</v>
      </c>
      <c r="X76" t="s">
        <v>378</v>
      </c>
      <c r="Y76" s="1">
        <v>42821.924618055556</v>
      </c>
      <c r="Z76" s="1">
        <v>42879.037569444445</v>
      </c>
    </row>
    <row r="77" spans="1:27" x14ac:dyDescent="0.3">
      <c r="A77">
        <v>99716</v>
      </c>
      <c r="B77" t="s">
        <v>89</v>
      </c>
      <c r="C77" t="s">
        <v>1665</v>
      </c>
      <c r="D77" t="s">
        <v>726</v>
      </c>
      <c r="E77" t="s">
        <v>24</v>
      </c>
      <c r="F77" t="s">
        <v>27</v>
      </c>
      <c r="G77" t="s">
        <v>35</v>
      </c>
      <c r="H77" t="s">
        <v>1690</v>
      </c>
      <c r="I77" t="s">
        <v>89</v>
      </c>
      <c r="J77" t="s">
        <v>89</v>
      </c>
      <c r="K77" t="s">
        <v>41</v>
      </c>
      <c r="L77" t="s">
        <v>240</v>
      </c>
      <c r="M77" t="s">
        <v>44</v>
      </c>
      <c r="N77" t="s">
        <v>1194</v>
      </c>
      <c r="O77" t="s">
        <v>1678</v>
      </c>
      <c r="R77" t="s">
        <v>235</v>
      </c>
      <c r="T77" t="s">
        <v>55</v>
      </c>
      <c r="U77" t="s">
        <v>37</v>
      </c>
      <c r="V77" t="s">
        <v>235</v>
      </c>
      <c r="W77" t="s">
        <v>1194</v>
      </c>
      <c r="X77" t="s">
        <v>1524</v>
      </c>
      <c r="Y77" s="1">
        <v>42874.119317129633</v>
      </c>
      <c r="Z77" s="1">
        <v>42878.01085648148</v>
      </c>
    </row>
    <row r="78" spans="1:27" x14ac:dyDescent="0.3">
      <c r="A78">
        <v>95509</v>
      </c>
      <c r="B78" t="s">
        <v>600</v>
      </c>
      <c r="C78" t="s">
        <v>599</v>
      </c>
      <c r="D78" t="s">
        <v>598</v>
      </c>
      <c r="E78" t="s">
        <v>24</v>
      </c>
      <c r="F78" t="s">
        <v>27</v>
      </c>
      <c r="G78" t="s">
        <v>58</v>
      </c>
      <c r="H78" t="s">
        <v>1247</v>
      </c>
      <c r="I78" t="s">
        <v>600</v>
      </c>
      <c r="J78" t="s">
        <v>91</v>
      </c>
      <c r="K78" t="s">
        <v>41</v>
      </c>
      <c r="L78" t="s">
        <v>240</v>
      </c>
      <c r="M78" t="s">
        <v>44</v>
      </c>
      <c r="N78" t="s">
        <v>1194</v>
      </c>
      <c r="O78" t="s">
        <v>1194</v>
      </c>
      <c r="R78" t="s">
        <v>235</v>
      </c>
      <c r="T78" t="s">
        <v>55</v>
      </c>
      <c r="U78" t="s">
        <v>60</v>
      </c>
      <c r="V78" t="s">
        <v>235</v>
      </c>
      <c r="W78" t="s">
        <v>1194</v>
      </c>
      <c r="X78" t="s">
        <v>596</v>
      </c>
      <c r="Y78" s="1">
        <v>42772.43105324074</v>
      </c>
      <c r="Z78" s="1">
        <v>42794.548541666663</v>
      </c>
    </row>
    <row r="79" spans="1:27" x14ac:dyDescent="0.3">
      <c r="A79">
        <v>95696</v>
      </c>
      <c r="B79" t="s">
        <v>600</v>
      </c>
      <c r="C79" t="s">
        <v>599</v>
      </c>
      <c r="D79" t="s">
        <v>598</v>
      </c>
      <c r="E79" t="s">
        <v>24</v>
      </c>
      <c r="F79" t="s">
        <v>27</v>
      </c>
      <c r="G79" t="s">
        <v>120</v>
      </c>
      <c r="H79" t="s">
        <v>603</v>
      </c>
      <c r="I79" t="s">
        <v>772</v>
      </c>
      <c r="J79" t="s">
        <v>602</v>
      </c>
      <c r="K79" t="s">
        <v>41</v>
      </c>
      <c r="L79" t="s">
        <v>240</v>
      </c>
      <c r="M79" t="s">
        <v>1201</v>
      </c>
      <c r="N79" t="s">
        <v>1194</v>
      </c>
      <c r="O79" t="s">
        <v>1200</v>
      </c>
      <c r="R79" t="s">
        <v>235</v>
      </c>
      <c r="T79" t="s">
        <v>67</v>
      </c>
      <c r="U79" t="s">
        <v>45</v>
      </c>
      <c r="V79" t="s">
        <v>235</v>
      </c>
      <c r="W79" t="s">
        <v>1194</v>
      </c>
      <c r="Y79" s="1">
        <v>42775.712511574071</v>
      </c>
      <c r="Z79" s="1">
        <v>42852.351724537039</v>
      </c>
    </row>
    <row r="80" spans="1:27" x14ac:dyDescent="0.3">
      <c r="A80">
        <v>98722</v>
      </c>
      <c r="B80" t="s">
        <v>600</v>
      </c>
      <c r="C80" t="s">
        <v>599</v>
      </c>
      <c r="D80" t="s">
        <v>598</v>
      </c>
      <c r="E80" t="s">
        <v>24</v>
      </c>
      <c r="F80" t="s">
        <v>27</v>
      </c>
      <c r="G80" t="s">
        <v>1521</v>
      </c>
      <c r="H80" t="s">
        <v>1520</v>
      </c>
      <c r="I80" t="s">
        <v>772</v>
      </c>
      <c r="J80" t="s">
        <v>600</v>
      </c>
      <c r="K80" t="s">
        <v>41</v>
      </c>
      <c r="L80" t="s">
        <v>240</v>
      </c>
      <c r="M80" t="s">
        <v>44</v>
      </c>
      <c r="N80" t="s">
        <v>1194</v>
      </c>
      <c r="O80" t="s">
        <v>1499</v>
      </c>
      <c r="R80" t="s">
        <v>235</v>
      </c>
      <c r="T80" t="s">
        <v>43</v>
      </c>
      <c r="U80" t="s">
        <v>37</v>
      </c>
      <c r="V80" t="s">
        <v>235</v>
      </c>
      <c r="W80" t="s">
        <v>1194</v>
      </c>
      <c r="X80" t="s">
        <v>596</v>
      </c>
      <c r="Y80" s="1">
        <v>42850.611539351848</v>
      </c>
      <c r="Z80" s="1">
        <v>42852.894270833334</v>
      </c>
    </row>
    <row r="81" spans="1:27" x14ac:dyDescent="0.3">
      <c r="A81">
        <v>99073</v>
      </c>
      <c r="B81" t="s">
        <v>89</v>
      </c>
      <c r="C81" t="s">
        <v>599</v>
      </c>
      <c r="D81" t="s">
        <v>1356</v>
      </c>
      <c r="E81" t="s">
        <v>24</v>
      </c>
      <c r="F81" t="s">
        <v>27</v>
      </c>
      <c r="G81" t="s">
        <v>187</v>
      </c>
      <c r="H81" t="s">
        <v>1704</v>
      </c>
      <c r="I81" t="s">
        <v>190</v>
      </c>
      <c r="J81" t="s">
        <v>190</v>
      </c>
      <c r="K81" t="s">
        <v>41</v>
      </c>
      <c r="L81" t="s">
        <v>240</v>
      </c>
      <c r="M81" t="s">
        <v>44</v>
      </c>
      <c r="N81" t="s">
        <v>1194</v>
      </c>
      <c r="O81" t="s">
        <v>1678</v>
      </c>
      <c r="Q81" t="s">
        <v>1703</v>
      </c>
      <c r="R81" t="s">
        <v>235</v>
      </c>
      <c r="T81" t="s">
        <v>67</v>
      </c>
      <c r="U81" t="s">
        <v>45</v>
      </c>
      <c r="V81" t="s">
        <v>235</v>
      </c>
      <c r="W81" t="s">
        <v>1194</v>
      </c>
      <c r="X81" t="s">
        <v>596</v>
      </c>
      <c r="Y81" s="1">
        <v>42859.6246875</v>
      </c>
      <c r="Z81" s="1">
        <v>42879.212326388886</v>
      </c>
    </row>
    <row r="82" spans="1:27" x14ac:dyDescent="0.3">
      <c r="A82">
        <v>99922</v>
      </c>
      <c r="B82" t="s">
        <v>89</v>
      </c>
      <c r="C82" t="s">
        <v>599</v>
      </c>
      <c r="D82" t="s">
        <v>609</v>
      </c>
      <c r="E82" t="s">
        <v>24</v>
      </c>
      <c r="F82" t="s">
        <v>27</v>
      </c>
      <c r="G82" t="s">
        <v>187</v>
      </c>
      <c r="H82" t="s">
        <v>1716</v>
      </c>
      <c r="I82" t="s">
        <v>1630</v>
      </c>
      <c r="J82" t="s">
        <v>1630</v>
      </c>
      <c r="K82" t="s">
        <v>41</v>
      </c>
      <c r="L82" t="s">
        <v>240</v>
      </c>
      <c r="M82" t="s">
        <v>185</v>
      </c>
      <c r="N82" t="s">
        <v>1194</v>
      </c>
      <c r="O82" t="s">
        <v>1514</v>
      </c>
      <c r="Q82" t="s">
        <v>1312</v>
      </c>
      <c r="R82" t="s">
        <v>235</v>
      </c>
      <c r="T82" t="s">
        <v>55</v>
      </c>
      <c r="U82" t="s">
        <v>37</v>
      </c>
      <c r="V82" t="s">
        <v>235</v>
      </c>
      <c r="W82" t="s">
        <v>1194</v>
      </c>
      <c r="X82" t="s">
        <v>596</v>
      </c>
      <c r="Y82" s="1">
        <v>42879.276203703703</v>
      </c>
      <c r="Z82" s="1">
        <v>42883.961550925924</v>
      </c>
    </row>
    <row r="83" spans="1:27" x14ac:dyDescent="0.3">
      <c r="A83">
        <v>98118</v>
      </c>
      <c r="B83" t="s">
        <v>234</v>
      </c>
      <c r="C83" t="s">
        <v>305</v>
      </c>
      <c r="D83" t="s">
        <v>311</v>
      </c>
      <c r="E83" t="s">
        <v>24</v>
      </c>
      <c r="F83" t="s">
        <v>27</v>
      </c>
      <c r="G83" t="s">
        <v>187</v>
      </c>
      <c r="H83" t="s">
        <v>1491</v>
      </c>
      <c r="I83" t="s">
        <v>800</v>
      </c>
      <c r="J83" t="s">
        <v>234</v>
      </c>
      <c r="K83" t="s">
        <v>41</v>
      </c>
      <c r="L83" t="s">
        <v>240</v>
      </c>
      <c r="M83" t="s">
        <v>185</v>
      </c>
      <c r="N83" t="s">
        <v>1194</v>
      </c>
      <c r="O83" t="s">
        <v>1499</v>
      </c>
      <c r="R83" t="s">
        <v>235</v>
      </c>
      <c r="T83" t="s">
        <v>67</v>
      </c>
      <c r="U83" t="s">
        <v>29</v>
      </c>
      <c r="V83" t="s">
        <v>235</v>
      </c>
      <c r="W83" t="s">
        <v>1194</v>
      </c>
      <c r="Y83" s="1">
        <v>42835.585648148146</v>
      </c>
      <c r="Z83" s="1">
        <v>42887.065763888888</v>
      </c>
    </row>
    <row r="84" spans="1:27" x14ac:dyDescent="0.3">
      <c r="A84">
        <v>99172</v>
      </c>
      <c r="B84" t="s">
        <v>600</v>
      </c>
      <c r="C84" t="s">
        <v>305</v>
      </c>
      <c r="D84" t="s">
        <v>347</v>
      </c>
      <c r="E84" t="s">
        <v>262</v>
      </c>
      <c r="F84" t="s">
        <v>27</v>
      </c>
      <c r="G84" t="s">
        <v>187</v>
      </c>
      <c r="H84" t="s">
        <v>1717</v>
      </c>
      <c r="I84" t="s">
        <v>915</v>
      </c>
      <c r="J84" t="s">
        <v>234</v>
      </c>
      <c r="K84" t="s">
        <v>41</v>
      </c>
      <c r="L84" t="s">
        <v>28</v>
      </c>
      <c r="N84" t="s">
        <v>1194</v>
      </c>
      <c r="O84" t="s">
        <v>1194</v>
      </c>
      <c r="R84" t="s">
        <v>235</v>
      </c>
      <c r="T84" t="s">
        <v>43</v>
      </c>
      <c r="U84" t="s">
        <v>37</v>
      </c>
      <c r="V84" t="s">
        <v>235</v>
      </c>
      <c r="W84" t="s">
        <v>361</v>
      </c>
      <c r="Y84" s="1">
        <v>42863.467222222222</v>
      </c>
      <c r="Z84" s="1">
        <v>42887.04859953704</v>
      </c>
    </row>
    <row r="85" spans="1:27" x14ac:dyDescent="0.3">
      <c r="A85">
        <v>99305</v>
      </c>
      <c r="B85" t="s">
        <v>1229</v>
      </c>
      <c r="C85" t="s">
        <v>305</v>
      </c>
      <c r="D85" t="s">
        <v>311</v>
      </c>
      <c r="E85" t="s">
        <v>24</v>
      </c>
      <c r="F85" t="s">
        <v>27</v>
      </c>
      <c r="G85" t="s">
        <v>187</v>
      </c>
      <c r="H85" t="s">
        <v>1680</v>
      </c>
      <c r="I85" t="s">
        <v>800</v>
      </c>
      <c r="J85" t="s">
        <v>234</v>
      </c>
      <c r="K85" t="s">
        <v>41</v>
      </c>
      <c r="L85" t="s">
        <v>240</v>
      </c>
      <c r="M85" t="s">
        <v>185</v>
      </c>
      <c r="N85" t="s">
        <v>1194</v>
      </c>
      <c r="O85" t="s">
        <v>1678</v>
      </c>
      <c r="R85" t="s">
        <v>235</v>
      </c>
      <c r="T85" t="s">
        <v>67</v>
      </c>
      <c r="U85" t="s">
        <v>37</v>
      </c>
      <c r="V85" t="s">
        <v>235</v>
      </c>
      <c r="W85" t="s">
        <v>361</v>
      </c>
      <c r="Y85" s="1">
        <v>42865.665011574078</v>
      </c>
      <c r="Z85" s="1">
        <v>42886.925497685188</v>
      </c>
    </row>
    <row r="86" spans="1:27" x14ac:dyDescent="0.3">
      <c r="A86">
        <v>81963</v>
      </c>
      <c r="B86" t="s">
        <v>299</v>
      </c>
      <c r="C86" t="s">
        <v>129</v>
      </c>
      <c r="D86" t="s">
        <v>218</v>
      </c>
      <c r="E86" t="s">
        <v>24</v>
      </c>
      <c r="F86" t="s">
        <v>27</v>
      </c>
      <c r="G86" t="s">
        <v>153</v>
      </c>
      <c r="H86" t="s">
        <v>1660</v>
      </c>
      <c r="I86" t="s">
        <v>245</v>
      </c>
      <c r="J86" t="s">
        <v>91</v>
      </c>
      <c r="K86" t="s">
        <v>41</v>
      </c>
      <c r="L86" t="s">
        <v>101</v>
      </c>
      <c r="M86" t="s">
        <v>298</v>
      </c>
      <c r="N86" t="s">
        <v>1194</v>
      </c>
      <c r="O86" t="s">
        <v>1194</v>
      </c>
      <c r="P86">
        <v>10905</v>
      </c>
      <c r="R86" t="s">
        <v>235</v>
      </c>
      <c r="T86" t="s">
        <v>55</v>
      </c>
      <c r="U86" t="s">
        <v>37</v>
      </c>
      <c r="V86" t="s">
        <v>308</v>
      </c>
      <c r="W86" t="s">
        <v>1194</v>
      </c>
      <c r="Y86" s="1">
        <v>42489.026759259257</v>
      </c>
      <c r="Z86" s="1">
        <v>42877.353321759256</v>
      </c>
    </row>
    <row r="87" spans="1:27" x14ac:dyDescent="0.3">
      <c r="A87">
        <v>82178</v>
      </c>
      <c r="B87" t="s">
        <v>299</v>
      </c>
      <c r="C87" t="s">
        <v>129</v>
      </c>
      <c r="D87" t="s">
        <v>218</v>
      </c>
      <c r="E87" t="s">
        <v>24</v>
      </c>
      <c r="F87" t="s">
        <v>27</v>
      </c>
      <c r="G87" t="s">
        <v>153</v>
      </c>
      <c r="H87" t="s">
        <v>1402</v>
      </c>
      <c r="I87" t="s">
        <v>349</v>
      </c>
      <c r="J87" t="s">
        <v>91</v>
      </c>
      <c r="K87" t="s">
        <v>41</v>
      </c>
      <c r="L87" t="s">
        <v>240</v>
      </c>
      <c r="M87" t="s">
        <v>298</v>
      </c>
      <c r="N87" t="s">
        <v>1194</v>
      </c>
      <c r="O87" t="s">
        <v>1467</v>
      </c>
      <c r="P87">
        <v>10938</v>
      </c>
      <c r="R87" t="s">
        <v>235</v>
      </c>
      <c r="T87" t="s">
        <v>43</v>
      </c>
      <c r="U87" t="s">
        <v>37</v>
      </c>
      <c r="V87" t="s">
        <v>308</v>
      </c>
      <c r="W87" t="s">
        <v>1194</v>
      </c>
      <c r="Y87" s="1">
        <v>42494.02715277778</v>
      </c>
      <c r="Z87" s="1">
        <v>42852.255277777775</v>
      </c>
      <c r="AA87" t="s">
        <v>1401</v>
      </c>
    </row>
    <row r="88" spans="1:27" x14ac:dyDescent="0.3">
      <c r="A88">
        <v>84066</v>
      </c>
      <c r="B88" t="s">
        <v>325</v>
      </c>
      <c r="C88" t="s">
        <v>129</v>
      </c>
      <c r="D88" t="s">
        <v>327</v>
      </c>
      <c r="E88" t="s">
        <v>24</v>
      </c>
      <c r="F88" t="s">
        <v>27</v>
      </c>
      <c r="G88" t="s">
        <v>187</v>
      </c>
      <c r="H88" t="s">
        <v>429</v>
      </c>
      <c r="I88" t="s">
        <v>1630</v>
      </c>
      <c r="J88" t="s">
        <v>91</v>
      </c>
      <c r="K88" t="s">
        <v>41</v>
      </c>
      <c r="L88" t="s">
        <v>101</v>
      </c>
      <c r="N88" t="s">
        <v>1194</v>
      </c>
      <c r="O88" t="s">
        <v>1194</v>
      </c>
      <c r="R88" t="s">
        <v>235</v>
      </c>
      <c r="T88" t="s">
        <v>67</v>
      </c>
      <c r="U88" t="s">
        <v>45</v>
      </c>
      <c r="V88" t="s">
        <v>26</v>
      </c>
      <c r="W88" t="s">
        <v>1194</v>
      </c>
      <c r="Y88" s="1">
        <v>42524.527094907404</v>
      </c>
      <c r="Z88" s="1">
        <v>42871.273379629631</v>
      </c>
    </row>
    <row r="89" spans="1:27" x14ac:dyDescent="0.3">
      <c r="A89">
        <v>87635</v>
      </c>
      <c r="B89" t="s">
        <v>325</v>
      </c>
      <c r="C89" t="s">
        <v>129</v>
      </c>
      <c r="D89" t="s">
        <v>218</v>
      </c>
      <c r="E89" t="s">
        <v>262</v>
      </c>
      <c r="F89" t="s">
        <v>27</v>
      </c>
      <c r="G89" t="s">
        <v>153</v>
      </c>
      <c r="H89" t="s">
        <v>1198</v>
      </c>
      <c r="I89" t="s">
        <v>226</v>
      </c>
      <c r="J89" t="s">
        <v>77</v>
      </c>
      <c r="K89" t="s">
        <v>41</v>
      </c>
      <c r="L89" t="s">
        <v>101</v>
      </c>
      <c r="M89" t="s">
        <v>298</v>
      </c>
      <c r="N89" t="s">
        <v>1194</v>
      </c>
      <c r="O89" t="s">
        <v>1194</v>
      </c>
      <c r="P89">
        <v>11924</v>
      </c>
      <c r="R89" t="s">
        <v>235</v>
      </c>
      <c r="T89" t="s">
        <v>43</v>
      </c>
      <c r="U89" t="s">
        <v>37</v>
      </c>
      <c r="V89" t="s">
        <v>103</v>
      </c>
      <c r="W89" t="s">
        <v>361</v>
      </c>
      <c r="Y89" s="1">
        <v>42598.010752314818</v>
      </c>
      <c r="Z89" s="1">
        <v>42832.002418981479</v>
      </c>
    </row>
    <row r="90" spans="1:27" x14ac:dyDescent="0.3">
      <c r="A90">
        <v>97041</v>
      </c>
      <c r="B90" t="s">
        <v>1430</v>
      </c>
      <c r="C90" t="s">
        <v>129</v>
      </c>
      <c r="D90" t="s">
        <v>218</v>
      </c>
      <c r="E90" t="s">
        <v>24</v>
      </c>
      <c r="F90" t="s">
        <v>27</v>
      </c>
      <c r="G90" t="s">
        <v>153</v>
      </c>
      <c r="H90" t="s">
        <v>1429</v>
      </c>
      <c r="I90" t="s">
        <v>733</v>
      </c>
      <c r="J90" t="s">
        <v>337</v>
      </c>
      <c r="K90" t="s">
        <v>41</v>
      </c>
      <c r="L90" t="s">
        <v>101</v>
      </c>
      <c r="M90" t="s">
        <v>298</v>
      </c>
      <c r="N90" t="s">
        <v>1194</v>
      </c>
      <c r="O90" t="s">
        <v>1462</v>
      </c>
      <c r="P90">
        <v>17092</v>
      </c>
      <c r="R90" t="s">
        <v>235</v>
      </c>
      <c r="T90" t="s">
        <v>55</v>
      </c>
      <c r="U90" t="s">
        <v>37</v>
      </c>
      <c r="V90" t="s">
        <v>306</v>
      </c>
      <c r="W90" t="s">
        <v>1194</v>
      </c>
      <c r="Y90" s="1">
        <v>42808.189444444448</v>
      </c>
      <c r="Z90" s="1">
        <v>42865.939236111109</v>
      </c>
    </row>
    <row r="91" spans="1:27" x14ac:dyDescent="0.3">
      <c r="A91">
        <v>97762</v>
      </c>
      <c r="B91" t="s">
        <v>1547</v>
      </c>
      <c r="C91" t="s">
        <v>129</v>
      </c>
      <c r="D91" t="s">
        <v>218</v>
      </c>
      <c r="E91" t="s">
        <v>24</v>
      </c>
      <c r="F91" t="s">
        <v>27</v>
      </c>
      <c r="G91" t="s">
        <v>153</v>
      </c>
      <c r="H91" t="s">
        <v>1693</v>
      </c>
      <c r="I91" t="s">
        <v>245</v>
      </c>
      <c r="J91" t="s">
        <v>337</v>
      </c>
      <c r="K91" t="s">
        <v>41</v>
      </c>
      <c r="L91" t="s">
        <v>101</v>
      </c>
      <c r="M91" t="s">
        <v>104</v>
      </c>
      <c r="N91" t="s">
        <v>1194</v>
      </c>
      <c r="O91" t="s">
        <v>1678</v>
      </c>
      <c r="P91">
        <v>17259</v>
      </c>
      <c r="Q91" t="s">
        <v>1692</v>
      </c>
      <c r="R91" t="s">
        <v>235</v>
      </c>
      <c r="T91" t="s">
        <v>55</v>
      </c>
      <c r="U91" t="s">
        <v>45</v>
      </c>
      <c r="V91" t="s">
        <v>1305</v>
      </c>
      <c r="W91" t="s">
        <v>1194</v>
      </c>
      <c r="Y91" s="1">
        <v>42825.480578703704</v>
      </c>
      <c r="Z91" s="1">
        <v>42886.467222222222</v>
      </c>
    </row>
    <row r="92" spans="1:27" x14ac:dyDescent="0.3">
      <c r="A92">
        <v>98321</v>
      </c>
      <c r="B92" t="s">
        <v>326</v>
      </c>
      <c r="C92" t="s">
        <v>129</v>
      </c>
      <c r="D92" t="s">
        <v>218</v>
      </c>
      <c r="E92" t="s">
        <v>24</v>
      </c>
      <c r="F92" t="s">
        <v>27</v>
      </c>
      <c r="G92" t="s">
        <v>25</v>
      </c>
      <c r="H92" t="s">
        <v>1533</v>
      </c>
      <c r="I92" t="s">
        <v>299</v>
      </c>
      <c r="J92" t="s">
        <v>337</v>
      </c>
      <c r="K92" t="s">
        <v>41</v>
      </c>
      <c r="L92" t="s">
        <v>32</v>
      </c>
      <c r="M92" t="s">
        <v>104</v>
      </c>
      <c r="N92" t="s">
        <v>1194</v>
      </c>
      <c r="O92" t="s">
        <v>1499</v>
      </c>
      <c r="Q92" t="s">
        <v>1532</v>
      </c>
      <c r="R92" t="s">
        <v>235</v>
      </c>
      <c r="T92" t="s">
        <v>55</v>
      </c>
      <c r="U92" t="s">
        <v>37</v>
      </c>
      <c r="V92" t="s">
        <v>26</v>
      </c>
      <c r="W92" t="s">
        <v>1194</v>
      </c>
      <c r="Y92" s="1">
        <v>42842.461909722224</v>
      </c>
      <c r="Z92" s="1">
        <v>42856.419236111113</v>
      </c>
    </row>
    <row r="93" spans="1:27" x14ac:dyDescent="0.3">
      <c r="A93">
        <v>98767</v>
      </c>
      <c r="B93" t="s">
        <v>217</v>
      </c>
      <c r="C93" t="s">
        <v>129</v>
      </c>
      <c r="D93" t="s">
        <v>218</v>
      </c>
      <c r="E93" t="s">
        <v>24</v>
      </c>
      <c r="F93" t="s">
        <v>27</v>
      </c>
      <c r="G93" t="s">
        <v>153</v>
      </c>
      <c r="H93" t="s">
        <v>1707</v>
      </c>
      <c r="I93" t="s">
        <v>245</v>
      </c>
      <c r="J93" t="s">
        <v>337</v>
      </c>
      <c r="K93" t="s">
        <v>41</v>
      </c>
      <c r="L93" t="s">
        <v>101</v>
      </c>
      <c r="M93" t="s">
        <v>104</v>
      </c>
      <c r="N93" t="s">
        <v>1194</v>
      </c>
      <c r="O93" t="s">
        <v>1678</v>
      </c>
      <c r="P93">
        <v>17441</v>
      </c>
      <c r="R93" t="s">
        <v>235</v>
      </c>
      <c r="T93" t="s">
        <v>43</v>
      </c>
      <c r="U93" t="s">
        <v>29</v>
      </c>
      <c r="V93" t="s">
        <v>1305</v>
      </c>
      <c r="W93" t="s">
        <v>1194</v>
      </c>
      <c r="Y93" s="1">
        <v>42851.463229166664</v>
      </c>
      <c r="Z93" s="1">
        <v>42886.46802083333</v>
      </c>
    </row>
    <row r="94" spans="1:27" x14ac:dyDescent="0.3">
      <c r="A94">
        <v>99119</v>
      </c>
      <c r="B94" t="s">
        <v>602</v>
      </c>
      <c r="C94" t="s">
        <v>129</v>
      </c>
      <c r="D94" t="s">
        <v>327</v>
      </c>
      <c r="E94" t="s">
        <v>24</v>
      </c>
      <c r="F94" t="s">
        <v>27</v>
      </c>
      <c r="G94" t="s">
        <v>1641</v>
      </c>
      <c r="H94" t="s">
        <v>1640</v>
      </c>
      <c r="I94" t="s">
        <v>602</v>
      </c>
      <c r="J94" t="s">
        <v>337</v>
      </c>
      <c r="K94" t="s">
        <v>41</v>
      </c>
      <c r="L94" t="s">
        <v>240</v>
      </c>
      <c r="M94" t="s">
        <v>44</v>
      </c>
      <c r="N94" t="s">
        <v>1194</v>
      </c>
      <c r="O94" t="s">
        <v>1542</v>
      </c>
      <c r="R94" t="s">
        <v>235</v>
      </c>
      <c r="S94" t="s">
        <v>235</v>
      </c>
      <c r="T94" t="s">
        <v>55</v>
      </c>
      <c r="U94" t="s">
        <v>37</v>
      </c>
      <c r="V94" t="s">
        <v>1279</v>
      </c>
      <c r="W94" t="s">
        <v>1194</v>
      </c>
      <c r="X94" t="s">
        <v>596</v>
      </c>
      <c r="Y94" s="1">
        <v>42860.426666666666</v>
      </c>
      <c r="Z94" s="1">
        <v>42866.222349537034</v>
      </c>
    </row>
    <row r="95" spans="1:27" x14ac:dyDescent="0.3">
      <c r="A95">
        <v>99120</v>
      </c>
      <c r="B95" t="s">
        <v>1547</v>
      </c>
      <c r="C95" t="s">
        <v>129</v>
      </c>
      <c r="D95" t="s">
        <v>310</v>
      </c>
      <c r="E95" t="s">
        <v>303</v>
      </c>
      <c r="F95" t="s">
        <v>27</v>
      </c>
      <c r="G95" t="s">
        <v>187</v>
      </c>
      <c r="H95" t="s">
        <v>1546</v>
      </c>
      <c r="I95" t="s">
        <v>190</v>
      </c>
      <c r="J95" t="s">
        <v>337</v>
      </c>
      <c r="K95" t="s">
        <v>41</v>
      </c>
      <c r="L95" t="s">
        <v>32</v>
      </c>
      <c r="M95" t="s">
        <v>369</v>
      </c>
      <c r="N95" t="s">
        <v>1194</v>
      </c>
      <c r="O95" t="s">
        <v>1194</v>
      </c>
      <c r="R95" t="s">
        <v>235</v>
      </c>
      <c r="T95" t="s">
        <v>55</v>
      </c>
      <c r="U95" t="s">
        <v>37</v>
      </c>
      <c r="V95" t="s">
        <v>235</v>
      </c>
      <c r="W95" t="s">
        <v>1194</v>
      </c>
      <c r="Y95" s="1">
        <v>42860.43105324074</v>
      </c>
      <c r="Z95" s="1">
        <v>42860.439884259256</v>
      </c>
    </row>
    <row r="96" spans="1:27" x14ac:dyDescent="0.3">
      <c r="A96">
        <v>99538</v>
      </c>
      <c r="B96" t="s">
        <v>325</v>
      </c>
      <c r="C96" t="s">
        <v>129</v>
      </c>
      <c r="D96" t="s">
        <v>218</v>
      </c>
      <c r="E96" t="s">
        <v>303</v>
      </c>
      <c r="F96" t="s">
        <v>27</v>
      </c>
      <c r="G96" t="s">
        <v>187</v>
      </c>
      <c r="H96" t="s">
        <v>1691</v>
      </c>
      <c r="I96" t="s">
        <v>234</v>
      </c>
      <c r="J96" t="s">
        <v>337</v>
      </c>
      <c r="K96" t="s">
        <v>41</v>
      </c>
      <c r="L96" t="s">
        <v>28</v>
      </c>
      <c r="N96" t="s">
        <v>1194</v>
      </c>
      <c r="O96" t="s">
        <v>1194</v>
      </c>
      <c r="R96" t="s">
        <v>235</v>
      </c>
      <c r="T96" t="s">
        <v>55</v>
      </c>
      <c r="U96" t="s">
        <v>37</v>
      </c>
      <c r="V96" t="s">
        <v>235</v>
      </c>
      <c r="W96" t="s">
        <v>1194</v>
      </c>
      <c r="Y96" s="1">
        <v>42871.216562499998</v>
      </c>
      <c r="Z96" s="1">
        <v>42877.702974537038</v>
      </c>
      <c r="AA96" t="s">
        <v>1291</v>
      </c>
    </row>
    <row r="97" spans="1:27" x14ac:dyDescent="0.3">
      <c r="A97">
        <v>99707</v>
      </c>
      <c r="B97" t="s">
        <v>296</v>
      </c>
      <c r="C97" t="s">
        <v>129</v>
      </c>
      <c r="D97" t="s">
        <v>218</v>
      </c>
      <c r="E97" t="s">
        <v>24</v>
      </c>
      <c r="F97" t="s">
        <v>27</v>
      </c>
      <c r="G97" t="s">
        <v>58</v>
      </c>
      <c r="H97" t="s">
        <v>1694</v>
      </c>
      <c r="I97" t="s">
        <v>296</v>
      </c>
      <c r="J97" t="s">
        <v>296</v>
      </c>
      <c r="K97" t="s">
        <v>41</v>
      </c>
      <c r="L97" t="s">
        <v>32</v>
      </c>
      <c r="M97" t="s">
        <v>104</v>
      </c>
      <c r="N97" t="s">
        <v>1194</v>
      </c>
      <c r="O97" t="s">
        <v>1678</v>
      </c>
      <c r="R97" t="s">
        <v>235</v>
      </c>
      <c r="T97" t="s">
        <v>55</v>
      </c>
      <c r="U97" t="s">
        <v>37</v>
      </c>
      <c r="V97" t="s">
        <v>235</v>
      </c>
      <c r="W97" t="s">
        <v>1194</v>
      </c>
      <c r="Y97" s="1">
        <v>42873.61891203704</v>
      </c>
      <c r="Z97" s="1">
        <v>42879.447835648149</v>
      </c>
    </row>
    <row r="98" spans="1:27" x14ac:dyDescent="0.3">
      <c r="A98">
        <v>94268</v>
      </c>
      <c r="B98" t="s">
        <v>245</v>
      </c>
      <c r="C98" t="s">
        <v>95</v>
      </c>
      <c r="D98" t="s">
        <v>138</v>
      </c>
      <c r="E98" t="s">
        <v>24</v>
      </c>
      <c r="F98" t="s">
        <v>27</v>
      </c>
      <c r="G98" t="s">
        <v>153</v>
      </c>
      <c r="H98" t="s">
        <v>1639</v>
      </c>
      <c r="I98" t="s">
        <v>241</v>
      </c>
      <c r="J98" t="s">
        <v>1342</v>
      </c>
      <c r="K98" t="s">
        <v>41</v>
      </c>
      <c r="L98" t="s">
        <v>101</v>
      </c>
      <c r="M98" t="s">
        <v>298</v>
      </c>
      <c r="N98" t="s">
        <v>1194</v>
      </c>
      <c r="O98" t="s">
        <v>1542</v>
      </c>
      <c r="P98">
        <v>12452</v>
      </c>
      <c r="Q98" t="s">
        <v>1638</v>
      </c>
      <c r="R98" t="s">
        <v>235</v>
      </c>
      <c r="T98" t="s">
        <v>43</v>
      </c>
      <c r="U98" t="s">
        <v>29</v>
      </c>
      <c r="V98" t="s">
        <v>306</v>
      </c>
      <c r="W98" t="s">
        <v>1194</v>
      </c>
      <c r="Y98" s="1">
        <v>42741.246898148151</v>
      </c>
      <c r="Z98" s="1">
        <v>42878.420995370368</v>
      </c>
    </row>
    <row r="99" spans="1:27" x14ac:dyDescent="0.3">
      <c r="A99">
        <v>95780</v>
      </c>
      <c r="B99" t="s">
        <v>241</v>
      </c>
      <c r="C99" t="s">
        <v>95</v>
      </c>
      <c r="D99" t="s">
        <v>138</v>
      </c>
      <c r="E99" t="s">
        <v>24</v>
      </c>
      <c r="F99" t="s">
        <v>27</v>
      </c>
      <c r="G99" t="s">
        <v>169</v>
      </c>
      <c r="H99" t="s">
        <v>1343</v>
      </c>
      <c r="I99" t="s">
        <v>967</v>
      </c>
      <c r="J99" t="s">
        <v>1342</v>
      </c>
      <c r="K99" t="s">
        <v>41</v>
      </c>
      <c r="L99" t="s">
        <v>240</v>
      </c>
      <c r="M99" t="s">
        <v>365</v>
      </c>
      <c r="N99" t="s">
        <v>1194</v>
      </c>
      <c r="O99" t="s">
        <v>1465</v>
      </c>
      <c r="R99" t="s">
        <v>235</v>
      </c>
      <c r="T99" t="s">
        <v>55</v>
      </c>
      <c r="U99" t="s">
        <v>37</v>
      </c>
      <c r="V99" t="s">
        <v>26</v>
      </c>
      <c r="W99" t="s">
        <v>1194</v>
      </c>
      <c r="Y99" s="1">
        <v>42779.104201388887</v>
      </c>
      <c r="Z99" s="1">
        <v>42870.070983796293</v>
      </c>
    </row>
    <row r="100" spans="1:27" x14ac:dyDescent="0.3">
      <c r="A100">
        <v>61516</v>
      </c>
      <c r="B100" t="s">
        <v>277</v>
      </c>
      <c r="C100" t="s">
        <v>75</v>
      </c>
      <c r="D100" t="s">
        <v>79</v>
      </c>
      <c r="E100" t="s">
        <v>147</v>
      </c>
      <c r="F100" t="s">
        <v>27</v>
      </c>
      <c r="G100" t="s">
        <v>127</v>
      </c>
      <c r="H100" t="s">
        <v>1154</v>
      </c>
      <c r="I100" t="s">
        <v>265</v>
      </c>
      <c r="J100" t="s">
        <v>1153</v>
      </c>
      <c r="K100" t="s">
        <v>41</v>
      </c>
      <c r="L100" t="s">
        <v>32</v>
      </c>
      <c r="N100" t="s">
        <v>1194</v>
      </c>
      <c r="O100" t="s">
        <v>1194</v>
      </c>
      <c r="R100" t="s">
        <v>765</v>
      </c>
      <c r="T100" t="s">
        <v>43</v>
      </c>
      <c r="U100" t="s">
        <v>29</v>
      </c>
      <c r="V100" t="s">
        <v>194</v>
      </c>
      <c r="W100" t="s">
        <v>1194</v>
      </c>
      <c r="Y100" s="1">
        <v>42123.220451388886</v>
      </c>
      <c r="Z100" s="1">
        <v>42858.367268518516</v>
      </c>
    </row>
    <row r="101" spans="1:27" x14ac:dyDescent="0.3">
      <c r="A101">
        <v>75402</v>
      </c>
      <c r="B101" t="s">
        <v>226</v>
      </c>
      <c r="C101" t="s">
        <v>75</v>
      </c>
      <c r="D101" t="s">
        <v>202</v>
      </c>
      <c r="E101" t="s">
        <v>147</v>
      </c>
      <c r="F101" t="s">
        <v>27</v>
      </c>
      <c r="G101" t="s">
        <v>153</v>
      </c>
      <c r="H101" t="s">
        <v>1137</v>
      </c>
      <c r="I101" t="s">
        <v>942</v>
      </c>
      <c r="J101" t="s">
        <v>226</v>
      </c>
      <c r="K101" t="s">
        <v>41</v>
      </c>
      <c r="L101" t="s">
        <v>32</v>
      </c>
      <c r="N101" t="s">
        <v>1194</v>
      </c>
      <c r="O101" t="s">
        <v>1194</v>
      </c>
      <c r="P101">
        <v>10008</v>
      </c>
      <c r="R101" t="s">
        <v>765</v>
      </c>
      <c r="T101" t="s">
        <v>43</v>
      </c>
      <c r="U101" t="s">
        <v>29</v>
      </c>
      <c r="V101" t="s">
        <v>78</v>
      </c>
      <c r="W101" t="s">
        <v>1194</v>
      </c>
      <c r="Y101" s="1">
        <v>42388.633518518516</v>
      </c>
      <c r="Z101" s="1">
        <v>42858.584016203706</v>
      </c>
    </row>
    <row r="102" spans="1:27" x14ac:dyDescent="0.3">
      <c r="A102">
        <v>84181</v>
      </c>
      <c r="B102" t="s">
        <v>937</v>
      </c>
      <c r="C102" t="s">
        <v>75</v>
      </c>
      <c r="D102" t="s">
        <v>1132</v>
      </c>
      <c r="E102" t="s">
        <v>262</v>
      </c>
      <c r="F102" t="s">
        <v>27</v>
      </c>
      <c r="G102" t="s">
        <v>153</v>
      </c>
      <c r="H102" t="s">
        <v>1131</v>
      </c>
      <c r="I102" t="s">
        <v>939</v>
      </c>
      <c r="J102" t="s">
        <v>937</v>
      </c>
      <c r="K102" t="s">
        <v>41</v>
      </c>
      <c r="L102" t="s">
        <v>32</v>
      </c>
      <c r="N102" t="s">
        <v>1194</v>
      </c>
      <c r="O102" t="s">
        <v>1194</v>
      </c>
      <c r="R102" t="s">
        <v>765</v>
      </c>
      <c r="S102" t="s">
        <v>426</v>
      </c>
      <c r="T102" t="s">
        <v>55</v>
      </c>
      <c r="U102" t="s">
        <v>37</v>
      </c>
      <c r="V102" t="s">
        <v>81</v>
      </c>
      <c r="W102" t="s">
        <v>1194</v>
      </c>
      <c r="Y102" s="1">
        <v>42528.457928240743</v>
      </c>
      <c r="Z102" s="1">
        <v>42859.441122685188</v>
      </c>
    </row>
    <row r="103" spans="1:27" x14ac:dyDescent="0.3">
      <c r="A103">
        <v>85661</v>
      </c>
      <c r="B103" t="s">
        <v>228</v>
      </c>
      <c r="C103" t="s">
        <v>75</v>
      </c>
      <c r="D103" t="s">
        <v>125</v>
      </c>
      <c r="E103" t="s">
        <v>147</v>
      </c>
      <c r="F103" t="s">
        <v>27</v>
      </c>
      <c r="G103" t="s">
        <v>166</v>
      </c>
      <c r="H103" t="s">
        <v>1116</v>
      </c>
      <c r="I103" t="s">
        <v>179</v>
      </c>
      <c r="J103" t="s">
        <v>228</v>
      </c>
      <c r="K103" t="s">
        <v>41</v>
      </c>
      <c r="L103" t="s">
        <v>32</v>
      </c>
      <c r="N103" t="s">
        <v>1194</v>
      </c>
      <c r="O103" t="s">
        <v>1194</v>
      </c>
      <c r="Q103" t="s">
        <v>727</v>
      </c>
      <c r="R103" t="s">
        <v>765</v>
      </c>
      <c r="T103" t="s">
        <v>67</v>
      </c>
      <c r="U103" t="s">
        <v>45</v>
      </c>
      <c r="V103" t="s">
        <v>26</v>
      </c>
      <c r="W103" t="s">
        <v>1194</v>
      </c>
      <c r="Y103" s="1">
        <v>42555.32472222222</v>
      </c>
      <c r="Z103" s="1">
        <v>42859.448692129627</v>
      </c>
    </row>
    <row r="104" spans="1:27" x14ac:dyDescent="0.3">
      <c r="A104">
        <v>87684</v>
      </c>
      <c r="B104" t="s">
        <v>226</v>
      </c>
      <c r="C104" t="s">
        <v>75</v>
      </c>
      <c r="D104" t="s">
        <v>354</v>
      </c>
      <c r="E104" t="s">
        <v>147</v>
      </c>
      <c r="F104" t="s">
        <v>27</v>
      </c>
      <c r="G104" t="s">
        <v>153</v>
      </c>
      <c r="H104" t="s">
        <v>1111</v>
      </c>
      <c r="I104" t="s">
        <v>245</v>
      </c>
      <c r="J104" t="s">
        <v>916</v>
      </c>
      <c r="K104" t="s">
        <v>41</v>
      </c>
      <c r="L104" t="s">
        <v>32</v>
      </c>
      <c r="M104" t="s">
        <v>104</v>
      </c>
      <c r="N104" t="s">
        <v>1194</v>
      </c>
      <c r="O104" t="s">
        <v>1194</v>
      </c>
      <c r="P104">
        <v>11774</v>
      </c>
      <c r="R104" t="s">
        <v>765</v>
      </c>
      <c r="T104" t="s">
        <v>43</v>
      </c>
      <c r="U104" t="s">
        <v>29</v>
      </c>
      <c r="V104" t="s">
        <v>308</v>
      </c>
      <c r="W104" t="s">
        <v>361</v>
      </c>
      <c r="Y104" s="1">
        <v>42598.775659722225</v>
      </c>
      <c r="Z104" s="1">
        <v>42859.456608796296</v>
      </c>
    </row>
    <row r="105" spans="1:27" x14ac:dyDescent="0.3">
      <c r="A105">
        <v>88147</v>
      </c>
      <c r="B105" t="s">
        <v>1715</v>
      </c>
      <c r="C105" t="s">
        <v>75</v>
      </c>
      <c r="D105" t="s">
        <v>125</v>
      </c>
      <c r="E105" t="s">
        <v>262</v>
      </c>
      <c r="F105" t="s">
        <v>27</v>
      </c>
      <c r="G105" t="s">
        <v>134</v>
      </c>
      <c r="H105" t="s">
        <v>1109</v>
      </c>
      <c r="I105" t="s">
        <v>179</v>
      </c>
      <c r="J105" t="s">
        <v>227</v>
      </c>
      <c r="K105" t="s">
        <v>41</v>
      </c>
      <c r="L105" t="s">
        <v>32</v>
      </c>
      <c r="M105" t="s">
        <v>104</v>
      </c>
      <c r="N105" t="s">
        <v>1194</v>
      </c>
      <c r="O105" t="s">
        <v>1194</v>
      </c>
      <c r="R105" t="s">
        <v>765</v>
      </c>
      <c r="T105" t="s">
        <v>43</v>
      </c>
      <c r="U105" t="s">
        <v>29</v>
      </c>
      <c r="V105" t="s">
        <v>26</v>
      </c>
      <c r="W105" t="s">
        <v>1194</v>
      </c>
      <c r="Y105" s="1">
        <v>42607.399016203701</v>
      </c>
      <c r="Z105" s="1">
        <v>42879.330659722225</v>
      </c>
      <c r="AA105" t="s">
        <v>1108</v>
      </c>
    </row>
    <row r="106" spans="1:27" x14ac:dyDescent="0.3">
      <c r="A106">
        <v>92525</v>
      </c>
      <c r="B106" t="s">
        <v>1708</v>
      </c>
      <c r="C106" t="s">
        <v>75</v>
      </c>
      <c r="D106" t="s">
        <v>825</v>
      </c>
      <c r="E106" t="s">
        <v>262</v>
      </c>
      <c r="F106" t="s">
        <v>27</v>
      </c>
      <c r="G106" t="s">
        <v>134</v>
      </c>
      <c r="H106" t="s">
        <v>1099</v>
      </c>
      <c r="I106" t="s">
        <v>941</v>
      </c>
      <c r="J106" t="s">
        <v>1098</v>
      </c>
      <c r="K106" t="s">
        <v>41</v>
      </c>
      <c r="L106" t="s">
        <v>32</v>
      </c>
      <c r="N106" t="s">
        <v>1194</v>
      </c>
      <c r="O106" t="s">
        <v>1194</v>
      </c>
      <c r="Q106" t="s">
        <v>1097</v>
      </c>
      <c r="R106" t="s">
        <v>765</v>
      </c>
      <c r="T106" t="s">
        <v>43</v>
      </c>
      <c r="U106" t="s">
        <v>37</v>
      </c>
      <c r="V106" t="s">
        <v>26</v>
      </c>
      <c r="W106" t="s">
        <v>1194</v>
      </c>
      <c r="Y106" s="1">
        <v>42692.15388888889</v>
      </c>
      <c r="Z106" s="1">
        <v>42880.126192129632</v>
      </c>
      <c r="AA106" t="s">
        <v>1096</v>
      </c>
    </row>
    <row r="107" spans="1:27" x14ac:dyDescent="0.3">
      <c r="A107">
        <v>93173</v>
      </c>
      <c r="B107" t="s">
        <v>935</v>
      </c>
      <c r="C107" t="s">
        <v>75</v>
      </c>
      <c r="D107" t="s">
        <v>825</v>
      </c>
      <c r="E107" t="s">
        <v>147</v>
      </c>
      <c r="F107" t="s">
        <v>387</v>
      </c>
      <c r="G107" t="s">
        <v>166</v>
      </c>
      <c r="H107" t="s">
        <v>1089</v>
      </c>
      <c r="I107" t="s">
        <v>941</v>
      </c>
      <c r="J107" t="s">
        <v>935</v>
      </c>
      <c r="K107" t="s">
        <v>41</v>
      </c>
      <c r="L107" t="s">
        <v>32</v>
      </c>
      <c r="N107" t="s">
        <v>1194</v>
      </c>
      <c r="O107" t="s">
        <v>1194</v>
      </c>
      <c r="R107" t="s">
        <v>765</v>
      </c>
      <c r="T107" t="s">
        <v>43</v>
      </c>
      <c r="U107" t="s">
        <v>45</v>
      </c>
      <c r="V107" t="s">
        <v>26</v>
      </c>
      <c r="W107" t="s">
        <v>1194</v>
      </c>
      <c r="Y107" s="1">
        <v>42705.532627314817</v>
      </c>
      <c r="Z107" s="1">
        <v>42857.70752314815</v>
      </c>
    </row>
    <row r="108" spans="1:27" x14ac:dyDescent="0.3">
      <c r="A108">
        <v>96972</v>
      </c>
      <c r="B108" t="s">
        <v>1708</v>
      </c>
      <c r="C108" t="s">
        <v>75</v>
      </c>
      <c r="D108" t="s">
        <v>825</v>
      </c>
      <c r="E108" t="s">
        <v>303</v>
      </c>
      <c r="F108" t="s">
        <v>27</v>
      </c>
      <c r="G108" t="s">
        <v>134</v>
      </c>
      <c r="H108" t="s">
        <v>1315</v>
      </c>
      <c r="I108" t="s">
        <v>941</v>
      </c>
      <c r="J108" t="s">
        <v>908</v>
      </c>
      <c r="K108" t="s">
        <v>41</v>
      </c>
      <c r="L108" t="s">
        <v>101</v>
      </c>
      <c r="N108" t="s">
        <v>1194</v>
      </c>
      <c r="O108" t="s">
        <v>1194</v>
      </c>
      <c r="R108" t="s">
        <v>765</v>
      </c>
      <c r="T108" t="s">
        <v>43</v>
      </c>
      <c r="U108" t="s">
        <v>45</v>
      </c>
      <c r="V108" t="s">
        <v>26</v>
      </c>
      <c r="W108" t="s">
        <v>1194</v>
      </c>
      <c r="Y108" s="1">
        <v>42807.015798611108</v>
      </c>
      <c r="Z108" s="1">
        <v>42880.034201388888</v>
      </c>
    </row>
    <row r="109" spans="1:27" x14ac:dyDescent="0.3">
      <c r="A109">
        <v>97445</v>
      </c>
      <c r="B109" t="s">
        <v>170</v>
      </c>
      <c r="C109" t="s">
        <v>75</v>
      </c>
      <c r="D109" t="s">
        <v>79</v>
      </c>
      <c r="E109" t="s">
        <v>303</v>
      </c>
      <c r="F109" t="s">
        <v>27</v>
      </c>
      <c r="G109" t="s">
        <v>76</v>
      </c>
      <c r="H109" t="s">
        <v>1373</v>
      </c>
      <c r="I109" t="s">
        <v>193</v>
      </c>
      <c r="J109" t="s">
        <v>170</v>
      </c>
      <c r="K109" t="s">
        <v>41</v>
      </c>
      <c r="L109" t="s">
        <v>32</v>
      </c>
      <c r="N109" t="s">
        <v>1194</v>
      </c>
      <c r="O109" t="s">
        <v>1194</v>
      </c>
      <c r="R109" t="s">
        <v>765</v>
      </c>
      <c r="T109" t="s">
        <v>43</v>
      </c>
      <c r="U109" t="s">
        <v>60</v>
      </c>
      <c r="V109" t="s">
        <v>235</v>
      </c>
      <c r="W109" t="s">
        <v>1194</v>
      </c>
      <c r="Y109" s="1">
        <v>42817.526782407411</v>
      </c>
      <c r="Z109" s="1">
        <v>42867.312777777777</v>
      </c>
    </row>
    <row r="110" spans="1:27" x14ac:dyDescent="0.3">
      <c r="A110">
        <v>97711</v>
      </c>
      <c r="B110" t="s">
        <v>1391</v>
      </c>
      <c r="C110" t="s">
        <v>75</v>
      </c>
      <c r="D110" t="s">
        <v>79</v>
      </c>
      <c r="E110" t="s">
        <v>262</v>
      </c>
      <c r="F110" t="s">
        <v>27</v>
      </c>
      <c r="G110" t="s">
        <v>276</v>
      </c>
      <c r="H110" t="s">
        <v>1392</v>
      </c>
      <c r="I110" t="s">
        <v>193</v>
      </c>
      <c r="J110" t="s">
        <v>1391</v>
      </c>
      <c r="K110" t="s">
        <v>41</v>
      </c>
      <c r="L110" t="s">
        <v>240</v>
      </c>
      <c r="M110" t="s">
        <v>104</v>
      </c>
      <c r="N110" t="s">
        <v>1194</v>
      </c>
      <c r="O110" t="s">
        <v>1194</v>
      </c>
      <c r="R110" t="s">
        <v>765</v>
      </c>
      <c r="T110" t="s">
        <v>43</v>
      </c>
      <c r="U110" t="s">
        <v>29</v>
      </c>
      <c r="V110" t="s">
        <v>1305</v>
      </c>
      <c r="W110" t="s">
        <v>1194</v>
      </c>
      <c r="Y110" s="1">
        <v>42824.734293981484</v>
      </c>
      <c r="Z110" s="1">
        <v>42867.323599537034</v>
      </c>
    </row>
    <row r="111" spans="1:27" x14ac:dyDescent="0.3">
      <c r="A111">
        <v>98523</v>
      </c>
      <c r="B111" t="s">
        <v>229</v>
      </c>
      <c r="C111" t="s">
        <v>75</v>
      </c>
      <c r="D111" t="s">
        <v>825</v>
      </c>
      <c r="E111" t="s">
        <v>147</v>
      </c>
      <c r="F111" t="s">
        <v>27</v>
      </c>
      <c r="G111" t="s">
        <v>187</v>
      </c>
      <c r="H111" t="s">
        <v>1470</v>
      </c>
      <c r="I111" t="s">
        <v>229</v>
      </c>
      <c r="J111" t="s">
        <v>229</v>
      </c>
      <c r="K111" t="s">
        <v>41</v>
      </c>
      <c r="L111" t="s">
        <v>28</v>
      </c>
      <c r="N111" t="s">
        <v>1194</v>
      </c>
      <c r="O111" t="s">
        <v>1194</v>
      </c>
      <c r="R111" t="s">
        <v>765</v>
      </c>
      <c r="T111" t="s">
        <v>43</v>
      </c>
      <c r="U111" t="s">
        <v>37</v>
      </c>
      <c r="V111" t="s">
        <v>26</v>
      </c>
      <c r="W111" t="s">
        <v>1194</v>
      </c>
      <c r="Y111" s="1">
        <v>42845.075706018521</v>
      </c>
      <c r="Z111" s="1">
        <v>42867.33488425926</v>
      </c>
      <c r="AA111" t="s">
        <v>1469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A125"/>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42880.320462962962</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78389</v>
      </c>
      <c r="B6" t="s">
        <v>143</v>
      </c>
      <c r="C6" t="s">
        <v>23</v>
      </c>
      <c r="D6" t="s">
        <v>68</v>
      </c>
      <c r="E6" t="s">
        <v>48</v>
      </c>
      <c r="F6" t="s">
        <v>27</v>
      </c>
      <c r="G6" t="s">
        <v>187</v>
      </c>
      <c r="H6" t="s">
        <v>1061</v>
      </c>
      <c r="J6" t="s">
        <v>161</v>
      </c>
      <c r="K6" t="s">
        <v>41</v>
      </c>
      <c r="L6" t="s">
        <v>32</v>
      </c>
      <c r="N6" t="s">
        <v>1194</v>
      </c>
      <c r="O6" t="s">
        <v>1194</v>
      </c>
      <c r="R6" t="s">
        <v>235</v>
      </c>
      <c r="T6" t="s">
        <v>55</v>
      </c>
      <c r="U6" t="s">
        <v>37</v>
      </c>
      <c r="V6" t="s">
        <v>26</v>
      </c>
      <c r="W6" t="s">
        <v>1194</v>
      </c>
      <c r="X6" t="s">
        <v>1060</v>
      </c>
      <c r="Y6" s="1">
        <v>42437.14738425926</v>
      </c>
      <c r="Z6" s="1">
        <v>42885.179490740738</v>
      </c>
    </row>
    <row r="7" spans="1:27" x14ac:dyDescent="0.3">
      <c r="A7">
        <v>79691</v>
      </c>
      <c r="B7" t="s">
        <v>163</v>
      </c>
      <c r="C7" t="s">
        <v>40</v>
      </c>
      <c r="D7" t="s">
        <v>46</v>
      </c>
      <c r="E7" t="s">
        <v>24</v>
      </c>
      <c r="F7" t="s">
        <v>27</v>
      </c>
      <c r="G7" t="s">
        <v>49</v>
      </c>
      <c r="H7" t="s">
        <v>1518</v>
      </c>
      <c r="J7" t="s">
        <v>163</v>
      </c>
      <c r="K7" t="s">
        <v>41</v>
      </c>
      <c r="L7" t="s">
        <v>240</v>
      </c>
      <c r="M7" t="s">
        <v>44</v>
      </c>
      <c r="N7" t="s">
        <v>1194</v>
      </c>
      <c r="O7" t="s">
        <v>1514</v>
      </c>
      <c r="R7" t="s">
        <v>235</v>
      </c>
      <c r="T7" t="s">
        <v>55</v>
      </c>
      <c r="U7" t="s">
        <v>37</v>
      </c>
      <c r="V7" t="s">
        <v>235</v>
      </c>
      <c r="W7" t="s">
        <v>1194</v>
      </c>
      <c r="X7" t="s">
        <v>1380</v>
      </c>
      <c r="Y7" s="1">
        <v>42458.048437500001</v>
      </c>
      <c r="Z7" s="1">
        <v>42866.273692129631</v>
      </c>
    </row>
    <row r="8" spans="1:27" x14ac:dyDescent="0.3">
      <c r="A8">
        <v>81963</v>
      </c>
      <c r="B8" t="s">
        <v>299</v>
      </c>
      <c r="C8" t="s">
        <v>129</v>
      </c>
      <c r="D8" t="s">
        <v>218</v>
      </c>
      <c r="E8" t="s">
        <v>24</v>
      </c>
      <c r="F8" t="s">
        <v>27</v>
      </c>
      <c r="G8" t="s">
        <v>153</v>
      </c>
      <c r="H8" t="s">
        <v>1660</v>
      </c>
      <c r="I8" t="s">
        <v>245</v>
      </c>
      <c r="J8" t="s">
        <v>91</v>
      </c>
      <c r="K8" t="s">
        <v>41</v>
      </c>
      <c r="L8" t="s">
        <v>101</v>
      </c>
      <c r="M8" t="s">
        <v>298</v>
      </c>
      <c r="N8" t="s">
        <v>1194</v>
      </c>
      <c r="O8" t="s">
        <v>1194</v>
      </c>
      <c r="P8">
        <v>10905</v>
      </c>
      <c r="R8" t="s">
        <v>235</v>
      </c>
      <c r="T8" t="s">
        <v>55</v>
      </c>
      <c r="U8" t="s">
        <v>37</v>
      </c>
      <c r="V8" t="s">
        <v>308</v>
      </c>
      <c r="W8" t="s">
        <v>1194</v>
      </c>
      <c r="Y8" s="1">
        <v>42489.026759259257</v>
      </c>
      <c r="Z8" s="1">
        <v>42877.353321759256</v>
      </c>
    </row>
    <row r="9" spans="1:27" x14ac:dyDescent="0.3">
      <c r="A9">
        <v>82178</v>
      </c>
      <c r="B9" t="s">
        <v>299</v>
      </c>
      <c r="C9" t="s">
        <v>129</v>
      </c>
      <c r="D9" t="s">
        <v>218</v>
      </c>
      <c r="E9" t="s">
        <v>24</v>
      </c>
      <c r="F9" t="s">
        <v>27</v>
      </c>
      <c r="G9" t="s">
        <v>153</v>
      </c>
      <c r="H9" t="s">
        <v>1402</v>
      </c>
      <c r="I9" t="s">
        <v>349</v>
      </c>
      <c r="J9" t="s">
        <v>91</v>
      </c>
      <c r="K9" t="s">
        <v>41</v>
      </c>
      <c r="L9" t="s">
        <v>240</v>
      </c>
      <c r="M9" t="s">
        <v>298</v>
      </c>
      <c r="N9" t="s">
        <v>1194</v>
      </c>
      <c r="O9" t="s">
        <v>1467</v>
      </c>
      <c r="P9">
        <v>10938</v>
      </c>
      <c r="R9" t="s">
        <v>235</v>
      </c>
      <c r="T9" t="s">
        <v>43</v>
      </c>
      <c r="U9" t="s">
        <v>37</v>
      </c>
      <c r="V9" t="s">
        <v>308</v>
      </c>
      <c r="W9" t="s">
        <v>1194</v>
      </c>
      <c r="Y9" s="1">
        <v>42494.02715277778</v>
      </c>
      <c r="Z9" s="1">
        <v>42852.255277777775</v>
      </c>
      <c r="AA9" t="s">
        <v>1401</v>
      </c>
    </row>
    <row r="10" spans="1:27" x14ac:dyDescent="0.3">
      <c r="A10">
        <v>84066</v>
      </c>
      <c r="B10" t="s">
        <v>325</v>
      </c>
      <c r="C10" t="s">
        <v>129</v>
      </c>
      <c r="D10" t="s">
        <v>327</v>
      </c>
      <c r="E10" t="s">
        <v>24</v>
      </c>
      <c r="F10" t="s">
        <v>27</v>
      </c>
      <c r="G10" t="s">
        <v>187</v>
      </c>
      <c r="H10" t="s">
        <v>429</v>
      </c>
      <c r="I10" t="s">
        <v>1630</v>
      </c>
      <c r="J10" t="s">
        <v>91</v>
      </c>
      <c r="K10" t="s">
        <v>41</v>
      </c>
      <c r="L10" t="s">
        <v>101</v>
      </c>
      <c r="N10" t="s">
        <v>1194</v>
      </c>
      <c r="O10" t="s">
        <v>1194</v>
      </c>
      <c r="R10" t="s">
        <v>235</v>
      </c>
      <c r="T10" t="s">
        <v>67</v>
      </c>
      <c r="U10" t="s">
        <v>45</v>
      </c>
      <c r="V10" t="s">
        <v>26</v>
      </c>
      <c r="W10" t="s">
        <v>1194</v>
      </c>
      <c r="Y10" s="1">
        <v>42524.527094907404</v>
      </c>
      <c r="Z10" s="1">
        <v>42871.273379629631</v>
      </c>
    </row>
    <row r="11" spans="1:27" x14ac:dyDescent="0.3">
      <c r="A11">
        <v>84181</v>
      </c>
      <c r="B11" t="s">
        <v>937</v>
      </c>
      <c r="C11" t="s">
        <v>75</v>
      </c>
      <c r="D11" t="s">
        <v>1132</v>
      </c>
      <c r="E11" t="s">
        <v>262</v>
      </c>
      <c r="F11" t="s">
        <v>27</v>
      </c>
      <c r="G11" t="s">
        <v>153</v>
      </c>
      <c r="H11" t="s">
        <v>1131</v>
      </c>
      <c r="I11" t="s">
        <v>939</v>
      </c>
      <c r="J11" t="s">
        <v>937</v>
      </c>
      <c r="K11" t="s">
        <v>41</v>
      </c>
      <c r="L11" t="s">
        <v>32</v>
      </c>
      <c r="N11" t="s">
        <v>1194</v>
      </c>
      <c r="O11" t="s">
        <v>1194</v>
      </c>
      <c r="R11" t="s">
        <v>765</v>
      </c>
      <c r="S11" t="s">
        <v>426</v>
      </c>
      <c r="T11" t="s">
        <v>55</v>
      </c>
      <c r="U11" t="s">
        <v>37</v>
      </c>
      <c r="V11" t="s">
        <v>81</v>
      </c>
      <c r="W11" t="s">
        <v>1194</v>
      </c>
      <c r="Y11" s="1">
        <v>42528.457928240743</v>
      </c>
      <c r="Z11" s="1">
        <v>42859.441122685188</v>
      </c>
    </row>
    <row r="12" spans="1:27" x14ac:dyDescent="0.3">
      <c r="A12">
        <v>84836</v>
      </c>
      <c r="B12" t="s">
        <v>146</v>
      </c>
      <c r="C12" t="s">
        <v>75</v>
      </c>
      <c r="D12" t="s">
        <v>79</v>
      </c>
      <c r="E12" t="s">
        <v>24</v>
      </c>
      <c r="F12" t="s">
        <v>27</v>
      </c>
      <c r="G12" t="s">
        <v>187</v>
      </c>
      <c r="H12" t="s">
        <v>1616</v>
      </c>
      <c r="I12" t="s">
        <v>1176</v>
      </c>
      <c r="J12" t="s">
        <v>146</v>
      </c>
      <c r="K12" t="s">
        <v>41</v>
      </c>
      <c r="L12" t="s">
        <v>32</v>
      </c>
      <c r="M12" t="s">
        <v>185</v>
      </c>
      <c r="N12" t="s">
        <v>1194</v>
      </c>
      <c r="O12" t="s">
        <v>1467</v>
      </c>
      <c r="R12" t="s">
        <v>781</v>
      </c>
      <c r="S12" t="s">
        <v>235</v>
      </c>
      <c r="T12" t="s">
        <v>67</v>
      </c>
      <c r="U12" t="s">
        <v>45</v>
      </c>
      <c r="V12" t="s">
        <v>235</v>
      </c>
      <c r="W12" t="s">
        <v>1194</v>
      </c>
      <c r="Y12" s="1">
        <v>42541.105300925927</v>
      </c>
      <c r="Z12" s="1">
        <v>42860.282002314816</v>
      </c>
    </row>
    <row r="13" spans="1:27" x14ac:dyDescent="0.3">
      <c r="A13">
        <v>84954</v>
      </c>
      <c r="B13" t="s">
        <v>146</v>
      </c>
      <c r="C13" t="s">
        <v>75</v>
      </c>
      <c r="D13" t="s">
        <v>79</v>
      </c>
      <c r="E13" t="s">
        <v>24</v>
      </c>
      <c r="F13" t="s">
        <v>27</v>
      </c>
      <c r="G13" t="s">
        <v>178</v>
      </c>
      <c r="H13" t="s">
        <v>1615</v>
      </c>
      <c r="I13" t="s">
        <v>193</v>
      </c>
      <c r="J13" t="s">
        <v>77</v>
      </c>
      <c r="K13" t="s">
        <v>41</v>
      </c>
      <c r="L13" t="s">
        <v>32</v>
      </c>
      <c r="M13" t="s">
        <v>185</v>
      </c>
      <c r="N13" t="s">
        <v>1194</v>
      </c>
      <c r="O13" t="s">
        <v>1467</v>
      </c>
      <c r="R13" t="s">
        <v>781</v>
      </c>
      <c r="S13" t="s">
        <v>1612</v>
      </c>
      <c r="T13" t="s">
        <v>55</v>
      </c>
      <c r="U13" t="s">
        <v>45</v>
      </c>
      <c r="V13" t="s">
        <v>235</v>
      </c>
      <c r="W13" t="s">
        <v>1194</v>
      </c>
      <c r="Y13" s="1">
        <v>42542.375821759262</v>
      </c>
      <c r="Z13" s="1">
        <v>42859.670729166668</v>
      </c>
      <c r="AA13" t="s">
        <v>1614</v>
      </c>
    </row>
    <row r="14" spans="1:27" x14ac:dyDescent="0.3">
      <c r="A14">
        <v>84983</v>
      </c>
      <c r="B14" t="s">
        <v>919</v>
      </c>
      <c r="C14" t="s">
        <v>75</v>
      </c>
      <c r="D14" t="s">
        <v>125</v>
      </c>
      <c r="E14" t="s">
        <v>24</v>
      </c>
      <c r="F14" t="s">
        <v>27</v>
      </c>
      <c r="G14" t="s">
        <v>187</v>
      </c>
      <c r="H14" t="s">
        <v>1613</v>
      </c>
      <c r="I14" t="s">
        <v>919</v>
      </c>
      <c r="J14" t="s">
        <v>77</v>
      </c>
      <c r="K14" t="s">
        <v>41</v>
      </c>
      <c r="L14" t="s">
        <v>32</v>
      </c>
      <c r="N14" t="s">
        <v>1194</v>
      </c>
      <c r="O14" t="s">
        <v>1467</v>
      </c>
      <c r="Q14" t="s">
        <v>630</v>
      </c>
      <c r="R14" t="s">
        <v>781</v>
      </c>
      <c r="S14" t="s">
        <v>1612</v>
      </c>
      <c r="T14" t="s">
        <v>67</v>
      </c>
      <c r="U14" t="s">
        <v>45</v>
      </c>
      <c r="V14" t="s">
        <v>235</v>
      </c>
      <c r="W14" t="s">
        <v>1194</v>
      </c>
      <c r="Y14" s="1">
        <v>42542.66337962963</v>
      </c>
      <c r="Z14" s="1">
        <v>42859.661238425928</v>
      </c>
      <c r="AA14" t="s">
        <v>1611</v>
      </c>
    </row>
    <row r="15" spans="1:27" x14ac:dyDescent="0.3">
      <c r="A15">
        <v>85117</v>
      </c>
      <c r="B15" t="s">
        <v>77</v>
      </c>
      <c r="C15" t="s">
        <v>75</v>
      </c>
      <c r="D15" t="s">
        <v>251</v>
      </c>
      <c r="E15" t="s">
        <v>24</v>
      </c>
      <c r="F15" t="s">
        <v>27</v>
      </c>
      <c r="G15" t="s">
        <v>287</v>
      </c>
      <c r="H15" t="s">
        <v>1610</v>
      </c>
      <c r="I15" t="s">
        <v>942</v>
      </c>
      <c r="J15" t="s">
        <v>77</v>
      </c>
      <c r="K15" t="s">
        <v>41</v>
      </c>
      <c r="L15" t="s">
        <v>32</v>
      </c>
      <c r="N15" t="s">
        <v>1194</v>
      </c>
      <c r="O15" t="s">
        <v>1467</v>
      </c>
      <c r="Q15" t="s">
        <v>630</v>
      </c>
      <c r="R15" t="s">
        <v>781</v>
      </c>
      <c r="S15" t="s">
        <v>1566</v>
      </c>
      <c r="T15" t="s">
        <v>55</v>
      </c>
      <c r="U15" t="s">
        <v>37</v>
      </c>
      <c r="V15" t="s">
        <v>235</v>
      </c>
      <c r="W15" t="s">
        <v>1194</v>
      </c>
      <c r="Y15" s="1">
        <v>42544.893622685187</v>
      </c>
      <c r="Z15" s="1">
        <v>42878.71979166667</v>
      </c>
      <c r="AA15" t="s">
        <v>1609</v>
      </c>
    </row>
    <row r="16" spans="1:27" x14ac:dyDescent="0.3">
      <c r="A16">
        <v>85122</v>
      </c>
      <c r="B16" t="s">
        <v>124</v>
      </c>
      <c r="C16" t="s">
        <v>75</v>
      </c>
      <c r="D16" t="s">
        <v>125</v>
      </c>
      <c r="E16" t="s">
        <v>24</v>
      </c>
      <c r="F16" t="s">
        <v>27</v>
      </c>
      <c r="G16" t="s">
        <v>49</v>
      </c>
      <c r="H16" t="s">
        <v>1608</v>
      </c>
      <c r="I16" t="s">
        <v>179</v>
      </c>
      <c r="J16" t="s">
        <v>77</v>
      </c>
      <c r="K16" t="s">
        <v>41</v>
      </c>
      <c r="L16" t="s">
        <v>32</v>
      </c>
      <c r="M16" t="s">
        <v>185</v>
      </c>
      <c r="N16" t="s">
        <v>1194</v>
      </c>
      <c r="O16" t="s">
        <v>1467</v>
      </c>
      <c r="R16" t="s">
        <v>781</v>
      </c>
      <c r="S16" t="s">
        <v>235</v>
      </c>
      <c r="T16" t="s">
        <v>43</v>
      </c>
      <c r="U16" t="s">
        <v>45</v>
      </c>
      <c r="V16" t="s">
        <v>235</v>
      </c>
      <c r="W16" t="s">
        <v>1194</v>
      </c>
      <c r="Y16" s="1">
        <v>42544.975011574075</v>
      </c>
      <c r="Z16" s="1">
        <v>42860.282905092594</v>
      </c>
    </row>
    <row r="17" spans="1:27" x14ac:dyDescent="0.3">
      <c r="A17">
        <v>85197</v>
      </c>
      <c r="B17" t="s">
        <v>124</v>
      </c>
      <c r="C17" t="s">
        <v>75</v>
      </c>
      <c r="D17" t="s">
        <v>125</v>
      </c>
      <c r="E17" t="s">
        <v>24</v>
      </c>
      <c r="F17" t="s">
        <v>27</v>
      </c>
      <c r="G17" t="s">
        <v>76</v>
      </c>
      <c r="H17" t="s">
        <v>1607</v>
      </c>
      <c r="I17" t="s">
        <v>230</v>
      </c>
      <c r="J17" t="s">
        <v>77</v>
      </c>
      <c r="K17" t="s">
        <v>41</v>
      </c>
      <c r="L17" t="s">
        <v>32</v>
      </c>
      <c r="N17" t="s">
        <v>1194</v>
      </c>
      <c r="O17" t="s">
        <v>1467</v>
      </c>
      <c r="R17" t="s">
        <v>781</v>
      </c>
      <c r="S17" t="s">
        <v>235</v>
      </c>
      <c r="T17" t="s">
        <v>43</v>
      </c>
      <c r="U17" t="s">
        <v>29</v>
      </c>
      <c r="V17" t="s">
        <v>26</v>
      </c>
      <c r="W17" t="s">
        <v>1194</v>
      </c>
      <c r="Y17" s="1">
        <v>42548.407627314817</v>
      </c>
      <c r="Z17" s="1">
        <v>42859.668773148151</v>
      </c>
    </row>
    <row r="18" spans="1:27" x14ac:dyDescent="0.3">
      <c r="A18">
        <v>85379</v>
      </c>
      <c r="B18" t="s">
        <v>170</v>
      </c>
      <c r="C18" t="s">
        <v>133</v>
      </c>
      <c r="D18" t="s">
        <v>180</v>
      </c>
      <c r="E18" t="s">
        <v>24</v>
      </c>
      <c r="F18" t="s">
        <v>27</v>
      </c>
      <c r="G18" t="s">
        <v>287</v>
      </c>
      <c r="H18" t="s">
        <v>1606</v>
      </c>
      <c r="I18" t="s">
        <v>1605</v>
      </c>
      <c r="J18" t="s">
        <v>1605</v>
      </c>
      <c r="K18" t="s">
        <v>41</v>
      </c>
      <c r="L18" t="s">
        <v>32</v>
      </c>
      <c r="N18" t="s">
        <v>1194</v>
      </c>
      <c r="O18" t="s">
        <v>1467</v>
      </c>
      <c r="R18" t="s">
        <v>781</v>
      </c>
      <c r="S18" t="s">
        <v>1595</v>
      </c>
      <c r="T18" t="s">
        <v>43</v>
      </c>
      <c r="U18" t="s">
        <v>45</v>
      </c>
      <c r="V18" t="s">
        <v>1604</v>
      </c>
      <c r="W18" t="s">
        <v>1194</v>
      </c>
      <c r="Y18" s="1">
        <v>42550.283587962964</v>
      </c>
      <c r="Z18" s="1">
        <v>42860.283148148148</v>
      </c>
    </row>
    <row r="19" spans="1:27" x14ac:dyDescent="0.3">
      <c r="A19">
        <v>85539</v>
      </c>
      <c r="B19" t="s">
        <v>77</v>
      </c>
      <c r="C19" t="s">
        <v>75</v>
      </c>
      <c r="D19" t="s">
        <v>859</v>
      </c>
      <c r="E19" t="s">
        <v>24</v>
      </c>
      <c r="F19" t="s">
        <v>27</v>
      </c>
      <c r="G19" t="s">
        <v>287</v>
      </c>
      <c r="H19" t="s">
        <v>1603</v>
      </c>
      <c r="I19" t="s">
        <v>942</v>
      </c>
      <c r="J19" t="s">
        <v>77</v>
      </c>
      <c r="K19" t="s">
        <v>41</v>
      </c>
      <c r="L19" t="s">
        <v>32</v>
      </c>
      <c r="N19" t="s">
        <v>1194</v>
      </c>
      <c r="O19" t="s">
        <v>1467</v>
      </c>
      <c r="Q19" t="s">
        <v>1602</v>
      </c>
      <c r="R19" t="s">
        <v>781</v>
      </c>
      <c r="S19" t="s">
        <v>1566</v>
      </c>
      <c r="T19" t="s">
        <v>55</v>
      </c>
      <c r="U19" t="s">
        <v>37</v>
      </c>
      <c r="V19" t="s">
        <v>235</v>
      </c>
      <c r="W19" t="s">
        <v>1194</v>
      </c>
      <c r="Y19" s="1">
        <v>42552.439050925925</v>
      </c>
      <c r="Z19" s="1">
        <v>42878.717604166668</v>
      </c>
      <c r="AA19" t="s">
        <v>1601</v>
      </c>
    </row>
    <row r="20" spans="1:27" x14ac:dyDescent="0.3">
      <c r="A20">
        <v>85661</v>
      </c>
      <c r="B20" t="s">
        <v>228</v>
      </c>
      <c r="C20" t="s">
        <v>75</v>
      </c>
      <c r="D20" t="s">
        <v>125</v>
      </c>
      <c r="E20" t="s">
        <v>147</v>
      </c>
      <c r="F20" t="s">
        <v>27</v>
      </c>
      <c r="G20" t="s">
        <v>166</v>
      </c>
      <c r="H20" t="s">
        <v>1116</v>
      </c>
      <c r="I20" t="s">
        <v>179</v>
      </c>
      <c r="J20" t="s">
        <v>228</v>
      </c>
      <c r="K20" t="s">
        <v>41</v>
      </c>
      <c r="L20" t="s">
        <v>32</v>
      </c>
      <c r="N20" t="s">
        <v>1194</v>
      </c>
      <c r="O20" t="s">
        <v>1194</v>
      </c>
      <c r="Q20" t="s">
        <v>727</v>
      </c>
      <c r="R20" t="s">
        <v>765</v>
      </c>
      <c r="T20" t="s">
        <v>67</v>
      </c>
      <c r="U20" t="s">
        <v>45</v>
      </c>
      <c r="V20" t="s">
        <v>26</v>
      </c>
      <c r="W20" t="s">
        <v>1194</v>
      </c>
      <c r="Y20" s="1">
        <v>42555.32472222222</v>
      </c>
      <c r="Z20" s="1">
        <v>42859.448692129627</v>
      </c>
    </row>
    <row r="21" spans="1:27" x14ac:dyDescent="0.3">
      <c r="A21">
        <v>86341</v>
      </c>
      <c r="B21" t="s">
        <v>170</v>
      </c>
      <c r="C21" t="s">
        <v>133</v>
      </c>
      <c r="D21" t="s">
        <v>180</v>
      </c>
      <c r="E21" t="s">
        <v>24</v>
      </c>
      <c r="F21" t="s">
        <v>27</v>
      </c>
      <c r="G21" t="s">
        <v>187</v>
      </c>
      <c r="H21" t="s">
        <v>1596</v>
      </c>
      <c r="I21" t="s">
        <v>234</v>
      </c>
      <c r="J21" t="s">
        <v>77</v>
      </c>
      <c r="K21" t="s">
        <v>41</v>
      </c>
      <c r="L21" t="s">
        <v>32</v>
      </c>
      <c r="N21" t="s">
        <v>1194</v>
      </c>
      <c r="O21" t="s">
        <v>1467</v>
      </c>
      <c r="R21" t="s">
        <v>781</v>
      </c>
      <c r="S21" t="s">
        <v>1595</v>
      </c>
      <c r="T21" t="s">
        <v>43</v>
      </c>
      <c r="U21" t="s">
        <v>29</v>
      </c>
      <c r="V21" t="s">
        <v>26</v>
      </c>
      <c r="W21" t="s">
        <v>1194</v>
      </c>
      <c r="Y21" s="1">
        <v>42570.334722222222</v>
      </c>
      <c r="Z21" s="1">
        <v>42860.288611111115</v>
      </c>
    </row>
    <row r="22" spans="1:27" x14ac:dyDescent="0.3">
      <c r="A22">
        <v>86474</v>
      </c>
      <c r="B22" t="s">
        <v>146</v>
      </c>
      <c r="C22" t="s">
        <v>75</v>
      </c>
      <c r="D22" t="s">
        <v>79</v>
      </c>
      <c r="E22" t="s">
        <v>24</v>
      </c>
      <c r="F22" t="s">
        <v>27</v>
      </c>
      <c r="G22" t="s">
        <v>178</v>
      </c>
      <c r="H22" t="s">
        <v>1594</v>
      </c>
      <c r="I22" t="s">
        <v>944</v>
      </c>
      <c r="J22" t="s">
        <v>77</v>
      </c>
      <c r="K22" t="s">
        <v>41</v>
      </c>
      <c r="L22" t="s">
        <v>32</v>
      </c>
      <c r="N22" t="s">
        <v>1194</v>
      </c>
      <c r="O22" t="s">
        <v>1467</v>
      </c>
      <c r="Q22" t="s">
        <v>630</v>
      </c>
      <c r="R22" t="s">
        <v>781</v>
      </c>
      <c r="S22" t="s">
        <v>235</v>
      </c>
      <c r="T22" t="s">
        <v>67</v>
      </c>
      <c r="U22" t="s">
        <v>45</v>
      </c>
      <c r="V22" t="s">
        <v>235</v>
      </c>
      <c r="W22" t="s">
        <v>1194</v>
      </c>
      <c r="Y22" s="1">
        <v>42571.700937499998</v>
      </c>
      <c r="Z22" s="1">
        <v>42860.288090277776</v>
      </c>
      <c r="AA22" t="s">
        <v>1593</v>
      </c>
    </row>
    <row r="23" spans="1:27" x14ac:dyDescent="0.3">
      <c r="A23">
        <v>86676</v>
      </c>
      <c r="B23" t="s">
        <v>234</v>
      </c>
      <c r="C23" t="s">
        <v>75</v>
      </c>
      <c r="D23" t="s">
        <v>125</v>
      </c>
      <c r="E23" t="s">
        <v>24</v>
      </c>
      <c r="F23" t="s">
        <v>27</v>
      </c>
      <c r="G23" t="s">
        <v>187</v>
      </c>
      <c r="H23" t="s">
        <v>842</v>
      </c>
      <c r="I23" t="s">
        <v>234</v>
      </c>
      <c r="J23" t="s">
        <v>204</v>
      </c>
      <c r="K23" t="s">
        <v>41</v>
      </c>
      <c r="L23" t="s">
        <v>32</v>
      </c>
      <c r="N23" t="s">
        <v>1194</v>
      </c>
      <c r="O23" t="s">
        <v>1467</v>
      </c>
      <c r="R23" t="s">
        <v>781</v>
      </c>
      <c r="S23" t="s">
        <v>1592</v>
      </c>
      <c r="T23" t="s">
        <v>43</v>
      </c>
      <c r="U23" t="s">
        <v>29</v>
      </c>
      <c r="V23" t="s">
        <v>26</v>
      </c>
      <c r="W23" t="s">
        <v>361</v>
      </c>
      <c r="Y23" s="1">
        <v>42577.433333333334</v>
      </c>
      <c r="Z23" s="1">
        <v>42859.669270833336</v>
      </c>
    </row>
    <row r="24" spans="1:27" x14ac:dyDescent="0.3">
      <c r="A24">
        <v>86685</v>
      </c>
      <c r="B24" t="s">
        <v>942</v>
      </c>
      <c r="C24" t="s">
        <v>75</v>
      </c>
      <c r="D24" t="s">
        <v>859</v>
      </c>
      <c r="E24" t="s">
        <v>24</v>
      </c>
      <c r="F24" t="s">
        <v>27</v>
      </c>
      <c r="G24" t="s">
        <v>49</v>
      </c>
      <c r="H24" t="s">
        <v>1591</v>
      </c>
      <c r="I24" t="s">
        <v>942</v>
      </c>
      <c r="J24" t="s">
        <v>204</v>
      </c>
      <c r="K24" t="s">
        <v>41</v>
      </c>
      <c r="L24" t="s">
        <v>32</v>
      </c>
      <c r="N24" t="s">
        <v>1194</v>
      </c>
      <c r="O24" t="s">
        <v>1467</v>
      </c>
      <c r="R24" t="s">
        <v>781</v>
      </c>
      <c r="S24" t="s">
        <v>1570</v>
      </c>
      <c r="T24" t="s">
        <v>55</v>
      </c>
      <c r="U24" t="s">
        <v>45</v>
      </c>
      <c r="V24" t="s">
        <v>235</v>
      </c>
      <c r="W24" t="s">
        <v>1194</v>
      </c>
      <c r="Y24" s="1">
        <v>42577.637465277781</v>
      </c>
      <c r="Z24" s="1">
        <v>42878.6330787037</v>
      </c>
      <c r="AA24" t="s">
        <v>1590</v>
      </c>
    </row>
    <row r="25" spans="1:27" x14ac:dyDescent="0.3">
      <c r="A25">
        <v>86974</v>
      </c>
      <c r="B25" t="s">
        <v>124</v>
      </c>
      <c r="C25" t="s">
        <v>75</v>
      </c>
      <c r="D25" t="s">
        <v>125</v>
      </c>
      <c r="E25" t="s">
        <v>24</v>
      </c>
      <c r="F25" t="s">
        <v>27</v>
      </c>
      <c r="G25" t="s">
        <v>287</v>
      </c>
      <c r="H25" t="s">
        <v>1589</v>
      </c>
      <c r="I25" t="s">
        <v>124</v>
      </c>
      <c r="J25" t="s">
        <v>124</v>
      </c>
      <c r="K25" t="s">
        <v>41</v>
      </c>
      <c r="L25" t="s">
        <v>32</v>
      </c>
      <c r="M25" t="s">
        <v>185</v>
      </c>
      <c r="N25" t="s">
        <v>1194</v>
      </c>
      <c r="O25" t="s">
        <v>1467</v>
      </c>
      <c r="R25" t="s">
        <v>781</v>
      </c>
      <c r="S25" t="s">
        <v>235</v>
      </c>
      <c r="T25" t="s">
        <v>55</v>
      </c>
      <c r="U25" t="s">
        <v>37</v>
      </c>
      <c r="V25" t="s">
        <v>235</v>
      </c>
      <c r="W25" t="s">
        <v>1194</v>
      </c>
      <c r="Y25" s="1">
        <v>42584.292696759258</v>
      </c>
      <c r="Z25" s="1">
        <v>42859.674120370371</v>
      </c>
    </row>
    <row r="26" spans="1:27" x14ac:dyDescent="0.3">
      <c r="A26">
        <v>86977</v>
      </c>
      <c r="B26" t="s">
        <v>146</v>
      </c>
      <c r="C26" t="s">
        <v>75</v>
      </c>
      <c r="D26" t="s">
        <v>79</v>
      </c>
      <c r="E26" t="s">
        <v>24</v>
      </c>
      <c r="F26" t="s">
        <v>27</v>
      </c>
      <c r="G26" t="s">
        <v>187</v>
      </c>
      <c r="H26" t="s">
        <v>1588</v>
      </c>
      <c r="I26" t="s">
        <v>1176</v>
      </c>
      <c r="J26" t="s">
        <v>204</v>
      </c>
      <c r="K26" t="s">
        <v>41</v>
      </c>
      <c r="L26" t="s">
        <v>32</v>
      </c>
      <c r="N26" t="s">
        <v>1194</v>
      </c>
      <c r="O26" t="s">
        <v>1467</v>
      </c>
      <c r="Q26" t="s">
        <v>812</v>
      </c>
      <c r="R26" t="s">
        <v>781</v>
      </c>
      <c r="S26" t="s">
        <v>1587</v>
      </c>
      <c r="T26" t="s">
        <v>43</v>
      </c>
      <c r="U26" t="s">
        <v>45</v>
      </c>
      <c r="V26" t="s">
        <v>235</v>
      </c>
      <c r="W26" t="s">
        <v>1194</v>
      </c>
      <c r="Y26" s="1">
        <v>42584.297835648147</v>
      </c>
      <c r="Z26" s="1">
        <v>42859.697314814817</v>
      </c>
      <c r="AA26" t="s">
        <v>1586</v>
      </c>
    </row>
    <row r="27" spans="1:27" x14ac:dyDescent="0.3">
      <c r="A27">
        <v>87341</v>
      </c>
      <c r="B27" t="s">
        <v>355</v>
      </c>
      <c r="C27" t="s">
        <v>75</v>
      </c>
      <c r="D27" t="s">
        <v>79</v>
      </c>
      <c r="E27" t="s">
        <v>24</v>
      </c>
      <c r="F27" t="s">
        <v>27</v>
      </c>
      <c r="G27" t="s">
        <v>287</v>
      </c>
      <c r="H27" t="s">
        <v>1581</v>
      </c>
      <c r="I27" t="s">
        <v>193</v>
      </c>
      <c r="J27" t="s">
        <v>77</v>
      </c>
      <c r="K27" t="s">
        <v>41</v>
      </c>
      <c r="L27" t="s">
        <v>32</v>
      </c>
      <c r="N27" t="s">
        <v>1194</v>
      </c>
      <c r="O27" t="s">
        <v>1467</v>
      </c>
      <c r="R27" t="s">
        <v>781</v>
      </c>
      <c r="S27" t="s">
        <v>1570</v>
      </c>
      <c r="T27" t="s">
        <v>55</v>
      </c>
      <c r="U27" t="s">
        <v>37</v>
      </c>
      <c r="V27" t="s">
        <v>235</v>
      </c>
      <c r="W27" t="s">
        <v>1194</v>
      </c>
      <c r="Y27" s="1">
        <v>42591.654548611114</v>
      </c>
      <c r="Z27" s="1">
        <v>42860.290034722224</v>
      </c>
    </row>
    <row r="28" spans="1:27" x14ac:dyDescent="0.3">
      <c r="A28">
        <v>87407</v>
      </c>
      <c r="B28" t="s">
        <v>230</v>
      </c>
      <c r="C28" t="s">
        <v>133</v>
      </c>
      <c r="D28" t="s">
        <v>180</v>
      </c>
      <c r="E28" t="s">
        <v>24</v>
      </c>
      <c r="F28" t="s">
        <v>27</v>
      </c>
      <c r="G28" t="s">
        <v>187</v>
      </c>
      <c r="H28" t="s">
        <v>1580</v>
      </c>
      <c r="I28" t="s">
        <v>230</v>
      </c>
      <c r="J28" t="s">
        <v>77</v>
      </c>
      <c r="K28" t="s">
        <v>41</v>
      </c>
      <c r="L28" t="s">
        <v>32</v>
      </c>
      <c r="M28" t="s">
        <v>185</v>
      </c>
      <c r="N28" t="s">
        <v>1194</v>
      </c>
      <c r="O28" t="s">
        <v>1467</v>
      </c>
      <c r="Q28" t="s">
        <v>727</v>
      </c>
      <c r="R28" t="s">
        <v>781</v>
      </c>
      <c r="S28" t="s">
        <v>1570</v>
      </c>
      <c r="T28" t="s">
        <v>67</v>
      </c>
      <c r="U28" t="s">
        <v>29</v>
      </c>
      <c r="V28" t="s">
        <v>26</v>
      </c>
      <c r="W28" t="s">
        <v>1194</v>
      </c>
      <c r="Y28" s="1">
        <v>42592.498611111114</v>
      </c>
      <c r="Z28" s="1">
        <v>42873.552048611113</v>
      </c>
    </row>
    <row r="29" spans="1:27" x14ac:dyDescent="0.3">
      <c r="A29">
        <v>87553</v>
      </c>
      <c r="B29" t="s">
        <v>124</v>
      </c>
      <c r="C29" t="s">
        <v>75</v>
      </c>
      <c r="D29" t="s">
        <v>125</v>
      </c>
      <c r="E29" t="s">
        <v>24</v>
      </c>
      <c r="F29" t="s">
        <v>27</v>
      </c>
      <c r="G29" t="s">
        <v>187</v>
      </c>
      <c r="H29" t="s">
        <v>1579</v>
      </c>
      <c r="I29" t="s">
        <v>234</v>
      </c>
      <c r="J29" t="s">
        <v>124</v>
      </c>
      <c r="K29" t="s">
        <v>41</v>
      </c>
      <c r="L29" t="s">
        <v>32</v>
      </c>
      <c r="M29" t="s">
        <v>104</v>
      </c>
      <c r="N29" t="s">
        <v>1194</v>
      </c>
      <c r="O29" t="s">
        <v>1467</v>
      </c>
      <c r="R29" t="s">
        <v>781</v>
      </c>
      <c r="S29" t="s">
        <v>235</v>
      </c>
      <c r="T29" t="s">
        <v>43</v>
      </c>
      <c r="U29" t="s">
        <v>29</v>
      </c>
      <c r="V29" t="s">
        <v>26</v>
      </c>
      <c r="W29" t="s">
        <v>1194</v>
      </c>
      <c r="Y29" s="1">
        <v>42594.287905092591</v>
      </c>
      <c r="Z29" s="1">
        <v>42859.670335648145</v>
      </c>
      <c r="AA29" t="s">
        <v>1578</v>
      </c>
    </row>
    <row r="30" spans="1:27" x14ac:dyDescent="0.3">
      <c r="A30">
        <v>87635</v>
      </c>
      <c r="B30" t="s">
        <v>325</v>
      </c>
      <c r="C30" t="s">
        <v>129</v>
      </c>
      <c r="D30" t="s">
        <v>218</v>
      </c>
      <c r="E30" t="s">
        <v>262</v>
      </c>
      <c r="F30" t="s">
        <v>27</v>
      </c>
      <c r="G30" t="s">
        <v>153</v>
      </c>
      <c r="H30" t="s">
        <v>1198</v>
      </c>
      <c r="I30" t="s">
        <v>226</v>
      </c>
      <c r="J30" t="s">
        <v>77</v>
      </c>
      <c r="K30" t="s">
        <v>41</v>
      </c>
      <c r="L30" t="s">
        <v>101</v>
      </c>
      <c r="M30" t="s">
        <v>298</v>
      </c>
      <c r="N30" t="s">
        <v>1194</v>
      </c>
      <c r="O30" t="s">
        <v>1194</v>
      </c>
      <c r="P30">
        <v>11924</v>
      </c>
      <c r="R30" t="s">
        <v>235</v>
      </c>
      <c r="T30" t="s">
        <v>43</v>
      </c>
      <c r="U30" t="s">
        <v>37</v>
      </c>
      <c r="V30" t="s">
        <v>103</v>
      </c>
      <c r="W30" t="s">
        <v>361</v>
      </c>
      <c r="Y30" s="1">
        <v>42598.010752314818</v>
      </c>
      <c r="Z30" s="1">
        <v>42832.002418981479</v>
      </c>
    </row>
    <row r="31" spans="1:27" x14ac:dyDescent="0.3">
      <c r="A31">
        <v>87684</v>
      </c>
      <c r="B31" t="s">
        <v>226</v>
      </c>
      <c r="C31" t="s">
        <v>75</v>
      </c>
      <c r="D31" t="s">
        <v>354</v>
      </c>
      <c r="E31" t="s">
        <v>147</v>
      </c>
      <c r="F31" t="s">
        <v>27</v>
      </c>
      <c r="G31" t="s">
        <v>153</v>
      </c>
      <c r="H31" t="s">
        <v>1111</v>
      </c>
      <c r="I31" t="s">
        <v>245</v>
      </c>
      <c r="J31" t="s">
        <v>916</v>
      </c>
      <c r="K31" t="s">
        <v>41</v>
      </c>
      <c r="L31" t="s">
        <v>32</v>
      </c>
      <c r="M31" t="s">
        <v>104</v>
      </c>
      <c r="N31" t="s">
        <v>1194</v>
      </c>
      <c r="O31" t="s">
        <v>1194</v>
      </c>
      <c r="P31">
        <v>11774</v>
      </c>
      <c r="R31" t="s">
        <v>765</v>
      </c>
      <c r="T31" t="s">
        <v>43</v>
      </c>
      <c r="U31" t="s">
        <v>29</v>
      </c>
      <c r="V31" t="s">
        <v>308</v>
      </c>
      <c r="W31" t="s">
        <v>361</v>
      </c>
      <c r="Y31" s="1">
        <v>42598.775659722225</v>
      </c>
      <c r="Z31" s="1">
        <v>42859.456608796296</v>
      </c>
    </row>
    <row r="32" spans="1:27" x14ac:dyDescent="0.3">
      <c r="A32">
        <v>88147</v>
      </c>
      <c r="B32" t="s">
        <v>1715</v>
      </c>
      <c r="C32" t="s">
        <v>75</v>
      </c>
      <c r="D32" t="s">
        <v>125</v>
      </c>
      <c r="E32" t="s">
        <v>262</v>
      </c>
      <c r="F32" t="s">
        <v>27</v>
      </c>
      <c r="G32" t="s">
        <v>134</v>
      </c>
      <c r="H32" t="s">
        <v>1109</v>
      </c>
      <c r="I32" t="s">
        <v>179</v>
      </c>
      <c r="J32" t="s">
        <v>227</v>
      </c>
      <c r="K32" t="s">
        <v>41</v>
      </c>
      <c r="L32" t="s">
        <v>32</v>
      </c>
      <c r="M32" t="s">
        <v>104</v>
      </c>
      <c r="N32" t="s">
        <v>1194</v>
      </c>
      <c r="O32" t="s">
        <v>1194</v>
      </c>
      <c r="R32" t="s">
        <v>765</v>
      </c>
      <c r="T32" t="s">
        <v>43</v>
      </c>
      <c r="U32" t="s">
        <v>29</v>
      </c>
      <c r="V32" t="s">
        <v>26</v>
      </c>
      <c r="W32" t="s">
        <v>1194</v>
      </c>
      <c r="Y32" s="1">
        <v>42607.399016203701</v>
      </c>
      <c r="Z32" s="1">
        <v>42879.330659722225</v>
      </c>
      <c r="AA32" t="s">
        <v>1108</v>
      </c>
    </row>
    <row r="33" spans="1:27" x14ac:dyDescent="0.3">
      <c r="A33">
        <v>88250</v>
      </c>
      <c r="B33" t="s">
        <v>39</v>
      </c>
      <c r="C33" t="s">
        <v>40</v>
      </c>
      <c r="D33" t="s">
        <v>46</v>
      </c>
      <c r="E33" t="s">
        <v>24</v>
      </c>
      <c r="F33" t="s">
        <v>27</v>
      </c>
      <c r="G33" t="s">
        <v>58</v>
      </c>
      <c r="H33" t="s">
        <v>1517</v>
      </c>
      <c r="J33" t="s">
        <v>181</v>
      </c>
      <c r="K33" t="s">
        <v>41</v>
      </c>
      <c r="L33" t="s">
        <v>240</v>
      </c>
      <c r="M33" t="s">
        <v>44</v>
      </c>
      <c r="N33" t="s">
        <v>1194</v>
      </c>
      <c r="O33" t="s">
        <v>1514</v>
      </c>
      <c r="R33" t="s">
        <v>235</v>
      </c>
      <c r="T33" t="s">
        <v>55</v>
      </c>
      <c r="U33" t="s">
        <v>45</v>
      </c>
      <c r="V33" t="s">
        <v>235</v>
      </c>
      <c r="W33" t="s">
        <v>1194</v>
      </c>
      <c r="X33" t="s">
        <v>1516</v>
      </c>
      <c r="Y33" s="1">
        <v>42611.350347222222</v>
      </c>
      <c r="Z33" s="1">
        <v>42852.514490740738</v>
      </c>
    </row>
    <row r="34" spans="1:27" x14ac:dyDescent="0.3">
      <c r="A34">
        <v>88521</v>
      </c>
      <c r="B34" t="s">
        <v>124</v>
      </c>
      <c r="C34" t="s">
        <v>75</v>
      </c>
      <c r="D34" t="s">
        <v>125</v>
      </c>
      <c r="E34" t="s">
        <v>24</v>
      </c>
      <c r="F34" t="s">
        <v>27</v>
      </c>
      <c r="G34" t="s">
        <v>25</v>
      </c>
      <c r="H34" t="s">
        <v>1571</v>
      </c>
      <c r="I34" t="s">
        <v>179</v>
      </c>
      <c r="J34" t="s">
        <v>96</v>
      </c>
      <c r="K34" t="s">
        <v>41</v>
      </c>
      <c r="L34" t="s">
        <v>32</v>
      </c>
      <c r="N34" t="s">
        <v>1194</v>
      </c>
      <c r="O34" t="s">
        <v>1467</v>
      </c>
      <c r="R34" t="s">
        <v>781</v>
      </c>
      <c r="S34" t="s">
        <v>1570</v>
      </c>
      <c r="T34" t="s">
        <v>43</v>
      </c>
      <c r="U34" t="s">
        <v>45</v>
      </c>
      <c r="V34" t="s">
        <v>1557</v>
      </c>
      <c r="W34" t="s">
        <v>1194</v>
      </c>
      <c r="Y34" s="1">
        <v>42617.607222222221</v>
      </c>
      <c r="Z34" s="1">
        <v>42860.290949074071</v>
      </c>
    </row>
    <row r="35" spans="1:27" x14ac:dyDescent="0.3">
      <c r="A35">
        <v>88868</v>
      </c>
      <c r="B35" t="s">
        <v>146</v>
      </c>
      <c r="C35" t="s">
        <v>75</v>
      </c>
      <c r="D35" t="s">
        <v>79</v>
      </c>
      <c r="E35" t="s">
        <v>24</v>
      </c>
      <c r="F35" t="s">
        <v>27</v>
      </c>
      <c r="G35" t="s">
        <v>169</v>
      </c>
      <c r="H35" t="s">
        <v>1567</v>
      </c>
      <c r="I35" t="s">
        <v>234</v>
      </c>
      <c r="J35" t="s">
        <v>77</v>
      </c>
      <c r="K35" t="s">
        <v>41</v>
      </c>
      <c r="L35" t="s">
        <v>32</v>
      </c>
      <c r="N35" t="s">
        <v>1194</v>
      </c>
      <c r="O35" t="s">
        <v>1467</v>
      </c>
      <c r="Q35" t="s">
        <v>812</v>
      </c>
      <c r="R35" t="s">
        <v>781</v>
      </c>
      <c r="S35" t="s">
        <v>1566</v>
      </c>
      <c r="T35" t="s">
        <v>43</v>
      </c>
      <c r="U35" t="s">
        <v>29</v>
      </c>
      <c r="V35" t="s">
        <v>26</v>
      </c>
      <c r="W35" t="s">
        <v>1194</v>
      </c>
      <c r="Y35" s="1">
        <v>42625.344166666669</v>
      </c>
      <c r="Z35" s="1">
        <v>42860.292060185187</v>
      </c>
      <c r="AA35" t="s">
        <v>1565</v>
      </c>
    </row>
    <row r="36" spans="1:27" x14ac:dyDescent="0.3">
      <c r="A36">
        <v>89410</v>
      </c>
      <c r="B36" t="s">
        <v>39</v>
      </c>
      <c r="C36" t="s">
        <v>40</v>
      </c>
      <c r="D36" t="s">
        <v>46</v>
      </c>
      <c r="E36" t="s">
        <v>24</v>
      </c>
      <c r="F36" t="s">
        <v>27</v>
      </c>
      <c r="G36" t="s">
        <v>153</v>
      </c>
      <c r="H36" t="s">
        <v>1685</v>
      </c>
      <c r="J36" t="s">
        <v>245</v>
      </c>
      <c r="K36" t="s">
        <v>41</v>
      </c>
      <c r="L36" t="s">
        <v>101</v>
      </c>
      <c r="M36" t="s">
        <v>104</v>
      </c>
      <c r="N36" t="s">
        <v>1194</v>
      </c>
      <c r="O36" t="s">
        <v>1194</v>
      </c>
      <c r="Q36" t="s">
        <v>1684</v>
      </c>
      <c r="R36" t="s">
        <v>235</v>
      </c>
      <c r="T36" t="s">
        <v>55</v>
      </c>
      <c r="U36" t="s">
        <v>45</v>
      </c>
      <c r="V36" t="s">
        <v>26</v>
      </c>
      <c r="W36" t="s">
        <v>1194</v>
      </c>
      <c r="Y36" s="1">
        <v>42634.400601851848</v>
      </c>
      <c r="Z36" s="1">
        <v>42873.598657407405</v>
      </c>
    </row>
    <row r="37" spans="1:27" x14ac:dyDescent="0.3">
      <c r="A37">
        <v>89896</v>
      </c>
      <c r="B37" t="s">
        <v>245</v>
      </c>
      <c r="C37" t="s">
        <v>75</v>
      </c>
      <c r="D37" t="s">
        <v>814</v>
      </c>
      <c r="E37" t="s">
        <v>24</v>
      </c>
      <c r="F37" t="s">
        <v>27</v>
      </c>
      <c r="G37" t="s">
        <v>153</v>
      </c>
      <c r="H37" t="s">
        <v>836</v>
      </c>
      <c r="I37" t="s">
        <v>245</v>
      </c>
      <c r="J37" t="s">
        <v>204</v>
      </c>
      <c r="K37" t="s">
        <v>41</v>
      </c>
      <c r="L37" t="s">
        <v>240</v>
      </c>
      <c r="M37" t="s">
        <v>365</v>
      </c>
      <c r="N37" t="s">
        <v>1194</v>
      </c>
      <c r="O37" t="s">
        <v>364</v>
      </c>
      <c r="P37">
        <v>12145</v>
      </c>
      <c r="Q37" t="s">
        <v>821</v>
      </c>
      <c r="R37" t="s">
        <v>781</v>
      </c>
      <c r="S37" t="s">
        <v>835</v>
      </c>
      <c r="T37" t="s">
        <v>55</v>
      </c>
      <c r="U37" t="s">
        <v>37</v>
      </c>
      <c r="V37" t="s">
        <v>194</v>
      </c>
      <c r="W37" t="s">
        <v>1194</v>
      </c>
      <c r="Y37" s="1">
        <v>42643.273912037039</v>
      </c>
      <c r="Z37" s="1">
        <v>42859.482974537037</v>
      </c>
      <c r="AA37" t="s">
        <v>321</v>
      </c>
    </row>
    <row r="38" spans="1:27" x14ac:dyDescent="0.3">
      <c r="A38">
        <v>90709</v>
      </c>
      <c r="B38" t="s">
        <v>1125</v>
      </c>
      <c r="C38" t="s">
        <v>75</v>
      </c>
      <c r="D38" t="s">
        <v>79</v>
      </c>
      <c r="E38" t="s">
        <v>24</v>
      </c>
      <c r="F38" t="s">
        <v>27</v>
      </c>
      <c r="G38" t="s">
        <v>178</v>
      </c>
      <c r="H38" t="s">
        <v>1564</v>
      </c>
      <c r="I38" t="s">
        <v>193</v>
      </c>
      <c r="J38" t="s">
        <v>77</v>
      </c>
      <c r="K38" t="s">
        <v>41</v>
      </c>
      <c r="L38" t="s">
        <v>32</v>
      </c>
      <c r="N38" t="s">
        <v>1194</v>
      </c>
      <c r="O38" t="s">
        <v>1467</v>
      </c>
      <c r="Q38" t="s">
        <v>821</v>
      </c>
      <c r="R38" t="s">
        <v>781</v>
      </c>
      <c r="S38" t="s">
        <v>1563</v>
      </c>
      <c r="T38" t="s">
        <v>67</v>
      </c>
      <c r="U38" t="s">
        <v>45</v>
      </c>
      <c r="V38" t="s">
        <v>1562</v>
      </c>
      <c r="W38" t="s">
        <v>1194</v>
      </c>
      <c r="Y38" s="1">
        <v>42660.019652777781</v>
      </c>
      <c r="Z38" s="1">
        <v>42860.291481481479</v>
      </c>
    </row>
    <row r="39" spans="1:27" x14ac:dyDescent="0.3">
      <c r="A39">
        <v>90773</v>
      </c>
      <c r="B39" t="s">
        <v>1714</v>
      </c>
      <c r="C39" t="s">
        <v>23</v>
      </c>
      <c r="D39" t="s">
        <v>95</v>
      </c>
      <c r="E39" t="s">
        <v>24</v>
      </c>
      <c r="F39" t="s">
        <v>27</v>
      </c>
      <c r="G39" t="s">
        <v>169</v>
      </c>
      <c r="H39" t="s">
        <v>1713</v>
      </c>
      <c r="I39" t="s">
        <v>331</v>
      </c>
      <c r="J39" t="s">
        <v>91</v>
      </c>
      <c r="K39" t="s">
        <v>41</v>
      </c>
      <c r="L39" t="s">
        <v>240</v>
      </c>
      <c r="M39" t="s">
        <v>298</v>
      </c>
      <c r="N39" t="s">
        <v>1194</v>
      </c>
      <c r="O39" t="s">
        <v>1678</v>
      </c>
      <c r="R39" t="s">
        <v>235</v>
      </c>
      <c r="T39" t="s">
        <v>43</v>
      </c>
      <c r="U39" t="s">
        <v>29</v>
      </c>
      <c r="V39" t="s">
        <v>26</v>
      </c>
      <c r="W39" t="s">
        <v>456</v>
      </c>
      <c r="Y39" s="1">
        <v>42660.272858796299</v>
      </c>
      <c r="Z39" s="1">
        <v>42884.26457175926</v>
      </c>
    </row>
    <row r="40" spans="1:27" x14ac:dyDescent="0.3">
      <c r="A40">
        <v>91457</v>
      </c>
      <c r="B40" t="s">
        <v>1222</v>
      </c>
      <c r="C40" t="s">
        <v>129</v>
      </c>
      <c r="D40" t="s">
        <v>218</v>
      </c>
      <c r="E40" t="s">
        <v>24</v>
      </c>
      <c r="F40" t="s">
        <v>27</v>
      </c>
      <c r="G40" t="s">
        <v>187</v>
      </c>
      <c r="H40" t="s">
        <v>1712</v>
      </c>
      <c r="I40" t="s">
        <v>229</v>
      </c>
      <c r="J40" t="s">
        <v>91</v>
      </c>
      <c r="K40" t="s">
        <v>41</v>
      </c>
      <c r="L40" t="s">
        <v>240</v>
      </c>
      <c r="M40" t="s">
        <v>298</v>
      </c>
      <c r="N40" t="s">
        <v>1194</v>
      </c>
      <c r="O40" t="s">
        <v>1678</v>
      </c>
      <c r="Q40" t="s">
        <v>1711</v>
      </c>
      <c r="R40" t="s">
        <v>235</v>
      </c>
      <c r="T40" t="s">
        <v>43</v>
      </c>
      <c r="U40" t="s">
        <v>29</v>
      </c>
      <c r="V40" t="s">
        <v>26</v>
      </c>
      <c r="W40" t="s">
        <v>456</v>
      </c>
      <c r="Y40" s="1">
        <v>42670.388807870368</v>
      </c>
      <c r="Z40" s="1">
        <v>42884.211099537039</v>
      </c>
    </row>
    <row r="41" spans="1:27" x14ac:dyDescent="0.3">
      <c r="A41">
        <v>91889</v>
      </c>
      <c r="B41" t="s">
        <v>170</v>
      </c>
      <c r="C41" t="s">
        <v>133</v>
      </c>
      <c r="D41" t="s">
        <v>180</v>
      </c>
      <c r="E41" t="s">
        <v>24</v>
      </c>
      <c r="F41" t="s">
        <v>27</v>
      </c>
      <c r="G41" t="s">
        <v>178</v>
      </c>
      <c r="H41" t="s">
        <v>1561</v>
      </c>
      <c r="J41" t="s">
        <v>265</v>
      </c>
      <c r="K41" t="s">
        <v>41</v>
      </c>
      <c r="L41" t="s">
        <v>32</v>
      </c>
      <c r="M41" t="s">
        <v>185</v>
      </c>
      <c r="N41" t="s">
        <v>1194</v>
      </c>
      <c r="O41" t="s">
        <v>1467</v>
      </c>
      <c r="R41" t="s">
        <v>781</v>
      </c>
      <c r="S41" t="s">
        <v>797</v>
      </c>
      <c r="T41" t="s">
        <v>55</v>
      </c>
      <c r="U41" t="s">
        <v>45</v>
      </c>
      <c r="V41" t="s">
        <v>1557</v>
      </c>
      <c r="W41" t="s">
        <v>1194</v>
      </c>
      <c r="Y41" s="1">
        <v>42678.444768518515</v>
      </c>
      <c r="Z41" s="1">
        <v>42859.672800925924</v>
      </c>
    </row>
    <row r="42" spans="1:27" x14ac:dyDescent="0.3">
      <c r="A42">
        <v>91941</v>
      </c>
      <c r="B42" t="s">
        <v>170</v>
      </c>
      <c r="C42" t="s">
        <v>133</v>
      </c>
      <c r="D42" t="s">
        <v>180</v>
      </c>
      <c r="E42" t="s">
        <v>24</v>
      </c>
      <c r="F42" t="s">
        <v>27</v>
      </c>
      <c r="G42" t="s">
        <v>49</v>
      </c>
      <c r="H42" t="s">
        <v>1560</v>
      </c>
      <c r="J42" t="s">
        <v>77</v>
      </c>
      <c r="K42" t="s">
        <v>41</v>
      </c>
      <c r="L42" t="s">
        <v>32</v>
      </c>
      <c r="N42" t="s">
        <v>1194</v>
      </c>
      <c r="O42" t="s">
        <v>1467</v>
      </c>
      <c r="Q42" t="s">
        <v>630</v>
      </c>
      <c r="R42" t="s">
        <v>781</v>
      </c>
      <c r="S42" t="s">
        <v>804</v>
      </c>
      <c r="T42" t="s">
        <v>67</v>
      </c>
      <c r="U42" t="s">
        <v>37</v>
      </c>
      <c r="V42" t="s">
        <v>1559</v>
      </c>
      <c r="W42" t="s">
        <v>1194</v>
      </c>
      <c r="Y42" s="1">
        <v>42681.393541666665</v>
      </c>
      <c r="Z42" s="1">
        <v>42860.295011574075</v>
      </c>
      <c r="AA42" t="s">
        <v>321</v>
      </c>
    </row>
    <row r="43" spans="1:27" x14ac:dyDescent="0.3">
      <c r="A43">
        <v>92475</v>
      </c>
      <c r="B43" t="s">
        <v>1106</v>
      </c>
      <c r="C43" t="s">
        <v>75</v>
      </c>
      <c r="D43" t="s">
        <v>814</v>
      </c>
      <c r="E43" t="s">
        <v>24</v>
      </c>
      <c r="F43" t="s">
        <v>27</v>
      </c>
      <c r="G43" t="s">
        <v>134</v>
      </c>
      <c r="H43" t="s">
        <v>833</v>
      </c>
      <c r="I43" t="s">
        <v>939</v>
      </c>
      <c r="J43" t="s">
        <v>77</v>
      </c>
      <c r="K43" t="s">
        <v>41</v>
      </c>
      <c r="L43" t="s">
        <v>32</v>
      </c>
      <c r="N43" t="s">
        <v>1194</v>
      </c>
      <c r="O43" t="s">
        <v>364</v>
      </c>
      <c r="Q43" t="s">
        <v>812</v>
      </c>
      <c r="R43" t="s">
        <v>781</v>
      </c>
      <c r="S43" t="s">
        <v>235</v>
      </c>
      <c r="T43" t="s">
        <v>43</v>
      </c>
      <c r="U43" t="s">
        <v>37</v>
      </c>
      <c r="V43" t="s">
        <v>26</v>
      </c>
      <c r="W43" t="s">
        <v>1194</v>
      </c>
      <c r="Y43" s="1">
        <v>42691.48</v>
      </c>
      <c r="Z43" s="1">
        <v>42829.551238425927</v>
      </c>
      <c r="AA43" t="s">
        <v>321</v>
      </c>
    </row>
    <row r="44" spans="1:27" x14ac:dyDescent="0.3">
      <c r="A44">
        <v>92525</v>
      </c>
      <c r="B44" t="s">
        <v>1708</v>
      </c>
      <c r="C44" t="s">
        <v>75</v>
      </c>
      <c r="D44" t="s">
        <v>825</v>
      </c>
      <c r="E44" t="s">
        <v>262</v>
      </c>
      <c r="F44" t="s">
        <v>27</v>
      </c>
      <c r="G44" t="s">
        <v>134</v>
      </c>
      <c r="H44" t="s">
        <v>1099</v>
      </c>
      <c r="I44" t="s">
        <v>941</v>
      </c>
      <c r="J44" t="s">
        <v>1098</v>
      </c>
      <c r="K44" t="s">
        <v>41</v>
      </c>
      <c r="L44" t="s">
        <v>32</v>
      </c>
      <c r="N44" t="s">
        <v>1194</v>
      </c>
      <c r="O44" t="s">
        <v>1194</v>
      </c>
      <c r="Q44" t="s">
        <v>1097</v>
      </c>
      <c r="R44" t="s">
        <v>765</v>
      </c>
      <c r="T44" t="s">
        <v>43</v>
      </c>
      <c r="U44" t="s">
        <v>37</v>
      </c>
      <c r="V44" t="s">
        <v>26</v>
      </c>
      <c r="W44" t="s">
        <v>1194</v>
      </c>
      <c r="Y44" s="1">
        <v>42692.15388888889</v>
      </c>
      <c r="Z44" s="1">
        <v>42880.126192129632</v>
      </c>
      <c r="AA44" t="s">
        <v>1096</v>
      </c>
    </row>
    <row r="45" spans="1:27" x14ac:dyDescent="0.3">
      <c r="A45">
        <v>92724</v>
      </c>
      <c r="B45" t="s">
        <v>1710</v>
      </c>
      <c r="C45" t="s">
        <v>75</v>
      </c>
      <c r="D45" t="s">
        <v>859</v>
      </c>
      <c r="E45" t="s">
        <v>24</v>
      </c>
      <c r="F45" t="s">
        <v>27</v>
      </c>
      <c r="G45" t="s">
        <v>275</v>
      </c>
      <c r="H45" t="s">
        <v>1554</v>
      </c>
      <c r="I45" t="s">
        <v>349</v>
      </c>
      <c r="J45" t="s">
        <v>77</v>
      </c>
      <c r="K45" t="s">
        <v>41</v>
      </c>
      <c r="L45" t="s">
        <v>32</v>
      </c>
      <c r="N45" t="s">
        <v>1194</v>
      </c>
      <c r="O45" t="s">
        <v>1467</v>
      </c>
      <c r="R45" t="s">
        <v>781</v>
      </c>
      <c r="S45" t="s">
        <v>804</v>
      </c>
      <c r="T45" t="s">
        <v>67</v>
      </c>
      <c r="U45" t="s">
        <v>45</v>
      </c>
      <c r="V45" t="s">
        <v>26</v>
      </c>
      <c r="W45" t="s">
        <v>1194</v>
      </c>
      <c r="Y45" s="1">
        <v>42696.321261574078</v>
      </c>
      <c r="Z45" s="1">
        <v>42878.713773148149</v>
      </c>
    </row>
    <row r="46" spans="1:27" x14ac:dyDescent="0.3">
      <c r="A46">
        <v>93106</v>
      </c>
      <c r="B46" t="s">
        <v>1222</v>
      </c>
      <c r="C46" t="s">
        <v>23</v>
      </c>
      <c r="D46" t="s">
        <v>68</v>
      </c>
      <c r="E46" t="s">
        <v>24</v>
      </c>
      <c r="F46" t="s">
        <v>27</v>
      </c>
      <c r="G46" t="s">
        <v>49</v>
      </c>
      <c r="H46" t="s">
        <v>1543</v>
      </c>
      <c r="I46" t="s">
        <v>328</v>
      </c>
      <c r="J46" t="s">
        <v>91</v>
      </c>
      <c r="K46" t="s">
        <v>41</v>
      </c>
      <c r="L46" t="s">
        <v>240</v>
      </c>
      <c r="M46" t="s">
        <v>298</v>
      </c>
      <c r="N46" t="s">
        <v>1194</v>
      </c>
      <c r="O46" t="s">
        <v>1542</v>
      </c>
      <c r="R46" t="s">
        <v>235</v>
      </c>
      <c r="T46" t="s">
        <v>43</v>
      </c>
      <c r="U46" t="s">
        <v>45</v>
      </c>
      <c r="V46" t="s">
        <v>235</v>
      </c>
      <c r="W46" t="s">
        <v>456</v>
      </c>
      <c r="Y46" s="1">
        <v>42704.326469907406</v>
      </c>
      <c r="Z46" s="1">
        <v>42863.226006944446</v>
      </c>
    </row>
    <row r="47" spans="1:27" x14ac:dyDescent="0.3">
      <c r="A47">
        <v>93173</v>
      </c>
      <c r="B47" t="s">
        <v>935</v>
      </c>
      <c r="C47" t="s">
        <v>75</v>
      </c>
      <c r="D47" t="s">
        <v>825</v>
      </c>
      <c r="E47" t="s">
        <v>147</v>
      </c>
      <c r="F47" t="s">
        <v>387</v>
      </c>
      <c r="G47" t="s">
        <v>166</v>
      </c>
      <c r="H47" t="s">
        <v>1089</v>
      </c>
      <c r="I47" t="s">
        <v>941</v>
      </c>
      <c r="J47" t="s">
        <v>935</v>
      </c>
      <c r="K47" t="s">
        <v>41</v>
      </c>
      <c r="L47" t="s">
        <v>32</v>
      </c>
      <c r="N47" t="s">
        <v>1194</v>
      </c>
      <c r="O47" t="s">
        <v>1194</v>
      </c>
      <c r="R47" t="s">
        <v>765</v>
      </c>
      <c r="T47" t="s">
        <v>43</v>
      </c>
      <c r="U47" t="s">
        <v>45</v>
      </c>
      <c r="V47" t="s">
        <v>26</v>
      </c>
      <c r="W47" t="s">
        <v>1194</v>
      </c>
      <c r="Y47" s="1">
        <v>42705.532627314817</v>
      </c>
      <c r="Z47" s="1">
        <v>42857.70752314815</v>
      </c>
    </row>
    <row r="48" spans="1:27" x14ac:dyDescent="0.3">
      <c r="A48">
        <v>93777</v>
      </c>
      <c r="B48" t="s">
        <v>245</v>
      </c>
      <c r="C48" t="s">
        <v>75</v>
      </c>
      <c r="D48" t="s">
        <v>79</v>
      </c>
      <c r="E48" t="s">
        <v>24</v>
      </c>
      <c r="F48" t="s">
        <v>27</v>
      </c>
      <c r="G48" t="s">
        <v>153</v>
      </c>
      <c r="H48" t="s">
        <v>832</v>
      </c>
      <c r="I48" t="s">
        <v>245</v>
      </c>
      <c r="J48" t="s">
        <v>204</v>
      </c>
      <c r="K48" t="s">
        <v>41</v>
      </c>
      <c r="L48" t="s">
        <v>240</v>
      </c>
      <c r="M48" t="s">
        <v>365</v>
      </c>
      <c r="N48" t="s">
        <v>1194</v>
      </c>
      <c r="O48" t="s">
        <v>364</v>
      </c>
      <c r="P48">
        <v>12561</v>
      </c>
      <c r="Q48" t="s">
        <v>821</v>
      </c>
      <c r="R48" t="s">
        <v>781</v>
      </c>
      <c r="S48" t="s">
        <v>235</v>
      </c>
      <c r="T48" t="s">
        <v>43</v>
      </c>
      <c r="U48" t="s">
        <v>45</v>
      </c>
      <c r="V48" t="s">
        <v>306</v>
      </c>
      <c r="W48" t="s">
        <v>1194</v>
      </c>
      <c r="Y48" s="1">
        <v>42719.332384259258</v>
      </c>
      <c r="Z48" s="1">
        <v>42859.500231481485</v>
      </c>
      <c r="AA48" t="s">
        <v>321</v>
      </c>
    </row>
    <row r="49" spans="1:27" x14ac:dyDescent="0.3">
      <c r="A49">
        <v>93784</v>
      </c>
      <c r="B49" t="s">
        <v>170</v>
      </c>
      <c r="C49" t="s">
        <v>133</v>
      </c>
      <c r="D49" t="s">
        <v>180</v>
      </c>
      <c r="E49" t="s">
        <v>24</v>
      </c>
      <c r="F49" t="s">
        <v>27</v>
      </c>
      <c r="G49" t="s">
        <v>115</v>
      </c>
      <c r="H49" t="s">
        <v>798</v>
      </c>
      <c r="J49" t="s">
        <v>77</v>
      </c>
      <c r="K49" t="s">
        <v>41</v>
      </c>
      <c r="L49" t="s">
        <v>32</v>
      </c>
      <c r="N49" t="s">
        <v>1194</v>
      </c>
      <c r="O49" t="s">
        <v>1194</v>
      </c>
      <c r="R49" t="s">
        <v>781</v>
      </c>
      <c r="S49" t="s">
        <v>797</v>
      </c>
      <c r="T49" t="s">
        <v>43</v>
      </c>
      <c r="U49" t="s">
        <v>37</v>
      </c>
      <c r="V49" t="s">
        <v>796</v>
      </c>
      <c r="W49" t="s">
        <v>1194</v>
      </c>
      <c r="Y49" s="1">
        <v>42719.380520833336</v>
      </c>
      <c r="Z49" s="1">
        <v>42859.502187500002</v>
      </c>
    </row>
    <row r="50" spans="1:27" x14ac:dyDescent="0.3">
      <c r="A50">
        <v>93821</v>
      </c>
      <c r="B50" t="s">
        <v>1708</v>
      </c>
      <c r="C50" t="s">
        <v>75</v>
      </c>
      <c r="D50" t="s">
        <v>125</v>
      </c>
      <c r="E50" t="s">
        <v>24</v>
      </c>
      <c r="F50" t="s">
        <v>27</v>
      </c>
      <c r="G50" t="s">
        <v>134</v>
      </c>
      <c r="H50" t="s">
        <v>831</v>
      </c>
      <c r="I50" t="s">
        <v>179</v>
      </c>
      <c r="J50" t="s">
        <v>204</v>
      </c>
      <c r="K50" t="s">
        <v>41</v>
      </c>
      <c r="L50" t="s">
        <v>240</v>
      </c>
      <c r="M50" t="s">
        <v>365</v>
      </c>
      <c r="N50" t="s">
        <v>1194</v>
      </c>
      <c r="O50" t="s">
        <v>364</v>
      </c>
      <c r="Q50" t="s">
        <v>630</v>
      </c>
      <c r="R50" t="s">
        <v>781</v>
      </c>
      <c r="S50" t="s">
        <v>804</v>
      </c>
      <c r="T50" t="s">
        <v>55</v>
      </c>
      <c r="U50" t="s">
        <v>37</v>
      </c>
      <c r="V50" t="s">
        <v>26</v>
      </c>
      <c r="W50" t="s">
        <v>1194</v>
      </c>
      <c r="Y50" s="1">
        <v>42720.307719907411</v>
      </c>
      <c r="Z50" s="1">
        <v>42880.033796296295</v>
      </c>
    </row>
    <row r="51" spans="1:27" x14ac:dyDescent="0.3">
      <c r="A51">
        <v>93894</v>
      </c>
      <c r="B51" t="s">
        <v>234</v>
      </c>
      <c r="C51" t="s">
        <v>75</v>
      </c>
      <c r="D51" t="s">
        <v>125</v>
      </c>
      <c r="E51" t="s">
        <v>24</v>
      </c>
      <c r="F51" t="s">
        <v>27</v>
      </c>
      <c r="G51" t="s">
        <v>187</v>
      </c>
      <c r="H51" t="s">
        <v>830</v>
      </c>
      <c r="I51" t="s">
        <v>234</v>
      </c>
      <c r="J51" t="s">
        <v>77</v>
      </c>
      <c r="K51" t="s">
        <v>41</v>
      </c>
      <c r="L51" t="s">
        <v>240</v>
      </c>
      <c r="M51" t="s">
        <v>365</v>
      </c>
      <c r="N51" t="s">
        <v>1194</v>
      </c>
      <c r="O51" t="s">
        <v>364</v>
      </c>
      <c r="Q51" t="s">
        <v>812</v>
      </c>
      <c r="R51" t="s">
        <v>781</v>
      </c>
      <c r="S51" t="s">
        <v>804</v>
      </c>
      <c r="T51" t="s">
        <v>43</v>
      </c>
      <c r="U51" t="s">
        <v>29</v>
      </c>
      <c r="V51" t="s">
        <v>26</v>
      </c>
      <c r="W51" t="s">
        <v>1194</v>
      </c>
      <c r="Y51" s="1">
        <v>42723.66165509259</v>
      </c>
      <c r="Z51" s="1">
        <v>42859.506331018521</v>
      </c>
      <c r="AA51" t="s">
        <v>321</v>
      </c>
    </row>
    <row r="52" spans="1:27" x14ac:dyDescent="0.3">
      <c r="A52">
        <v>94268</v>
      </c>
      <c r="B52" t="s">
        <v>245</v>
      </c>
      <c r="C52" t="s">
        <v>95</v>
      </c>
      <c r="D52" t="s">
        <v>138</v>
      </c>
      <c r="E52" t="s">
        <v>24</v>
      </c>
      <c r="F52" t="s">
        <v>27</v>
      </c>
      <c r="G52" t="s">
        <v>153</v>
      </c>
      <c r="H52" t="s">
        <v>1639</v>
      </c>
      <c r="I52" t="s">
        <v>241</v>
      </c>
      <c r="J52" t="s">
        <v>1342</v>
      </c>
      <c r="K52" t="s">
        <v>41</v>
      </c>
      <c r="L52" t="s">
        <v>101</v>
      </c>
      <c r="M52" t="s">
        <v>298</v>
      </c>
      <c r="N52" t="s">
        <v>1194</v>
      </c>
      <c r="O52" t="s">
        <v>1542</v>
      </c>
      <c r="P52">
        <v>12452</v>
      </c>
      <c r="Q52" t="s">
        <v>1638</v>
      </c>
      <c r="R52" t="s">
        <v>235</v>
      </c>
      <c r="T52" t="s">
        <v>43</v>
      </c>
      <c r="U52" t="s">
        <v>29</v>
      </c>
      <c r="V52" t="s">
        <v>306</v>
      </c>
      <c r="W52" t="s">
        <v>1194</v>
      </c>
      <c r="Y52" s="1">
        <v>42741.246898148151</v>
      </c>
      <c r="Z52" s="1">
        <v>42878.420995370368</v>
      </c>
    </row>
    <row r="53" spans="1:27" x14ac:dyDescent="0.3">
      <c r="A53">
        <v>94343</v>
      </c>
      <c r="B53" t="s">
        <v>929</v>
      </c>
      <c r="C53" t="s">
        <v>75</v>
      </c>
      <c r="D53" t="s">
        <v>814</v>
      </c>
      <c r="E53" t="s">
        <v>24</v>
      </c>
      <c r="F53" t="s">
        <v>27</v>
      </c>
      <c r="G53" t="s">
        <v>49</v>
      </c>
      <c r="H53" t="s">
        <v>829</v>
      </c>
      <c r="I53" t="s">
        <v>928</v>
      </c>
      <c r="J53" t="s">
        <v>204</v>
      </c>
      <c r="K53" t="s">
        <v>41</v>
      </c>
      <c r="L53" t="s">
        <v>28</v>
      </c>
      <c r="N53" t="s">
        <v>1194</v>
      </c>
      <c r="O53" t="s">
        <v>364</v>
      </c>
      <c r="Q53" t="s">
        <v>828</v>
      </c>
      <c r="R53" t="s">
        <v>781</v>
      </c>
      <c r="S53" t="s">
        <v>235</v>
      </c>
      <c r="T53" t="s">
        <v>43</v>
      </c>
      <c r="U53" t="s">
        <v>37</v>
      </c>
      <c r="V53" t="s">
        <v>26</v>
      </c>
      <c r="W53" t="s">
        <v>1194</v>
      </c>
      <c r="Y53" s="1">
        <v>42744.356712962966</v>
      </c>
      <c r="Z53" s="1">
        <v>42829.554606481484</v>
      </c>
      <c r="AA53" t="s">
        <v>321</v>
      </c>
    </row>
    <row r="54" spans="1:27" x14ac:dyDescent="0.3">
      <c r="A54">
        <v>94632</v>
      </c>
      <c r="B54" t="s">
        <v>913</v>
      </c>
      <c r="C54" t="s">
        <v>75</v>
      </c>
      <c r="D54" t="s">
        <v>125</v>
      </c>
      <c r="E54" t="s">
        <v>24</v>
      </c>
      <c r="F54" t="s">
        <v>27</v>
      </c>
      <c r="G54" t="s">
        <v>187</v>
      </c>
      <c r="H54" t="s">
        <v>826</v>
      </c>
      <c r="I54" t="s">
        <v>913</v>
      </c>
      <c r="J54" t="s">
        <v>77</v>
      </c>
      <c r="K54" t="s">
        <v>41</v>
      </c>
      <c r="L54" t="s">
        <v>240</v>
      </c>
      <c r="M54" t="s">
        <v>185</v>
      </c>
      <c r="N54" t="s">
        <v>1194</v>
      </c>
      <c r="O54" t="s">
        <v>364</v>
      </c>
      <c r="R54" t="s">
        <v>781</v>
      </c>
      <c r="S54" t="s">
        <v>804</v>
      </c>
      <c r="T54" t="s">
        <v>55</v>
      </c>
      <c r="U54" t="s">
        <v>45</v>
      </c>
      <c r="V54" t="s">
        <v>235</v>
      </c>
      <c r="W54" t="s">
        <v>1194</v>
      </c>
      <c r="Y54" s="1">
        <v>42751.737349537034</v>
      </c>
      <c r="Z54" s="1">
        <v>42859.517592592594</v>
      </c>
    </row>
    <row r="55" spans="1:27" x14ac:dyDescent="0.3">
      <c r="A55">
        <v>94695</v>
      </c>
      <c r="B55" t="s">
        <v>967</v>
      </c>
      <c r="C55" t="s">
        <v>95</v>
      </c>
      <c r="D55" t="s">
        <v>138</v>
      </c>
      <c r="E55" t="s">
        <v>24</v>
      </c>
      <c r="F55" t="s">
        <v>27</v>
      </c>
      <c r="G55" t="s">
        <v>153</v>
      </c>
      <c r="H55" t="s">
        <v>1344</v>
      </c>
      <c r="I55" t="s">
        <v>241</v>
      </c>
      <c r="J55" t="s">
        <v>1342</v>
      </c>
      <c r="K55" t="s">
        <v>41</v>
      </c>
      <c r="L55" t="s">
        <v>240</v>
      </c>
      <c r="M55" t="s">
        <v>365</v>
      </c>
      <c r="N55" t="s">
        <v>1194</v>
      </c>
      <c r="O55" t="s">
        <v>1465</v>
      </c>
      <c r="P55">
        <v>12452</v>
      </c>
      <c r="R55" t="s">
        <v>235</v>
      </c>
      <c r="T55" t="s">
        <v>43</v>
      </c>
      <c r="U55" t="s">
        <v>29</v>
      </c>
      <c r="V55" t="s">
        <v>1305</v>
      </c>
      <c r="W55" t="s">
        <v>1194</v>
      </c>
      <c r="Y55" s="1">
        <v>42753.19122685185</v>
      </c>
      <c r="Z55" s="1">
        <v>42884.221041666664</v>
      </c>
    </row>
    <row r="56" spans="1:27" x14ac:dyDescent="0.3">
      <c r="A56">
        <v>95010</v>
      </c>
      <c r="B56" t="s">
        <v>1339</v>
      </c>
      <c r="C56" t="s">
        <v>23</v>
      </c>
      <c r="D56" t="s">
        <v>95</v>
      </c>
      <c r="E56" t="s">
        <v>262</v>
      </c>
      <c r="F56" t="s">
        <v>27</v>
      </c>
      <c r="G56" t="s">
        <v>49</v>
      </c>
      <c r="H56" t="s">
        <v>1338</v>
      </c>
      <c r="J56" t="s">
        <v>933</v>
      </c>
      <c r="K56" t="s">
        <v>41</v>
      </c>
      <c r="L56" t="s">
        <v>240</v>
      </c>
      <c r="M56" t="s">
        <v>185</v>
      </c>
      <c r="N56" t="s">
        <v>1194</v>
      </c>
      <c r="O56" t="s">
        <v>1194</v>
      </c>
      <c r="R56" t="s">
        <v>235</v>
      </c>
      <c r="T56" t="s">
        <v>43</v>
      </c>
      <c r="U56" t="s">
        <v>29</v>
      </c>
      <c r="V56" t="s">
        <v>235</v>
      </c>
      <c r="W56" t="s">
        <v>1194</v>
      </c>
      <c r="Y56" s="1">
        <v>42760.091064814813</v>
      </c>
      <c r="Z56" s="1">
        <v>42810.113622685189</v>
      </c>
    </row>
    <row r="57" spans="1:27" x14ac:dyDescent="0.3">
      <c r="A57">
        <v>95144</v>
      </c>
      <c r="B57" t="s">
        <v>66</v>
      </c>
      <c r="C57" t="s">
        <v>23</v>
      </c>
      <c r="D57" t="s">
        <v>374</v>
      </c>
      <c r="E57" t="s">
        <v>24</v>
      </c>
      <c r="F57" t="s">
        <v>27</v>
      </c>
      <c r="G57" t="s">
        <v>49</v>
      </c>
      <c r="H57" t="s">
        <v>699</v>
      </c>
      <c r="I57" t="s">
        <v>285</v>
      </c>
      <c r="J57" t="s">
        <v>285</v>
      </c>
      <c r="K57" t="s">
        <v>41</v>
      </c>
      <c r="L57" t="s">
        <v>240</v>
      </c>
      <c r="M57" t="s">
        <v>44</v>
      </c>
      <c r="N57" t="s">
        <v>1194</v>
      </c>
      <c r="O57" t="s">
        <v>1194</v>
      </c>
      <c r="R57" t="s">
        <v>235</v>
      </c>
      <c r="T57" t="s">
        <v>67</v>
      </c>
      <c r="U57" t="s">
        <v>60</v>
      </c>
      <c r="V57" t="s">
        <v>235</v>
      </c>
      <c r="W57" t="s">
        <v>1194</v>
      </c>
      <c r="X57" t="s">
        <v>378</v>
      </c>
      <c r="Y57" s="1">
        <v>42762.451701388891</v>
      </c>
      <c r="Z57" s="1">
        <v>42771.987256944441</v>
      </c>
    </row>
    <row r="58" spans="1:27" x14ac:dyDescent="0.3">
      <c r="A58">
        <v>95159</v>
      </c>
      <c r="B58" t="s">
        <v>154</v>
      </c>
      <c r="C58" t="s">
        <v>129</v>
      </c>
      <c r="D58" t="s">
        <v>218</v>
      </c>
      <c r="E58" t="s">
        <v>262</v>
      </c>
      <c r="F58" t="s">
        <v>27</v>
      </c>
      <c r="G58" t="s">
        <v>187</v>
      </c>
      <c r="H58" t="s">
        <v>1189</v>
      </c>
      <c r="I58" t="s">
        <v>229</v>
      </c>
      <c r="J58" t="s">
        <v>229</v>
      </c>
      <c r="K58" t="s">
        <v>41</v>
      </c>
      <c r="L58" t="s">
        <v>28</v>
      </c>
      <c r="N58" t="s">
        <v>1194</v>
      </c>
      <c r="O58" t="s">
        <v>1194</v>
      </c>
      <c r="R58" t="s">
        <v>765</v>
      </c>
      <c r="T58" t="s">
        <v>43</v>
      </c>
      <c r="U58" t="s">
        <v>29</v>
      </c>
      <c r="V58" t="s">
        <v>26</v>
      </c>
      <c r="W58" t="s">
        <v>1194</v>
      </c>
      <c r="Y58" s="1">
        <v>42764.995104166665</v>
      </c>
      <c r="Z58" s="1">
        <v>42807.391168981485</v>
      </c>
      <c r="AA58" t="s">
        <v>394</v>
      </c>
    </row>
    <row r="59" spans="1:27" x14ac:dyDescent="0.3">
      <c r="A59">
        <v>95254</v>
      </c>
      <c r="B59" t="s">
        <v>942</v>
      </c>
      <c r="C59" t="s">
        <v>75</v>
      </c>
      <c r="D59" t="s">
        <v>251</v>
      </c>
      <c r="E59" t="s">
        <v>24</v>
      </c>
      <c r="F59" t="s">
        <v>27</v>
      </c>
      <c r="G59" t="s">
        <v>49</v>
      </c>
      <c r="H59" t="s">
        <v>1552</v>
      </c>
      <c r="I59" t="s">
        <v>942</v>
      </c>
      <c r="J59" t="s">
        <v>942</v>
      </c>
      <c r="K59" t="s">
        <v>41</v>
      </c>
      <c r="L59" t="s">
        <v>240</v>
      </c>
      <c r="M59" t="s">
        <v>44</v>
      </c>
      <c r="N59" t="s">
        <v>1194</v>
      </c>
      <c r="O59" t="s">
        <v>1467</v>
      </c>
      <c r="Q59" t="s">
        <v>812</v>
      </c>
      <c r="R59" t="s">
        <v>781</v>
      </c>
      <c r="S59" t="s">
        <v>804</v>
      </c>
      <c r="T59" t="s">
        <v>55</v>
      </c>
      <c r="U59" t="s">
        <v>37</v>
      </c>
      <c r="V59" t="s">
        <v>779</v>
      </c>
      <c r="W59" t="s">
        <v>1194</v>
      </c>
      <c r="X59" t="s">
        <v>1551</v>
      </c>
      <c r="Y59" s="1">
        <v>42766.520833333336</v>
      </c>
      <c r="Z59" s="1">
        <v>42878.716307870367</v>
      </c>
      <c r="AA59" t="s">
        <v>1550</v>
      </c>
    </row>
    <row r="60" spans="1:27" x14ac:dyDescent="0.3">
      <c r="A60">
        <v>95260</v>
      </c>
      <c r="B60" t="s">
        <v>77</v>
      </c>
      <c r="C60" t="s">
        <v>75</v>
      </c>
      <c r="D60" t="s">
        <v>814</v>
      </c>
      <c r="E60" t="s">
        <v>24</v>
      </c>
      <c r="F60" t="s">
        <v>27</v>
      </c>
      <c r="G60" t="s">
        <v>187</v>
      </c>
      <c r="H60" t="s">
        <v>1289</v>
      </c>
      <c r="I60" t="s">
        <v>939</v>
      </c>
      <c r="J60" t="s">
        <v>77</v>
      </c>
      <c r="K60" t="s">
        <v>41</v>
      </c>
      <c r="L60" t="s">
        <v>240</v>
      </c>
      <c r="M60" t="s">
        <v>365</v>
      </c>
      <c r="N60" t="s">
        <v>1194</v>
      </c>
      <c r="O60" t="s">
        <v>364</v>
      </c>
      <c r="Q60" t="s">
        <v>812</v>
      </c>
      <c r="R60" t="s">
        <v>781</v>
      </c>
      <c r="S60" t="s">
        <v>235</v>
      </c>
      <c r="T60" t="s">
        <v>43</v>
      </c>
      <c r="U60" t="s">
        <v>45</v>
      </c>
      <c r="V60" t="s">
        <v>26</v>
      </c>
      <c r="W60" t="s">
        <v>1194</v>
      </c>
      <c r="X60" t="s">
        <v>629</v>
      </c>
      <c r="Y60" s="1">
        <v>42766.638321759259</v>
      </c>
      <c r="Z60" s="1">
        <v>42859.52071759259</v>
      </c>
      <c r="AA60" t="s">
        <v>321</v>
      </c>
    </row>
    <row r="61" spans="1:27" x14ac:dyDescent="0.3">
      <c r="A61">
        <v>95302</v>
      </c>
      <c r="B61" t="s">
        <v>602</v>
      </c>
      <c r="C61" t="s">
        <v>133</v>
      </c>
      <c r="D61" t="s">
        <v>180</v>
      </c>
      <c r="E61" t="s">
        <v>24</v>
      </c>
      <c r="F61" t="s">
        <v>27</v>
      </c>
      <c r="G61" t="s">
        <v>49</v>
      </c>
      <c r="H61" t="s">
        <v>782</v>
      </c>
      <c r="J61" t="s">
        <v>602</v>
      </c>
      <c r="K61" t="s">
        <v>41</v>
      </c>
      <c r="L61" t="s">
        <v>240</v>
      </c>
      <c r="N61" t="s">
        <v>1194</v>
      </c>
      <c r="O61" t="s">
        <v>364</v>
      </c>
      <c r="R61" t="s">
        <v>781</v>
      </c>
      <c r="S61" t="s">
        <v>235</v>
      </c>
      <c r="T61" t="s">
        <v>67</v>
      </c>
      <c r="U61" t="s">
        <v>45</v>
      </c>
      <c r="V61" t="s">
        <v>235</v>
      </c>
      <c r="W61" t="s">
        <v>1194</v>
      </c>
      <c r="Y61" s="1">
        <v>42767.34578703704</v>
      </c>
      <c r="Z61" s="1">
        <v>42859.521516203706</v>
      </c>
    </row>
    <row r="62" spans="1:27" x14ac:dyDescent="0.3">
      <c r="A62">
        <v>95304</v>
      </c>
      <c r="B62" t="s">
        <v>230</v>
      </c>
      <c r="C62" t="s">
        <v>75</v>
      </c>
      <c r="D62" t="s">
        <v>125</v>
      </c>
      <c r="E62" t="s">
        <v>24</v>
      </c>
      <c r="F62" t="s">
        <v>27</v>
      </c>
      <c r="G62" t="s">
        <v>169</v>
      </c>
      <c r="H62" t="s">
        <v>815</v>
      </c>
      <c r="I62" t="s">
        <v>230</v>
      </c>
      <c r="J62" t="s">
        <v>124</v>
      </c>
      <c r="K62" t="s">
        <v>41</v>
      </c>
      <c r="L62" t="s">
        <v>240</v>
      </c>
      <c r="M62" t="s">
        <v>369</v>
      </c>
      <c r="N62" t="s">
        <v>1194</v>
      </c>
      <c r="O62" t="s">
        <v>1194</v>
      </c>
      <c r="Q62" t="s">
        <v>812</v>
      </c>
      <c r="R62" t="s">
        <v>781</v>
      </c>
      <c r="S62" t="s">
        <v>235</v>
      </c>
      <c r="T62" t="s">
        <v>43</v>
      </c>
      <c r="U62" t="s">
        <v>29</v>
      </c>
      <c r="V62" t="s">
        <v>26</v>
      </c>
      <c r="W62" t="s">
        <v>1194</v>
      </c>
      <c r="Y62" s="1">
        <v>42767.354571759257</v>
      </c>
      <c r="Z62" s="1">
        <v>42859.534502314818</v>
      </c>
      <c r="AA62" t="s">
        <v>321</v>
      </c>
    </row>
    <row r="63" spans="1:27" x14ac:dyDescent="0.3">
      <c r="A63">
        <v>95509</v>
      </c>
      <c r="B63" t="s">
        <v>600</v>
      </c>
      <c r="C63" t="s">
        <v>599</v>
      </c>
      <c r="D63" t="s">
        <v>598</v>
      </c>
      <c r="E63" t="s">
        <v>24</v>
      </c>
      <c r="F63" t="s">
        <v>27</v>
      </c>
      <c r="G63" t="s">
        <v>58</v>
      </c>
      <c r="H63" t="s">
        <v>1247</v>
      </c>
      <c r="I63" t="s">
        <v>600</v>
      </c>
      <c r="J63" t="s">
        <v>91</v>
      </c>
      <c r="K63" t="s">
        <v>41</v>
      </c>
      <c r="L63" t="s">
        <v>240</v>
      </c>
      <c r="M63" t="s">
        <v>44</v>
      </c>
      <c r="N63" t="s">
        <v>1194</v>
      </c>
      <c r="O63" t="s">
        <v>1194</v>
      </c>
      <c r="R63" t="s">
        <v>235</v>
      </c>
      <c r="T63" t="s">
        <v>55</v>
      </c>
      <c r="U63" t="s">
        <v>60</v>
      </c>
      <c r="V63" t="s">
        <v>235</v>
      </c>
      <c r="W63" t="s">
        <v>1194</v>
      </c>
      <c r="X63" t="s">
        <v>596</v>
      </c>
      <c r="Y63" s="1">
        <v>42772.43105324074</v>
      </c>
      <c r="Z63" s="1">
        <v>42794.548541666663</v>
      </c>
    </row>
    <row r="64" spans="1:27" x14ac:dyDescent="0.3">
      <c r="A64">
        <v>95696</v>
      </c>
      <c r="B64" t="s">
        <v>600</v>
      </c>
      <c r="C64" t="s">
        <v>599</v>
      </c>
      <c r="D64" t="s">
        <v>598</v>
      </c>
      <c r="E64" t="s">
        <v>24</v>
      </c>
      <c r="F64" t="s">
        <v>27</v>
      </c>
      <c r="G64" t="s">
        <v>120</v>
      </c>
      <c r="H64" t="s">
        <v>603</v>
      </c>
      <c r="I64" t="s">
        <v>772</v>
      </c>
      <c r="J64" t="s">
        <v>602</v>
      </c>
      <c r="K64" t="s">
        <v>41</v>
      </c>
      <c r="L64" t="s">
        <v>240</v>
      </c>
      <c r="M64" t="s">
        <v>1201</v>
      </c>
      <c r="N64" t="s">
        <v>1194</v>
      </c>
      <c r="O64" t="s">
        <v>1200</v>
      </c>
      <c r="R64" t="s">
        <v>235</v>
      </c>
      <c r="T64" t="s">
        <v>67</v>
      </c>
      <c r="U64" t="s">
        <v>45</v>
      </c>
      <c r="V64" t="s">
        <v>235</v>
      </c>
      <c r="W64" t="s">
        <v>1194</v>
      </c>
      <c r="Y64" s="1">
        <v>42775.712511574071</v>
      </c>
      <c r="Z64" s="1">
        <v>42852.351724537039</v>
      </c>
    </row>
    <row r="65" spans="1:27" x14ac:dyDescent="0.3">
      <c r="A65">
        <v>95780</v>
      </c>
      <c r="B65" t="s">
        <v>241</v>
      </c>
      <c r="C65" t="s">
        <v>95</v>
      </c>
      <c r="D65" t="s">
        <v>138</v>
      </c>
      <c r="E65" t="s">
        <v>24</v>
      </c>
      <c r="F65" t="s">
        <v>27</v>
      </c>
      <c r="G65" t="s">
        <v>169</v>
      </c>
      <c r="H65" t="s">
        <v>1343</v>
      </c>
      <c r="I65" t="s">
        <v>967</v>
      </c>
      <c r="J65" t="s">
        <v>1342</v>
      </c>
      <c r="K65" t="s">
        <v>41</v>
      </c>
      <c r="L65" t="s">
        <v>240</v>
      </c>
      <c r="M65" t="s">
        <v>365</v>
      </c>
      <c r="N65" t="s">
        <v>1194</v>
      </c>
      <c r="O65" t="s">
        <v>1465</v>
      </c>
      <c r="R65" t="s">
        <v>235</v>
      </c>
      <c r="T65" t="s">
        <v>55</v>
      </c>
      <c r="U65" t="s">
        <v>37</v>
      </c>
      <c r="V65" t="s">
        <v>26</v>
      </c>
      <c r="W65" t="s">
        <v>1194</v>
      </c>
      <c r="Y65" s="1">
        <v>42779.104201388887</v>
      </c>
      <c r="Z65" s="1">
        <v>42870.070983796293</v>
      </c>
    </row>
    <row r="66" spans="1:27" x14ac:dyDescent="0.3">
      <c r="A66">
        <v>95811</v>
      </c>
      <c r="B66" t="s">
        <v>77</v>
      </c>
      <c r="C66" t="s">
        <v>75</v>
      </c>
      <c r="D66" t="s">
        <v>354</v>
      </c>
      <c r="E66" t="s">
        <v>24</v>
      </c>
      <c r="F66" t="s">
        <v>27</v>
      </c>
      <c r="G66" t="s">
        <v>166</v>
      </c>
      <c r="H66" t="s">
        <v>1213</v>
      </c>
      <c r="I66" t="s">
        <v>942</v>
      </c>
      <c r="J66" t="s">
        <v>204</v>
      </c>
      <c r="K66" t="s">
        <v>41</v>
      </c>
      <c r="L66" t="s">
        <v>240</v>
      </c>
      <c r="M66" t="s">
        <v>365</v>
      </c>
      <c r="N66" t="s">
        <v>1194</v>
      </c>
      <c r="O66" t="s">
        <v>373</v>
      </c>
      <c r="Q66" t="s">
        <v>812</v>
      </c>
      <c r="R66" t="s">
        <v>779</v>
      </c>
      <c r="S66" t="s">
        <v>235</v>
      </c>
      <c r="T66" t="s">
        <v>43</v>
      </c>
      <c r="U66" t="s">
        <v>29</v>
      </c>
      <c r="V66" t="s">
        <v>26</v>
      </c>
      <c r="W66" t="s">
        <v>1194</v>
      </c>
      <c r="Y66" s="1">
        <v>42779.494895833333</v>
      </c>
      <c r="Z66" s="1">
        <v>42859.537835648145</v>
      </c>
      <c r="AA66" t="s">
        <v>321</v>
      </c>
    </row>
    <row r="67" spans="1:27" x14ac:dyDescent="0.3">
      <c r="A67">
        <v>95828</v>
      </c>
      <c r="B67" t="s">
        <v>245</v>
      </c>
      <c r="C67" t="s">
        <v>75</v>
      </c>
      <c r="D67" t="s">
        <v>267</v>
      </c>
      <c r="E67" t="s">
        <v>24</v>
      </c>
      <c r="F67" t="s">
        <v>27</v>
      </c>
      <c r="G67" t="s">
        <v>201</v>
      </c>
      <c r="H67" t="s">
        <v>1284</v>
      </c>
      <c r="I67" t="s">
        <v>245</v>
      </c>
      <c r="J67" t="s">
        <v>77</v>
      </c>
      <c r="K67" t="s">
        <v>41</v>
      </c>
      <c r="L67" t="s">
        <v>32</v>
      </c>
      <c r="M67" t="s">
        <v>298</v>
      </c>
      <c r="N67" t="s">
        <v>1194</v>
      </c>
      <c r="O67" t="s">
        <v>1467</v>
      </c>
      <c r="Q67" t="s">
        <v>812</v>
      </c>
      <c r="R67" t="s">
        <v>779</v>
      </c>
      <c r="S67" t="s">
        <v>235</v>
      </c>
      <c r="T67" t="s">
        <v>43</v>
      </c>
      <c r="U67" t="s">
        <v>29</v>
      </c>
      <c r="V67" t="s">
        <v>26</v>
      </c>
      <c r="W67" t="s">
        <v>1194</v>
      </c>
      <c r="Y67" s="1">
        <v>42779.683969907404</v>
      </c>
      <c r="Z67" s="1">
        <v>42859.539444444446</v>
      </c>
      <c r="AA67" t="s">
        <v>1273</v>
      </c>
    </row>
    <row r="68" spans="1:27" x14ac:dyDescent="0.3">
      <c r="A68">
        <v>95829</v>
      </c>
      <c r="B68" t="s">
        <v>245</v>
      </c>
      <c r="C68" t="s">
        <v>75</v>
      </c>
      <c r="D68" t="s">
        <v>205</v>
      </c>
      <c r="E68" t="s">
        <v>24</v>
      </c>
      <c r="F68" t="s">
        <v>27</v>
      </c>
      <c r="G68" t="s">
        <v>25</v>
      </c>
      <c r="H68" t="s">
        <v>1671</v>
      </c>
      <c r="I68" t="s">
        <v>1670</v>
      </c>
      <c r="J68" t="s">
        <v>77</v>
      </c>
      <c r="K68" t="s">
        <v>41</v>
      </c>
      <c r="L68" t="s">
        <v>240</v>
      </c>
      <c r="M68" t="s">
        <v>365</v>
      </c>
      <c r="N68" t="s">
        <v>1194</v>
      </c>
      <c r="O68" t="s">
        <v>1619</v>
      </c>
      <c r="Q68" t="s">
        <v>821</v>
      </c>
      <c r="R68" t="s">
        <v>779</v>
      </c>
      <c r="S68" t="s">
        <v>235</v>
      </c>
      <c r="T68" t="s">
        <v>43</v>
      </c>
      <c r="U68" t="s">
        <v>29</v>
      </c>
      <c r="V68" t="s">
        <v>194</v>
      </c>
      <c r="W68" t="s">
        <v>361</v>
      </c>
      <c r="Y68" s="1">
        <v>42779.684513888889</v>
      </c>
      <c r="Z68" s="1">
        <v>42878.572129629632</v>
      </c>
      <c r="AA68" t="s">
        <v>1669</v>
      </c>
    </row>
    <row r="69" spans="1:27" x14ac:dyDescent="0.3">
      <c r="A69">
        <v>96022</v>
      </c>
      <c r="B69" t="s">
        <v>54</v>
      </c>
      <c r="C69" t="s">
        <v>34</v>
      </c>
      <c r="D69" t="s">
        <v>1205</v>
      </c>
      <c r="E69" t="s">
        <v>24</v>
      </c>
      <c r="F69" t="s">
        <v>27</v>
      </c>
      <c r="G69" t="s">
        <v>187</v>
      </c>
      <c r="H69" t="s">
        <v>1332</v>
      </c>
      <c r="I69" t="s">
        <v>967</v>
      </c>
      <c r="J69" t="s">
        <v>143</v>
      </c>
      <c r="K69" t="s">
        <v>41</v>
      </c>
      <c r="L69" t="s">
        <v>240</v>
      </c>
      <c r="M69" t="s">
        <v>365</v>
      </c>
      <c r="N69" t="s">
        <v>1194</v>
      </c>
      <c r="O69" t="s">
        <v>1466</v>
      </c>
      <c r="Q69" t="s">
        <v>1169</v>
      </c>
      <c r="R69" t="s">
        <v>235</v>
      </c>
      <c r="T69" t="s">
        <v>67</v>
      </c>
      <c r="U69" t="s">
        <v>29</v>
      </c>
      <c r="V69" t="s">
        <v>26</v>
      </c>
      <c r="W69" t="s">
        <v>1194</v>
      </c>
      <c r="Y69" s="1">
        <v>42782.211585648147</v>
      </c>
      <c r="Z69" s="1">
        <v>42852.167557870373</v>
      </c>
    </row>
    <row r="70" spans="1:27" x14ac:dyDescent="0.3">
      <c r="A70">
        <v>96069</v>
      </c>
      <c r="B70" t="s">
        <v>100</v>
      </c>
      <c r="C70" t="s">
        <v>305</v>
      </c>
      <c r="D70" t="s">
        <v>311</v>
      </c>
      <c r="E70" t="s">
        <v>24</v>
      </c>
      <c r="F70" t="s">
        <v>27</v>
      </c>
      <c r="G70" t="s">
        <v>169</v>
      </c>
      <c r="H70" t="s">
        <v>1306</v>
      </c>
      <c r="I70" t="s">
        <v>331</v>
      </c>
      <c r="J70" t="s">
        <v>234</v>
      </c>
      <c r="K70" t="s">
        <v>41</v>
      </c>
      <c r="L70" t="s">
        <v>32</v>
      </c>
      <c r="M70" t="s">
        <v>104</v>
      </c>
      <c r="N70" t="s">
        <v>1194</v>
      </c>
      <c r="O70" t="s">
        <v>1194</v>
      </c>
      <c r="R70" t="s">
        <v>235</v>
      </c>
      <c r="T70" t="s">
        <v>43</v>
      </c>
      <c r="U70" t="s">
        <v>37</v>
      </c>
      <c r="V70" t="s">
        <v>1305</v>
      </c>
      <c r="W70" t="s">
        <v>456</v>
      </c>
      <c r="Y70" s="1">
        <v>42782.412199074075</v>
      </c>
      <c r="Z70" s="1">
        <v>42879.115671296298</v>
      </c>
    </row>
    <row r="71" spans="1:27" x14ac:dyDescent="0.3">
      <c r="A71">
        <v>96279</v>
      </c>
      <c r="B71" t="s">
        <v>1659</v>
      </c>
      <c r="C71" t="s">
        <v>34</v>
      </c>
      <c r="D71" t="s">
        <v>95</v>
      </c>
      <c r="E71" t="s">
        <v>149</v>
      </c>
      <c r="F71" t="s">
        <v>27</v>
      </c>
      <c r="G71" t="s">
        <v>42</v>
      </c>
      <c r="H71" t="s">
        <v>1658</v>
      </c>
      <c r="I71" t="s">
        <v>936</v>
      </c>
      <c r="J71" t="s">
        <v>337</v>
      </c>
      <c r="K71" t="s">
        <v>41</v>
      </c>
      <c r="L71" t="s">
        <v>240</v>
      </c>
      <c r="M71" t="s">
        <v>1335</v>
      </c>
      <c r="N71" t="s">
        <v>1194</v>
      </c>
      <c r="O71" t="s">
        <v>1194</v>
      </c>
      <c r="R71" t="s">
        <v>235</v>
      </c>
      <c r="T71" t="s">
        <v>43</v>
      </c>
      <c r="U71" t="s">
        <v>37</v>
      </c>
      <c r="V71" t="s">
        <v>235</v>
      </c>
      <c r="W71" t="s">
        <v>456</v>
      </c>
      <c r="Y71" s="1">
        <v>42788.363287037035</v>
      </c>
      <c r="Z71" s="1">
        <v>42867.281898148147</v>
      </c>
    </row>
    <row r="72" spans="1:27" x14ac:dyDescent="0.3">
      <c r="A72">
        <v>96366</v>
      </c>
      <c r="B72" t="s">
        <v>1659</v>
      </c>
      <c r="C72" t="s">
        <v>23</v>
      </c>
      <c r="D72" t="s">
        <v>68</v>
      </c>
      <c r="E72" t="s">
        <v>149</v>
      </c>
      <c r="F72" t="s">
        <v>27</v>
      </c>
      <c r="G72" t="s">
        <v>314</v>
      </c>
      <c r="H72" t="s">
        <v>1718</v>
      </c>
      <c r="I72" t="s">
        <v>942</v>
      </c>
      <c r="J72" t="s">
        <v>144</v>
      </c>
      <c r="K72" t="s">
        <v>41</v>
      </c>
      <c r="L72" t="s">
        <v>32</v>
      </c>
      <c r="M72" t="s">
        <v>104</v>
      </c>
      <c r="N72" t="s">
        <v>1194</v>
      </c>
      <c r="O72" t="s">
        <v>1194</v>
      </c>
      <c r="Q72" t="s">
        <v>647</v>
      </c>
      <c r="R72" t="s">
        <v>235</v>
      </c>
      <c r="T72" t="s">
        <v>43</v>
      </c>
      <c r="U72" t="s">
        <v>29</v>
      </c>
      <c r="V72" t="s">
        <v>235</v>
      </c>
      <c r="W72" t="s">
        <v>1194</v>
      </c>
      <c r="Y72" s="1">
        <v>42790.25513888889</v>
      </c>
      <c r="Z72" s="1">
        <v>42884.009629629632</v>
      </c>
    </row>
    <row r="73" spans="1:27" x14ac:dyDescent="0.3">
      <c r="A73">
        <v>96370</v>
      </c>
      <c r="B73" t="s">
        <v>54</v>
      </c>
      <c r="C73" t="s">
        <v>23</v>
      </c>
      <c r="D73" t="s">
        <v>68</v>
      </c>
      <c r="E73" t="s">
        <v>24</v>
      </c>
      <c r="F73" t="s">
        <v>27</v>
      </c>
      <c r="G73" t="s">
        <v>49</v>
      </c>
      <c r="H73" t="s">
        <v>1420</v>
      </c>
      <c r="I73" t="s">
        <v>1077</v>
      </c>
      <c r="J73" t="s">
        <v>337</v>
      </c>
      <c r="K73" t="s">
        <v>41</v>
      </c>
      <c r="L73" t="s">
        <v>240</v>
      </c>
      <c r="M73" t="s">
        <v>1201</v>
      </c>
      <c r="N73" t="s">
        <v>1194</v>
      </c>
      <c r="O73" t="s">
        <v>1463</v>
      </c>
      <c r="R73" t="s">
        <v>235</v>
      </c>
      <c r="T73" t="s">
        <v>55</v>
      </c>
      <c r="U73" t="s">
        <v>45</v>
      </c>
      <c r="V73" t="s">
        <v>235</v>
      </c>
      <c r="W73" t="s">
        <v>1194</v>
      </c>
      <c r="Y73" s="1">
        <v>42790.31486111111</v>
      </c>
      <c r="Z73" s="1">
        <v>42829.276365740741</v>
      </c>
    </row>
    <row r="74" spans="1:27" x14ac:dyDescent="0.3">
      <c r="A74">
        <v>96916</v>
      </c>
      <c r="B74" t="s">
        <v>170</v>
      </c>
      <c r="C74" t="s">
        <v>133</v>
      </c>
      <c r="D74" t="s">
        <v>180</v>
      </c>
      <c r="E74" t="s">
        <v>24</v>
      </c>
      <c r="F74" t="s">
        <v>27</v>
      </c>
      <c r="G74" t="s">
        <v>275</v>
      </c>
      <c r="H74" t="s">
        <v>1304</v>
      </c>
      <c r="I74" t="s">
        <v>170</v>
      </c>
      <c r="J74" t="s">
        <v>777</v>
      </c>
      <c r="K74" t="s">
        <v>41</v>
      </c>
      <c r="L74" t="s">
        <v>32</v>
      </c>
      <c r="M74" t="s">
        <v>104</v>
      </c>
      <c r="N74" t="s">
        <v>1194</v>
      </c>
      <c r="O74" t="s">
        <v>1466</v>
      </c>
      <c r="R74" t="s">
        <v>779</v>
      </c>
      <c r="S74" t="s">
        <v>235</v>
      </c>
      <c r="T74" t="s">
        <v>43</v>
      </c>
      <c r="U74" t="s">
        <v>29</v>
      </c>
      <c r="V74" t="s">
        <v>235</v>
      </c>
      <c r="W74" t="s">
        <v>1194</v>
      </c>
      <c r="Y74" s="1">
        <v>42803.470520833333</v>
      </c>
      <c r="Z74" s="1">
        <v>42867.297210648147</v>
      </c>
    </row>
    <row r="75" spans="1:27" x14ac:dyDescent="0.3">
      <c r="A75">
        <v>96927</v>
      </c>
      <c r="B75" t="s">
        <v>137</v>
      </c>
      <c r="C75" t="s">
        <v>75</v>
      </c>
      <c r="D75" t="s">
        <v>267</v>
      </c>
      <c r="E75" t="s">
        <v>24</v>
      </c>
      <c r="F75" t="s">
        <v>27</v>
      </c>
      <c r="G75" t="s">
        <v>35</v>
      </c>
      <c r="H75" t="s">
        <v>1341</v>
      </c>
      <c r="I75" t="s">
        <v>137</v>
      </c>
      <c r="J75" t="s">
        <v>77</v>
      </c>
      <c r="K75" t="s">
        <v>41</v>
      </c>
      <c r="L75" t="s">
        <v>240</v>
      </c>
      <c r="M75" t="s">
        <v>185</v>
      </c>
      <c r="N75" t="s">
        <v>1194</v>
      </c>
      <c r="O75" t="s">
        <v>1465</v>
      </c>
      <c r="Q75" t="s">
        <v>812</v>
      </c>
      <c r="R75" t="s">
        <v>779</v>
      </c>
      <c r="S75" t="s">
        <v>235</v>
      </c>
      <c r="T75" t="s">
        <v>43</v>
      </c>
      <c r="U75" t="s">
        <v>37</v>
      </c>
      <c r="V75" t="s">
        <v>779</v>
      </c>
      <c r="W75" t="s">
        <v>1194</v>
      </c>
      <c r="Y75" s="1">
        <v>42803.672743055555</v>
      </c>
      <c r="Z75" s="1">
        <v>42867.298530092594</v>
      </c>
      <c r="AA75" t="s">
        <v>1268</v>
      </c>
    </row>
    <row r="76" spans="1:27" x14ac:dyDescent="0.3">
      <c r="A76">
        <v>96941</v>
      </c>
      <c r="B76" t="s">
        <v>39</v>
      </c>
      <c r="C76" t="s">
        <v>40</v>
      </c>
      <c r="D76" t="s">
        <v>46</v>
      </c>
      <c r="E76" t="s">
        <v>24</v>
      </c>
      <c r="F76" t="s">
        <v>27</v>
      </c>
      <c r="G76" t="s">
        <v>187</v>
      </c>
      <c r="H76" t="s">
        <v>1523</v>
      </c>
      <c r="I76" t="s">
        <v>1617</v>
      </c>
      <c r="J76" t="s">
        <v>219</v>
      </c>
      <c r="K76" t="s">
        <v>41</v>
      </c>
      <c r="L76" t="s">
        <v>240</v>
      </c>
      <c r="M76" t="s">
        <v>44</v>
      </c>
      <c r="N76" t="s">
        <v>1194</v>
      </c>
      <c r="O76" t="s">
        <v>1514</v>
      </c>
      <c r="R76" t="s">
        <v>235</v>
      </c>
      <c r="T76" t="s">
        <v>55</v>
      </c>
      <c r="U76" t="s">
        <v>37</v>
      </c>
      <c r="V76" t="s">
        <v>235</v>
      </c>
      <c r="W76" t="s">
        <v>1194</v>
      </c>
      <c r="X76" t="s">
        <v>378</v>
      </c>
      <c r="Y76" s="1">
        <v>42804.150763888887</v>
      </c>
      <c r="Z76" s="1">
        <v>42863.900127314817</v>
      </c>
    </row>
    <row r="77" spans="1:27" x14ac:dyDescent="0.3">
      <c r="A77">
        <v>96972</v>
      </c>
      <c r="B77" t="s">
        <v>1708</v>
      </c>
      <c r="C77" t="s">
        <v>75</v>
      </c>
      <c r="D77" t="s">
        <v>825</v>
      </c>
      <c r="E77" t="s">
        <v>303</v>
      </c>
      <c r="F77" t="s">
        <v>27</v>
      </c>
      <c r="G77" t="s">
        <v>134</v>
      </c>
      <c r="H77" t="s">
        <v>1315</v>
      </c>
      <c r="I77" t="s">
        <v>941</v>
      </c>
      <c r="J77" t="s">
        <v>908</v>
      </c>
      <c r="K77" t="s">
        <v>41</v>
      </c>
      <c r="L77" t="s">
        <v>101</v>
      </c>
      <c r="N77" t="s">
        <v>1194</v>
      </c>
      <c r="O77" t="s">
        <v>1194</v>
      </c>
      <c r="R77" t="s">
        <v>765</v>
      </c>
      <c r="T77" t="s">
        <v>43</v>
      </c>
      <c r="U77" t="s">
        <v>45</v>
      </c>
      <c r="V77" t="s">
        <v>26</v>
      </c>
      <c r="W77" t="s">
        <v>1194</v>
      </c>
      <c r="Y77" s="1">
        <v>42807.015798611108</v>
      </c>
      <c r="Z77" s="1">
        <v>42880.034201388888</v>
      </c>
    </row>
    <row r="78" spans="1:27" x14ac:dyDescent="0.3">
      <c r="A78">
        <v>97020</v>
      </c>
      <c r="B78" t="s">
        <v>1077</v>
      </c>
      <c r="C78" t="s">
        <v>75</v>
      </c>
      <c r="D78" t="s">
        <v>180</v>
      </c>
      <c r="E78" t="s">
        <v>24</v>
      </c>
      <c r="F78" t="s">
        <v>27</v>
      </c>
      <c r="G78" t="s">
        <v>49</v>
      </c>
      <c r="H78" t="s">
        <v>1394</v>
      </c>
      <c r="I78" t="s">
        <v>1077</v>
      </c>
      <c r="J78" t="s">
        <v>77</v>
      </c>
      <c r="K78" t="s">
        <v>41</v>
      </c>
      <c r="L78" t="s">
        <v>240</v>
      </c>
      <c r="M78" t="s">
        <v>185</v>
      </c>
      <c r="N78" t="s">
        <v>1194</v>
      </c>
      <c r="O78" t="s">
        <v>1463</v>
      </c>
      <c r="Q78" t="s">
        <v>812</v>
      </c>
      <c r="R78" t="s">
        <v>779</v>
      </c>
      <c r="S78" t="s">
        <v>235</v>
      </c>
      <c r="T78" t="s">
        <v>67</v>
      </c>
      <c r="U78" t="s">
        <v>45</v>
      </c>
      <c r="V78" t="s">
        <v>235</v>
      </c>
      <c r="W78" t="s">
        <v>1194</v>
      </c>
      <c r="Y78" s="1">
        <v>42808.024004629631</v>
      </c>
      <c r="Z78" s="1">
        <v>42879.324479166666</v>
      </c>
      <c r="AA78" t="s">
        <v>160</v>
      </c>
    </row>
    <row r="79" spans="1:27" x14ac:dyDescent="0.3">
      <c r="A79">
        <v>97041</v>
      </c>
      <c r="B79" t="s">
        <v>1430</v>
      </c>
      <c r="C79" t="s">
        <v>129</v>
      </c>
      <c r="D79" t="s">
        <v>218</v>
      </c>
      <c r="E79" t="s">
        <v>24</v>
      </c>
      <c r="F79" t="s">
        <v>27</v>
      </c>
      <c r="G79" t="s">
        <v>153</v>
      </c>
      <c r="H79" t="s">
        <v>1429</v>
      </c>
      <c r="I79" t="s">
        <v>733</v>
      </c>
      <c r="J79" t="s">
        <v>337</v>
      </c>
      <c r="K79" t="s">
        <v>41</v>
      </c>
      <c r="L79" t="s">
        <v>101</v>
      </c>
      <c r="M79" t="s">
        <v>298</v>
      </c>
      <c r="N79" t="s">
        <v>1194</v>
      </c>
      <c r="O79" t="s">
        <v>1462</v>
      </c>
      <c r="P79">
        <v>17092</v>
      </c>
      <c r="R79" t="s">
        <v>235</v>
      </c>
      <c r="T79" t="s">
        <v>55</v>
      </c>
      <c r="U79" t="s">
        <v>37</v>
      </c>
      <c r="V79" t="s">
        <v>306</v>
      </c>
      <c r="W79" t="s">
        <v>1194</v>
      </c>
      <c r="Y79" s="1">
        <v>42808.189444444448</v>
      </c>
      <c r="Z79" s="1">
        <v>42865.939236111109</v>
      </c>
    </row>
    <row r="80" spans="1:27" x14ac:dyDescent="0.3">
      <c r="A80">
        <v>97122</v>
      </c>
      <c r="B80" t="s">
        <v>702</v>
      </c>
      <c r="C80" t="s">
        <v>23</v>
      </c>
      <c r="D80" t="s">
        <v>85</v>
      </c>
      <c r="E80" t="s">
        <v>24</v>
      </c>
      <c r="F80" t="s">
        <v>27</v>
      </c>
      <c r="G80" t="s">
        <v>117</v>
      </c>
      <c r="H80" t="s">
        <v>1333</v>
      </c>
      <c r="I80" t="s">
        <v>118</v>
      </c>
      <c r="J80" t="s">
        <v>118</v>
      </c>
      <c r="K80" t="s">
        <v>41</v>
      </c>
      <c r="L80" t="s">
        <v>240</v>
      </c>
      <c r="M80" t="s">
        <v>185</v>
      </c>
      <c r="N80" t="s">
        <v>1194</v>
      </c>
      <c r="O80" t="s">
        <v>1465</v>
      </c>
      <c r="R80" t="s">
        <v>235</v>
      </c>
      <c r="T80" t="s">
        <v>55</v>
      </c>
      <c r="U80" t="s">
        <v>60</v>
      </c>
      <c r="V80" t="s">
        <v>235</v>
      </c>
      <c r="W80" t="s">
        <v>1194</v>
      </c>
      <c r="Y80" s="1">
        <v>42809.696469907409</v>
      </c>
      <c r="Z80" s="1">
        <v>42814.199131944442</v>
      </c>
    </row>
    <row r="81" spans="1:27" x14ac:dyDescent="0.3">
      <c r="A81">
        <v>97242</v>
      </c>
      <c r="B81" t="s">
        <v>245</v>
      </c>
      <c r="C81" t="s">
        <v>75</v>
      </c>
      <c r="D81" t="s">
        <v>1439</v>
      </c>
      <c r="E81" t="s">
        <v>24</v>
      </c>
      <c r="F81" t="s">
        <v>27</v>
      </c>
      <c r="G81" t="s">
        <v>153</v>
      </c>
      <c r="H81" t="s">
        <v>1440</v>
      </c>
      <c r="I81" t="s">
        <v>245</v>
      </c>
      <c r="J81" t="s">
        <v>77</v>
      </c>
      <c r="K81" t="s">
        <v>41</v>
      </c>
      <c r="L81" t="s">
        <v>101</v>
      </c>
      <c r="M81" t="s">
        <v>298</v>
      </c>
      <c r="N81" t="s">
        <v>1194</v>
      </c>
      <c r="O81" t="s">
        <v>1462</v>
      </c>
      <c r="P81">
        <v>17112</v>
      </c>
      <c r="Q81" t="s">
        <v>812</v>
      </c>
      <c r="R81" t="s">
        <v>779</v>
      </c>
      <c r="S81" t="s">
        <v>235</v>
      </c>
      <c r="T81" t="s">
        <v>43</v>
      </c>
      <c r="U81" t="s">
        <v>29</v>
      </c>
      <c r="V81" t="s">
        <v>1305</v>
      </c>
      <c r="W81" t="s">
        <v>361</v>
      </c>
      <c r="Y81" s="1">
        <v>42811.7106712963</v>
      </c>
      <c r="Z81" s="1">
        <v>42867.306273148148</v>
      </c>
      <c r="AA81" t="s">
        <v>160</v>
      </c>
    </row>
    <row r="82" spans="1:27" x14ac:dyDescent="0.3">
      <c r="A82">
        <v>97247</v>
      </c>
      <c r="B82" t="s">
        <v>69</v>
      </c>
      <c r="C82" t="s">
        <v>34</v>
      </c>
      <c r="D82" t="s">
        <v>151</v>
      </c>
      <c r="E82" t="s">
        <v>24</v>
      </c>
      <c r="F82" t="s">
        <v>27</v>
      </c>
      <c r="G82" t="s">
        <v>42</v>
      </c>
      <c r="H82" t="s">
        <v>1437</v>
      </c>
      <c r="I82" t="s">
        <v>1302</v>
      </c>
      <c r="J82" t="s">
        <v>1302</v>
      </c>
      <c r="K82" t="s">
        <v>41</v>
      </c>
      <c r="L82" t="s">
        <v>32</v>
      </c>
      <c r="M82" t="s">
        <v>104</v>
      </c>
      <c r="N82" t="s">
        <v>1194</v>
      </c>
      <c r="O82" t="s">
        <v>1462</v>
      </c>
      <c r="Q82" t="s">
        <v>1436</v>
      </c>
      <c r="R82" t="s">
        <v>235</v>
      </c>
      <c r="T82" t="s">
        <v>43</v>
      </c>
      <c r="U82" t="s">
        <v>45</v>
      </c>
      <c r="V82" t="s">
        <v>235</v>
      </c>
      <c r="W82" t="s">
        <v>1194</v>
      </c>
      <c r="Y82" s="1">
        <v>42813.979155092595</v>
      </c>
      <c r="Z82" s="1">
        <v>42836.174085648148</v>
      </c>
    </row>
    <row r="83" spans="1:27" x14ac:dyDescent="0.3">
      <c r="A83">
        <v>97279</v>
      </c>
      <c r="B83" t="s">
        <v>245</v>
      </c>
      <c r="C83" t="s">
        <v>75</v>
      </c>
      <c r="D83" t="s">
        <v>251</v>
      </c>
      <c r="E83" t="s">
        <v>24</v>
      </c>
      <c r="F83" t="s">
        <v>27</v>
      </c>
      <c r="G83" t="s">
        <v>153</v>
      </c>
      <c r="H83" t="s">
        <v>1477</v>
      </c>
      <c r="I83" t="s">
        <v>245</v>
      </c>
      <c r="J83" t="s">
        <v>77</v>
      </c>
      <c r="K83" t="s">
        <v>41</v>
      </c>
      <c r="L83" t="s">
        <v>101</v>
      </c>
      <c r="M83" t="s">
        <v>298</v>
      </c>
      <c r="N83" t="s">
        <v>1194</v>
      </c>
      <c r="O83" t="s">
        <v>1471</v>
      </c>
      <c r="P83">
        <v>17090</v>
      </c>
      <c r="Q83" t="s">
        <v>812</v>
      </c>
      <c r="R83" t="s">
        <v>779</v>
      </c>
      <c r="S83" t="s">
        <v>235</v>
      </c>
      <c r="T83" t="s">
        <v>43</v>
      </c>
      <c r="U83" t="s">
        <v>29</v>
      </c>
      <c r="V83" t="s">
        <v>1305</v>
      </c>
      <c r="W83" t="s">
        <v>361</v>
      </c>
      <c r="Y83" s="1">
        <v>42814.462037037039</v>
      </c>
      <c r="Z83" s="1">
        <v>42867.310266203705</v>
      </c>
    </row>
    <row r="84" spans="1:27" x14ac:dyDescent="0.3">
      <c r="A84">
        <v>97325</v>
      </c>
      <c r="B84" t="s">
        <v>39</v>
      </c>
      <c r="C84" t="s">
        <v>40</v>
      </c>
      <c r="D84" t="s">
        <v>46</v>
      </c>
      <c r="E84" t="s">
        <v>24</v>
      </c>
      <c r="F84" t="s">
        <v>27</v>
      </c>
      <c r="G84" t="s">
        <v>187</v>
      </c>
      <c r="H84" t="s">
        <v>1683</v>
      </c>
      <c r="J84" t="s">
        <v>190</v>
      </c>
      <c r="K84" t="s">
        <v>41</v>
      </c>
      <c r="L84" t="s">
        <v>101</v>
      </c>
      <c r="M84" t="s">
        <v>44</v>
      </c>
      <c r="N84" t="s">
        <v>1194</v>
      </c>
      <c r="O84" t="s">
        <v>1514</v>
      </c>
      <c r="R84" t="s">
        <v>235</v>
      </c>
      <c r="T84" t="s">
        <v>55</v>
      </c>
      <c r="U84" t="s">
        <v>45</v>
      </c>
      <c r="V84" t="s">
        <v>235</v>
      </c>
      <c r="W84" t="s">
        <v>1194</v>
      </c>
      <c r="X84" t="s">
        <v>596</v>
      </c>
      <c r="Y84" s="1">
        <v>42815.376701388886</v>
      </c>
      <c r="Z84" s="1">
        <v>42873.590254629627</v>
      </c>
      <c r="AA84" t="s">
        <v>1681</v>
      </c>
    </row>
    <row r="85" spans="1:27" x14ac:dyDescent="0.3">
      <c r="A85">
        <v>97340</v>
      </c>
      <c r="B85" t="s">
        <v>39</v>
      </c>
      <c r="C85" t="s">
        <v>40</v>
      </c>
      <c r="D85" t="s">
        <v>46</v>
      </c>
      <c r="E85" t="s">
        <v>24</v>
      </c>
      <c r="F85" t="s">
        <v>27</v>
      </c>
      <c r="G85" t="s">
        <v>187</v>
      </c>
      <c r="H85" t="s">
        <v>1515</v>
      </c>
      <c r="I85" t="s">
        <v>915</v>
      </c>
      <c r="J85" t="s">
        <v>241</v>
      </c>
      <c r="K85" t="s">
        <v>41</v>
      </c>
      <c r="L85" t="s">
        <v>240</v>
      </c>
      <c r="M85" t="s">
        <v>44</v>
      </c>
      <c r="N85" t="s">
        <v>1194</v>
      </c>
      <c r="O85" t="s">
        <v>1514</v>
      </c>
      <c r="R85" t="s">
        <v>235</v>
      </c>
      <c r="T85" t="s">
        <v>55</v>
      </c>
      <c r="U85" t="s">
        <v>45</v>
      </c>
      <c r="V85" t="s">
        <v>235</v>
      </c>
      <c r="W85" t="s">
        <v>1194</v>
      </c>
      <c r="X85" t="s">
        <v>1029</v>
      </c>
      <c r="Y85" s="1">
        <v>42815.614641203705</v>
      </c>
      <c r="Z85" s="1">
        <v>42863.994953703703</v>
      </c>
    </row>
    <row r="86" spans="1:27" x14ac:dyDescent="0.3">
      <c r="A86">
        <v>97445</v>
      </c>
      <c r="B86" t="s">
        <v>170</v>
      </c>
      <c r="C86" t="s">
        <v>75</v>
      </c>
      <c r="D86" t="s">
        <v>79</v>
      </c>
      <c r="E86" t="s">
        <v>303</v>
      </c>
      <c r="F86" t="s">
        <v>27</v>
      </c>
      <c r="G86" t="s">
        <v>76</v>
      </c>
      <c r="H86" t="s">
        <v>1373</v>
      </c>
      <c r="I86" t="s">
        <v>193</v>
      </c>
      <c r="J86" t="s">
        <v>170</v>
      </c>
      <c r="K86" t="s">
        <v>41</v>
      </c>
      <c r="L86" t="s">
        <v>32</v>
      </c>
      <c r="N86" t="s">
        <v>1194</v>
      </c>
      <c r="O86" t="s">
        <v>1194</v>
      </c>
      <c r="R86" t="s">
        <v>765</v>
      </c>
      <c r="T86" t="s">
        <v>43</v>
      </c>
      <c r="U86" t="s">
        <v>60</v>
      </c>
      <c r="V86" t="s">
        <v>235</v>
      </c>
      <c r="W86" t="s">
        <v>1194</v>
      </c>
      <c r="Y86" s="1">
        <v>42817.526782407411</v>
      </c>
      <c r="Z86" s="1">
        <v>42867.312777777777</v>
      </c>
    </row>
    <row r="87" spans="1:27" x14ac:dyDescent="0.3">
      <c r="A87">
        <v>97540</v>
      </c>
      <c r="B87" t="s">
        <v>144</v>
      </c>
      <c r="C87" t="s">
        <v>23</v>
      </c>
      <c r="D87" t="s">
        <v>53</v>
      </c>
      <c r="E87" t="s">
        <v>262</v>
      </c>
      <c r="F87" t="s">
        <v>27</v>
      </c>
      <c r="G87" t="s">
        <v>42</v>
      </c>
      <c r="H87" t="s">
        <v>1494</v>
      </c>
      <c r="J87" t="s">
        <v>330</v>
      </c>
      <c r="K87" t="s">
        <v>41</v>
      </c>
      <c r="L87" t="s">
        <v>240</v>
      </c>
      <c r="M87" t="s">
        <v>185</v>
      </c>
      <c r="N87" t="s">
        <v>1194</v>
      </c>
      <c r="O87" t="s">
        <v>1194</v>
      </c>
      <c r="R87" t="s">
        <v>235</v>
      </c>
      <c r="T87" t="s">
        <v>43</v>
      </c>
      <c r="U87" t="s">
        <v>29</v>
      </c>
      <c r="V87" t="s">
        <v>235</v>
      </c>
      <c r="W87" t="s">
        <v>1194</v>
      </c>
      <c r="Y87" s="1">
        <v>42821.82739583333</v>
      </c>
      <c r="Z87" s="1">
        <v>42850.281793981485</v>
      </c>
    </row>
    <row r="88" spans="1:27" x14ac:dyDescent="0.3">
      <c r="A88">
        <v>97541</v>
      </c>
      <c r="B88" t="s">
        <v>22</v>
      </c>
      <c r="C88" t="s">
        <v>1665</v>
      </c>
      <c r="D88" t="s">
        <v>30</v>
      </c>
      <c r="E88" t="s">
        <v>24</v>
      </c>
      <c r="F88" t="s">
        <v>27</v>
      </c>
      <c r="G88" t="s">
        <v>35</v>
      </c>
      <c r="H88" t="s">
        <v>1449</v>
      </c>
      <c r="J88" t="s">
        <v>191</v>
      </c>
      <c r="K88" t="s">
        <v>41</v>
      </c>
      <c r="L88" t="s">
        <v>240</v>
      </c>
      <c r="M88" t="s">
        <v>44</v>
      </c>
      <c r="N88" t="s">
        <v>1194</v>
      </c>
      <c r="O88" t="s">
        <v>1454</v>
      </c>
      <c r="Q88" t="s">
        <v>1448</v>
      </c>
      <c r="R88" t="s">
        <v>235</v>
      </c>
      <c r="T88" t="s">
        <v>43</v>
      </c>
      <c r="U88" t="s">
        <v>45</v>
      </c>
      <c r="V88" t="s">
        <v>235</v>
      </c>
      <c r="W88" t="s">
        <v>1194</v>
      </c>
      <c r="X88" t="s">
        <v>378</v>
      </c>
      <c r="Y88" s="1">
        <v>42821.924618055556</v>
      </c>
      <c r="Z88" s="1">
        <v>42879.037569444445</v>
      </c>
    </row>
    <row r="89" spans="1:27" x14ac:dyDescent="0.3">
      <c r="A89">
        <v>97575</v>
      </c>
      <c r="B89" t="s">
        <v>56</v>
      </c>
      <c r="C89" t="s">
        <v>75</v>
      </c>
      <c r="D89" t="s">
        <v>1439</v>
      </c>
      <c r="E89" t="s">
        <v>24</v>
      </c>
      <c r="F89" t="s">
        <v>27</v>
      </c>
      <c r="G89" t="s">
        <v>42</v>
      </c>
      <c r="H89" t="s">
        <v>1438</v>
      </c>
      <c r="I89" t="s">
        <v>56</v>
      </c>
      <c r="J89" t="s">
        <v>77</v>
      </c>
      <c r="K89" t="s">
        <v>41</v>
      </c>
      <c r="L89" t="s">
        <v>240</v>
      </c>
      <c r="M89" t="s">
        <v>185</v>
      </c>
      <c r="N89" t="s">
        <v>1194</v>
      </c>
      <c r="O89" t="s">
        <v>1462</v>
      </c>
      <c r="Q89" t="s">
        <v>812</v>
      </c>
      <c r="R89" t="s">
        <v>779</v>
      </c>
      <c r="S89" t="s">
        <v>235</v>
      </c>
      <c r="T89" t="s">
        <v>43</v>
      </c>
      <c r="U89" t="s">
        <v>29</v>
      </c>
      <c r="V89" t="s">
        <v>235</v>
      </c>
      <c r="W89" t="s">
        <v>1194</v>
      </c>
      <c r="Y89" s="1">
        <v>42822.72452546296</v>
      </c>
      <c r="Z89" s="1">
        <v>42867.317696759259</v>
      </c>
      <c r="AA89" t="s">
        <v>160</v>
      </c>
    </row>
    <row r="90" spans="1:27" x14ac:dyDescent="0.3">
      <c r="A90">
        <v>97618</v>
      </c>
      <c r="B90" t="s">
        <v>39</v>
      </c>
      <c r="C90" t="s">
        <v>40</v>
      </c>
      <c r="D90" t="s">
        <v>46</v>
      </c>
      <c r="E90" t="s">
        <v>24</v>
      </c>
      <c r="F90" t="s">
        <v>27</v>
      </c>
      <c r="G90" t="s">
        <v>187</v>
      </c>
      <c r="H90" t="s">
        <v>1682</v>
      </c>
      <c r="I90" t="s">
        <v>190</v>
      </c>
      <c r="J90" t="s">
        <v>190</v>
      </c>
      <c r="K90" t="s">
        <v>41</v>
      </c>
      <c r="L90" t="s">
        <v>101</v>
      </c>
      <c r="M90" t="s">
        <v>44</v>
      </c>
      <c r="N90" t="s">
        <v>1194</v>
      </c>
      <c r="O90" t="s">
        <v>1514</v>
      </c>
      <c r="R90" t="s">
        <v>235</v>
      </c>
      <c r="T90" t="s">
        <v>55</v>
      </c>
      <c r="U90" t="s">
        <v>45</v>
      </c>
      <c r="V90" t="s">
        <v>235</v>
      </c>
      <c r="W90" t="s">
        <v>1194</v>
      </c>
      <c r="X90" t="s">
        <v>596</v>
      </c>
      <c r="Y90" s="1">
        <v>42823.494652777779</v>
      </c>
      <c r="Z90" s="1">
        <v>42873.505370370367</v>
      </c>
      <c r="AA90" t="s">
        <v>1681</v>
      </c>
    </row>
    <row r="91" spans="1:27" x14ac:dyDescent="0.3">
      <c r="A91">
        <v>97711</v>
      </c>
      <c r="B91" t="s">
        <v>1391</v>
      </c>
      <c r="C91" t="s">
        <v>75</v>
      </c>
      <c r="D91" t="s">
        <v>79</v>
      </c>
      <c r="E91" t="s">
        <v>262</v>
      </c>
      <c r="F91" t="s">
        <v>27</v>
      </c>
      <c r="G91" t="s">
        <v>276</v>
      </c>
      <c r="H91" t="s">
        <v>1392</v>
      </c>
      <c r="I91" t="s">
        <v>193</v>
      </c>
      <c r="J91" t="s">
        <v>1391</v>
      </c>
      <c r="K91" t="s">
        <v>41</v>
      </c>
      <c r="L91" t="s">
        <v>240</v>
      </c>
      <c r="M91" t="s">
        <v>104</v>
      </c>
      <c r="N91" t="s">
        <v>1194</v>
      </c>
      <c r="O91" t="s">
        <v>1194</v>
      </c>
      <c r="R91" t="s">
        <v>765</v>
      </c>
      <c r="T91" t="s">
        <v>43</v>
      </c>
      <c r="U91" t="s">
        <v>29</v>
      </c>
      <c r="V91" t="s">
        <v>1305</v>
      </c>
      <c r="W91" t="s">
        <v>1194</v>
      </c>
      <c r="Y91" s="1">
        <v>42824.734293981484</v>
      </c>
      <c r="Z91" s="1">
        <v>42867.323599537034</v>
      </c>
    </row>
    <row r="92" spans="1:27" x14ac:dyDescent="0.3">
      <c r="A92">
        <v>97762</v>
      </c>
      <c r="B92" t="s">
        <v>1547</v>
      </c>
      <c r="C92" t="s">
        <v>129</v>
      </c>
      <c r="D92" t="s">
        <v>218</v>
      </c>
      <c r="E92" t="s">
        <v>24</v>
      </c>
      <c r="F92" t="s">
        <v>27</v>
      </c>
      <c r="G92" t="s">
        <v>153</v>
      </c>
      <c r="H92" t="s">
        <v>1693</v>
      </c>
      <c r="I92" t="s">
        <v>226</v>
      </c>
      <c r="J92" t="s">
        <v>337</v>
      </c>
      <c r="K92" t="s">
        <v>41</v>
      </c>
      <c r="L92" t="s">
        <v>101</v>
      </c>
      <c r="M92" t="s">
        <v>104</v>
      </c>
      <c r="N92" t="s">
        <v>1194</v>
      </c>
      <c r="O92" t="s">
        <v>1678</v>
      </c>
      <c r="P92">
        <v>17259</v>
      </c>
      <c r="Q92" t="s">
        <v>1692</v>
      </c>
      <c r="R92" t="s">
        <v>235</v>
      </c>
      <c r="T92" t="s">
        <v>55</v>
      </c>
      <c r="U92" t="s">
        <v>45</v>
      </c>
      <c r="V92" t="s">
        <v>1305</v>
      </c>
      <c r="W92" t="s">
        <v>1194</v>
      </c>
      <c r="Y92" s="1">
        <v>42825.480578703704</v>
      </c>
      <c r="Z92" s="1">
        <v>42877.711296296293</v>
      </c>
    </row>
    <row r="93" spans="1:27" x14ac:dyDescent="0.3">
      <c r="A93">
        <v>97781</v>
      </c>
      <c r="B93" t="s">
        <v>39</v>
      </c>
      <c r="C93" t="s">
        <v>40</v>
      </c>
      <c r="D93" t="s">
        <v>46</v>
      </c>
      <c r="E93" t="s">
        <v>24</v>
      </c>
      <c r="F93" t="s">
        <v>27</v>
      </c>
      <c r="G93" t="s">
        <v>49</v>
      </c>
      <c r="H93" t="s">
        <v>1653</v>
      </c>
      <c r="J93" t="s">
        <v>163</v>
      </c>
      <c r="K93" t="s">
        <v>41</v>
      </c>
      <c r="L93" t="s">
        <v>240</v>
      </c>
      <c r="M93" t="s">
        <v>185</v>
      </c>
      <c r="N93" t="s">
        <v>1194</v>
      </c>
      <c r="O93" t="s">
        <v>1514</v>
      </c>
      <c r="R93" t="s">
        <v>235</v>
      </c>
      <c r="T93" t="s">
        <v>55</v>
      </c>
      <c r="U93" t="s">
        <v>37</v>
      </c>
      <c r="V93" t="s">
        <v>235</v>
      </c>
      <c r="W93" t="s">
        <v>1194</v>
      </c>
      <c r="Y93" s="1">
        <v>42828.162638888891</v>
      </c>
      <c r="Z93" s="1">
        <v>42866.426608796297</v>
      </c>
      <c r="AA93" t="s">
        <v>1652</v>
      </c>
    </row>
    <row r="94" spans="1:27" x14ac:dyDescent="0.3">
      <c r="A94">
        <v>97868</v>
      </c>
      <c r="B94" t="s">
        <v>461</v>
      </c>
      <c r="C94" t="s">
        <v>40</v>
      </c>
      <c r="D94" t="s">
        <v>46</v>
      </c>
      <c r="E94" t="s">
        <v>24</v>
      </c>
      <c r="F94" t="s">
        <v>27</v>
      </c>
      <c r="G94" t="s">
        <v>187</v>
      </c>
      <c r="H94" t="s">
        <v>1005</v>
      </c>
      <c r="I94" t="s">
        <v>733</v>
      </c>
      <c r="J94" t="s">
        <v>337</v>
      </c>
      <c r="K94" t="s">
        <v>41</v>
      </c>
      <c r="L94" t="s">
        <v>32</v>
      </c>
      <c r="M94" t="s">
        <v>104</v>
      </c>
      <c r="N94" t="s">
        <v>1194</v>
      </c>
      <c r="O94" t="s">
        <v>1514</v>
      </c>
      <c r="R94" t="s">
        <v>235</v>
      </c>
      <c r="T94" t="s">
        <v>55</v>
      </c>
      <c r="U94" t="s">
        <v>37</v>
      </c>
      <c r="V94" t="s">
        <v>26</v>
      </c>
      <c r="W94" t="s">
        <v>1194</v>
      </c>
      <c r="X94" t="s">
        <v>1003</v>
      </c>
      <c r="Y94" s="1">
        <v>42829.414212962962</v>
      </c>
      <c r="Z94" s="1">
        <v>42863.24927083333</v>
      </c>
    </row>
    <row r="95" spans="1:27" x14ac:dyDescent="0.3">
      <c r="A95">
        <v>98118</v>
      </c>
      <c r="B95" t="s">
        <v>234</v>
      </c>
      <c r="C95" t="s">
        <v>305</v>
      </c>
      <c r="D95" t="s">
        <v>311</v>
      </c>
      <c r="E95" t="s">
        <v>24</v>
      </c>
      <c r="F95" t="s">
        <v>27</v>
      </c>
      <c r="G95" t="s">
        <v>187</v>
      </c>
      <c r="H95" t="s">
        <v>1491</v>
      </c>
      <c r="I95" t="s">
        <v>234</v>
      </c>
      <c r="J95" t="s">
        <v>234</v>
      </c>
      <c r="K95" t="s">
        <v>41</v>
      </c>
      <c r="L95" t="s">
        <v>240</v>
      </c>
      <c r="M95" t="s">
        <v>185</v>
      </c>
      <c r="N95" t="s">
        <v>1194</v>
      </c>
      <c r="O95" t="s">
        <v>1499</v>
      </c>
      <c r="R95" t="s">
        <v>235</v>
      </c>
      <c r="T95" t="s">
        <v>67</v>
      </c>
      <c r="U95" t="s">
        <v>29</v>
      </c>
      <c r="V95" t="s">
        <v>235</v>
      </c>
      <c r="W95" t="s">
        <v>1194</v>
      </c>
      <c r="Y95" s="1">
        <v>42835.585648148146</v>
      </c>
      <c r="Z95" s="1">
        <v>42873.5546412037</v>
      </c>
    </row>
    <row r="96" spans="1:27" x14ac:dyDescent="0.3">
      <c r="A96">
        <v>98268</v>
      </c>
      <c r="B96" t="s">
        <v>1229</v>
      </c>
      <c r="C96" t="s">
        <v>599</v>
      </c>
      <c r="D96" t="s">
        <v>598</v>
      </c>
      <c r="E96" t="s">
        <v>147</v>
      </c>
      <c r="F96" t="s">
        <v>27</v>
      </c>
      <c r="G96" t="s">
        <v>187</v>
      </c>
      <c r="H96" t="s">
        <v>1474</v>
      </c>
      <c r="I96" t="s">
        <v>230</v>
      </c>
      <c r="J96" t="s">
        <v>230</v>
      </c>
      <c r="K96" t="s">
        <v>41</v>
      </c>
      <c r="L96" t="s">
        <v>28</v>
      </c>
      <c r="N96" t="s">
        <v>1194</v>
      </c>
      <c r="O96" t="s">
        <v>1194</v>
      </c>
      <c r="R96" t="s">
        <v>765</v>
      </c>
      <c r="T96" t="s">
        <v>43</v>
      </c>
      <c r="U96" t="s">
        <v>45</v>
      </c>
      <c r="V96" t="s">
        <v>235</v>
      </c>
      <c r="W96" t="s">
        <v>361</v>
      </c>
      <c r="Y96" s="1">
        <v>42839.417199074072</v>
      </c>
      <c r="Z96" s="1">
        <v>42865.387418981481</v>
      </c>
    </row>
    <row r="97" spans="1:27" x14ac:dyDescent="0.3">
      <c r="A97">
        <v>98292</v>
      </c>
      <c r="B97" t="s">
        <v>1077</v>
      </c>
      <c r="C97" t="s">
        <v>75</v>
      </c>
      <c r="D97" t="s">
        <v>79</v>
      </c>
      <c r="E97" t="s">
        <v>24</v>
      </c>
      <c r="F97" t="s">
        <v>27</v>
      </c>
      <c r="G97" t="s">
        <v>49</v>
      </c>
      <c r="H97" t="s">
        <v>1457</v>
      </c>
      <c r="I97" t="s">
        <v>1077</v>
      </c>
      <c r="J97" t="s">
        <v>146</v>
      </c>
      <c r="K97" t="s">
        <v>41</v>
      </c>
      <c r="L97" t="s">
        <v>240</v>
      </c>
      <c r="M97" t="s">
        <v>104</v>
      </c>
      <c r="N97" t="s">
        <v>1194</v>
      </c>
      <c r="O97" t="s">
        <v>1454</v>
      </c>
      <c r="R97" t="s">
        <v>779</v>
      </c>
      <c r="S97" t="s">
        <v>235</v>
      </c>
      <c r="T97" t="s">
        <v>43</v>
      </c>
      <c r="U97" t="s">
        <v>60</v>
      </c>
      <c r="V97" t="s">
        <v>235</v>
      </c>
      <c r="W97" t="s">
        <v>1194</v>
      </c>
      <c r="Y97" s="1">
        <v>42842.155590277776</v>
      </c>
      <c r="Z97" s="1">
        <v>42867.327928240738</v>
      </c>
    </row>
    <row r="98" spans="1:27" x14ac:dyDescent="0.3">
      <c r="A98">
        <v>98295</v>
      </c>
      <c r="B98" t="s">
        <v>66</v>
      </c>
      <c r="C98" t="s">
        <v>23</v>
      </c>
      <c r="D98" t="s">
        <v>374</v>
      </c>
      <c r="E98" t="s">
        <v>24</v>
      </c>
      <c r="F98" t="s">
        <v>27</v>
      </c>
      <c r="G98" t="s">
        <v>187</v>
      </c>
      <c r="H98" t="s">
        <v>1677</v>
      </c>
      <c r="I98" t="s">
        <v>1263</v>
      </c>
      <c r="J98" t="s">
        <v>1263</v>
      </c>
      <c r="K98" t="s">
        <v>41</v>
      </c>
      <c r="L98" t="s">
        <v>240</v>
      </c>
      <c r="M98" t="s">
        <v>185</v>
      </c>
      <c r="N98" t="s">
        <v>1194</v>
      </c>
      <c r="O98" t="s">
        <v>1619</v>
      </c>
      <c r="R98" t="s">
        <v>235</v>
      </c>
      <c r="T98" t="s">
        <v>43</v>
      </c>
      <c r="U98" t="s">
        <v>37</v>
      </c>
      <c r="V98" t="s">
        <v>235</v>
      </c>
      <c r="W98" t="s">
        <v>1194</v>
      </c>
      <c r="X98" t="s">
        <v>378</v>
      </c>
      <c r="Y98" s="1">
        <v>42842.164803240739</v>
      </c>
      <c r="Z98" s="1">
        <v>42872.017476851855</v>
      </c>
    </row>
    <row r="99" spans="1:27" x14ac:dyDescent="0.3">
      <c r="A99">
        <v>98317</v>
      </c>
      <c r="B99" t="s">
        <v>349</v>
      </c>
      <c r="C99" t="s">
        <v>75</v>
      </c>
      <c r="D99" t="s">
        <v>79</v>
      </c>
      <c r="E99" t="s">
        <v>24</v>
      </c>
      <c r="F99" t="s">
        <v>27</v>
      </c>
      <c r="G99" t="s">
        <v>187</v>
      </c>
      <c r="H99" t="s">
        <v>1456</v>
      </c>
      <c r="I99" t="s">
        <v>349</v>
      </c>
      <c r="J99" t="s">
        <v>146</v>
      </c>
      <c r="K99" t="s">
        <v>41</v>
      </c>
      <c r="L99" t="s">
        <v>240</v>
      </c>
      <c r="M99" t="s">
        <v>185</v>
      </c>
      <c r="N99" t="s">
        <v>1194</v>
      </c>
      <c r="O99" t="s">
        <v>1454</v>
      </c>
      <c r="R99" t="s">
        <v>779</v>
      </c>
      <c r="S99" t="s">
        <v>235</v>
      </c>
      <c r="T99" t="s">
        <v>43</v>
      </c>
      <c r="U99" t="s">
        <v>37</v>
      </c>
      <c r="V99" t="s">
        <v>235</v>
      </c>
      <c r="W99" t="s">
        <v>1194</v>
      </c>
      <c r="Y99" s="1">
        <v>42842.397256944445</v>
      </c>
      <c r="Z99" s="1">
        <v>42867.330185185187</v>
      </c>
    </row>
    <row r="100" spans="1:27" x14ac:dyDescent="0.3">
      <c r="A100">
        <v>98318</v>
      </c>
      <c r="B100" t="s">
        <v>296</v>
      </c>
      <c r="C100" t="s">
        <v>129</v>
      </c>
      <c r="D100" t="s">
        <v>374</v>
      </c>
      <c r="E100" t="s">
        <v>24</v>
      </c>
      <c r="F100" t="s">
        <v>27</v>
      </c>
      <c r="G100" t="s">
        <v>187</v>
      </c>
      <c r="H100" t="s">
        <v>1455</v>
      </c>
      <c r="I100" t="s">
        <v>349</v>
      </c>
      <c r="J100" t="s">
        <v>337</v>
      </c>
      <c r="K100" t="s">
        <v>41</v>
      </c>
      <c r="L100" t="s">
        <v>240</v>
      </c>
      <c r="M100" t="s">
        <v>44</v>
      </c>
      <c r="N100" t="s">
        <v>1194</v>
      </c>
      <c r="O100" t="s">
        <v>1454</v>
      </c>
      <c r="R100" t="s">
        <v>235</v>
      </c>
      <c r="T100" t="s">
        <v>55</v>
      </c>
      <c r="U100" t="s">
        <v>37</v>
      </c>
      <c r="V100" t="s">
        <v>235</v>
      </c>
      <c r="W100" t="s">
        <v>1194</v>
      </c>
      <c r="X100" t="s">
        <v>378</v>
      </c>
      <c r="Y100" s="1">
        <v>42842.424108796295</v>
      </c>
      <c r="Z100" s="1">
        <v>42859.32608796296</v>
      </c>
    </row>
    <row r="101" spans="1:27" x14ac:dyDescent="0.3">
      <c r="A101">
        <v>98321</v>
      </c>
      <c r="B101" t="s">
        <v>326</v>
      </c>
      <c r="C101" t="s">
        <v>129</v>
      </c>
      <c r="D101" t="s">
        <v>218</v>
      </c>
      <c r="E101" t="s">
        <v>24</v>
      </c>
      <c r="F101" t="s">
        <v>27</v>
      </c>
      <c r="G101" t="s">
        <v>25</v>
      </c>
      <c r="H101" t="s">
        <v>1533</v>
      </c>
      <c r="I101" t="s">
        <v>299</v>
      </c>
      <c r="J101" t="s">
        <v>337</v>
      </c>
      <c r="K101" t="s">
        <v>41</v>
      </c>
      <c r="L101" t="s">
        <v>32</v>
      </c>
      <c r="M101" t="s">
        <v>104</v>
      </c>
      <c r="N101" t="s">
        <v>1194</v>
      </c>
      <c r="O101" t="s">
        <v>1499</v>
      </c>
      <c r="Q101" t="s">
        <v>1532</v>
      </c>
      <c r="R101" t="s">
        <v>235</v>
      </c>
      <c r="T101" t="s">
        <v>55</v>
      </c>
      <c r="U101" t="s">
        <v>37</v>
      </c>
      <c r="V101" t="s">
        <v>26</v>
      </c>
      <c r="W101" t="s">
        <v>1194</v>
      </c>
      <c r="Y101" s="1">
        <v>42842.461909722224</v>
      </c>
      <c r="Z101" s="1">
        <v>42856.419236111113</v>
      </c>
    </row>
    <row r="102" spans="1:27" x14ac:dyDescent="0.3">
      <c r="A102">
        <v>98322</v>
      </c>
      <c r="B102" t="s">
        <v>118</v>
      </c>
      <c r="C102" t="s">
        <v>129</v>
      </c>
      <c r="D102" t="s">
        <v>374</v>
      </c>
      <c r="E102" t="s">
        <v>24</v>
      </c>
      <c r="F102" t="s">
        <v>27</v>
      </c>
      <c r="G102" t="s">
        <v>187</v>
      </c>
      <c r="H102" t="s">
        <v>1486</v>
      </c>
      <c r="I102" t="s">
        <v>349</v>
      </c>
      <c r="J102" t="s">
        <v>337</v>
      </c>
      <c r="K102" t="s">
        <v>41</v>
      </c>
      <c r="L102" t="s">
        <v>240</v>
      </c>
      <c r="M102" t="s">
        <v>44</v>
      </c>
      <c r="N102" t="s">
        <v>1194</v>
      </c>
      <c r="O102" t="s">
        <v>1471</v>
      </c>
      <c r="R102" t="s">
        <v>235</v>
      </c>
      <c r="T102" t="s">
        <v>55</v>
      </c>
      <c r="U102" t="s">
        <v>37</v>
      </c>
      <c r="V102" t="s">
        <v>235</v>
      </c>
      <c r="W102" t="s">
        <v>1194</v>
      </c>
      <c r="X102" t="s">
        <v>378</v>
      </c>
      <c r="Y102" s="1">
        <v>42842.466099537036</v>
      </c>
      <c r="Z102" s="1">
        <v>42859.326469907406</v>
      </c>
    </row>
    <row r="103" spans="1:27" x14ac:dyDescent="0.3">
      <c r="A103">
        <v>98523</v>
      </c>
      <c r="B103" t="s">
        <v>229</v>
      </c>
      <c r="C103" t="s">
        <v>75</v>
      </c>
      <c r="D103" t="s">
        <v>825</v>
      </c>
      <c r="E103" t="s">
        <v>147</v>
      </c>
      <c r="F103" t="s">
        <v>27</v>
      </c>
      <c r="G103" t="s">
        <v>187</v>
      </c>
      <c r="H103" t="s">
        <v>1470</v>
      </c>
      <c r="I103" t="s">
        <v>229</v>
      </c>
      <c r="J103" t="s">
        <v>229</v>
      </c>
      <c r="K103" t="s">
        <v>41</v>
      </c>
      <c r="L103" t="s">
        <v>28</v>
      </c>
      <c r="N103" t="s">
        <v>1194</v>
      </c>
      <c r="O103" t="s">
        <v>1194</v>
      </c>
      <c r="R103" t="s">
        <v>765</v>
      </c>
      <c r="T103" t="s">
        <v>43</v>
      </c>
      <c r="U103" t="s">
        <v>37</v>
      </c>
      <c r="V103" t="s">
        <v>26</v>
      </c>
      <c r="W103" t="s">
        <v>1194</v>
      </c>
      <c r="Y103" s="1">
        <v>42845.075706018521</v>
      </c>
      <c r="Z103" s="1">
        <v>42867.33488425926</v>
      </c>
      <c r="AA103" t="s">
        <v>1469</v>
      </c>
    </row>
    <row r="104" spans="1:27" x14ac:dyDescent="0.3">
      <c r="A104">
        <v>98722</v>
      </c>
      <c r="B104" t="s">
        <v>600</v>
      </c>
      <c r="C104" t="s">
        <v>599</v>
      </c>
      <c r="D104" t="s">
        <v>598</v>
      </c>
      <c r="E104" t="s">
        <v>24</v>
      </c>
      <c r="F104" t="s">
        <v>27</v>
      </c>
      <c r="G104" t="s">
        <v>1521</v>
      </c>
      <c r="H104" t="s">
        <v>1520</v>
      </c>
      <c r="I104" t="s">
        <v>772</v>
      </c>
      <c r="J104" t="s">
        <v>600</v>
      </c>
      <c r="K104" t="s">
        <v>41</v>
      </c>
      <c r="L104" t="s">
        <v>240</v>
      </c>
      <c r="M104" t="s">
        <v>44</v>
      </c>
      <c r="N104" t="s">
        <v>1194</v>
      </c>
      <c r="O104" t="s">
        <v>1499</v>
      </c>
      <c r="R104" t="s">
        <v>235</v>
      </c>
      <c r="T104" t="s">
        <v>43</v>
      </c>
      <c r="U104" t="s">
        <v>37</v>
      </c>
      <c r="V104" t="s">
        <v>235</v>
      </c>
      <c r="W104" t="s">
        <v>1194</v>
      </c>
      <c r="X104" t="s">
        <v>596</v>
      </c>
      <c r="Y104" s="1">
        <v>42850.611539351848</v>
      </c>
      <c r="Z104" s="1">
        <v>42852.894270833334</v>
      </c>
    </row>
    <row r="105" spans="1:27" x14ac:dyDescent="0.3">
      <c r="A105">
        <v>98767</v>
      </c>
      <c r="B105" t="s">
        <v>217</v>
      </c>
      <c r="C105" t="s">
        <v>129</v>
      </c>
      <c r="D105" t="s">
        <v>218</v>
      </c>
      <c r="E105" t="s">
        <v>24</v>
      </c>
      <c r="F105" t="s">
        <v>27</v>
      </c>
      <c r="G105" t="s">
        <v>153</v>
      </c>
      <c r="H105" t="s">
        <v>1707</v>
      </c>
      <c r="I105" t="s">
        <v>226</v>
      </c>
      <c r="J105" t="s">
        <v>337</v>
      </c>
      <c r="K105" t="s">
        <v>41</v>
      </c>
      <c r="L105" t="s">
        <v>101</v>
      </c>
      <c r="M105" t="s">
        <v>104</v>
      </c>
      <c r="N105" t="s">
        <v>1194</v>
      </c>
      <c r="O105" t="s">
        <v>1678</v>
      </c>
      <c r="P105">
        <v>17441</v>
      </c>
      <c r="R105" t="s">
        <v>235</v>
      </c>
      <c r="T105" t="s">
        <v>43</v>
      </c>
      <c r="U105" t="s">
        <v>29</v>
      </c>
      <c r="V105" t="s">
        <v>1305</v>
      </c>
      <c r="W105" t="s">
        <v>1194</v>
      </c>
      <c r="Y105" s="1">
        <v>42851.463229166664</v>
      </c>
      <c r="Z105" s="1">
        <v>42879.158171296294</v>
      </c>
    </row>
    <row r="106" spans="1:27" x14ac:dyDescent="0.3">
      <c r="A106">
        <v>98778</v>
      </c>
      <c r="B106" t="s">
        <v>226</v>
      </c>
      <c r="C106" t="s">
        <v>23</v>
      </c>
      <c r="D106" t="s">
        <v>1706</v>
      </c>
      <c r="E106" t="s">
        <v>24</v>
      </c>
      <c r="F106" t="s">
        <v>27</v>
      </c>
      <c r="G106" t="s">
        <v>153</v>
      </c>
      <c r="H106" t="s">
        <v>1705</v>
      </c>
      <c r="I106" t="s">
        <v>226</v>
      </c>
      <c r="J106" t="s">
        <v>226</v>
      </c>
      <c r="K106" t="s">
        <v>41</v>
      </c>
      <c r="L106" t="s">
        <v>240</v>
      </c>
      <c r="M106" t="s">
        <v>104</v>
      </c>
      <c r="N106" t="s">
        <v>1194</v>
      </c>
      <c r="O106" t="s">
        <v>1678</v>
      </c>
      <c r="P106">
        <v>17496</v>
      </c>
      <c r="R106" t="s">
        <v>235</v>
      </c>
      <c r="T106" t="s">
        <v>43</v>
      </c>
      <c r="U106" t="s">
        <v>29</v>
      </c>
      <c r="V106" t="s">
        <v>1305</v>
      </c>
      <c r="W106" t="s">
        <v>361</v>
      </c>
      <c r="Y106" s="1">
        <v>42851.668726851851</v>
      </c>
      <c r="Z106" s="1">
        <v>42879.989606481482</v>
      </c>
    </row>
    <row r="107" spans="1:27" x14ac:dyDescent="0.3">
      <c r="A107">
        <v>98785</v>
      </c>
      <c r="B107" t="s">
        <v>191</v>
      </c>
      <c r="C107" t="s">
        <v>1665</v>
      </c>
      <c r="D107" t="s">
        <v>30</v>
      </c>
      <c r="E107" t="s">
        <v>303</v>
      </c>
      <c r="F107" t="s">
        <v>27</v>
      </c>
      <c r="G107" t="s">
        <v>166</v>
      </c>
      <c r="H107" t="s">
        <v>1479</v>
      </c>
      <c r="J107" t="s">
        <v>745</v>
      </c>
      <c r="K107" t="s">
        <v>41</v>
      </c>
      <c r="L107" t="s">
        <v>32</v>
      </c>
      <c r="N107" t="s">
        <v>1194</v>
      </c>
      <c r="O107" t="s">
        <v>1194</v>
      </c>
      <c r="R107" t="s">
        <v>765</v>
      </c>
      <c r="T107" t="s">
        <v>55</v>
      </c>
      <c r="U107" t="s">
        <v>60</v>
      </c>
      <c r="V107" t="s">
        <v>235</v>
      </c>
      <c r="W107" t="s">
        <v>1194</v>
      </c>
      <c r="Y107" s="1">
        <v>42852.019155092596</v>
      </c>
      <c r="Z107" s="1">
        <v>42870.276990740742</v>
      </c>
    </row>
    <row r="108" spans="1:27" x14ac:dyDescent="0.3">
      <c r="A108">
        <v>98855</v>
      </c>
      <c r="B108" t="s">
        <v>170</v>
      </c>
      <c r="C108" t="s">
        <v>75</v>
      </c>
      <c r="D108" t="s">
        <v>180</v>
      </c>
      <c r="E108" t="s">
        <v>24</v>
      </c>
      <c r="F108" t="s">
        <v>27</v>
      </c>
      <c r="G108" t="s">
        <v>178</v>
      </c>
      <c r="H108" t="s">
        <v>1676</v>
      </c>
      <c r="I108" t="s">
        <v>1174</v>
      </c>
      <c r="J108" t="s">
        <v>1174</v>
      </c>
      <c r="K108" t="s">
        <v>41</v>
      </c>
      <c r="L108" t="s">
        <v>240</v>
      </c>
      <c r="M108" t="s">
        <v>185</v>
      </c>
      <c r="N108" t="s">
        <v>1194</v>
      </c>
      <c r="O108" t="s">
        <v>1619</v>
      </c>
      <c r="Q108" t="s">
        <v>821</v>
      </c>
      <c r="R108" t="s">
        <v>779</v>
      </c>
      <c r="S108" t="s">
        <v>235</v>
      </c>
      <c r="T108" t="s">
        <v>43</v>
      </c>
      <c r="U108" t="s">
        <v>45</v>
      </c>
      <c r="V108" t="s">
        <v>235</v>
      </c>
      <c r="W108" t="s">
        <v>1194</v>
      </c>
      <c r="Y108" s="1">
        <v>42853.125393518516</v>
      </c>
      <c r="Z108" s="1">
        <v>42872.595312500001</v>
      </c>
    </row>
    <row r="109" spans="1:27" x14ac:dyDescent="0.3">
      <c r="A109">
        <v>99073</v>
      </c>
      <c r="B109" t="s">
        <v>89</v>
      </c>
      <c r="C109" t="s">
        <v>599</v>
      </c>
      <c r="D109" t="s">
        <v>1356</v>
      </c>
      <c r="E109" t="s">
        <v>24</v>
      </c>
      <c r="F109" t="s">
        <v>27</v>
      </c>
      <c r="G109" t="s">
        <v>187</v>
      </c>
      <c r="H109" t="s">
        <v>1704</v>
      </c>
      <c r="I109" t="s">
        <v>190</v>
      </c>
      <c r="J109" t="s">
        <v>190</v>
      </c>
      <c r="K109" t="s">
        <v>41</v>
      </c>
      <c r="L109" t="s">
        <v>240</v>
      </c>
      <c r="M109" t="s">
        <v>44</v>
      </c>
      <c r="N109" t="s">
        <v>1194</v>
      </c>
      <c r="O109" t="s">
        <v>1678</v>
      </c>
      <c r="Q109" t="s">
        <v>1703</v>
      </c>
      <c r="R109" t="s">
        <v>235</v>
      </c>
      <c r="T109" t="s">
        <v>67</v>
      </c>
      <c r="U109" t="s">
        <v>45</v>
      </c>
      <c r="V109" t="s">
        <v>235</v>
      </c>
      <c r="W109" t="s">
        <v>1194</v>
      </c>
      <c r="X109" t="s">
        <v>596</v>
      </c>
      <c r="Y109" s="1">
        <v>42859.6246875</v>
      </c>
      <c r="Z109" s="1">
        <v>42879.212326388886</v>
      </c>
    </row>
    <row r="110" spans="1:27" x14ac:dyDescent="0.3">
      <c r="A110">
        <v>99119</v>
      </c>
      <c r="B110" t="s">
        <v>602</v>
      </c>
      <c r="C110" t="s">
        <v>129</v>
      </c>
      <c r="D110" t="s">
        <v>327</v>
      </c>
      <c r="E110" t="s">
        <v>24</v>
      </c>
      <c r="F110" t="s">
        <v>27</v>
      </c>
      <c r="G110" t="s">
        <v>1641</v>
      </c>
      <c r="H110" t="s">
        <v>1640</v>
      </c>
      <c r="I110" t="s">
        <v>602</v>
      </c>
      <c r="J110" t="s">
        <v>337</v>
      </c>
      <c r="K110" t="s">
        <v>41</v>
      </c>
      <c r="L110" t="s">
        <v>240</v>
      </c>
      <c r="M110" t="s">
        <v>44</v>
      </c>
      <c r="N110" t="s">
        <v>1194</v>
      </c>
      <c r="O110" t="s">
        <v>1542</v>
      </c>
      <c r="R110" t="s">
        <v>235</v>
      </c>
      <c r="S110" t="s">
        <v>235</v>
      </c>
      <c r="T110" t="s">
        <v>55</v>
      </c>
      <c r="U110" t="s">
        <v>37</v>
      </c>
      <c r="V110" t="s">
        <v>1279</v>
      </c>
      <c r="W110" t="s">
        <v>1194</v>
      </c>
      <c r="X110" t="s">
        <v>596</v>
      </c>
      <c r="Y110" s="1">
        <v>42860.426666666666</v>
      </c>
      <c r="Z110" s="1">
        <v>42866.222349537034</v>
      </c>
    </row>
    <row r="111" spans="1:27" x14ac:dyDescent="0.3">
      <c r="A111">
        <v>99120</v>
      </c>
      <c r="B111" t="s">
        <v>1547</v>
      </c>
      <c r="C111" t="s">
        <v>129</v>
      </c>
      <c r="D111" t="s">
        <v>310</v>
      </c>
      <c r="E111" t="s">
        <v>303</v>
      </c>
      <c r="F111" t="s">
        <v>27</v>
      </c>
      <c r="G111" t="s">
        <v>187</v>
      </c>
      <c r="H111" t="s">
        <v>1546</v>
      </c>
      <c r="I111" t="s">
        <v>190</v>
      </c>
      <c r="J111" t="s">
        <v>337</v>
      </c>
      <c r="K111" t="s">
        <v>41</v>
      </c>
      <c r="L111" t="s">
        <v>32</v>
      </c>
      <c r="M111" t="s">
        <v>369</v>
      </c>
      <c r="N111" t="s">
        <v>1194</v>
      </c>
      <c r="O111" t="s">
        <v>1194</v>
      </c>
      <c r="R111" t="s">
        <v>235</v>
      </c>
      <c r="T111" t="s">
        <v>55</v>
      </c>
      <c r="U111" t="s">
        <v>37</v>
      </c>
      <c r="V111" t="s">
        <v>235</v>
      </c>
      <c r="W111" t="s">
        <v>1194</v>
      </c>
      <c r="Y111" s="1">
        <v>42860.43105324074</v>
      </c>
      <c r="Z111" s="1">
        <v>42860.439884259256</v>
      </c>
    </row>
    <row r="112" spans="1:27" x14ac:dyDescent="0.3">
      <c r="A112">
        <v>99157</v>
      </c>
      <c r="B112" t="s">
        <v>161</v>
      </c>
      <c r="C112" t="s">
        <v>237</v>
      </c>
      <c r="D112" t="s">
        <v>238</v>
      </c>
      <c r="E112" t="s">
        <v>262</v>
      </c>
      <c r="F112" t="s">
        <v>27</v>
      </c>
      <c r="G112" t="s">
        <v>187</v>
      </c>
      <c r="H112" t="s">
        <v>1626</v>
      </c>
      <c r="I112" t="s">
        <v>1617</v>
      </c>
      <c r="J112" t="s">
        <v>1617</v>
      </c>
      <c r="K112" t="s">
        <v>41</v>
      </c>
      <c r="L112" t="s">
        <v>240</v>
      </c>
      <c r="M112" t="s">
        <v>185</v>
      </c>
      <c r="N112" t="s">
        <v>1194</v>
      </c>
      <c r="O112" t="s">
        <v>1194</v>
      </c>
      <c r="R112" t="s">
        <v>765</v>
      </c>
      <c r="T112" t="s">
        <v>55</v>
      </c>
      <c r="U112" t="s">
        <v>37</v>
      </c>
      <c r="V112" t="s">
        <v>235</v>
      </c>
      <c r="W112" t="s">
        <v>1194</v>
      </c>
      <c r="Y112" s="1">
        <v>42863.258969907409</v>
      </c>
      <c r="Z112" s="1">
        <v>42864.950185185182</v>
      </c>
    </row>
    <row r="113" spans="1:27" x14ac:dyDescent="0.3">
      <c r="A113">
        <v>99169</v>
      </c>
      <c r="B113" t="s">
        <v>137</v>
      </c>
      <c r="C113" t="s">
        <v>75</v>
      </c>
      <c r="D113" t="s">
        <v>1476</v>
      </c>
      <c r="E113" t="s">
        <v>24</v>
      </c>
      <c r="F113" t="s">
        <v>27</v>
      </c>
      <c r="G113" t="s">
        <v>153</v>
      </c>
      <c r="H113" t="s">
        <v>1689</v>
      </c>
      <c r="I113" t="s">
        <v>1044</v>
      </c>
      <c r="J113" t="s">
        <v>77</v>
      </c>
      <c r="K113" t="s">
        <v>41</v>
      </c>
      <c r="L113" t="s">
        <v>101</v>
      </c>
      <c r="M113" t="s">
        <v>104</v>
      </c>
      <c r="N113" t="s">
        <v>1194</v>
      </c>
      <c r="O113" t="s">
        <v>1678</v>
      </c>
      <c r="P113">
        <v>17550</v>
      </c>
      <c r="Q113" t="s">
        <v>821</v>
      </c>
      <c r="R113" t="s">
        <v>779</v>
      </c>
      <c r="S113" t="s">
        <v>235</v>
      </c>
      <c r="T113" t="s">
        <v>43</v>
      </c>
      <c r="U113" t="s">
        <v>29</v>
      </c>
      <c r="V113" t="s">
        <v>306</v>
      </c>
      <c r="W113" t="s">
        <v>361</v>
      </c>
      <c r="Y113" s="1">
        <v>42863.445081018515</v>
      </c>
      <c r="Z113" s="1">
        <v>42877.579328703701</v>
      </c>
    </row>
    <row r="114" spans="1:27" x14ac:dyDescent="0.3">
      <c r="A114">
        <v>99172</v>
      </c>
      <c r="B114" t="s">
        <v>600</v>
      </c>
      <c r="C114" t="s">
        <v>305</v>
      </c>
      <c r="D114" t="s">
        <v>347</v>
      </c>
      <c r="E114" t="s">
        <v>262</v>
      </c>
      <c r="F114" t="s">
        <v>27</v>
      </c>
      <c r="G114" t="s">
        <v>187</v>
      </c>
      <c r="H114" t="s">
        <v>1717</v>
      </c>
      <c r="I114" t="s">
        <v>234</v>
      </c>
      <c r="J114" t="s">
        <v>234</v>
      </c>
      <c r="K114" t="s">
        <v>41</v>
      </c>
      <c r="L114" t="s">
        <v>28</v>
      </c>
      <c r="N114" t="s">
        <v>1194</v>
      </c>
      <c r="O114" t="s">
        <v>1194</v>
      </c>
      <c r="R114" t="s">
        <v>235</v>
      </c>
      <c r="T114" t="s">
        <v>43</v>
      </c>
      <c r="U114" t="s">
        <v>37</v>
      </c>
      <c r="V114" t="s">
        <v>235</v>
      </c>
      <c r="W114" t="s">
        <v>361</v>
      </c>
      <c r="Y114" s="1">
        <v>42863.467222222222</v>
      </c>
      <c r="Z114" s="1">
        <v>42881.471134259256</v>
      </c>
    </row>
    <row r="115" spans="1:27" x14ac:dyDescent="0.3">
      <c r="A115">
        <v>99223</v>
      </c>
      <c r="B115" t="s">
        <v>266</v>
      </c>
      <c r="C115" t="s">
        <v>23</v>
      </c>
      <c r="D115" t="s">
        <v>68</v>
      </c>
      <c r="E115" t="s">
        <v>24</v>
      </c>
      <c r="F115" t="s">
        <v>27</v>
      </c>
      <c r="G115" t="s">
        <v>187</v>
      </c>
      <c r="H115" t="s">
        <v>1701</v>
      </c>
      <c r="I115" t="s">
        <v>1263</v>
      </c>
      <c r="J115" t="s">
        <v>1263</v>
      </c>
      <c r="K115" t="s">
        <v>41</v>
      </c>
      <c r="L115" t="s">
        <v>240</v>
      </c>
      <c r="M115" t="s">
        <v>185</v>
      </c>
      <c r="N115" t="s">
        <v>1194</v>
      </c>
      <c r="O115" t="s">
        <v>1678</v>
      </c>
      <c r="R115" t="s">
        <v>235</v>
      </c>
      <c r="S115" t="s">
        <v>235</v>
      </c>
      <c r="T115" t="s">
        <v>67</v>
      </c>
      <c r="U115" t="s">
        <v>45</v>
      </c>
      <c r="V115" t="s">
        <v>235</v>
      </c>
      <c r="W115" t="s">
        <v>1194</v>
      </c>
      <c r="Y115" s="1">
        <v>42864.344293981485</v>
      </c>
      <c r="Z115" s="1">
        <v>42880.30804398148</v>
      </c>
    </row>
    <row r="116" spans="1:27" x14ac:dyDescent="0.3">
      <c r="A116">
        <v>99238</v>
      </c>
      <c r="B116" t="s">
        <v>1675</v>
      </c>
      <c r="C116" t="s">
        <v>23</v>
      </c>
      <c r="D116" t="s">
        <v>85</v>
      </c>
      <c r="E116" t="s">
        <v>24</v>
      </c>
      <c r="F116" t="s">
        <v>27</v>
      </c>
      <c r="G116" t="s">
        <v>76</v>
      </c>
      <c r="H116" t="s">
        <v>1674</v>
      </c>
      <c r="I116" t="s">
        <v>118</v>
      </c>
      <c r="J116" t="s">
        <v>118</v>
      </c>
      <c r="K116" t="s">
        <v>41</v>
      </c>
      <c r="L116" t="s">
        <v>32</v>
      </c>
      <c r="M116" t="s">
        <v>104</v>
      </c>
      <c r="N116" t="s">
        <v>1194</v>
      </c>
      <c r="O116" t="s">
        <v>1194</v>
      </c>
      <c r="R116" t="s">
        <v>235</v>
      </c>
      <c r="T116" t="s">
        <v>55</v>
      </c>
      <c r="U116" t="s">
        <v>45</v>
      </c>
      <c r="V116" t="s">
        <v>235</v>
      </c>
      <c r="W116" t="s">
        <v>1194</v>
      </c>
      <c r="Y116" s="1">
        <v>42864.49318287037</v>
      </c>
      <c r="Z116" s="1">
        <v>42879.281226851854</v>
      </c>
    </row>
    <row r="117" spans="1:27" x14ac:dyDescent="0.3">
      <c r="A117">
        <v>99245</v>
      </c>
      <c r="B117" t="s">
        <v>161</v>
      </c>
      <c r="C117" t="s">
        <v>88</v>
      </c>
      <c r="D117" t="s">
        <v>189</v>
      </c>
      <c r="E117" t="s">
        <v>24</v>
      </c>
      <c r="F117" t="s">
        <v>27</v>
      </c>
      <c r="G117" t="s">
        <v>35</v>
      </c>
      <c r="H117" t="s">
        <v>1642</v>
      </c>
      <c r="I117" t="s">
        <v>107</v>
      </c>
      <c r="J117" t="s">
        <v>161</v>
      </c>
      <c r="K117" t="s">
        <v>41</v>
      </c>
      <c r="L117" t="s">
        <v>240</v>
      </c>
      <c r="M117" t="s">
        <v>185</v>
      </c>
      <c r="N117" t="s">
        <v>1194</v>
      </c>
      <c r="O117" t="s">
        <v>1619</v>
      </c>
      <c r="Q117" t="s">
        <v>1312</v>
      </c>
      <c r="R117" t="s">
        <v>235</v>
      </c>
      <c r="T117" t="s">
        <v>55</v>
      </c>
      <c r="U117" t="s">
        <v>45</v>
      </c>
      <c r="V117" t="s">
        <v>235</v>
      </c>
      <c r="W117" t="s">
        <v>1194</v>
      </c>
      <c r="Y117" s="1">
        <v>42865.050312500003</v>
      </c>
      <c r="Z117" s="1">
        <v>42866.930810185186</v>
      </c>
    </row>
    <row r="118" spans="1:27" x14ac:dyDescent="0.3">
      <c r="A118">
        <v>99305</v>
      </c>
      <c r="B118" t="s">
        <v>1229</v>
      </c>
      <c r="C118" t="s">
        <v>305</v>
      </c>
      <c r="D118" t="s">
        <v>311</v>
      </c>
      <c r="E118" t="s">
        <v>24</v>
      </c>
      <c r="F118" t="s">
        <v>27</v>
      </c>
      <c r="G118" t="s">
        <v>187</v>
      </c>
      <c r="H118" t="s">
        <v>1680</v>
      </c>
      <c r="I118" t="s">
        <v>234</v>
      </c>
      <c r="J118" t="s">
        <v>234</v>
      </c>
      <c r="K118" t="s">
        <v>41</v>
      </c>
      <c r="L118" t="s">
        <v>240</v>
      </c>
      <c r="M118" t="s">
        <v>185</v>
      </c>
      <c r="N118" t="s">
        <v>1194</v>
      </c>
      <c r="O118" t="s">
        <v>1678</v>
      </c>
      <c r="R118" t="s">
        <v>235</v>
      </c>
      <c r="T118" t="s">
        <v>67</v>
      </c>
      <c r="U118" t="s">
        <v>37</v>
      </c>
      <c r="V118" t="s">
        <v>235</v>
      </c>
      <c r="W118" t="s">
        <v>361</v>
      </c>
      <c r="Y118" s="1">
        <v>42865.665011574078</v>
      </c>
      <c r="Z118" s="1">
        <v>42879.36377314815</v>
      </c>
    </row>
    <row r="119" spans="1:27" x14ac:dyDescent="0.3">
      <c r="A119">
        <v>99399</v>
      </c>
      <c r="B119" t="s">
        <v>144</v>
      </c>
      <c r="C119" t="s">
        <v>23</v>
      </c>
      <c r="D119" t="s">
        <v>68</v>
      </c>
      <c r="E119" t="s">
        <v>262</v>
      </c>
      <c r="F119" t="s">
        <v>27</v>
      </c>
      <c r="G119" t="s">
        <v>187</v>
      </c>
      <c r="H119" t="s">
        <v>1673</v>
      </c>
      <c r="I119" t="s">
        <v>1630</v>
      </c>
      <c r="J119" t="s">
        <v>1630</v>
      </c>
      <c r="K119" t="s">
        <v>41</v>
      </c>
      <c r="L119" t="s">
        <v>28</v>
      </c>
      <c r="N119" t="s">
        <v>1194</v>
      </c>
      <c r="O119" t="s">
        <v>1194</v>
      </c>
      <c r="R119" t="s">
        <v>765</v>
      </c>
      <c r="T119" t="s">
        <v>43</v>
      </c>
      <c r="U119" t="s">
        <v>37</v>
      </c>
      <c r="V119" t="s">
        <v>235</v>
      </c>
      <c r="W119" t="s">
        <v>1194</v>
      </c>
      <c r="Y119" s="1">
        <v>42867.186238425929</v>
      </c>
      <c r="Z119" s="1">
        <v>42872.202604166669</v>
      </c>
    </row>
    <row r="120" spans="1:27" x14ac:dyDescent="0.3">
      <c r="A120">
        <v>99477</v>
      </c>
      <c r="B120" t="s">
        <v>89</v>
      </c>
      <c r="C120" t="s">
        <v>599</v>
      </c>
      <c r="D120" t="s">
        <v>605</v>
      </c>
      <c r="E120" t="s">
        <v>24</v>
      </c>
      <c r="F120" t="s">
        <v>27</v>
      </c>
      <c r="G120" t="s">
        <v>187</v>
      </c>
      <c r="H120" t="s">
        <v>1700</v>
      </c>
      <c r="I120" t="s">
        <v>915</v>
      </c>
      <c r="J120" t="s">
        <v>190</v>
      </c>
      <c r="K120" t="s">
        <v>41</v>
      </c>
      <c r="L120" t="s">
        <v>240</v>
      </c>
      <c r="M120" t="s">
        <v>44</v>
      </c>
      <c r="N120" t="s">
        <v>1194</v>
      </c>
      <c r="O120" t="s">
        <v>1678</v>
      </c>
      <c r="Q120" t="s">
        <v>1312</v>
      </c>
      <c r="R120" t="s">
        <v>235</v>
      </c>
      <c r="T120" t="s">
        <v>55</v>
      </c>
      <c r="U120" t="s">
        <v>37</v>
      </c>
      <c r="V120" t="s">
        <v>235</v>
      </c>
      <c r="W120" t="s">
        <v>1194</v>
      </c>
      <c r="X120" t="s">
        <v>596</v>
      </c>
      <c r="Y120" s="1">
        <v>42870.358414351853</v>
      </c>
      <c r="Z120" s="1">
        <v>42884.213379629633</v>
      </c>
    </row>
    <row r="121" spans="1:27" x14ac:dyDescent="0.3">
      <c r="A121">
        <v>99538</v>
      </c>
      <c r="B121" t="s">
        <v>325</v>
      </c>
      <c r="C121" t="s">
        <v>129</v>
      </c>
      <c r="D121" t="s">
        <v>218</v>
      </c>
      <c r="E121" t="s">
        <v>303</v>
      </c>
      <c r="F121" t="s">
        <v>27</v>
      </c>
      <c r="G121" t="s">
        <v>187</v>
      </c>
      <c r="H121" t="s">
        <v>1691</v>
      </c>
      <c r="I121" t="s">
        <v>234</v>
      </c>
      <c r="J121" t="s">
        <v>337</v>
      </c>
      <c r="K121" t="s">
        <v>41</v>
      </c>
      <c r="L121" t="s">
        <v>28</v>
      </c>
      <c r="N121" t="s">
        <v>1194</v>
      </c>
      <c r="O121" t="s">
        <v>1194</v>
      </c>
      <c r="R121" t="s">
        <v>235</v>
      </c>
      <c r="T121" t="s">
        <v>55</v>
      </c>
      <c r="U121" t="s">
        <v>37</v>
      </c>
      <c r="V121" t="s">
        <v>235</v>
      </c>
      <c r="W121" t="s">
        <v>1194</v>
      </c>
      <c r="Y121" s="1">
        <v>42871.216562499998</v>
      </c>
      <c r="Z121" s="1">
        <v>42877.702974537038</v>
      </c>
      <c r="AA121" t="s">
        <v>1291</v>
      </c>
    </row>
    <row r="122" spans="1:27" x14ac:dyDescent="0.3">
      <c r="A122">
        <v>99706</v>
      </c>
      <c r="B122" t="s">
        <v>144</v>
      </c>
      <c r="C122" t="s">
        <v>34</v>
      </c>
      <c r="D122" t="s">
        <v>151</v>
      </c>
      <c r="E122" t="s">
        <v>262</v>
      </c>
      <c r="F122" t="s">
        <v>27</v>
      </c>
      <c r="G122" t="s">
        <v>76</v>
      </c>
      <c r="H122" t="s">
        <v>1686</v>
      </c>
      <c r="I122" t="s">
        <v>1630</v>
      </c>
      <c r="J122" t="s">
        <v>195</v>
      </c>
      <c r="K122" t="s">
        <v>41</v>
      </c>
      <c r="L122" t="s">
        <v>28</v>
      </c>
      <c r="N122" t="s">
        <v>1194</v>
      </c>
      <c r="O122" t="s">
        <v>1194</v>
      </c>
      <c r="R122" t="s">
        <v>235</v>
      </c>
      <c r="T122" t="s">
        <v>55</v>
      </c>
      <c r="U122" t="s">
        <v>37</v>
      </c>
      <c r="V122" t="s">
        <v>235</v>
      </c>
      <c r="W122" t="s">
        <v>1194</v>
      </c>
      <c r="Y122" s="1">
        <v>42873.595127314817</v>
      </c>
      <c r="Z122" s="1">
        <v>42884.978668981479</v>
      </c>
    </row>
    <row r="123" spans="1:27" x14ac:dyDescent="0.3">
      <c r="A123">
        <v>99707</v>
      </c>
      <c r="B123" t="s">
        <v>296</v>
      </c>
      <c r="C123" t="s">
        <v>129</v>
      </c>
      <c r="D123" t="s">
        <v>218</v>
      </c>
      <c r="E123" t="s">
        <v>24</v>
      </c>
      <c r="F123" t="s">
        <v>27</v>
      </c>
      <c r="G123" t="s">
        <v>58</v>
      </c>
      <c r="H123" t="s">
        <v>1694</v>
      </c>
      <c r="I123" t="s">
        <v>296</v>
      </c>
      <c r="J123" t="s">
        <v>296</v>
      </c>
      <c r="K123" t="s">
        <v>41</v>
      </c>
      <c r="L123" t="s">
        <v>32</v>
      </c>
      <c r="M123" t="s">
        <v>104</v>
      </c>
      <c r="N123" t="s">
        <v>1194</v>
      </c>
      <c r="O123" t="s">
        <v>1678</v>
      </c>
      <c r="R123" t="s">
        <v>235</v>
      </c>
      <c r="T123" t="s">
        <v>55</v>
      </c>
      <c r="U123" t="s">
        <v>37</v>
      </c>
      <c r="V123" t="s">
        <v>235</v>
      </c>
      <c r="W123" t="s">
        <v>1194</v>
      </c>
      <c r="Y123" s="1">
        <v>42873.61891203704</v>
      </c>
      <c r="Z123" s="1">
        <v>42879.447835648149</v>
      </c>
    </row>
    <row r="124" spans="1:27" x14ac:dyDescent="0.3">
      <c r="A124">
        <v>99716</v>
      </c>
      <c r="B124" t="s">
        <v>89</v>
      </c>
      <c r="C124" t="s">
        <v>1665</v>
      </c>
      <c r="D124" t="s">
        <v>726</v>
      </c>
      <c r="E124" t="s">
        <v>24</v>
      </c>
      <c r="F124" t="s">
        <v>27</v>
      </c>
      <c r="G124" t="s">
        <v>35</v>
      </c>
      <c r="H124" t="s">
        <v>1690</v>
      </c>
      <c r="I124" t="s">
        <v>89</v>
      </c>
      <c r="J124" t="s">
        <v>89</v>
      </c>
      <c r="K124" t="s">
        <v>41</v>
      </c>
      <c r="L124" t="s">
        <v>240</v>
      </c>
      <c r="M124" t="s">
        <v>44</v>
      </c>
      <c r="N124" t="s">
        <v>1194</v>
      </c>
      <c r="O124" t="s">
        <v>1678</v>
      </c>
      <c r="R124" t="s">
        <v>235</v>
      </c>
      <c r="T124" t="s">
        <v>55</v>
      </c>
      <c r="U124" t="s">
        <v>37</v>
      </c>
      <c r="V124" t="s">
        <v>235</v>
      </c>
      <c r="W124" t="s">
        <v>1194</v>
      </c>
      <c r="X124" t="s">
        <v>1524</v>
      </c>
      <c r="Y124" s="1">
        <v>42874.119317129633</v>
      </c>
      <c r="Z124" s="1">
        <v>42878.01085648148</v>
      </c>
    </row>
    <row r="125" spans="1:27" x14ac:dyDescent="0.3">
      <c r="A125">
        <v>99922</v>
      </c>
      <c r="B125" t="s">
        <v>89</v>
      </c>
      <c r="C125" t="s">
        <v>599</v>
      </c>
      <c r="D125" t="s">
        <v>609</v>
      </c>
      <c r="E125" t="s">
        <v>24</v>
      </c>
      <c r="F125" t="s">
        <v>27</v>
      </c>
      <c r="G125" t="s">
        <v>187</v>
      </c>
      <c r="H125" t="s">
        <v>1716</v>
      </c>
      <c r="I125" t="s">
        <v>1630</v>
      </c>
      <c r="J125" t="s">
        <v>1630</v>
      </c>
      <c r="K125" t="s">
        <v>41</v>
      </c>
      <c r="L125" t="s">
        <v>240</v>
      </c>
      <c r="M125" t="s">
        <v>185</v>
      </c>
      <c r="N125" t="s">
        <v>1194</v>
      </c>
      <c r="O125" t="s">
        <v>1514</v>
      </c>
      <c r="Q125" t="s">
        <v>1312</v>
      </c>
      <c r="R125" t="s">
        <v>235</v>
      </c>
      <c r="T125" t="s">
        <v>55</v>
      </c>
      <c r="U125" t="s">
        <v>37</v>
      </c>
      <c r="V125" t="s">
        <v>235</v>
      </c>
      <c r="W125" t="s">
        <v>1194</v>
      </c>
      <c r="X125" t="s">
        <v>596</v>
      </c>
      <c r="Y125" s="1">
        <v>42879.276203703703</v>
      </c>
      <c r="Z125" s="1">
        <v>42883.961550925924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A148"/>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1708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42880.034768518519</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78389</v>
      </c>
      <c r="B6" t="s">
        <v>143</v>
      </c>
      <c r="C6" t="s">
        <v>23</v>
      </c>
      <c r="D6" t="s">
        <v>68</v>
      </c>
      <c r="E6" t="s">
        <v>48</v>
      </c>
      <c r="F6" t="s">
        <v>27</v>
      </c>
      <c r="G6" t="s">
        <v>187</v>
      </c>
      <c r="H6" t="s">
        <v>1061</v>
      </c>
      <c r="J6" t="s">
        <v>161</v>
      </c>
      <c r="K6" t="s">
        <v>41</v>
      </c>
      <c r="L6" t="s">
        <v>32</v>
      </c>
      <c r="N6" t="s">
        <v>1194</v>
      </c>
      <c r="O6" t="s">
        <v>1194</v>
      </c>
      <c r="R6" t="s">
        <v>235</v>
      </c>
      <c r="T6" t="s">
        <v>55</v>
      </c>
      <c r="U6" t="s">
        <v>37</v>
      </c>
      <c r="V6" t="s">
        <v>26</v>
      </c>
      <c r="W6" t="s">
        <v>1194</v>
      </c>
      <c r="X6" t="s">
        <v>1060</v>
      </c>
      <c r="Y6" s="1">
        <v>42437.14738425926</v>
      </c>
      <c r="Z6" s="1">
        <v>42452.003368055557</v>
      </c>
    </row>
    <row r="7" spans="1:27" x14ac:dyDescent="0.3">
      <c r="A7">
        <v>79691</v>
      </c>
      <c r="B7" t="s">
        <v>163</v>
      </c>
      <c r="C7" t="s">
        <v>40</v>
      </c>
      <c r="D7" t="s">
        <v>46</v>
      </c>
      <c r="E7" t="s">
        <v>24</v>
      </c>
      <c r="F7" t="s">
        <v>27</v>
      </c>
      <c r="G7" t="s">
        <v>49</v>
      </c>
      <c r="H7" t="s">
        <v>1518</v>
      </c>
      <c r="J7" t="s">
        <v>163</v>
      </c>
      <c r="K7" t="s">
        <v>41</v>
      </c>
      <c r="L7" t="s">
        <v>240</v>
      </c>
      <c r="M7" t="s">
        <v>44</v>
      </c>
      <c r="N7" t="s">
        <v>1194</v>
      </c>
      <c r="O7" t="s">
        <v>1514</v>
      </c>
      <c r="R7" t="s">
        <v>235</v>
      </c>
      <c r="T7" t="s">
        <v>55</v>
      </c>
      <c r="U7" t="s">
        <v>37</v>
      </c>
      <c r="V7" t="s">
        <v>235</v>
      </c>
      <c r="W7" t="s">
        <v>1194</v>
      </c>
      <c r="X7" t="s">
        <v>1380</v>
      </c>
      <c r="Y7" s="1">
        <v>42458.048437500001</v>
      </c>
      <c r="Z7" s="1">
        <v>42866.273692129631</v>
      </c>
    </row>
    <row r="8" spans="1:27" x14ac:dyDescent="0.3">
      <c r="A8">
        <v>81963</v>
      </c>
      <c r="B8" t="s">
        <v>299</v>
      </c>
      <c r="C8" t="s">
        <v>129</v>
      </c>
      <c r="D8" t="s">
        <v>218</v>
      </c>
      <c r="E8" t="s">
        <v>24</v>
      </c>
      <c r="F8" t="s">
        <v>27</v>
      </c>
      <c r="G8" t="s">
        <v>153</v>
      </c>
      <c r="H8" t="s">
        <v>1660</v>
      </c>
      <c r="I8" t="s">
        <v>245</v>
      </c>
      <c r="J8" t="s">
        <v>91</v>
      </c>
      <c r="K8" t="s">
        <v>41</v>
      </c>
      <c r="L8" t="s">
        <v>101</v>
      </c>
      <c r="M8" t="s">
        <v>298</v>
      </c>
      <c r="N8" t="s">
        <v>1194</v>
      </c>
      <c r="O8" t="s">
        <v>1194</v>
      </c>
      <c r="P8">
        <v>10905</v>
      </c>
      <c r="R8" t="s">
        <v>235</v>
      </c>
      <c r="T8" t="s">
        <v>55</v>
      </c>
      <c r="U8" t="s">
        <v>37</v>
      </c>
      <c r="V8" t="s">
        <v>308</v>
      </c>
      <c r="W8" t="s">
        <v>1194</v>
      </c>
      <c r="Y8" s="1">
        <v>42489.026759259257</v>
      </c>
      <c r="Z8" s="1">
        <v>42877.353321759256</v>
      </c>
    </row>
    <row r="9" spans="1:27" x14ac:dyDescent="0.3">
      <c r="A9">
        <v>82178</v>
      </c>
      <c r="B9" t="s">
        <v>299</v>
      </c>
      <c r="C9" t="s">
        <v>129</v>
      </c>
      <c r="D9" t="s">
        <v>218</v>
      </c>
      <c r="E9" t="s">
        <v>24</v>
      </c>
      <c r="F9" t="s">
        <v>27</v>
      </c>
      <c r="G9" t="s">
        <v>153</v>
      </c>
      <c r="H9" t="s">
        <v>1402</v>
      </c>
      <c r="I9" t="s">
        <v>349</v>
      </c>
      <c r="J9" t="s">
        <v>91</v>
      </c>
      <c r="K9" t="s">
        <v>41</v>
      </c>
      <c r="L9" t="s">
        <v>240</v>
      </c>
      <c r="M9" t="s">
        <v>298</v>
      </c>
      <c r="N9" t="s">
        <v>1194</v>
      </c>
      <c r="O9" t="s">
        <v>1467</v>
      </c>
      <c r="P9">
        <v>10938</v>
      </c>
      <c r="R9" t="s">
        <v>235</v>
      </c>
      <c r="T9" t="s">
        <v>43</v>
      </c>
      <c r="U9" t="s">
        <v>37</v>
      </c>
      <c r="V9" t="s">
        <v>308</v>
      </c>
      <c r="W9" t="s">
        <v>1194</v>
      </c>
      <c r="Y9" s="1">
        <v>42494.02715277778</v>
      </c>
      <c r="Z9" s="1">
        <v>42852.255277777775</v>
      </c>
      <c r="AA9" t="s">
        <v>1401</v>
      </c>
    </row>
    <row r="10" spans="1:27" x14ac:dyDescent="0.3">
      <c r="A10">
        <v>84066</v>
      </c>
      <c r="B10" t="s">
        <v>325</v>
      </c>
      <c r="C10" t="s">
        <v>129</v>
      </c>
      <c r="D10" t="s">
        <v>327</v>
      </c>
      <c r="E10" t="s">
        <v>24</v>
      </c>
      <c r="F10" t="s">
        <v>27</v>
      </c>
      <c r="G10" t="s">
        <v>187</v>
      </c>
      <c r="H10" t="s">
        <v>429</v>
      </c>
      <c r="I10" t="s">
        <v>1630</v>
      </c>
      <c r="J10" t="s">
        <v>91</v>
      </c>
      <c r="K10" t="s">
        <v>41</v>
      </c>
      <c r="L10" t="s">
        <v>101</v>
      </c>
      <c r="N10" t="s">
        <v>1194</v>
      </c>
      <c r="O10" t="s">
        <v>1194</v>
      </c>
      <c r="R10" t="s">
        <v>235</v>
      </c>
      <c r="T10" t="s">
        <v>67</v>
      </c>
      <c r="U10" t="s">
        <v>45</v>
      </c>
      <c r="V10" t="s">
        <v>26</v>
      </c>
      <c r="W10" t="s">
        <v>1194</v>
      </c>
      <c r="Y10" s="1">
        <v>42524.527094907404</v>
      </c>
      <c r="Z10" s="1">
        <v>42871.273379629631</v>
      </c>
    </row>
    <row r="11" spans="1:27" x14ac:dyDescent="0.3">
      <c r="A11">
        <v>84181</v>
      </c>
      <c r="B11" t="s">
        <v>937</v>
      </c>
      <c r="C11" t="s">
        <v>75</v>
      </c>
      <c r="D11" t="s">
        <v>1132</v>
      </c>
      <c r="E11" t="s">
        <v>262</v>
      </c>
      <c r="F11" t="s">
        <v>27</v>
      </c>
      <c r="G11" t="s">
        <v>153</v>
      </c>
      <c r="H11" t="s">
        <v>1131</v>
      </c>
      <c r="I11" t="s">
        <v>939</v>
      </c>
      <c r="J11" t="s">
        <v>937</v>
      </c>
      <c r="K11" t="s">
        <v>41</v>
      </c>
      <c r="L11" t="s">
        <v>32</v>
      </c>
      <c r="N11" t="s">
        <v>1194</v>
      </c>
      <c r="O11" t="s">
        <v>1194</v>
      </c>
      <c r="R11" t="s">
        <v>765</v>
      </c>
      <c r="S11" t="s">
        <v>426</v>
      </c>
      <c r="T11" t="s">
        <v>55</v>
      </c>
      <c r="U11" t="s">
        <v>37</v>
      </c>
      <c r="V11" t="s">
        <v>81</v>
      </c>
      <c r="W11" t="s">
        <v>1194</v>
      </c>
      <c r="Y11" s="1">
        <v>42528.457928240743</v>
      </c>
      <c r="Z11" s="1">
        <v>42859.441122685188</v>
      </c>
    </row>
    <row r="12" spans="1:27" x14ac:dyDescent="0.3">
      <c r="A12">
        <v>84836</v>
      </c>
      <c r="B12" t="s">
        <v>146</v>
      </c>
      <c r="C12" t="s">
        <v>75</v>
      </c>
      <c r="D12" t="s">
        <v>79</v>
      </c>
      <c r="E12" t="s">
        <v>24</v>
      </c>
      <c r="F12" t="s">
        <v>27</v>
      </c>
      <c r="G12" t="s">
        <v>187</v>
      </c>
      <c r="H12" t="s">
        <v>1616</v>
      </c>
      <c r="I12" t="s">
        <v>1176</v>
      </c>
      <c r="J12" t="s">
        <v>146</v>
      </c>
      <c r="K12" t="s">
        <v>41</v>
      </c>
      <c r="L12" t="s">
        <v>32</v>
      </c>
      <c r="M12" t="s">
        <v>185</v>
      </c>
      <c r="N12" t="s">
        <v>1194</v>
      </c>
      <c r="O12" t="s">
        <v>1467</v>
      </c>
      <c r="R12" t="s">
        <v>781</v>
      </c>
      <c r="S12" t="s">
        <v>235</v>
      </c>
      <c r="T12" t="s">
        <v>67</v>
      </c>
      <c r="U12" t="s">
        <v>45</v>
      </c>
      <c r="V12" t="s">
        <v>235</v>
      </c>
      <c r="W12" t="s">
        <v>1194</v>
      </c>
      <c r="Y12" s="1">
        <v>42541.105300925927</v>
      </c>
      <c r="Z12" s="1">
        <v>42860.282002314816</v>
      </c>
    </row>
    <row r="13" spans="1:27" x14ac:dyDescent="0.3">
      <c r="A13">
        <v>84954</v>
      </c>
      <c r="B13" t="s">
        <v>146</v>
      </c>
      <c r="C13" t="s">
        <v>75</v>
      </c>
      <c r="D13" t="s">
        <v>79</v>
      </c>
      <c r="E13" t="s">
        <v>24</v>
      </c>
      <c r="F13" t="s">
        <v>27</v>
      </c>
      <c r="G13" t="s">
        <v>178</v>
      </c>
      <c r="H13" t="s">
        <v>1615</v>
      </c>
      <c r="I13" t="s">
        <v>193</v>
      </c>
      <c r="J13" t="s">
        <v>77</v>
      </c>
      <c r="K13" t="s">
        <v>41</v>
      </c>
      <c r="L13" t="s">
        <v>32</v>
      </c>
      <c r="M13" t="s">
        <v>185</v>
      </c>
      <c r="N13" t="s">
        <v>1194</v>
      </c>
      <c r="O13" t="s">
        <v>1467</v>
      </c>
      <c r="R13" t="s">
        <v>781</v>
      </c>
      <c r="S13" t="s">
        <v>1612</v>
      </c>
      <c r="T13" t="s">
        <v>55</v>
      </c>
      <c r="U13" t="s">
        <v>45</v>
      </c>
      <c r="V13" t="s">
        <v>235</v>
      </c>
      <c r="W13" t="s">
        <v>1194</v>
      </c>
      <c r="Y13" s="1">
        <v>42542.375821759262</v>
      </c>
      <c r="Z13" s="1">
        <v>42859.670729166668</v>
      </c>
      <c r="AA13" t="s">
        <v>1614</v>
      </c>
    </row>
    <row r="14" spans="1:27" x14ac:dyDescent="0.3">
      <c r="A14">
        <v>84983</v>
      </c>
      <c r="B14" t="s">
        <v>919</v>
      </c>
      <c r="C14" t="s">
        <v>75</v>
      </c>
      <c r="D14" t="s">
        <v>125</v>
      </c>
      <c r="E14" t="s">
        <v>24</v>
      </c>
      <c r="F14" t="s">
        <v>27</v>
      </c>
      <c r="G14" t="s">
        <v>187</v>
      </c>
      <c r="H14" t="s">
        <v>1613</v>
      </c>
      <c r="I14" t="s">
        <v>919</v>
      </c>
      <c r="J14" t="s">
        <v>77</v>
      </c>
      <c r="K14" t="s">
        <v>41</v>
      </c>
      <c r="L14" t="s">
        <v>32</v>
      </c>
      <c r="N14" t="s">
        <v>1194</v>
      </c>
      <c r="O14" t="s">
        <v>1467</v>
      </c>
      <c r="Q14" t="s">
        <v>630</v>
      </c>
      <c r="R14" t="s">
        <v>781</v>
      </c>
      <c r="S14" t="s">
        <v>1612</v>
      </c>
      <c r="T14" t="s">
        <v>67</v>
      </c>
      <c r="U14" t="s">
        <v>45</v>
      </c>
      <c r="V14" t="s">
        <v>235</v>
      </c>
      <c r="W14" t="s">
        <v>1194</v>
      </c>
      <c r="Y14" s="1">
        <v>42542.66337962963</v>
      </c>
      <c r="Z14" s="1">
        <v>42859.661238425928</v>
      </c>
      <c r="AA14" t="s">
        <v>1611</v>
      </c>
    </row>
    <row r="15" spans="1:27" x14ac:dyDescent="0.3">
      <c r="A15">
        <v>85117</v>
      </c>
      <c r="B15" t="s">
        <v>77</v>
      </c>
      <c r="C15" t="s">
        <v>75</v>
      </c>
      <c r="D15" t="s">
        <v>251</v>
      </c>
      <c r="E15" t="s">
        <v>24</v>
      </c>
      <c r="F15" t="s">
        <v>27</v>
      </c>
      <c r="G15" t="s">
        <v>287</v>
      </c>
      <c r="H15" t="s">
        <v>1610</v>
      </c>
      <c r="I15" t="s">
        <v>942</v>
      </c>
      <c r="J15" t="s">
        <v>77</v>
      </c>
      <c r="K15" t="s">
        <v>41</v>
      </c>
      <c r="L15" t="s">
        <v>32</v>
      </c>
      <c r="N15" t="s">
        <v>1194</v>
      </c>
      <c r="O15" t="s">
        <v>1467</v>
      </c>
      <c r="Q15" t="s">
        <v>630</v>
      </c>
      <c r="R15" t="s">
        <v>781</v>
      </c>
      <c r="S15" t="s">
        <v>1566</v>
      </c>
      <c r="T15" t="s">
        <v>55</v>
      </c>
      <c r="U15" t="s">
        <v>37</v>
      </c>
      <c r="V15" t="s">
        <v>235</v>
      </c>
      <c r="W15" t="s">
        <v>1194</v>
      </c>
      <c r="Y15" s="1">
        <v>42544.893622685187</v>
      </c>
      <c r="Z15" s="1">
        <v>42878.71979166667</v>
      </c>
      <c r="AA15" t="s">
        <v>1609</v>
      </c>
    </row>
    <row r="16" spans="1:27" x14ac:dyDescent="0.3">
      <c r="A16">
        <v>85122</v>
      </c>
      <c r="B16" t="s">
        <v>124</v>
      </c>
      <c r="C16" t="s">
        <v>75</v>
      </c>
      <c r="D16" t="s">
        <v>125</v>
      </c>
      <c r="E16" t="s">
        <v>24</v>
      </c>
      <c r="F16" t="s">
        <v>27</v>
      </c>
      <c r="G16" t="s">
        <v>49</v>
      </c>
      <c r="H16" t="s">
        <v>1608</v>
      </c>
      <c r="I16" t="s">
        <v>179</v>
      </c>
      <c r="J16" t="s">
        <v>77</v>
      </c>
      <c r="K16" t="s">
        <v>41</v>
      </c>
      <c r="L16" t="s">
        <v>32</v>
      </c>
      <c r="M16" t="s">
        <v>185</v>
      </c>
      <c r="N16" t="s">
        <v>1194</v>
      </c>
      <c r="O16" t="s">
        <v>1467</v>
      </c>
      <c r="R16" t="s">
        <v>781</v>
      </c>
      <c r="S16" t="s">
        <v>235</v>
      </c>
      <c r="T16" t="s">
        <v>43</v>
      </c>
      <c r="U16" t="s">
        <v>45</v>
      </c>
      <c r="V16" t="s">
        <v>235</v>
      </c>
      <c r="W16" t="s">
        <v>1194</v>
      </c>
      <c r="Y16" s="1">
        <v>42544.975011574075</v>
      </c>
      <c r="Z16" s="1">
        <v>42860.282905092594</v>
      </c>
    </row>
    <row r="17" spans="1:27" x14ac:dyDescent="0.3">
      <c r="A17">
        <v>85197</v>
      </c>
      <c r="B17" t="s">
        <v>124</v>
      </c>
      <c r="C17" t="s">
        <v>75</v>
      </c>
      <c r="D17" t="s">
        <v>125</v>
      </c>
      <c r="E17" t="s">
        <v>24</v>
      </c>
      <c r="F17" t="s">
        <v>27</v>
      </c>
      <c r="G17" t="s">
        <v>76</v>
      </c>
      <c r="H17" t="s">
        <v>1607</v>
      </c>
      <c r="I17" t="s">
        <v>230</v>
      </c>
      <c r="J17" t="s">
        <v>77</v>
      </c>
      <c r="K17" t="s">
        <v>41</v>
      </c>
      <c r="L17" t="s">
        <v>32</v>
      </c>
      <c r="N17" t="s">
        <v>1194</v>
      </c>
      <c r="O17" t="s">
        <v>1467</v>
      </c>
      <c r="R17" t="s">
        <v>781</v>
      </c>
      <c r="S17" t="s">
        <v>235</v>
      </c>
      <c r="T17" t="s">
        <v>43</v>
      </c>
      <c r="U17" t="s">
        <v>29</v>
      </c>
      <c r="V17" t="s">
        <v>26</v>
      </c>
      <c r="W17" t="s">
        <v>1194</v>
      </c>
      <c r="Y17" s="1">
        <v>42548.407627314817</v>
      </c>
      <c r="Z17" s="1">
        <v>42859.668773148151</v>
      </c>
    </row>
    <row r="18" spans="1:27" x14ac:dyDescent="0.3">
      <c r="A18">
        <v>85379</v>
      </c>
      <c r="B18" t="s">
        <v>170</v>
      </c>
      <c r="C18" t="s">
        <v>133</v>
      </c>
      <c r="D18" t="s">
        <v>180</v>
      </c>
      <c r="E18" t="s">
        <v>24</v>
      </c>
      <c r="F18" t="s">
        <v>27</v>
      </c>
      <c r="G18" t="s">
        <v>287</v>
      </c>
      <c r="H18" t="s">
        <v>1606</v>
      </c>
      <c r="I18" t="s">
        <v>1605</v>
      </c>
      <c r="J18" t="s">
        <v>1605</v>
      </c>
      <c r="K18" t="s">
        <v>41</v>
      </c>
      <c r="L18" t="s">
        <v>32</v>
      </c>
      <c r="N18" t="s">
        <v>1194</v>
      </c>
      <c r="O18" t="s">
        <v>1467</v>
      </c>
      <c r="R18" t="s">
        <v>781</v>
      </c>
      <c r="S18" t="s">
        <v>1595</v>
      </c>
      <c r="T18" t="s">
        <v>43</v>
      </c>
      <c r="U18" t="s">
        <v>45</v>
      </c>
      <c r="V18" t="s">
        <v>1604</v>
      </c>
      <c r="W18" t="s">
        <v>1194</v>
      </c>
      <c r="Y18" s="1">
        <v>42550.283587962964</v>
      </c>
      <c r="Z18" s="1">
        <v>42860.283148148148</v>
      </c>
    </row>
    <row r="19" spans="1:27" x14ac:dyDescent="0.3">
      <c r="A19">
        <v>85539</v>
      </c>
      <c r="B19" t="s">
        <v>77</v>
      </c>
      <c r="C19" t="s">
        <v>75</v>
      </c>
      <c r="D19" t="s">
        <v>859</v>
      </c>
      <c r="E19" t="s">
        <v>24</v>
      </c>
      <c r="F19" t="s">
        <v>27</v>
      </c>
      <c r="G19" t="s">
        <v>287</v>
      </c>
      <c r="H19" t="s">
        <v>1603</v>
      </c>
      <c r="I19" t="s">
        <v>942</v>
      </c>
      <c r="J19" t="s">
        <v>77</v>
      </c>
      <c r="K19" t="s">
        <v>41</v>
      </c>
      <c r="L19" t="s">
        <v>32</v>
      </c>
      <c r="N19" t="s">
        <v>1194</v>
      </c>
      <c r="O19" t="s">
        <v>1467</v>
      </c>
      <c r="Q19" t="s">
        <v>1602</v>
      </c>
      <c r="R19" t="s">
        <v>781</v>
      </c>
      <c r="S19" t="s">
        <v>1566</v>
      </c>
      <c r="T19" t="s">
        <v>55</v>
      </c>
      <c r="U19" t="s">
        <v>37</v>
      </c>
      <c r="V19" t="s">
        <v>235</v>
      </c>
      <c r="W19" t="s">
        <v>1194</v>
      </c>
      <c r="Y19" s="1">
        <v>42552.439050925925</v>
      </c>
      <c r="Z19" s="1">
        <v>42878.717604166668</v>
      </c>
      <c r="AA19" t="s">
        <v>1601</v>
      </c>
    </row>
    <row r="20" spans="1:27" x14ac:dyDescent="0.3">
      <c r="A20">
        <v>85661</v>
      </c>
      <c r="B20" t="s">
        <v>228</v>
      </c>
      <c r="C20" t="s">
        <v>75</v>
      </c>
      <c r="D20" t="s">
        <v>125</v>
      </c>
      <c r="E20" t="s">
        <v>147</v>
      </c>
      <c r="F20" t="s">
        <v>27</v>
      </c>
      <c r="G20" t="s">
        <v>166</v>
      </c>
      <c r="H20" t="s">
        <v>1116</v>
      </c>
      <c r="I20" t="s">
        <v>179</v>
      </c>
      <c r="J20" t="s">
        <v>228</v>
      </c>
      <c r="K20" t="s">
        <v>41</v>
      </c>
      <c r="L20" t="s">
        <v>32</v>
      </c>
      <c r="N20" t="s">
        <v>1194</v>
      </c>
      <c r="O20" t="s">
        <v>1194</v>
      </c>
      <c r="Q20" t="s">
        <v>727</v>
      </c>
      <c r="R20" t="s">
        <v>765</v>
      </c>
      <c r="T20" t="s">
        <v>67</v>
      </c>
      <c r="U20" t="s">
        <v>45</v>
      </c>
      <c r="V20" t="s">
        <v>26</v>
      </c>
      <c r="W20" t="s">
        <v>1194</v>
      </c>
      <c r="Y20" s="1">
        <v>42555.32472222222</v>
      </c>
      <c r="Z20" s="1">
        <v>42859.448692129627</v>
      </c>
    </row>
    <row r="21" spans="1:27" x14ac:dyDescent="0.3">
      <c r="A21">
        <v>86341</v>
      </c>
      <c r="B21" t="s">
        <v>170</v>
      </c>
      <c r="C21" t="s">
        <v>133</v>
      </c>
      <c r="D21" t="s">
        <v>180</v>
      </c>
      <c r="E21" t="s">
        <v>24</v>
      </c>
      <c r="F21" t="s">
        <v>27</v>
      </c>
      <c r="G21" t="s">
        <v>187</v>
      </c>
      <c r="H21" t="s">
        <v>1596</v>
      </c>
      <c r="I21" t="s">
        <v>234</v>
      </c>
      <c r="J21" t="s">
        <v>77</v>
      </c>
      <c r="K21" t="s">
        <v>41</v>
      </c>
      <c r="L21" t="s">
        <v>32</v>
      </c>
      <c r="N21" t="s">
        <v>1194</v>
      </c>
      <c r="O21" t="s">
        <v>1467</v>
      </c>
      <c r="R21" t="s">
        <v>781</v>
      </c>
      <c r="S21" t="s">
        <v>1595</v>
      </c>
      <c r="T21" t="s">
        <v>43</v>
      </c>
      <c r="U21" t="s">
        <v>29</v>
      </c>
      <c r="V21" t="s">
        <v>26</v>
      </c>
      <c r="W21" t="s">
        <v>1194</v>
      </c>
      <c r="Y21" s="1">
        <v>42570.334722222222</v>
      </c>
      <c r="Z21" s="1">
        <v>42860.288611111115</v>
      </c>
    </row>
    <row r="22" spans="1:27" x14ac:dyDescent="0.3">
      <c r="A22">
        <v>86474</v>
      </c>
      <c r="B22" t="s">
        <v>146</v>
      </c>
      <c r="C22" t="s">
        <v>75</v>
      </c>
      <c r="D22" t="s">
        <v>79</v>
      </c>
      <c r="E22" t="s">
        <v>24</v>
      </c>
      <c r="F22" t="s">
        <v>27</v>
      </c>
      <c r="G22" t="s">
        <v>178</v>
      </c>
      <c r="H22" t="s">
        <v>1594</v>
      </c>
      <c r="I22" t="s">
        <v>944</v>
      </c>
      <c r="J22" t="s">
        <v>77</v>
      </c>
      <c r="K22" t="s">
        <v>41</v>
      </c>
      <c r="L22" t="s">
        <v>32</v>
      </c>
      <c r="N22" t="s">
        <v>1194</v>
      </c>
      <c r="O22" t="s">
        <v>1467</v>
      </c>
      <c r="Q22" t="s">
        <v>630</v>
      </c>
      <c r="R22" t="s">
        <v>781</v>
      </c>
      <c r="S22" t="s">
        <v>235</v>
      </c>
      <c r="T22" t="s">
        <v>67</v>
      </c>
      <c r="U22" t="s">
        <v>45</v>
      </c>
      <c r="V22" t="s">
        <v>235</v>
      </c>
      <c r="W22" t="s">
        <v>1194</v>
      </c>
      <c r="Y22" s="1">
        <v>42571.700937499998</v>
      </c>
      <c r="Z22" s="1">
        <v>42860.288090277776</v>
      </c>
      <c r="AA22" t="s">
        <v>1593</v>
      </c>
    </row>
    <row r="23" spans="1:27" x14ac:dyDescent="0.3">
      <c r="A23">
        <v>86676</v>
      </c>
      <c r="B23" t="s">
        <v>234</v>
      </c>
      <c r="C23" t="s">
        <v>75</v>
      </c>
      <c r="D23" t="s">
        <v>125</v>
      </c>
      <c r="E23" t="s">
        <v>24</v>
      </c>
      <c r="F23" t="s">
        <v>27</v>
      </c>
      <c r="G23" t="s">
        <v>187</v>
      </c>
      <c r="H23" t="s">
        <v>842</v>
      </c>
      <c r="I23" t="s">
        <v>234</v>
      </c>
      <c r="J23" t="s">
        <v>204</v>
      </c>
      <c r="K23" t="s">
        <v>41</v>
      </c>
      <c r="L23" t="s">
        <v>32</v>
      </c>
      <c r="N23" t="s">
        <v>1194</v>
      </c>
      <c r="O23" t="s">
        <v>1467</v>
      </c>
      <c r="R23" t="s">
        <v>781</v>
      </c>
      <c r="S23" t="s">
        <v>1592</v>
      </c>
      <c r="T23" t="s">
        <v>43</v>
      </c>
      <c r="U23" t="s">
        <v>29</v>
      </c>
      <c r="V23" t="s">
        <v>26</v>
      </c>
      <c r="W23" t="s">
        <v>361</v>
      </c>
      <c r="Y23" s="1">
        <v>42577.433333333334</v>
      </c>
      <c r="Z23" s="1">
        <v>42859.669270833336</v>
      </c>
    </row>
    <row r="24" spans="1:27" x14ac:dyDescent="0.3">
      <c r="A24">
        <v>86685</v>
      </c>
      <c r="B24" t="s">
        <v>942</v>
      </c>
      <c r="C24" t="s">
        <v>75</v>
      </c>
      <c r="D24" t="s">
        <v>859</v>
      </c>
      <c r="E24" t="s">
        <v>24</v>
      </c>
      <c r="F24" t="s">
        <v>27</v>
      </c>
      <c r="G24" t="s">
        <v>49</v>
      </c>
      <c r="H24" t="s">
        <v>1591</v>
      </c>
      <c r="I24" t="s">
        <v>942</v>
      </c>
      <c r="J24" t="s">
        <v>204</v>
      </c>
      <c r="K24" t="s">
        <v>41</v>
      </c>
      <c r="L24" t="s">
        <v>32</v>
      </c>
      <c r="N24" t="s">
        <v>1194</v>
      </c>
      <c r="O24" t="s">
        <v>1467</v>
      </c>
      <c r="R24" t="s">
        <v>781</v>
      </c>
      <c r="S24" t="s">
        <v>1570</v>
      </c>
      <c r="T24" t="s">
        <v>55</v>
      </c>
      <c r="U24" t="s">
        <v>45</v>
      </c>
      <c r="V24" t="s">
        <v>235</v>
      </c>
      <c r="W24" t="s">
        <v>1194</v>
      </c>
      <c r="Y24" s="1">
        <v>42577.637465277781</v>
      </c>
      <c r="Z24" s="1">
        <v>42878.6330787037</v>
      </c>
      <c r="AA24" t="s">
        <v>1590</v>
      </c>
    </row>
    <row r="25" spans="1:27" x14ac:dyDescent="0.3">
      <c r="A25">
        <v>86974</v>
      </c>
      <c r="B25" t="s">
        <v>124</v>
      </c>
      <c r="C25" t="s">
        <v>75</v>
      </c>
      <c r="D25" t="s">
        <v>125</v>
      </c>
      <c r="E25" t="s">
        <v>24</v>
      </c>
      <c r="F25" t="s">
        <v>27</v>
      </c>
      <c r="G25" t="s">
        <v>287</v>
      </c>
      <c r="H25" t="s">
        <v>1589</v>
      </c>
      <c r="I25" t="s">
        <v>124</v>
      </c>
      <c r="J25" t="s">
        <v>124</v>
      </c>
      <c r="K25" t="s">
        <v>41</v>
      </c>
      <c r="L25" t="s">
        <v>32</v>
      </c>
      <c r="M25" t="s">
        <v>185</v>
      </c>
      <c r="N25" t="s">
        <v>1194</v>
      </c>
      <c r="O25" t="s">
        <v>1467</v>
      </c>
      <c r="R25" t="s">
        <v>781</v>
      </c>
      <c r="S25" t="s">
        <v>235</v>
      </c>
      <c r="T25" t="s">
        <v>55</v>
      </c>
      <c r="U25" t="s">
        <v>37</v>
      </c>
      <c r="V25" t="s">
        <v>235</v>
      </c>
      <c r="W25" t="s">
        <v>1194</v>
      </c>
      <c r="Y25" s="1">
        <v>42584.292696759258</v>
      </c>
      <c r="Z25" s="1">
        <v>42859.674120370371</v>
      </c>
    </row>
    <row r="26" spans="1:27" x14ac:dyDescent="0.3">
      <c r="A26">
        <v>86977</v>
      </c>
      <c r="B26" t="s">
        <v>146</v>
      </c>
      <c r="C26" t="s">
        <v>75</v>
      </c>
      <c r="D26" t="s">
        <v>79</v>
      </c>
      <c r="E26" t="s">
        <v>24</v>
      </c>
      <c r="F26" t="s">
        <v>27</v>
      </c>
      <c r="G26" t="s">
        <v>187</v>
      </c>
      <c r="H26" t="s">
        <v>1588</v>
      </c>
      <c r="I26" t="s">
        <v>1176</v>
      </c>
      <c r="J26" t="s">
        <v>204</v>
      </c>
      <c r="K26" t="s">
        <v>41</v>
      </c>
      <c r="L26" t="s">
        <v>32</v>
      </c>
      <c r="N26" t="s">
        <v>1194</v>
      </c>
      <c r="O26" t="s">
        <v>1467</v>
      </c>
      <c r="Q26" t="s">
        <v>812</v>
      </c>
      <c r="R26" t="s">
        <v>781</v>
      </c>
      <c r="S26" t="s">
        <v>1587</v>
      </c>
      <c r="T26" t="s">
        <v>43</v>
      </c>
      <c r="U26" t="s">
        <v>45</v>
      </c>
      <c r="V26" t="s">
        <v>235</v>
      </c>
      <c r="W26" t="s">
        <v>1194</v>
      </c>
      <c r="Y26" s="1">
        <v>42584.297835648147</v>
      </c>
      <c r="Z26" s="1">
        <v>42859.697314814817</v>
      </c>
      <c r="AA26" t="s">
        <v>1586</v>
      </c>
    </row>
    <row r="27" spans="1:27" x14ac:dyDescent="0.3">
      <c r="A27">
        <v>87341</v>
      </c>
      <c r="B27" t="s">
        <v>355</v>
      </c>
      <c r="C27" t="s">
        <v>75</v>
      </c>
      <c r="D27" t="s">
        <v>79</v>
      </c>
      <c r="E27" t="s">
        <v>24</v>
      </c>
      <c r="F27" t="s">
        <v>27</v>
      </c>
      <c r="G27" t="s">
        <v>287</v>
      </c>
      <c r="H27" t="s">
        <v>1581</v>
      </c>
      <c r="I27" t="s">
        <v>193</v>
      </c>
      <c r="J27" t="s">
        <v>77</v>
      </c>
      <c r="K27" t="s">
        <v>41</v>
      </c>
      <c r="L27" t="s">
        <v>32</v>
      </c>
      <c r="N27" t="s">
        <v>1194</v>
      </c>
      <c r="O27" t="s">
        <v>1467</v>
      </c>
      <c r="R27" t="s">
        <v>781</v>
      </c>
      <c r="S27" t="s">
        <v>1570</v>
      </c>
      <c r="T27" t="s">
        <v>55</v>
      </c>
      <c r="U27" t="s">
        <v>37</v>
      </c>
      <c r="V27" t="s">
        <v>235</v>
      </c>
      <c r="W27" t="s">
        <v>1194</v>
      </c>
      <c r="Y27" s="1">
        <v>42591.654548611114</v>
      </c>
      <c r="Z27" s="1">
        <v>42860.290034722224</v>
      </c>
    </row>
    <row r="28" spans="1:27" x14ac:dyDescent="0.3">
      <c r="A28">
        <v>87407</v>
      </c>
      <c r="B28" t="s">
        <v>230</v>
      </c>
      <c r="C28" t="s">
        <v>133</v>
      </c>
      <c r="D28" t="s">
        <v>180</v>
      </c>
      <c r="E28" t="s">
        <v>24</v>
      </c>
      <c r="F28" t="s">
        <v>27</v>
      </c>
      <c r="G28" t="s">
        <v>187</v>
      </c>
      <c r="H28" t="s">
        <v>1580</v>
      </c>
      <c r="I28" t="s">
        <v>230</v>
      </c>
      <c r="J28" t="s">
        <v>77</v>
      </c>
      <c r="K28" t="s">
        <v>41</v>
      </c>
      <c r="L28" t="s">
        <v>32</v>
      </c>
      <c r="M28" t="s">
        <v>185</v>
      </c>
      <c r="N28" t="s">
        <v>1194</v>
      </c>
      <c r="O28" t="s">
        <v>1467</v>
      </c>
      <c r="Q28" t="s">
        <v>727</v>
      </c>
      <c r="R28" t="s">
        <v>781</v>
      </c>
      <c r="S28" t="s">
        <v>1570</v>
      </c>
      <c r="T28" t="s">
        <v>67</v>
      </c>
      <c r="U28" t="s">
        <v>29</v>
      </c>
      <c r="V28" t="s">
        <v>26</v>
      </c>
      <c r="W28" t="s">
        <v>1194</v>
      </c>
      <c r="Y28" s="1">
        <v>42592.498611111114</v>
      </c>
      <c r="Z28" s="1">
        <v>42873.552048611113</v>
      </c>
    </row>
    <row r="29" spans="1:27" x14ac:dyDescent="0.3">
      <c r="A29">
        <v>87553</v>
      </c>
      <c r="B29" t="s">
        <v>124</v>
      </c>
      <c r="C29" t="s">
        <v>75</v>
      </c>
      <c r="D29" t="s">
        <v>125</v>
      </c>
      <c r="E29" t="s">
        <v>24</v>
      </c>
      <c r="F29" t="s">
        <v>27</v>
      </c>
      <c r="G29" t="s">
        <v>187</v>
      </c>
      <c r="H29" t="s">
        <v>1579</v>
      </c>
      <c r="I29" t="s">
        <v>234</v>
      </c>
      <c r="J29" t="s">
        <v>124</v>
      </c>
      <c r="K29" t="s">
        <v>41</v>
      </c>
      <c r="L29" t="s">
        <v>32</v>
      </c>
      <c r="M29" t="s">
        <v>104</v>
      </c>
      <c r="N29" t="s">
        <v>1194</v>
      </c>
      <c r="O29" t="s">
        <v>1467</v>
      </c>
      <c r="R29" t="s">
        <v>781</v>
      </c>
      <c r="S29" t="s">
        <v>235</v>
      </c>
      <c r="T29" t="s">
        <v>43</v>
      </c>
      <c r="U29" t="s">
        <v>29</v>
      </c>
      <c r="V29" t="s">
        <v>26</v>
      </c>
      <c r="W29" t="s">
        <v>1194</v>
      </c>
      <c r="Y29" s="1">
        <v>42594.287905092591</v>
      </c>
      <c r="Z29" s="1">
        <v>42859.670335648145</v>
      </c>
      <c r="AA29" t="s">
        <v>1578</v>
      </c>
    </row>
    <row r="30" spans="1:27" x14ac:dyDescent="0.3">
      <c r="A30">
        <v>87635</v>
      </c>
      <c r="B30" t="s">
        <v>325</v>
      </c>
      <c r="C30" t="s">
        <v>129</v>
      </c>
      <c r="D30" t="s">
        <v>218</v>
      </c>
      <c r="E30" t="s">
        <v>262</v>
      </c>
      <c r="F30" t="s">
        <v>27</v>
      </c>
      <c r="G30" t="s">
        <v>153</v>
      </c>
      <c r="H30" t="s">
        <v>1198</v>
      </c>
      <c r="I30" t="s">
        <v>226</v>
      </c>
      <c r="J30" t="s">
        <v>77</v>
      </c>
      <c r="K30" t="s">
        <v>41</v>
      </c>
      <c r="L30" t="s">
        <v>101</v>
      </c>
      <c r="M30" t="s">
        <v>298</v>
      </c>
      <c r="N30" t="s">
        <v>1194</v>
      </c>
      <c r="O30" t="s">
        <v>1194</v>
      </c>
      <c r="P30">
        <v>11924</v>
      </c>
      <c r="R30" t="s">
        <v>235</v>
      </c>
      <c r="T30" t="s">
        <v>43</v>
      </c>
      <c r="U30" t="s">
        <v>37</v>
      </c>
      <c r="V30" t="s">
        <v>103</v>
      </c>
      <c r="W30" t="s">
        <v>361</v>
      </c>
      <c r="Y30" s="1">
        <v>42598.010752314818</v>
      </c>
      <c r="Z30" s="1">
        <v>42832.002418981479</v>
      </c>
    </row>
    <row r="31" spans="1:27" x14ac:dyDescent="0.3">
      <c r="A31">
        <v>87684</v>
      </c>
      <c r="B31" t="s">
        <v>226</v>
      </c>
      <c r="C31" t="s">
        <v>75</v>
      </c>
      <c r="D31" t="s">
        <v>354</v>
      </c>
      <c r="E31" t="s">
        <v>147</v>
      </c>
      <c r="F31" t="s">
        <v>27</v>
      </c>
      <c r="G31" t="s">
        <v>153</v>
      </c>
      <c r="H31" t="s">
        <v>1111</v>
      </c>
      <c r="I31" t="s">
        <v>245</v>
      </c>
      <c r="J31" t="s">
        <v>916</v>
      </c>
      <c r="K31" t="s">
        <v>41</v>
      </c>
      <c r="L31" t="s">
        <v>32</v>
      </c>
      <c r="M31" t="s">
        <v>104</v>
      </c>
      <c r="N31" t="s">
        <v>1194</v>
      </c>
      <c r="O31" t="s">
        <v>1194</v>
      </c>
      <c r="P31">
        <v>11774</v>
      </c>
      <c r="R31" t="s">
        <v>765</v>
      </c>
      <c r="T31" t="s">
        <v>43</v>
      </c>
      <c r="U31" t="s">
        <v>29</v>
      </c>
      <c r="V31" t="s">
        <v>308</v>
      </c>
      <c r="W31" t="s">
        <v>361</v>
      </c>
      <c r="Y31" s="1">
        <v>42598.775659722225</v>
      </c>
      <c r="Z31" s="1">
        <v>42859.456608796296</v>
      </c>
    </row>
    <row r="32" spans="1:27" x14ac:dyDescent="0.3">
      <c r="A32">
        <v>88147</v>
      </c>
      <c r="B32" t="s">
        <v>1715</v>
      </c>
      <c r="C32" t="s">
        <v>75</v>
      </c>
      <c r="D32" t="s">
        <v>125</v>
      </c>
      <c r="E32" t="s">
        <v>262</v>
      </c>
      <c r="F32" t="s">
        <v>27</v>
      </c>
      <c r="G32" t="s">
        <v>134</v>
      </c>
      <c r="H32" t="s">
        <v>1109</v>
      </c>
      <c r="I32" t="s">
        <v>179</v>
      </c>
      <c r="J32" t="s">
        <v>227</v>
      </c>
      <c r="K32" t="s">
        <v>41</v>
      </c>
      <c r="L32" t="s">
        <v>32</v>
      </c>
      <c r="M32" t="s">
        <v>104</v>
      </c>
      <c r="N32" t="s">
        <v>1194</v>
      </c>
      <c r="O32" t="s">
        <v>1194</v>
      </c>
      <c r="R32" t="s">
        <v>765</v>
      </c>
      <c r="T32" t="s">
        <v>43</v>
      </c>
      <c r="U32" t="s">
        <v>29</v>
      </c>
      <c r="V32" t="s">
        <v>26</v>
      </c>
      <c r="W32" t="s">
        <v>1194</v>
      </c>
      <c r="Y32" s="1">
        <v>42607.399016203701</v>
      </c>
      <c r="Z32" s="1">
        <v>42879.330659722225</v>
      </c>
      <c r="AA32" t="s">
        <v>1108</v>
      </c>
    </row>
    <row r="33" spans="1:27" x14ac:dyDescent="0.3">
      <c r="A33">
        <v>88250</v>
      </c>
      <c r="B33" t="s">
        <v>39</v>
      </c>
      <c r="C33" t="s">
        <v>40</v>
      </c>
      <c r="D33" t="s">
        <v>46</v>
      </c>
      <c r="E33" t="s">
        <v>24</v>
      </c>
      <c r="F33" t="s">
        <v>27</v>
      </c>
      <c r="G33" t="s">
        <v>58</v>
      </c>
      <c r="H33" t="s">
        <v>1517</v>
      </c>
      <c r="J33" t="s">
        <v>181</v>
      </c>
      <c r="K33" t="s">
        <v>41</v>
      </c>
      <c r="L33" t="s">
        <v>240</v>
      </c>
      <c r="M33" t="s">
        <v>44</v>
      </c>
      <c r="N33" t="s">
        <v>1194</v>
      </c>
      <c r="O33" t="s">
        <v>1514</v>
      </c>
      <c r="R33" t="s">
        <v>235</v>
      </c>
      <c r="T33" t="s">
        <v>55</v>
      </c>
      <c r="U33" t="s">
        <v>45</v>
      </c>
      <c r="V33" t="s">
        <v>235</v>
      </c>
      <c r="W33" t="s">
        <v>1194</v>
      </c>
      <c r="X33" t="s">
        <v>1516</v>
      </c>
      <c r="Y33" s="1">
        <v>42611.350347222222</v>
      </c>
      <c r="Z33" s="1">
        <v>42852.514490740738</v>
      </c>
    </row>
    <row r="34" spans="1:27" x14ac:dyDescent="0.3">
      <c r="A34">
        <v>88521</v>
      </c>
      <c r="B34" t="s">
        <v>124</v>
      </c>
      <c r="C34" t="s">
        <v>75</v>
      </c>
      <c r="D34" t="s">
        <v>125</v>
      </c>
      <c r="E34" t="s">
        <v>24</v>
      </c>
      <c r="F34" t="s">
        <v>27</v>
      </c>
      <c r="G34" t="s">
        <v>25</v>
      </c>
      <c r="H34" t="s">
        <v>1571</v>
      </c>
      <c r="I34" t="s">
        <v>179</v>
      </c>
      <c r="J34" t="s">
        <v>96</v>
      </c>
      <c r="K34" t="s">
        <v>41</v>
      </c>
      <c r="L34" t="s">
        <v>32</v>
      </c>
      <c r="N34" t="s">
        <v>1194</v>
      </c>
      <c r="O34" t="s">
        <v>1467</v>
      </c>
      <c r="R34" t="s">
        <v>781</v>
      </c>
      <c r="S34" t="s">
        <v>1570</v>
      </c>
      <c r="T34" t="s">
        <v>43</v>
      </c>
      <c r="U34" t="s">
        <v>45</v>
      </c>
      <c r="V34" t="s">
        <v>1557</v>
      </c>
      <c r="W34" t="s">
        <v>1194</v>
      </c>
      <c r="Y34" s="1">
        <v>42617.607222222221</v>
      </c>
      <c r="Z34" s="1">
        <v>42860.290949074071</v>
      </c>
    </row>
    <row r="35" spans="1:27" x14ac:dyDescent="0.3">
      <c r="A35">
        <v>88712</v>
      </c>
      <c r="B35" t="s">
        <v>1001</v>
      </c>
      <c r="C35" t="s">
        <v>165</v>
      </c>
      <c r="D35" t="s">
        <v>166</v>
      </c>
      <c r="E35" t="s">
        <v>147</v>
      </c>
      <c r="F35" t="s">
        <v>27</v>
      </c>
      <c r="G35" t="s">
        <v>134</v>
      </c>
      <c r="H35" t="s">
        <v>1002</v>
      </c>
      <c r="J35" t="s">
        <v>1001</v>
      </c>
      <c r="K35" t="s">
        <v>41</v>
      </c>
      <c r="L35" t="s">
        <v>32</v>
      </c>
      <c r="N35" t="s">
        <v>1194</v>
      </c>
      <c r="O35" t="s">
        <v>1194</v>
      </c>
      <c r="R35" t="s">
        <v>235</v>
      </c>
      <c r="T35" t="s">
        <v>43</v>
      </c>
      <c r="U35" t="s">
        <v>60</v>
      </c>
      <c r="V35" t="s">
        <v>26</v>
      </c>
      <c r="W35" t="s">
        <v>1194</v>
      </c>
      <c r="Y35" s="1">
        <v>42620.885277777779</v>
      </c>
      <c r="Z35" s="1">
        <v>42803.348310185182</v>
      </c>
    </row>
    <row r="36" spans="1:27" x14ac:dyDescent="0.3">
      <c r="A36">
        <v>88868</v>
      </c>
      <c r="B36" t="s">
        <v>146</v>
      </c>
      <c r="C36" t="s">
        <v>75</v>
      </c>
      <c r="D36" t="s">
        <v>79</v>
      </c>
      <c r="E36" t="s">
        <v>24</v>
      </c>
      <c r="F36" t="s">
        <v>27</v>
      </c>
      <c r="G36" t="s">
        <v>169</v>
      </c>
      <c r="H36" t="s">
        <v>1567</v>
      </c>
      <c r="I36" t="s">
        <v>234</v>
      </c>
      <c r="J36" t="s">
        <v>77</v>
      </c>
      <c r="K36" t="s">
        <v>41</v>
      </c>
      <c r="L36" t="s">
        <v>32</v>
      </c>
      <c r="N36" t="s">
        <v>1194</v>
      </c>
      <c r="O36" t="s">
        <v>1467</v>
      </c>
      <c r="Q36" t="s">
        <v>812</v>
      </c>
      <c r="R36" t="s">
        <v>781</v>
      </c>
      <c r="S36" t="s">
        <v>1566</v>
      </c>
      <c r="T36" t="s">
        <v>43</v>
      </c>
      <c r="U36" t="s">
        <v>29</v>
      </c>
      <c r="V36" t="s">
        <v>26</v>
      </c>
      <c r="W36" t="s">
        <v>1194</v>
      </c>
      <c r="Y36" s="1">
        <v>42625.344166666669</v>
      </c>
      <c r="Z36" s="1">
        <v>42860.292060185187</v>
      </c>
      <c r="AA36" t="s">
        <v>1565</v>
      </c>
    </row>
    <row r="37" spans="1:27" x14ac:dyDescent="0.3">
      <c r="A37">
        <v>89410</v>
      </c>
      <c r="B37" t="s">
        <v>39</v>
      </c>
      <c r="C37" t="s">
        <v>40</v>
      </c>
      <c r="D37" t="s">
        <v>46</v>
      </c>
      <c r="E37" t="s">
        <v>24</v>
      </c>
      <c r="F37" t="s">
        <v>27</v>
      </c>
      <c r="G37" t="s">
        <v>153</v>
      </c>
      <c r="H37" t="s">
        <v>1685</v>
      </c>
      <c r="J37" t="s">
        <v>245</v>
      </c>
      <c r="K37" t="s">
        <v>41</v>
      </c>
      <c r="L37" t="s">
        <v>101</v>
      </c>
      <c r="M37" t="s">
        <v>104</v>
      </c>
      <c r="N37" t="s">
        <v>1194</v>
      </c>
      <c r="O37" t="s">
        <v>1194</v>
      </c>
      <c r="Q37" t="s">
        <v>1684</v>
      </c>
      <c r="R37" t="s">
        <v>235</v>
      </c>
      <c r="T37" t="s">
        <v>55</v>
      </c>
      <c r="U37" t="s">
        <v>45</v>
      </c>
      <c r="V37" t="s">
        <v>26</v>
      </c>
      <c r="W37" t="s">
        <v>1194</v>
      </c>
      <c r="Y37" s="1">
        <v>42634.400601851848</v>
      </c>
      <c r="Z37" s="1">
        <v>42873.598657407405</v>
      </c>
    </row>
    <row r="38" spans="1:27" x14ac:dyDescent="0.3">
      <c r="A38">
        <v>89896</v>
      </c>
      <c r="B38" t="s">
        <v>245</v>
      </c>
      <c r="C38" t="s">
        <v>75</v>
      </c>
      <c r="D38" t="s">
        <v>814</v>
      </c>
      <c r="E38" t="s">
        <v>24</v>
      </c>
      <c r="F38" t="s">
        <v>27</v>
      </c>
      <c r="G38" t="s">
        <v>153</v>
      </c>
      <c r="H38" t="s">
        <v>836</v>
      </c>
      <c r="I38" t="s">
        <v>245</v>
      </c>
      <c r="J38" t="s">
        <v>204</v>
      </c>
      <c r="K38" t="s">
        <v>41</v>
      </c>
      <c r="L38" t="s">
        <v>240</v>
      </c>
      <c r="M38" t="s">
        <v>365</v>
      </c>
      <c r="N38" t="s">
        <v>1194</v>
      </c>
      <c r="O38" t="s">
        <v>364</v>
      </c>
      <c r="P38">
        <v>12145</v>
      </c>
      <c r="Q38" t="s">
        <v>821</v>
      </c>
      <c r="R38" t="s">
        <v>781</v>
      </c>
      <c r="S38" t="s">
        <v>835</v>
      </c>
      <c r="T38" t="s">
        <v>55</v>
      </c>
      <c r="U38" t="s">
        <v>37</v>
      </c>
      <c r="V38" t="s">
        <v>194</v>
      </c>
      <c r="W38" t="s">
        <v>1194</v>
      </c>
      <c r="Y38" s="1">
        <v>42643.273912037039</v>
      </c>
      <c r="Z38" s="1">
        <v>42859.482974537037</v>
      </c>
      <c r="AA38" t="s">
        <v>321</v>
      </c>
    </row>
    <row r="39" spans="1:27" x14ac:dyDescent="0.3">
      <c r="A39">
        <v>90709</v>
      </c>
      <c r="B39" t="s">
        <v>1125</v>
      </c>
      <c r="C39" t="s">
        <v>75</v>
      </c>
      <c r="D39" t="s">
        <v>79</v>
      </c>
      <c r="E39" t="s">
        <v>24</v>
      </c>
      <c r="F39" t="s">
        <v>27</v>
      </c>
      <c r="G39" t="s">
        <v>178</v>
      </c>
      <c r="H39" t="s">
        <v>1564</v>
      </c>
      <c r="I39" t="s">
        <v>193</v>
      </c>
      <c r="J39" t="s">
        <v>77</v>
      </c>
      <c r="K39" t="s">
        <v>41</v>
      </c>
      <c r="L39" t="s">
        <v>32</v>
      </c>
      <c r="N39" t="s">
        <v>1194</v>
      </c>
      <c r="O39" t="s">
        <v>1467</v>
      </c>
      <c r="Q39" t="s">
        <v>821</v>
      </c>
      <c r="R39" t="s">
        <v>781</v>
      </c>
      <c r="S39" t="s">
        <v>1563</v>
      </c>
      <c r="T39" t="s">
        <v>67</v>
      </c>
      <c r="U39" t="s">
        <v>45</v>
      </c>
      <c r="V39" t="s">
        <v>1562</v>
      </c>
      <c r="W39" t="s">
        <v>1194</v>
      </c>
      <c r="Y39" s="1">
        <v>42660.019652777781</v>
      </c>
      <c r="Z39" s="1">
        <v>42860.291481481479</v>
      </c>
    </row>
    <row r="40" spans="1:27" x14ac:dyDescent="0.3">
      <c r="A40">
        <v>90773</v>
      </c>
      <c r="B40" t="s">
        <v>1714</v>
      </c>
      <c r="C40" t="s">
        <v>23</v>
      </c>
      <c r="D40" t="s">
        <v>95</v>
      </c>
      <c r="E40" t="s">
        <v>24</v>
      </c>
      <c r="F40" t="s">
        <v>27</v>
      </c>
      <c r="G40" t="s">
        <v>169</v>
      </c>
      <c r="H40" t="s">
        <v>1713</v>
      </c>
      <c r="I40" t="s">
        <v>349</v>
      </c>
      <c r="J40" t="s">
        <v>91</v>
      </c>
      <c r="K40" t="s">
        <v>41</v>
      </c>
      <c r="L40" t="s">
        <v>240</v>
      </c>
      <c r="M40" t="s">
        <v>298</v>
      </c>
      <c r="N40" t="s">
        <v>1194</v>
      </c>
      <c r="O40" t="s">
        <v>1678</v>
      </c>
      <c r="R40" t="s">
        <v>235</v>
      </c>
      <c r="T40" t="s">
        <v>43</v>
      </c>
      <c r="U40" t="s">
        <v>29</v>
      </c>
      <c r="V40" t="s">
        <v>26</v>
      </c>
      <c r="W40" t="s">
        <v>456</v>
      </c>
      <c r="Y40" s="1">
        <v>42660.272858796299</v>
      </c>
      <c r="Z40" s="1">
        <v>42879.119467592594</v>
      </c>
    </row>
    <row r="41" spans="1:27" x14ac:dyDescent="0.3">
      <c r="A41">
        <v>91457</v>
      </c>
      <c r="B41" t="s">
        <v>1222</v>
      </c>
      <c r="C41" t="s">
        <v>129</v>
      </c>
      <c r="D41" t="s">
        <v>218</v>
      </c>
      <c r="E41" t="s">
        <v>24</v>
      </c>
      <c r="F41" t="s">
        <v>27</v>
      </c>
      <c r="G41" t="s">
        <v>187</v>
      </c>
      <c r="H41" t="s">
        <v>1712</v>
      </c>
      <c r="I41" t="s">
        <v>349</v>
      </c>
      <c r="J41" t="s">
        <v>91</v>
      </c>
      <c r="K41" t="s">
        <v>41</v>
      </c>
      <c r="L41" t="s">
        <v>240</v>
      </c>
      <c r="M41" t="s">
        <v>298</v>
      </c>
      <c r="N41" t="s">
        <v>1194</v>
      </c>
      <c r="O41" t="s">
        <v>1678</v>
      </c>
      <c r="Q41" t="s">
        <v>1711</v>
      </c>
      <c r="R41" t="s">
        <v>235</v>
      </c>
      <c r="T41" t="s">
        <v>43</v>
      </c>
      <c r="U41" t="s">
        <v>29</v>
      </c>
      <c r="V41" t="s">
        <v>26</v>
      </c>
      <c r="W41" t="s">
        <v>456</v>
      </c>
      <c r="Y41" s="1">
        <v>42670.388807870368</v>
      </c>
      <c r="Z41" s="1">
        <v>42879.282175925924</v>
      </c>
    </row>
    <row r="42" spans="1:27" x14ac:dyDescent="0.3">
      <c r="A42">
        <v>91889</v>
      </c>
      <c r="B42" t="s">
        <v>170</v>
      </c>
      <c r="C42" t="s">
        <v>133</v>
      </c>
      <c r="D42" t="s">
        <v>180</v>
      </c>
      <c r="E42" t="s">
        <v>24</v>
      </c>
      <c r="F42" t="s">
        <v>27</v>
      </c>
      <c r="G42" t="s">
        <v>178</v>
      </c>
      <c r="H42" t="s">
        <v>1561</v>
      </c>
      <c r="J42" t="s">
        <v>265</v>
      </c>
      <c r="K42" t="s">
        <v>41</v>
      </c>
      <c r="L42" t="s">
        <v>32</v>
      </c>
      <c r="M42" t="s">
        <v>185</v>
      </c>
      <c r="N42" t="s">
        <v>1194</v>
      </c>
      <c r="O42" t="s">
        <v>1467</v>
      </c>
      <c r="R42" t="s">
        <v>781</v>
      </c>
      <c r="S42" t="s">
        <v>797</v>
      </c>
      <c r="T42" t="s">
        <v>55</v>
      </c>
      <c r="U42" t="s">
        <v>45</v>
      </c>
      <c r="V42" t="s">
        <v>1557</v>
      </c>
      <c r="W42" t="s">
        <v>1194</v>
      </c>
      <c r="Y42" s="1">
        <v>42678.444768518515</v>
      </c>
      <c r="Z42" s="1">
        <v>42859.672800925924</v>
      </c>
    </row>
    <row r="43" spans="1:27" x14ac:dyDescent="0.3">
      <c r="A43">
        <v>91941</v>
      </c>
      <c r="B43" t="s">
        <v>170</v>
      </c>
      <c r="C43" t="s">
        <v>133</v>
      </c>
      <c r="D43" t="s">
        <v>180</v>
      </c>
      <c r="E43" t="s">
        <v>24</v>
      </c>
      <c r="F43" t="s">
        <v>27</v>
      </c>
      <c r="G43" t="s">
        <v>49</v>
      </c>
      <c r="H43" t="s">
        <v>1560</v>
      </c>
      <c r="J43" t="s">
        <v>77</v>
      </c>
      <c r="K43" t="s">
        <v>41</v>
      </c>
      <c r="L43" t="s">
        <v>32</v>
      </c>
      <c r="N43" t="s">
        <v>1194</v>
      </c>
      <c r="O43" t="s">
        <v>1467</v>
      </c>
      <c r="Q43" t="s">
        <v>630</v>
      </c>
      <c r="R43" t="s">
        <v>781</v>
      </c>
      <c r="S43" t="s">
        <v>804</v>
      </c>
      <c r="T43" t="s">
        <v>67</v>
      </c>
      <c r="U43" t="s">
        <v>37</v>
      </c>
      <c r="V43" t="s">
        <v>1559</v>
      </c>
      <c r="W43" t="s">
        <v>1194</v>
      </c>
      <c r="Y43" s="1">
        <v>42681.393541666665</v>
      </c>
      <c r="Z43" s="1">
        <v>42860.295011574075</v>
      </c>
      <c r="AA43" t="s">
        <v>321</v>
      </c>
    </row>
    <row r="44" spans="1:27" x14ac:dyDescent="0.3">
      <c r="A44">
        <v>91980</v>
      </c>
      <c r="B44" t="s">
        <v>751</v>
      </c>
      <c r="C44" t="s">
        <v>34</v>
      </c>
      <c r="D44" t="s">
        <v>71</v>
      </c>
      <c r="E44" t="s">
        <v>24</v>
      </c>
      <c r="F44" t="s">
        <v>27</v>
      </c>
      <c r="G44" t="s">
        <v>42</v>
      </c>
      <c r="H44" t="s">
        <v>1254</v>
      </c>
      <c r="I44" t="s">
        <v>751</v>
      </c>
      <c r="J44" t="s">
        <v>99</v>
      </c>
      <c r="K44" t="s">
        <v>41</v>
      </c>
      <c r="L44" t="s">
        <v>240</v>
      </c>
      <c r="M44" t="s">
        <v>365</v>
      </c>
      <c r="N44" t="s">
        <v>1194</v>
      </c>
      <c r="O44" t="s">
        <v>1467</v>
      </c>
      <c r="R44" t="s">
        <v>235</v>
      </c>
      <c r="T44" t="s">
        <v>43</v>
      </c>
      <c r="U44" t="s">
        <v>29</v>
      </c>
      <c r="V44" t="s">
        <v>26</v>
      </c>
      <c r="W44" t="s">
        <v>1194</v>
      </c>
      <c r="Y44" s="1">
        <v>42682.147974537038</v>
      </c>
      <c r="Z44" s="1">
        <v>42802.005752314813</v>
      </c>
    </row>
    <row r="45" spans="1:27" x14ac:dyDescent="0.3">
      <c r="A45">
        <v>92475</v>
      </c>
      <c r="B45" t="s">
        <v>1106</v>
      </c>
      <c r="C45" t="s">
        <v>75</v>
      </c>
      <c r="D45" t="s">
        <v>814</v>
      </c>
      <c r="E45" t="s">
        <v>24</v>
      </c>
      <c r="F45" t="s">
        <v>27</v>
      </c>
      <c r="G45" t="s">
        <v>134</v>
      </c>
      <c r="H45" t="s">
        <v>833</v>
      </c>
      <c r="I45" t="s">
        <v>939</v>
      </c>
      <c r="J45" t="s">
        <v>77</v>
      </c>
      <c r="K45" t="s">
        <v>41</v>
      </c>
      <c r="L45" t="s">
        <v>32</v>
      </c>
      <c r="N45" t="s">
        <v>1194</v>
      </c>
      <c r="O45" t="s">
        <v>364</v>
      </c>
      <c r="Q45" t="s">
        <v>812</v>
      </c>
      <c r="R45" t="s">
        <v>781</v>
      </c>
      <c r="S45" t="s">
        <v>235</v>
      </c>
      <c r="T45" t="s">
        <v>43</v>
      </c>
      <c r="U45" t="s">
        <v>37</v>
      </c>
      <c r="V45" t="s">
        <v>26</v>
      </c>
      <c r="W45" t="s">
        <v>1194</v>
      </c>
      <c r="Y45" s="1">
        <v>42691.48</v>
      </c>
      <c r="Z45" s="1">
        <v>42829.551238425927</v>
      </c>
      <c r="AA45" t="s">
        <v>321</v>
      </c>
    </row>
    <row r="46" spans="1:27" x14ac:dyDescent="0.3">
      <c r="A46">
        <v>92525</v>
      </c>
      <c r="B46" t="s">
        <v>1708</v>
      </c>
      <c r="C46" t="s">
        <v>75</v>
      </c>
      <c r="D46" t="s">
        <v>825</v>
      </c>
      <c r="E46" t="s">
        <v>262</v>
      </c>
      <c r="F46" t="s">
        <v>27</v>
      </c>
      <c r="G46" t="s">
        <v>134</v>
      </c>
      <c r="H46" t="s">
        <v>1099</v>
      </c>
      <c r="I46" t="s">
        <v>941</v>
      </c>
      <c r="J46" t="s">
        <v>1098</v>
      </c>
      <c r="K46" t="s">
        <v>41</v>
      </c>
      <c r="L46" t="s">
        <v>32</v>
      </c>
      <c r="N46" t="s">
        <v>1194</v>
      </c>
      <c r="O46" t="s">
        <v>1194</v>
      </c>
      <c r="Q46" t="s">
        <v>1097</v>
      </c>
      <c r="R46" t="s">
        <v>765</v>
      </c>
      <c r="T46" t="s">
        <v>43</v>
      </c>
      <c r="U46" t="s">
        <v>37</v>
      </c>
      <c r="V46" t="s">
        <v>26</v>
      </c>
      <c r="W46" t="s">
        <v>1194</v>
      </c>
      <c r="Y46" s="1">
        <v>42692.15388888889</v>
      </c>
      <c r="Z46" s="1">
        <v>42880.126192129632</v>
      </c>
      <c r="AA46" t="s">
        <v>1096</v>
      </c>
    </row>
    <row r="47" spans="1:27" x14ac:dyDescent="0.3">
      <c r="A47">
        <v>92724</v>
      </c>
      <c r="B47" t="s">
        <v>1710</v>
      </c>
      <c r="C47" t="s">
        <v>75</v>
      </c>
      <c r="D47" t="s">
        <v>859</v>
      </c>
      <c r="E47" t="s">
        <v>24</v>
      </c>
      <c r="F47" t="s">
        <v>27</v>
      </c>
      <c r="G47" t="s">
        <v>275</v>
      </c>
      <c r="H47" t="s">
        <v>1554</v>
      </c>
      <c r="I47" t="s">
        <v>349</v>
      </c>
      <c r="J47" t="s">
        <v>77</v>
      </c>
      <c r="K47" t="s">
        <v>41</v>
      </c>
      <c r="L47" t="s">
        <v>32</v>
      </c>
      <c r="N47" t="s">
        <v>1194</v>
      </c>
      <c r="O47" t="s">
        <v>1467</v>
      </c>
      <c r="R47" t="s">
        <v>781</v>
      </c>
      <c r="S47" t="s">
        <v>804</v>
      </c>
      <c r="T47" t="s">
        <v>67</v>
      </c>
      <c r="U47" t="s">
        <v>45</v>
      </c>
      <c r="V47" t="s">
        <v>26</v>
      </c>
      <c r="W47" t="s">
        <v>1194</v>
      </c>
      <c r="Y47" s="1">
        <v>42696.321261574078</v>
      </c>
      <c r="Z47" s="1">
        <v>42878.713773148149</v>
      </c>
    </row>
    <row r="48" spans="1:27" x14ac:dyDescent="0.3">
      <c r="A48">
        <v>93106</v>
      </c>
      <c r="B48" t="s">
        <v>1222</v>
      </c>
      <c r="C48" t="s">
        <v>23</v>
      </c>
      <c r="D48" t="s">
        <v>68</v>
      </c>
      <c r="E48" t="s">
        <v>24</v>
      </c>
      <c r="F48" t="s">
        <v>27</v>
      </c>
      <c r="G48" t="s">
        <v>49</v>
      </c>
      <c r="H48" t="s">
        <v>1543</v>
      </c>
      <c r="I48" t="s">
        <v>328</v>
      </c>
      <c r="J48" t="s">
        <v>91</v>
      </c>
      <c r="K48" t="s">
        <v>41</v>
      </c>
      <c r="L48" t="s">
        <v>240</v>
      </c>
      <c r="M48" t="s">
        <v>298</v>
      </c>
      <c r="N48" t="s">
        <v>1194</v>
      </c>
      <c r="O48" t="s">
        <v>1542</v>
      </c>
      <c r="R48" t="s">
        <v>235</v>
      </c>
      <c r="T48" t="s">
        <v>43</v>
      </c>
      <c r="U48" t="s">
        <v>45</v>
      </c>
      <c r="V48" t="s">
        <v>235</v>
      </c>
      <c r="W48" t="s">
        <v>456</v>
      </c>
      <c r="Y48" s="1">
        <v>42704.326469907406</v>
      </c>
      <c r="Z48" s="1">
        <v>42863.226006944446</v>
      </c>
    </row>
    <row r="49" spans="1:27" x14ac:dyDescent="0.3">
      <c r="A49">
        <v>93173</v>
      </c>
      <c r="B49" t="s">
        <v>935</v>
      </c>
      <c r="C49" t="s">
        <v>75</v>
      </c>
      <c r="D49" t="s">
        <v>825</v>
      </c>
      <c r="E49" t="s">
        <v>147</v>
      </c>
      <c r="F49" t="s">
        <v>387</v>
      </c>
      <c r="G49" t="s">
        <v>166</v>
      </c>
      <c r="H49" t="s">
        <v>1089</v>
      </c>
      <c r="I49" t="s">
        <v>941</v>
      </c>
      <c r="J49" t="s">
        <v>935</v>
      </c>
      <c r="K49" t="s">
        <v>41</v>
      </c>
      <c r="L49" t="s">
        <v>32</v>
      </c>
      <c r="N49" t="s">
        <v>1194</v>
      </c>
      <c r="O49" t="s">
        <v>1194</v>
      </c>
      <c r="R49" t="s">
        <v>765</v>
      </c>
      <c r="T49" t="s">
        <v>43</v>
      </c>
      <c r="U49" t="s">
        <v>45</v>
      </c>
      <c r="V49" t="s">
        <v>26</v>
      </c>
      <c r="W49" t="s">
        <v>1194</v>
      </c>
      <c r="Y49" s="1">
        <v>42705.532627314817</v>
      </c>
      <c r="Z49" s="1">
        <v>42857.70752314815</v>
      </c>
    </row>
    <row r="50" spans="1:27" x14ac:dyDescent="0.3">
      <c r="A50">
        <v>93777</v>
      </c>
      <c r="B50" t="s">
        <v>245</v>
      </c>
      <c r="C50" t="s">
        <v>75</v>
      </c>
      <c r="D50" t="s">
        <v>79</v>
      </c>
      <c r="E50" t="s">
        <v>24</v>
      </c>
      <c r="F50" t="s">
        <v>27</v>
      </c>
      <c r="G50" t="s">
        <v>153</v>
      </c>
      <c r="H50" t="s">
        <v>832</v>
      </c>
      <c r="I50" t="s">
        <v>245</v>
      </c>
      <c r="J50" t="s">
        <v>204</v>
      </c>
      <c r="K50" t="s">
        <v>41</v>
      </c>
      <c r="L50" t="s">
        <v>240</v>
      </c>
      <c r="M50" t="s">
        <v>365</v>
      </c>
      <c r="N50" t="s">
        <v>1194</v>
      </c>
      <c r="O50" t="s">
        <v>364</v>
      </c>
      <c r="P50">
        <v>12561</v>
      </c>
      <c r="Q50" t="s">
        <v>821</v>
      </c>
      <c r="R50" t="s">
        <v>781</v>
      </c>
      <c r="S50" t="s">
        <v>235</v>
      </c>
      <c r="T50" t="s">
        <v>43</v>
      </c>
      <c r="U50" t="s">
        <v>45</v>
      </c>
      <c r="V50" t="s">
        <v>306</v>
      </c>
      <c r="W50" t="s">
        <v>1194</v>
      </c>
      <c r="Y50" s="1">
        <v>42719.332384259258</v>
      </c>
      <c r="Z50" s="1">
        <v>42859.500231481485</v>
      </c>
      <c r="AA50" t="s">
        <v>321</v>
      </c>
    </row>
    <row r="51" spans="1:27" x14ac:dyDescent="0.3">
      <c r="A51">
        <v>93784</v>
      </c>
      <c r="B51" t="s">
        <v>170</v>
      </c>
      <c r="C51" t="s">
        <v>133</v>
      </c>
      <c r="D51" t="s">
        <v>180</v>
      </c>
      <c r="E51" t="s">
        <v>24</v>
      </c>
      <c r="F51" t="s">
        <v>27</v>
      </c>
      <c r="G51" t="s">
        <v>115</v>
      </c>
      <c r="H51" t="s">
        <v>798</v>
      </c>
      <c r="J51" t="s">
        <v>77</v>
      </c>
      <c r="K51" t="s">
        <v>41</v>
      </c>
      <c r="L51" t="s">
        <v>32</v>
      </c>
      <c r="N51" t="s">
        <v>1194</v>
      </c>
      <c r="O51" t="s">
        <v>1194</v>
      </c>
      <c r="R51" t="s">
        <v>781</v>
      </c>
      <c r="S51" t="s">
        <v>797</v>
      </c>
      <c r="T51" t="s">
        <v>43</v>
      </c>
      <c r="U51" t="s">
        <v>37</v>
      </c>
      <c r="V51" t="s">
        <v>796</v>
      </c>
      <c r="W51" t="s">
        <v>1194</v>
      </c>
      <c r="Y51" s="1">
        <v>42719.380520833336</v>
      </c>
      <c r="Z51" s="1">
        <v>42859.502187500002</v>
      </c>
    </row>
    <row r="52" spans="1:27" x14ac:dyDescent="0.3">
      <c r="A52">
        <v>93821</v>
      </c>
      <c r="B52" t="s">
        <v>1708</v>
      </c>
      <c r="C52" t="s">
        <v>75</v>
      </c>
      <c r="D52" t="s">
        <v>125</v>
      </c>
      <c r="E52" t="s">
        <v>24</v>
      </c>
      <c r="F52" t="s">
        <v>27</v>
      </c>
      <c r="G52" t="s">
        <v>134</v>
      </c>
      <c r="H52" t="s">
        <v>831</v>
      </c>
      <c r="I52" t="s">
        <v>179</v>
      </c>
      <c r="J52" t="s">
        <v>204</v>
      </c>
      <c r="K52" t="s">
        <v>41</v>
      </c>
      <c r="L52" t="s">
        <v>240</v>
      </c>
      <c r="M52" t="s">
        <v>365</v>
      </c>
      <c r="N52" t="s">
        <v>1194</v>
      </c>
      <c r="O52" t="s">
        <v>364</v>
      </c>
      <c r="Q52" t="s">
        <v>630</v>
      </c>
      <c r="R52" t="s">
        <v>781</v>
      </c>
      <c r="S52" t="s">
        <v>804</v>
      </c>
      <c r="T52" t="s">
        <v>55</v>
      </c>
      <c r="U52" t="s">
        <v>37</v>
      </c>
      <c r="V52" t="s">
        <v>26</v>
      </c>
      <c r="W52" t="s">
        <v>1194</v>
      </c>
      <c r="Y52" s="1">
        <v>42720.307719907411</v>
      </c>
      <c r="Z52" s="1">
        <v>42880.033796296295</v>
      </c>
    </row>
    <row r="53" spans="1:27" x14ac:dyDescent="0.3">
      <c r="A53">
        <v>93894</v>
      </c>
      <c r="B53" t="s">
        <v>234</v>
      </c>
      <c r="C53" t="s">
        <v>75</v>
      </c>
      <c r="D53" t="s">
        <v>125</v>
      </c>
      <c r="E53" t="s">
        <v>24</v>
      </c>
      <c r="F53" t="s">
        <v>27</v>
      </c>
      <c r="G53" t="s">
        <v>187</v>
      </c>
      <c r="H53" t="s">
        <v>830</v>
      </c>
      <c r="I53" t="s">
        <v>234</v>
      </c>
      <c r="J53" t="s">
        <v>77</v>
      </c>
      <c r="K53" t="s">
        <v>41</v>
      </c>
      <c r="L53" t="s">
        <v>240</v>
      </c>
      <c r="M53" t="s">
        <v>365</v>
      </c>
      <c r="N53" t="s">
        <v>1194</v>
      </c>
      <c r="O53" t="s">
        <v>364</v>
      </c>
      <c r="Q53" t="s">
        <v>812</v>
      </c>
      <c r="R53" t="s">
        <v>781</v>
      </c>
      <c r="S53" t="s">
        <v>804</v>
      </c>
      <c r="T53" t="s">
        <v>43</v>
      </c>
      <c r="U53" t="s">
        <v>29</v>
      </c>
      <c r="V53" t="s">
        <v>26</v>
      </c>
      <c r="W53" t="s">
        <v>1194</v>
      </c>
      <c r="Y53" s="1">
        <v>42723.66165509259</v>
      </c>
      <c r="Z53" s="1">
        <v>42859.506331018521</v>
      </c>
      <c r="AA53" t="s">
        <v>321</v>
      </c>
    </row>
    <row r="54" spans="1:27" x14ac:dyDescent="0.3">
      <c r="A54">
        <v>94122</v>
      </c>
      <c r="B54" t="s">
        <v>702</v>
      </c>
      <c r="C54" t="s">
        <v>23</v>
      </c>
      <c r="D54" t="s">
        <v>374</v>
      </c>
      <c r="E54" t="s">
        <v>24</v>
      </c>
      <c r="F54" t="s">
        <v>27</v>
      </c>
      <c r="G54" t="s">
        <v>25</v>
      </c>
      <c r="H54" t="s">
        <v>701</v>
      </c>
      <c r="J54" t="s">
        <v>700</v>
      </c>
      <c r="K54" t="s">
        <v>41</v>
      </c>
      <c r="L54" t="s">
        <v>240</v>
      </c>
      <c r="M54" t="s">
        <v>44</v>
      </c>
      <c r="N54" t="s">
        <v>1194</v>
      </c>
      <c r="O54" t="s">
        <v>1194</v>
      </c>
      <c r="R54" t="s">
        <v>235</v>
      </c>
      <c r="T54" t="s">
        <v>55</v>
      </c>
      <c r="U54" t="s">
        <v>45</v>
      </c>
      <c r="V54" t="s">
        <v>235</v>
      </c>
      <c r="W54" t="s">
        <v>1194</v>
      </c>
      <c r="X54" t="s">
        <v>378</v>
      </c>
      <c r="Y54" s="1">
        <v>42739.236076388886</v>
      </c>
      <c r="Z54" s="1">
        <v>42771.985289351855</v>
      </c>
    </row>
    <row r="55" spans="1:27" x14ac:dyDescent="0.3">
      <c r="A55">
        <v>94268</v>
      </c>
      <c r="B55" t="s">
        <v>245</v>
      </c>
      <c r="C55" t="s">
        <v>95</v>
      </c>
      <c r="D55" t="s">
        <v>138</v>
      </c>
      <c r="E55" t="s">
        <v>24</v>
      </c>
      <c r="F55" t="s">
        <v>27</v>
      </c>
      <c r="G55" t="s">
        <v>153</v>
      </c>
      <c r="H55" t="s">
        <v>1639</v>
      </c>
      <c r="I55" t="s">
        <v>241</v>
      </c>
      <c r="J55" t="s">
        <v>1342</v>
      </c>
      <c r="K55" t="s">
        <v>41</v>
      </c>
      <c r="L55" t="s">
        <v>101</v>
      </c>
      <c r="M55" t="s">
        <v>298</v>
      </c>
      <c r="N55" t="s">
        <v>1194</v>
      </c>
      <c r="O55" t="s">
        <v>1542</v>
      </c>
      <c r="P55">
        <v>12452</v>
      </c>
      <c r="Q55" t="s">
        <v>1638</v>
      </c>
      <c r="R55" t="s">
        <v>235</v>
      </c>
      <c r="T55" t="s">
        <v>43</v>
      </c>
      <c r="U55" t="s">
        <v>29</v>
      </c>
      <c r="V55" t="s">
        <v>306</v>
      </c>
      <c r="W55" t="s">
        <v>1194</v>
      </c>
      <c r="Y55" s="1">
        <v>42741.246898148151</v>
      </c>
      <c r="Z55" s="1">
        <v>42878.420995370368</v>
      </c>
    </row>
    <row r="56" spans="1:27" x14ac:dyDescent="0.3">
      <c r="A56">
        <v>94343</v>
      </c>
      <c r="B56" t="s">
        <v>929</v>
      </c>
      <c r="C56" t="s">
        <v>75</v>
      </c>
      <c r="D56" t="s">
        <v>814</v>
      </c>
      <c r="E56" t="s">
        <v>24</v>
      </c>
      <c r="F56" t="s">
        <v>27</v>
      </c>
      <c r="G56" t="s">
        <v>49</v>
      </c>
      <c r="H56" t="s">
        <v>829</v>
      </c>
      <c r="I56" t="s">
        <v>928</v>
      </c>
      <c r="J56" t="s">
        <v>204</v>
      </c>
      <c r="K56" t="s">
        <v>41</v>
      </c>
      <c r="L56" t="s">
        <v>28</v>
      </c>
      <c r="N56" t="s">
        <v>1194</v>
      </c>
      <c r="O56" t="s">
        <v>364</v>
      </c>
      <c r="Q56" t="s">
        <v>828</v>
      </c>
      <c r="R56" t="s">
        <v>781</v>
      </c>
      <c r="S56" t="s">
        <v>235</v>
      </c>
      <c r="T56" t="s">
        <v>43</v>
      </c>
      <c r="U56" t="s">
        <v>37</v>
      </c>
      <c r="V56" t="s">
        <v>26</v>
      </c>
      <c r="W56" t="s">
        <v>1194</v>
      </c>
      <c r="Y56" s="1">
        <v>42744.356712962966</v>
      </c>
      <c r="Z56" s="1">
        <v>42829.554606481484</v>
      </c>
      <c r="AA56" t="s">
        <v>321</v>
      </c>
    </row>
    <row r="57" spans="1:27" x14ac:dyDescent="0.3">
      <c r="A57">
        <v>94632</v>
      </c>
      <c r="B57" t="s">
        <v>913</v>
      </c>
      <c r="C57" t="s">
        <v>75</v>
      </c>
      <c r="D57" t="s">
        <v>125</v>
      </c>
      <c r="E57" t="s">
        <v>24</v>
      </c>
      <c r="F57" t="s">
        <v>27</v>
      </c>
      <c r="G57" t="s">
        <v>187</v>
      </c>
      <c r="H57" t="s">
        <v>826</v>
      </c>
      <c r="I57" t="s">
        <v>913</v>
      </c>
      <c r="J57" t="s">
        <v>77</v>
      </c>
      <c r="K57" t="s">
        <v>41</v>
      </c>
      <c r="L57" t="s">
        <v>240</v>
      </c>
      <c r="M57" t="s">
        <v>185</v>
      </c>
      <c r="N57" t="s">
        <v>1194</v>
      </c>
      <c r="O57" t="s">
        <v>364</v>
      </c>
      <c r="R57" t="s">
        <v>781</v>
      </c>
      <c r="S57" t="s">
        <v>804</v>
      </c>
      <c r="T57" t="s">
        <v>55</v>
      </c>
      <c r="U57" t="s">
        <v>45</v>
      </c>
      <c r="V57" t="s">
        <v>235</v>
      </c>
      <c r="W57" t="s">
        <v>1194</v>
      </c>
      <c r="Y57" s="1">
        <v>42751.737349537034</v>
      </c>
      <c r="Z57" s="1">
        <v>42859.517592592594</v>
      </c>
    </row>
    <row r="58" spans="1:27" x14ac:dyDescent="0.3">
      <c r="A58">
        <v>94695</v>
      </c>
      <c r="B58" t="s">
        <v>241</v>
      </c>
      <c r="C58" t="s">
        <v>95</v>
      </c>
      <c r="D58" t="s">
        <v>138</v>
      </c>
      <c r="E58" t="s">
        <v>24</v>
      </c>
      <c r="F58" t="s">
        <v>27</v>
      </c>
      <c r="G58" t="s">
        <v>153</v>
      </c>
      <c r="H58" t="s">
        <v>1344</v>
      </c>
      <c r="I58" t="s">
        <v>241</v>
      </c>
      <c r="J58" t="s">
        <v>1342</v>
      </c>
      <c r="K58" t="s">
        <v>41</v>
      </c>
      <c r="L58" t="s">
        <v>240</v>
      </c>
      <c r="M58" t="s">
        <v>365</v>
      </c>
      <c r="N58" t="s">
        <v>1194</v>
      </c>
      <c r="O58" t="s">
        <v>1465</v>
      </c>
      <c r="P58">
        <v>12452</v>
      </c>
      <c r="R58" t="s">
        <v>235</v>
      </c>
      <c r="T58" t="s">
        <v>43</v>
      </c>
      <c r="U58" t="s">
        <v>29</v>
      </c>
      <c r="V58" t="s">
        <v>1305</v>
      </c>
      <c r="W58" t="s">
        <v>1194</v>
      </c>
      <c r="Y58" s="1">
        <v>42753.19122685185</v>
      </c>
      <c r="Z58" s="1">
        <v>42878.422662037039</v>
      </c>
    </row>
    <row r="59" spans="1:27" x14ac:dyDescent="0.3">
      <c r="A59">
        <v>94952</v>
      </c>
      <c r="B59" t="s">
        <v>152</v>
      </c>
      <c r="C59" t="s">
        <v>23</v>
      </c>
      <c r="D59" t="s">
        <v>95</v>
      </c>
      <c r="E59" t="s">
        <v>24</v>
      </c>
      <c r="F59" t="s">
        <v>27</v>
      </c>
      <c r="G59" t="s">
        <v>49</v>
      </c>
      <c r="H59" t="s">
        <v>1709</v>
      </c>
      <c r="J59" t="s">
        <v>933</v>
      </c>
      <c r="K59" t="s">
        <v>41</v>
      </c>
      <c r="L59" t="s">
        <v>240</v>
      </c>
      <c r="M59" t="s">
        <v>44</v>
      </c>
      <c r="N59" t="s">
        <v>1194</v>
      </c>
      <c r="O59" t="s">
        <v>1678</v>
      </c>
      <c r="R59" t="s">
        <v>235</v>
      </c>
      <c r="T59" t="s">
        <v>43</v>
      </c>
      <c r="U59" t="s">
        <v>29</v>
      </c>
      <c r="V59" t="s">
        <v>235</v>
      </c>
      <c r="W59" t="s">
        <v>1194</v>
      </c>
      <c r="X59" t="s">
        <v>1029</v>
      </c>
      <c r="Y59" s="1">
        <v>42759.143217592595</v>
      </c>
      <c r="Z59" s="1">
        <v>42879.993819444448</v>
      </c>
    </row>
    <row r="60" spans="1:27" x14ac:dyDescent="0.3">
      <c r="A60">
        <v>95010</v>
      </c>
      <c r="B60" t="s">
        <v>1339</v>
      </c>
      <c r="C60" t="s">
        <v>23</v>
      </c>
      <c r="D60" t="s">
        <v>95</v>
      </c>
      <c r="E60" t="s">
        <v>262</v>
      </c>
      <c r="F60" t="s">
        <v>27</v>
      </c>
      <c r="G60" t="s">
        <v>49</v>
      </c>
      <c r="H60" t="s">
        <v>1338</v>
      </c>
      <c r="J60" t="s">
        <v>933</v>
      </c>
      <c r="K60" t="s">
        <v>41</v>
      </c>
      <c r="L60" t="s">
        <v>240</v>
      </c>
      <c r="M60" t="s">
        <v>185</v>
      </c>
      <c r="N60" t="s">
        <v>1194</v>
      </c>
      <c r="O60" t="s">
        <v>1194</v>
      </c>
      <c r="R60" t="s">
        <v>235</v>
      </c>
      <c r="T60" t="s">
        <v>43</v>
      </c>
      <c r="U60" t="s">
        <v>29</v>
      </c>
      <c r="V60" t="s">
        <v>235</v>
      </c>
      <c r="W60" t="s">
        <v>1194</v>
      </c>
      <c r="Y60" s="1">
        <v>42760.091064814813</v>
      </c>
      <c r="Z60" s="1">
        <v>42810.113622685189</v>
      </c>
    </row>
    <row r="61" spans="1:27" x14ac:dyDescent="0.3">
      <c r="A61">
        <v>95144</v>
      </c>
      <c r="B61" t="s">
        <v>66</v>
      </c>
      <c r="C61" t="s">
        <v>23</v>
      </c>
      <c r="D61" t="s">
        <v>374</v>
      </c>
      <c r="E61" t="s">
        <v>24</v>
      </c>
      <c r="F61" t="s">
        <v>27</v>
      </c>
      <c r="G61" t="s">
        <v>49</v>
      </c>
      <c r="H61" t="s">
        <v>699</v>
      </c>
      <c r="I61" t="s">
        <v>285</v>
      </c>
      <c r="J61" t="s">
        <v>285</v>
      </c>
      <c r="K61" t="s">
        <v>41</v>
      </c>
      <c r="L61" t="s">
        <v>240</v>
      </c>
      <c r="M61" t="s">
        <v>44</v>
      </c>
      <c r="N61" t="s">
        <v>1194</v>
      </c>
      <c r="O61" t="s">
        <v>1194</v>
      </c>
      <c r="R61" t="s">
        <v>235</v>
      </c>
      <c r="T61" t="s">
        <v>67</v>
      </c>
      <c r="U61" t="s">
        <v>60</v>
      </c>
      <c r="V61" t="s">
        <v>235</v>
      </c>
      <c r="W61" t="s">
        <v>1194</v>
      </c>
      <c r="X61" t="s">
        <v>378</v>
      </c>
      <c r="Y61" s="1">
        <v>42762.451701388891</v>
      </c>
      <c r="Z61" s="1">
        <v>42771.987256944441</v>
      </c>
    </row>
    <row r="62" spans="1:27" x14ac:dyDescent="0.3">
      <c r="A62">
        <v>95159</v>
      </c>
      <c r="B62" t="s">
        <v>154</v>
      </c>
      <c r="C62" t="s">
        <v>129</v>
      </c>
      <c r="D62" t="s">
        <v>218</v>
      </c>
      <c r="E62" t="s">
        <v>262</v>
      </c>
      <c r="F62" t="s">
        <v>27</v>
      </c>
      <c r="G62" t="s">
        <v>187</v>
      </c>
      <c r="H62" t="s">
        <v>1189</v>
      </c>
      <c r="I62" t="s">
        <v>229</v>
      </c>
      <c r="J62" t="s">
        <v>229</v>
      </c>
      <c r="K62" t="s">
        <v>41</v>
      </c>
      <c r="L62" t="s">
        <v>28</v>
      </c>
      <c r="N62" t="s">
        <v>1194</v>
      </c>
      <c r="O62" t="s">
        <v>1194</v>
      </c>
      <c r="R62" t="s">
        <v>765</v>
      </c>
      <c r="T62" t="s">
        <v>43</v>
      </c>
      <c r="U62" t="s">
        <v>29</v>
      </c>
      <c r="V62" t="s">
        <v>26</v>
      </c>
      <c r="W62" t="s">
        <v>1194</v>
      </c>
      <c r="Y62" s="1">
        <v>42764.995104166665</v>
      </c>
      <c r="Z62" s="1">
        <v>42807.391168981485</v>
      </c>
      <c r="AA62" t="s">
        <v>394</v>
      </c>
    </row>
    <row r="63" spans="1:27" x14ac:dyDescent="0.3">
      <c r="A63">
        <v>95254</v>
      </c>
      <c r="B63" t="s">
        <v>942</v>
      </c>
      <c r="C63" t="s">
        <v>75</v>
      </c>
      <c r="D63" t="s">
        <v>251</v>
      </c>
      <c r="E63" t="s">
        <v>24</v>
      </c>
      <c r="F63" t="s">
        <v>27</v>
      </c>
      <c r="G63" t="s">
        <v>49</v>
      </c>
      <c r="H63" t="s">
        <v>1552</v>
      </c>
      <c r="I63" t="s">
        <v>942</v>
      </c>
      <c r="J63" t="s">
        <v>942</v>
      </c>
      <c r="K63" t="s">
        <v>41</v>
      </c>
      <c r="L63" t="s">
        <v>240</v>
      </c>
      <c r="M63" t="s">
        <v>44</v>
      </c>
      <c r="N63" t="s">
        <v>1194</v>
      </c>
      <c r="O63" t="s">
        <v>1467</v>
      </c>
      <c r="Q63" t="s">
        <v>812</v>
      </c>
      <c r="R63" t="s">
        <v>781</v>
      </c>
      <c r="S63" t="s">
        <v>804</v>
      </c>
      <c r="T63" t="s">
        <v>55</v>
      </c>
      <c r="U63" t="s">
        <v>37</v>
      </c>
      <c r="V63" t="s">
        <v>779</v>
      </c>
      <c r="W63" t="s">
        <v>1194</v>
      </c>
      <c r="X63" t="s">
        <v>1551</v>
      </c>
      <c r="Y63" s="1">
        <v>42766.520833333336</v>
      </c>
      <c r="Z63" s="1">
        <v>42878.716307870367</v>
      </c>
      <c r="AA63" t="s">
        <v>1550</v>
      </c>
    </row>
    <row r="64" spans="1:27" x14ac:dyDescent="0.3">
      <c r="A64">
        <v>95260</v>
      </c>
      <c r="B64" t="s">
        <v>77</v>
      </c>
      <c r="C64" t="s">
        <v>75</v>
      </c>
      <c r="D64" t="s">
        <v>814</v>
      </c>
      <c r="E64" t="s">
        <v>24</v>
      </c>
      <c r="F64" t="s">
        <v>27</v>
      </c>
      <c r="G64" t="s">
        <v>187</v>
      </c>
      <c r="H64" t="s">
        <v>1289</v>
      </c>
      <c r="I64" t="s">
        <v>939</v>
      </c>
      <c r="J64" t="s">
        <v>77</v>
      </c>
      <c r="K64" t="s">
        <v>41</v>
      </c>
      <c r="L64" t="s">
        <v>240</v>
      </c>
      <c r="M64" t="s">
        <v>365</v>
      </c>
      <c r="N64" t="s">
        <v>1194</v>
      </c>
      <c r="O64" t="s">
        <v>364</v>
      </c>
      <c r="Q64" t="s">
        <v>812</v>
      </c>
      <c r="R64" t="s">
        <v>781</v>
      </c>
      <c r="S64" t="s">
        <v>235</v>
      </c>
      <c r="T64" t="s">
        <v>43</v>
      </c>
      <c r="U64" t="s">
        <v>45</v>
      </c>
      <c r="V64" t="s">
        <v>26</v>
      </c>
      <c r="W64" t="s">
        <v>1194</v>
      </c>
      <c r="X64" t="s">
        <v>629</v>
      </c>
      <c r="Y64" s="1">
        <v>42766.638321759259</v>
      </c>
      <c r="Z64" s="1">
        <v>42859.52071759259</v>
      </c>
      <c r="AA64" t="s">
        <v>321</v>
      </c>
    </row>
    <row r="65" spans="1:27" x14ac:dyDescent="0.3">
      <c r="A65">
        <v>95302</v>
      </c>
      <c r="B65" t="s">
        <v>602</v>
      </c>
      <c r="C65" t="s">
        <v>133</v>
      </c>
      <c r="D65" t="s">
        <v>180</v>
      </c>
      <c r="E65" t="s">
        <v>24</v>
      </c>
      <c r="F65" t="s">
        <v>27</v>
      </c>
      <c r="G65" t="s">
        <v>49</v>
      </c>
      <c r="H65" t="s">
        <v>782</v>
      </c>
      <c r="J65" t="s">
        <v>602</v>
      </c>
      <c r="K65" t="s">
        <v>41</v>
      </c>
      <c r="L65" t="s">
        <v>240</v>
      </c>
      <c r="N65" t="s">
        <v>1194</v>
      </c>
      <c r="O65" t="s">
        <v>364</v>
      </c>
      <c r="R65" t="s">
        <v>781</v>
      </c>
      <c r="S65" t="s">
        <v>235</v>
      </c>
      <c r="T65" t="s">
        <v>67</v>
      </c>
      <c r="U65" t="s">
        <v>45</v>
      </c>
      <c r="V65" t="s">
        <v>235</v>
      </c>
      <c r="W65" t="s">
        <v>1194</v>
      </c>
      <c r="Y65" s="1">
        <v>42767.34578703704</v>
      </c>
      <c r="Z65" s="1">
        <v>42859.521516203706</v>
      </c>
    </row>
    <row r="66" spans="1:27" x14ac:dyDescent="0.3">
      <c r="A66">
        <v>95304</v>
      </c>
      <c r="B66" t="s">
        <v>230</v>
      </c>
      <c r="C66" t="s">
        <v>75</v>
      </c>
      <c r="D66" t="s">
        <v>125</v>
      </c>
      <c r="E66" t="s">
        <v>24</v>
      </c>
      <c r="F66" t="s">
        <v>27</v>
      </c>
      <c r="G66" t="s">
        <v>169</v>
      </c>
      <c r="H66" t="s">
        <v>815</v>
      </c>
      <c r="I66" t="s">
        <v>230</v>
      </c>
      <c r="J66" t="s">
        <v>124</v>
      </c>
      <c r="K66" t="s">
        <v>41</v>
      </c>
      <c r="L66" t="s">
        <v>240</v>
      </c>
      <c r="M66" t="s">
        <v>369</v>
      </c>
      <c r="N66" t="s">
        <v>1194</v>
      </c>
      <c r="O66" t="s">
        <v>1194</v>
      </c>
      <c r="Q66" t="s">
        <v>812</v>
      </c>
      <c r="R66" t="s">
        <v>781</v>
      </c>
      <c r="S66" t="s">
        <v>235</v>
      </c>
      <c r="T66" t="s">
        <v>43</v>
      </c>
      <c r="U66" t="s">
        <v>29</v>
      </c>
      <c r="V66" t="s">
        <v>26</v>
      </c>
      <c r="W66" t="s">
        <v>1194</v>
      </c>
      <c r="Y66" s="1">
        <v>42767.354571759257</v>
      </c>
      <c r="Z66" s="1">
        <v>42859.534502314818</v>
      </c>
      <c r="AA66" t="s">
        <v>321</v>
      </c>
    </row>
    <row r="67" spans="1:27" x14ac:dyDescent="0.3">
      <c r="A67">
        <v>95509</v>
      </c>
      <c r="B67" t="s">
        <v>600</v>
      </c>
      <c r="C67" t="s">
        <v>599</v>
      </c>
      <c r="D67" t="s">
        <v>598</v>
      </c>
      <c r="E67" t="s">
        <v>24</v>
      </c>
      <c r="F67" t="s">
        <v>27</v>
      </c>
      <c r="G67" t="s">
        <v>58</v>
      </c>
      <c r="H67" t="s">
        <v>1247</v>
      </c>
      <c r="I67" t="s">
        <v>600</v>
      </c>
      <c r="J67" t="s">
        <v>91</v>
      </c>
      <c r="K67" t="s">
        <v>41</v>
      </c>
      <c r="L67" t="s">
        <v>240</v>
      </c>
      <c r="M67" t="s">
        <v>44</v>
      </c>
      <c r="N67" t="s">
        <v>1194</v>
      </c>
      <c r="O67" t="s">
        <v>1194</v>
      </c>
      <c r="R67" t="s">
        <v>235</v>
      </c>
      <c r="T67" t="s">
        <v>55</v>
      </c>
      <c r="U67" t="s">
        <v>60</v>
      </c>
      <c r="V67" t="s">
        <v>235</v>
      </c>
      <c r="W67" t="s">
        <v>1194</v>
      </c>
      <c r="X67" t="s">
        <v>596</v>
      </c>
      <c r="Y67" s="1">
        <v>42772.43105324074</v>
      </c>
      <c r="Z67" s="1">
        <v>42794.548541666663</v>
      </c>
    </row>
    <row r="68" spans="1:27" x14ac:dyDescent="0.3">
      <c r="A68">
        <v>95696</v>
      </c>
      <c r="B68" t="s">
        <v>600</v>
      </c>
      <c r="C68" t="s">
        <v>599</v>
      </c>
      <c r="D68" t="s">
        <v>598</v>
      </c>
      <c r="E68" t="s">
        <v>24</v>
      </c>
      <c r="F68" t="s">
        <v>27</v>
      </c>
      <c r="G68" t="s">
        <v>120</v>
      </c>
      <c r="H68" t="s">
        <v>603</v>
      </c>
      <c r="I68" t="s">
        <v>772</v>
      </c>
      <c r="J68" t="s">
        <v>602</v>
      </c>
      <c r="K68" t="s">
        <v>41</v>
      </c>
      <c r="L68" t="s">
        <v>240</v>
      </c>
      <c r="M68" t="s">
        <v>1201</v>
      </c>
      <c r="N68" t="s">
        <v>1194</v>
      </c>
      <c r="O68" t="s">
        <v>1200</v>
      </c>
      <c r="R68" t="s">
        <v>235</v>
      </c>
      <c r="T68" t="s">
        <v>67</v>
      </c>
      <c r="U68" t="s">
        <v>45</v>
      </c>
      <c r="V68" t="s">
        <v>235</v>
      </c>
      <c r="W68" t="s">
        <v>1194</v>
      </c>
      <c r="Y68" s="1">
        <v>42775.712511574071</v>
      </c>
      <c r="Z68" s="1">
        <v>42852.351724537039</v>
      </c>
    </row>
    <row r="69" spans="1:27" x14ac:dyDescent="0.3">
      <c r="A69">
        <v>95780</v>
      </c>
      <c r="B69" t="s">
        <v>241</v>
      </c>
      <c r="C69" t="s">
        <v>95</v>
      </c>
      <c r="D69" t="s">
        <v>138</v>
      </c>
      <c r="E69" t="s">
        <v>24</v>
      </c>
      <c r="F69" t="s">
        <v>27</v>
      </c>
      <c r="G69" t="s">
        <v>169</v>
      </c>
      <c r="H69" t="s">
        <v>1343</v>
      </c>
      <c r="I69" t="s">
        <v>967</v>
      </c>
      <c r="J69" t="s">
        <v>1342</v>
      </c>
      <c r="K69" t="s">
        <v>41</v>
      </c>
      <c r="L69" t="s">
        <v>240</v>
      </c>
      <c r="M69" t="s">
        <v>365</v>
      </c>
      <c r="N69" t="s">
        <v>1194</v>
      </c>
      <c r="O69" t="s">
        <v>1465</v>
      </c>
      <c r="R69" t="s">
        <v>235</v>
      </c>
      <c r="T69" t="s">
        <v>55</v>
      </c>
      <c r="U69" t="s">
        <v>37</v>
      </c>
      <c r="V69" t="s">
        <v>26</v>
      </c>
      <c r="W69" t="s">
        <v>1194</v>
      </c>
      <c r="Y69" s="1">
        <v>42779.104201388887</v>
      </c>
      <c r="Z69" s="1">
        <v>42870.070983796293</v>
      </c>
    </row>
    <row r="70" spans="1:27" x14ac:dyDescent="0.3">
      <c r="A70">
        <v>95811</v>
      </c>
      <c r="B70" t="s">
        <v>77</v>
      </c>
      <c r="C70" t="s">
        <v>75</v>
      </c>
      <c r="D70" t="s">
        <v>354</v>
      </c>
      <c r="E70" t="s">
        <v>24</v>
      </c>
      <c r="F70" t="s">
        <v>27</v>
      </c>
      <c r="G70" t="s">
        <v>166</v>
      </c>
      <c r="H70" t="s">
        <v>1213</v>
      </c>
      <c r="I70" t="s">
        <v>942</v>
      </c>
      <c r="J70" t="s">
        <v>204</v>
      </c>
      <c r="K70" t="s">
        <v>41</v>
      </c>
      <c r="L70" t="s">
        <v>240</v>
      </c>
      <c r="M70" t="s">
        <v>365</v>
      </c>
      <c r="N70" t="s">
        <v>1194</v>
      </c>
      <c r="O70" t="s">
        <v>373</v>
      </c>
      <c r="Q70" t="s">
        <v>812</v>
      </c>
      <c r="R70" t="s">
        <v>779</v>
      </c>
      <c r="S70" t="s">
        <v>235</v>
      </c>
      <c r="T70" t="s">
        <v>43</v>
      </c>
      <c r="U70" t="s">
        <v>29</v>
      </c>
      <c r="V70" t="s">
        <v>26</v>
      </c>
      <c r="W70" t="s">
        <v>1194</v>
      </c>
      <c r="Y70" s="1">
        <v>42779.494895833333</v>
      </c>
      <c r="Z70" s="1">
        <v>42859.537835648145</v>
      </c>
      <c r="AA70" t="s">
        <v>321</v>
      </c>
    </row>
    <row r="71" spans="1:27" x14ac:dyDescent="0.3">
      <c r="A71">
        <v>95828</v>
      </c>
      <c r="B71" t="s">
        <v>245</v>
      </c>
      <c r="C71" t="s">
        <v>75</v>
      </c>
      <c r="D71" t="s">
        <v>267</v>
      </c>
      <c r="E71" t="s">
        <v>24</v>
      </c>
      <c r="F71" t="s">
        <v>27</v>
      </c>
      <c r="G71" t="s">
        <v>201</v>
      </c>
      <c r="H71" t="s">
        <v>1284</v>
      </c>
      <c r="I71" t="s">
        <v>245</v>
      </c>
      <c r="J71" t="s">
        <v>77</v>
      </c>
      <c r="K71" t="s">
        <v>41</v>
      </c>
      <c r="L71" t="s">
        <v>32</v>
      </c>
      <c r="M71" t="s">
        <v>298</v>
      </c>
      <c r="N71" t="s">
        <v>1194</v>
      </c>
      <c r="O71" t="s">
        <v>1467</v>
      </c>
      <c r="Q71" t="s">
        <v>812</v>
      </c>
      <c r="R71" t="s">
        <v>779</v>
      </c>
      <c r="S71" t="s">
        <v>235</v>
      </c>
      <c r="T71" t="s">
        <v>43</v>
      </c>
      <c r="U71" t="s">
        <v>29</v>
      </c>
      <c r="V71" t="s">
        <v>26</v>
      </c>
      <c r="W71" t="s">
        <v>1194</v>
      </c>
      <c r="Y71" s="1">
        <v>42779.683969907404</v>
      </c>
      <c r="Z71" s="1">
        <v>42859.539444444446</v>
      </c>
      <c r="AA71" t="s">
        <v>1273</v>
      </c>
    </row>
    <row r="72" spans="1:27" x14ac:dyDescent="0.3">
      <c r="A72">
        <v>95829</v>
      </c>
      <c r="B72" t="s">
        <v>245</v>
      </c>
      <c r="C72" t="s">
        <v>75</v>
      </c>
      <c r="D72" t="s">
        <v>205</v>
      </c>
      <c r="E72" t="s">
        <v>24</v>
      </c>
      <c r="F72" t="s">
        <v>27</v>
      </c>
      <c r="G72" t="s">
        <v>25</v>
      </c>
      <c r="H72" t="s">
        <v>1671</v>
      </c>
      <c r="I72" t="s">
        <v>1670</v>
      </c>
      <c r="J72" t="s">
        <v>77</v>
      </c>
      <c r="K72" t="s">
        <v>41</v>
      </c>
      <c r="L72" t="s">
        <v>240</v>
      </c>
      <c r="M72" t="s">
        <v>365</v>
      </c>
      <c r="N72" t="s">
        <v>1194</v>
      </c>
      <c r="O72" t="s">
        <v>1619</v>
      </c>
      <c r="Q72" t="s">
        <v>821</v>
      </c>
      <c r="R72" t="s">
        <v>779</v>
      </c>
      <c r="S72" t="s">
        <v>235</v>
      </c>
      <c r="T72" t="s">
        <v>43</v>
      </c>
      <c r="U72" t="s">
        <v>29</v>
      </c>
      <c r="V72" t="s">
        <v>194</v>
      </c>
      <c r="W72" t="s">
        <v>361</v>
      </c>
      <c r="Y72" s="1">
        <v>42779.684513888889</v>
      </c>
      <c r="Z72" s="1">
        <v>42878.572129629632</v>
      </c>
      <c r="AA72" t="s">
        <v>1669</v>
      </c>
    </row>
    <row r="73" spans="1:27" x14ac:dyDescent="0.3">
      <c r="A73">
        <v>96022</v>
      </c>
      <c r="B73" t="s">
        <v>54</v>
      </c>
      <c r="C73" t="s">
        <v>34</v>
      </c>
      <c r="D73" t="s">
        <v>1205</v>
      </c>
      <c r="E73" t="s">
        <v>24</v>
      </c>
      <c r="F73" t="s">
        <v>27</v>
      </c>
      <c r="G73" t="s">
        <v>187</v>
      </c>
      <c r="H73" t="s">
        <v>1332</v>
      </c>
      <c r="I73" t="s">
        <v>967</v>
      </c>
      <c r="J73" t="s">
        <v>143</v>
      </c>
      <c r="K73" t="s">
        <v>41</v>
      </c>
      <c r="L73" t="s">
        <v>240</v>
      </c>
      <c r="M73" t="s">
        <v>365</v>
      </c>
      <c r="N73" t="s">
        <v>1194</v>
      </c>
      <c r="O73" t="s">
        <v>1466</v>
      </c>
      <c r="Q73" t="s">
        <v>1169</v>
      </c>
      <c r="R73" t="s">
        <v>235</v>
      </c>
      <c r="T73" t="s">
        <v>67</v>
      </c>
      <c r="U73" t="s">
        <v>29</v>
      </c>
      <c r="V73" t="s">
        <v>26</v>
      </c>
      <c r="W73" t="s">
        <v>1194</v>
      </c>
      <c r="Y73" s="1">
        <v>42782.211585648147</v>
      </c>
      <c r="Z73" s="1">
        <v>42852.167557870373</v>
      </c>
    </row>
    <row r="74" spans="1:27" x14ac:dyDescent="0.3">
      <c r="A74">
        <v>96069</v>
      </c>
      <c r="B74" t="s">
        <v>100</v>
      </c>
      <c r="C74" t="s">
        <v>305</v>
      </c>
      <c r="D74" t="s">
        <v>311</v>
      </c>
      <c r="E74" t="s">
        <v>24</v>
      </c>
      <c r="F74" t="s">
        <v>27</v>
      </c>
      <c r="G74" t="s">
        <v>169</v>
      </c>
      <c r="H74" t="s">
        <v>1306</v>
      </c>
      <c r="I74" t="s">
        <v>331</v>
      </c>
      <c r="J74" t="s">
        <v>234</v>
      </c>
      <c r="K74" t="s">
        <v>41</v>
      </c>
      <c r="L74" t="s">
        <v>32</v>
      </c>
      <c r="M74" t="s">
        <v>104</v>
      </c>
      <c r="N74" t="s">
        <v>1194</v>
      </c>
      <c r="O74" t="s">
        <v>1194</v>
      </c>
      <c r="R74" t="s">
        <v>235</v>
      </c>
      <c r="T74" t="s">
        <v>43</v>
      </c>
      <c r="U74" t="s">
        <v>37</v>
      </c>
      <c r="V74" t="s">
        <v>1305</v>
      </c>
      <c r="W74" t="s">
        <v>456</v>
      </c>
      <c r="Y74" s="1">
        <v>42782.412199074075</v>
      </c>
      <c r="Z74" s="1">
        <v>42879.115671296298</v>
      </c>
    </row>
    <row r="75" spans="1:27" x14ac:dyDescent="0.3">
      <c r="A75">
        <v>96279</v>
      </c>
      <c r="B75" t="s">
        <v>1659</v>
      </c>
      <c r="C75" t="s">
        <v>34</v>
      </c>
      <c r="D75" t="s">
        <v>95</v>
      </c>
      <c r="E75" t="s">
        <v>149</v>
      </c>
      <c r="F75" t="s">
        <v>27</v>
      </c>
      <c r="G75" t="s">
        <v>42</v>
      </c>
      <c r="H75" t="s">
        <v>1658</v>
      </c>
      <c r="I75" t="s">
        <v>936</v>
      </c>
      <c r="J75" t="s">
        <v>337</v>
      </c>
      <c r="K75" t="s">
        <v>41</v>
      </c>
      <c r="L75" t="s">
        <v>240</v>
      </c>
      <c r="M75" t="s">
        <v>1335</v>
      </c>
      <c r="N75" t="s">
        <v>1194</v>
      </c>
      <c r="O75" t="s">
        <v>1194</v>
      </c>
      <c r="R75" t="s">
        <v>235</v>
      </c>
      <c r="T75" t="s">
        <v>43</v>
      </c>
      <c r="U75" t="s">
        <v>37</v>
      </c>
      <c r="V75" t="s">
        <v>235</v>
      </c>
      <c r="W75" t="s">
        <v>456</v>
      </c>
      <c r="Y75" s="1">
        <v>42788.363287037035</v>
      </c>
      <c r="Z75" s="1">
        <v>42867.281898148147</v>
      </c>
    </row>
    <row r="76" spans="1:27" x14ac:dyDescent="0.3">
      <c r="A76">
        <v>96370</v>
      </c>
      <c r="B76" t="s">
        <v>54</v>
      </c>
      <c r="C76" t="s">
        <v>23</v>
      </c>
      <c r="D76" t="s">
        <v>68</v>
      </c>
      <c r="E76" t="s">
        <v>24</v>
      </c>
      <c r="F76" t="s">
        <v>27</v>
      </c>
      <c r="G76" t="s">
        <v>49</v>
      </c>
      <c r="H76" t="s">
        <v>1420</v>
      </c>
      <c r="I76" t="s">
        <v>1077</v>
      </c>
      <c r="J76" t="s">
        <v>337</v>
      </c>
      <c r="K76" t="s">
        <v>41</v>
      </c>
      <c r="L76" t="s">
        <v>240</v>
      </c>
      <c r="M76" t="s">
        <v>1201</v>
      </c>
      <c r="N76" t="s">
        <v>1194</v>
      </c>
      <c r="O76" t="s">
        <v>1463</v>
      </c>
      <c r="R76" t="s">
        <v>235</v>
      </c>
      <c r="T76" t="s">
        <v>55</v>
      </c>
      <c r="U76" t="s">
        <v>45</v>
      </c>
      <c r="V76" t="s">
        <v>235</v>
      </c>
      <c r="W76" t="s">
        <v>1194</v>
      </c>
      <c r="Y76" s="1">
        <v>42790.31486111111</v>
      </c>
      <c r="Z76" s="1">
        <v>42829.276365740741</v>
      </c>
    </row>
    <row r="77" spans="1:27" x14ac:dyDescent="0.3">
      <c r="A77">
        <v>96670</v>
      </c>
      <c r="B77" t="s">
        <v>295</v>
      </c>
      <c r="C77" t="s">
        <v>184</v>
      </c>
      <c r="D77" t="s">
        <v>212</v>
      </c>
      <c r="E77" t="s">
        <v>24</v>
      </c>
      <c r="F77" t="s">
        <v>27</v>
      </c>
      <c r="G77" t="s">
        <v>134</v>
      </c>
      <c r="H77" t="s">
        <v>1385</v>
      </c>
      <c r="I77" t="s">
        <v>1147</v>
      </c>
      <c r="J77" t="s">
        <v>102</v>
      </c>
      <c r="K77" t="s">
        <v>41</v>
      </c>
      <c r="L77" t="s">
        <v>240</v>
      </c>
      <c r="M77" t="s">
        <v>185</v>
      </c>
      <c r="N77" t="s">
        <v>1194</v>
      </c>
      <c r="O77" t="s">
        <v>1464</v>
      </c>
      <c r="R77" t="s">
        <v>235</v>
      </c>
      <c r="T77" t="s">
        <v>43</v>
      </c>
      <c r="U77" t="s">
        <v>37</v>
      </c>
      <c r="V77" t="s">
        <v>103</v>
      </c>
      <c r="W77" t="s">
        <v>361</v>
      </c>
      <c r="Y77" s="1">
        <v>42797.616539351853</v>
      </c>
      <c r="Z77" s="1">
        <v>42828.054918981485</v>
      </c>
    </row>
    <row r="78" spans="1:27" x14ac:dyDescent="0.3">
      <c r="A78">
        <v>96848</v>
      </c>
      <c r="B78" t="s">
        <v>1263</v>
      </c>
      <c r="C78" t="s">
        <v>95</v>
      </c>
      <c r="D78" t="s">
        <v>138</v>
      </c>
      <c r="E78" t="s">
        <v>24</v>
      </c>
      <c r="F78" t="s">
        <v>27</v>
      </c>
      <c r="G78" t="s">
        <v>187</v>
      </c>
      <c r="H78" t="s">
        <v>1503</v>
      </c>
      <c r="I78" t="s">
        <v>1263</v>
      </c>
      <c r="J78" t="s">
        <v>1342</v>
      </c>
      <c r="K78" t="s">
        <v>41</v>
      </c>
      <c r="L78" t="s">
        <v>32</v>
      </c>
      <c r="M78" t="s">
        <v>298</v>
      </c>
      <c r="N78" t="s">
        <v>1194</v>
      </c>
      <c r="O78" t="s">
        <v>1471</v>
      </c>
      <c r="Q78" t="s">
        <v>1502</v>
      </c>
      <c r="R78" t="s">
        <v>235</v>
      </c>
      <c r="T78" t="s">
        <v>55</v>
      </c>
      <c r="U78" t="s">
        <v>37</v>
      </c>
      <c r="V78" t="s">
        <v>26</v>
      </c>
      <c r="W78" t="s">
        <v>1194</v>
      </c>
      <c r="Y78" s="1">
        <v>42802.22383101852</v>
      </c>
      <c r="Z78" s="1">
        <v>42857.944166666668</v>
      </c>
    </row>
    <row r="79" spans="1:27" x14ac:dyDescent="0.3">
      <c r="A79">
        <v>96870</v>
      </c>
      <c r="B79" t="s">
        <v>702</v>
      </c>
      <c r="C79" t="s">
        <v>23</v>
      </c>
      <c r="D79" t="s">
        <v>106</v>
      </c>
      <c r="E79" t="s">
        <v>24</v>
      </c>
      <c r="F79" t="s">
        <v>27</v>
      </c>
      <c r="G79" t="s">
        <v>187</v>
      </c>
      <c r="H79" t="s">
        <v>1501</v>
      </c>
      <c r="I79" t="s">
        <v>349</v>
      </c>
      <c r="J79" t="s">
        <v>337</v>
      </c>
      <c r="K79" t="s">
        <v>41</v>
      </c>
      <c r="L79" t="s">
        <v>32</v>
      </c>
      <c r="M79" t="s">
        <v>104</v>
      </c>
      <c r="N79" t="s">
        <v>1194</v>
      </c>
      <c r="O79" t="s">
        <v>1619</v>
      </c>
      <c r="R79" t="s">
        <v>235</v>
      </c>
      <c r="T79" t="s">
        <v>43</v>
      </c>
      <c r="U79" t="s">
        <v>37</v>
      </c>
      <c r="V79" t="s">
        <v>235</v>
      </c>
      <c r="W79" t="s">
        <v>1194</v>
      </c>
      <c r="Y79" s="1">
        <v>42802.551319444443</v>
      </c>
      <c r="Z79" s="1">
        <v>42873.233518518522</v>
      </c>
    </row>
    <row r="80" spans="1:27" x14ac:dyDescent="0.3">
      <c r="A80">
        <v>96916</v>
      </c>
      <c r="B80" t="s">
        <v>170</v>
      </c>
      <c r="C80" t="s">
        <v>133</v>
      </c>
      <c r="D80" t="s">
        <v>180</v>
      </c>
      <c r="E80" t="s">
        <v>24</v>
      </c>
      <c r="F80" t="s">
        <v>27</v>
      </c>
      <c r="G80" t="s">
        <v>275</v>
      </c>
      <c r="H80" t="s">
        <v>1304</v>
      </c>
      <c r="I80" t="s">
        <v>170</v>
      </c>
      <c r="J80" t="s">
        <v>777</v>
      </c>
      <c r="K80" t="s">
        <v>41</v>
      </c>
      <c r="L80" t="s">
        <v>32</v>
      </c>
      <c r="M80" t="s">
        <v>104</v>
      </c>
      <c r="N80" t="s">
        <v>1194</v>
      </c>
      <c r="O80" t="s">
        <v>1466</v>
      </c>
      <c r="R80" t="s">
        <v>779</v>
      </c>
      <c r="S80" t="s">
        <v>235</v>
      </c>
      <c r="T80" t="s">
        <v>43</v>
      </c>
      <c r="U80" t="s">
        <v>29</v>
      </c>
      <c r="V80" t="s">
        <v>235</v>
      </c>
      <c r="W80" t="s">
        <v>1194</v>
      </c>
      <c r="Y80" s="1">
        <v>42803.470520833333</v>
      </c>
      <c r="Z80" s="1">
        <v>42867.297210648147</v>
      </c>
    </row>
    <row r="81" spans="1:27" x14ac:dyDescent="0.3">
      <c r="A81">
        <v>96927</v>
      </c>
      <c r="B81" t="s">
        <v>137</v>
      </c>
      <c r="C81" t="s">
        <v>75</v>
      </c>
      <c r="D81" t="s">
        <v>267</v>
      </c>
      <c r="E81" t="s">
        <v>24</v>
      </c>
      <c r="F81" t="s">
        <v>27</v>
      </c>
      <c r="G81" t="s">
        <v>35</v>
      </c>
      <c r="H81" t="s">
        <v>1341</v>
      </c>
      <c r="I81" t="s">
        <v>137</v>
      </c>
      <c r="J81" t="s">
        <v>77</v>
      </c>
      <c r="K81" t="s">
        <v>41</v>
      </c>
      <c r="L81" t="s">
        <v>240</v>
      </c>
      <c r="M81" t="s">
        <v>185</v>
      </c>
      <c r="N81" t="s">
        <v>1194</v>
      </c>
      <c r="O81" t="s">
        <v>1465</v>
      </c>
      <c r="Q81" t="s">
        <v>812</v>
      </c>
      <c r="R81" t="s">
        <v>779</v>
      </c>
      <c r="S81" t="s">
        <v>235</v>
      </c>
      <c r="T81" t="s">
        <v>43</v>
      </c>
      <c r="U81" t="s">
        <v>37</v>
      </c>
      <c r="V81" t="s">
        <v>779</v>
      </c>
      <c r="W81" t="s">
        <v>1194</v>
      </c>
      <c r="Y81" s="1">
        <v>42803.672743055555</v>
      </c>
      <c r="Z81" s="1">
        <v>42867.298530092594</v>
      </c>
      <c r="AA81" t="s">
        <v>1268</v>
      </c>
    </row>
    <row r="82" spans="1:27" x14ac:dyDescent="0.3">
      <c r="A82">
        <v>96941</v>
      </c>
      <c r="B82" t="s">
        <v>39</v>
      </c>
      <c r="C82" t="s">
        <v>40</v>
      </c>
      <c r="D82" t="s">
        <v>46</v>
      </c>
      <c r="E82" t="s">
        <v>24</v>
      </c>
      <c r="F82" t="s">
        <v>27</v>
      </c>
      <c r="G82" t="s">
        <v>187</v>
      </c>
      <c r="H82" t="s">
        <v>1523</v>
      </c>
      <c r="I82" t="s">
        <v>1617</v>
      </c>
      <c r="J82" t="s">
        <v>219</v>
      </c>
      <c r="K82" t="s">
        <v>41</v>
      </c>
      <c r="L82" t="s">
        <v>240</v>
      </c>
      <c r="M82" t="s">
        <v>44</v>
      </c>
      <c r="N82" t="s">
        <v>1194</v>
      </c>
      <c r="O82" t="s">
        <v>1514</v>
      </c>
      <c r="R82" t="s">
        <v>235</v>
      </c>
      <c r="T82" t="s">
        <v>55</v>
      </c>
      <c r="U82" t="s">
        <v>37</v>
      </c>
      <c r="V82" t="s">
        <v>235</v>
      </c>
      <c r="W82" t="s">
        <v>1194</v>
      </c>
      <c r="X82" t="s">
        <v>378</v>
      </c>
      <c r="Y82" s="1">
        <v>42804.150763888887</v>
      </c>
      <c r="Z82" s="1">
        <v>42863.900127314817</v>
      </c>
    </row>
    <row r="83" spans="1:27" x14ac:dyDescent="0.3">
      <c r="A83">
        <v>96972</v>
      </c>
      <c r="B83" t="s">
        <v>1708</v>
      </c>
      <c r="C83" t="s">
        <v>75</v>
      </c>
      <c r="D83" t="s">
        <v>825</v>
      </c>
      <c r="E83" t="s">
        <v>303</v>
      </c>
      <c r="F83" t="s">
        <v>27</v>
      </c>
      <c r="G83" t="s">
        <v>134</v>
      </c>
      <c r="H83" t="s">
        <v>1315</v>
      </c>
      <c r="I83" t="s">
        <v>941</v>
      </c>
      <c r="J83" t="s">
        <v>908</v>
      </c>
      <c r="K83" t="s">
        <v>41</v>
      </c>
      <c r="L83" t="s">
        <v>101</v>
      </c>
      <c r="N83" t="s">
        <v>1194</v>
      </c>
      <c r="O83" t="s">
        <v>1194</v>
      </c>
      <c r="R83" t="s">
        <v>765</v>
      </c>
      <c r="T83" t="s">
        <v>43</v>
      </c>
      <c r="U83" t="s">
        <v>45</v>
      </c>
      <c r="V83" t="s">
        <v>26</v>
      </c>
      <c r="W83" t="s">
        <v>1194</v>
      </c>
      <c r="Y83" s="1">
        <v>42807.015798611108</v>
      </c>
      <c r="Z83" s="1">
        <v>42880.034201388888</v>
      </c>
    </row>
    <row r="84" spans="1:27" x14ac:dyDescent="0.3">
      <c r="A84">
        <v>97020</v>
      </c>
      <c r="B84" t="s">
        <v>1077</v>
      </c>
      <c r="C84" t="s">
        <v>75</v>
      </c>
      <c r="D84" t="s">
        <v>180</v>
      </c>
      <c r="E84" t="s">
        <v>24</v>
      </c>
      <c r="F84" t="s">
        <v>27</v>
      </c>
      <c r="G84" t="s">
        <v>49</v>
      </c>
      <c r="H84" t="s">
        <v>1394</v>
      </c>
      <c r="I84" t="s">
        <v>1077</v>
      </c>
      <c r="J84" t="s">
        <v>77</v>
      </c>
      <c r="K84" t="s">
        <v>41</v>
      </c>
      <c r="L84" t="s">
        <v>240</v>
      </c>
      <c r="M84" t="s">
        <v>185</v>
      </c>
      <c r="N84" t="s">
        <v>1194</v>
      </c>
      <c r="O84" t="s">
        <v>1463</v>
      </c>
      <c r="Q84" t="s">
        <v>812</v>
      </c>
      <c r="R84" t="s">
        <v>779</v>
      </c>
      <c r="S84" t="s">
        <v>235</v>
      </c>
      <c r="T84" t="s">
        <v>67</v>
      </c>
      <c r="U84" t="s">
        <v>45</v>
      </c>
      <c r="V84" t="s">
        <v>235</v>
      </c>
      <c r="W84" t="s">
        <v>1194</v>
      </c>
      <c r="Y84" s="1">
        <v>42808.024004629631</v>
      </c>
      <c r="Z84" s="1">
        <v>42879.324479166666</v>
      </c>
      <c r="AA84" t="s">
        <v>160</v>
      </c>
    </row>
    <row r="85" spans="1:27" x14ac:dyDescent="0.3">
      <c r="A85">
        <v>97041</v>
      </c>
      <c r="B85" t="s">
        <v>1430</v>
      </c>
      <c r="C85" t="s">
        <v>129</v>
      </c>
      <c r="D85" t="s">
        <v>218</v>
      </c>
      <c r="E85" t="s">
        <v>24</v>
      </c>
      <c r="F85" t="s">
        <v>27</v>
      </c>
      <c r="G85" t="s">
        <v>153</v>
      </c>
      <c r="H85" t="s">
        <v>1429</v>
      </c>
      <c r="I85" t="s">
        <v>733</v>
      </c>
      <c r="J85" t="s">
        <v>337</v>
      </c>
      <c r="K85" t="s">
        <v>41</v>
      </c>
      <c r="L85" t="s">
        <v>101</v>
      </c>
      <c r="M85" t="s">
        <v>298</v>
      </c>
      <c r="N85" t="s">
        <v>1194</v>
      </c>
      <c r="O85" t="s">
        <v>1462</v>
      </c>
      <c r="P85">
        <v>17092</v>
      </c>
      <c r="R85" t="s">
        <v>235</v>
      </c>
      <c r="T85" t="s">
        <v>55</v>
      </c>
      <c r="U85" t="s">
        <v>37</v>
      </c>
      <c r="V85" t="s">
        <v>306</v>
      </c>
      <c r="W85" t="s">
        <v>1194</v>
      </c>
      <c r="Y85" s="1">
        <v>42808.189444444448</v>
      </c>
      <c r="Z85" s="1">
        <v>42865.939236111109</v>
      </c>
    </row>
    <row r="86" spans="1:27" x14ac:dyDescent="0.3">
      <c r="A86">
        <v>97122</v>
      </c>
      <c r="B86" t="s">
        <v>702</v>
      </c>
      <c r="C86" t="s">
        <v>23</v>
      </c>
      <c r="D86" t="s">
        <v>85</v>
      </c>
      <c r="E86" t="s">
        <v>24</v>
      </c>
      <c r="F86" t="s">
        <v>27</v>
      </c>
      <c r="G86" t="s">
        <v>117</v>
      </c>
      <c r="H86" t="s">
        <v>1333</v>
      </c>
      <c r="I86" t="s">
        <v>118</v>
      </c>
      <c r="J86" t="s">
        <v>118</v>
      </c>
      <c r="K86" t="s">
        <v>41</v>
      </c>
      <c r="L86" t="s">
        <v>240</v>
      </c>
      <c r="M86" t="s">
        <v>185</v>
      </c>
      <c r="N86" t="s">
        <v>1194</v>
      </c>
      <c r="O86" t="s">
        <v>1465</v>
      </c>
      <c r="R86" t="s">
        <v>235</v>
      </c>
      <c r="T86" t="s">
        <v>55</v>
      </c>
      <c r="U86" t="s">
        <v>60</v>
      </c>
      <c r="V86" t="s">
        <v>235</v>
      </c>
      <c r="W86" t="s">
        <v>1194</v>
      </c>
      <c r="Y86" s="1">
        <v>42809.696469907409</v>
      </c>
      <c r="Z86" s="1">
        <v>42814.199131944442</v>
      </c>
    </row>
    <row r="87" spans="1:27" x14ac:dyDescent="0.3">
      <c r="A87">
        <v>97125</v>
      </c>
      <c r="B87" t="s">
        <v>152</v>
      </c>
      <c r="C87" t="s">
        <v>23</v>
      </c>
      <c r="D87" t="s">
        <v>68</v>
      </c>
      <c r="E87" t="s">
        <v>262</v>
      </c>
      <c r="F87" t="s">
        <v>27</v>
      </c>
      <c r="G87" t="s">
        <v>42</v>
      </c>
      <c r="H87" t="s">
        <v>1498</v>
      </c>
      <c r="J87" t="s">
        <v>80</v>
      </c>
      <c r="K87" t="s">
        <v>41</v>
      </c>
      <c r="L87" t="s">
        <v>240</v>
      </c>
      <c r="M87" t="s">
        <v>185</v>
      </c>
      <c r="N87" t="s">
        <v>1194</v>
      </c>
      <c r="O87" t="s">
        <v>1194</v>
      </c>
      <c r="R87" t="s">
        <v>235</v>
      </c>
      <c r="T87" t="s">
        <v>43</v>
      </c>
      <c r="U87" t="s">
        <v>45</v>
      </c>
      <c r="V87" t="s">
        <v>235</v>
      </c>
      <c r="W87" t="s">
        <v>1194</v>
      </c>
      <c r="Y87" s="1">
        <v>42810.059907407405</v>
      </c>
      <c r="Z87" s="1">
        <v>42849.959293981483</v>
      </c>
    </row>
    <row r="88" spans="1:27" x14ac:dyDescent="0.3">
      <c r="A88">
        <v>97242</v>
      </c>
      <c r="B88" t="s">
        <v>245</v>
      </c>
      <c r="C88" t="s">
        <v>75</v>
      </c>
      <c r="D88" t="s">
        <v>1439</v>
      </c>
      <c r="E88" t="s">
        <v>24</v>
      </c>
      <c r="F88" t="s">
        <v>27</v>
      </c>
      <c r="G88" t="s">
        <v>153</v>
      </c>
      <c r="H88" t="s">
        <v>1440</v>
      </c>
      <c r="I88" t="s">
        <v>245</v>
      </c>
      <c r="J88" t="s">
        <v>77</v>
      </c>
      <c r="K88" t="s">
        <v>41</v>
      </c>
      <c r="L88" t="s">
        <v>101</v>
      </c>
      <c r="M88" t="s">
        <v>298</v>
      </c>
      <c r="N88" t="s">
        <v>1194</v>
      </c>
      <c r="O88" t="s">
        <v>1462</v>
      </c>
      <c r="P88">
        <v>17112</v>
      </c>
      <c r="Q88" t="s">
        <v>812</v>
      </c>
      <c r="R88" t="s">
        <v>779</v>
      </c>
      <c r="S88" t="s">
        <v>235</v>
      </c>
      <c r="T88" t="s">
        <v>43</v>
      </c>
      <c r="U88" t="s">
        <v>29</v>
      </c>
      <c r="V88" t="s">
        <v>1305</v>
      </c>
      <c r="W88" t="s">
        <v>361</v>
      </c>
      <c r="Y88" s="1">
        <v>42811.7106712963</v>
      </c>
      <c r="Z88" s="1">
        <v>42867.306273148148</v>
      </c>
      <c r="AA88" t="s">
        <v>160</v>
      </c>
    </row>
    <row r="89" spans="1:27" x14ac:dyDescent="0.3">
      <c r="A89">
        <v>97247</v>
      </c>
      <c r="B89" t="s">
        <v>69</v>
      </c>
      <c r="C89" t="s">
        <v>34</v>
      </c>
      <c r="D89" t="s">
        <v>151</v>
      </c>
      <c r="E89" t="s">
        <v>24</v>
      </c>
      <c r="F89" t="s">
        <v>27</v>
      </c>
      <c r="G89" t="s">
        <v>42</v>
      </c>
      <c r="H89" t="s">
        <v>1437</v>
      </c>
      <c r="I89" t="s">
        <v>1302</v>
      </c>
      <c r="J89" t="s">
        <v>1302</v>
      </c>
      <c r="K89" t="s">
        <v>41</v>
      </c>
      <c r="L89" t="s">
        <v>32</v>
      </c>
      <c r="M89" t="s">
        <v>104</v>
      </c>
      <c r="N89" t="s">
        <v>1194</v>
      </c>
      <c r="O89" t="s">
        <v>1462</v>
      </c>
      <c r="Q89" t="s">
        <v>1436</v>
      </c>
      <c r="R89" t="s">
        <v>235</v>
      </c>
      <c r="T89" t="s">
        <v>43</v>
      </c>
      <c r="U89" t="s">
        <v>45</v>
      </c>
      <c r="V89" t="s">
        <v>235</v>
      </c>
      <c r="W89" t="s">
        <v>1194</v>
      </c>
      <c r="Y89" s="1">
        <v>42813.979155092595</v>
      </c>
      <c r="Z89" s="1">
        <v>42836.174085648148</v>
      </c>
    </row>
    <row r="90" spans="1:27" x14ac:dyDescent="0.3">
      <c r="A90">
        <v>97251</v>
      </c>
      <c r="B90" t="s">
        <v>142</v>
      </c>
      <c r="C90" t="s">
        <v>34</v>
      </c>
      <c r="D90" t="s">
        <v>243</v>
      </c>
      <c r="E90" t="s">
        <v>24</v>
      </c>
      <c r="F90" t="s">
        <v>27</v>
      </c>
      <c r="G90" t="s">
        <v>42</v>
      </c>
      <c r="H90" t="s">
        <v>1451</v>
      </c>
      <c r="I90" t="s">
        <v>330</v>
      </c>
      <c r="J90" t="s">
        <v>143</v>
      </c>
      <c r="K90" t="s">
        <v>41</v>
      </c>
      <c r="L90" t="s">
        <v>32</v>
      </c>
      <c r="M90" t="s">
        <v>83</v>
      </c>
      <c r="N90" t="s">
        <v>1194</v>
      </c>
      <c r="O90" t="s">
        <v>1454</v>
      </c>
      <c r="R90" t="s">
        <v>235</v>
      </c>
      <c r="T90" t="s">
        <v>43</v>
      </c>
      <c r="U90" t="s">
        <v>29</v>
      </c>
      <c r="V90" t="s">
        <v>26</v>
      </c>
      <c r="W90" t="s">
        <v>1194</v>
      </c>
      <c r="Y90" s="1">
        <v>42814.013414351852</v>
      </c>
      <c r="Z90" s="1">
        <v>42873.008888888886</v>
      </c>
    </row>
    <row r="91" spans="1:27" x14ac:dyDescent="0.3">
      <c r="A91">
        <v>97279</v>
      </c>
      <c r="B91" t="s">
        <v>245</v>
      </c>
      <c r="C91" t="s">
        <v>75</v>
      </c>
      <c r="D91" t="s">
        <v>251</v>
      </c>
      <c r="E91" t="s">
        <v>24</v>
      </c>
      <c r="F91" t="s">
        <v>27</v>
      </c>
      <c r="G91" t="s">
        <v>153</v>
      </c>
      <c r="H91" t="s">
        <v>1477</v>
      </c>
      <c r="I91" t="s">
        <v>245</v>
      </c>
      <c r="J91" t="s">
        <v>77</v>
      </c>
      <c r="K91" t="s">
        <v>41</v>
      </c>
      <c r="L91" t="s">
        <v>101</v>
      </c>
      <c r="M91" t="s">
        <v>298</v>
      </c>
      <c r="N91" t="s">
        <v>1194</v>
      </c>
      <c r="O91" t="s">
        <v>1471</v>
      </c>
      <c r="P91">
        <v>17090</v>
      </c>
      <c r="Q91" t="s">
        <v>812</v>
      </c>
      <c r="R91" t="s">
        <v>779</v>
      </c>
      <c r="S91" t="s">
        <v>235</v>
      </c>
      <c r="T91" t="s">
        <v>43</v>
      </c>
      <c r="U91" t="s">
        <v>29</v>
      </c>
      <c r="V91" t="s">
        <v>1305</v>
      </c>
      <c r="W91" t="s">
        <v>361</v>
      </c>
      <c r="Y91" s="1">
        <v>42814.462037037039</v>
      </c>
      <c r="Z91" s="1">
        <v>42867.310266203705</v>
      </c>
    </row>
    <row r="92" spans="1:27" x14ac:dyDescent="0.3">
      <c r="A92">
        <v>97325</v>
      </c>
      <c r="B92" t="s">
        <v>39</v>
      </c>
      <c r="C92" t="s">
        <v>40</v>
      </c>
      <c r="D92" t="s">
        <v>46</v>
      </c>
      <c r="E92" t="s">
        <v>24</v>
      </c>
      <c r="F92" t="s">
        <v>27</v>
      </c>
      <c r="G92" t="s">
        <v>187</v>
      </c>
      <c r="H92" t="s">
        <v>1683</v>
      </c>
      <c r="J92" t="s">
        <v>190</v>
      </c>
      <c r="K92" t="s">
        <v>41</v>
      </c>
      <c r="L92" t="s">
        <v>101</v>
      </c>
      <c r="M92" t="s">
        <v>44</v>
      </c>
      <c r="N92" t="s">
        <v>1194</v>
      </c>
      <c r="O92" t="s">
        <v>1514</v>
      </c>
      <c r="R92" t="s">
        <v>235</v>
      </c>
      <c r="T92" t="s">
        <v>55</v>
      </c>
      <c r="U92" t="s">
        <v>45</v>
      </c>
      <c r="V92" t="s">
        <v>235</v>
      </c>
      <c r="W92" t="s">
        <v>1194</v>
      </c>
      <c r="X92" t="s">
        <v>596</v>
      </c>
      <c r="Y92" s="1">
        <v>42815.376701388886</v>
      </c>
      <c r="Z92" s="1">
        <v>42873.590254629627</v>
      </c>
      <c r="AA92" t="s">
        <v>1681</v>
      </c>
    </row>
    <row r="93" spans="1:27" x14ac:dyDescent="0.3">
      <c r="A93">
        <v>97340</v>
      </c>
      <c r="B93" t="s">
        <v>39</v>
      </c>
      <c r="C93" t="s">
        <v>40</v>
      </c>
      <c r="D93" t="s">
        <v>46</v>
      </c>
      <c r="E93" t="s">
        <v>24</v>
      </c>
      <c r="F93" t="s">
        <v>27</v>
      </c>
      <c r="G93" t="s">
        <v>187</v>
      </c>
      <c r="H93" t="s">
        <v>1515</v>
      </c>
      <c r="I93" t="s">
        <v>915</v>
      </c>
      <c r="J93" t="s">
        <v>241</v>
      </c>
      <c r="K93" t="s">
        <v>41</v>
      </c>
      <c r="L93" t="s">
        <v>240</v>
      </c>
      <c r="M93" t="s">
        <v>44</v>
      </c>
      <c r="N93" t="s">
        <v>1194</v>
      </c>
      <c r="O93" t="s">
        <v>1514</v>
      </c>
      <c r="R93" t="s">
        <v>235</v>
      </c>
      <c r="T93" t="s">
        <v>55</v>
      </c>
      <c r="U93" t="s">
        <v>45</v>
      </c>
      <c r="V93" t="s">
        <v>235</v>
      </c>
      <c r="W93" t="s">
        <v>1194</v>
      </c>
      <c r="X93" t="s">
        <v>1029</v>
      </c>
      <c r="Y93" s="1">
        <v>42815.614641203705</v>
      </c>
      <c r="Z93" s="1">
        <v>42863.994953703703</v>
      </c>
    </row>
    <row r="94" spans="1:27" x14ac:dyDescent="0.3">
      <c r="A94">
        <v>97445</v>
      </c>
      <c r="B94" t="s">
        <v>170</v>
      </c>
      <c r="C94" t="s">
        <v>75</v>
      </c>
      <c r="D94" t="s">
        <v>79</v>
      </c>
      <c r="E94" t="s">
        <v>303</v>
      </c>
      <c r="F94" t="s">
        <v>27</v>
      </c>
      <c r="G94" t="s">
        <v>76</v>
      </c>
      <c r="H94" t="s">
        <v>1373</v>
      </c>
      <c r="I94" t="s">
        <v>193</v>
      </c>
      <c r="J94" t="s">
        <v>170</v>
      </c>
      <c r="K94" t="s">
        <v>41</v>
      </c>
      <c r="L94" t="s">
        <v>32</v>
      </c>
      <c r="N94" t="s">
        <v>1194</v>
      </c>
      <c r="O94" t="s">
        <v>1194</v>
      </c>
      <c r="R94" t="s">
        <v>765</v>
      </c>
      <c r="T94" t="s">
        <v>43</v>
      </c>
      <c r="U94" t="s">
        <v>60</v>
      </c>
      <c r="V94" t="s">
        <v>235</v>
      </c>
      <c r="W94" t="s">
        <v>1194</v>
      </c>
      <c r="Y94" s="1">
        <v>42817.526782407411</v>
      </c>
      <c r="Z94" s="1">
        <v>42867.312777777777</v>
      </c>
    </row>
    <row r="95" spans="1:27" x14ac:dyDescent="0.3">
      <c r="A95">
        <v>97540</v>
      </c>
      <c r="B95" t="s">
        <v>144</v>
      </c>
      <c r="C95" t="s">
        <v>23</v>
      </c>
      <c r="D95" t="s">
        <v>53</v>
      </c>
      <c r="E95" t="s">
        <v>262</v>
      </c>
      <c r="F95" t="s">
        <v>27</v>
      </c>
      <c r="G95" t="s">
        <v>42</v>
      </c>
      <c r="H95" t="s">
        <v>1494</v>
      </c>
      <c r="J95" t="s">
        <v>330</v>
      </c>
      <c r="K95" t="s">
        <v>41</v>
      </c>
      <c r="L95" t="s">
        <v>240</v>
      </c>
      <c r="M95" t="s">
        <v>185</v>
      </c>
      <c r="N95" t="s">
        <v>1194</v>
      </c>
      <c r="O95" t="s">
        <v>1194</v>
      </c>
      <c r="R95" t="s">
        <v>235</v>
      </c>
      <c r="T95" t="s">
        <v>43</v>
      </c>
      <c r="U95" t="s">
        <v>29</v>
      </c>
      <c r="V95" t="s">
        <v>235</v>
      </c>
      <c r="W95" t="s">
        <v>1194</v>
      </c>
      <c r="Y95" s="1">
        <v>42821.82739583333</v>
      </c>
      <c r="Z95" s="1">
        <v>42850.281793981485</v>
      </c>
    </row>
    <row r="96" spans="1:27" x14ac:dyDescent="0.3">
      <c r="A96">
        <v>97541</v>
      </c>
      <c r="B96" t="s">
        <v>22</v>
      </c>
      <c r="C96" t="s">
        <v>1665</v>
      </c>
      <c r="D96" t="s">
        <v>30</v>
      </c>
      <c r="E96" t="s">
        <v>24</v>
      </c>
      <c r="F96" t="s">
        <v>27</v>
      </c>
      <c r="G96" t="s">
        <v>35</v>
      </c>
      <c r="H96" t="s">
        <v>1449</v>
      </c>
      <c r="J96" t="s">
        <v>191</v>
      </c>
      <c r="K96" t="s">
        <v>41</v>
      </c>
      <c r="L96" t="s">
        <v>240</v>
      </c>
      <c r="M96" t="s">
        <v>44</v>
      </c>
      <c r="N96" t="s">
        <v>1194</v>
      </c>
      <c r="O96" t="s">
        <v>1454</v>
      </c>
      <c r="Q96" t="s">
        <v>1448</v>
      </c>
      <c r="R96" t="s">
        <v>235</v>
      </c>
      <c r="T96" t="s">
        <v>43</v>
      </c>
      <c r="U96" t="s">
        <v>45</v>
      </c>
      <c r="V96" t="s">
        <v>235</v>
      </c>
      <c r="W96" t="s">
        <v>1194</v>
      </c>
      <c r="X96" t="s">
        <v>378</v>
      </c>
      <c r="Y96" s="1">
        <v>42821.924618055556</v>
      </c>
      <c r="Z96" s="1">
        <v>42879.037569444445</v>
      </c>
    </row>
    <row r="97" spans="1:27" x14ac:dyDescent="0.3">
      <c r="A97">
        <v>97544</v>
      </c>
      <c r="B97" t="s">
        <v>61</v>
      </c>
      <c r="C97" t="s">
        <v>34</v>
      </c>
      <c r="D97" t="s">
        <v>38</v>
      </c>
      <c r="E97" t="s">
        <v>24</v>
      </c>
      <c r="F97" t="s">
        <v>27</v>
      </c>
      <c r="G97" t="s">
        <v>42</v>
      </c>
      <c r="H97" t="s">
        <v>1493</v>
      </c>
      <c r="I97" t="s">
        <v>278</v>
      </c>
      <c r="J97" t="s">
        <v>278</v>
      </c>
      <c r="K97" t="s">
        <v>41</v>
      </c>
      <c r="L97" t="s">
        <v>32</v>
      </c>
      <c r="M97" t="s">
        <v>104</v>
      </c>
      <c r="N97" t="s">
        <v>1194</v>
      </c>
      <c r="O97" t="s">
        <v>1471</v>
      </c>
      <c r="R97" t="s">
        <v>235</v>
      </c>
      <c r="T97" t="s">
        <v>43</v>
      </c>
      <c r="U97" t="s">
        <v>29</v>
      </c>
      <c r="V97" t="s">
        <v>235</v>
      </c>
      <c r="W97" t="s">
        <v>361</v>
      </c>
      <c r="Y97" s="1">
        <v>42822.082905092589</v>
      </c>
      <c r="Z97" s="1">
        <v>42850.242974537039</v>
      </c>
    </row>
    <row r="98" spans="1:27" x14ac:dyDescent="0.3">
      <c r="A98">
        <v>97575</v>
      </c>
      <c r="B98" t="s">
        <v>56</v>
      </c>
      <c r="C98" t="s">
        <v>75</v>
      </c>
      <c r="D98" t="s">
        <v>1439</v>
      </c>
      <c r="E98" t="s">
        <v>24</v>
      </c>
      <c r="F98" t="s">
        <v>27</v>
      </c>
      <c r="G98" t="s">
        <v>42</v>
      </c>
      <c r="H98" t="s">
        <v>1438</v>
      </c>
      <c r="I98" t="s">
        <v>56</v>
      </c>
      <c r="J98" t="s">
        <v>77</v>
      </c>
      <c r="K98" t="s">
        <v>41</v>
      </c>
      <c r="L98" t="s">
        <v>240</v>
      </c>
      <c r="M98" t="s">
        <v>185</v>
      </c>
      <c r="N98" t="s">
        <v>1194</v>
      </c>
      <c r="O98" t="s">
        <v>1462</v>
      </c>
      <c r="Q98" t="s">
        <v>812</v>
      </c>
      <c r="R98" t="s">
        <v>779</v>
      </c>
      <c r="S98" t="s">
        <v>235</v>
      </c>
      <c r="T98" t="s">
        <v>43</v>
      </c>
      <c r="U98" t="s">
        <v>29</v>
      </c>
      <c r="V98" t="s">
        <v>235</v>
      </c>
      <c r="W98" t="s">
        <v>1194</v>
      </c>
      <c r="Y98" s="1">
        <v>42822.72452546296</v>
      </c>
      <c r="Z98" s="1">
        <v>42867.317696759259</v>
      </c>
      <c r="AA98" t="s">
        <v>160</v>
      </c>
    </row>
    <row r="99" spans="1:27" x14ac:dyDescent="0.3">
      <c r="A99">
        <v>97618</v>
      </c>
      <c r="B99" t="s">
        <v>39</v>
      </c>
      <c r="C99" t="s">
        <v>40</v>
      </c>
      <c r="D99" t="s">
        <v>46</v>
      </c>
      <c r="E99" t="s">
        <v>24</v>
      </c>
      <c r="F99" t="s">
        <v>27</v>
      </c>
      <c r="G99" t="s">
        <v>187</v>
      </c>
      <c r="H99" t="s">
        <v>1682</v>
      </c>
      <c r="I99" t="s">
        <v>190</v>
      </c>
      <c r="J99" t="s">
        <v>190</v>
      </c>
      <c r="K99" t="s">
        <v>41</v>
      </c>
      <c r="L99" t="s">
        <v>101</v>
      </c>
      <c r="M99" t="s">
        <v>44</v>
      </c>
      <c r="N99" t="s">
        <v>1194</v>
      </c>
      <c r="O99" t="s">
        <v>1514</v>
      </c>
      <c r="R99" t="s">
        <v>235</v>
      </c>
      <c r="T99" t="s">
        <v>55</v>
      </c>
      <c r="U99" t="s">
        <v>45</v>
      </c>
      <c r="V99" t="s">
        <v>235</v>
      </c>
      <c r="W99" t="s">
        <v>1194</v>
      </c>
      <c r="X99" t="s">
        <v>596</v>
      </c>
      <c r="Y99" s="1">
        <v>42823.494652777779</v>
      </c>
      <c r="Z99" s="1">
        <v>42873.505370370367</v>
      </c>
      <c r="AA99" t="s">
        <v>1681</v>
      </c>
    </row>
    <row r="100" spans="1:27" x14ac:dyDescent="0.3">
      <c r="A100">
        <v>97673</v>
      </c>
      <c r="B100" t="s">
        <v>99</v>
      </c>
      <c r="C100" t="s">
        <v>34</v>
      </c>
      <c r="D100" t="s">
        <v>233</v>
      </c>
      <c r="E100" t="s">
        <v>149</v>
      </c>
      <c r="F100" t="s">
        <v>27</v>
      </c>
      <c r="G100" t="s">
        <v>153</v>
      </c>
      <c r="H100" t="s">
        <v>1655</v>
      </c>
      <c r="I100" t="s">
        <v>1411</v>
      </c>
      <c r="J100" t="s">
        <v>1411</v>
      </c>
      <c r="K100" t="s">
        <v>41</v>
      </c>
      <c r="L100" t="s">
        <v>240</v>
      </c>
      <c r="M100" t="s">
        <v>298</v>
      </c>
      <c r="N100" t="s">
        <v>1194</v>
      </c>
      <c r="O100" t="s">
        <v>1194</v>
      </c>
      <c r="P100">
        <v>17067</v>
      </c>
      <c r="Q100" t="s">
        <v>1654</v>
      </c>
      <c r="R100" t="s">
        <v>235</v>
      </c>
      <c r="T100" t="s">
        <v>43</v>
      </c>
      <c r="U100" t="s">
        <v>37</v>
      </c>
      <c r="V100" t="s">
        <v>1305</v>
      </c>
      <c r="W100" t="s">
        <v>456</v>
      </c>
      <c r="Y100" s="1">
        <v>42824.147233796299</v>
      </c>
      <c r="Z100" s="1">
        <v>42867.028912037036</v>
      </c>
    </row>
    <row r="101" spans="1:27" x14ac:dyDescent="0.3">
      <c r="A101">
        <v>97711</v>
      </c>
      <c r="B101" t="s">
        <v>1391</v>
      </c>
      <c r="C101" t="s">
        <v>75</v>
      </c>
      <c r="D101" t="s">
        <v>79</v>
      </c>
      <c r="E101" t="s">
        <v>262</v>
      </c>
      <c r="F101" t="s">
        <v>27</v>
      </c>
      <c r="G101" t="s">
        <v>276</v>
      </c>
      <c r="H101" t="s">
        <v>1392</v>
      </c>
      <c r="I101" t="s">
        <v>193</v>
      </c>
      <c r="J101" t="s">
        <v>1391</v>
      </c>
      <c r="K101" t="s">
        <v>41</v>
      </c>
      <c r="L101" t="s">
        <v>240</v>
      </c>
      <c r="M101" t="s">
        <v>104</v>
      </c>
      <c r="N101" t="s">
        <v>1194</v>
      </c>
      <c r="O101" t="s">
        <v>1194</v>
      </c>
      <c r="R101" t="s">
        <v>765</v>
      </c>
      <c r="T101" t="s">
        <v>43</v>
      </c>
      <c r="U101" t="s">
        <v>29</v>
      </c>
      <c r="V101" t="s">
        <v>1305</v>
      </c>
      <c r="W101" t="s">
        <v>1194</v>
      </c>
      <c r="Y101" s="1">
        <v>42824.734293981484</v>
      </c>
      <c r="Z101" s="1">
        <v>42867.323599537034</v>
      </c>
    </row>
    <row r="102" spans="1:27" x14ac:dyDescent="0.3">
      <c r="A102">
        <v>97762</v>
      </c>
      <c r="B102" t="s">
        <v>1547</v>
      </c>
      <c r="C102" t="s">
        <v>129</v>
      </c>
      <c r="D102" t="s">
        <v>218</v>
      </c>
      <c r="E102" t="s">
        <v>24</v>
      </c>
      <c r="F102" t="s">
        <v>27</v>
      </c>
      <c r="G102" t="s">
        <v>153</v>
      </c>
      <c r="H102" t="s">
        <v>1693</v>
      </c>
      <c r="I102" t="s">
        <v>226</v>
      </c>
      <c r="J102" t="s">
        <v>337</v>
      </c>
      <c r="K102" t="s">
        <v>41</v>
      </c>
      <c r="L102" t="s">
        <v>101</v>
      </c>
      <c r="M102" t="s">
        <v>104</v>
      </c>
      <c r="N102" t="s">
        <v>1194</v>
      </c>
      <c r="O102" t="s">
        <v>1678</v>
      </c>
      <c r="P102">
        <v>17259</v>
      </c>
      <c r="Q102" t="s">
        <v>1692</v>
      </c>
      <c r="R102" t="s">
        <v>235</v>
      </c>
      <c r="T102" t="s">
        <v>55</v>
      </c>
      <c r="U102" t="s">
        <v>45</v>
      </c>
      <c r="V102" t="s">
        <v>1305</v>
      </c>
      <c r="W102" t="s">
        <v>1194</v>
      </c>
      <c r="Y102" s="1">
        <v>42825.480578703704</v>
      </c>
      <c r="Z102" s="1">
        <v>42877.711296296293</v>
      </c>
    </row>
    <row r="103" spans="1:27" x14ac:dyDescent="0.3">
      <c r="A103">
        <v>97781</v>
      </c>
      <c r="B103" t="s">
        <v>39</v>
      </c>
      <c r="C103" t="s">
        <v>40</v>
      </c>
      <c r="D103" t="s">
        <v>46</v>
      </c>
      <c r="E103" t="s">
        <v>24</v>
      </c>
      <c r="F103" t="s">
        <v>27</v>
      </c>
      <c r="G103" t="s">
        <v>49</v>
      </c>
      <c r="H103" t="s">
        <v>1653</v>
      </c>
      <c r="J103" t="s">
        <v>163</v>
      </c>
      <c r="K103" t="s">
        <v>41</v>
      </c>
      <c r="L103" t="s">
        <v>240</v>
      </c>
      <c r="M103" t="s">
        <v>185</v>
      </c>
      <c r="N103" t="s">
        <v>1194</v>
      </c>
      <c r="O103" t="s">
        <v>1514</v>
      </c>
      <c r="R103" t="s">
        <v>235</v>
      </c>
      <c r="T103" t="s">
        <v>55</v>
      </c>
      <c r="U103" t="s">
        <v>37</v>
      </c>
      <c r="V103" t="s">
        <v>235</v>
      </c>
      <c r="W103" t="s">
        <v>1194</v>
      </c>
      <c r="Y103" s="1">
        <v>42828.162638888891</v>
      </c>
      <c r="Z103" s="1">
        <v>42866.426608796297</v>
      </c>
      <c r="AA103" t="s">
        <v>1652</v>
      </c>
    </row>
    <row r="104" spans="1:27" x14ac:dyDescent="0.3">
      <c r="A104">
        <v>97868</v>
      </c>
      <c r="B104" t="s">
        <v>461</v>
      </c>
      <c r="C104" t="s">
        <v>40</v>
      </c>
      <c r="D104" t="s">
        <v>46</v>
      </c>
      <c r="E104" t="s">
        <v>24</v>
      </c>
      <c r="F104" t="s">
        <v>27</v>
      </c>
      <c r="G104" t="s">
        <v>187</v>
      </c>
      <c r="H104" t="s">
        <v>1005</v>
      </c>
      <c r="I104" t="s">
        <v>733</v>
      </c>
      <c r="J104" t="s">
        <v>337</v>
      </c>
      <c r="K104" t="s">
        <v>41</v>
      </c>
      <c r="L104" t="s">
        <v>32</v>
      </c>
      <c r="M104" t="s">
        <v>104</v>
      </c>
      <c r="N104" t="s">
        <v>1194</v>
      </c>
      <c r="O104" t="s">
        <v>1514</v>
      </c>
      <c r="R104" t="s">
        <v>235</v>
      </c>
      <c r="T104" t="s">
        <v>55</v>
      </c>
      <c r="U104" t="s">
        <v>37</v>
      </c>
      <c r="V104" t="s">
        <v>26</v>
      </c>
      <c r="W104" t="s">
        <v>1194</v>
      </c>
      <c r="X104" t="s">
        <v>1003</v>
      </c>
      <c r="Y104" s="1">
        <v>42829.414212962962</v>
      </c>
      <c r="Z104" s="1">
        <v>42863.24927083333</v>
      </c>
    </row>
    <row r="105" spans="1:27" x14ac:dyDescent="0.3">
      <c r="A105">
        <v>98118</v>
      </c>
      <c r="B105" t="s">
        <v>234</v>
      </c>
      <c r="C105" t="s">
        <v>305</v>
      </c>
      <c r="D105" t="s">
        <v>311</v>
      </c>
      <c r="E105" t="s">
        <v>24</v>
      </c>
      <c r="F105" t="s">
        <v>27</v>
      </c>
      <c r="G105" t="s">
        <v>187</v>
      </c>
      <c r="H105" t="s">
        <v>1491</v>
      </c>
      <c r="I105" t="s">
        <v>234</v>
      </c>
      <c r="J105" t="s">
        <v>234</v>
      </c>
      <c r="K105" t="s">
        <v>41</v>
      </c>
      <c r="L105" t="s">
        <v>240</v>
      </c>
      <c r="M105" t="s">
        <v>185</v>
      </c>
      <c r="N105" t="s">
        <v>1194</v>
      </c>
      <c r="O105" t="s">
        <v>1499</v>
      </c>
      <c r="R105" t="s">
        <v>235</v>
      </c>
      <c r="T105" t="s">
        <v>67</v>
      </c>
      <c r="U105" t="s">
        <v>29</v>
      </c>
      <c r="V105" t="s">
        <v>235</v>
      </c>
      <c r="W105" t="s">
        <v>1194</v>
      </c>
      <c r="Y105" s="1">
        <v>42835.585648148146</v>
      </c>
      <c r="Z105" s="1">
        <v>42873.5546412037</v>
      </c>
    </row>
    <row r="106" spans="1:27" x14ac:dyDescent="0.3">
      <c r="A106">
        <v>98268</v>
      </c>
      <c r="B106" t="s">
        <v>1229</v>
      </c>
      <c r="C106" t="s">
        <v>599</v>
      </c>
      <c r="D106" t="s">
        <v>598</v>
      </c>
      <c r="E106" t="s">
        <v>147</v>
      </c>
      <c r="F106" t="s">
        <v>27</v>
      </c>
      <c r="G106" t="s">
        <v>187</v>
      </c>
      <c r="H106" t="s">
        <v>1474</v>
      </c>
      <c r="I106" t="s">
        <v>230</v>
      </c>
      <c r="J106" t="s">
        <v>230</v>
      </c>
      <c r="K106" t="s">
        <v>41</v>
      </c>
      <c r="L106" t="s">
        <v>28</v>
      </c>
      <c r="N106" t="s">
        <v>1194</v>
      </c>
      <c r="O106" t="s">
        <v>1194</v>
      </c>
      <c r="R106" t="s">
        <v>765</v>
      </c>
      <c r="T106" t="s">
        <v>43</v>
      </c>
      <c r="U106" t="s">
        <v>45</v>
      </c>
      <c r="V106" t="s">
        <v>235</v>
      </c>
      <c r="W106" t="s">
        <v>361</v>
      </c>
      <c r="Y106" s="1">
        <v>42839.417199074072</v>
      </c>
      <c r="Z106" s="1">
        <v>42865.387418981481</v>
      </c>
    </row>
    <row r="107" spans="1:27" x14ac:dyDescent="0.3">
      <c r="A107">
        <v>98292</v>
      </c>
      <c r="B107" t="s">
        <v>1077</v>
      </c>
      <c r="C107" t="s">
        <v>75</v>
      </c>
      <c r="D107" t="s">
        <v>79</v>
      </c>
      <c r="E107" t="s">
        <v>24</v>
      </c>
      <c r="F107" t="s">
        <v>27</v>
      </c>
      <c r="G107" t="s">
        <v>49</v>
      </c>
      <c r="H107" t="s">
        <v>1457</v>
      </c>
      <c r="I107" t="s">
        <v>1077</v>
      </c>
      <c r="J107" t="s">
        <v>146</v>
      </c>
      <c r="K107" t="s">
        <v>41</v>
      </c>
      <c r="L107" t="s">
        <v>240</v>
      </c>
      <c r="M107" t="s">
        <v>104</v>
      </c>
      <c r="N107" t="s">
        <v>1194</v>
      </c>
      <c r="O107" t="s">
        <v>1454</v>
      </c>
      <c r="R107" t="s">
        <v>779</v>
      </c>
      <c r="S107" t="s">
        <v>235</v>
      </c>
      <c r="T107" t="s">
        <v>43</v>
      </c>
      <c r="U107" t="s">
        <v>60</v>
      </c>
      <c r="V107" t="s">
        <v>235</v>
      </c>
      <c r="W107" t="s">
        <v>1194</v>
      </c>
      <c r="Y107" s="1">
        <v>42842.155590277776</v>
      </c>
      <c r="Z107" s="1">
        <v>42867.327928240738</v>
      </c>
    </row>
    <row r="108" spans="1:27" x14ac:dyDescent="0.3">
      <c r="A108">
        <v>98295</v>
      </c>
      <c r="B108" t="s">
        <v>66</v>
      </c>
      <c r="C108" t="s">
        <v>23</v>
      </c>
      <c r="D108" t="s">
        <v>374</v>
      </c>
      <c r="E108" t="s">
        <v>24</v>
      </c>
      <c r="F108" t="s">
        <v>27</v>
      </c>
      <c r="G108" t="s">
        <v>187</v>
      </c>
      <c r="H108" t="s">
        <v>1677</v>
      </c>
      <c r="I108" t="s">
        <v>1263</v>
      </c>
      <c r="J108" t="s">
        <v>1263</v>
      </c>
      <c r="K108" t="s">
        <v>41</v>
      </c>
      <c r="L108" t="s">
        <v>240</v>
      </c>
      <c r="M108" t="s">
        <v>185</v>
      </c>
      <c r="N108" t="s">
        <v>1194</v>
      </c>
      <c r="O108" t="s">
        <v>1619</v>
      </c>
      <c r="R108" t="s">
        <v>235</v>
      </c>
      <c r="T108" t="s">
        <v>43</v>
      </c>
      <c r="U108" t="s">
        <v>37</v>
      </c>
      <c r="V108" t="s">
        <v>235</v>
      </c>
      <c r="W108" t="s">
        <v>1194</v>
      </c>
      <c r="X108" t="s">
        <v>378</v>
      </c>
      <c r="Y108" s="1">
        <v>42842.164803240739</v>
      </c>
      <c r="Z108" s="1">
        <v>42872.017476851855</v>
      </c>
    </row>
    <row r="109" spans="1:27" x14ac:dyDescent="0.3">
      <c r="A109">
        <v>98296</v>
      </c>
      <c r="B109" t="s">
        <v>1483</v>
      </c>
      <c r="C109" t="s">
        <v>34</v>
      </c>
      <c r="D109" t="s">
        <v>151</v>
      </c>
      <c r="E109" t="s">
        <v>262</v>
      </c>
      <c r="F109" t="s">
        <v>27</v>
      </c>
      <c r="G109" t="s">
        <v>42</v>
      </c>
      <c r="H109" t="s">
        <v>1487</v>
      </c>
      <c r="I109" t="s">
        <v>926</v>
      </c>
      <c r="J109" t="s">
        <v>926</v>
      </c>
      <c r="K109" t="s">
        <v>41</v>
      </c>
      <c r="L109" t="s">
        <v>28</v>
      </c>
      <c r="N109" t="s">
        <v>1194</v>
      </c>
      <c r="O109" t="s">
        <v>1194</v>
      </c>
      <c r="R109" t="s">
        <v>235</v>
      </c>
      <c r="T109" t="s">
        <v>43</v>
      </c>
      <c r="U109" t="s">
        <v>29</v>
      </c>
      <c r="V109" t="s">
        <v>235</v>
      </c>
      <c r="W109" t="s">
        <v>1194</v>
      </c>
      <c r="Y109" s="1">
        <v>42842.180590277778</v>
      </c>
      <c r="Z109" s="1">
        <v>42850.161631944444</v>
      </c>
    </row>
    <row r="110" spans="1:27" x14ac:dyDescent="0.3">
      <c r="A110">
        <v>98317</v>
      </c>
      <c r="B110" t="s">
        <v>349</v>
      </c>
      <c r="C110" t="s">
        <v>75</v>
      </c>
      <c r="D110" t="s">
        <v>79</v>
      </c>
      <c r="E110" t="s">
        <v>24</v>
      </c>
      <c r="F110" t="s">
        <v>27</v>
      </c>
      <c r="G110" t="s">
        <v>187</v>
      </c>
      <c r="H110" t="s">
        <v>1456</v>
      </c>
      <c r="I110" t="s">
        <v>349</v>
      </c>
      <c r="J110" t="s">
        <v>146</v>
      </c>
      <c r="K110" t="s">
        <v>41</v>
      </c>
      <c r="L110" t="s">
        <v>240</v>
      </c>
      <c r="M110" t="s">
        <v>185</v>
      </c>
      <c r="N110" t="s">
        <v>1194</v>
      </c>
      <c r="O110" t="s">
        <v>1454</v>
      </c>
      <c r="R110" t="s">
        <v>779</v>
      </c>
      <c r="S110" t="s">
        <v>235</v>
      </c>
      <c r="T110" t="s">
        <v>43</v>
      </c>
      <c r="U110" t="s">
        <v>37</v>
      </c>
      <c r="V110" t="s">
        <v>235</v>
      </c>
      <c r="W110" t="s">
        <v>1194</v>
      </c>
      <c r="Y110" s="1">
        <v>42842.397256944445</v>
      </c>
      <c r="Z110" s="1">
        <v>42867.330185185187</v>
      </c>
    </row>
    <row r="111" spans="1:27" x14ac:dyDescent="0.3">
      <c r="A111">
        <v>98318</v>
      </c>
      <c r="B111" t="s">
        <v>296</v>
      </c>
      <c r="C111" t="s">
        <v>129</v>
      </c>
      <c r="D111" t="s">
        <v>374</v>
      </c>
      <c r="E111" t="s">
        <v>24</v>
      </c>
      <c r="F111" t="s">
        <v>27</v>
      </c>
      <c r="G111" t="s">
        <v>187</v>
      </c>
      <c r="H111" t="s">
        <v>1455</v>
      </c>
      <c r="I111" t="s">
        <v>349</v>
      </c>
      <c r="J111" t="s">
        <v>337</v>
      </c>
      <c r="K111" t="s">
        <v>41</v>
      </c>
      <c r="L111" t="s">
        <v>240</v>
      </c>
      <c r="M111" t="s">
        <v>44</v>
      </c>
      <c r="N111" t="s">
        <v>1194</v>
      </c>
      <c r="O111" t="s">
        <v>1454</v>
      </c>
      <c r="R111" t="s">
        <v>235</v>
      </c>
      <c r="T111" t="s">
        <v>55</v>
      </c>
      <c r="U111" t="s">
        <v>37</v>
      </c>
      <c r="V111" t="s">
        <v>235</v>
      </c>
      <c r="W111" t="s">
        <v>1194</v>
      </c>
      <c r="X111" t="s">
        <v>378</v>
      </c>
      <c r="Y111" s="1">
        <v>42842.424108796295</v>
      </c>
      <c r="Z111" s="1">
        <v>42859.32608796296</v>
      </c>
    </row>
    <row r="112" spans="1:27" x14ac:dyDescent="0.3">
      <c r="A112">
        <v>98321</v>
      </c>
      <c r="B112" t="s">
        <v>326</v>
      </c>
      <c r="C112" t="s">
        <v>129</v>
      </c>
      <c r="D112" t="s">
        <v>218</v>
      </c>
      <c r="E112" t="s">
        <v>24</v>
      </c>
      <c r="F112" t="s">
        <v>27</v>
      </c>
      <c r="G112" t="s">
        <v>25</v>
      </c>
      <c r="H112" t="s">
        <v>1533</v>
      </c>
      <c r="I112" t="s">
        <v>299</v>
      </c>
      <c r="J112" t="s">
        <v>337</v>
      </c>
      <c r="K112" t="s">
        <v>41</v>
      </c>
      <c r="L112" t="s">
        <v>32</v>
      </c>
      <c r="M112" t="s">
        <v>104</v>
      </c>
      <c r="N112" t="s">
        <v>1194</v>
      </c>
      <c r="O112" t="s">
        <v>1499</v>
      </c>
      <c r="Q112" t="s">
        <v>1532</v>
      </c>
      <c r="R112" t="s">
        <v>235</v>
      </c>
      <c r="T112" t="s">
        <v>55</v>
      </c>
      <c r="U112" t="s">
        <v>37</v>
      </c>
      <c r="V112" t="s">
        <v>26</v>
      </c>
      <c r="W112" t="s">
        <v>1194</v>
      </c>
      <c r="Y112" s="1">
        <v>42842.461909722224</v>
      </c>
      <c r="Z112" s="1">
        <v>42856.419236111113</v>
      </c>
    </row>
    <row r="113" spans="1:27" x14ac:dyDescent="0.3">
      <c r="A113">
        <v>98322</v>
      </c>
      <c r="B113" t="s">
        <v>118</v>
      </c>
      <c r="C113" t="s">
        <v>129</v>
      </c>
      <c r="D113" t="s">
        <v>374</v>
      </c>
      <c r="E113" t="s">
        <v>24</v>
      </c>
      <c r="F113" t="s">
        <v>27</v>
      </c>
      <c r="G113" t="s">
        <v>187</v>
      </c>
      <c r="H113" t="s">
        <v>1486</v>
      </c>
      <c r="I113" t="s">
        <v>349</v>
      </c>
      <c r="J113" t="s">
        <v>337</v>
      </c>
      <c r="K113" t="s">
        <v>41</v>
      </c>
      <c r="L113" t="s">
        <v>240</v>
      </c>
      <c r="M113" t="s">
        <v>44</v>
      </c>
      <c r="N113" t="s">
        <v>1194</v>
      </c>
      <c r="O113" t="s">
        <v>1471</v>
      </c>
      <c r="R113" t="s">
        <v>235</v>
      </c>
      <c r="T113" t="s">
        <v>55</v>
      </c>
      <c r="U113" t="s">
        <v>37</v>
      </c>
      <c r="V113" t="s">
        <v>235</v>
      </c>
      <c r="W113" t="s">
        <v>1194</v>
      </c>
      <c r="X113" t="s">
        <v>378</v>
      </c>
      <c r="Y113" s="1">
        <v>42842.466099537036</v>
      </c>
      <c r="Z113" s="1">
        <v>42859.326469907406</v>
      </c>
    </row>
    <row r="114" spans="1:27" x14ac:dyDescent="0.3">
      <c r="A114">
        <v>98370</v>
      </c>
      <c r="B114" t="s">
        <v>1483</v>
      </c>
      <c r="C114" t="s">
        <v>23</v>
      </c>
      <c r="D114" t="s">
        <v>68</v>
      </c>
      <c r="E114" t="s">
        <v>262</v>
      </c>
      <c r="F114" t="s">
        <v>27</v>
      </c>
      <c r="G114" t="s">
        <v>42</v>
      </c>
      <c r="H114" t="s">
        <v>1485</v>
      </c>
      <c r="I114" t="s">
        <v>926</v>
      </c>
      <c r="J114" t="s">
        <v>926</v>
      </c>
      <c r="K114" t="s">
        <v>41</v>
      </c>
      <c r="L114" t="s">
        <v>28</v>
      </c>
      <c r="N114" t="s">
        <v>1194</v>
      </c>
      <c r="O114" t="s">
        <v>1194</v>
      </c>
      <c r="R114" t="s">
        <v>235</v>
      </c>
      <c r="T114" t="s">
        <v>43</v>
      </c>
      <c r="U114" t="s">
        <v>29</v>
      </c>
      <c r="V114" t="s">
        <v>235</v>
      </c>
      <c r="W114" t="s">
        <v>1194</v>
      </c>
      <c r="Y114" s="1">
        <v>42842.956759259258</v>
      </c>
      <c r="Z114" s="1">
        <v>42850.162453703706</v>
      </c>
    </row>
    <row r="115" spans="1:27" x14ac:dyDescent="0.3">
      <c r="A115">
        <v>98373</v>
      </c>
      <c r="B115" t="s">
        <v>1483</v>
      </c>
      <c r="C115" t="s">
        <v>23</v>
      </c>
      <c r="D115" t="s">
        <v>68</v>
      </c>
      <c r="E115" t="s">
        <v>262</v>
      </c>
      <c r="F115" t="s">
        <v>27</v>
      </c>
      <c r="G115" t="s">
        <v>42</v>
      </c>
      <c r="H115" t="s">
        <v>1484</v>
      </c>
      <c r="I115" t="s">
        <v>926</v>
      </c>
      <c r="J115" t="s">
        <v>926</v>
      </c>
      <c r="K115" t="s">
        <v>41</v>
      </c>
      <c r="L115" t="s">
        <v>28</v>
      </c>
      <c r="N115" t="s">
        <v>1194</v>
      </c>
      <c r="O115" t="s">
        <v>1194</v>
      </c>
      <c r="R115" t="s">
        <v>235</v>
      </c>
      <c r="T115" t="s">
        <v>43</v>
      </c>
      <c r="U115" t="s">
        <v>29</v>
      </c>
      <c r="V115" t="s">
        <v>235</v>
      </c>
      <c r="W115" t="s">
        <v>1194</v>
      </c>
      <c r="Y115" s="1">
        <v>42842.987997685188</v>
      </c>
      <c r="Z115" s="1">
        <v>42850.163993055554</v>
      </c>
    </row>
    <row r="116" spans="1:27" x14ac:dyDescent="0.3">
      <c r="A116">
        <v>98464</v>
      </c>
      <c r="B116" t="s">
        <v>1483</v>
      </c>
      <c r="C116" t="s">
        <v>23</v>
      </c>
      <c r="D116" t="s">
        <v>68</v>
      </c>
      <c r="E116" t="s">
        <v>262</v>
      </c>
      <c r="F116" t="s">
        <v>27</v>
      </c>
      <c r="G116" t="s">
        <v>42</v>
      </c>
      <c r="H116" t="s">
        <v>1482</v>
      </c>
      <c r="I116" t="s">
        <v>926</v>
      </c>
      <c r="J116" t="s">
        <v>926</v>
      </c>
      <c r="K116" t="s">
        <v>41</v>
      </c>
      <c r="L116" t="s">
        <v>28</v>
      </c>
      <c r="N116" t="s">
        <v>1194</v>
      </c>
      <c r="O116" t="s">
        <v>1194</v>
      </c>
      <c r="R116" t="s">
        <v>235</v>
      </c>
      <c r="T116" t="s">
        <v>43</v>
      </c>
      <c r="U116" t="s">
        <v>29</v>
      </c>
      <c r="V116" t="s">
        <v>235</v>
      </c>
      <c r="W116" t="s">
        <v>1194</v>
      </c>
      <c r="Y116" s="1">
        <v>42843.441828703704</v>
      </c>
      <c r="Z116" s="1">
        <v>42850.167326388888</v>
      </c>
    </row>
    <row r="117" spans="1:27" x14ac:dyDescent="0.3">
      <c r="A117">
        <v>98523</v>
      </c>
      <c r="B117" t="s">
        <v>229</v>
      </c>
      <c r="C117" t="s">
        <v>75</v>
      </c>
      <c r="D117" t="s">
        <v>825</v>
      </c>
      <c r="E117" t="s">
        <v>147</v>
      </c>
      <c r="F117" t="s">
        <v>27</v>
      </c>
      <c r="G117" t="s">
        <v>187</v>
      </c>
      <c r="H117" t="s">
        <v>1470</v>
      </c>
      <c r="I117" t="s">
        <v>229</v>
      </c>
      <c r="J117" t="s">
        <v>229</v>
      </c>
      <c r="K117" t="s">
        <v>41</v>
      </c>
      <c r="L117" t="s">
        <v>28</v>
      </c>
      <c r="N117" t="s">
        <v>1194</v>
      </c>
      <c r="O117" t="s">
        <v>1194</v>
      </c>
      <c r="R117" t="s">
        <v>765</v>
      </c>
      <c r="T117" t="s">
        <v>43</v>
      </c>
      <c r="U117" t="s">
        <v>37</v>
      </c>
      <c r="V117" t="s">
        <v>26</v>
      </c>
      <c r="W117" t="s">
        <v>1194</v>
      </c>
      <c r="Y117" s="1">
        <v>42845.075706018521</v>
      </c>
      <c r="Z117" s="1">
        <v>42867.33488425926</v>
      </c>
      <c r="AA117" t="s">
        <v>1469</v>
      </c>
    </row>
    <row r="118" spans="1:27" x14ac:dyDescent="0.3">
      <c r="A118">
        <v>98722</v>
      </c>
      <c r="B118" t="s">
        <v>600</v>
      </c>
      <c r="C118" t="s">
        <v>599</v>
      </c>
      <c r="D118" t="s">
        <v>598</v>
      </c>
      <c r="E118" t="s">
        <v>24</v>
      </c>
      <c r="F118" t="s">
        <v>27</v>
      </c>
      <c r="G118" t="s">
        <v>1521</v>
      </c>
      <c r="H118" t="s">
        <v>1520</v>
      </c>
      <c r="I118" t="s">
        <v>772</v>
      </c>
      <c r="J118" t="s">
        <v>600</v>
      </c>
      <c r="K118" t="s">
        <v>41</v>
      </c>
      <c r="L118" t="s">
        <v>240</v>
      </c>
      <c r="M118" t="s">
        <v>44</v>
      </c>
      <c r="N118" t="s">
        <v>1194</v>
      </c>
      <c r="O118" t="s">
        <v>1499</v>
      </c>
      <c r="R118" t="s">
        <v>235</v>
      </c>
      <c r="T118" t="s">
        <v>43</v>
      </c>
      <c r="U118" t="s">
        <v>37</v>
      </c>
      <c r="V118" t="s">
        <v>235</v>
      </c>
      <c r="W118" t="s">
        <v>1194</v>
      </c>
      <c r="X118" t="s">
        <v>596</v>
      </c>
      <c r="Y118" s="1">
        <v>42850.611539351848</v>
      </c>
      <c r="Z118" s="1">
        <v>42852.894270833334</v>
      </c>
    </row>
    <row r="119" spans="1:27" x14ac:dyDescent="0.3">
      <c r="A119">
        <v>98767</v>
      </c>
      <c r="B119" t="s">
        <v>217</v>
      </c>
      <c r="C119" t="s">
        <v>129</v>
      </c>
      <c r="D119" t="s">
        <v>218</v>
      </c>
      <c r="E119" t="s">
        <v>24</v>
      </c>
      <c r="F119" t="s">
        <v>27</v>
      </c>
      <c r="G119" t="s">
        <v>153</v>
      </c>
      <c r="H119" t="s">
        <v>1707</v>
      </c>
      <c r="I119" t="s">
        <v>226</v>
      </c>
      <c r="J119" t="s">
        <v>337</v>
      </c>
      <c r="K119" t="s">
        <v>41</v>
      </c>
      <c r="L119" t="s">
        <v>101</v>
      </c>
      <c r="M119" t="s">
        <v>104</v>
      </c>
      <c r="N119" t="s">
        <v>1194</v>
      </c>
      <c r="O119" t="s">
        <v>1678</v>
      </c>
      <c r="P119">
        <v>17441</v>
      </c>
      <c r="R119" t="s">
        <v>235</v>
      </c>
      <c r="T119" t="s">
        <v>43</v>
      </c>
      <c r="U119" t="s">
        <v>29</v>
      </c>
      <c r="V119" t="s">
        <v>1305</v>
      </c>
      <c r="W119" t="s">
        <v>1194</v>
      </c>
      <c r="Y119" s="1">
        <v>42851.463229166664</v>
      </c>
      <c r="Z119" s="1">
        <v>42879.158171296294</v>
      </c>
    </row>
    <row r="120" spans="1:27" x14ac:dyDescent="0.3">
      <c r="A120">
        <v>98778</v>
      </c>
      <c r="B120" t="s">
        <v>226</v>
      </c>
      <c r="C120" t="s">
        <v>23</v>
      </c>
      <c r="D120" t="s">
        <v>1706</v>
      </c>
      <c r="E120" t="s">
        <v>24</v>
      </c>
      <c r="F120" t="s">
        <v>27</v>
      </c>
      <c r="G120" t="s">
        <v>153</v>
      </c>
      <c r="H120" t="s">
        <v>1705</v>
      </c>
      <c r="I120" t="s">
        <v>226</v>
      </c>
      <c r="J120" t="s">
        <v>226</v>
      </c>
      <c r="K120" t="s">
        <v>41</v>
      </c>
      <c r="L120" t="s">
        <v>240</v>
      </c>
      <c r="M120" t="s">
        <v>104</v>
      </c>
      <c r="N120" t="s">
        <v>1194</v>
      </c>
      <c r="O120" t="s">
        <v>1678</v>
      </c>
      <c r="P120">
        <v>17496</v>
      </c>
      <c r="R120" t="s">
        <v>235</v>
      </c>
      <c r="T120" t="s">
        <v>43</v>
      </c>
      <c r="U120" t="s">
        <v>29</v>
      </c>
      <c r="V120" t="s">
        <v>1305</v>
      </c>
      <c r="W120" t="s">
        <v>361</v>
      </c>
      <c r="Y120" s="1">
        <v>42851.668726851851</v>
      </c>
      <c r="Z120" s="1">
        <v>42879.989606481482</v>
      </c>
    </row>
    <row r="121" spans="1:27" x14ac:dyDescent="0.3">
      <c r="A121">
        <v>98785</v>
      </c>
      <c r="B121" t="s">
        <v>191</v>
      </c>
      <c r="C121" t="s">
        <v>1665</v>
      </c>
      <c r="D121" t="s">
        <v>30</v>
      </c>
      <c r="E121" t="s">
        <v>303</v>
      </c>
      <c r="F121" t="s">
        <v>27</v>
      </c>
      <c r="G121" t="s">
        <v>166</v>
      </c>
      <c r="H121" t="s">
        <v>1479</v>
      </c>
      <c r="J121" t="s">
        <v>745</v>
      </c>
      <c r="K121" t="s">
        <v>41</v>
      </c>
      <c r="L121" t="s">
        <v>32</v>
      </c>
      <c r="N121" t="s">
        <v>1194</v>
      </c>
      <c r="O121" t="s">
        <v>1194</v>
      </c>
      <c r="R121" t="s">
        <v>765</v>
      </c>
      <c r="T121" t="s">
        <v>55</v>
      </c>
      <c r="U121" t="s">
        <v>60</v>
      </c>
      <c r="V121" t="s">
        <v>235</v>
      </c>
      <c r="W121" t="s">
        <v>1194</v>
      </c>
      <c r="Y121" s="1">
        <v>42852.019155092596</v>
      </c>
      <c r="Z121" s="1">
        <v>42870.276990740742</v>
      </c>
    </row>
    <row r="122" spans="1:27" x14ac:dyDescent="0.3">
      <c r="A122">
        <v>98855</v>
      </c>
      <c r="B122" t="s">
        <v>170</v>
      </c>
      <c r="C122" t="s">
        <v>75</v>
      </c>
      <c r="D122" t="s">
        <v>180</v>
      </c>
      <c r="E122" t="s">
        <v>24</v>
      </c>
      <c r="F122" t="s">
        <v>27</v>
      </c>
      <c r="G122" t="s">
        <v>178</v>
      </c>
      <c r="H122" t="s">
        <v>1676</v>
      </c>
      <c r="I122" t="s">
        <v>1174</v>
      </c>
      <c r="J122" t="s">
        <v>1174</v>
      </c>
      <c r="K122" t="s">
        <v>41</v>
      </c>
      <c r="L122" t="s">
        <v>240</v>
      </c>
      <c r="M122" t="s">
        <v>185</v>
      </c>
      <c r="N122" t="s">
        <v>1194</v>
      </c>
      <c r="O122" t="s">
        <v>1619</v>
      </c>
      <c r="Q122" t="s">
        <v>821</v>
      </c>
      <c r="R122" t="s">
        <v>779</v>
      </c>
      <c r="S122" t="s">
        <v>235</v>
      </c>
      <c r="T122" t="s">
        <v>43</v>
      </c>
      <c r="U122" t="s">
        <v>45</v>
      </c>
      <c r="V122" t="s">
        <v>235</v>
      </c>
      <c r="W122" t="s">
        <v>1194</v>
      </c>
      <c r="Y122" s="1">
        <v>42853.125393518516</v>
      </c>
      <c r="Z122" s="1">
        <v>42872.595312500001</v>
      </c>
    </row>
    <row r="123" spans="1:27" x14ac:dyDescent="0.3">
      <c r="A123">
        <v>98922</v>
      </c>
      <c r="B123" t="s">
        <v>54</v>
      </c>
      <c r="C123" t="s">
        <v>23</v>
      </c>
      <c r="D123" t="s">
        <v>106</v>
      </c>
      <c r="E123" t="s">
        <v>303</v>
      </c>
      <c r="F123" t="s">
        <v>27</v>
      </c>
      <c r="G123" t="s">
        <v>49</v>
      </c>
      <c r="H123" t="s">
        <v>1647</v>
      </c>
      <c r="I123" t="s">
        <v>335</v>
      </c>
      <c r="J123" t="s">
        <v>335</v>
      </c>
      <c r="K123" t="s">
        <v>41</v>
      </c>
      <c r="L123" t="s">
        <v>32</v>
      </c>
      <c r="M123" t="s">
        <v>1646</v>
      </c>
      <c r="N123" t="s">
        <v>1194</v>
      </c>
      <c r="O123" t="s">
        <v>1194</v>
      </c>
      <c r="R123" t="s">
        <v>235</v>
      </c>
      <c r="T123" t="s">
        <v>43</v>
      </c>
      <c r="U123" t="s">
        <v>37</v>
      </c>
      <c r="V123" t="s">
        <v>235</v>
      </c>
      <c r="W123" t="s">
        <v>1194</v>
      </c>
      <c r="Y123" s="1">
        <v>42856.947974537034</v>
      </c>
      <c r="Z123" s="1">
        <v>42866.461400462962</v>
      </c>
    </row>
    <row r="124" spans="1:27" x14ac:dyDescent="0.3">
      <c r="A124">
        <v>98941</v>
      </c>
      <c r="B124" t="s">
        <v>214</v>
      </c>
      <c r="C124" t="s">
        <v>129</v>
      </c>
      <c r="D124" t="s">
        <v>218</v>
      </c>
      <c r="E124" t="s">
        <v>262</v>
      </c>
      <c r="F124" t="s">
        <v>27</v>
      </c>
      <c r="G124" t="s">
        <v>153</v>
      </c>
      <c r="H124" t="s">
        <v>1629</v>
      </c>
      <c r="I124" t="s">
        <v>226</v>
      </c>
      <c r="J124" t="s">
        <v>337</v>
      </c>
      <c r="K124" t="s">
        <v>41</v>
      </c>
      <c r="L124" t="s">
        <v>101</v>
      </c>
      <c r="M124" t="s">
        <v>104</v>
      </c>
      <c r="N124" t="s">
        <v>1194</v>
      </c>
      <c r="O124" t="s">
        <v>1194</v>
      </c>
      <c r="P124">
        <v>17510</v>
      </c>
      <c r="R124" t="s">
        <v>235</v>
      </c>
      <c r="T124" t="s">
        <v>43</v>
      </c>
      <c r="U124" t="s">
        <v>29</v>
      </c>
      <c r="V124" t="s">
        <v>1305</v>
      </c>
      <c r="W124" t="s">
        <v>361</v>
      </c>
      <c r="Y124" s="1">
        <v>42857.193495370368</v>
      </c>
      <c r="Z124" s="1">
        <v>42865.24590277778</v>
      </c>
    </row>
    <row r="125" spans="1:27" x14ac:dyDescent="0.3">
      <c r="A125">
        <v>98942</v>
      </c>
      <c r="B125" t="s">
        <v>748</v>
      </c>
      <c r="C125" t="s">
        <v>23</v>
      </c>
      <c r="D125" t="s">
        <v>85</v>
      </c>
      <c r="E125" t="s">
        <v>262</v>
      </c>
      <c r="F125" t="s">
        <v>27</v>
      </c>
      <c r="G125" t="s">
        <v>49</v>
      </c>
      <c r="H125" t="s">
        <v>1645</v>
      </c>
      <c r="I125" t="s">
        <v>328</v>
      </c>
      <c r="J125" t="s">
        <v>337</v>
      </c>
      <c r="K125" t="s">
        <v>41</v>
      </c>
      <c r="L125" t="s">
        <v>240</v>
      </c>
      <c r="M125" t="s">
        <v>104</v>
      </c>
      <c r="N125" t="s">
        <v>1194</v>
      </c>
      <c r="O125" t="s">
        <v>1194</v>
      </c>
      <c r="R125" t="s">
        <v>235</v>
      </c>
      <c r="T125" t="s">
        <v>55</v>
      </c>
      <c r="U125" t="s">
        <v>45</v>
      </c>
      <c r="V125" t="s">
        <v>235</v>
      </c>
      <c r="W125" t="s">
        <v>1194</v>
      </c>
      <c r="X125" t="s">
        <v>378</v>
      </c>
      <c r="Y125" s="1">
        <v>42857.204583333332</v>
      </c>
      <c r="Z125" s="1">
        <v>42866.579189814816</v>
      </c>
    </row>
    <row r="126" spans="1:27" x14ac:dyDescent="0.3">
      <c r="A126">
        <v>99069</v>
      </c>
      <c r="B126" t="s">
        <v>702</v>
      </c>
      <c r="C126" t="s">
        <v>23</v>
      </c>
      <c r="D126" t="s">
        <v>106</v>
      </c>
      <c r="E126" t="s">
        <v>24</v>
      </c>
      <c r="F126" t="s">
        <v>27</v>
      </c>
      <c r="G126" t="s">
        <v>187</v>
      </c>
      <c r="H126" t="s">
        <v>1627</v>
      </c>
      <c r="I126" t="s">
        <v>349</v>
      </c>
      <c r="J126" t="s">
        <v>349</v>
      </c>
      <c r="K126" t="s">
        <v>41</v>
      </c>
      <c r="L126" t="s">
        <v>240</v>
      </c>
      <c r="M126" t="s">
        <v>185</v>
      </c>
      <c r="N126" t="s">
        <v>1194</v>
      </c>
      <c r="O126" t="s">
        <v>1542</v>
      </c>
      <c r="R126" t="s">
        <v>235</v>
      </c>
      <c r="T126" t="s">
        <v>43</v>
      </c>
      <c r="U126" t="s">
        <v>37</v>
      </c>
      <c r="V126" t="s">
        <v>28</v>
      </c>
      <c r="W126" t="s">
        <v>361</v>
      </c>
      <c r="Y126" s="1">
        <v>42859.384525462963</v>
      </c>
      <c r="Z126" s="1">
        <v>42871.142407407409</v>
      </c>
    </row>
    <row r="127" spans="1:27" x14ac:dyDescent="0.3">
      <c r="A127">
        <v>99073</v>
      </c>
      <c r="B127" t="s">
        <v>89</v>
      </c>
      <c r="C127" t="s">
        <v>599</v>
      </c>
      <c r="D127" t="s">
        <v>1356</v>
      </c>
      <c r="E127" t="s">
        <v>24</v>
      </c>
      <c r="F127" t="s">
        <v>27</v>
      </c>
      <c r="G127" t="s">
        <v>187</v>
      </c>
      <c r="H127" t="s">
        <v>1704</v>
      </c>
      <c r="I127" t="s">
        <v>190</v>
      </c>
      <c r="J127" t="s">
        <v>190</v>
      </c>
      <c r="K127" t="s">
        <v>41</v>
      </c>
      <c r="L127" t="s">
        <v>240</v>
      </c>
      <c r="M127" t="s">
        <v>44</v>
      </c>
      <c r="N127" t="s">
        <v>1194</v>
      </c>
      <c r="O127" t="s">
        <v>1678</v>
      </c>
      <c r="Q127" t="s">
        <v>1703</v>
      </c>
      <c r="R127" t="s">
        <v>235</v>
      </c>
      <c r="T127" t="s">
        <v>67</v>
      </c>
      <c r="U127" t="s">
        <v>45</v>
      </c>
      <c r="V127" t="s">
        <v>235</v>
      </c>
      <c r="W127" t="s">
        <v>1194</v>
      </c>
      <c r="X127" t="s">
        <v>596</v>
      </c>
      <c r="Y127" s="1">
        <v>42859.6246875</v>
      </c>
      <c r="Z127" s="1">
        <v>42879.212326388886</v>
      </c>
    </row>
    <row r="128" spans="1:27" x14ac:dyDescent="0.3">
      <c r="A128">
        <v>99098</v>
      </c>
      <c r="B128" t="s">
        <v>54</v>
      </c>
      <c r="C128" t="s">
        <v>34</v>
      </c>
      <c r="D128" t="s">
        <v>38</v>
      </c>
      <c r="E128" t="s">
        <v>262</v>
      </c>
      <c r="F128" t="s">
        <v>27</v>
      </c>
      <c r="G128" t="s">
        <v>42</v>
      </c>
      <c r="H128" t="s">
        <v>1620</v>
      </c>
      <c r="J128" t="s">
        <v>50</v>
      </c>
      <c r="K128" t="s">
        <v>41</v>
      </c>
      <c r="L128" t="s">
        <v>28</v>
      </c>
      <c r="M128" t="s">
        <v>57</v>
      </c>
      <c r="N128" t="s">
        <v>1194</v>
      </c>
      <c r="O128" t="s">
        <v>1619</v>
      </c>
      <c r="R128" t="s">
        <v>765</v>
      </c>
      <c r="T128" t="s">
        <v>55</v>
      </c>
      <c r="U128" t="s">
        <v>37</v>
      </c>
      <c r="V128" t="s">
        <v>235</v>
      </c>
      <c r="W128" t="s">
        <v>1194</v>
      </c>
      <c r="Y128" s="1">
        <v>42860.067465277774</v>
      </c>
      <c r="Z128" s="1">
        <v>42872.036678240744</v>
      </c>
    </row>
    <row r="129" spans="1:27" x14ac:dyDescent="0.3">
      <c r="A129">
        <v>99119</v>
      </c>
      <c r="B129" t="s">
        <v>602</v>
      </c>
      <c r="C129" t="s">
        <v>129</v>
      </c>
      <c r="D129" t="s">
        <v>327</v>
      </c>
      <c r="E129" t="s">
        <v>24</v>
      </c>
      <c r="F129" t="s">
        <v>27</v>
      </c>
      <c r="G129" t="s">
        <v>1641</v>
      </c>
      <c r="H129" t="s">
        <v>1640</v>
      </c>
      <c r="I129" t="s">
        <v>602</v>
      </c>
      <c r="J129" t="s">
        <v>337</v>
      </c>
      <c r="K129" t="s">
        <v>41</v>
      </c>
      <c r="L129" t="s">
        <v>240</v>
      </c>
      <c r="M129" t="s">
        <v>44</v>
      </c>
      <c r="N129" t="s">
        <v>1194</v>
      </c>
      <c r="O129" t="s">
        <v>1542</v>
      </c>
      <c r="R129" t="s">
        <v>235</v>
      </c>
      <c r="S129" t="s">
        <v>235</v>
      </c>
      <c r="T129" t="s">
        <v>55</v>
      </c>
      <c r="U129" t="s">
        <v>37</v>
      </c>
      <c r="V129" t="s">
        <v>1279</v>
      </c>
      <c r="W129" t="s">
        <v>1194</v>
      </c>
      <c r="X129" t="s">
        <v>596</v>
      </c>
      <c r="Y129" s="1">
        <v>42860.426666666666</v>
      </c>
      <c r="Z129" s="1">
        <v>42866.222349537034</v>
      </c>
    </row>
    <row r="130" spans="1:27" x14ac:dyDescent="0.3">
      <c r="A130">
        <v>99120</v>
      </c>
      <c r="B130" t="s">
        <v>1547</v>
      </c>
      <c r="C130" t="s">
        <v>129</v>
      </c>
      <c r="D130" t="s">
        <v>310</v>
      </c>
      <c r="E130" t="s">
        <v>303</v>
      </c>
      <c r="F130" t="s">
        <v>27</v>
      </c>
      <c r="G130" t="s">
        <v>187</v>
      </c>
      <c r="H130" t="s">
        <v>1546</v>
      </c>
      <c r="I130" t="s">
        <v>190</v>
      </c>
      <c r="J130" t="s">
        <v>337</v>
      </c>
      <c r="K130" t="s">
        <v>41</v>
      </c>
      <c r="L130" t="s">
        <v>32</v>
      </c>
      <c r="M130" t="s">
        <v>369</v>
      </c>
      <c r="N130" t="s">
        <v>1194</v>
      </c>
      <c r="O130" t="s">
        <v>1194</v>
      </c>
      <c r="R130" t="s">
        <v>235</v>
      </c>
      <c r="T130" t="s">
        <v>55</v>
      </c>
      <c r="U130" t="s">
        <v>37</v>
      </c>
      <c r="V130" t="s">
        <v>235</v>
      </c>
      <c r="W130" t="s">
        <v>1194</v>
      </c>
      <c r="Y130" s="1">
        <v>42860.43105324074</v>
      </c>
      <c r="Z130" s="1">
        <v>42860.439884259256</v>
      </c>
    </row>
    <row r="131" spans="1:27" x14ac:dyDescent="0.3">
      <c r="A131">
        <v>99157</v>
      </c>
      <c r="B131" t="s">
        <v>161</v>
      </c>
      <c r="C131" t="s">
        <v>237</v>
      </c>
      <c r="D131" t="s">
        <v>238</v>
      </c>
      <c r="E131" t="s">
        <v>262</v>
      </c>
      <c r="F131" t="s">
        <v>27</v>
      </c>
      <c r="G131" t="s">
        <v>187</v>
      </c>
      <c r="H131" t="s">
        <v>1626</v>
      </c>
      <c r="I131" t="s">
        <v>1617</v>
      </c>
      <c r="J131" t="s">
        <v>1617</v>
      </c>
      <c r="K131" t="s">
        <v>41</v>
      </c>
      <c r="L131" t="s">
        <v>240</v>
      </c>
      <c r="M131" t="s">
        <v>185</v>
      </c>
      <c r="N131" t="s">
        <v>1194</v>
      </c>
      <c r="O131" t="s">
        <v>1194</v>
      </c>
      <c r="R131" t="s">
        <v>765</v>
      </c>
      <c r="T131" t="s">
        <v>55</v>
      </c>
      <c r="U131" t="s">
        <v>37</v>
      </c>
      <c r="V131" t="s">
        <v>235</v>
      </c>
      <c r="W131" t="s">
        <v>1194</v>
      </c>
      <c r="Y131" s="1">
        <v>42863.258969907409</v>
      </c>
      <c r="Z131" s="1">
        <v>42864.950185185182</v>
      </c>
    </row>
    <row r="132" spans="1:27" x14ac:dyDescent="0.3">
      <c r="A132">
        <v>99165</v>
      </c>
      <c r="B132" t="s">
        <v>152</v>
      </c>
      <c r="C132" t="s">
        <v>34</v>
      </c>
      <c r="D132" t="s">
        <v>71</v>
      </c>
      <c r="E132" t="s">
        <v>24</v>
      </c>
      <c r="F132" t="s">
        <v>27</v>
      </c>
      <c r="G132" t="s">
        <v>42</v>
      </c>
      <c r="H132" t="s">
        <v>1702</v>
      </c>
      <c r="I132" t="s">
        <v>278</v>
      </c>
      <c r="J132" t="s">
        <v>278</v>
      </c>
      <c r="K132" t="s">
        <v>41</v>
      </c>
      <c r="L132" t="s">
        <v>32</v>
      </c>
      <c r="M132" t="s">
        <v>104</v>
      </c>
      <c r="N132" t="s">
        <v>1194</v>
      </c>
      <c r="O132" t="s">
        <v>1678</v>
      </c>
      <c r="R132" t="s">
        <v>235</v>
      </c>
      <c r="T132" t="s">
        <v>43</v>
      </c>
      <c r="U132" t="s">
        <v>37</v>
      </c>
      <c r="V132" t="s">
        <v>235</v>
      </c>
      <c r="W132" t="s">
        <v>1194</v>
      </c>
      <c r="Y132" s="1">
        <v>42863.349120370367</v>
      </c>
      <c r="Z132" s="1">
        <v>42880.00986111111</v>
      </c>
    </row>
    <row r="133" spans="1:27" x14ac:dyDescent="0.3">
      <c r="A133">
        <v>99169</v>
      </c>
      <c r="B133" t="s">
        <v>137</v>
      </c>
      <c r="C133" t="s">
        <v>75</v>
      </c>
      <c r="D133" t="s">
        <v>1476</v>
      </c>
      <c r="E133" t="s">
        <v>24</v>
      </c>
      <c r="F133" t="s">
        <v>27</v>
      </c>
      <c r="G133" t="s">
        <v>153</v>
      </c>
      <c r="H133" t="s">
        <v>1689</v>
      </c>
      <c r="I133" t="s">
        <v>1044</v>
      </c>
      <c r="J133" t="s">
        <v>77</v>
      </c>
      <c r="K133" t="s">
        <v>41</v>
      </c>
      <c r="L133" t="s">
        <v>101</v>
      </c>
      <c r="M133" t="s">
        <v>104</v>
      </c>
      <c r="N133" t="s">
        <v>1194</v>
      </c>
      <c r="O133" t="s">
        <v>1678</v>
      </c>
      <c r="P133">
        <v>17550</v>
      </c>
      <c r="Q133" t="s">
        <v>821</v>
      </c>
      <c r="R133" t="s">
        <v>779</v>
      </c>
      <c r="S133" t="s">
        <v>235</v>
      </c>
      <c r="T133" t="s">
        <v>43</v>
      </c>
      <c r="U133" t="s">
        <v>29</v>
      </c>
      <c r="V133" t="s">
        <v>306</v>
      </c>
      <c r="W133" t="s">
        <v>361</v>
      </c>
      <c r="Y133" s="1">
        <v>42863.445081018515</v>
      </c>
      <c r="Z133" s="1">
        <v>42877.579328703701</v>
      </c>
    </row>
    <row r="134" spans="1:27" x14ac:dyDescent="0.3">
      <c r="A134">
        <v>99209</v>
      </c>
      <c r="B134" t="s">
        <v>54</v>
      </c>
      <c r="C134" t="s">
        <v>23</v>
      </c>
      <c r="D134" t="s">
        <v>106</v>
      </c>
      <c r="E134" t="s">
        <v>24</v>
      </c>
      <c r="F134" t="s">
        <v>27</v>
      </c>
      <c r="G134" t="s">
        <v>42</v>
      </c>
      <c r="H134" t="s">
        <v>1661</v>
      </c>
      <c r="I134" t="s">
        <v>1411</v>
      </c>
      <c r="J134" t="s">
        <v>1411</v>
      </c>
      <c r="K134" t="s">
        <v>41</v>
      </c>
      <c r="L134" t="s">
        <v>32</v>
      </c>
      <c r="M134" t="s">
        <v>104</v>
      </c>
      <c r="N134" t="s">
        <v>1194</v>
      </c>
      <c r="O134" t="s">
        <v>1619</v>
      </c>
      <c r="R134" t="s">
        <v>235</v>
      </c>
      <c r="T134" t="s">
        <v>43</v>
      </c>
      <c r="U134" t="s">
        <v>37</v>
      </c>
      <c r="V134" t="s">
        <v>235</v>
      </c>
      <c r="W134" t="s">
        <v>1194</v>
      </c>
      <c r="Y134" s="1">
        <v>42864.200682870367</v>
      </c>
      <c r="Z134" s="1">
        <v>42880.266365740739</v>
      </c>
    </row>
    <row r="135" spans="1:27" x14ac:dyDescent="0.3">
      <c r="A135">
        <v>99223</v>
      </c>
      <c r="B135" t="s">
        <v>266</v>
      </c>
      <c r="C135" t="s">
        <v>23</v>
      </c>
      <c r="D135" t="s">
        <v>68</v>
      </c>
      <c r="E135" t="s">
        <v>24</v>
      </c>
      <c r="F135" t="s">
        <v>27</v>
      </c>
      <c r="G135" t="s">
        <v>187</v>
      </c>
      <c r="H135" t="s">
        <v>1701</v>
      </c>
      <c r="I135" t="s">
        <v>1263</v>
      </c>
      <c r="J135" t="s">
        <v>1263</v>
      </c>
      <c r="K135" t="s">
        <v>41</v>
      </c>
      <c r="L135" t="s">
        <v>240</v>
      </c>
      <c r="M135" t="s">
        <v>185</v>
      </c>
      <c r="N135" t="s">
        <v>1194</v>
      </c>
      <c r="O135" t="s">
        <v>1678</v>
      </c>
      <c r="R135" t="s">
        <v>235</v>
      </c>
      <c r="S135" t="s">
        <v>235</v>
      </c>
      <c r="T135" t="s">
        <v>67</v>
      </c>
      <c r="U135" t="s">
        <v>45</v>
      </c>
      <c r="V135" t="s">
        <v>235</v>
      </c>
      <c r="W135" t="s">
        <v>1194</v>
      </c>
      <c r="Y135" s="1">
        <v>42864.344293981485</v>
      </c>
      <c r="Z135" s="1">
        <v>42880.234027777777</v>
      </c>
    </row>
    <row r="136" spans="1:27" x14ac:dyDescent="0.3">
      <c r="A136">
        <v>99238</v>
      </c>
      <c r="B136" t="s">
        <v>1675</v>
      </c>
      <c r="C136" t="s">
        <v>23</v>
      </c>
      <c r="D136" t="s">
        <v>85</v>
      </c>
      <c r="E136" t="s">
        <v>24</v>
      </c>
      <c r="F136" t="s">
        <v>27</v>
      </c>
      <c r="G136" t="s">
        <v>76</v>
      </c>
      <c r="H136" t="s">
        <v>1674</v>
      </c>
      <c r="I136" t="s">
        <v>118</v>
      </c>
      <c r="J136" t="s">
        <v>118</v>
      </c>
      <c r="K136" t="s">
        <v>41</v>
      </c>
      <c r="L136" t="s">
        <v>32</v>
      </c>
      <c r="M136" t="s">
        <v>104</v>
      </c>
      <c r="N136" t="s">
        <v>1194</v>
      </c>
      <c r="O136" t="s">
        <v>1194</v>
      </c>
      <c r="R136" t="s">
        <v>235</v>
      </c>
      <c r="T136" t="s">
        <v>55</v>
      </c>
      <c r="U136" t="s">
        <v>45</v>
      </c>
      <c r="V136" t="s">
        <v>235</v>
      </c>
      <c r="W136" t="s">
        <v>1194</v>
      </c>
      <c r="Y136" s="1">
        <v>42864.49318287037</v>
      </c>
      <c r="Z136" s="1">
        <v>42879.281226851854</v>
      </c>
    </row>
    <row r="137" spans="1:27" x14ac:dyDescent="0.3">
      <c r="A137">
        <v>99245</v>
      </c>
      <c r="B137" t="s">
        <v>161</v>
      </c>
      <c r="C137" t="s">
        <v>88</v>
      </c>
      <c r="D137" t="s">
        <v>189</v>
      </c>
      <c r="E137" t="s">
        <v>24</v>
      </c>
      <c r="F137" t="s">
        <v>27</v>
      </c>
      <c r="G137" t="s">
        <v>35</v>
      </c>
      <c r="H137" t="s">
        <v>1642</v>
      </c>
      <c r="I137" t="s">
        <v>107</v>
      </c>
      <c r="J137" t="s">
        <v>161</v>
      </c>
      <c r="K137" t="s">
        <v>41</v>
      </c>
      <c r="L137" t="s">
        <v>240</v>
      </c>
      <c r="M137" t="s">
        <v>185</v>
      </c>
      <c r="N137" t="s">
        <v>1194</v>
      </c>
      <c r="O137" t="s">
        <v>1619</v>
      </c>
      <c r="Q137" t="s">
        <v>1312</v>
      </c>
      <c r="R137" t="s">
        <v>235</v>
      </c>
      <c r="T137" t="s">
        <v>55</v>
      </c>
      <c r="U137" t="s">
        <v>45</v>
      </c>
      <c r="V137" t="s">
        <v>235</v>
      </c>
      <c r="W137" t="s">
        <v>1194</v>
      </c>
      <c r="Y137" s="1">
        <v>42865.050312500003</v>
      </c>
      <c r="Z137" s="1">
        <v>42866.930810185186</v>
      </c>
    </row>
    <row r="138" spans="1:27" x14ac:dyDescent="0.3">
      <c r="A138">
        <v>99297</v>
      </c>
      <c r="B138" t="s">
        <v>304</v>
      </c>
      <c r="C138" t="s">
        <v>129</v>
      </c>
      <c r="D138" t="s">
        <v>218</v>
      </c>
      <c r="E138" t="s">
        <v>24</v>
      </c>
      <c r="F138" t="s">
        <v>27</v>
      </c>
      <c r="G138" t="s">
        <v>153</v>
      </c>
      <c r="H138" t="s">
        <v>1679</v>
      </c>
      <c r="I138" t="s">
        <v>349</v>
      </c>
      <c r="J138" t="s">
        <v>337</v>
      </c>
      <c r="K138" t="s">
        <v>41</v>
      </c>
      <c r="L138" t="s">
        <v>240</v>
      </c>
      <c r="M138" t="s">
        <v>365</v>
      </c>
      <c r="N138" t="s">
        <v>1194</v>
      </c>
      <c r="O138" t="s">
        <v>1678</v>
      </c>
      <c r="P138">
        <v>16394</v>
      </c>
      <c r="R138" t="s">
        <v>235</v>
      </c>
      <c r="T138" t="s">
        <v>55</v>
      </c>
      <c r="U138" t="s">
        <v>37</v>
      </c>
      <c r="V138" t="s">
        <v>1305</v>
      </c>
      <c r="W138" t="s">
        <v>1194</v>
      </c>
      <c r="Y138" s="1">
        <v>42865.525138888886</v>
      </c>
      <c r="Z138" s="1">
        <v>42877.602476851855</v>
      </c>
    </row>
    <row r="139" spans="1:27" x14ac:dyDescent="0.3">
      <c r="A139">
        <v>99305</v>
      </c>
      <c r="B139" t="s">
        <v>1229</v>
      </c>
      <c r="C139" t="s">
        <v>305</v>
      </c>
      <c r="D139" t="s">
        <v>311</v>
      </c>
      <c r="E139" t="s">
        <v>24</v>
      </c>
      <c r="F139" t="s">
        <v>27</v>
      </c>
      <c r="G139" t="s">
        <v>187</v>
      </c>
      <c r="H139" t="s">
        <v>1680</v>
      </c>
      <c r="I139" t="s">
        <v>234</v>
      </c>
      <c r="J139" t="s">
        <v>234</v>
      </c>
      <c r="K139" t="s">
        <v>41</v>
      </c>
      <c r="L139" t="s">
        <v>240</v>
      </c>
      <c r="M139" t="s">
        <v>185</v>
      </c>
      <c r="N139" t="s">
        <v>1194</v>
      </c>
      <c r="O139" t="s">
        <v>1678</v>
      </c>
      <c r="R139" t="s">
        <v>235</v>
      </c>
      <c r="T139" t="s">
        <v>67</v>
      </c>
      <c r="U139" t="s">
        <v>37</v>
      </c>
      <c r="V139" t="s">
        <v>235</v>
      </c>
      <c r="W139" t="s">
        <v>361</v>
      </c>
      <c r="Y139" s="1">
        <v>42865.665011574078</v>
      </c>
      <c r="Z139" s="1">
        <v>42879.36377314815</v>
      </c>
    </row>
    <row r="140" spans="1:27" x14ac:dyDescent="0.3">
      <c r="A140">
        <v>99399</v>
      </c>
      <c r="B140" t="s">
        <v>144</v>
      </c>
      <c r="C140" t="s">
        <v>23</v>
      </c>
      <c r="D140" t="s">
        <v>68</v>
      </c>
      <c r="E140" t="s">
        <v>262</v>
      </c>
      <c r="F140" t="s">
        <v>27</v>
      </c>
      <c r="G140" t="s">
        <v>187</v>
      </c>
      <c r="H140" t="s">
        <v>1673</v>
      </c>
      <c r="I140" t="s">
        <v>1630</v>
      </c>
      <c r="J140" t="s">
        <v>1630</v>
      </c>
      <c r="K140" t="s">
        <v>41</v>
      </c>
      <c r="L140" t="s">
        <v>28</v>
      </c>
      <c r="N140" t="s">
        <v>1194</v>
      </c>
      <c r="O140" t="s">
        <v>1194</v>
      </c>
      <c r="R140" t="s">
        <v>765</v>
      </c>
      <c r="T140" t="s">
        <v>43</v>
      </c>
      <c r="U140" t="s">
        <v>37</v>
      </c>
      <c r="V140" t="s">
        <v>235</v>
      </c>
      <c r="W140" t="s">
        <v>1194</v>
      </c>
      <c r="Y140" s="1">
        <v>42867.186238425929</v>
      </c>
      <c r="Z140" s="1">
        <v>42872.202604166669</v>
      </c>
    </row>
    <row r="141" spans="1:27" x14ac:dyDescent="0.3">
      <c r="A141">
        <v>99477</v>
      </c>
      <c r="B141" t="s">
        <v>89</v>
      </c>
      <c r="C141" t="s">
        <v>599</v>
      </c>
      <c r="D141" t="s">
        <v>605</v>
      </c>
      <c r="E141" t="s">
        <v>24</v>
      </c>
      <c r="F141" t="s">
        <v>27</v>
      </c>
      <c r="G141" t="s">
        <v>187</v>
      </c>
      <c r="H141" t="s">
        <v>1700</v>
      </c>
      <c r="I141" t="s">
        <v>190</v>
      </c>
      <c r="J141" t="s">
        <v>190</v>
      </c>
      <c r="K141" t="s">
        <v>41</v>
      </c>
      <c r="L141" t="s">
        <v>240</v>
      </c>
      <c r="M141" t="s">
        <v>44</v>
      </c>
      <c r="N141" t="s">
        <v>1194</v>
      </c>
      <c r="O141" t="s">
        <v>1678</v>
      </c>
      <c r="Q141" t="s">
        <v>1312</v>
      </c>
      <c r="R141" t="s">
        <v>235</v>
      </c>
      <c r="T141" t="s">
        <v>55</v>
      </c>
      <c r="U141" t="s">
        <v>37</v>
      </c>
      <c r="V141" t="s">
        <v>235</v>
      </c>
      <c r="W141" t="s">
        <v>1194</v>
      </c>
      <c r="X141" t="s">
        <v>596</v>
      </c>
      <c r="Y141" s="1">
        <v>42870.358414351853</v>
      </c>
      <c r="Z141" s="1">
        <v>42879.214108796295</v>
      </c>
    </row>
    <row r="142" spans="1:27" x14ac:dyDescent="0.3">
      <c r="A142">
        <v>99500</v>
      </c>
      <c r="B142" t="s">
        <v>340</v>
      </c>
      <c r="C142" t="s">
        <v>184</v>
      </c>
      <c r="D142" t="s">
        <v>293</v>
      </c>
      <c r="E142" t="s">
        <v>303</v>
      </c>
      <c r="F142" t="s">
        <v>27</v>
      </c>
      <c r="G142" t="s">
        <v>76</v>
      </c>
      <c r="H142" t="s">
        <v>1699</v>
      </c>
      <c r="I142" t="s">
        <v>1698</v>
      </c>
      <c r="J142" t="s">
        <v>1698</v>
      </c>
      <c r="K142" t="s">
        <v>41</v>
      </c>
      <c r="L142" t="s">
        <v>28</v>
      </c>
      <c r="N142" t="s">
        <v>1194</v>
      </c>
      <c r="O142" t="s">
        <v>1194</v>
      </c>
      <c r="R142" t="s">
        <v>235</v>
      </c>
      <c r="T142" t="s">
        <v>55</v>
      </c>
      <c r="U142" t="s">
        <v>45</v>
      </c>
      <c r="V142" t="s">
        <v>26</v>
      </c>
      <c r="W142" t="s">
        <v>1194</v>
      </c>
      <c r="Y142" s="1">
        <v>42871.047777777778</v>
      </c>
      <c r="Z142" s="1">
        <v>42879.337997685187</v>
      </c>
      <c r="AA142" t="s">
        <v>1697</v>
      </c>
    </row>
    <row r="143" spans="1:27" x14ac:dyDescent="0.3">
      <c r="A143">
        <v>99538</v>
      </c>
      <c r="B143" t="s">
        <v>325</v>
      </c>
      <c r="C143" t="s">
        <v>129</v>
      </c>
      <c r="D143" t="s">
        <v>218</v>
      </c>
      <c r="E143" t="s">
        <v>303</v>
      </c>
      <c r="F143" t="s">
        <v>27</v>
      </c>
      <c r="G143" t="s">
        <v>187</v>
      </c>
      <c r="H143" t="s">
        <v>1691</v>
      </c>
      <c r="I143" t="s">
        <v>234</v>
      </c>
      <c r="J143" t="s">
        <v>337</v>
      </c>
      <c r="K143" t="s">
        <v>41</v>
      </c>
      <c r="L143" t="s">
        <v>28</v>
      </c>
      <c r="N143" t="s">
        <v>1194</v>
      </c>
      <c r="O143" t="s">
        <v>1194</v>
      </c>
      <c r="R143" t="s">
        <v>235</v>
      </c>
      <c r="T143" t="s">
        <v>55</v>
      </c>
      <c r="U143" t="s">
        <v>37</v>
      </c>
      <c r="V143" t="s">
        <v>235</v>
      </c>
      <c r="W143" t="s">
        <v>1194</v>
      </c>
      <c r="Y143" s="1">
        <v>42871.216562499998</v>
      </c>
      <c r="Z143" s="1">
        <v>42877.702974537038</v>
      </c>
      <c r="AA143" t="s">
        <v>1291</v>
      </c>
    </row>
    <row r="144" spans="1:27" x14ac:dyDescent="0.3">
      <c r="A144">
        <v>99540</v>
      </c>
      <c r="B144" t="s">
        <v>266</v>
      </c>
      <c r="C144" t="s">
        <v>23</v>
      </c>
      <c r="D144" t="s">
        <v>68</v>
      </c>
      <c r="E144" t="s">
        <v>262</v>
      </c>
      <c r="F144" t="s">
        <v>27</v>
      </c>
      <c r="G144" t="s">
        <v>187</v>
      </c>
      <c r="H144" t="s">
        <v>1672</v>
      </c>
      <c r="I144" t="s">
        <v>1630</v>
      </c>
      <c r="J144" t="s">
        <v>337</v>
      </c>
      <c r="K144" t="s">
        <v>41</v>
      </c>
      <c r="L144" t="s">
        <v>28</v>
      </c>
      <c r="N144" t="s">
        <v>1194</v>
      </c>
      <c r="O144" t="s">
        <v>1194</v>
      </c>
      <c r="R144" t="s">
        <v>235</v>
      </c>
      <c r="T144" t="s">
        <v>43</v>
      </c>
      <c r="U144" t="s">
        <v>37</v>
      </c>
      <c r="V144" t="s">
        <v>235</v>
      </c>
      <c r="W144" t="s">
        <v>1194</v>
      </c>
      <c r="Y144" s="1">
        <v>42871.21775462963</v>
      </c>
      <c r="Z144" s="1">
        <v>42872.202210648145</v>
      </c>
    </row>
    <row r="145" spans="1:26" x14ac:dyDescent="0.3">
      <c r="A145">
        <v>99648</v>
      </c>
      <c r="B145" t="s">
        <v>1696</v>
      </c>
      <c r="C145" t="s">
        <v>34</v>
      </c>
      <c r="D145" t="s">
        <v>281</v>
      </c>
      <c r="E145" t="s">
        <v>24</v>
      </c>
      <c r="F145" t="s">
        <v>27</v>
      </c>
      <c r="G145" t="s">
        <v>42</v>
      </c>
      <c r="H145" t="s">
        <v>1695</v>
      </c>
      <c r="I145" t="s">
        <v>329</v>
      </c>
      <c r="J145" t="s">
        <v>1659</v>
      </c>
      <c r="K145" t="s">
        <v>41</v>
      </c>
      <c r="L145" t="s">
        <v>240</v>
      </c>
      <c r="M145" t="s">
        <v>185</v>
      </c>
      <c r="N145" t="s">
        <v>1194</v>
      </c>
      <c r="O145" t="s">
        <v>1678</v>
      </c>
      <c r="R145" t="s">
        <v>235</v>
      </c>
      <c r="T145" t="s">
        <v>55</v>
      </c>
      <c r="U145" t="s">
        <v>37</v>
      </c>
      <c r="V145" t="s">
        <v>1279</v>
      </c>
      <c r="W145" t="s">
        <v>1194</v>
      </c>
      <c r="Y145" s="1">
        <v>42873.019780092596</v>
      </c>
      <c r="Z145" s="1">
        <v>42879.314317129632</v>
      </c>
    </row>
    <row r="146" spans="1:26" x14ac:dyDescent="0.3">
      <c r="A146">
        <v>99706</v>
      </c>
      <c r="B146" t="s">
        <v>144</v>
      </c>
      <c r="C146" t="s">
        <v>34</v>
      </c>
      <c r="D146" t="s">
        <v>151</v>
      </c>
      <c r="E146" t="s">
        <v>262</v>
      </c>
      <c r="F146" t="s">
        <v>27</v>
      </c>
      <c r="G146" t="s">
        <v>76</v>
      </c>
      <c r="H146" t="s">
        <v>1686</v>
      </c>
      <c r="I146" t="s">
        <v>195</v>
      </c>
      <c r="J146" t="s">
        <v>195</v>
      </c>
      <c r="K146" t="s">
        <v>41</v>
      </c>
      <c r="L146" t="s">
        <v>28</v>
      </c>
      <c r="N146" t="s">
        <v>1194</v>
      </c>
      <c r="O146" t="s">
        <v>1194</v>
      </c>
      <c r="R146" t="s">
        <v>235</v>
      </c>
      <c r="T146" t="s">
        <v>55</v>
      </c>
      <c r="U146" t="s">
        <v>37</v>
      </c>
      <c r="V146" t="s">
        <v>235</v>
      </c>
      <c r="W146" t="s">
        <v>1194</v>
      </c>
      <c r="Y146" s="1">
        <v>42873.595127314817</v>
      </c>
      <c r="Z146" s="1">
        <v>42874.249363425923</v>
      </c>
    </row>
    <row r="147" spans="1:26" x14ac:dyDescent="0.3">
      <c r="A147">
        <v>99707</v>
      </c>
      <c r="B147" t="s">
        <v>296</v>
      </c>
      <c r="C147" t="s">
        <v>129</v>
      </c>
      <c r="D147" t="s">
        <v>218</v>
      </c>
      <c r="E147" t="s">
        <v>24</v>
      </c>
      <c r="F147" t="s">
        <v>27</v>
      </c>
      <c r="G147" t="s">
        <v>58</v>
      </c>
      <c r="H147" t="s">
        <v>1694</v>
      </c>
      <c r="I147" t="s">
        <v>296</v>
      </c>
      <c r="J147" t="s">
        <v>296</v>
      </c>
      <c r="K147" t="s">
        <v>41</v>
      </c>
      <c r="L147" t="s">
        <v>32</v>
      </c>
      <c r="M147" t="s">
        <v>104</v>
      </c>
      <c r="N147" t="s">
        <v>1194</v>
      </c>
      <c r="O147" t="s">
        <v>1678</v>
      </c>
      <c r="R147" t="s">
        <v>235</v>
      </c>
      <c r="T147" t="s">
        <v>55</v>
      </c>
      <c r="U147" t="s">
        <v>37</v>
      </c>
      <c r="V147" t="s">
        <v>235</v>
      </c>
      <c r="W147" t="s">
        <v>1194</v>
      </c>
      <c r="Y147" s="1">
        <v>42873.61891203704</v>
      </c>
      <c r="Z147" s="1">
        <v>42879.447835648149</v>
      </c>
    </row>
    <row r="148" spans="1:26" x14ac:dyDescent="0.3">
      <c r="A148">
        <v>99716</v>
      </c>
      <c r="B148" t="s">
        <v>89</v>
      </c>
      <c r="C148" t="s">
        <v>1665</v>
      </c>
      <c r="D148" t="s">
        <v>726</v>
      </c>
      <c r="E148" t="s">
        <v>24</v>
      </c>
      <c r="F148" t="s">
        <v>27</v>
      </c>
      <c r="G148" t="s">
        <v>35</v>
      </c>
      <c r="H148" t="s">
        <v>1690</v>
      </c>
      <c r="I148" t="s">
        <v>89</v>
      </c>
      <c r="J148" t="s">
        <v>89</v>
      </c>
      <c r="K148" t="s">
        <v>41</v>
      </c>
      <c r="L148" t="s">
        <v>240</v>
      </c>
      <c r="M148" t="s">
        <v>44</v>
      </c>
      <c r="N148" t="s">
        <v>1194</v>
      </c>
      <c r="O148" t="s">
        <v>1678</v>
      </c>
      <c r="R148" t="s">
        <v>235</v>
      </c>
      <c r="T148" t="s">
        <v>55</v>
      </c>
      <c r="U148" t="s">
        <v>37</v>
      </c>
      <c r="V148" t="s">
        <v>235</v>
      </c>
      <c r="W148" t="s">
        <v>1194</v>
      </c>
      <c r="X148" t="s">
        <v>1524</v>
      </c>
      <c r="Y148" s="1">
        <v>42874.119317129633</v>
      </c>
      <c r="Z148" s="1">
        <v>42878.01085648148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A150"/>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78389</v>
      </c>
      <c r="B6" t="s">
        <v>143</v>
      </c>
      <c r="C6" t="s">
        <v>23</v>
      </c>
      <c r="D6" t="s">
        <v>68</v>
      </c>
      <c r="E6" t="s">
        <v>48</v>
      </c>
      <c r="F6" t="s">
        <v>27</v>
      </c>
      <c r="G6" t="s">
        <v>187</v>
      </c>
      <c r="H6" t="s">
        <v>1061</v>
      </c>
      <c r="J6" t="s">
        <v>161</v>
      </c>
      <c r="K6" t="s">
        <v>41</v>
      </c>
      <c r="L6" t="s">
        <v>32</v>
      </c>
      <c r="N6" t="s">
        <v>1194</v>
      </c>
      <c r="O6" t="s">
        <v>1194</v>
      </c>
      <c r="R6" t="s">
        <v>235</v>
      </c>
      <c r="T6" t="s">
        <v>55</v>
      </c>
      <c r="U6" t="s">
        <v>37</v>
      </c>
      <c r="V6" t="s">
        <v>26</v>
      </c>
      <c r="W6" t="s">
        <v>1194</v>
      </c>
      <c r="X6" t="s">
        <v>1060</v>
      </c>
      <c r="Y6" s="1">
        <v>42437.14738425926</v>
      </c>
      <c r="Z6" s="1">
        <v>42452.003368055557</v>
      </c>
    </row>
    <row r="7" spans="1:27" x14ac:dyDescent="0.3">
      <c r="A7">
        <v>79691</v>
      </c>
      <c r="B7" t="s">
        <v>163</v>
      </c>
      <c r="C7" t="s">
        <v>40</v>
      </c>
      <c r="D7" t="s">
        <v>46</v>
      </c>
      <c r="E7" t="s">
        <v>24</v>
      </c>
      <c r="F7" t="s">
        <v>27</v>
      </c>
      <c r="G7" t="s">
        <v>49</v>
      </c>
      <c r="H7" t="s">
        <v>1518</v>
      </c>
      <c r="J7" t="s">
        <v>163</v>
      </c>
      <c r="K7" t="s">
        <v>41</v>
      </c>
      <c r="L7" t="s">
        <v>240</v>
      </c>
      <c r="M7" t="s">
        <v>44</v>
      </c>
      <c r="N7" t="s">
        <v>1194</v>
      </c>
      <c r="O7" t="s">
        <v>1514</v>
      </c>
      <c r="R7" t="s">
        <v>235</v>
      </c>
      <c r="T7" t="s">
        <v>55</v>
      </c>
      <c r="U7" t="s">
        <v>37</v>
      </c>
      <c r="V7" t="s">
        <v>235</v>
      </c>
      <c r="W7" t="s">
        <v>1194</v>
      </c>
      <c r="X7" t="s">
        <v>1380</v>
      </c>
      <c r="Y7" s="1">
        <v>42458.048437500001</v>
      </c>
      <c r="Z7" s="1">
        <v>42866.273692129631</v>
      </c>
    </row>
    <row r="8" spans="1:27" x14ac:dyDescent="0.3">
      <c r="A8">
        <v>81363</v>
      </c>
      <c r="B8" t="s">
        <v>772</v>
      </c>
      <c r="C8" t="s">
        <v>75</v>
      </c>
      <c r="D8" t="s">
        <v>79</v>
      </c>
      <c r="E8" t="s">
        <v>24</v>
      </c>
      <c r="F8" t="s">
        <v>27</v>
      </c>
      <c r="G8" t="s">
        <v>42</v>
      </c>
      <c r="H8" t="s">
        <v>884</v>
      </c>
      <c r="I8" t="s">
        <v>772</v>
      </c>
      <c r="J8" t="s">
        <v>772</v>
      </c>
      <c r="K8" t="s">
        <v>41</v>
      </c>
      <c r="L8" t="s">
        <v>32</v>
      </c>
      <c r="M8" t="s">
        <v>185</v>
      </c>
      <c r="N8" t="s">
        <v>1194</v>
      </c>
      <c r="O8" t="s">
        <v>1194</v>
      </c>
      <c r="R8" t="s">
        <v>235</v>
      </c>
      <c r="S8" t="s">
        <v>426</v>
      </c>
      <c r="T8" t="s">
        <v>43</v>
      </c>
      <c r="U8" t="s">
        <v>45</v>
      </c>
      <c r="V8" t="s">
        <v>235</v>
      </c>
      <c r="W8" t="s">
        <v>1194</v>
      </c>
      <c r="Y8" s="1">
        <v>42482.023101851853</v>
      </c>
      <c r="Z8" s="1">
        <v>42859.433379629627</v>
      </c>
    </row>
    <row r="9" spans="1:27" x14ac:dyDescent="0.3">
      <c r="A9">
        <v>81963</v>
      </c>
      <c r="B9" t="s">
        <v>299</v>
      </c>
      <c r="C9" t="s">
        <v>129</v>
      </c>
      <c r="D9" t="s">
        <v>218</v>
      </c>
      <c r="E9" t="s">
        <v>24</v>
      </c>
      <c r="F9" t="s">
        <v>27</v>
      </c>
      <c r="G9" t="s">
        <v>153</v>
      </c>
      <c r="H9" t="s">
        <v>1660</v>
      </c>
      <c r="I9" t="s">
        <v>245</v>
      </c>
      <c r="J9" t="s">
        <v>91</v>
      </c>
      <c r="K9" t="s">
        <v>41</v>
      </c>
      <c r="L9" t="s">
        <v>101</v>
      </c>
      <c r="M9" t="s">
        <v>298</v>
      </c>
      <c r="N9" t="s">
        <v>1194</v>
      </c>
      <c r="O9" t="s">
        <v>1194</v>
      </c>
      <c r="P9">
        <v>10905</v>
      </c>
      <c r="R9" t="s">
        <v>235</v>
      </c>
      <c r="T9" t="s">
        <v>55</v>
      </c>
      <c r="U9" t="s">
        <v>37</v>
      </c>
      <c r="V9" t="s">
        <v>308</v>
      </c>
      <c r="W9" t="s">
        <v>1194</v>
      </c>
      <c r="Y9" s="1">
        <v>42489.026759259257</v>
      </c>
      <c r="Z9" s="1">
        <v>42877.353321759256</v>
      </c>
    </row>
    <row r="10" spans="1:27" x14ac:dyDescent="0.3">
      <c r="A10">
        <v>82178</v>
      </c>
      <c r="B10" t="s">
        <v>299</v>
      </c>
      <c r="C10" t="s">
        <v>129</v>
      </c>
      <c r="D10" t="s">
        <v>218</v>
      </c>
      <c r="E10" t="s">
        <v>24</v>
      </c>
      <c r="F10" t="s">
        <v>27</v>
      </c>
      <c r="G10" t="s">
        <v>153</v>
      </c>
      <c r="H10" t="s">
        <v>1402</v>
      </c>
      <c r="I10" t="s">
        <v>349</v>
      </c>
      <c r="J10" t="s">
        <v>91</v>
      </c>
      <c r="K10" t="s">
        <v>41</v>
      </c>
      <c r="L10" t="s">
        <v>240</v>
      </c>
      <c r="M10" t="s">
        <v>298</v>
      </c>
      <c r="N10" t="s">
        <v>1194</v>
      </c>
      <c r="O10" t="s">
        <v>1467</v>
      </c>
      <c r="P10">
        <v>10938</v>
      </c>
      <c r="R10" t="s">
        <v>235</v>
      </c>
      <c r="T10" t="s">
        <v>43</v>
      </c>
      <c r="U10" t="s">
        <v>37</v>
      </c>
      <c r="V10" t="s">
        <v>308</v>
      </c>
      <c r="W10" t="s">
        <v>1194</v>
      </c>
      <c r="Y10" s="1">
        <v>42494.02715277778</v>
      </c>
      <c r="Z10" s="1">
        <v>42852.255277777775</v>
      </c>
      <c r="AA10" t="s">
        <v>1401</v>
      </c>
    </row>
    <row r="11" spans="1:27" x14ac:dyDescent="0.3">
      <c r="A11">
        <v>84066</v>
      </c>
      <c r="B11" t="s">
        <v>325</v>
      </c>
      <c r="C11" t="s">
        <v>129</v>
      </c>
      <c r="D11" t="s">
        <v>327</v>
      </c>
      <c r="E11" t="s">
        <v>24</v>
      </c>
      <c r="F11" t="s">
        <v>27</v>
      </c>
      <c r="G11" t="s">
        <v>187</v>
      </c>
      <c r="H11" t="s">
        <v>429</v>
      </c>
      <c r="I11" t="s">
        <v>1630</v>
      </c>
      <c r="J11" t="s">
        <v>91</v>
      </c>
      <c r="K11" t="s">
        <v>41</v>
      </c>
      <c r="L11" t="s">
        <v>101</v>
      </c>
      <c r="N11" t="s">
        <v>1194</v>
      </c>
      <c r="O11" t="s">
        <v>1194</v>
      </c>
      <c r="R11" t="s">
        <v>235</v>
      </c>
      <c r="T11" t="s">
        <v>67</v>
      </c>
      <c r="U11" t="s">
        <v>45</v>
      </c>
      <c r="V11" t="s">
        <v>26</v>
      </c>
      <c r="W11" t="s">
        <v>1194</v>
      </c>
      <c r="Y11" s="1">
        <v>42524.527094907404</v>
      </c>
      <c r="Z11" s="1">
        <v>42871.273379629631</v>
      </c>
    </row>
    <row r="12" spans="1:27" x14ac:dyDescent="0.3">
      <c r="A12">
        <v>84181</v>
      </c>
      <c r="B12" t="s">
        <v>937</v>
      </c>
      <c r="C12" t="s">
        <v>75</v>
      </c>
      <c r="D12" t="s">
        <v>1132</v>
      </c>
      <c r="E12" t="s">
        <v>262</v>
      </c>
      <c r="F12" t="s">
        <v>27</v>
      </c>
      <c r="G12" t="s">
        <v>153</v>
      </c>
      <c r="H12" t="s">
        <v>1131</v>
      </c>
      <c r="I12" t="s">
        <v>939</v>
      </c>
      <c r="J12" t="s">
        <v>937</v>
      </c>
      <c r="K12" t="s">
        <v>41</v>
      </c>
      <c r="L12" t="s">
        <v>32</v>
      </c>
      <c r="N12" t="s">
        <v>1194</v>
      </c>
      <c r="O12" t="s">
        <v>1194</v>
      </c>
      <c r="R12" t="s">
        <v>765</v>
      </c>
      <c r="S12" t="s">
        <v>426</v>
      </c>
      <c r="T12" t="s">
        <v>55</v>
      </c>
      <c r="U12" t="s">
        <v>37</v>
      </c>
      <c r="V12" t="s">
        <v>81</v>
      </c>
      <c r="W12" t="s">
        <v>1194</v>
      </c>
      <c r="Y12" s="1">
        <v>42528.457928240743</v>
      </c>
      <c r="Z12" s="1">
        <v>42859.441122685188</v>
      </c>
    </row>
    <row r="13" spans="1:27" x14ac:dyDescent="0.3">
      <c r="A13">
        <v>84836</v>
      </c>
      <c r="B13" t="s">
        <v>146</v>
      </c>
      <c r="C13" t="s">
        <v>75</v>
      </c>
      <c r="D13" t="s">
        <v>79</v>
      </c>
      <c r="E13" t="s">
        <v>24</v>
      </c>
      <c r="F13" t="s">
        <v>27</v>
      </c>
      <c r="G13" t="s">
        <v>187</v>
      </c>
      <c r="H13" t="s">
        <v>1616</v>
      </c>
      <c r="I13" t="s">
        <v>1176</v>
      </c>
      <c r="J13" t="s">
        <v>146</v>
      </c>
      <c r="K13" t="s">
        <v>41</v>
      </c>
      <c r="L13" t="s">
        <v>32</v>
      </c>
      <c r="M13" t="s">
        <v>185</v>
      </c>
      <c r="N13" t="s">
        <v>1194</v>
      </c>
      <c r="O13" t="s">
        <v>1467</v>
      </c>
      <c r="R13" t="s">
        <v>781</v>
      </c>
      <c r="S13" t="s">
        <v>235</v>
      </c>
      <c r="T13" t="s">
        <v>67</v>
      </c>
      <c r="U13" t="s">
        <v>45</v>
      </c>
      <c r="V13" t="s">
        <v>235</v>
      </c>
      <c r="W13" t="s">
        <v>1194</v>
      </c>
      <c r="Y13" s="1">
        <v>42541.105300925927</v>
      </c>
      <c r="Z13" s="1">
        <v>42860.282002314816</v>
      </c>
    </row>
    <row r="14" spans="1:27" x14ac:dyDescent="0.3">
      <c r="A14">
        <v>84954</v>
      </c>
      <c r="B14" t="s">
        <v>146</v>
      </c>
      <c r="C14" t="s">
        <v>75</v>
      </c>
      <c r="D14" t="s">
        <v>79</v>
      </c>
      <c r="E14" t="s">
        <v>24</v>
      </c>
      <c r="F14" t="s">
        <v>27</v>
      </c>
      <c r="G14" t="s">
        <v>178</v>
      </c>
      <c r="H14" t="s">
        <v>1615</v>
      </c>
      <c r="I14" t="s">
        <v>193</v>
      </c>
      <c r="J14" t="s">
        <v>77</v>
      </c>
      <c r="K14" t="s">
        <v>41</v>
      </c>
      <c r="L14" t="s">
        <v>32</v>
      </c>
      <c r="M14" t="s">
        <v>185</v>
      </c>
      <c r="N14" t="s">
        <v>1194</v>
      </c>
      <c r="O14" t="s">
        <v>1467</v>
      </c>
      <c r="R14" t="s">
        <v>781</v>
      </c>
      <c r="S14" t="s">
        <v>1612</v>
      </c>
      <c r="T14" t="s">
        <v>55</v>
      </c>
      <c r="U14" t="s">
        <v>45</v>
      </c>
      <c r="V14" t="s">
        <v>235</v>
      </c>
      <c r="W14" t="s">
        <v>1194</v>
      </c>
      <c r="Y14" s="1">
        <v>42542.375821759262</v>
      </c>
      <c r="Z14" s="1">
        <v>42859.670729166668</v>
      </c>
      <c r="AA14" t="s">
        <v>1614</v>
      </c>
    </row>
    <row r="15" spans="1:27" x14ac:dyDescent="0.3">
      <c r="A15">
        <v>84983</v>
      </c>
      <c r="B15" t="s">
        <v>919</v>
      </c>
      <c r="C15" t="s">
        <v>75</v>
      </c>
      <c r="D15" t="s">
        <v>125</v>
      </c>
      <c r="E15" t="s">
        <v>24</v>
      </c>
      <c r="F15" t="s">
        <v>27</v>
      </c>
      <c r="G15" t="s">
        <v>187</v>
      </c>
      <c r="H15" t="s">
        <v>1613</v>
      </c>
      <c r="I15" t="s">
        <v>919</v>
      </c>
      <c r="J15" t="s">
        <v>77</v>
      </c>
      <c r="K15" t="s">
        <v>41</v>
      </c>
      <c r="L15" t="s">
        <v>32</v>
      </c>
      <c r="N15" t="s">
        <v>1194</v>
      </c>
      <c r="O15" t="s">
        <v>1467</v>
      </c>
      <c r="Q15" t="s">
        <v>630</v>
      </c>
      <c r="R15" t="s">
        <v>781</v>
      </c>
      <c r="S15" t="s">
        <v>1612</v>
      </c>
      <c r="T15" t="s">
        <v>67</v>
      </c>
      <c r="U15" t="s">
        <v>45</v>
      </c>
      <c r="V15" t="s">
        <v>235</v>
      </c>
      <c r="W15" t="s">
        <v>1194</v>
      </c>
      <c r="Y15" s="1">
        <v>42542.66337962963</v>
      </c>
      <c r="Z15" s="1">
        <v>42859.661238425928</v>
      </c>
      <c r="AA15" t="s">
        <v>1611</v>
      </c>
    </row>
    <row r="16" spans="1:27" x14ac:dyDescent="0.3">
      <c r="A16">
        <v>85117</v>
      </c>
      <c r="B16" t="s">
        <v>860</v>
      </c>
      <c r="C16" t="s">
        <v>75</v>
      </c>
      <c r="D16" t="s">
        <v>251</v>
      </c>
      <c r="E16" t="s">
        <v>24</v>
      </c>
      <c r="F16" t="s">
        <v>27</v>
      </c>
      <c r="G16" t="s">
        <v>287</v>
      </c>
      <c r="H16" t="s">
        <v>1610</v>
      </c>
      <c r="I16" t="s">
        <v>942</v>
      </c>
      <c r="J16" t="s">
        <v>77</v>
      </c>
      <c r="K16" t="s">
        <v>41</v>
      </c>
      <c r="L16" t="s">
        <v>32</v>
      </c>
      <c r="N16" t="s">
        <v>1194</v>
      </c>
      <c r="O16" t="s">
        <v>1467</v>
      </c>
      <c r="Q16" t="s">
        <v>630</v>
      </c>
      <c r="R16" t="s">
        <v>781</v>
      </c>
      <c r="S16" t="s">
        <v>1566</v>
      </c>
      <c r="T16" t="s">
        <v>55</v>
      </c>
      <c r="U16" t="s">
        <v>37</v>
      </c>
      <c r="V16" t="s">
        <v>235</v>
      </c>
      <c r="W16" t="s">
        <v>1194</v>
      </c>
      <c r="Y16" s="1">
        <v>42544.893622685187</v>
      </c>
      <c r="Z16" s="1">
        <v>42860.283356481479</v>
      </c>
      <c r="AA16" t="s">
        <v>1609</v>
      </c>
    </row>
    <row r="17" spans="1:27" x14ac:dyDescent="0.3">
      <c r="A17">
        <v>85122</v>
      </c>
      <c r="B17" t="s">
        <v>124</v>
      </c>
      <c r="C17" t="s">
        <v>75</v>
      </c>
      <c r="D17" t="s">
        <v>125</v>
      </c>
      <c r="E17" t="s">
        <v>24</v>
      </c>
      <c r="F17" t="s">
        <v>27</v>
      </c>
      <c r="G17" t="s">
        <v>49</v>
      </c>
      <c r="H17" t="s">
        <v>1608</v>
      </c>
      <c r="I17" t="s">
        <v>179</v>
      </c>
      <c r="J17" t="s">
        <v>77</v>
      </c>
      <c r="K17" t="s">
        <v>41</v>
      </c>
      <c r="L17" t="s">
        <v>32</v>
      </c>
      <c r="M17" t="s">
        <v>185</v>
      </c>
      <c r="N17" t="s">
        <v>1194</v>
      </c>
      <c r="O17" t="s">
        <v>1467</v>
      </c>
      <c r="R17" t="s">
        <v>781</v>
      </c>
      <c r="S17" t="s">
        <v>235</v>
      </c>
      <c r="T17" t="s">
        <v>43</v>
      </c>
      <c r="U17" t="s">
        <v>45</v>
      </c>
      <c r="V17" t="s">
        <v>235</v>
      </c>
      <c r="W17" t="s">
        <v>1194</v>
      </c>
      <c r="Y17" s="1">
        <v>42544.975011574075</v>
      </c>
      <c r="Z17" s="1">
        <v>42860.282905092594</v>
      </c>
    </row>
    <row r="18" spans="1:27" x14ac:dyDescent="0.3">
      <c r="A18">
        <v>85197</v>
      </c>
      <c r="B18" t="s">
        <v>124</v>
      </c>
      <c r="C18" t="s">
        <v>75</v>
      </c>
      <c r="D18" t="s">
        <v>125</v>
      </c>
      <c r="E18" t="s">
        <v>24</v>
      </c>
      <c r="F18" t="s">
        <v>27</v>
      </c>
      <c r="G18" t="s">
        <v>76</v>
      </c>
      <c r="H18" t="s">
        <v>1607</v>
      </c>
      <c r="I18" t="s">
        <v>230</v>
      </c>
      <c r="J18" t="s">
        <v>77</v>
      </c>
      <c r="K18" t="s">
        <v>41</v>
      </c>
      <c r="L18" t="s">
        <v>32</v>
      </c>
      <c r="N18" t="s">
        <v>1194</v>
      </c>
      <c r="O18" t="s">
        <v>1467</v>
      </c>
      <c r="R18" t="s">
        <v>781</v>
      </c>
      <c r="S18" t="s">
        <v>235</v>
      </c>
      <c r="T18" t="s">
        <v>43</v>
      </c>
      <c r="U18" t="s">
        <v>29</v>
      </c>
      <c r="V18" t="s">
        <v>26</v>
      </c>
      <c r="W18" t="s">
        <v>1194</v>
      </c>
      <c r="Y18" s="1">
        <v>42548.407627314817</v>
      </c>
      <c r="Z18" s="1">
        <v>42859.668773148151</v>
      </c>
    </row>
    <row r="19" spans="1:27" x14ac:dyDescent="0.3">
      <c r="A19">
        <v>85379</v>
      </c>
      <c r="B19" t="s">
        <v>170</v>
      </c>
      <c r="C19" t="s">
        <v>133</v>
      </c>
      <c r="D19" t="s">
        <v>180</v>
      </c>
      <c r="E19" t="s">
        <v>24</v>
      </c>
      <c r="F19" t="s">
        <v>27</v>
      </c>
      <c r="G19" t="s">
        <v>287</v>
      </c>
      <c r="H19" t="s">
        <v>1606</v>
      </c>
      <c r="I19" t="s">
        <v>1605</v>
      </c>
      <c r="J19" t="s">
        <v>1605</v>
      </c>
      <c r="K19" t="s">
        <v>41</v>
      </c>
      <c r="L19" t="s">
        <v>32</v>
      </c>
      <c r="N19" t="s">
        <v>1194</v>
      </c>
      <c r="O19" t="s">
        <v>1467</v>
      </c>
      <c r="R19" t="s">
        <v>781</v>
      </c>
      <c r="S19" t="s">
        <v>1595</v>
      </c>
      <c r="T19" t="s">
        <v>43</v>
      </c>
      <c r="U19" t="s">
        <v>45</v>
      </c>
      <c r="V19" t="s">
        <v>1604</v>
      </c>
      <c r="W19" t="s">
        <v>1194</v>
      </c>
      <c r="Y19" s="1">
        <v>42550.283587962964</v>
      </c>
      <c r="Z19" s="1">
        <v>42860.283148148148</v>
      </c>
    </row>
    <row r="20" spans="1:27" x14ac:dyDescent="0.3">
      <c r="A20">
        <v>85539</v>
      </c>
      <c r="B20" t="s">
        <v>860</v>
      </c>
      <c r="C20" t="s">
        <v>75</v>
      </c>
      <c r="D20" t="s">
        <v>859</v>
      </c>
      <c r="E20" t="s">
        <v>24</v>
      </c>
      <c r="F20" t="s">
        <v>27</v>
      </c>
      <c r="G20" t="s">
        <v>287</v>
      </c>
      <c r="H20" t="s">
        <v>1603</v>
      </c>
      <c r="I20" t="s">
        <v>942</v>
      </c>
      <c r="J20" t="s">
        <v>77</v>
      </c>
      <c r="K20" t="s">
        <v>41</v>
      </c>
      <c r="L20" t="s">
        <v>32</v>
      </c>
      <c r="N20" t="s">
        <v>1194</v>
      </c>
      <c r="O20" t="s">
        <v>1467</v>
      </c>
      <c r="Q20" t="s">
        <v>1602</v>
      </c>
      <c r="R20" t="s">
        <v>781</v>
      </c>
      <c r="S20" t="s">
        <v>1566</v>
      </c>
      <c r="T20" t="s">
        <v>55</v>
      </c>
      <c r="U20" t="s">
        <v>37</v>
      </c>
      <c r="V20" t="s">
        <v>235</v>
      </c>
      <c r="W20" t="s">
        <v>1194</v>
      </c>
      <c r="Y20" s="1">
        <v>42552.439050925925</v>
      </c>
      <c r="Z20" s="1">
        <v>42859.67328703704</v>
      </c>
      <c r="AA20" t="s">
        <v>1601</v>
      </c>
    </row>
    <row r="21" spans="1:27" x14ac:dyDescent="0.3">
      <c r="A21">
        <v>85661</v>
      </c>
      <c r="B21" t="s">
        <v>228</v>
      </c>
      <c r="C21" t="s">
        <v>75</v>
      </c>
      <c r="D21" t="s">
        <v>125</v>
      </c>
      <c r="E21" t="s">
        <v>147</v>
      </c>
      <c r="F21" t="s">
        <v>27</v>
      </c>
      <c r="G21" t="s">
        <v>166</v>
      </c>
      <c r="H21" t="s">
        <v>1116</v>
      </c>
      <c r="I21" t="s">
        <v>179</v>
      </c>
      <c r="J21" t="s">
        <v>228</v>
      </c>
      <c r="K21" t="s">
        <v>41</v>
      </c>
      <c r="L21" t="s">
        <v>32</v>
      </c>
      <c r="N21" t="s">
        <v>1194</v>
      </c>
      <c r="O21" t="s">
        <v>1194</v>
      </c>
      <c r="Q21" t="s">
        <v>727</v>
      </c>
      <c r="R21" t="s">
        <v>765</v>
      </c>
      <c r="T21" t="s">
        <v>67</v>
      </c>
      <c r="U21" t="s">
        <v>45</v>
      </c>
      <c r="V21" t="s">
        <v>26</v>
      </c>
      <c r="W21" t="s">
        <v>1194</v>
      </c>
      <c r="Y21" s="1">
        <v>42555.32472222222</v>
      </c>
      <c r="Z21" s="1">
        <v>42859.448692129627</v>
      </c>
    </row>
    <row r="22" spans="1:27" x14ac:dyDescent="0.3">
      <c r="A22">
        <v>86341</v>
      </c>
      <c r="B22" t="s">
        <v>170</v>
      </c>
      <c r="C22" t="s">
        <v>133</v>
      </c>
      <c r="D22" t="s">
        <v>180</v>
      </c>
      <c r="E22" t="s">
        <v>24</v>
      </c>
      <c r="F22" t="s">
        <v>27</v>
      </c>
      <c r="G22" t="s">
        <v>187</v>
      </c>
      <c r="H22" t="s">
        <v>1596</v>
      </c>
      <c r="I22" t="s">
        <v>234</v>
      </c>
      <c r="J22" t="s">
        <v>77</v>
      </c>
      <c r="K22" t="s">
        <v>41</v>
      </c>
      <c r="L22" t="s">
        <v>32</v>
      </c>
      <c r="N22" t="s">
        <v>1194</v>
      </c>
      <c r="O22" t="s">
        <v>1467</v>
      </c>
      <c r="R22" t="s">
        <v>781</v>
      </c>
      <c r="S22" t="s">
        <v>1595</v>
      </c>
      <c r="T22" t="s">
        <v>43</v>
      </c>
      <c r="U22" t="s">
        <v>29</v>
      </c>
      <c r="V22" t="s">
        <v>26</v>
      </c>
      <c r="W22" t="s">
        <v>1194</v>
      </c>
      <c r="Y22" s="1">
        <v>42570.334722222222</v>
      </c>
      <c r="Z22" s="1">
        <v>42860.288611111115</v>
      </c>
    </row>
    <row r="23" spans="1:27" x14ac:dyDescent="0.3">
      <c r="A23">
        <v>86474</v>
      </c>
      <c r="B23" t="s">
        <v>146</v>
      </c>
      <c r="C23" t="s">
        <v>75</v>
      </c>
      <c r="D23" t="s">
        <v>79</v>
      </c>
      <c r="E23" t="s">
        <v>24</v>
      </c>
      <c r="F23" t="s">
        <v>27</v>
      </c>
      <c r="G23" t="s">
        <v>178</v>
      </c>
      <c r="H23" t="s">
        <v>1594</v>
      </c>
      <c r="I23" t="s">
        <v>944</v>
      </c>
      <c r="J23" t="s">
        <v>77</v>
      </c>
      <c r="K23" t="s">
        <v>41</v>
      </c>
      <c r="L23" t="s">
        <v>32</v>
      </c>
      <c r="N23" t="s">
        <v>1194</v>
      </c>
      <c r="O23" t="s">
        <v>1467</v>
      </c>
      <c r="Q23" t="s">
        <v>630</v>
      </c>
      <c r="R23" t="s">
        <v>781</v>
      </c>
      <c r="S23" t="s">
        <v>235</v>
      </c>
      <c r="T23" t="s">
        <v>67</v>
      </c>
      <c r="U23" t="s">
        <v>45</v>
      </c>
      <c r="V23" t="s">
        <v>235</v>
      </c>
      <c r="W23" t="s">
        <v>1194</v>
      </c>
      <c r="Y23" s="1">
        <v>42571.700937499998</v>
      </c>
      <c r="Z23" s="1">
        <v>42860.288090277776</v>
      </c>
      <c r="AA23" t="s">
        <v>1593</v>
      </c>
    </row>
    <row r="24" spans="1:27" x14ac:dyDescent="0.3">
      <c r="A24">
        <v>86676</v>
      </c>
      <c r="B24" t="s">
        <v>234</v>
      </c>
      <c r="C24" t="s">
        <v>75</v>
      </c>
      <c r="D24" t="s">
        <v>125</v>
      </c>
      <c r="E24" t="s">
        <v>24</v>
      </c>
      <c r="F24" t="s">
        <v>27</v>
      </c>
      <c r="G24" t="s">
        <v>187</v>
      </c>
      <c r="H24" t="s">
        <v>842</v>
      </c>
      <c r="I24" t="s">
        <v>234</v>
      </c>
      <c r="J24" t="s">
        <v>204</v>
      </c>
      <c r="K24" t="s">
        <v>41</v>
      </c>
      <c r="L24" t="s">
        <v>32</v>
      </c>
      <c r="N24" t="s">
        <v>1194</v>
      </c>
      <c r="O24" t="s">
        <v>1467</v>
      </c>
      <c r="R24" t="s">
        <v>781</v>
      </c>
      <c r="S24" t="s">
        <v>1592</v>
      </c>
      <c r="T24" t="s">
        <v>43</v>
      </c>
      <c r="U24" t="s">
        <v>29</v>
      </c>
      <c r="V24" t="s">
        <v>26</v>
      </c>
      <c r="W24" t="s">
        <v>361</v>
      </c>
      <c r="Y24" s="1">
        <v>42577.433333333334</v>
      </c>
      <c r="Z24" s="1">
        <v>42859.669270833336</v>
      </c>
    </row>
    <row r="25" spans="1:27" x14ac:dyDescent="0.3">
      <c r="A25">
        <v>86685</v>
      </c>
      <c r="B25" t="s">
        <v>860</v>
      </c>
      <c r="C25" t="s">
        <v>75</v>
      </c>
      <c r="D25" t="s">
        <v>859</v>
      </c>
      <c r="E25" t="s">
        <v>24</v>
      </c>
      <c r="F25" t="s">
        <v>27</v>
      </c>
      <c r="G25" t="s">
        <v>49</v>
      </c>
      <c r="H25" t="s">
        <v>1591</v>
      </c>
      <c r="I25" t="s">
        <v>942</v>
      </c>
      <c r="J25" t="s">
        <v>204</v>
      </c>
      <c r="K25" t="s">
        <v>41</v>
      </c>
      <c r="L25" t="s">
        <v>32</v>
      </c>
      <c r="N25" t="s">
        <v>1194</v>
      </c>
      <c r="O25" t="s">
        <v>1467</v>
      </c>
      <c r="R25" t="s">
        <v>781</v>
      </c>
      <c r="S25" t="s">
        <v>1570</v>
      </c>
      <c r="T25" t="s">
        <v>55</v>
      </c>
      <c r="U25" t="s">
        <v>45</v>
      </c>
      <c r="V25" t="s">
        <v>235</v>
      </c>
      <c r="W25" t="s">
        <v>1194</v>
      </c>
      <c r="Y25" s="1">
        <v>42577.637465277781</v>
      </c>
      <c r="Z25" s="1">
        <v>42860.288865740738</v>
      </c>
      <c r="AA25" t="s">
        <v>1590</v>
      </c>
    </row>
    <row r="26" spans="1:27" x14ac:dyDescent="0.3">
      <c r="A26">
        <v>86974</v>
      </c>
      <c r="B26" t="s">
        <v>124</v>
      </c>
      <c r="C26" t="s">
        <v>75</v>
      </c>
      <c r="D26" t="s">
        <v>125</v>
      </c>
      <c r="E26" t="s">
        <v>24</v>
      </c>
      <c r="F26" t="s">
        <v>27</v>
      </c>
      <c r="G26" t="s">
        <v>287</v>
      </c>
      <c r="H26" t="s">
        <v>1589</v>
      </c>
      <c r="I26" t="s">
        <v>124</v>
      </c>
      <c r="J26" t="s">
        <v>124</v>
      </c>
      <c r="K26" t="s">
        <v>41</v>
      </c>
      <c r="L26" t="s">
        <v>32</v>
      </c>
      <c r="M26" t="s">
        <v>185</v>
      </c>
      <c r="N26" t="s">
        <v>1194</v>
      </c>
      <c r="O26" t="s">
        <v>1467</v>
      </c>
      <c r="R26" t="s">
        <v>781</v>
      </c>
      <c r="S26" t="s">
        <v>235</v>
      </c>
      <c r="T26" t="s">
        <v>55</v>
      </c>
      <c r="U26" t="s">
        <v>37</v>
      </c>
      <c r="V26" t="s">
        <v>235</v>
      </c>
      <c r="W26" t="s">
        <v>1194</v>
      </c>
      <c r="Y26" s="1">
        <v>42584.292696759258</v>
      </c>
      <c r="Z26" s="1">
        <v>42859.674120370371</v>
      </c>
    </row>
    <row r="27" spans="1:27" x14ac:dyDescent="0.3">
      <c r="A27">
        <v>86977</v>
      </c>
      <c r="B27" t="s">
        <v>146</v>
      </c>
      <c r="C27" t="s">
        <v>75</v>
      </c>
      <c r="D27" t="s">
        <v>79</v>
      </c>
      <c r="E27" t="s">
        <v>24</v>
      </c>
      <c r="F27" t="s">
        <v>27</v>
      </c>
      <c r="G27" t="s">
        <v>187</v>
      </c>
      <c r="H27" t="s">
        <v>1588</v>
      </c>
      <c r="I27" t="s">
        <v>1176</v>
      </c>
      <c r="J27" t="s">
        <v>204</v>
      </c>
      <c r="K27" t="s">
        <v>41</v>
      </c>
      <c r="L27" t="s">
        <v>32</v>
      </c>
      <c r="N27" t="s">
        <v>1194</v>
      </c>
      <c r="O27" t="s">
        <v>1467</v>
      </c>
      <c r="Q27" t="s">
        <v>812</v>
      </c>
      <c r="R27" t="s">
        <v>781</v>
      </c>
      <c r="S27" t="s">
        <v>1587</v>
      </c>
      <c r="T27" t="s">
        <v>43</v>
      </c>
      <c r="U27" t="s">
        <v>45</v>
      </c>
      <c r="V27" t="s">
        <v>235</v>
      </c>
      <c r="W27" t="s">
        <v>1194</v>
      </c>
      <c r="Y27" s="1">
        <v>42584.297835648147</v>
      </c>
      <c r="Z27" s="1">
        <v>42859.697314814817</v>
      </c>
      <c r="AA27" t="s">
        <v>1586</v>
      </c>
    </row>
    <row r="28" spans="1:27" x14ac:dyDescent="0.3">
      <c r="A28">
        <v>87283</v>
      </c>
      <c r="B28" t="s">
        <v>860</v>
      </c>
      <c r="C28" t="s">
        <v>75</v>
      </c>
      <c r="D28" t="s">
        <v>859</v>
      </c>
      <c r="E28" t="s">
        <v>24</v>
      </c>
      <c r="F28" t="s">
        <v>27</v>
      </c>
      <c r="G28" t="s">
        <v>42</v>
      </c>
      <c r="H28" t="s">
        <v>1585</v>
      </c>
      <c r="I28" t="s">
        <v>942</v>
      </c>
      <c r="J28" t="s">
        <v>860</v>
      </c>
      <c r="K28" t="s">
        <v>41</v>
      </c>
      <c r="L28" t="s">
        <v>32</v>
      </c>
      <c r="N28" t="s">
        <v>1194</v>
      </c>
      <c r="O28" t="s">
        <v>1467</v>
      </c>
      <c r="R28" t="s">
        <v>781</v>
      </c>
      <c r="S28" t="s">
        <v>1568</v>
      </c>
      <c r="T28" t="s">
        <v>55</v>
      </c>
      <c r="U28" t="s">
        <v>45</v>
      </c>
      <c r="V28" t="s">
        <v>1562</v>
      </c>
      <c r="W28" t="s">
        <v>1194</v>
      </c>
      <c r="Y28" s="1">
        <v>42590.574999999997</v>
      </c>
      <c r="Z28" s="1">
        <v>42859.671215277776</v>
      </c>
    </row>
    <row r="29" spans="1:27" x14ac:dyDescent="0.3">
      <c r="A29">
        <v>87341</v>
      </c>
      <c r="B29" t="s">
        <v>355</v>
      </c>
      <c r="C29" t="s">
        <v>75</v>
      </c>
      <c r="D29" t="s">
        <v>79</v>
      </c>
      <c r="E29" t="s">
        <v>24</v>
      </c>
      <c r="F29" t="s">
        <v>27</v>
      </c>
      <c r="G29" t="s">
        <v>287</v>
      </c>
      <c r="H29" t="s">
        <v>1581</v>
      </c>
      <c r="I29" t="s">
        <v>193</v>
      </c>
      <c r="J29" t="s">
        <v>77</v>
      </c>
      <c r="K29" t="s">
        <v>41</v>
      </c>
      <c r="L29" t="s">
        <v>32</v>
      </c>
      <c r="N29" t="s">
        <v>1194</v>
      </c>
      <c r="O29" t="s">
        <v>1467</v>
      </c>
      <c r="R29" t="s">
        <v>781</v>
      </c>
      <c r="S29" t="s">
        <v>1570</v>
      </c>
      <c r="T29" t="s">
        <v>55</v>
      </c>
      <c r="U29" t="s">
        <v>37</v>
      </c>
      <c r="V29" t="s">
        <v>235</v>
      </c>
      <c r="W29" t="s">
        <v>1194</v>
      </c>
      <c r="Y29" s="1">
        <v>42591.654548611114</v>
      </c>
      <c r="Z29" s="1">
        <v>42860.290034722224</v>
      </c>
    </row>
    <row r="30" spans="1:27" x14ac:dyDescent="0.3">
      <c r="A30">
        <v>87407</v>
      </c>
      <c r="B30" t="s">
        <v>230</v>
      </c>
      <c r="C30" t="s">
        <v>133</v>
      </c>
      <c r="D30" t="s">
        <v>180</v>
      </c>
      <c r="E30" t="s">
        <v>24</v>
      </c>
      <c r="F30" t="s">
        <v>27</v>
      </c>
      <c r="G30" t="s">
        <v>187</v>
      </c>
      <c r="H30" t="s">
        <v>1580</v>
      </c>
      <c r="I30" t="s">
        <v>230</v>
      </c>
      <c r="J30" t="s">
        <v>77</v>
      </c>
      <c r="K30" t="s">
        <v>41</v>
      </c>
      <c r="L30" t="s">
        <v>32</v>
      </c>
      <c r="M30" t="s">
        <v>185</v>
      </c>
      <c r="N30" t="s">
        <v>1194</v>
      </c>
      <c r="O30" t="s">
        <v>1467</v>
      </c>
      <c r="Q30" t="s">
        <v>727</v>
      </c>
      <c r="R30" t="s">
        <v>781</v>
      </c>
      <c r="S30" t="s">
        <v>1570</v>
      </c>
      <c r="T30" t="s">
        <v>67</v>
      </c>
      <c r="U30" t="s">
        <v>29</v>
      </c>
      <c r="V30" t="s">
        <v>26</v>
      </c>
      <c r="W30" t="s">
        <v>1194</v>
      </c>
      <c r="Y30" s="1">
        <v>42592.498611111114</v>
      </c>
      <c r="Z30" s="1">
        <v>42873.552048611113</v>
      </c>
    </row>
    <row r="31" spans="1:27" x14ac:dyDescent="0.3">
      <c r="A31">
        <v>87553</v>
      </c>
      <c r="B31" t="s">
        <v>124</v>
      </c>
      <c r="C31" t="s">
        <v>75</v>
      </c>
      <c r="D31" t="s">
        <v>125</v>
      </c>
      <c r="E31" t="s">
        <v>24</v>
      </c>
      <c r="F31" t="s">
        <v>27</v>
      </c>
      <c r="G31" t="s">
        <v>187</v>
      </c>
      <c r="H31" t="s">
        <v>1579</v>
      </c>
      <c r="I31" t="s">
        <v>234</v>
      </c>
      <c r="J31" t="s">
        <v>124</v>
      </c>
      <c r="K31" t="s">
        <v>41</v>
      </c>
      <c r="L31" t="s">
        <v>32</v>
      </c>
      <c r="M31" t="s">
        <v>104</v>
      </c>
      <c r="N31" t="s">
        <v>1194</v>
      </c>
      <c r="O31" t="s">
        <v>1467</v>
      </c>
      <c r="R31" t="s">
        <v>781</v>
      </c>
      <c r="S31" t="s">
        <v>235</v>
      </c>
      <c r="T31" t="s">
        <v>43</v>
      </c>
      <c r="U31" t="s">
        <v>29</v>
      </c>
      <c r="V31" t="s">
        <v>26</v>
      </c>
      <c r="W31" t="s">
        <v>1194</v>
      </c>
      <c r="Y31" s="1">
        <v>42594.287905092591</v>
      </c>
      <c r="Z31" s="1">
        <v>42859.670335648145</v>
      </c>
      <c r="AA31" t="s">
        <v>1578</v>
      </c>
    </row>
    <row r="32" spans="1:27" x14ac:dyDescent="0.3">
      <c r="A32">
        <v>87635</v>
      </c>
      <c r="B32" t="s">
        <v>325</v>
      </c>
      <c r="C32" t="s">
        <v>129</v>
      </c>
      <c r="D32" t="s">
        <v>218</v>
      </c>
      <c r="E32" t="s">
        <v>262</v>
      </c>
      <c r="F32" t="s">
        <v>27</v>
      </c>
      <c r="G32" t="s">
        <v>153</v>
      </c>
      <c r="H32" t="s">
        <v>1198</v>
      </c>
      <c r="I32" t="s">
        <v>226</v>
      </c>
      <c r="J32" t="s">
        <v>77</v>
      </c>
      <c r="K32" t="s">
        <v>41</v>
      </c>
      <c r="L32" t="s">
        <v>101</v>
      </c>
      <c r="M32" t="s">
        <v>298</v>
      </c>
      <c r="N32" t="s">
        <v>1194</v>
      </c>
      <c r="O32" t="s">
        <v>1194</v>
      </c>
      <c r="P32">
        <v>11924</v>
      </c>
      <c r="R32" t="s">
        <v>235</v>
      </c>
      <c r="T32" t="s">
        <v>43</v>
      </c>
      <c r="U32" t="s">
        <v>37</v>
      </c>
      <c r="V32" t="s">
        <v>103</v>
      </c>
      <c r="W32" t="s">
        <v>361</v>
      </c>
      <c r="Y32" s="1">
        <v>42598.010752314818</v>
      </c>
      <c r="Z32" s="1">
        <v>42832.002418981479</v>
      </c>
    </row>
    <row r="33" spans="1:27" x14ac:dyDescent="0.3">
      <c r="A33">
        <v>87684</v>
      </c>
      <c r="B33" t="s">
        <v>226</v>
      </c>
      <c r="C33" t="s">
        <v>75</v>
      </c>
      <c r="D33" t="s">
        <v>354</v>
      </c>
      <c r="E33" t="s">
        <v>147</v>
      </c>
      <c r="F33" t="s">
        <v>27</v>
      </c>
      <c r="G33" t="s">
        <v>153</v>
      </c>
      <c r="H33" t="s">
        <v>1111</v>
      </c>
      <c r="I33" t="s">
        <v>245</v>
      </c>
      <c r="J33" t="s">
        <v>916</v>
      </c>
      <c r="K33" t="s">
        <v>41</v>
      </c>
      <c r="L33" t="s">
        <v>32</v>
      </c>
      <c r="M33" t="s">
        <v>104</v>
      </c>
      <c r="N33" t="s">
        <v>1194</v>
      </c>
      <c r="O33" t="s">
        <v>1194</v>
      </c>
      <c r="P33">
        <v>11774</v>
      </c>
      <c r="R33" t="s">
        <v>765</v>
      </c>
      <c r="T33" t="s">
        <v>43</v>
      </c>
      <c r="U33" t="s">
        <v>29</v>
      </c>
      <c r="V33" t="s">
        <v>308</v>
      </c>
      <c r="W33" t="s">
        <v>361</v>
      </c>
      <c r="Y33" s="1">
        <v>42598.775659722225</v>
      </c>
      <c r="Z33" s="1">
        <v>42859.456608796296</v>
      </c>
    </row>
    <row r="34" spans="1:27" x14ac:dyDescent="0.3">
      <c r="A34">
        <v>88023</v>
      </c>
      <c r="B34" t="s">
        <v>320</v>
      </c>
      <c r="C34" t="s">
        <v>75</v>
      </c>
      <c r="D34" t="s">
        <v>863</v>
      </c>
      <c r="E34" t="s">
        <v>24</v>
      </c>
      <c r="F34" t="s">
        <v>27</v>
      </c>
      <c r="G34" t="s">
        <v>287</v>
      </c>
      <c r="H34" t="s">
        <v>1574</v>
      </c>
      <c r="I34" t="s">
        <v>939</v>
      </c>
      <c r="J34" t="s">
        <v>77</v>
      </c>
      <c r="K34" t="s">
        <v>41</v>
      </c>
      <c r="L34" t="s">
        <v>32</v>
      </c>
      <c r="M34" t="s">
        <v>44</v>
      </c>
      <c r="N34" t="s">
        <v>1194</v>
      </c>
      <c r="O34" t="s">
        <v>1467</v>
      </c>
      <c r="Q34" t="s">
        <v>630</v>
      </c>
      <c r="R34" t="s">
        <v>781</v>
      </c>
      <c r="S34" t="s">
        <v>235</v>
      </c>
      <c r="T34" t="s">
        <v>67</v>
      </c>
      <c r="U34" t="s">
        <v>45</v>
      </c>
      <c r="V34" t="s">
        <v>235</v>
      </c>
      <c r="W34" t="s">
        <v>1194</v>
      </c>
      <c r="X34" t="s">
        <v>1046</v>
      </c>
      <c r="Y34" s="1">
        <v>42605.671967592592</v>
      </c>
      <c r="Z34" s="1">
        <v>42859.661620370367</v>
      </c>
      <c r="AA34" t="s">
        <v>1573</v>
      </c>
    </row>
    <row r="35" spans="1:27" x14ac:dyDescent="0.3">
      <c r="A35">
        <v>88147</v>
      </c>
      <c r="B35" t="s">
        <v>227</v>
      </c>
      <c r="C35" t="s">
        <v>75</v>
      </c>
      <c r="D35" t="s">
        <v>125</v>
      </c>
      <c r="E35" t="s">
        <v>262</v>
      </c>
      <c r="F35" t="s">
        <v>27</v>
      </c>
      <c r="G35" t="s">
        <v>134</v>
      </c>
      <c r="H35" t="s">
        <v>1109</v>
      </c>
      <c r="I35" t="s">
        <v>179</v>
      </c>
      <c r="J35" t="s">
        <v>227</v>
      </c>
      <c r="K35" t="s">
        <v>41</v>
      </c>
      <c r="L35" t="s">
        <v>32</v>
      </c>
      <c r="M35" t="s">
        <v>104</v>
      </c>
      <c r="N35" t="s">
        <v>1194</v>
      </c>
      <c r="O35" t="s">
        <v>1194</v>
      </c>
      <c r="R35" t="s">
        <v>765</v>
      </c>
      <c r="T35" t="s">
        <v>43</v>
      </c>
      <c r="U35" t="s">
        <v>29</v>
      </c>
      <c r="V35" t="s">
        <v>26</v>
      </c>
      <c r="W35" t="s">
        <v>1194</v>
      </c>
      <c r="Y35" s="1">
        <v>42607.399016203701</v>
      </c>
      <c r="Z35" s="1">
        <v>42859.459976851853</v>
      </c>
      <c r="AA35" t="s">
        <v>1108</v>
      </c>
    </row>
    <row r="36" spans="1:27" x14ac:dyDescent="0.3">
      <c r="A36">
        <v>88250</v>
      </c>
      <c r="B36" t="s">
        <v>39</v>
      </c>
      <c r="C36" t="s">
        <v>40</v>
      </c>
      <c r="D36" t="s">
        <v>46</v>
      </c>
      <c r="E36" t="s">
        <v>24</v>
      </c>
      <c r="F36" t="s">
        <v>27</v>
      </c>
      <c r="G36" t="s">
        <v>58</v>
      </c>
      <c r="H36" t="s">
        <v>1517</v>
      </c>
      <c r="J36" t="s">
        <v>181</v>
      </c>
      <c r="K36" t="s">
        <v>41</v>
      </c>
      <c r="L36" t="s">
        <v>240</v>
      </c>
      <c r="M36" t="s">
        <v>44</v>
      </c>
      <c r="N36" t="s">
        <v>1194</v>
      </c>
      <c r="O36" t="s">
        <v>1514</v>
      </c>
      <c r="R36" t="s">
        <v>235</v>
      </c>
      <c r="T36" t="s">
        <v>55</v>
      </c>
      <c r="U36" t="s">
        <v>45</v>
      </c>
      <c r="V36" t="s">
        <v>235</v>
      </c>
      <c r="W36" t="s">
        <v>1194</v>
      </c>
      <c r="X36" t="s">
        <v>1516</v>
      </c>
      <c r="Y36" s="1">
        <v>42611.350347222222</v>
      </c>
      <c r="Z36" s="1">
        <v>42852.514490740738</v>
      </c>
    </row>
    <row r="37" spans="1:27" x14ac:dyDescent="0.3">
      <c r="A37">
        <v>88521</v>
      </c>
      <c r="B37" t="s">
        <v>124</v>
      </c>
      <c r="C37" t="s">
        <v>75</v>
      </c>
      <c r="D37" t="s">
        <v>125</v>
      </c>
      <c r="E37" t="s">
        <v>24</v>
      </c>
      <c r="F37" t="s">
        <v>27</v>
      </c>
      <c r="G37" t="s">
        <v>25</v>
      </c>
      <c r="H37" t="s">
        <v>1571</v>
      </c>
      <c r="I37" t="s">
        <v>179</v>
      </c>
      <c r="J37" t="s">
        <v>96</v>
      </c>
      <c r="K37" t="s">
        <v>41</v>
      </c>
      <c r="L37" t="s">
        <v>32</v>
      </c>
      <c r="N37" t="s">
        <v>1194</v>
      </c>
      <c r="O37" t="s">
        <v>1467</v>
      </c>
      <c r="R37" t="s">
        <v>781</v>
      </c>
      <c r="S37" t="s">
        <v>1570</v>
      </c>
      <c r="T37" t="s">
        <v>43</v>
      </c>
      <c r="U37" t="s">
        <v>45</v>
      </c>
      <c r="V37" t="s">
        <v>1557</v>
      </c>
      <c r="W37" t="s">
        <v>1194</v>
      </c>
      <c r="Y37" s="1">
        <v>42617.607222222221</v>
      </c>
      <c r="Z37" s="1">
        <v>42860.290949074071</v>
      </c>
    </row>
    <row r="38" spans="1:27" x14ac:dyDescent="0.3">
      <c r="A38">
        <v>88522</v>
      </c>
      <c r="B38" t="s">
        <v>200</v>
      </c>
      <c r="C38" t="s">
        <v>75</v>
      </c>
      <c r="D38" t="s">
        <v>202</v>
      </c>
      <c r="E38" t="s">
        <v>24</v>
      </c>
      <c r="F38" t="s">
        <v>27</v>
      </c>
      <c r="G38" t="s">
        <v>25</v>
      </c>
      <c r="H38" t="s">
        <v>1569</v>
      </c>
      <c r="I38" t="s">
        <v>940</v>
      </c>
      <c r="J38" t="s">
        <v>96</v>
      </c>
      <c r="K38" t="s">
        <v>41</v>
      </c>
      <c r="L38" t="s">
        <v>32</v>
      </c>
      <c r="N38" t="s">
        <v>1194</v>
      </c>
      <c r="O38" t="s">
        <v>1467</v>
      </c>
      <c r="R38" t="s">
        <v>781</v>
      </c>
      <c r="S38" t="s">
        <v>1568</v>
      </c>
      <c r="T38" t="s">
        <v>43</v>
      </c>
      <c r="U38" t="s">
        <v>37</v>
      </c>
      <c r="V38" t="s">
        <v>28</v>
      </c>
      <c r="W38" t="s">
        <v>1194</v>
      </c>
      <c r="Y38" s="1">
        <v>42617.614120370374</v>
      </c>
      <c r="Z38" s="1">
        <v>42859.666944444441</v>
      </c>
    </row>
    <row r="39" spans="1:27" x14ac:dyDescent="0.3">
      <c r="A39">
        <v>88712</v>
      </c>
      <c r="B39" t="s">
        <v>1001</v>
      </c>
      <c r="C39" t="s">
        <v>165</v>
      </c>
      <c r="D39" t="s">
        <v>166</v>
      </c>
      <c r="E39" t="s">
        <v>147</v>
      </c>
      <c r="F39" t="s">
        <v>27</v>
      </c>
      <c r="G39" t="s">
        <v>134</v>
      </c>
      <c r="H39" t="s">
        <v>1002</v>
      </c>
      <c r="J39" t="s">
        <v>1001</v>
      </c>
      <c r="K39" t="s">
        <v>41</v>
      </c>
      <c r="L39" t="s">
        <v>32</v>
      </c>
      <c r="N39" t="s">
        <v>1194</v>
      </c>
      <c r="O39" t="s">
        <v>1194</v>
      </c>
      <c r="R39" t="s">
        <v>235</v>
      </c>
      <c r="T39" t="s">
        <v>43</v>
      </c>
      <c r="U39" t="s">
        <v>60</v>
      </c>
      <c r="V39" t="s">
        <v>26</v>
      </c>
      <c r="W39" t="s">
        <v>1194</v>
      </c>
      <c r="Y39" s="1">
        <v>42620.885277777779</v>
      </c>
      <c r="Z39" s="1">
        <v>42803.348310185182</v>
      </c>
    </row>
    <row r="40" spans="1:27" x14ac:dyDescent="0.3">
      <c r="A40">
        <v>88868</v>
      </c>
      <c r="B40" t="s">
        <v>146</v>
      </c>
      <c r="C40" t="s">
        <v>75</v>
      </c>
      <c r="D40" t="s">
        <v>79</v>
      </c>
      <c r="E40" t="s">
        <v>24</v>
      </c>
      <c r="F40" t="s">
        <v>27</v>
      </c>
      <c r="G40" t="s">
        <v>169</v>
      </c>
      <c r="H40" t="s">
        <v>1567</v>
      </c>
      <c r="I40" t="s">
        <v>234</v>
      </c>
      <c r="J40" t="s">
        <v>77</v>
      </c>
      <c r="K40" t="s">
        <v>41</v>
      </c>
      <c r="L40" t="s">
        <v>32</v>
      </c>
      <c r="N40" t="s">
        <v>1194</v>
      </c>
      <c r="O40" t="s">
        <v>1467</v>
      </c>
      <c r="Q40" t="s">
        <v>812</v>
      </c>
      <c r="R40" t="s">
        <v>781</v>
      </c>
      <c r="S40" t="s">
        <v>1566</v>
      </c>
      <c r="T40" t="s">
        <v>43</v>
      </c>
      <c r="U40" t="s">
        <v>29</v>
      </c>
      <c r="V40" t="s">
        <v>26</v>
      </c>
      <c r="W40" t="s">
        <v>1194</v>
      </c>
      <c r="Y40" s="1">
        <v>42625.344166666669</v>
      </c>
      <c r="Z40" s="1">
        <v>42860.292060185187</v>
      </c>
      <c r="AA40" t="s">
        <v>1565</v>
      </c>
    </row>
    <row r="41" spans="1:27" x14ac:dyDescent="0.3">
      <c r="A41">
        <v>89410</v>
      </c>
      <c r="B41" t="s">
        <v>39</v>
      </c>
      <c r="C41" t="s">
        <v>40</v>
      </c>
      <c r="D41" t="s">
        <v>46</v>
      </c>
      <c r="E41" t="s">
        <v>24</v>
      </c>
      <c r="F41" t="s">
        <v>27</v>
      </c>
      <c r="G41" t="s">
        <v>153</v>
      </c>
      <c r="H41" t="s">
        <v>1685</v>
      </c>
      <c r="J41" t="s">
        <v>245</v>
      </c>
      <c r="K41" t="s">
        <v>41</v>
      </c>
      <c r="L41" t="s">
        <v>101</v>
      </c>
      <c r="M41" t="s">
        <v>104</v>
      </c>
      <c r="N41" t="s">
        <v>1194</v>
      </c>
      <c r="O41" t="s">
        <v>1194</v>
      </c>
      <c r="Q41" t="s">
        <v>1684</v>
      </c>
      <c r="R41" t="s">
        <v>235</v>
      </c>
      <c r="T41" t="s">
        <v>55</v>
      </c>
      <c r="U41" t="s">
        <v>45</v>
      </c>
      <c r="V41" t="s">
        <v>26</v>
      </c>
      <c r="W41" t="s">
        <v>1194</v>
      </c>
      <c r="Y41" s="1">
        <v>42634.400601851848</v>
      </c>
      <c r="Z41" s="1">
        <v>42873.598657407405</v>
      </c>
    </row>
    <row r="42" spans="1:27" x14ac:dyDescent="0.3">
      <c r="A42">
        <v>89896</v>
      </c>
      <c r="B42" t="s">
        <v>245</v>
      </c>
      <c r="C42" t="s">
        <v>75</v>
      </c>
      <c r="D42" t="s">
        <v>814</v>
      </c>
      <c r="E42" t="s">
        <v>24</v>
      </c>
      <c r="F42" t="s">
        <v>27</v>
      </c>
      <c r="G42" t="s">
        <v>153</v>
      </c>
      <c r="H42" t="s">
        <v>836</v>
      </c>
      <c r="I42" t="s">
        <v>245</v>
      </c>
      <c r="J42" t="s">
        <v>204</v>
      </c>
      <c r="K42" t="s">
        <v>41</v>
      </c>
      <c r="L42" t="s">
        <v>240</v>
      </c>
      <c r="M42" t="s">
        <v>365</v>
      </c>
      <c r="N42" t="s">
        <v>1194</v>
      </c>
      <c r="O42" t="s">
        <v>364</v>
      </c>
      <c r="P42">
        <v>12145</v>
      </c>
      <c r="Q42" t="s">
        <v>821</v>
      </c>
      <c r="R42" t="s">
        <v>781</v>
      </c>
      <c r="S42" t="s">
        <v>835</v>
      </c>
      <c r="T42" t="s">
        <v>55</v>
      </c>
      <c r="U42" t="s">
        <v>37</v>
      </c>
      <c r="V42" t="s">
        <v>194</v>
      </c>
      <c r="W42" t="s">
        <v>1194</v>
      </c>
      <c r="Y42" s="1">
        <v>42643.273912037039</v>
      </c>
      <c r="Z42" s="1">
        <v>42859.482974537037</v>
      </c>
      <c r="AA42" t="s">
        <v>321</v>
      </c>
    </row>
    <row r="43" spans="1:27" x14ac:dyDescent="0.3">
      <c r="A43">
        <v>90709</v>
      </c>
      <c r="B43" t="s">
        <v>1125</v>
      </c>
      <c r="C43" t="s">
        <v>75</v>
      </c>
      <c r="D43" t="s">
        <v>79</v>
      </c>
      <c r="E43" t="s">
        <v>24</v>
      </c>
      <c r="F43" t="s">
        <v>27</v>
      </c>
      <c r="G43" t="s">
        <v>178</v>
      </c>
      <c r="H43" t="s">
        <v>1564</v>
      </c>
      <c r="I43" t="s">
        <v>193</v>
      </c>
      <c r="J43" t="s">
        <v>77</v>
      </c>
      <c r="K43" t="s">
        <v>41</v>
      </c>
      <c r="L43" t="s">
        <v>32</v>
      </c>
      <c r="N43" t="s">
        <v>1194</v>
      </c>
      <c r="O43" t="s">
        <v>1467</v>
      </c>
      <c r="Q43" t="s">
        <v>821</v>
      </c>
      <c r="R43" t="s">
        <v>781</v>
      </c>
      <c r="S43" t="s">
        <v>1563</v>
      </c>
      <c r="T43" t="s">
        <v>67</v>
      </c>
      <c r="U43" t="s">
        <v>45</v>
      </c>
      <c r="V43" t="s">
        <v>1562</v>
      </c>
      <c r="W43" t="s">
        <v>1194</v>
      </c>
      <c r="Y43" s="1">
        <v>42660.019652777781</v>
      </c>
      <c r="Z43" s="1">
        <v>42860.291481481479</v>
      </c>
    </row>
    <row r="44" spans="1:27" x14ac:dyDescent="0.3">
      <c r="A44">
        <v>91889</v>
      </c>
      <c r="B44" t="s">
        <v>170</v>
      </c>
      <c r="C44" t="s">
        <v>133</v>
      </c>
      <c r="D44" t="s">
        <v>180</v>
      </c>
      <c r="E44" t="s">
        <v>24</v>
      </c>
      <c r="F44" t="s">
        <v>27</v>
      </c>
      <c r="G44" t="s">
        <v>178</v>
      </c>
      <c r="H44" t="s">
        <v>1561</v>
      </c>
      <c r="J44" t="s">
        <v>265</v>
      </c>
      <c r="K44" t="s">
        <v>41</v>
      </c>
      <c r="L44" t="s">
        <v>32</v>
      </c>
      <c r="M44" t="s">
        <v>185</v>
      </c>
      <c r="N44" t="s">
        <v>1194</v>
      </c>
      <c r="O44" t="s">
        <v>1467</v>
      </c>
      <c r="R44" t="s">
        <v>781</v>
      </c>
      <c r="S44" t="s">
        <v>797</v>
      </c>
      <c r="T44" t="s">
        <v>55</v>
      </c>
      <c r="U44" t="s">
        <v>45</v>
      </c>
      <c r="V44" t="s">
        <v>1557</v>
      </c>
      <c r="W44" t="s">
        <v>1194</v>
      </c>
      <c r="Y44" s="1">
        <v>42678.444768518515</v>
      </c>
      <c r="Z44" s="1">
        <v>42859.672800925924</v>
      </c>
    </row>
    <row r="45" spans="1:27" x14ac:dyDescent="0.3">
      <c r="A45">
        <v>91941</v>
      </c>
      <c r="B45" t="s">
        <v>170</v>
      </c>
      <c r="C45" t="s">
        <v>133</v>
      </c>
      <c r="D45" t="s">
        <v>180</v>
      </c>
      <c r="E45" t="s">
        <v>24</v>
      </c>
      <c r="F45" t="s">
        <v>27</v>
      </c>
      <c r="G45" t="s">
        <v>49</v>
      </c>
      <c r="H45" t="s">
        <v>1560</v>
      </c>
      <c r="J45" t="s">
        <v>77</v>
      </c>
      <c r="K45" t="s">
        <v>41</v>
      </c>
      <c r="L45" t="s">
        <v>32</v>
      </c>
      <c r="N45" t="s">
        <v>1194</v>
      </c>
      <c r="O45" t="s">
        <v>1467</v>
      </c>
      <c r="Q45" t="s">
        <v>630</v>
      </c>
      <c r="R45" t="s">
        <v>781</v>
      </c>
      <c r="S45" t="s">
        <v>804</v>
      </c>
      <c r="T45" t="s">
        <v>67</v>
      </c>
      <c r="U45" t="s">
        <v>37</v>
      </c>
      <c r="V45" t="s">
        <v>1559</v>
      </c>
      <c r="W45" t="s">
        <v>1194</v>
      </c>
      <c r="Y45" s="1">
        <v>42681.393541666665</v>
      </c>
      <c r="Z45" s="1">
        <v>42860.295011574075</v>
      </c>
      <c r="AA45" t="s">
        <v>321</v>
      </c>
    </row>
    <row r="46" spans="1:27" x14ac:dyDescent="0.3">
      <c r="A46">
        <v>91980</v>
      </c>
      <c r="B46" t="s">
        <v>751</v>
      </c>
      <c r="C46" t="s">
        <v>34</v>
      </c>
      <c r="D46" t="s">
        <v>71</v>
      </c>
      <c r="E46" t="s">
        <v>24</v>
      </c>
      <c r="F46" t="s">
        <v>27</v>
      </c>
      <c r="G46" t="s">
        <v>42</v>
      </c>
      <c r="H46" t="s">
        <v>1254</v>
      </c>
      <c r="I46" t="s">
        <v>751</v>
      </c>
      <c r="J46" t="s">
        <v>99</v>
      </c>
      <c r="K46" t="s">
        <v>41</v>
      </c>
      <c r="L46" t="s">
        <v>240</v>
      </c>
      <c r="M46" t="s">
        <v>365</v>
      </c>
      <c r="N46" t="s">
        <v>1194</v>
      </c>
      <c r="O46" t="s">
        <v>1467</v>
      </c>
      <c r="R46" t="s">
        <v>235</v>
      </c>
      <c r="T46" t="s">
        <v>43</v>
      </c>
      <c r="U46" t="s">
        <v>29</v>
      </c>
      <c r="V46" t="s">
        <v>26</v>
      </c>
      <c r="W46" t="s">
        <v>1194</v>
      </c>
      <c r="Y46" s="1">
        <v>42682.147974537038</v>
      </c>
      <c r="Z46" s="1">
        <v>42802.005752314813</v>
      </c>
    </row>
    <row r="47" spans="1:27" x14ac:dyDescent="0.3">
      <c r="A47">
        <v>92470</v>
      </c>
      <c r="B47" t="s">
        <v>320</v>
      </c>
      <c r="C47" t="s">
        <v>75</v>
      </c>
      <c r="D47" t="s">
        <v>205</v>
      </c>
      <c r="E47" t="s">
        <v>24</v>
      </c>
      <c r="F47" t="s">
        <v>27</v>
      </c>
      <c r="G47" t="s">
        <v>127</v>
      </c>
      <c r="H47" t="s">
        <v>1556</v>
      </c>
      <c r="I47" t="s">
        <v>245</v>
      </c>
      <c r="J47" t="s">
        <v>77</v>
      </c>
      <c r="K47" t="s">
        <v>41</v>
      </c>
      <c r="L47" t="s">
        <v>32</v>
      </c>
      <c r="N47" t="s">
        <v>1194</v>
      </c>
      <c r="O47" t="s">
        <v>1467</v>
      </c>
      <c r="Q47" t="s">
        <v>812</v>
      </c>
      <c r="R47" t="s">
        <v>781</v>
      </c>
      <c r="S47" t="s">
        <v>235</v>
      </c>
      <c r="T47" t="s">
        <v>67</v>
      </c>
      <c r="U47" t="s">
        <v>37</v>
      </c>
      <c r="V47" t="s">
        <v>26</v>
      </c>
      <c r="W47" t="s">
        <v>1194</v>
      </c>
      <c r="Y47" s="1">
        <v>42691.461041666669</v>
      </c>
      <c r="Z47" s="1">
        <v>42860.295358796298</v>
      </c>
      <c r="AA47" t="s">
        <v>321</v>
      </c>
    </row>
    <row r="48" spans="1:27" x14ac:dyDescent="0.3">
      <c r="A48">
        <v>92475</v>
      </c>
      <c r="B48" t="s">
        <v>1106</v>
      </c>
      <c r="C48" t="s">
        <v>75</v>
      </c>
      <c r="D48" t="s">
        <v>814</v>
      </c>
      <c r="E48" t="s">
        <v>24</v>
      </c>
      <c r="F48" t="s">
        <v>27</v>
      </c>
      <c r="G48" t="s">
        <v>134</v>
      </c>
      <c r="H48" t="s">
        <v>833</v>
      </c>
      <c r="I48" t="s">
        <v>939</v>
      </c>
      <c r="J48" t="s">
        <v>77</v>
      </c>
      <c r="K48" t="s">
        <v>41</v>
      </c>
      <c r="L48" t="s">
        <v>32</v>
      </c>
      <c r="N48" t="s">
        <v>1194</v>
      </c>
      <c r="O48" t="s">
        <v>364</v>
      </c>
      <c r="Q48" t="s">
        <v>812</v>
      </c>
      <c r="R48" t="s">
        <v>781</v>
      </c>
      <c r="S48" t="s">
        <v>235</v>
      </c>
      <c r="T48" t="s">
        <v>43</v>
      </c>
      <c r="U48" t="s">
        <v>37</v>
      </c>
      <c r="V48" t="s">
        <v>26</v>
      </c>
      <c r="W48" t="s">
        <v>1194</v>
      </c>
      <c r="Y48" s="1">
        <v>42691.48</v>
      </c>
      <c r="Z48" s="1">
        <v>42829.551238425927</v>
      </c>
      <c r="AA48" t="s">
        <v>321</v>
      </c>
    </row>
    <row r="49" spans="1:27" x14ac:dyDescent="0.3">
      <c r="A49">
        <v>92525</v>
      </c>
      <c r="B49" t="s">
        <v>1098</v>
      </c>
      <c r="C49" t="s">
        <v>75</v>
      </c>
      <c r="D49" t="s">
        <v>825</v>
      </c>
      <c r="E49" t="s">
        <v>262</v>
      </c>
      <c r="F49" t="s">
        <v>27</v>
      </c>
      <c r="G49" t="s">
        <v>134</v>
      </c>
      <c r="H49" t="s">
        <v>1099</v>
      </c>
      <c r="I49" t="s">
        <v>941</v>
      </c>
      <c r="J49" t="s">
        <v>1098</v>
      </c>
      <c r="K49" t="s">
        <v>41</v>
      </c>
      <c r="L49" t="s">
        <v>32</v>
      </c>
      <c r="N49" t="s">
        <v>1194</v>
      </c>
      <c r="O49" t="s">
        <v>1194</v>
      </c>
      <c r="Q49" t="s">
        <v>1097</v>
      </c>
      <c r="R49" t="s">
        <v>765</v>
      </c>
      <c r="T49" t="s">
        <v>43</v>
      </c>
      <c r="U49" t="s">
        <v>37</v>
      </c>
      <c r="V49" t="s">
        <v>26</v>
      </c>
      <c r="W49" t="s">
        <v>1194</v>
      </c>
      <c r="Y49" s="1">
        <v>42692.15388888889</v>
      </c>
      <c r="Z49" s="1">
        <v>42857.606261574074</v>
      </c>
      <c r="AA49" t="s">
        <v>1096</v>
      </c>
    </row>
    <row r="50" spans="1:27" x14ac:dyDescent="0.3">
      <c r="A50">
        <v>92648</v>
      </c>
      <c r="B50" t="s">
        <v>320</v>
      </c>
      <c r="C50" t="s">
        <v>75</v>
      </c>
      <c r="D50" t="s">
        <v>205</v>
      </c>
      <c r="E50" t="s">
        <v>24</v>
      </c>
      <c r="F50" t="s">
        <v>27</v>
      </c>
      <c r="G50" t="s">
        <v>178</v>
      </c>
      <c r="H50" t="s">
        <v>1555</v>
      </c>
      <c r="I50" t="s">
        <v>939</v>
      </c>
      <c r="J50" t="s">
        <v>204</v>
      </c>
      <c r="K50" t="s">
        <v>41</v>
      </c>
      <c r="L50" t="s">
        <v>32</v>
      </c>
      <c r="N50" t="s">
        <v>1194</v>
      </c>
      <c r="O50" t="s">
        <v>1467</v>
      </c>
      <c r="Q50" t="s">
        <v>812</v>
      </c>
      <c r="R50" t="s">
        <v>781</v>
      </c>
      <c r="S50" t="s">
        <v>235</v>
      </c>
      <c r="T50" t="s">
        <v>55</v>
      </c>
      <c r="U50" t="s">
        <v>37</v>
      </c>
      <c r="V50" t="s">
        <v>26</v>
      </c>
      <c r="W50" t="s">
        <v>1194</v>
      </c>
      <c r="Y50" s="1">
        <v>42695.527962962966</v>
      </c>
      <c r="Z50" s="1">
        <v>42860.295578703706</v>
      </c>
      <c r="AA50" t="s">
        <v>321</v>
      </c>
    </row>
    <row r="51" spans="1:27" x14ac:dyDescent="0.3">
      <c r="A51">
        <v>92724</v>
      </c>
      <c r="B51" t="s">
        <v>860</v>
      </c>
      <c r="C51" t="s">
        <v>75</v>
      </c>
      <c r="D51" t="s">
        <v>859</v>
      </c>
      <c r="E51" t="s">
        <v>24</v>
      </c>
      <c r="F51" t="s">
        <v>27</v>
      </c>
      <c r="G51" t="s">
        <v>275</v>
      </c>
      <c r="H51" t="s">
        <v>1554</v>
      </c>
      <c r="I51" t="s">
        <v>349</v>
      </c>
      <c r="J51" t="s">
        <v>77</v>
      </c>
      <c r="K51" t="s">
        <v>41</v>
      </c>
      <c r="L51" t="s">
        <v>32</v>
      </c>
      <c r="N51" t="s">
        <v>1194</v>
      </c>
      <c r="O51" t="s">
        <v>1467</v>
      </c>
      <c r="R51" t="s">
        <v>781</v>
      </c>
      <c r="S51" t="s">
        <v>804</v>
      </c>
      <c r="T51" t="s">
        <v>67</v>
      </c>
      <c r="U51" t="s">
        <v>45</v>
      </c>
      <c r="V51" t="s">
        <v>26</v>
      </c>
      <c r="W51" t="s">
        <v>1194</v>
      </c>
      <c r="Y51" s="1">
        <v>42696.321261574078</v>
      </c>
      <c r="Z51" s="1">
        <v>42860.294756944444</v>
      </c>
    </row>
    <row r="52" spans="1:27" x14ac:dyDescent="0.3">
      <c r="A52">
        <v>93106</v>
      </c>
      <c r="B52" t="s">
        <v>1222</v>
      </c>
      <c r="C52" t="s">
        <v>23</v>
      </c>
      <c r="D52" t="s">
        <v>68</v>
      </c>
      <c r="E52" t="s">
        <v>24</v>
      </c>
      <c r="F52" t="s">
        <v>27</v>
      </c>
      <c r="G52" t="s">
        <v>49</v>
      </c>
      <c r="H52" t="s">
        <v>1543</v>
      </c>
      <c r="I52" t="s">
        <v>328</v>
      </c>
      <c r="J52" t="s">
        <v>91</v>
      </c>
      <c r="K52" t="s">
        <v>41</v>
      </c>
      <c r="L52" t="s">
        <v>240</v>
      </c>
      <c r="M52" t="s">
        <v>298</v>
      </c>
      <c r="N52" t="s">
        <v>1194</v>
      </c>
      <c r="O52" t="s">
        <v>1542</v>
      </c>
      <c r="R52" t="s">
        <v>235</v>
      </c>
      <c r="T52" t="s">
        <v>43</v>
      </c>
      <c r="U52" t="s">
        <v>45</v>
      </c>
      <c r="V52" t="s">
        <v>235</v>
      </c>
      <c r="W52" t="s">
        <v>456</v>
      </c>
      <c r="Y52" s="1">
        <v>42704.326469907406</v>
      </c>
      <c r="Z52" s="1">
        <v>42863.226006944446</v>
      </c>
    </row>
    <row r="53" spans="1:27" x14ac:dyDescent="0.3">
      <c r="A53">
        <v>93173</v>
      </c>
      <c r="B53" t="s">
        <v>935</v>
      </c>
      <c r="C53" t="s">
        <v>75</v>
      </c>
      <c r="D53" t="s">
        <v>825</v>
      </c>
      <c r="E53" t="s">
        <v>147</v>
      </c>
      <c r="F53" t="s">
        <v>387</v>
      </c>
      <c r="G53" t="s">
        <v>166</v>
      </c>
      <c r="H53" t="s">
        <v>1089</v>
      </c>
      <c r="I53" t="s">
        <v>941</v>
      </c>
      <c r="J53" t="s">
        <v>935</v>
      </c>
      <c r="K53" t="s">
        <v>41</v>
      </c>
      <c r="L53" t="s">
        <v>32</v>
      </c>
      <c r="N53" t="s">
        <v>1194</v>
      </c>
      <c r="O53" t="s">
        <v>1194</v>
      </c>
      <c r="R53" t="s">
        <v>765</v>
      </c>
      <c r="T53" t="s">
        <v>43</v>
      </c>
      <c r="U53" t="s">
        <v>45</v>
      </c>
      <c r="V53" t="s">
        <v>26</v>
      </c>
      <c r="W53" t="s">
        <v>1194</v>
      </c>
      <c r="Y53" s="1">
        <v>42705.532627314817</v>
      </c>
      <c r="Z53" s="1">
        <v>42857.70752314815</v>
      </c>
    </row>
    <row r="54" spans="1:27" x14ac:dyDescent="0.3">
      <c r="A54">
        <v>93777</v>
      </c>
      <c r="B54" t="s">
        <v>245</v>
      </c>
      <c r="C54" t="s">
        <v>75</v>
      </c>
      <c r="D54" t="s">
        <v>79</v>
      </c>
      <c r="E54" t="s">
        <v>24</v>
      </c>
      <c r="F54" t="s">
        <v>27</v>
      </c>
      <c r="G54" t="s">
        <v>153</v>
      </c>
      <c r="H54" t="s">
        <v>832</v>
      </c>
      <c r="I54" t="s">
        <v>245</v>
      </c>
      <c r="J54" t="s">
        <v>204</v>
      </c>
      <c r="K54" t="s">
        <v>41</v>
      </c>
      <c r="L54" t="s">
        <v>240</v>
      </c>
      <c r="M54" t="s">
        <v>365</v>
      </c>
      <c r="N54" t="s">
        <v>1194</v>
      </c>
      <c r="O54" t="s">
        <v>364</v>
      </c>
      <c r="P54">
        <v>12561</v>
      </c>
      <c r="Q54" t="s">
        <v>821</v>
      </c>
      <c r="R54" t="s">
        <v>781</v>
      </c>
      <c r="S54" t="s">
        <v>235</v>
      </c>
      <c r="T54" t="s">
        <v>43</v>
      </c>
      <c r="U54" t="s">
        <v>45</v>
      </c>
      <c r="V54" t="s">
        <v>306</v>
      </c>
      <c r="W54" t="s">
        <v>1194</v>
      </c>
      <c r="Y54" s="1">
        <v>42719.332384259258</v>
      </c>
      <c r="Z54" s="1">
        <v>42859.500231481485</v>
      </c>
      <c r="AA54" t="s">
        <v>321</v>
      </c>
    </row>
    <row r="55" spans="1:27" x14ac:dyDescent="0.3">
      <c r="A55">
        <v>93784</v>
      </c>
      <c r="B55" t="s">
        <v>170</v>
      </c>
      <c r="C55" t="s">
        <v>133</v>
      </c>
      <c r="D55" t="s">
        <v>180</v>
      </c>
      <c r="E55" t="s">
        <v>24</v>
      </c>
      <c r="F55" t="s">
        <v>27</v>
      </c>
      <c r="G55" t="s">
        <v>115</v>
      </c>
      <c r="H55" t="s">
        <v>798</v>
      </c>
      <c r="J55" t="s">
        <v>77</v>
      </c>
      <c r="K55" t="s">
        <v>41</v>
      </c>
      <c r="L55" t="s">
        <v>32</v>
      </c>
      <c r="N55" t="s">
        <v>1194</v>
      </c>
      <c r="O55" t="s">
        <v>1194</v>
      </c>
      <c r="R55" t="s">
        <v>781</v>
      </c>
      <c r="S55" t="s">
        <v>797</v>
      </c>
      <c r="T55" t="s">
        <v>43</v>
      </c>
      <c r="U55" t="s">
        <v>37</v>
      </c>
      <c r="V55" t="s">
        <v>796</v>
      </c>
      <c r="W55" t="s">
        <v>1194</v>
      </c>
      <c r="Y55" s="1">
        <v>42719.380520833336</v>
      </c>
      <c r="Z55" s="1">
        <v>42859.502187500002</v>
      </c>
    </row>
    <row r="56" spans="1:27" x14ac:dyDescent="0.3">
      <c r="A56">
        <v>93821</v>
      </c>
      <c r="B56" t="s">
        <v>908</v>
      </c>
      <c r="C56" t="s">
        <v>75</v>
      </c>
      <c r="D56" t="s">
        <v>125</v>
      </c>
      <c r="E56" t="s">
        <v>24</v>
      </c>
      <c r="F56" t="s">
        <v>27</v>
      </c>
      <c r="G56" t="s">
        <v>134</v>
      </c>
      <c r="H56" t="s">
        <v>831</v>
      </c>
      <c r="I56" t="s">
        <v>179</v>
      </c>
      <c r="J56" t="s">
        <v>204</v>
      </c>
      <c r="K56" t="s">
        <v>41</v>
      </c>
      <c r="L56" t="s">
        <v>240</v>
      </c>
      <c r="M56" t="s">
        <v>365</v>
      </c>
      <c r="N56" t="s">
        <v>1194</v>
      </c>
      <c r="O56" t="s">
        <v>364</v>
      </c>
      <c r="Q56" t="s">
        <v>630</v>
      </c>
      <c r="R56" t="s">
        <v>781</v>
      </c>
      <c r="S56" t="s">
        <v>804</v>
      </c>
      <c r="T56" t="s">
        <v>55</v>
      </c>
      <c r="U56" t="s">
        <v>37</v>
      </c>
      <c r="V56" t="s">
        <v>26</v>
      </c>
      <c r="W56" t="s">
        <v>1194</v>
      </c>
      <c r="Y56" s="1">
        <v>42720.307719907411</v>
      </c>
      <c r="Z56" s="1">
        <v>42829.553599537037</v>
      </c>
    </row>
    <row r="57" spans="1:27" x14ac:dyDescent="0.3">
      <c r="A57">
        <v>93894</v>
      </c>
      <c r="B57" t="s">
        <v>234</v>
      </c>
      <c r="C57" t="s">
        <v>75</v>
      </c>
      <c r="D57" t="s">
        <v>125</v>
      </c>
      <c r="E57" t="s">
        <v>24</v>
      </c>
      <c r="F57" t="s">
        <v>27</v>
      </c>
      <c r="G57" t="s">
        <v>187</v>
      </c>
      <c r="H57" t="s">
        <v>830</v>
      </c>
      <c r="I57" t="s">
        <v>234</v>
      </c>
      <c r="J57" t="s">
        <v>77</v>
      </c>
      <c r="K57" t="s">
        <v>41</v>
      </c>
      <c r="L57" t="s">
        <v>240</v>
      </c>
      <c r="M57" t="s">
        <v>365</v>
      </c>
      <c r="N57" t="s">
        <v>1194</v>
      </c>
      <c r="O57" t="s">
        <v>364</v>
      </c>
      <c r="Q57" t="s">
        <v>812</v>
      </c>
      <c r="R57" t="s">
        <v>781</v>
      </c>
      <c r="S57" t="s">
        <v>804</v>
      </c>
      <c r="T57" t="s">
        <v>43</v>
      </c>
      <c r="U57" t="s">
        <v>29</v>
      </c>
      <c r="V57" t="s">
        <v>26</v>
      </c>
      <c r="W57" t="s">
        <v>1194</v>
      </c>
      <c r="Y57" s="1">
        <v>42723.66165509259</v>
      </c>
      <c r="Z57" s="1">
        <v>42859.506331018521</v>
      </c>
      <c r="AA57" t="s">
        <v>321</v>
      </c>
    </row>
    <row r="58" spans="1:27" x14ac:dyDescent="0.3">
      <c r="A58">
        <v>94122</v>
      </c>
      <c r="B58" t="s">
        <v>702</v>
      </c>
      <c r="C58" t="s">
        <v>23</v>
      </c>
      <c r="D58" t="s">
        <v>374</v>
      </c>
      <c r="E58" t="s">
        <v>24</v>
      </c>
      <c r="F58" t="s">
        <v>27</v>
      </c>
      <c r="G58" t="s">
        <v>25</v>
      </c>
      <c r="H58" t="s">
        <v>701</v>
      </c>
      <c r="J58" t="s">
        <v>700</v>
      </c>
      <c r="K58" t="s">
        <v>41</v>
      </c>
      <c r="L58" t="s">
        <v>240</v>
      </c>
      <c r="M58" t="s">
        <v>44</v>
      </c>
      <c r="N58" t="s">
        <v>1194</v>
      </c>
      <c r="O58" t="s">
        <v>1194</v>
      </c>
      <c r="R58" t="s">
        <v>235</v>
      </c>
      <c r="T58" t="s">
        <v>55</v>
      </c>
      <c r="U58" t="s">
        <v>45</v>
      </c>
      <c r="V58" t="s">
        <v>235</v>
      </c>
      <c r="W58" t="s">
        <v>1194</v>
      </c>
      <c r="X58" t="s">
        <v>378</v>
      </c>
      <c r="Y58" s="1">
        <v>42739.236076388886</v>
      </c>
      <c r="Z58" s="1">
        <v>42771.985289351855</v>
      </c>
    </row>
    <row r="59" spans="1:27" x14ac:dyDescent="0.3">
      <c r="A59">
        <v>94268</v>
      </c>
      <c r="B59" t="s">
        <v>245</v>
      </c>
      <c r="C59" t="s">
        <v>95</v>
      </c>
      <c r="D59" t="s">
        <v>138</v>
      </c>
      <c r="E59" t="s">
        <v>24</v>
      </c>
      <c r="F59" t="s">
        <v>27</v>
      </c>
      <c r="G59" t="s">
        <v>153</v>
      </c>
      <c r="H59" t="s">
        <v>1639</v>
      </c>
      <c r="I59" t="s">
        <v>967</v>
      </c>
      <c r="J59" t="s">
        <v>1342</v>
      </c>
      <c r="K59" t="s">
        <v>41</v>
      </c>
      <c r="L59" t="s">
        <v>101</v>
      </c>
      <c r="M59" t="s">
        <v>298</v>
      </c>
      <c r="N59" t="s">
        <v>1194</v>
      </c>
      <c r="O59" t="s">
        <v>1542</v>
      </c>
      <c r="P59">
        <v>12452</v>
      </c>
      <c r="Q59" t="s">
        <v>1638</v>
      </c>
      <c r="R59" t="s">
        <v>235</v>
      </c>
      <c r="T59" t="s">
        <v>43</v>
      </c>
      <c r="U59" t="s">
        <v>29</v>
      </c>
      <c r="V59" t="s">
        <v>306</v>
      </c>
      <c r="W59" t="s">
        <v>1194</v>
      </c>
      <c r="Y59" s="1">
        <v>42741.246898148151</v>
      </c>
      <c r="Z59" s="1">
        <v>42870.051030092596</v>
      </c>
    </row>
    <row r="60" spans="1:27" x14ac:dyDescent="0.3">
      <c r="A60">
        <v>94343</v>
      </c>
      <c r="B60" t="s">
        <v>929</v>
      </c>
      <c r="C60" t="s">
        <v>75</v>
      </c>
      <c r="D60" t="s">
        <v>814</v>
      </c>
      <c r="E60" t="s">
        <v>24</v>
      </c>
      <c r="F60" t="s">
        <v>27</v>
      </c>
      <c r="G60" t="s">
        <v>49</v>
      </c>
      <c r="H60" t="s">
        <v>829</v>
      </c>
      <c r="I60" t="s">
        <v>928</v>
      </c>
      <c r="J60" t="s">
        <v>204</v>
      </c>
      <c r="K60" t="s">
        <v>41</v>
      </c>
      <c r="L60" t="s">
        <v>28</v>
      </c>
      <c r="N60" t="s">
        <v>1194</v>
      </c>
      <c r="O60" t="s">
        <v>364</v>
      </c>
      <c r="Q60" t="s">
        <v>828</v>
      </c>
      <c r="R60" t="s">
        <v>781</v>
      </c>
      <c r="S60" t="s">
        <v>235</v>
      </c>
      <c r="T60" t="s">
        <v>43</v>
      </c>
      <c r="U60" t="s">
        <v>37</v>
      </c>
      <c r="V60" t="s">
        <v>26</v>
      </c>
      <c r="W60" t="s">
        <v>1194</v>
      </c>
      <c r="Y60" s="1">
        <v>42744.356712962966</v>
      </c>
      <c r="Z60" s="1">
        <v>42829.554606481484</v>
      </c>
      <c r="AA60" t="s">
        <v>321</v>
      </c>
    </row>
    <row r="61" spans="1:27" x14ac:dyDescent="0.3">
      <c r="A61">
        <v>94632</v>
      </c>
      <c r="B61" t="s">
        <v>913</v>
      </c>
      <c r="C61" t="s">
        <v>75</v>
      </c>
      <c r="D61" t="s">
        <v>125</v>
      </c>
      <c r="E61" t="s">
        <v>24</v>
      </c>
      <c r="F61" t="s">
        <v>27</v>
      </c>
      <c r="G61" t="s">
        <v>187</v>
      </c>
      <c r="H61" t="s">
        <v>826</v>
      </c>
      <c r="I61" t="s">
        <v>913</v>
      </c>
      <c r="J61" t="s">
        <v>77</v>
      </c>
      <c r="K61" t="s">
        <v>41</v>
      </c>
      <c r="L61" t="s">
        <v>240</v>
      </c>
      <c r="M61" t="s">
        <v>185</v>
      </c>
      <c r="N61" t="s">
        <v>1194</v>
      </c>
      <c r="O61" t="s">
        <v>364</v>
      </c>
      <c r="R61" t="s">
        <v>781</v>
      </c>
      <c r="S61" t="s">
        <v>804</v>
      </c>
      <c r="T61" t="s">
        <v>55</v>
      </c>
      <c r="U61" t="s">
        <v>45</v>
      </c>
      <c r="V61" t="s">
        <v>235</v>
      </c>
      <c r="W61" t="s">
        <v>1194</v>
      </c>
      <c r="Y61" s="1">
        <v>42751.737349537034</v>
      </c>
      <c r="Z61" s="1">
        <v>42859.517592592594</v>
      </c>
    </row>
    <row r="62" spans="1:27" x14ac:dyDescent="0.3">
      <c r="A62">
        <v>94695</v>
      </c>
      <c r="B62" t="s">
        <v>241</v>
      </c>
      <c r="C62" t="s">
        <v>95</v>
      </c>
      <c r="D62" t="s">
        <v>138</v>
      </c>
      <c r="E62" t="s">
        <v>24</v>
      </c>
      <c r="F62" t="s">
        <v>27</v>
      </c>
      <c r="G62" t="s">
        <v>153</v>
      </c>
      <c r="H62" t="s">
        <v>1344</v>
      </c>
      <c r="I62" t="s">
        <v>967</v>
      </c>
      <c r="J62" t="s">
        <v>1342</v>
      </c>
      <c r="K62" t="s">
        <v>41</v>
      </c>
      <c r="L62" t="s">
        <v>240</v>
      </c>
      <c r="M62" t="s">
        <v>365</v>
      </c>
      <c r="N62" t="s">
        <v>1194</v>
      </c>
      <c r="O62" t="s">
        <v>1465</v>
      </c>
      <c r="P62">
        <v>12452</v>
      </c>
      <c r="R62" t="s">
        <v>235</v>
      </c>
      <c r="T62" t="s">
        <v>43</v>
      </c>
      <c r="U62" t="s">
        <v>29</v>
      </c>
      <c r="V62" t="s">
        <v>1305</v>
      </c>
      <c r="W62" t="s">
        <v>1194</v>
      </c>
      <c r="Y62" s="1">
        <v>42753.19122685185</v>
      </c>
      <c r="Z62" s="1">
        <v>42866.012106481481</v>
      </c>
    </row>
    <row r="63" spans="1:27" x14ac:dyDescent="0.3">
      <c r="A63">
        <v>95010</v>
      </c>
      <c r="B63" t="s">
        <v>1339</v>
      </c>
      <c r="C63" t="s">
        <v>23</v>
      </c>
      <c r="D63" t="s">
        <v>95</v>
      </c>
      <c r="E63" t="s">
        <v>262</v>
      </c>
      <c r="F63" t="s">
        <v>27</v>
      </c>
      <c r="G63" t="s">
        <v>49</v>
      </c>
      <c r="H63" t="s">
        <v>1338</v>
      </c>
      <c r="J63" t="s">
        <v>933</v>
      </c>
      <c r="K63" t="s">
        <v>41</v>
      </c>
      <c r="L63" t="s">
        <v>240</v>
      </c>
      <c r="M63" t="s">
        <v>185</v>
      </c>
      <c r="N63" t="s">
        <v>1194</v>
      </c>
      <c r="O63" t="s">
        <v>1194</v>
      </c>
      <c r="R63" t="s">
        <v>235</v>
      </c>
      <c r="T63" t="s">
        <v>43</v>
      </c>
      <c r="U63" t="s">
        <v>29</v>
      </c>
      <c r="V63" t="s">
        <v>235</v>
      </c>
      <c r="W63" t="s">
        <v>1194</v>
      </c>
      <c r="Y63" s="1">
        <v>42760.091064814813</v>
      </c>
      <c r="Z63" s="1">
        <v>42810.113622685189</v>
      </c>
    </row>
    <row r="64" spans="1:27" x14ac:dyDescent="0.3">
      <c r="A64">
        <v>95144</v>
      </c>
      <c r="B64" t="s">
        <v>66</v>
      </c>
      <c r="C64" t="s">
        <v>23</v>
      </c>
      <c r="D64" t="s">
        <v>374</v>
      </c>
      <c r="E64" t="s">
        <v>24</v>
      </c>
      <c r="F64" t="s">
        <v>27</v>
      </c>
      <c r="G64" t="s">
        <v>49</v>
      </c>
      <c r="H64" t="s">
        <v>699</v>
      </c>
      <c r="I64" t="s">
        <v>285</v>
      </c>
      <c r="J64" t="s">
        <v>285</v>
      </c>
      <c r="K64" t="s">
        <v>41</v>
      </c>
      <c r="L64" t="s">
        <v>240</v>
      </c>
      <c r="M64" t="s">
        <v>44</v>
      </c>
      <c r="N64" t="s">
        <v>1194</v>
      </c>
      <c r="O64" t="s">
        <v>1194</v>
      </c>
      <c r="R64" t="s">
        <v>235</v>
      </c>
      <c r="T64" t="s">
        <v>67</v>
      </c>
      <c r="U64" t="s">
        <v>60</v>
      </c>
      <c r="V64" t="s">
        <v>235</v>
      </c>
      <c r="W64" t="s">
        <v>1194</v>
      </c>
      <c r="X64" t="s">
        <v>378</v>
      </c>
      <c r="Y64" s="1">
        <v>42762.451701388891</v>
      </c>
      <c r="Z64" s="1">
        <v>42771.987256944441</v>
      </c>
    </row>
    <row r="65" spans="1:27" x14ac:dyDescent="0.3">
      <c r="A65">
        <v>95159</v>
      </c>
      <c r="B65" t="s">
        <v>154</v>
      </c>
      <c r="C65" t="s">
        <v>129</v>
      </c>
      <c r="D65" t="s">
        <v>218</v>
      </c>
      <c r="E65" t="s">
        <v>262</v>
      </c>
      <c r="F65" t="s">
        <v>27</v>
      </c>
      <c r="G65" t="s">
        <v>187</v>
      </c>
      <c r="H65" t="s">
        <v>1189</v>
      </c>
      <c r="I65" t="s">
        <v>229</v>
      </c>
      <c r="J65" t="s">
        <v>229</v>
      </c>
      <c r="K65" t="s">
        <v>41</v>
      </c>
      <c r="L65" t="s">
        <v>28</v>
      </c>
      <c r="N65" t="s">
        <v>1194</v>
      </c>
      <c r="O65" t="s">
        <v>1194</v>
      </c>
      <c r="R65" t="s">
        <v>765</v>
      </c>
      <c r="T65" t="s">
        <v>43</v>
      </c>
      <c r="U65" t="s">
        <v>29</v>
      </c>
      <c r="V65" t="s">
        <v>26</v>
      </c>
      <c r="W65" t="s">
        <v>1194</v>
      </c>
      <c r="Y65" s="1">
        <v>42764.995104166665</v>
      </c>
      <c r="Z65" s="1">
        <v>42807.391168981485</v>
      </c>
      <c r="AA65" t="s">
        <v>394</v>
      </c>
    </row>
    <row r="66" spans="1:27" x14ac:dyDescent="0.3">
      <c r="A66">
        <v>95254</v>
      </c>
      <c r="B66" t="s">
        <v>860</v>
      </c>
      <c r="C66" t="s">
        <v>75</v>
      </c>
      <c r="D66" t="s">
        <v>251</v>
      </c>
      <c r="E66" t="s">
        <v>24</v>
      </c>
      <c r="F66" t="s">
        <v>27</v>
      </c>
      <c r="G66" t="s">
        <v>49</v>
      </c>
      <c r="H66" t="s">
        <v>1552</v>
      </c>
      <c r="I66" t="s">
        <v>942</v>
      </c>
      <c r="J66" t="s">
        <v>942</v>
      </c>
      <c r="K66" t="s">
        <v>41</v>
      </c>
      <c r="L66" t="s">
        <v>240</v>
      </c>
      <c r="M66" t="s">
        <v>44</v>
      </c>
      <c r="N66" t="s">
        <v>1194</v>
      </c>
      <c r="O66" t="s">
        <v>1467</v>
      </c>
      <c r="Q66" t="s">
        <v>812</v>
      </c>
      <c r="R66" t="s">
        <v>781</v>
      </c>
      <c r="S66" t="s">
        <v>804</v>
      </c>
      <c r="T66" t="s">
        <v>55</v>
      </c>
      <c r="U66" t="s">
        <v>37</v>
      </c>
      <c r="V66" t="s">
        <v>779</v>
      </c>
      <c r="W66" t="s">
        <v>1194</v>
      </c>
      <c r="X66" t="s">
        <v>1551</v>
      </c>
      <c r="Y66" s="1">
        <v>42766.520833333336</v>
      </c>
      <c r="Z66" s="1">
        <v>42860.296076388891</v>
      </c>
      <c r="AA66" t="s">
        <v>1550</v>
      </c>
    </row>
    <row r="67" spans="1:27" x14ac:dyDescent="0.3">
      <c r="A67">
        <v>95260</v>
      </c>
      <c r="B67" t="s">
        <v>77</v>
      </c>
      <c r="C67" t="s">
        <v>75</v>
      </c>
      <c r="D67" t="s">
        <v>814</v>
      </c>
      <c r="E67" t="s">
        <v>24</v>
      </c>
      <c r="F67" t="s">
        <v>27</v>
      </c>
      <c r="G67" t="s">
        <v>187</v>
      </c>
      <c r="H67" t="s">
        <v>1289</v>
      </c>
      <c r="I67" t="s">
        <v>939</v>
      </c>
      <c r="J67" t="s">
        <v>77</v>
      </c>
      <c r="K67" t="s">
        <v>41</v>
      </c>
      <c r="L67" t="s">
        <v>240</v>
      </c>
      <c r="M67" t="s">
        <v>365</v>
      </c>
      <c r="N67" t="s">
        <v>1194</v>
      </c>
      <c r="O67" t="s">
        <v>364</v>
      </c>
      <c r="Q67" t="s">
        <v>812</v>
      </c>
      <c r="R67" t="s">
        <v>781</v>
      </c>
      <c r="S67" t="s">
        <v>235</v>
      </c>
      <c r="T67" t="s">
        <v>43</v>
      </c>
      <c r="U67" t="s">
        <v>45</v>
      </c>
      <c r="V67" t="s">
        <v>26</v>
      </c>
      <c r="W67" t="s">
        <v>1194</v>
      </c>
      <c r="X67" t="s">
        <v>629</v>
      </c>
      <c r="Y67" s="1">
        <v>42766.638321759259</v>
      </c>
      <c r="Z67" s="1">
        <v>42859.52071759259</v>
      </c>
      <c r="AA67" t="s">
        <v>321</v>
      </c>
    </row>
    <row r="68" spans="1:27" x14ac:dyDescent="0.3">
      <c r="A68">
        <v>95302</v>
      </c>
      <c r="B68" t="s">
        <v>602</v>
      </c>
      <c r="C68" t="s">
        <v>133</v>
      </c>
      <c r="D68" t="s">
        <v>180</v>
      </c>
      <c r="E68" t="s">
        <v>24</v>
      </c>
      <c r="F68" t="s">
        <v>27</v>
      </c>
      <c r="G68" t="s">
        <v>49</v>
      </c>
      <c r="H68" t="s">
        <v>782</v>
      </c>
      <c r="J68" t="s">
        <v>602</v>
      </c>
      <c r="K68" t="s">
        <v>41</v>
      </c>
      <c r="L68" t="s">
        <v>240</v>
      </c>
      <c r="N68" t="s">
        <v>1194</v>
      </c>
      <c r="O68" t="s">
        <v>364</v>
      </c>
      <c r="R68" t="s">
        <v>781</v>
      </c>
      <c r="S68" t="s">
        <v>235</v>
      </c>
      <c r="T68" t="s">
        <v>67</v>
      </c>
      <c r="U68" t="s">
        <v>45</v>
      </c>
      <c r="V68" t="s">
        <v>235</v>
      </c>
      <c r="W68" t="s">
        <v>1194</v>
      </c>
      <c r="Y68" s="1">
        <v>42767.34578703704</v>
      </c>
      <c r="Z68" s="1">
        <v>42859.521516203706</v>
      </c>
    </row>
    <row r="69" spans="1:27" x14ac:dyDescent="0.3">
      <c r="A69">
        <v>95304</v>
      </c>
      <c r="B69" t="s">
        <v>230</v>
      </c>
      <c r="C69" t="s">
        <v>75</v>
      </c>
      <c r="D69" t="s">
        <v>125</v>
      </c>
      <c r="E69" t="s">
        <v>24</v>
      </c>
      <c r="F69" t="s">
        <v>27</v>
      </c>
      <c r="G69" t="s">
        <v>169</v>
      </c>
      <c r="H69" t="s">
        <v>815</v>
      </c>
      <c r="I69" t="s">
        <v>230</v>
      </c>
      <c r="J69" t="s">
        <v>124</v>
      </c>
      <c r="K69" t="s">
        <v>41</v>
      </c>
      <c r="L69" t="s">
        <v>240</v>
      </c>
      <c r="M69" t="s">
        <v>369</v>
      </c>
      <c r="N69" t="s">
        <v>1194</v>
      </c>
      <c r="O69" t="s">
        <v>1194</v>
      </c>
      <c r="Q69" t="s">
        <v>812</v>
      </c>
      <c r="R69" t="s">
        <v>781</v>
      </c>
      <c r="S69" t="s">
        <v>235</v>
      </c>
      <c r="T69" t="s">
        <v>43</v>
      </c>
      <c r="U69" t="s">
        <v>29</v>
      </c>
      <c r="V69" t="s">
        <v>26</v>
      </c>
      <c r="W69" t="s">
        <v>1194</v>
      </c>
      <c r="Y69" s="1">
        <v>42767.354571759257</v>
      </c>
      <c r="Z69" s="1">
        <v>42859.534502314818</v>
      </c>
      <c r="AA69" t="s">
        <v>321</v>
      </c>
    </row>
    <row r="70" spans="1:27" x14ac:dyDescent="0.3">
      <c r="A70">
        <v>95509</v>
      </c>
      <c r="B70" t="s">
        <v>600</v>
      </c>
      <c r="C70" t="s">
        <v>599</v>
      </c>
      <c r="D70" t="s">
        <v>598</v>
      </c>
      <c r="E70" t="s">
        <v>24</v>
      </c>
      <c r="F70" t="s">
        <v>27</v>
      </c>
      <c r="G70" t="s">
        <v>58</v>
      </c>
      <c r="H70" t="s">
        <v>1247</v>
      </c>
      <c r="I70" t="s">
        <v>600</v>
      </c>
      <c r="J70" t="s">
        <v>91</v>
      </c>
      <c r="K70" t="s">
        <v>41</v>
      </c>
      <c r="L70" t="s">
        <v>240</v>
      </c>
      <c r="M70" t="s">
        <v>44</v>
      </c>
      <c r="N70" t="s">
        <v>1194</v>
      </c>
      <c r="O70" t="s">
        <v>1194</v>
      </c>
      <c r="R70" t="s">
        <v>235</v>
      </c>
      <c r="T70" t="s">
        <v>55</v>
      </c>
      <c r="U70" t="s">
        <v>60</v>
      </c>
      <c r="V70" t="s">
        <v>235</v>
      </c>
      <c r="W70" t="s">
        <v>1194</v>
      </c>
      <c r="X70" t="s">
        <v>596</v>
      </c>
      <c r="Y70" s="1">
        <v>42772.43105324074</v>
      </c>
      <c r="Z70" s="1">
        <v>42794.548541666663</v>
      </c>
    </row>
    <row r="71" spans="1:27" x14ac:dyDescent="0.3">
      <c r="A71">
        <v>95696</v>
      </c>
      <c r="B71" t="s">
        <v>600</v>
      </c>
      <c r="C71" t="s">
        <v>599</v>
      </c>
      <c r="D71" t="s">
        <v>598</v>
      </c>
      <c r="E71" t="s">
        <v>24</v>
      </c>
      <c r="F71" t="s">
        <v>27</v>
      </c>
      <c r="G71" t="s">
        <v>120</v>
      </c>
      <c r="H71" t="s">
        <v>603</v>
      </c>
      <c r="I71" t="s">
        <v>772</v>
      </c>
      <c r="J71" t="s">
        <v>602</v>
      </c>
      <c r="K71" t="s">
        <v>41</v>
      </c>
      <c r="L71" t="s">
        <v>240</v>
      </c>
      <c r="M71" t="s">
        <v>1201</v>
      </c>
      <c r="N71" t="s">
        <v>1194</v>
      </c>
      <c r="O71" t="s">
        <v>1200</v>
      </c>
      <c r="R71" t="s">
        <v>235</v>
      </c>
      <c r="T71" t="s">
        <v>67</v>
      </c>
      <c r="U71" t="s">
        <v>45</v>
      </c>
      <c r="V71" t="s">
        <v>235</v>
      </c>
      <c r="W71" t="s">
        <v>1194</v>
      </c>
      <c r="Y71" s="1">
        <v>42775.712511574071</v>
      </c>
      <c r="Z71" s="1">
        <v>42852.351724537039</v>
      </c>
    </row>
    <row r="72" spans="1:27" x14ac:dyDescent="0.3">
      <c r="A72">
        <v>95780</v>
      </c>
      <c r="B72" t="s">
        <v>241</v>
      </c>
      <c r="C72" t="s">
        <v>95</v>
      </c>
      <c r="D72" t="s">
        <v>138</v>
      </c>
      <c r="E72" t="s">
        <v>24</v>
      </c>
      <c r="F72" t="s">
        <v>27</v>
      </c>
      <c r="G72" t="s">
        <v>169</v>
      </c>
      <c r="H72" t="s">
        <v>1343</v>
      </c>
      <c r="I72" t="s">
        <v>967</v>
      </c>
      <c r="J72" t="s">
        <v>1342</v>
      </c>
      <c r="K72" t="s">
        <v>41</v>
      </c>
      <c r="L72" t="s">
        <v>240</v>
      </c>
      <c r="M72" t="s">
        <v>365</v>
      </c>
      <c r="N72" t="s">
        <v>1194</v>
      </c>
      <c r="O72" t="s">
        <v>1465</v>
      </c>
      <c r="R72" t="s">
        <v>235</v>
      </c>
      <c r="T72" t="s">
        <v>55</v>
      </c>
      <c r="U72" t="s">
        <v>37</v>
      </c>
      <c r="V72" t="s">
        <v>26</v>
      </c>
      <c r="W72" t="s">
        <v>1194</v>
      </c>
      <c r="Y72" s="1">
        <v>42779.104201388887</v>
      </c>
      <c r="Z72" s="1">
        <v>42870.070983796293</v>
      </c>
    </row>
    <row r="73" spans="1:27" x14ac:dyDescent="0.3">
      <c r="A73">
        <v>95811</v>
      </c>
      <c r="B73" t="s">
        <v>77</v>
      </c>
      <c r="C73" t="s">
        <v>75</v>
      </c>
      <c r="D73" t="s">
        <v>354</v>
      </c>
      <c r="E73" t="s">
        <v>24</v>
      </c>
      <c r="F73" t="s">
        <v>27</v>
      </c>
      <c r="G73" t="s">
        <v>166</v>
      </c>
      <c r="H73" t="s">
        <v>1213</v>
      </c>
      <c r="I73" t="s">
        <v>942</v>
      </c>
      <c r="J73" t="s">
        <v>204</v>
      </c>
      <c r="K73" t="s">
        <v>41</v>
      </c>
      <c r="L73" t="s">
        <v>240</v>
      </c>
      <c r="M73" t="s">
        <v>365</v>
      </c>
      <c r="N73" t="s">
        <v>1194</v>
      </c>
      <c r="O73" t="s">
        <v>373</v>
      </c>
      <c r="Q73" t="s">
        <v>812</v>
      </c>
      <c r="R73" t="s">
        <v>779</v>
      </c>
      <c r="S73" t="s">
        <v>235</v>
      </c>
      <c r="T73" t="s">
        <v>43</v>
      </c>
      <c r="U73" t="s">
        <v>29</v>
      </c>
      <c r="V73" t="s">
        <v>26</v>
      </c>
      <c r="W73" t="s">
        <v>1194</v>
      </c>
      <c r="Y73" s="1">
        <v>42779.494895833333</v>
      </c>
      <c r="Z73" s="1">
        <v>42859.537835648145</v>
      </c>
      <c r="AA73" t="s">
        <v>321</v>
      </c>
    </row>
    <row r="74" spans="1:27" x14ac:dyDescent="0.3">
      <c r="A74">
        <v>95828</v>
      </c>
      <c r="B74" t="s">
        <v>245</v>
      </c>
      <c r="C74" t="s">
        <v>75</v>
      </c>
      <c r="D74" t="s">
        <v>267</v>
      </c>
      <c r="E74" t="s">
        <v>24</v>
      </c>
      <c r="F74" t="s">
        <v>27</v>
      </c>
      <c r="G74" t="s">
        <v>201</v>
      </c>
      <c r="H74" t="s">
        <v>1284</v>
      </c>
      <c r="I74" t="s">
        <v>245</v>
      </c>
      <c r="J74" t="s">
        <v>77</v>
      </c>
      <c r="K74" t="s">
        <v>41</v>
      </c>
      <c r="L74" t="s">
        <v>32</v>
      </c>
      <c r="M74" t="s">
        <v>298</v>
      </c>
      <c r="N74" t="s">
        <v>1194</v>
      </c>
      <c r="O74" t="s">
        <v>1467</v>
      </c>
      <c r="Q74" t="s">
        <v>812</v>
      </c>
      <c r="R74" t="s">
        <v>779</v>
      </c>
      <c r="S74" t="s">
        <v>235</v>
      </c>
      <c r="T74" t="s">
        <v>43</v>
      </c>
      <c r="U74" t="s">
        <v>29</v>
      </c>
      <c r="V74" t="s">
        <v>26</v>
      </c>
      <c r="W74" t="s">
        <v>1194</v>
      </c>
      <c r="Y74" s="1">
        <v>42779.683969907404</v>
      </c>
      <c r="Z74" s="1">
        <v>42859.539444444446</v>
      </c>
      <c r="AA74" t="s">
        <v>1273</v>
      </c>
    </row>
    <row r="75" spans="1:27" x14ac:dyDescent="0.3">
      <c r="A75">
        <v>95829</v>
      </c>
      <c r="B75" t="s">
        <v>320</v>
      </c>
      <c r="C75" t="s">
        <v>75</v>
      </c>
      <c r="D75" t="s">
        <v>205</v>
      </c>
      <c r="E75" t="s">
        <v>24</v>
      </c>
      <c r="F75" t="s">
        <v>27</v>
      </c>
      <c r="G75" t="s">
        <v>25</v>
      </c>
      <c r="H75" t="s">
        <v>1671</v>
      </c>
      <c r="I75" t="s">
        <v>1670</v>
      </c>
      <c r="J75" t="s">
        <v>77</v>
      </c>
      <c r="K75" t="s">
        <v>41</v>
      </c>
      <c r="L75" t="s">
        <v>240</v>
      </c>
      <c r="M75" t="s">
        <v>365</v>
      </c>
      <c r="N75" t="s">
        <v>1194</v>
      </c>
      <c r="O75" t="s">
        <v>1619</v>
      </c>
      <c r="Q75" t="s">
        <v>821</v>
      </c>
      <c r="R75" t="s">
        <v>779</v>
      </c>
      <c r="S75" t="s">
        <v>235</v>
      </c>
      <c r="T75" t="s">
        <v>43</v>
      </c>
      <c r="U75" t="s">
        <v>29</v>
      </c>
      <c r="V75" t="s">
        <v>194</v>
      </c>
      <c r="W75" t="s">
        <v>361</v>
      </c>
      <c r="Y75" s="1">
        <v>42779.684513888889</v>
      </c>
      <c r="Z75" s="1">
        <v>42870.753344907411</v>
      </c>
      <c r="AA75" t="s">
        <v>1669</v>
      </c>
    </row>
    <row r="76" spans="1:27" x14ac:dyDescent="0.3">
      <c r="A76">
        <v>96022</v>
      </c>
      <c r="B76" t="s">
        <v>54</v>
      </c>
      <c r="C76" t="s">
        <v>34</v>
      </c>
      <c r="D76" t="s">
        <v>1205</v>
      </c>
      <c r="E76" t="s">
        <v>24</v>
      </c>
      <c r="F76" t="s">
        <v>27</v>
      </c>
      <c r="G76" t="s">
        <v>187</v>
      </c>
      <c r="H76" t="s">
        <v>1332</v>
      </c>
      <c r="I76" t="s">
        <v>967</v>
      </c>
      <c r="J76" t="s">
        <v>143</v>
      </c>
      <c r="K76" t="s">
        <v>41</v>
      </c>
      <c r="L76" t="s">
        <v>240</v>
      </c>
      <c r="M76" t="s">
        <v>365</v>
      </c>
      <c r="N76" t="s">
        <v>1194</v>
      </c>
      <c r="O76" t="s">
        <v>1466</v>
      </c>
      <c r="Q76" t="s">
        <v>1169</v>
      </c>
      <c r="R76" t="s">
        <v>235</v>
      </c>
      <c r="T76" t="s">
        <v>67</v>
      </c>
      <c r="U76" t="s">
        <v>29</v>
      </c>
      <c r="V76" t="s">
        <v>26</v>
      </c>
      <c r="W76" t="s">
        <v>1194</v>
      </c>
      <c r="Y76" s="1">
        <v>42782.211585648147</v>
      </c>
      <c r="Z76" s="1">
        <v>42852.167557870373</v>
      </c>
    </row>
    <row r="77" spans="1:27" x14ac:dyDescent="0.3">
      <c r="A77">
        <v>96069</v>
      </c>
      <c r="B77" t="s">
        <v>100</v>
      </c>
      <c r="C77" t="s">
        <v>305</v>
      </c>
      <c r="D77" t="s">
        <v>311</v>
      </c>
      <c r="E77" t="s">
        <v>24</v>
      </c>
      <c r="F77" t="s">
        <v>27</v>
      </c>
      <c r="G77" t="s">
        <v>169</v>
      </c>
      <c r="H77" t="s">
        <v>1306</v>
      </c>
      <c r="I77" t="s">
        <v>234</v>
      </c>
      <c r="J77" t="s">
        <v>234</v>
      </c>
      <c r="K77" t="s">
        <v>41</v>
      </c>
      <c r="L77" t="s">
        <v>32</v>
      </c>
      <c r="M77" t="s">
        <v>104</v>
      </c>
      <c r="N77" t="s">
        <v>1194</v>
      </c>
      <c r="O77" t="s">
        <v>1194</v>
      </c>
      <c r="R77" t="s">
        <v>235</v>
      </c>
      <c r="T77" t="s">
        <v>43</v>
      </c>
      <c r="U77" t="s">
        <v>37</v>
      </c>
      <c r="V77" t="s">
        <v>1305</v>
      </c>
      <c r="W77" t="s">
        <v>456</v>
      </c>
      <c r="Y77" s="1">
        <v>42782.412199074075</v>
      </c>
      <c r="Z77" s="1">
        <v>42851.309224537035</v>
      </c>
    </row>
    <row r="78" spans="1:27" x14ac:dyDescent="0.3">
      <c r="A78">
        <v>96279</v>
      </c>
      <c r="B78" t="s">
        <v>1659</v>
      </c>
      <c r="C78" t="s">
        <v>34</v>
      </c>
      <c r="D78" t="s">
        <v>95</v>
      </c>
      <c r="E78" t="s">
        <v>149</v>
      </c>
      <c r="F78" t="s">
        <v>27</v>
      </c>
      <c r="G78" t="s">
        <v>42</v>
      </c>
      <c r="H78" t="s">
        <v>1658</v>
      </c>
      <c r="I78" t="s">
        <v>936</v>
      </c>
      <c r="J78" t="s">
        <v>337</v>
      </c>
      <c r="K78" t="s">
        <v>41</v>
      </c>
      <c r="L78" t="s">
        <v>240</v>
      </c>
      <c r="M78" t="s">
        <v>1335</v>
      </c>
      <c r="N78" t="s">
        <v>1194</v>
      </c>
      <c r="O78" t="s">
        <v>1194</v>
      </c>
      <c r="R78" t="s">
        <v>235</v>
      </c>
      <c r="T78" t="s">
        <v>43</v>
      </c>
      <c r="U78" t="s">
        <v>37</v>
      </c>
      <c r="V78" t="s">
        <v>235</v>
      </c>
      <c r="W78" t="s">
        <v>456</v>
      </c>
      <c r="Y78" s="1">
        <v>42788.363287037035</v>
      </c>
      <c r="Z78" s="1">
        <v>42867.281898148147</v>
      </c>
    </row>
    <row r="79" spans="1:27" x14ac:dyDescent="0.3">
      <c r="A79">
        <v>96370</v>
      </c>
      <c r="B79" t="s">
        <v>54</v>
      </c>
      <c r="C79" t="s">
        <v>23</v>
      </c>
      <c r="D79" t="s">
        <v>68</v>
      </c>
      <c r="E79" t="s">
        <v>24</v>
      </c>
      <c r="F79" t="s">
        <v>27</v>
      </c>
      <c r="G79" t="s">
        <v>49</v>
      </c>
      <c r="H79" t="s">
        <v>1420</v>
      </c>
      <c r="I79" t="s">
        <v>1077</v>
      </c>
      <c r="J79" t="s">
        <v>337</v>
      </c>
      <c r="K79" t="s">
        <v>41</v>
      </c>
      <c r="L79" t="s">
        <v>240</v>
      </c>
      <c r="M79" t="s">
        <v>1201</v>
      </c>
      <c r="N79" t="s">
        <v>1194</v>
      </c>
      <c r="O79" t="s">
        <v>1463</v>
      </c>
      <c r="R79" t="s">
        <v>235</v>
      </c>
      <c r="T79" t="s">
        <v>55</v>
      </c>
      <c r="U79" t="s">
        <v>45</v>
      </c>
      <c r="V79" t="s">
        <v>235</v>
      </c>
      <c r="W79" t="s">
        <v>1194</v>
      </c>
      <c r="Y79" s="1">
        <v>42790.31486111111</v>
      </c>
      <c r="Z79" s="1">
        <v>42829.276365740741</v>
      </c>
    </row>
    <row r="80" spans="1:27" x14ac:dyDescent="0.3">
      <c r="A80">
        <v>96670</v>
      </c>
      <c r="B80" t="s">
        <v>295</v>
      </c>
      <c r="C80" t="s">
        <v>184</v>
      </c>
      <c r="D80" t="s">
        <v>212</v>
      </c>
      <c r="E80" t="s">
        <v>24</v>
      </c>
      <c r="F80" t="s">
        <v>27</v>
      </c>
      <c r="G80" t="s">
        <v>134</v>
      </c>
      <c r="H80" t="s">
        <v>1385</v>
      </c>
      <c r="I80" t="s">
        <v>1147</v>
      </c>
      <c r="J80" t="s">
        <v>102</v>
      </c>
      <c r="K80" t="s">
        <v>41</v>
      </c>
      <c r="L80" t="s">
        <v>240</v>
      </c>
      <c r="M80" t="s">
        <v>185</v>
      </c>
      <c r="N80" t="s">
        <v>1194</v>
      </c>
      <c r="O80" t="s">
        <v>1464</v>
      </c>
      <c r="R80" t="s">
        <v>235</v>
      </c>
      <c r="T80" t="s">
        <v>43</v>
      </c>
      <c r="U80" t="s">
        <v>37</v>
      </c>
      <c r="V80" t="s">
        <v>103</v>
      </c>
      <c r="W80" t="s">
        <v>361</v>
      </c>
      <c r="Y80" s="1">
        <v>42797.616539351853</v>
      </c>
      <c r="Z80" s="1">
        <v>42828.054918981485</v>
      </c>
    </row>
    <row r="81" spans="1:27" x14ac:dyDescent="0.3">
      <c r="A81">
        <v>96848</v>
      </c>
      <c r="B81" t="s">
        <v>1263</v>
      </c>
      <c r="C81" t="s">
        <v>95</v>
      </c>
      <c r="D81" t="s">
        <v>138</v>
      </c>
      <c r="E81" t="s">
        <v>24</v>
      </c>
      <c r="F81" t="s">
        <v>27</v>
      </c>
      <c r="G81" t="s">
        <v>187</v>
      </c>
      <c r="H81" t="s">
        <v>1503</v>
      </c>
      <c r="I81" t="s">
        <v>1263</v>
      </c>
      <c r="J81" t="s">
        <v>1342</v>
      </c>
      <c r="K81" t="s">
        <v>41</v>
      </c>
      <c r="L81" t="s">
        <v>32</v>
      </c>
      <c r="M81" t="s">
        <v>298</v>
      </c>
      <c r="N81" t="s">
        <v>1194</v>
      </c>
      <c r="O81" t="s">
        <v>1471</v>
      </c>
      <c r="Q81" t="s">
        <v>1502</v>
      </c>
      <c r="R81" t="s">
        <v>235</v>
      </c>
      <c r="T81" t="s">
        <v>55</v>
      </c>
      <c r="U81" t="s">
        <v>37</v>
      </c>
      <c r="V81" t="s">
        <v>26</v>
      </c>
      <c r="W81" t="s">
        <v>1194</v>
      </c>
      <c r="Y81" s="1">
        <v>42802.22383101852</v>
      </c>
      <c r="Z81" s="1">
        <v>42857.944166666668</v>
      </c>
    </row>
    <row r="82" spans="1:27" x14ac:dyDescent="0.3">
      <c r="A82">
        <v>96870</v>
      </c>
      <c r="B82" t="s">
        <v>702</v>
      </c>
      <c r="C82" t="s">
        <v>23</v>
      </c>
      <c r="D82" t="s">
        <v>106</v>
      </c>
      <c r="E82" t="s">
        <v>24</v>
      </c>
      <c r="F82" t="s">
        <v>27</v>
      </c>
      <c r="G82" t="s">
        <v>187</v>
      </c>
      <c r="H82" t="s">
        <v>1501</v>
      </c>
      <c r="I82" t="s">
        <v>349</v>
      </c>
      <c r="J82" t="s">
        <v>337</v>
      </c>
      <c r="K82" t="s">
        <v>41</v>
      </c>
      <c r="L82" t="s">
        <v>32</v>
      </c>
      <c r="M82" t="s">
        <v>104</v>
      </c>
      <c r="N82" t="s">
        <v>1194</v>
      </c>
      <c r="O82" t="s">
        <v>1619</v>
      </c>
      <c r="R82" t="s">
        <v>235</v>
      </c>
      <c r="T82" t="s">
        <v>43</v>
      </c>
      <c r="U82" t="s">
        <v>37</v>
      </c>
      <c r="V82" t="s">
        <v>235</v>
      </c>
      <c r="W82" t="s">
        <v>1194</v>
      </c>
      <c r="Y82" s="1">
        <v>42802.551319444443</v>
      </c>
      <c r="Z82" s="1">
        <v>42873.233518518522</v>
      </c>
    </row>
    <row r="83" spans="1:27" x14ac:dyDescent="0.3">
      <c r="A83">
        <v>96916</v>
      </c>
      <c r="B83" t="s">
        <v>170</v>
      </c>
      <c r="C83" t="s">
        <v>133</v>
      </c>
      <c r="D83" t="s">
        <v>180</v>
      </c>
      <c r="E83" t="s">
        <v>24</v>
      </c>
      <c r="F83" t="s">
        <v>27</v>
      </c>
      <c r="G83" t="s">
        <v>275</v>
      </c>
      <c r="H83" t="s">
        <v>1304</v>
      </c>
      <c r="I83" t="s">
        <v>170</v>
      </c>
      <c r="J83" t="s">
        <v>777</v>
      </c>
      <c r="K83" t="s">
        <v>41</v>
      </c>
      <c r="L83" t="s">
        <v>32</v>
      </c>
      <c r="M83" t="s">
        <v>104</v>
      </c>
      <c r="N83" t="s">
        <v>1194</v>
      </c>
      <c r="O83" t="s">
        <v>1466</v>
      </c>
      <c r="R83" t="s">
        <v>779</v>
      </c>
      <c r="S83" t="s">
        <v>235</v>
      </c>
      <c r="T83" t="s">
        <v>43</v>
      </c>
      <c r="U83" t="s">
        <v>29</v>
      </c>
      <c r="V83" t="s">
        <v>235</v>
      </c>
      <c r="W83" t="s">
        <v>1194</v>
      </c>
      <c r="Y83" s="1">
        <v>42803.470520833333</v>
      </c>
      <c r="Z83" s="1">
        <v>42867.297210648147</v>
      </c>
    </row>
    <row r="84" spans="1:27" x14ac:dyDescent="0.3">
      <c r="A84">
        <v>96927</v>
      </c>
      <c r="B84" t="s">
        <v>137</v>
      </c>
      <c r="C84" t="s">
        <v>75</v>
      </c>
      <c r="D84" t="s">
        <v>267</v>
      </c>
      <c r="E84" t="s">
        <v>24</v>
      </c>
      <c r="F84" t="s">
        <v>27</v>
      </c>
      <c r="G84" t="s">
        <v>35</v>
      </c>
      <c r="H84" t="s">
        <v>1341</v>
      </c>
      <c r="I84" t="s">
        <v>137</v>
      </c>
      <c r="J84" t="s">
        <v>77</v>
      </c>
      <c r="K84" t="s">
        <v>41</v>
      </c>
      <c r="L84" t="s">
        <v>240</v>
      </c>
      <c r="M84" t="s">
        <v>185</v>
      </c>
      <c r="N84" t="s">
        <v>1194</v>
      </c>
      <c r="O84" t="s">
        <v>1465</v>
      </c>
      <c r="Q84" t="s">
        <v>812</v>
      </c>
      <c r="R84" t="s">
        <v>779</v>
      </c>
      <c r="S84" t="s">
        <v>235</v>
      </c>
      <c r="T84" t="s">
        <v>43</v>
      </c>
      <c r="U84" t="s">
        <v>37</v>
      </c>
      <c r="V84" t="s">
        <v>779</v>
      </c>
      <c r="W84" t="s">
        <v>1194</v>
      </c>
      <c r="Y84" s="1">
        <v>42803.672743055555</v>
      </c>
      <c r="Z84" s="1">
        <v>42867.298530092594</v>
      </c>
      <c r="AA84" t="s">
        <v>1268</v>
      </c>
    </row>
    <row r="85" spans="1:27" x14ac:dyDescent="0.3">
      <c r="A85">
        <v>96941</v>
      </c>
      <c r="B85" t="s">
        <v>39</v>
      </c>
      <c r="C85" t="s">
        <v>40</v>
      </c>
      <c r="D85" t="s">
        <v>46</v>
      </c>
      <c r="E85" t="s">
        <v>24</v>
      </c>
      <c r="F85" t="s">
        <v>27</v>
      </c>
      <c r="G85" t="s">
        <v>187</v>
      </c>
      <c r="H85" t="s">
        <v>1523</v>
      </c>
      <c r="I85" t="s">
        <v>1617</v>
      </c>
      <c r="J85" t="s">
        <v>219</v>
      </c>
      <c r="K85" t="s">
        <v>41</v>
      </c>
      <c r="L85" t="s">
        <v>240</v>
      </c>
      <c r="M85" t="s">
        <v>44</v>
      </c>
      <c r="N85" t="s">
        <v>1194</v>
      </c>
      <c r="O85" t="s">
        <v>1514</v>
      </c>
      <c r="R85" t="s">
        <v>235</v>
      </c>
      <c r="T85" t="s">
        <v>55</v>
      </c>
      <c r="U85" t="s">
        <v>37</v>
      </c>
      <c r="V85" t="s">
        <v>235</v>
      </c>
      <c r="W85" t="s">
        <v>1194</v>
      </c>
      <c r="X85" t="s">
        <v>378</v>
      </c>
      <c r="Y85" s="1">
        <v>42804.150763888887</v>
      </c>
      <c r="Z85" s="1">
        <v>42863.900127314817</v>
      </c>
    </row>
    <row r="86" spans="1:27" x14ac:dyDescent="0.3">
      <c r="A86">
        <v>96972</v>
      </c>
      <c r="B86" t="s">
        <v>908</v>
      </c>
      <c r="C86" t="s">
        <v>75</v>
      </c>
      <c r="D86" t="s">
        <v>825</v>
      </c>
      <c r="E86" t="s">
        <v>303</v>
      </c>
      <c r="F86" t="s">
        <v>27</v>
      </c>
      <c r="G86" t="s">
        <v>134</v>
      </c>
      <c r="H86" t="s">
        <v>1315</v>
      </c>
      <c r="I86" t="s">
        <v>941</v>
      </c>
      <c r="J86" t="s">
        <v>908</v>
      </c>
      <c r="K86" t="s">
        <v>41</v>
      </c>
      <c r="L86" t="s">
        <v>101</v>
      </c>
      <c r="N86" t="s">
        <v>1194</v>
      </c>
      <c r="O86" t="s">
        <v>1194</v>
      </c>
      <c r="R86" t="s">
        <v>765</v>
      </c>
      <c r="T86" t="s">
        <v>43</v>
      </c>
      <c r="U86" t="s">
        <v>45</v>
      </c>
      <c r="V86" t="s">
        <v>26</v>
      </c>
      <c r="W86" t="s">
        <v>1194</v>
      </c>
      <c r="Y86" s="1">
        <v>42807.015798611108</v>
      </c>
      <c r="Z86" s="1">
        <v>42857.605578703704</v>
      </c>
    </row>
    <row r="87" spans="1:27" x14ac:dyDescent="0.3">
      <c r="A87">
        <v>97020</v>
      </c>
      <c r="B87" t="s">
        <v>1077</v>
      </c>
      <c r="C87" t="s">
        <v>75</v>
      </c>
      <c r="D87" t="s">
        <v>180</v>
      </c>
      <c r="E87" t="s">
        <v>24</v>
      </c>
      <c r="F87" t="s">
        <v>27</v>
      </c>
      <c r="G87" t="s">
        <v>49</v>
      </c>
      <c r="H87" t="s">
        <v>1394</v>
      </c>
      <c r="I87" t="s">
        <v>1077</v>
      </c>
      <c r="J87" t="s">
        <v>77</v>
      </c>
      <c r="K87" t="s">
        <v>41</v>
      </c>
      <c r="L87" t="s">
        <v>240</v>
      </c>
      <c r="M87" t="s">
        <v>185</v>
      </c>
      <c r="N87" t="s">
        <v>1194</v>
      </c>
      <c r="O87" t="s">
        <v>1463</v>
      </c>
      <c r="Q87" t="s">
        <v>812</v>
      </c>
      <c r="R87" t="s">
        <v>779</v>
      </c>
      <c r="S87" t="s">
        <v>235</v>
      </c>
      <c r="T87" t="s">
        <v>67</v>
      </c>
      <c r="U87" t="s">
        <v>45</v>
      </c>
      <c r="V87" t="s">
        <v>235</v>
      </c>
      <c r="W87" t="s">
        <v>1194</v>
      </c>
      <c r="Y87" s="1">
        <v>42808.024004629631</v>
      </c>
      <c r="Z87" s="1">
        <v>42872.404953703706</v>
      </c>
      <c r="AA87" t="s">
        <v>160</v>
      </c>
    </row>
    <row r="88" spans="1:27" x14ac:dyDescent="0.3">
      <c r="A88">
        <v>97041</v>
      </c>
      <c r="B88" t="s">
        <v>1430</v>
      </c>
      <c r="C88" t="s">
        <v>129</v>
      </c>
      <c r="D88" t="s">
        <v>218</v>
      </c>
      <c r="E88" t="s">
        <v>24</v>
      </c>
      <c r="F88" t="s">
        <v>27</v>
      </c>
      <c r="G88" t="s">
        <v>153</v>
      </c>
      <c r="H88" t="s">
        <v>1429</v>
      </c>
      <c r="I88" t="s">
        <v>733</v>
      </c>
      <c r="J88" t="s">
        <v>337</v>
      </c>
      <c r="K88" t="s">
        <v>41</v>
      </c>
      <c r="L88" t="s">
        <v>101</v>
      </c>
      <c r="M88" t="s">
        <v>298</v>
      </c>
      <c r="N88" t="s">
        <v>1194</v>
      </c>
      <c r="O88" t="s">
        <v>1462</v>
      </c>
      <c r="P88">
        <v>17092</v>
      </c>
      <c r="R88" t="s">
        <v>235</v>
      </c>
      <c r="T88" t="s">
        <v>55</v>
      </c>
      <c r="U88" t="s">
        <v>37</v>
      </c>
      <c r="V88" t="s">
        <v>306</v>
      </c>
      <c r="W88" t="s">
        <v>1194</v>
      </c>
      <c r="Y88" s="1">
        <v>42808.189444444448</v>
      </c>
      <c r="Z88" s="1">
        <v>42865.939236111109</v>
      </c>
    </row>
    <row r="89" spans="1:27" x14ac:dyDescent="0.3">
      <c r="A89">
        <v>97122</v>
      </c>
      <c r="B89" t="s">
        <v>702</v>
      </c>
      <c r="C89" t="s">
        <v>23</v>
      </c>
      <c r="D89" t="s">
        <v>85</v>
      </c>
      <c r="E89" t="s">
        <v>24</v>
      </c>
      <c r="F89" t="s">
        <v>27</v>
      </c>
      <c r="G89" t="s">
        <v>117</v>
      </c>
      <c r="H89" t="s">
        <v>1333</v>
      </c>
      <c r="I89" t="s">
        <v>118</v>
      </c>
      <c r="J89" t="s">
        <v>118</v>
      </c>
      <c r="K89" t="s">
        <v>41</v>
      </c>
      <c r="L89" t="s">
        <v>240</v>
      </c>
      <c r="M89" t="s">
        <v>185</v>
      </c>
      <c r="N89" t="s">
        <v>1194</v>
      </c>
      <c r="O89" t="s">
        <v>1465</v>
      </c>
      <c r="R89" t="s">
        <v>235</v>
      </c>
      <c r="T89" t="s">
        <v>55</v>
      </c>
      <c r="U89" t="s">
        <v>60</v>
      </c>
      <c r="V89" t="s">
        <v>235</v>
      </c>
      <c r="W89" t="s">
        <v>1194</v>
      </c>
      <c r="Y89" s="1">
        <v>42809.696469907409</v>
      </c>
      <c r="Z89" s="1">
        <v>42814.199131944442</v>
      </c>
    </row>
    <row r="90" spans="1:27" x14ac:dyDescent="0.3">
      <c r="A90">
        <v>97125</v>
      </c>
      <c r="B90" t="s">
        <v>152</v>
      </c>
      <c r="C90" t="s">
        <v>23</v>
      </c>
      <c r="D90" t="s">
        <v>68</v>
      </c>
      <c r="E90" t="s">
        <v>262</v>
      </c>
      <c r="F90" t="s">
        <v>27</v>
      </c>
      <c r="G90" t="s">
        <v>42</v>
      </c>
      <c r="H90" t="s">
        <v>1498</v>
      </c>
      <c r="J90" t="s">
        <v>80</v>
      </c>
      <c r="K90" t="s">
        <v>41</v>
      </c>
      <c r="L90" t="s">
        <v>240</v>
      </c>
      <c r="M90" t="s">
        <v>185</v>
      </c>
      <c r="N90" t="s">
        <v>1194</v>
      </c>
      <c r="O90" t="s">
        <v>1194</v>
      </c>
      <c r="R90" t="s">
        <v>235</v>
      </c>
      <c r="T90" t="s">
        <v>43</v>
      </c>
      <c r="U90" t="s">
        <v>45</v>
      </c>
      <c r="V90" t="s">
        <v>235</v>
      </c>
      <c r="W90" t="s">
        <v>1194</v>
      </c>
      <c r="Y90" s="1">
        <v>42810.059907407405</v>
      </c>
      <c r="Z90" s="1">
        <v>42849.959293981483</v>
      </c>
    </row>
    <row r="91" spans="1:27" x14ac:dyDescent="0.3">
      <c r="A91">
        <v>97142</v>
      </c>
      <c r="B91" t="s">
        <v>915</v>
      </c>
      <c r="C91" t="s">
        <v>184</v>
      </c>
      <c r="D91" t="s">
        <v>212</v>
      </c>
      <c r="E91" t="s">
        <v>24</v>
      </c>
      <c r="F91" t="s">
        <v>27</v>
      </c>
      <c r="G91" t="s">
        <v>201</v>
      </c>
      <c r="H91" t="s">
        <v>1478</v>
      </c>
      <c r="I91" t="s">
        <v>915</v>
      </c>
      <c r="J91" t="s">
        <v>102</v>
      </c>
      <c r="K91" t="s">
        <v>41</v>
      </c>
      <c r="L91" t="s">
        <v>32</v>
      </c>
      <c r="M91" t="s">
        <v>298</v>
      </c>
      <c r="N91" t="s">
        <v>1194</v>
      </c>
      <c r="O91" t="s">
        <v>1471</v>
      </c>
      <c r="Q91" t="s">
        <v>366</v>
      </c>
      <c r="R91" t="s">
        <v>235</v>
      </c>
      <c r="T91" t="s">
        <v>43</v>
      </c>
      <c r="U91" t="s">
        <v>29</v>
      </c>
      <c r="V91" t="s">
        <v>26</v>
      </c>
      <c r="W91" t="s">
        <v>1194</v>
      </c>
      <c r="Y91" s="1">
        <v>42810.325949074075</v>
      </c>
      <c r="Z91" s="1">
        <v>42873.553912037038</v>
      </c>
    </row>
    <row r="92" spans="1:27" x14ac:dyDescent="0.3">
      <c r="A92">
        <v>97242</v>
      </c>
      <c r="B92" t="s">
        <v>245</v>
      </c>
      <c r="C92" t="s">
        <v>75</v>
      </c>
      <c r="D92" t="s">
        <v>1439</v>
      </c>
      <c r="E92" t="s">
        <v>24</v>
      </c>
      <c r="F92" t="s">
        <v>27</v>
      </c>
      <c r="G92" t="s">
        <v>153</v>
      </c>
      <c r="H92" t="s">
        <v>1440</v>
      </c>
      <c r="I92" t="s">
        <v>245</v>
      </c>
      <c r="J92" t="s">
        <v>77</v>
      </c>
      <c r="K92" t="s">
        <v>41</v>
      </c>
      <c r="L92" t="s">
        <v>101</v>
      </c>
      <c r="M92" t="s">
        <v>298</v>
      </c>
      <c r="N92" t="s">
        <v>1194</v>
      </c>
      <c r="O92" t="s">
        <v>1462</v>
      </c>
      <c r="P92">
        <v>17112</v>
      </c>
      <c r="Q92" t="s">
        <v>812</v>
      </c>
      <c r="R92" t="s">
        <v>779</v>
      </c>
      <c r="S92" t="s">
        <v>235</v>
      </c>
      <c r="T92" t="s">
        <v>43</v>
      </c>
      <c r="U92" t="s">
        <v>29</v>
      </c>
      <c r="V92" t="s">
        <v>1305</v>
      </c>
      <c r="W92" t="s">
        <v>361</v>
      </c>
      <c r="Y92" s="1">
        <v>42811.7106712963</v>
      </c>
      <c r="Z92" s="1">
        <v>42867.306273148148</v>
      </c>
      <c r="AA92" t="s">
        <v>160</v>
      </c>
    </row>
    <row r="93" spans="1:27" x14ac:dyDescent="0.3">
      <c r="A93">
        <v>97247</v>
      </c>
      <c r="B93" t="s">
        <v>69</v>
      </c>
      <c r="C93" t="s">
        <v>34</v>
      </c>
      <c r="D93" t="s">
        <v>151</v>
      </c>
      <c r="E93" t="s">
        <v>24</v>
      </c>
      <c r="F93" t="s">
        <v>27</v>
      </c>
      <c r="G93" t="s">
        <v>42</v>
      </c>
      <c r="H93" t="s">
        <v>1437</v>
      </c>
      <c r="I93" t="s">
        <v>1302</v>
      </c>
      <c r="J93" t="s">
        <v>1302</v>
      </c>
      <c r="K93" t="s">
        <v>41</v>
      </c>
      <c r="L93" t="s">
        <v>32</v>
      </c>
      <c r="M93" t="s">
        <v>104</v>
      </c>
      <c r="N93" t="s">
        <v>1194</v>
      </c>
      <c r="O93" t="s">
        <v>1462</v>
      </c>
      <c r="Q93" t="s">
        <v>1436</v>
      </c>
      <c r="R93" t="s">
        <v>235</v>
      </c>
      <c r="T93" t="s">
        <v>43</v>
      </c>
      <c r="U93" t="s">
        <v>45</v>
      </c>
      <c r="V93" t="s">
        <v>235</v>
      </c>
      <c r="W93" t="s">
        <v>1194</v>
      </c>
      <c r="Y93" s="1">
        <v>42813.979155092595</v>
      </c>
      <c r="Z93" s="1">
        <v>42836.174085648148</v>
      </c>
    </row>
    <row r="94" spans="1:27" x14ac:dyDescent="0.3">
      <c r="A94">
        <v>97251</v>
      </c>
      <c r="B94" t="s">
        <v>142</v>
      </c>
      <c r="C94" t="s">
        <v>34</v>
      </c>
      <c r="D94" t="s">
        <v>243</v>
      </c>
      <c r="E94" t="s">
        <v>24</v>
      </c>
      <c r="F94" t="s">
        <v>27</v>
      </c>
      <c r="G94" t="s">
        <v>42</v>
      </c>
      <c r="H94" t="s">
        <v>1451</v>
      </c>
      <c r="I94" t="s">
        <v>330</v>
      </c>
      <c r="J94" t="s">
        <v>143</v>
      </c>
      <c r="K94" t="s">
        <v>41</v>
      </c>
      <c r="L94" t="s">
        <v>32</v>
      </c>
      <c r="M94" t="s">
        <v>83</v>
      </c>
      <c r="N94" t="s">
        <v>1194</v>
      </c>
      <c r="O94" t="s">
        <v>1454</v>
      </c>
      <c r="R94" t="s">
        <v>235</v>
      </c>
      <c r="T94" t="s">
        <v>43</v>
      </c>
      <c r="U94" t="s">
        <v>29</v>
      </c>
      <c r="V94" t="s">
        <v>26</v>
      </c>
      <c r="W94" t="s">
        <v>1194</v>
      </c>
      <c r="Y94" s="1">
        <v>42814.013414351852</v>
      </c>
      <c r="Z94" s="1">
        <v>42873.008888888886</v>
      </c>
    </row>
    <row r="95" spans="1:27" x14ac:dyDescent="0.3">
      <c r="A95">
        <v>97279</v>
      </c>
      <c r="B95" t="s">
        <v>245</v>
      </c>
      <c r="C95" t="s">
        <v>75</v>
      </c>
      <c r="D95" t="s">
        <v>251</v>
      </c>
      <c r="E95" t="s">
        <v>24</v>
      </c>
      <c r="F95" t="s">
        <v>27</v>
      </c>
      <c r="G95" t="s">
        <v>153</v>
      </c>
      <c r="H95" t="s">
        <v>1477</v>
      </c>
      <c r="I95" t="s">
        <v>245</v>
      </c>
      <c r="J95" t="s">
        <v>77</v>
      </c>
      <c r="K95" t="s">
        <v>41</v>
      </c>
      <c r="L95" t="s">
        <v>101</v>
      </c>
      <c r="M95" t="s">
        <v>298</v>
      </c>
      <c r="N95" t="s">
        <v>1194</v>
      </c>
      <c r="O95" t="s">
        <v>1471</v>
      </c>
      <c r="P95">
        <v>17090</v>
      </c>
      <c r="Q95" t="s">
        <v>812</v>
      </c>
      <c r="R95" t="s">
        <v>779</v>
      </c>
      <c r="S95" t="s">
        <v>235</v>
      </c>
      <c r="T95" t="s">
        <v>43</v>
      </c>
      <c r="U95" t="s">
        <v>29</v>
      </c>
      <c r="V95" t="s">
        <v>1305</v>
      </c>
      <c r="W95" t="s">
        <v>361</v>
      </c>
      <c r="Y95" s="1">
        <v>42814.462037037039</v>
      </c>
      <c r="Z95" s="1">
        <v>42867.310266203705</v>
      </c>
    </row>
    <row r="96" spans="1:27" x14ac:dyDescent="0.3">
      <c r="A96">
        <v>97325</v>
      </c>
      <c r="B96" t="s">
        <v>39</v>
      </c>
      <c r="C96" t="s">
        <v>40</v>
      </c>
      <c r="D96" t="s">
        <v>46</v>
      </c>
      <c r="E96" t="s">
        <v>24</v>
      </c>
      <c r="F96" t="s">
        <v>27</v>
      </c>
      <c r="G96" t="s">
        <v>187</v>
      </c>
      <c r="H96" t="s">
        <v>1683</v>
      </c>
      <c r="J96" t="s">
        <v>190</v>
      </c>
      <c r="K96" t="s">
        <v>41</v>
      </c>
      <c r="L96" t="s">
        <v>101</v>
      </c>
      <c r="M96" t="s">
        <v>44</v>
      </c>
      <c r="N96" t="s">
        <v>1194</v>
      </c>
      <c r="O96" t="s">
        <v>1514</v>
      </c>
      <c r="R96" t="s">
        <v>235</v>
      </c>
      <c r="T96" t="s">
        <v>55</v>
      </c>
      <c r="U96" t="s">
        <v>45</v>
      </c>
      <c r="V96" t="s">
        <v>235</v>
      </c>
      <c r="W96" t="s">
        <v>1194</v>
      </c>
      <c r="X96" t="s">
        <v>596</v>
      </c>
      <c r="Y96" s="1">
        <v>42815.376701388886</v>
      </c>
      <c r="Z96" s="1">
        <v>42873.590254629627</v>
      </c>
      <c r="AA96" t="s">
        <v>1681</v>
      </c>
    </row>
    <row r="97" spans="1:27" x14ac:dyDescent="0.3">
      <c r="A97">
        <v>97340</v>
      </c>
      <c r="B97" t="s">
        <v>39</v>
      </c>
      <c r="C97" t="s">
        <v>40</v>
      </c>
      <c r="D97" t="s">
        <v>46</v>
      </c>
      <c r="E97" t="s">
        <v>24</v>
      </c>
      <c r="F97" t="s">
        <v>27</v>
      </c>
      <c r="G97" t="s">
        <v>187</v>
      </c>
      <c r="H97" t="s">
        <v>1515</v>
      </c>
      <c r="I97" t="s">
        <v>915</v>
      </c>
      <c r="J97" t="s">
        <v>241</v>
      </c>
      <c r="K97" t="s">
        <v>41</v>
      </c>
      <c r="L97" t="s">
        <v>240</v>
      </c>
      <c r="M97" t="s">
        <v>44</v>
      </c>
      <c r="N97" t="s">
        <v>1194</v>
      </c>
      <c r="O97" t="s">
        <v>1514</v>
      </c>
      <c r="R97" t="s">
        <v>235</v>
      </c>
      <c r="T97" t="s">
        <v>55</v>
      </c>
      <c r="U97" t="s">
        <v>45</v>
      </c>
      <c r="V97" t="s">
        <v>235</v>
      </c>
      <c r="W97" t="s">
        <v>1194</v>
      </c>
      <c r="X97" t="s">
        <v>1029</v>
      </c>
      <c r="Y97" s="1">
        <v>42815.614641203705</v>
      </c>
      <c r="Z97" s="1">
        <v>42863.994953703703</v>
      </c>
    </row>
    <row r="98" spans="1:27" x14ac:dyDescent="0.3">
      <c r="A98">
        <v>97445</v>
      </c>
      <c r="B98" t="s">
        <v>170</v>
      </c>
      <c r="C98" t="s">
        <v>75</v>
      </c>
      <c r="D98" t="s">
        <v>79</v>
      </c>
      <c r="E98" t="s">
        <v>303</v>
      </c>
      <c r="F98" t="s">
        <v>27</v>
      </c>
      <c r="G98" t="s">
        <v>76</v>
      </c>
      <c r="H98" t="s">
        <v>1373</v>
      </c>
      <c r="I98" t="s">
        <v>193</v>
      </c>
      <c r="J98" t="s">
        <v>170</v>
      </c>
      <c r="K98" t="s">
        <v>41</v>
      </c>
      <c r="L98" t="s">
        <v>32</v>
      </c>
      <c r="N98" t="s">
        <v>1194</v>
      </c>
      <c r="O98" t="s">
        <v>1194</v>
      </c>
      <c r="R98" t="s">
        <v>765</v>
      </c>
      <c r="T98" t="s">
        <v>43</v>
      </c>
      <c r="U98" t="s">
        <v>60</v>
      </c>
      <c r="V98" t="s">
        <v>235</v>
      </c>
      <c r="W98" t="s">
        <v>1194</v>
      </c>
      <c r="Y98" s="1">
        <v>42817.526782407411</v>
      </c>
      <c r="Z98" s="1">
        <v>42867.312777777777</v>
      </c>
    </row>
    <row r="99" spans="1:27" x14ac:dyDescent="0.3">
      <c r="A99">
        <v>97540</v>
      </c>
      <c r="B99" t="s">
        <v>144</v>
      </c>
      <c r="C99" t="s">
        <v>23</v>
      </c>
      <c r="D99" t="s">
        <v>53</v>
      </c>
      <c r="E99" t="s">
        <v>262</v>
      </c>
      <c r="F99" t="s">
        <v>27</v>
      </c>
      <c r="G99" t="s">
        <v>42</v>
      </c>
      <c r="H99" t="s">
        <v>1494</v>
      </c>
      <c r="J99" t="s">
        <v>330</v>
      </c>
      <c r="K99" t="s">
        <v>41</v>
      </c>
      <c r="L99" t="s">
        <v>240</v>
      </c>
      <c r="M99" t="s">
        <v>185</v>
      </c>
      <c r="N99" t="s">
        <v>1194</v>
      </c>
      <c r="O99" t="s">
        <v>1194</v>
      </c>
      <c r="R99" t="s">
        <v>235</v>
      </c>
      <c r="T99" t="s">
        <v>43</v>
      </c>
      <c r="U99" t="s">
        <v>29</v>
      </c>
      <c r="V99" t="s">
        <v>235</v>
      </c>
      <c r="W99" t="s">
        <v>1194</v>
      </c>
      <c r="Y99" s="1">
        <v>42821.82739583333</v>
      </c>
      <c r="Z99" s="1">
        <v>42850.281793981485</v>
      </c>
    </row>
    <row r="100" spans="1:27" x14ac:dyDescent="0.3">
      <c r="A100">
        <v>97541</v>
      </c>
      <c r="B100" t="s">
        <v>191</v>
      </c>
      <c r="C100" t="s">
        <v>1665</v>
      </c>
      <c r="D100" t="s">
        <v>30</v>
      </c>
      <c r="E100" t="s">
        <v>24</v>
      </c>
      <c r="F100" t="s">
        <v>27</v>
      </c>
      <c r="G100" t="s">
        <v>35</v>
      </c>
      <c r="H100" t="s">
        <v>1449</v>
      </c>
      <c r="J100" t="s">
        <v>191</v>
      </c>
      <c r="K100" t="s">
        <v>41</v>
      </c>
      <c r="L100" t="s">
        <v>240</v>
      </c>
      <c r="M100" t="s">
        <v>44</v>
      </c>
      <c r="N100" t="s">
        <v>1194</v>
      </c>
      <c r="O100" t="s">
        <v>1454</v>
      </c>
      <c r="Q100" t="s">
        <v>1448</v>
      </c>
      <c r="R100" t="s">
        <v>235</v>
      </c>
      <c r="T100" t="s">
        <v>43</v>
      </c>
      <c r="U100" t="s">
        <v>45</v>
      </c>
      <c r="V100" t="s">
        <v>235</v>
      </c>
      <c r="W100" t="s">
        <v>1194</v>
      </c>
      <c r="X100" t="s">
        <v>378</v>
      </c>
      <c r="Y100" s="1">
        <v>42821.924618055556</v>
      </c>
      <c r="Z100" s="1">
        <v>42870.271458333336</v>
      </c>
    </row>
    <row r="101" spans="1:27" x14ac:dyDescent="0.3">
      <c r="A101">
        <v>97544</v>
      </c>
      <c r="B101" t="s">
        <v>61</v>
      </c>
      <c r="C101" t="s">
        <v>34</v>
      </c>
      <c r="D101" t="s">
        <v>38</v>
      </c>
      <c r="E101" t="s">
        <v>24</v>
      </c>
      <c r="F101" t="s">
        <v>27</v>
      </c>
      <c r="G101" t="s">
        <v>42</v>
      </c>
      <c r="H101" t="s">
        <v>1493</v>
      </c>
      <c r="I101" t="s">
        <v>278</v>
      </c>
      <c r="J101" t="s">
        <v>278</v>
      </c>
      <c r="K101" t="s">
        <v>41</v>
      </c>
      <c r="L101" t="s">
        <v>32</v>
      </c>
      <c r="M101" t="s">
        <v>104</v>
      </c>
      <c r="N101" t="s">
        <v>1194</v>
      </c>
      <c r="O101" t="s">
        <v>1471</v>
      </c>
      <c r="R101" t="s">
        <v>235</v>
      </c>
      <c r="T101" t="s">
        <v>43</v>
      </c>
      <c r="U101" t="s">
        <v>29</v>
      </c>
      <c r="V101" t="s">
        <v>235</v>
      </c>
      <c r="W101" t="s">
        <v>361</v>
      </c>
      <c r="Y101" s="1">
        <v>42822.082905092589</v>
      </c>
      <c r="Z101" s="1">
        <v>42850.242974537039</v>
      </c>
    </row>
    <row r="102" spans="1:27" x14ac:dyDescent="0.3">
      <c r="A102">
        <v>97575</v>
      </c>
      <c r="B102" t="s">
        <v>56</v>
      </c>
      <c r="C102" t="s">
        <v>75</v>
      </c>
      <c r="D102" t="s">
        <v>1439</v>
      </c>
      <c r="E102" t="s">
        <v>24</v>
      </c>
      <c r="F102" t="s">
        <v>27</v>
      </c>
      <c r="G102" t="s">
        <v>42</v>
      </c>
      <c r="H102" t="s">
        <v>1438</v>
      </c>
      <c r="I102" t="s">
        <v>56</v>
      </c>
      <c r="J102" t="s">
        <v>77</v>
      </c>
      <c r="K102" t="s">
        <v>41</v>
      </c>
      <c r="L102" t="s">
        <v>240</v>
      </c>
      <c r="M102" t="s">
        <v>185</v>
      </c>
      <c r="N102" t="s">
        <v>1194</v>
      </c>
      <c r="O102" t="s">
        <v>1462</v>
      </c>
      <c r="Q102" t="s">
        <v>812</v>
      </c>
      <c r="R102" t="s">
        <v>779</v>
      </c>
      <c r="S102" t="s">
        <v>235</v>
      </c>
      <c r="T102" t="s">
        <v>43</v>
      </c>
      <c r="U102" t="s">
        <v>29</v>
      </c>
      <c r="V102" t="s">
        <v>235</v>
      </c>
      <c r="W102" t="s">
        <v>1194</v>
      </c>
      <c r="Y102" s="1">
        <v>42822.72452546296</v>
      </c>
      <c r="Z102" s="1">
        <v>42867.317696759259</v>
      </c>
      <c r="AA102" t="s">
        <v>160</v>
      </c>
    </row>
    <row r="103" spans="1:27" x14ac:dyDescent="0.3">
      <c r="A103">
        <v>97618</v>
      </c>
      <c r="B103" t="s">
        <v>39</v>
      </c>
      <c r="C103" t="s">
        <v>40</v>
      </c>
      <c r="D103" t="s">
        <v>46</v>
      </c>
      <c r="E103" t="s">
        <v>24</v>
      </c>
      <c r="F103" t="s">
        <v>27</v>
      </c>
      <c r="G103" t="s">
        <v>187</v>
      </c>
      <c r="H103" t="s">
        <v>1682</v>
      </c>
      <c r="I103" t="s">
        <v>190</v>
      </c>
      <c r="J103" t="s">
        <v>190</v>
      </c>
      <c r="K103" t="s">
        <v>41</v>
      </c>
      <c r="L103" t="s">
        <v>101</v>
      </c>
      <c r="M103" t="s">
        <v>44</v>
      </c>
      <c r="N103" t="s">
        <v>1194</v>
      </c>
      <c r="O103" t="s">
        <v>1514</v>
      </c>
      <c r="R103" t="s">
        <v>235</v>
      </c>
      <c r="T103" t="s">
        <v>55</v>
      </c>
      <c r="U103" t="s">
        <v>45</v>
      </c>
      <c r="V103" t="s">
        <v>235</v>
      </c>
      <c r="W103" t="s">
        <v>1194</v>
      </c>
      <c r="X103" t="s">
        <v>596</v>
      </c>
      <c r="Y103" s="1">
        <v>42823.494652777779</v>
      </c>
      <c r="Z103" s="1">
        <v>42873.505370370367</v>
      </c>
      <c r="AA103" t="s">
        <v>1681</v>
      </c>
    </row>
    <row r="104" spans="1:27" x14ac:dyDescent="0.3">
      <c r="A104">
        <v>97664</v>
      </c>
      <c r="B104" t="s">
        <v>61</v>
      </c>
      <c r="C104" t="s">
        <v>23</v>
      </c>
      <c r="D104" t="s">
        <v>95</v>
      </c>
      <c r="E104" t="s">
        <v>147</v>
      </c>
      <c r="F104" t="s">
        <v>27</v>
      </c>
      <c r="G104" t="s">
        <v>187</v>
      </c>
      <c r="H104" t="s">
        <v>1657</v>
      </c>
      <c r="I104" t="s">
        <v>241</v>
      </c>
      <c r="J104" t="s">
        <v>1656</v>
      </c>
      <c r="K104" t="s">
        <v>41</v>
      </c>
      <c r="L104" t="s">
        <v>240</v>
      </c>
      <c r="M104" t="s">
        <v>298</v>
      </c>
      <c r="N104" t="s">
        <v>1194</v>
      </c>
      <c r="O104" t="s">
        <v>1194</v>
      </c>
      <c r="R104" t="s">
        <v>235</v>
      </c>
      <c r="T104" t="s">
        <v>55</v>
      </c>
      <c r="U104" t="s">
        <v>37</v>
      </c>
      <c r="V104" t="s">
        <v>26</v>
      </c>
      <c r="W104" t="s">
        <v>1194</v>
      </c>
      <c r="Y104" s="1">
        <v>42824.096377314818</v>
      </c>
      <c r="Z104" s="1">
        <v>42866.266828703701</v>
      </c>
    </row>
    <row r="105" spans="1:27" x14ac:dyDescent="0.3">
      <c r="A105">
        <v>97673</v>
      </c>
      <c r="B105" t="s">
        <v>99</v>
      </c>
      <c r="C105" t="s">
        <v>34</v>
      </c>
      <c r="D105" t="s">
        <v>233</v>
      </c>
      <c r="E105" t="s">
        <v>149</v>
      </c>
      <c r="F105" t="s">
        <v>27</v>
      </c>
      <c r="G105" t="s">
        <v>153</v>
      </c>
      <c r="H105" t="s">
        <v>1655</v>
      </c>
      <c r="I105" t="s">
        <v>1411</v>
      </c>
      <c r="J105" t="s">
        <v>1411</v>
      </c>
      <c r="K105" t="s">
        <v>41</v>
      </c>
      <c r="L105" t="s">
        <v>240</v>
      </c>
      <c r="M105" t="s">
        <v>298</v>
      </c>
      <c r="N105" t="s">
        <v>1194</v>
      </c>
      <c r="O105" t="s">
        <v>1194</v>
      </c>
      <c r="P105">
        <v>17067</v>
      </c>
      <c r="Q105" t="s">
        <v>1654</v>
      </c>
      <c r="R105" t="s">
        <v>235</v>
      </c>
      <c r="T105" t="s">
        <v>43</v>
      </c>
      <c r="U105" t="s">
        <v>37</v>
      </c>
      <c r="V105" t="s">
        <v>1305</v>
      </c>
      <c r="W105" t="s">
        <v>456</v>
      </c>
      <c r="Y105" s="1">
        <v>42824.147233796299</v>
      </c>
      <c r="Z105" s="1">
        <v>42867.028912037036</v>
      </c>
    </row>
    <row r="106" spans="1:27" x14ac:dyDescent="0.3">
      <c r="A106">
        <v>97711</v>
      </c>
      <c r="B106" t="s">
        <v>1391</v>
      </c>
      <c r="C106" t="s">
        <v>75</v>
      </c>
      <c r="D106" t="s">
        <v>79</v>
      </c>
      <c r="E106" t="s">
        <v>262</v>
      </c>
      <c r="F106" t="s">
        <v>27</v>
      </c>
      <c r="G106" t="s">
        <v>276</v>
      </c>
      <c r="H106" t="s">
        <v>1392</v>
      </c>
      <c r="I106" t="s">
        <v>193</v>
      </c>
      <c r="J106" t="s">
        <v>1391</v>
      </c>
      <c r="K106" t="s">
        <v>41</v>
      </c>
      <c r="L106" t="s">
        <v>240</v>
      </c>
      <c r="M106" t="s">
        <v>104</v>
      </c>
      <c r="N106" t="s">
        <v>1194</v>
      </c>
      <c r="O106" t="s">
        <v>1194</v>
      </c>
      <c r="R106" t="s">
        <v>765</v>
      </c>
      <c r="T106" t="s">
        <v>43</v>
      </c>
      <c r="U106" t="s">
        <v>29</v>
      </c>
      <c r="V106" t="s">
        <v>1305</v>
      </c>
      <c r="W106" t="s">
        <v>1194</v>
      </c>
      <c r="Y106" s="1">
        <v>42824.734293981484</v>
      </c>
      <c r="Z106" s="1">
        <v>42867.323599537034</v>
      </c>
    </row>
    <row r="107" spans="1:27" x14ac:dyDescent="0.3">
      <c r="A107">
        <v>97762</v>
      </c>
      <c r="B107" t="s">
        <v>1547</v>
      </c>
      <c r="C107" t="s">
        <v>129</v>
      </c>
      <c r="D107" t="s">
        <v>218</v>
      </c>
      <c r="E107" t="s">
        <v>24</v>
      </c>
      <c r="F107" t="s">
        <v>27</v>
      </c>
      <c r="G107" t="s">
        <v>153</v>
      </c>
      <c r="H107" t="s">
        <v>1693</v>
      </c>
      <c r="I107" t="s">
        <v>226</v>
      </c>
      <c r="J107" t="s">
        <v>337</v>
      </c>
      <c r="K107" t="s">
        <v>41</v>
      </c>
      <c r="L107" t="s">
        <v>101</v>
      </c>
      <c r="M107" t="s">
        <v>104</v>
      </c>
      <c r="N107" t="s">
        <v>1194</v>
      </c>
      <c r="O107" t="s">
        <v>1678</v>
      </c>
      <c r="P107">
        <v>17259</v>
      </c>
      <c r="Q107" t="s">
        <v>1692</v>
      </c>
      <c r="R107" t="s">
        <v>235</v>
      </c>
      <c r="T107" t="s">
        <v>55</v>
      </c>
      <c r="U107" t="s">
        <v>45</v>
      </c>
      <c r="V107" t="s">
        <v>1305</v>
      </c>
      <c r="W107" t="s">
        <v>1194</v>
      </c>
      <c r="Y107" s="1">
        <v>42825.480578703704</v>
      </c>
      <c r="Z107" s="1">
        <v>42877.711296296293</v>
      </c>
    </row>
    <row r="108" spans="1:27" x14ac:dyDescent="0.3">
      <c r="A108">
        <v>97781</v>
      </c>
      <c r="B108" t="s">
        <v>39</v>
      </c>
      <c r="C108" t="s">
        <v>40</v>
      </c>
      <c r="D108" t="s">
        <v>46</v>
      </c>
      <c r="E108" t="s">
        <v>24</v>
      </c>
      <c r="F108" t="s">
        <v>27</v>
      </c>
      <c r="G108" t="s">
        <v>49</v>
      </c>
      <c r="H108" t="s">
        <v>1653</v>
      </c>
      <c r="J108" t="s">
        <v>163</v>
      </c>
      <c r="K108" t="s">
        <v>41</v>
      </c>
      <c r="L108" t="s">
        <v>240</v>
      </c>
      <c r="M108" t="s">
        <v>185</v>
      </c>
      <c r="N108" t="s">
        <v>1194</v>
      </c>
      <c r="O108" t="s">
        <v>1514</v>
      </c>
      <c r="R108" t="s">
        <v>235</v>
      </c>
      <c r="T108" t="s">
        <v>55</v>
      </c>
      <c r="U108" t="s">
        <v>37</v>
      </c>
      <c r="V108" t="s">
        <v>235</v>
      </c>
      <c r="W108" t="s">
        <v>1194</v>
      </c>
      <c r="Y108" s="1">
        <v>42828.162638888891</v>
      </c>
      <c r="Z108" s="1">
        <v>42866.426608796297</v>
      </c>
      <c r="AA108" t="s">
        <v>1652</v>
      </c>
    </row>
    <row r="109" spans="1:27" x14ac:dyDescent="0.3">
      <c r="A109">
        <v>97868</v>
      </c>
      <c r="B109" t="s">
        <v>461</v>
      </c>
      <c r="C109" t="s">
        <v>40</v>
      </c>
      <c r="D109" t="s">
        <v>46</v>
      </c>
      <c r="E109" t="s">
        <v>24</v>
      </c>
      <c r="F109" t="s">
        <v>27</v>
      </c>
      <c r="G109" t="s">
        <v>187</v>
      </c>
      <c r="H109" t="s">
        <v>1005</v>
      </c>
      <c r="I109" t="s">
        <v>733</v>
      </c>
      <c r="J109" t="s">
        <v>337</v>
      </c>
      <c r="K109" t="s">
        <v>41</v>
      </c>
      <c r="L109" t="s">
        <v>32</v>
      </c>
      <c r="M109" t="s">
        <v>104</v>
      </c>
      <c r="N109" t="s">
        <v>1194</v>
      </c>
      <c r="O109" t="s">
        <v>1514</v>
      </c>
      <c r="R109" t="s">
        <v>235</v>
      </c>
      <c r="T109" t="s">
        <v>55</v>
      </c>
      <c r="U109" t="s">
        <v>37</v>
      </c>
      <c r="V109" t="s">
        <v>26</v>
      </c>
      <c r="W109" t="s">
        <v>1194</v>
      </c>
      <c r="X109" t="s">
        <v>1003</v>
      </c>
      <c r="Y109" s="1">
        <v>42829.414212962962</v>
      </c>
      <c r="Z109" s="1">
        <v>42863.24927083333</v>
      </c>
    </row>
    <row r="110" spans="1:27" x14ac:dyDescent="0.3">
      <c r="A110">
        <v>98022</v>
      </c>
      <c r="B110" t="s">
        <v>1636</v>
      </c>
      <c r="C110" t="s">
        <v>23</v>
      </c>
      <c r="D110" t="s">
        <v>95</v>
      </c>
      <c r="E110" t="s">
        <v>24</v>
      </c>
      <c r="F110" t="s">
        <v>27</v>
      </c>
      <c r="G110" t="s">
        <v>42</v>
      </c>
      <c r="H110" t="s">
        <v>1637</v>
      </c>
      <c r="I110" t="s">
        <v>1636</v>
      </c>
      <c r="J110" t="s">
        <v>1636</v>
      </c>
      <c r="K110" t="s">
        <v>41</v>
      </c>
      <c r="L110" t="s">
        <v>240</v>
      </c>
      <c r="M110" t="s">
        <v>44</v>
      </c>
      <c r="N110" t="s">
        <v>1194</v>
      </c>
      <c r="O110" t="s">
        <v>1542</v>
      </c>
      <c r="R110" t="s">
        <v>235</v>
      </c>
      <c r="T110" t="s">
        <v>43</v>
      </c>
      <c r="U110" t="s">
        <v>45</v>
      </c>
      <c r="V110" t="s">
        <v>235</v>
      </c>
      <c r="W110" t="s">
        <v>1194</v>
      </c>
      <c r="X110" t="s">
        <v>1029</v>
      </c>
      <c r="Y110" s="1">
        <v>42832.046574074076</v>
      </c>
      <c r="Z110" s="1">
        <v>42867.07885416667</v>
      </c>
    </row>
    <row r="111" spans="1:27" x14ac:dyDescent="0.3">
      <c r="A111">
        <v>98118</v>
      </c>
      <c r="B111" t="s">
        <v>234</v>
      </c>
      <c r="C111" t="s">
        <v>305</v>
      </c>
      <c r="D111" t="s">
        <v>311</v>
      </c>
      <c r="E111" t="s">
        <v>24</v>
      </c>
      <c r="F111" t="s">
        <v>27</v>
      </c>
      <c r="G111" t="s">
        <v>187</v>
      </c>
      <c r="H111" t="s">
        <v>1491</v>
      </c>
      <c r="I111" t="s">
        <v>234</v>
      </c>
      <c r="J111" t="s">
        <v>234</v>
      </c>
      <c r="K111" t="s">
        <v>41</v>
      </c>
      <c r="L111" t="s">
        <v>240</v>
      </c>
      <c r="M111" t="s">
        <v>185</v>
      </c>
      <c r="N111" t="s">
        <v>1194</v>
      </c>
      <c r="O111" t="s">
        <v>1499</v>
      </c>
      <c r="R111" t="s">
        <v>235</v>
      </c>
      <c r="T111" t="s">
        <v>67</v>
      </c>
      <c r="U111" t="s">
        <v>29</v>
      </c>
      <c r="V111" t="s">
        <v>235</v>
      </c>
      <c r="W111" t="s">
        <v>1194</v>
      </c>
      <c r="Y111" s="1">
        <v>42835.585648148146</v>
      </c>
      <c r="Z111" s="1">
        <v>42873.5546412037</v>
      </c>
    </row>
    <row r="112" spans="1:27" x14ac:dyDescent="0.3">
      <c r="A112">
        <v>98268</v>
      </c>
      <c r="B112" t="s">
        <v>1229</v>
      </c>
      <c r="C112" t="s">
        <v>599</v>
      </c>
      <c r="D112" t="s">
        <v>598</v>
      </c>
      <c r="E112" t="s">
        <v>147</v>
      </c>
      <c r="F112" t="s">
        <v>27</v>
      </c>
      <c r="G112" t="s">
        <v>187</v>
      </c>
      <c r="H112" t="s">
        <v>1474</v>
      </c>
      <c r="I112" t="s">
        <v>230</v>
      </c>
      <c r="J112" t="s">
        <v>230</v>
      </c>
      <c r="K112" t="s">
        <v>41</v>
      </c>
      <c r="L112" t="s">
        <v>28</v>
      </c>
      <c r="N112" t="s">
        <v>1194</v>
      </c>
      <c r="O112" t="s">
        <v>1194</v>
      </c>
      <c r="R112" t="s">
        <v>765</v>
      </c>
      <c r="T112" t="s">
        <v>43</v>
      </c>
      <c r="U112" t="s">
        <v>45</v>
      </c>
      <c r="V112" t="s">
        <v>235</v>
      </c>
      <c r="W112" t="s">
        <v>361</v>
      </c>
      <c r="Y112" s="1">
        <v>42839.417199074072</v>
      </c>
      <c r="Z112" s="1">
        <v>42865.387418981481</v>
      </c>
    </row>
    <row r="113" spans="1:27" x14ac:dyDescent="0.3">
      <c r="A113">
        <v>98292</v>
      </c>
      <c r="B113" t="s">
        <v>1077</v>
      </c>
      <c r="C113" t="s">
        <v>75</v>
      </c>
      <c r="D113" t="s">
        <v>79</v>
      </c>
      <c r="E113" t="s">
        <v>24</v>
      </c>
      <c r="F113" t="s">
        <v>27</v>
      </c>
      <c r="G113" t="s">
        <v>49</v>
      </c>
      <c r="H113" t="s">
        <v>1457</v>
      </c>
      <c r="I113" t="s">
        <v>1077</v>
      </c>
      <c r="J113" t="s">
        <v>146</v>
      </c>
      <c r="K113" t="s">
        <v>41</v>
      </c>
      <c r="L113" t="s">
        <v>240</v>
      </c>
      <c r="M113" t="s">
        <v>104</v>
      </c>
      <c r="N113" t="s">
        <v>1194</v>
      </c>
      <c r="O113" t="s">
        <v>1454</v>
      </c>
      <c r="R113" t="s">
        <v>779</v>
      </c>
      <c r="S113" t="s">
        <v>235</v>
      </c>
      <c r="T113" t="s">
        <v>43</v>
      </c>
      <c r="U113" t="s">
        <v>60</v>
      </c>
      <c r="V113" t="s">
        <v>235</v>
      </c>
      <c r="W113" t="s">
        <v>1194</v>
      </c>
      <c r="Y113" s="1">
        <v>42842.155590277776</v>
      </c>
      <c r="Z113" s="1">
        <v>42867.327928240738</v>
      </c>
    </row>
    <row r="114" spans="1:27" x14ac:dyDescent="0.3">
      <c r="A114">
        <v>98295</v>
      </c>
      <c r="B114" t="s">
        <v>66</v>
      </c>
      <c r="C114" t="s">
        <v>23</v>
      </c>
      <c r="D114" t="s">
        <v>374</v>
      </c>
      <c r="E114" t="s">
        <v>24</v>
      </c>
      <c r="F114" t="s">
        <v>27</v>
      </c>
      <c r="G114" t="s">
        <v>187</v>
      </c>
      <c r="H114" t="s">
        <v>1677</v>
      </c>
      <c r="I114" t="s">
        <v>1263</v>
      </c>
      <c r="J114" t="s">
        <v>1263</v>
      </c>
      <c r="K114" t="s">
        <v>41</v>
      </c>
      <c r="L114" t="s">
        <v>240</v>
      </c>
      <c r="M114" t="s">
        <v>185</v>
      </c>
      <c r="N114" t="s">
        <v>1194</v>
      </c>
      <c r="O114" t="s">
        <v>1619</v>
      </c>
      <c r="R114" t="s">
        <v>235</v>
      </c>
      <c r="T114" t="s">
        <v>43</v>
      </c>
      <c r="U114" t="s">
        <v>37</v>
      </c>
      <c r="V114" t="s">
        <v>235</v>
      </c>
      <c r="W114" t="s">
        <v>1194</v>
      </c>
      <c r="X114" t="s">
        <v>378</v>
      </c>
      <c r="Y114" s="1">
        <v>42842.164803240739</v>
      </c>
      <c r="Z114" s="1">
        <v>42872.017476851855</v>
      </c>
    </row>
    <row r="115" spans="1:27" x14ac:dyDescent="0.3">
      <c r="A115">
        <v>98296</v>
      </c>
      <c r="B115" t="s">
        <v>1483</v>
      </c>
      <c r="C115" t="s">
        <v>34</v>
      </c>
      <c r="D115" t="s">
        <v>151</v>
      </c>
      <c r="E115" t="s">
        <v>262</v>
      </c>
      <c r="F115" t="s">
        <v>27</v>
      </c>
      <c r="G115" t="s">
        <v>42</v>
      </c>
      <c r="H115" t="s">
        <v>1487</v>
      </c>
      <c r="I115" t="s">
        <v>926</v>
      </c>
      <c r="J115" t="s">
        <v>926</v>
      </c>
      <c r="K115" t="s">
        <v>41</v>
      </c>
      <c r="L115" t="s">
        <v>28</v>
      </c>
      <c r="N115" t="s">
        <v>1194</v>
      </c>
      <c r="O115" t="s">
        <v>1194</v>
      </c>
      <c r="R115" t="s">
        <v>235</v>
      </c>
      <c r="T115" t="s">
        <v>43</v>
      </c>
      <c r="U115" t="s">
        <v>29</v>
      </c>
      <c r="V115" t="s">
        <v>235</v>
      </c>
      <c r="W115" t="s">
        <v>1194</v>
      </c>
      <c r="Y115" s="1">
        <v>42842.180590277778</v>
      </c>
      <c r="Z115" s="1">
        <v>42850.161631944444</v>
      </c>
    </row>
    <row r="116" spans="1:27" x14ac:dyDescent="0.3">
      <c r="A116">
        <v>98297</v>
      </c>
      <c r="B116" t="s">
        <v>266</v>
      </c>
      <c r="C116" t="s">
        <v>23</v>
      </c>
      <c r="D116" t="s">
        <v>68</v>
      </c>
      <c r="E116" t="s">
        <v>262</v>
      </c>
      <c r="F116" t="s">
        <v>27</v>
      </c>
      <c r="G116" t="s">
        <v>120</v>
      </c>
      <c r="H116" t="s">
        <v>1688</v>
      </c>
      <c r="J116" t="s">
        <v>1687</v>
      </c>
      <c r="K116" t="s">
        <v>41</v>
      </c>
      <c r="L116" t="s">
        <v>32</v>
      </c>
      <c r="N116" t="s">
        <v>1194</v>
      </c>
      <c r="O116" t="s">
        <v>1194</v>
      </c>
      <c r="R116" t="s">
        <v>235</v>
      </c>
      <c r="T116" t="s">
        <v>67</v>
      </c>
      <c r="U116" t="s">
        <v>60</v>
      </c>
      <c r="V116" t="s">
        <v>235</v>
      </c>
      <c r="W116" t="s">
        <v>1194</v>
      </c>
      <c r="Y116" s="1">
        <v>42842.217442129629</v>
      </c>
      <c r="Z116" s="1">
        <v>42877.38077546296</v>
      </c>
    </row>
    <row r="117" spans="1:27" x14ac:dyDescent="0.3">
      <c r="A117">
        <v>98317</v>
      </c>
      <c r="B117" t="s">
        <v>349</v>
      </c>
      <c r="C117" t="s">
        <v>75</v>
      </c>
      <c r="D117" t="s">
        <v>79</v>
      </c>
      <c r="E117" t="s">
        <v>24</v>
      </c>
      <c r="F117" t="s">
        <v>27</v>
      </c>
      <c r="G117" t="s">
        <v>187</v>
      </c>
      <c r="H117" t="s">
        <v>1456</v>
      </c>
      <c r="I117" t="s">
        <v>349</v>
      </c>
      <c r="J117" t="s">
        <v>146</v>
      </c>
      <c r="K117" t="s">
        <v>41</v>
      </c>
      <c r="L117" t="s">
        <v>240</v>
      </c>
      <c r="M117" t="s">
        <v>185</v>
      </c>
      <c r="N117" t="s">
        <v>1194</v>
      </c>
      <c r="O117" t="s">
        <v>1454</v>
      </c>
      <c r="R117" t="s">
        <v>779</v>
      </c>
      <c r="S117" t="s">
        <v>235</v>
      </c>
      <c r="T117" t="s">
        <v>43</v>
      </c>
      <c r="U117" t="s">
        <v>37</v>
      </c>
      <c r="V117" t="s">
        <v>235</v>
      </c>
      <c r="W117" t="s">
        <v>1194</v>
      </c>
      <c r="Y117" s="1">
        <v>42842.397256944445</v>
      </c>
      <c r="Z117" s="1">
        <v>42867.330185185187</v>
      </c>
    </row>
    <row r="118" spans="1:27" x14ac:dyDescent="0.3">
      <c r="A118">
        <v>98318</v>
      </c>
      <c r="B118" t="s">
        <v>296</v>
      </c>
      <c r="C118" t="s">
        <v>129</v>
      </c>
      <c r="D118" t="s">
        <v>374</v>
      </c>
      <c r="E118" t="s">
        <v>24</v>
      </c>
      <c r="F118" t="s">
        <v>27</v>
      </c>
      <c r="G118" t="s">
        <v>187</v>
      </c>
      <c r="H118" t="s">
        <v>1455</v>
      </c>
      <c r="I118" t="s">
        <v>349</v>
      </c>
      <c r="J118" t="s">
        <v>337</v>
      </c>
      <c r="K118" t="s">
        <v>41</v>
      </c>
      <c r="L118" t="s">
        <v>240</v>
      </c>
      <c r="M118" t="s">
        <v>44</v>
      </c>
      <c r="N118" t="s">
        <v>1194</v>
      </c>
      <c r="O118" t="s">
        <v>1454</v>
      </c>
      <c r="R118" t="s">
        <v>235</v>
      </c>
      <c r="T118" t="s">
        <v>55</v>
      </c>
      <c r="U118" t="s">
        <v>37</v>
      </c>
      <c r="V118" t="s">
        <v>235</v>
      </c>
      <c r="W118" t="s">
        <v>1194</v>
      </c>
      <c r="X118" t="s">
        <v>378</v>
      </c>
      <c r="Y118" s="1">
        <v>42842.424108796295</v>
      </c>
      <c r="Z118" s="1">
        <v>42859.32608796296</v>
      </c>
    </row>
    <row r="119" spans="1:27" x14ac:dyDescent="0.3">
      <c r="A119">
        <v>98321</v>
      </c>
      <c r="B119" t="s">
        <v>326</v>
      </c>
      <c r="C119" t="s">
        <v>129</v>
      </c>
      <c r="D119" t="s">
        <v>218</v>
      </c>
      <c r="E119" t="s">
        <v>24</v>
      </c>
      <c r="F119" t="s">
        <v>27</v>
      </c>
      <c r="G119" t="s">
        <v>25</v>
      </c>
      <c r="H119" t="s">
        <v>1533</v>
      </c>
      <c r="I119" t="s">
        <v>299</v>
      </c>
      <c r="J119" t="s">
        <v>337</v>
      </c>
      <c r="K119" t="s">
        <v>41</v>
      </c>
      <c r="L119" t="s">
        <v>32</v>
      </c>
      <c r="M119" t="s">
        <v>104</v>
      </c>
      <c r="N119" t="s">
        <v>1194</v>
      </c>
      <c r="O119" t="s">
        <v>1499</v>
      </c>
      <c r="Q119" t="s">
        <v>1532</v>
      </c>
      <c r="R119" t="s">
        <v>235</v>
      </c>
      <c r="T119" t="s">
        <v>55</v>
      </c>
      <c r="U119" t="s">
        <v>37</v>
      </c>
      <c r="V119" t="s">
        <v>26</v>
      </c>
      <c r="W119" t="s">
        <v>1194</v>
      </c>
      <c r="Y119" s="1">
        <v>42842.461909722224</v>
      </c>
      <c r="Z119" s="1">
        <v>42856.419236111113</v>
      </c>
    </row>
    <row r="120" spans="1:27" x14ac:dyDescent="0.3">
      <c r="A120">
        <v>98322</v>
      </c>
      <c r="B120" t="s">
        <v>118</v>
      </c>
      <c r="C120" t="s">
        <v>129</v>
      </c>
      <c r="D120" t="s">
        <v>374</v>
      </c>
      <c r="E120" t="s">
        <v>24</v>
      </c>
      <c r="F120" t="s">
        <v>27</v>
      </c>
      <c r="G120" t="s">
        <v>187</v>
      </c>
      <c r="H120" t="s">
        <v>1486</v>
      </c>
      <c r="I120" t="s">
        <v>349</v>
      </c>
      <c r="J120" t="s">
        <v>337</v>
      </c>
      <c r="K120" t="s">
        <v>41</v>
      </c>
      <c r="L120" t="s">
        <v>240</v>
      </c>
      <c r="M120" t="s">
        <v>44</v>
      </c>
      <c r="N120" t="s">
        <v>1194</v>
      </c>
      <c r="O120" t="s">
        <v>1471</v>
      </c>
      <c r="R120" t="s">
        <v>235</v>
      </c>
      <c r="T120" t="s">
        <v>55</v>
      </c>
      <c r="U120" t="s">
        <v>37</v>
      </c>
      <c r="V120" t="s">
        <v>235</v>
      </c>
      <c r="W120" t="s">
        <v>1194</v>
      </c>
      <c r="X120" t="s">
        <v>378</v>
      </c>
      <c r="Y120" s="1">
        <v>42842.466099537036</v>
      </c>
      <c r="Z120" s="1">
        <v>42859.326469907406</v>
      </c>
    </row>
    <row r="121" spans="1:27" x14ac:dyDescent="0.3">
      <c r="A121">
        <v>98327</v>
      </c>
      <c r="B121" t="s">
        <v>183</v>
      </c>
      <c r="C121" t="s">
        <v>129</v>
      </c>
      <c r="D121" t="s">
        <v>218</v>
      </c>
      <c r="E121" t="s">
        <v>24</v>
      </c>
      <c r="F121" t="s">
        <v>27</v>
      </c>
      <c r="G121" t="s">
        <v>187</v>
      </c>
      <c r="H121" t="s">
        <v>1651</v>
      </c>
      <c r="I121" t="s">
        <v>800</v>
      </c>
      <c r="J121" t="s">
        <v>337</v>
      </c>
      <c r="K121" t="s">
        <v>41</v>
      </c>
      <c r="L121" t="s">
        <v>240</v>
      </c>
      <c r="M121" t="s">
        <v>104</v>
      </c>
      <c r="N121" t="s">
        <v>1194</v>
      </c>
      <c r="O121" t="s">
        <v>1619</v>
      </c>
      <c r="R121" t="s">
        <v>235</v>
      </c>
      <c r="T121" t="s">
        <v>43</v>
      </c>
      <c r="U121" t="s">
        <v>37</v>
      </c>
      <c r="V121" t="s">
        <v>235</v>
      </c>
      <c r="W121" t="s">
        <v>1194</v>
      </c>
      <c r="Y121" s="1">
        <v>42842.525949074072</v>
      </c>
      <c r="Z121" s="1">
        <v>42873.911249999997</v>
      </c>
      <c r="AA121" t="s">
        <v>297</v>
      </c>
    </row>
    <row r="122" spans="1:27" x14ac:dyDescent="0.3">
      <c r="A122">
        <v>98370</v>
      </c>
      <c r="B122" t="s">
        <v>1483</v>
      </c>
      <c r="C122" t="s">
        <v>23</v>
      </c>
      <c r="D122" t="s">
        <v>68</v>
      </c>
      <c r="E122" t="s">
        <v>262</v>
      </c>
      <c r="F122" t="s">
        <v>27</v>
      </c>
      <c r="G122" t="s">
        <v>42</v>
      </c>
      <c r="H122" t="s">
        <v>1485</v>
      </c>
      <c r="I122" t="s">
        <v>926</v>
      </c>
      <c r="J122" t="s">
        <v>926</v>
      </c>
      <c r="K122" t="s">
        <v>41</v>
      </c>
      <c r="L122" t="s">
        <v>28</v>
      </c>
      <c r="N122" t="s">
        <v>1194</v>
      </c>
      <c r="O122" t="s">
        <v>1194</v>
      </c>
      <c r="R122" t="s">
        <v>235</v>
      </c>
      <c r="T122" t="s">
        <v>43</v>
      </c>
      <c r="U122" t="s">
        <v>29</v>
      </c>
      <c r="V122" t="s">
        <v>235</v>
      </c>
      <c r="W122" t="s">
        <v>1194</v>
      </c>
      <c r="Y122" s="1">
        <v>42842.956759259258</v>
      </c>
      <c r="Z122" s="1">
        <v>42850.162453703706</v>
      </c>
    </row>
    <row r="123" spans="1:27" x14ac:dyDescent="0.3">
      <c r="A123">
        <v>98373</v>
      </c>
      <c r="B123" t="s">
        <v>1483</v>
      </c>
      <c r="C123" t="s">
        <v>23</v>
      </c>
      <c r="D123" t="s">
        <v>68</v>
      </c>
      <c r="E123" t="s">
        <v>262</v>
      </c>
      <c r="F123" t="s">
        <v>27</v>
      </c>
      <c r="G123" t="s">
        <v>42</v>
      </c>
      <c r="H123" t="s">
        <v>1484</v>
      </c>
      <c r="I123" t="s">
        <v>926</v>
      </c>
      <c r="J123" t="s">
        <v>926</v>
      </c>
      <c r="K123" t="s">
        <v>41</v>
      </c>
      <c r="L123" t="s">
        <v>28</v>
      </c>
      <c r="N123" t="s">
        <v>1194</v>
      </c>
      <c r="O123" t="s">
        <v>1194</v>
      </c>
      <c r="R123" t="s">
        <v>235</v>
      </c>
      <c r="T123" t="s">
        <v>43</v>
      </c>
      <c r="U123" t="s">
        <v>29</v>
      </c>
      <c r="V123" t="s">
        <v>235</v>
      </c>
      <c r="W123" t="s">
        <v>1194</v>
      </c>
      <c r="Y123" s="1">
        <v>42842.987997685188</v>
      </c>
      <c r="Z123" s="1">
        <v>42850.163993055554</v>
      </c>
    </row>
    <row r="124" spans="1:27" x14ac:dyDescent="0.3">
      <c r="A124">
        <v>98464</v>
      </c>
      <c r="B124" t="s">
        <v>1483</v>
      </c>
      <c r="C124" t="s">
        <v>23</v>
      </c>
      <c r="D124" t="s">
        <v>68</v>
      </c>
      <c r="E124" t="s">
        <v>262</v>
      </c>
      <c r="F124" t="s">
        <v>27</v>
      </c>
      <c r="G124" t="s">
        <v>42</v>
      </c>
      <c r="H124" t="s">
        <v>1482</v>
      </c>
      <c r="I124" t="s">
        <v>926</v>
      </c>
      <c r="J124" t="s">
        <v>926</v>
      </c>
      <c r="K124" t="s">
        <v>41</v>
      </c>
      <c r="L124" t="s">
        <v>28</v>
      </c>
      <c r="N124" t="s">
        <v>1194</v>
      </c>
      <c r="O124" t="s">
        <v>1194</v>
      </c>
      <c r="R124" t="s">
        <v>235</v>
      </c>
      <c r="T124" t="s">
        <v>43</v>
      </c>
      <c r="U124" t="s">
        <v>29</v>
      </c>
      <c r="V124" t="s">
        <v>235</v>
      </c>
      <c r="W124" t="s">
        <v>1194</v>
      </c>
      <c r="Y124" s="1">
        <v>42843.441828703704</v>
      </c>
      <c r="Z124" s="1">
        <v>42850.167326388888</v>
      </c>
    </row>
    <row r="125" spans="1:27" x14ac:dyDescent="0.3">
      <c r="A125">
        <v>98523</v>
      </c>
      <c r="B125" t="s">
        <v>229</v>
      </c>
      <c r="C125" t="s">
        <v>75</v>
      </c>
      <c r="D125" t="s">
        <v>825</v>
      </c>
      <c r="E125" t="s">
        <v>147</v>
      </c>
      <c r="F125" t="s">
        <v>27</v>
      </c>
      <c r="G125" t="s">
        <v>187</v>
      </c>
      <c r="H125" t="s">
        <v>1470</v>
      </c>
      <c r="I125" t="s">
        <v>229</v>
      </c>
      <c r="J125" t="s">
        <v>229</v>
      </c>
      <c r="K125" t="s">
        <v>41</v>
      </c>
      <c r="L125" t="s">
        <v>28</v>
      </c>
      <c r="N125" t="s">
        <v>1194</v>
      </c>
      <c r="O125" t="s">
        <v>1194</v>
      </c>
      <c r="R125" t="s">
        <v>765</v>
      </c>
      <c r="T125" t="s">
        <v>43</v>
      </c>
      <c r="U125" t="s">
        <v>37</v>
      </c>
      <c r="V125" t="s">
        <v>26</v>
      </c>
      <c r="W125" t="s">
        <v>1194</v>
      </c>
      <c r="Y125" s="1">
        <v>42845.075706018521</v>
      </c>
      <c r="Z125" s="1">
        <v>42867.33488425926</v>
      </c>
      <c r="AA125" t="s">
        <v>1469</v>
      </c>
    </row>
    <row r="126" spans="1:27" x14ac:dyDescent="0.3">
      <c r="A126">
        <v>98562</v>
      </c>
      <c r="B126" t="s">
        <v>128</v>
      </c>
      <c r="C126" t="s">
        <v>599</v>
      </c>
      <c r="D126" t="s">
        <v>987</v>
      </c>
      <c r="E126" t="s">
        <v>24</v>
      </c>
      <c r="F126" t="s">
        <v>27</v>
      </c>
      <c r="G126" t="s">
        <v>187</v>
      </c>
      <c r="H126" t="s">
        <v>1666</v>
      </c>
      <c r="I126" t="s">
        <v>195</v>
      </c>
      <c r="J126" t="s">
        <v>195</v>
      </c>
      <c r="K126" t="s">
        <v>41</v>
      </c>
      <c r="L126" t="s">
        <v>240</v>
      </c>
      <c r="M126" t="s">
        <v>44</v>
      </c>
      <c r="N126" t="s">
        <v>1194</v>
      </c>
      <c r="O126" t="s">
        <v>1619</v>
      </c>
      <c r="R126" t="s">
        <v>235</v>
      </c>
      <c r="T126" t="s">
        <v>55</v>
      </c>
      <c r="U126" t="s">
        <v>37</v>
      </c>
      <c r="V126" t="s">
        <v>235</v>
      </c>
      <c r="W126" t="s">
        <v>1194</v>
      </c>
      <c r="X126" t="s">
        <v>596</v>
      </c>
      <c r="Y126" s="1">
        <v>42845.770902777775</v>
      </c>
      <c r="Z126" s="1">
        <v>42870.872152777774</v>
      </c>
    </row>
    <row r="127" spans="1:27" x14ac:dyDescent="0.3">
      <c r="A127">
        <v>98722</v>
      </c>
      <c r="B127" t="s">
        <v>600</v>
      </c>
      <c r="C127" t="s">
        <v>599</v>
      </c>
      <c r="D127" t="s">
        <v>598</v>
      </c>
      <c r="E127" t="s">
        <v>24</v>
      </c>
      <c r="F127" t="s">
        <v>27</v>
      </c>
      <c r="G127" t="s">
        <v>1521</v>
      </c>
      <c r="H127" t="s">
        <v>1520</v>
      </c>
      <c r="I127" t="s">
        <v>772</v>
      </c>
      <c r="J127" t="s">
        <v>600</v>
      </c>
      <c r="K127" t="s">
        <v>41</v>
      </c>
      <c r="L127" t="s">
        <v>240</v>
      </c>
      <c r="M127" t="s">
        <v>44</v>
      </c>
      <c r="N127" t="s">
        <v>1194</v>
      </c>
      <c r="O127" t="s">
        <v>1499</v>
      </c>
      <c r="R127" t="s">
        <v>235</v>
      </c>
      <c r="T127" t="s">
        <v>43</v>
      </c>
      <c r="U127" t="s">
        <v>37</v>
      </c>
      <c r="V127" t="s">
        <v>235</v>
      </c>
      <c r="W127" t="s">
        <v>1194</v>
      </c>
      <c r="X127" t="s">
        <v>596</v>
      </c>
      <c r="Y127" s="1">
        <v>42850.611539351848</v>
      </c>
      <c r="Z127" s="1">
        <v>42852.894270833334</v>
      </c>
    </row>
    <row r="128" spans="1:27" x14ac:dyDescent="0.3">
      <c r="A128">
        <v>98785</v>
      </c>
      <c r="B128" t="s">
        <v>191</v>
      </c>
      <c r="C128" t="s">
        <v>1665</v>
      </c>
      <c r="D128" t="s">
        <v>30</v>
      </c>
      <c r="E128" t="s">
        <v>303</v>
      </c>
      <c r="F128" t="s">
        <v>27</v>
      </c>
      <c r="G128" t="s">
        <v>166</v>
      </c>
      <c r="H128" t="s">
        <v>1479</v>
      </c>
      <c r="J128" t="s">
        <v>745</v>
      </c>
      <c r="K128" t="s">
        <v>41</v>
      </c>
      <c r="L128" t="s">
        <v>32</v>
      </c>
      <c r="N128" t="s">
        <v>1194</v>
      </c>
      <c r="O128" t="s">
        <v>1194</v>
      </c>
      <c r="R128" t="s">
        <v>765</v>
      </c>
      <c r="T128" t="s">
        <v>55</v>
      </c>
      <c r="U128" t="s">
        <v>60</v>
      </c>
      <c r="V128" t="s">
        <v>235</v>
      </c>
      <c r="W128" t="s">
        <v>1194</v>
      </c>
      <c r="Y128" s="1">
        <v>42852.019155092596</v>
      </c>
      <c r="Z128" s="1">
        <v>42870.276990740742</v>
      </c>
    </row>
    <row r="129" spans="1:26" x14ac:dyDescent="0.3">
      <c r="A129">
        <v>98788</v>
      </c>
      <c r="B129" t="s">
        <v>89</v>
      </c>
      <c r="C129" t="s">
        <v>1665</v>
      </c>
      <c r="D129" t="s">
        <v>726</v>
      </c>
      <c r="E129" t="s">
        <v>24</v>
      </c>
      <c r="F129" t="s">
        <v>27</v>
      </c>
      <c r="G129" t="s">
        <v>35</v>
      </c>
      <c r="H129" t="s">
        <v>1664</v>
      </c>
      <c r="I129" t="s">
        <v>89</v>
      </c>
      <c r="J129" t="s">
        <v>89</v>
      </c>
      <c r="K129" t="s">
        <v>41</v>
      </c>
      <c r="L129" t="s">
        <v>240</v>
      </c>
      <c r="M129" t="s">
        <v>365</v>
      </c>
      <c r="N129" t="s">
        <v>1194</v>
      </c>
      <c r="O129" t="s">
        <v>1663</v>
      </c>
      <c r="R129" t="s">
        <v>235</v>
      </c>
      <c r="T129" t="s">
        <v>55</v>
      </c>
      <c r="U129" t="s">
        <v>37</v>
      </c>
      <c r="V129" t="s">
        <v>235</v>
      </c>
      <c r="W129" t="s">
        <v>1194</v>
      </c>
      <c r="Y129" s="1">
        <v>42852.089479166665</v>
      </c>
      <c r="Z129" s="1">
        <v>42870.251921296294</v>
      </c>
    </row>
    <row r="130" spans="1:26" x14ac:dyDescent="0.3">
      <c r="A130">
        <v>98855</v>
      </c>
      <c r="B130" t="s">
        <v>170</v>
      </c>
      <c r="C130" t="s">
        <v>75</v>
      </c>
      <c r="D130" t="s">
        <v>180</v>
      </c>
      <c r="E130" t="s">
        <v>24</v>
      </c>
      <c r="F130" t="s">
        <v>27</v>
      </c>
      <c r="G130" t="s">
        <v>178</v>
      </c>
      <c r="H130" t="s">
        <v>1676</v>
      </c>
      <c r="I130" t="s">
        <v>1174</v>
      </c>
      <c r="J130" t="s">
        <v>1174</v>
      </c>
      <c r="K130" t="s">
        <v>41</v>
      </c>
      <c r="L130" t="s">
        <v>240</v>
      </c>
      <c r="M130" t="s">
        <v>185</v>
      </c>
      <c r="N130" t="s">
        <v>1194</v>
      </c>
      <c r="O130" t="s">
        <v>1619</v>
      </c>
      <c r="Q130" t="s">
        <v>821</v>
      </c>
      <c r="R130" t="s">
        <v>779</v>
      </c>
      <c r="S130" t="s">
        <v>235</v>
      </c>
      <c r="T130" t="s">
        <v>43</v>
      </c>
      <c r="U130" t="s">
        <v>45</v>
      </c>
      <c r="V130" t="s">
        <v>235</v>
      </c>
      <c r="W130" t="s">
        <v>1194</v>
      </c>
      <c r="Y130" s="1">
        <v>42853.125393518516</v>
      </c>
      <c r="Z130" s="1">
        <v>42872.595312500001</v>
      </c>
    </row>
    <row r="131" spans="1:26" x14ac:dyDescent="0.3">
      <c r="A131">
        <v>98892</v>
      </c>
      <c r="B131" t="s">
        <v>191</v>
      </c>
      <c r="C131" t="s">
        <v>599</v>
      </c>
      <c r="D131" t="s">
        <v>1356</v>
      </c>
      <c r="E131" t="s">
        <v>147</v>
      </c>
      <c r="F131" t="s">
        <v>27</v>
      </c>
      <c r="G131" t="s">
        <v>187</v>
      </c>
      <c r="H131" t="s">
        <v>1531</v>
      </c>
      <c r="I131" t="s">
        <v>195</v>
      </c>
      <c r="J131" t="s">
        <v>195</v>
      </c>
      <c r="K131" t="s">
        <v>41</v>
      </c>
      <c r="L131" t="s">
        <v>32</v>
      </c>
      <c r="N131" t="s">
        <v>1194</v>
      </c>
      <c r="O131" t="s">
        <v>1194</v>
      </c>
      <c r="R131" t="s">
        <v>765</v>
      </c>
      <c r="T131" t="s">
        <v>55</v>
      </c>
      <c r="U131" t="s">
        <v>45</v>
      </c>
      <c r="V131" t="s">
        <v>235</v>
      </c>
      <c r="W131" t="s">
        <v>1194</v>
      </c>
      <c r="Y131" s="1">
        <v>42853.632997685185</v>
      </c>
      <c r="Z131" s="1">
        <v>42855.447835648149</v>
      </c>
    </row>
    <row r="132" spans="1:26" x14ac:dyDescent="0.3">
      <c r="A132">
        <v>98922</v>
      </c>
      <c r="B132" t="s">
        <v>54</v>
      </c>
      <c r="C132" t="s">
        <v>23</v>
      </c>
      <c r="D132" t="s">
        <v>106</v>
      </c>
      <c r="E132" t="s">
        <v>303</v>
      </c>
      <c r="F132" t="s">
        <v>27</v>
      </c>
      <c r="G132" t="s">
        <v>49</v>
      </c>
      <c r="H132" t="s">
        <v>1647</v>
      </c>
      <c r="I132" t="s">
        <v>335</v>
      </c>
      <c r="J132" t="s">
        <v>335</v>
      </c>
      <c r="K132" t="s">
        <v>41</v>
      </c>
      <c r="L132" t="s">
        <v>32</v>
      </c>
      <c r="M132" t="s">
        <v>1646</v>
      </c>
      <c r="N132" t="s">
        <v>1194</v>
      </c>
      <c r="O132" t="s">
        <v>1194</v>
      </c>
      <c r="R132" t="s">
        <v>235</v>
      </c>
      <c r="T132" t="s">
        <v>43</v>
      </c>
      <c r="U132" t="s">
        <v>37</v>
      </c>
      <c r="V132" t="s">
        <v>235</v>
      </c>
      <c r="W132" t="s">
        <v>1194</v>
      </c>
      <c r="Y132" s="1">
        <v>42856.947974537034</v>
      </c>
      <c r="Z132" s="1">
        <v>42866.461400462962</v>
      </c>
    </row>
    <row r="133" spans="1:26" x14ac:dyDescent="0.3">
      <c r="A133">
        <v>98941</v>
      </c>
      <c r="B133" t="s">
        <v>214</v>
      </c>
      <c r="C133" t="s">
        <v>129</v>
      </c>
      <c r="D133" t="s">
        <v>218</v>
      </c>
      <c r="E133" t="s">
        <v>262</v>
      </c>
      <c r="F133" t="s">
        <v>27</v>
      </c>
      <c r="G133" t="s">
        <v>153</v>
      </c>
      <c r="H133" t="s">
        <v>1629</v>
      </c>
      <c r="I133" t="s">
        <v>226</v>
      </c>
      <c r="J133" t="s">
        <v>337</v>
      </c>
      <c r="K133" t="s">
        <v>41</v>
      </c>
      <c r="L133" t="s">
        <v>101</v>
      </c>
      <c r="M133" t="s">
        <v>104</v>
      </c>
      <c r="N133" t="s">
        <v>1194</v>
      </c>
      <c r="O133" t="s">
        <v>1194</v>
      </c>
      <c r="P133">
        <v>17510</v>
      </c>
      <c r="R133" t="s">
        <v>235</v>
      </c>
      <c r="T133" t="s">
        <v>43</v>
      </c>
      <c r="U133" t="s">
        <v>29</v>
      </c>
      <c r="V133" t="s">
        <v>1305</v>
      </c>
      <c r="W133" t="s">
        <v>361</v>
      </c>
      <c r="Y133" s="1">
        <v>42857.193495370368</v>
      </c>
      <c r="Z133" s="1">
        <v>42865.24590277778</v>
      </c>
    </row>
    <row r="134" spans="1:26" x14ac:dyDescent="0.3">
      <c r="A134">
        <v>98942</v>
      </c>
      <c r="B134" t="s">
        <v>748</v>
      </c>
      <c r="C134" t="s">
        <v>23</v>
      </c>
      <c r="D134" t="s">
        <v>85</v>
      </c>
      <c r="E134" t="s">
        <v>262</v>
      </c>
      <c r="F134" t="s">
        <v>27</v>
      </c>
      <c r="G134" t="s">
        <v>49</v>
      </c>
      <c r="H134" t="s">
        <v>1645</v>
      </c>
      <c r="I134" t="s">
        <v>328</v>
      </c>
      <c r="J134" t="s">
        <v>337</v>
      </c>
      <c r="K134" t="s">
        <v>41</v>
      </c>
      <c r="L134" t="s">
        <v>240</v>
      </c>
      <c r="M134" t="s">
        <v>104</v>
      </c>
      <c r="N134" t="s">
        <v>1194</v>
      </c>
      <c r="O134" t="s">
        <v>1194</v>
      </c>
      <c r="R134" t="s">
        <v>235</v>
      </c>
      <c r="T134" t="s">
        <v>55</v>
      </c>
      <c r="U134" t="s">
        <v>45</v>
      </c>
      <c r="V134" t="s">
        <v>235</v>
      </c>
      <c r="W134" t="s">
        <v>1194</v>
      </c>
      <c r="X134" t="s">
        <v>378</v>
      </c>
      <c r="Y134" s="1">
        <v>42857.204583333332</v>
      </c>
      <c r="Z134" s="1">
        <v>42866.579189814816</v>
      </c>
    </row>
    <row r="135" spans="1:26" x14ac:dyDescent="0.3">
      <c r="A135">
        <v>98965</v>
      </c>
      <c r="B135" t="s">
        <v>1483</v>
      </c>
      <c r="C135" t="s">
        <v>23</v>
      </c>
      <c r="D135" t="s">
        <v>68</v>
      </c>
      <c r="E135" t="s">
        <v>262</v>
      </c>
      <c r="F135" t="s">
        <v>27</v>
      </c>
      <c r="G135" t="s">
        <v>187</v>
      </c>
      <c r="H135" t="s">
        <v>1621</v>
      </c>
      <c r="I135" t="s">
        <v>800</v>
      </c>
      <c r="J135" t="s">
        <v>230</v>
      </c>
      <c r="K135" t="s">
        <v>41</v>
      </c>
      <c r="L135" t="s">
        <v>28</v>
      </c>
      <c r="N135" t="s">
        <v>1194</v>
      </c>
      <c r="O135" t="s">
        <v>1194</v>
      </c>
      <c r="R135" t="s">
        <v>765</v>
      </c>
      <c r="T135" t="s">
        <v>43</v>
      </c>
      <c r="U135" t="s">
        <v>29</v>
      </c>
      <c r="V135" t="s">
        <v>235</v>
      </c>
      <c r="W135" t="s">
        <v>1194</v>
      </c>
      <c r="Y135" s="1">
        <v>42857.378981481481</v>
      </c>
      <c r="Z135" s="1">
        <v>42865.235601851855</v>
      </c>
    </row>
    <row r="136" spans="1:26" x14ac:dyDescent="0.3">
      <c r="A136">
        <v>99069</v>
      </c>
      <c r="B136" t="s">
        <v>702</v>
      </c>
      <c r="C136" t="s">
        <v>23</v>
      </c>
      <c r="D136" t="s">
        <v>106</v>
      </c>
      <c r="E136" t="s">
        <v>24</v>
      </c>
      <c r="F136" t="s">
        <v>27</v>
      </c>
      <c r="G136" t="s">
        <v>187</v>
      </c>
      <c r="H136" t="s">
        <v>1627</v>
      </c>
      <c r="I136" t="s">
        <v>349</v>
      </c>
      <c r="J136" t="s">
        <v>349</v>
      </c>
      <c r="K136" t="s">
        <v>41</v>
      </c>
      <c r="L136" t="s">
        <v>240</v>
      </c>
      <c r="M136" t="s">
        <v>185</v>
      </c>
      <c r="N136" t="s">
        <v>1194</v>
      </c>
      <c r="O136" t="s">
        <v>1542</v>
      </c>
      <c r="R136" t="s">
        <v>235</v>
      </c>
      <c r="T136" t="s">
        <v>43</v>
      </c>
      <c r="U136" t="s">
        <v>37</v>
      </c>
      <c r="V136" t="s">
        <v>28</v>
      </c>
      <c r="W136" t="s">
        <v>361</v>
      </c>
      <c r="Y136" s="1">
        <v>42859.384525462963</v>
      </c>
      <c r="Z136" s="1">
        <v>42871.142407407409</v>
      </c>
    </row>
    <row r="137" spans="1:26" x14ac:dyDescent="0.3">
      <c r="A137">
        <v>99098</v>
      </c>
      <c r="B137" t="s">
        <v>54</v>
      </c>
      <c r="C137" t="s">
        <v>34</v>
      </c>
      <c r="D137" t="s">
        <v>38</v>
      </c>
      <c r="E137" t="s">
        <v>262</v>
      </c>
      <c r="F137" t="s">
        <v>27</v>
      </c>
      <c r="G137" t="s">
        <v>42</v>
      </c>
      <c r="H137" t="s">
        <v>1620</v>
      </c>
      <c r="J137" t="s">
        <v>50</v>
      </c>
      <c r="K137" t="s">
        <v>41</v>
      </c>
      <c r="L137" t="s">
        <v>28</v>
      </c>
      <c r="M137" t="s">
        <v>57</v>
      </c>
      <c r="N137" t="s">
        <v>1194</v>
      </c>
      <c r="O137" t="s">
        <v>1619</v>
      </c>
      <c r="R137" t="s">
        <v>765</v>
      </c>
      <c r="T137" t="s">
        <v>55</v>
      </c>
      <c r="U137" t="s">
        <v>37</v>
      </c>
      <c r="V137" t="s">
        <v>235</v>
      </c>
      <c r="W137" t="s">
        <v>1194</v>
      </c>
      <c r="Y137" s="1">
        <v>42860.067465277774</v>
      </c>
      <c r="Z137" s="1">
        <v>42872.036678240744</v>
      </c>
    </row>
    <row r="138" spans="1:26" x14ac:dyDescent="0.3">
      <c r="A138">
        <v>99119</v>
      </c>
      <c r="B138" t="s">
        <v>602</v>
      </c>
      <c r="C138" t="s">
        <v>129</v>
      </c>
      <c r="D138" t="s">
        <v>327</v>
      </c>
      <c r="E138" t="s">
        <v>24</v>
      </c>
      <c r="F138" t="s">
        <v>27</v>
      </c>
      <c r="G138" t="s">
        <v>1641</v>
      </c>
      <c r="H138" t="s">
        <v>1640</v>
      </c>
      <c r="I138" t="s">
        <v>602</v>
      </c>
      <c r="J138" t="s">
        <v>337</v>
      </c>
      <c r="K138" t="s">
        <v>41</v>
      </c>
      <c r="L138" t="s">
        <v>240</v>
      </c>
      <c r="M138" t="s">
        <v>44</v>
      </c>
      <c r="N138" t="s">
        <v>1194</v>
      </c>
      <c r="O138" t="s">
        <v>1542</v>
      </c>
      <c r="R138" t="s">
        <v>235</v>
      </c>
      <c r="S138" t="s">
        <v>235</v>
      </c>
      <c r="T138" t="s">
        <v>55</v>
      </c>
      <c r="U138" t="s">
        <v>37</v>
      </c>
      <c r="V138" t="s">
        <v>1279</v>
      </c>
      <c r="W138" t="s">
        <v>1194</v>
      </c>
      <c r="X138" t="s">
        <v>596</v>
      </c>
      <c r="Y138" s="1">
        <v>42860.426666666666</v>
      </c>
      <c r="Z138" s="1">
        <v>42866.222349537034</v>
      </c>
    </row>
    <row r="139" spans="1:26" x14ac:dyDescent="0.3">
      <c r="A139">
        <v>99120</v>
      </c>
      <c r="B139" t="s">
        <v>1547</v>
      </c>
      <c r="C139" t="s">
        <v>129</v>
      </c>
      <c r="D139" t="s">
        <v>310</v>
      </c>
      <c r="E139" t="s">
        <v>303</v>
      </c>
      <c r="F139" t="s">
        <v>27</v>
      </c>
      <c r="G139" t="s">
        <v>187</v>
      </c>
      <c r="H139" t="s">
        <v>1546</v>
      </c>
      <c r="I139" t="s">
        <v>190</v>
      </c>
      <c r="J139" t="s">
        <v>337</v>
      </c>
      <c r="K139" t="s">
        <v>41</v>
      </c>
      <c r="L139" t="s">
        <v>32</v>
      </c>
      <c r="M139" t="s">
        <v>369</v>
      </c>
      <c r="N139" t="s">
        <v>1194</v>
      </c>
      <c r="O139" t="s">
        <v>1194</v>
      </c>
      <c r="R139" t="s">
        <v>235</v>
      </c>
      <c r="T139" t="s">
        <v>55</v>
      </c>
      <c r="U139" t="s">
        <v>37</v>
      </c>
      <c r="V139" t="s">
        <v>235</v>
      </c>
      <c r="W139" t="s">
        <v>1194</v>
      </c>
      <c r="Y139" s="1">
        <v>42860.43105324074</v>
      </c>
      <c r="Z139" s="1">
        <v>42860.439884259256</v>
      </c>
    </row>
    <row r="140" spans="1:26" x14ac:dyDescent="0.3">
      <c r="A140">
        <v>99157</v>
      </c>
      <c r="B140" t="s">
        <v>161</v>
      </c>
      <c r="C140" t="s">
        <v>237</v>
      </c>
      <c r="D140" t="s">
        <v>238</v>
      </c>
      <c r="E140" t="s">
        <v>262</v>
      </c>
      <c r="F140" t="s">
        <v>27</v>
      </c>
      <c r="G140" t="s">
        <v>187</v>
      </c>
      <c r="H140" t="s">
        <v>1626</v>
      </c>
      <c r="I140" t="s">
        <v>1617</v>
      </c>
      <c r="J140" t="s">
        <v>1617</v>
      </c>
      <c r="K140" t="s">
        <v>41</v>
      </c>
      <c r="L140" t="s">
        <v>240</v>
      </c>
      <c r="M140" t="s">
        <v>185</v>
      </c>
      <c r="N140" t="s">
        <v>1194</v>
      </c>
      <c r="O140" t="s">
        <v>1194</v>
      </c>
      <c r="R140" t="s">
        <v>765</v>
      </c>
      <c r="T140" t="s">
        <v>55</v>
      </c>
      <c r="U140" t="s">
        <v>37</v>
      </c>
      <c r="V140" t="s">
        <v>235</v>
      </c>
      <c r="W140" t="s">
        <v>1194</v>
      </c>
      <c r="Y140" s="1">
        <v>42863.258969907409</v>
      </c>
      <c r="Z140" s="1">
        <v>42864.950185185182</v>
      </c>
    </row>
    <row r="141" spans="1:26" x14ac:dyDescent="0.3">
      <c r="A141">
        <v>99169</v>
      </c>
      <c r="B141" t="s">
        <v>137</v>
      </c>
      <c r="C141" t="s">
        <v>75</v>
      </c>
      <c r="D141" t="s">
        <v>1476</v>
      </c>
      <c r="E141" t="s">
        <v>24</v>
      </c>
      <c r="F141" t="s">
        <v>27</v>
      </c>
      <c r="G141" t="s">
        <v>153</v>
      </c>
      <c r="H141" t="s">
        <v>1689</v>
      </c>
      <c r="I141" t="s">
        <v>1044</v>
      </c>
      <c r="J141" t="s">
        <v>77</v>
      </c>
      <c r="K141" t="s">
        <v>41</v>
      </c>
      <c r="L141" t="s">
        <v>101</v>
      </c>
      <c r="M141" t="s">
        <v>104</v>
      </c>
      <c r="N141" t="s">
        <v>1194</v>
      </c>
      <c r="O141" t="s">
        <v>1678</v>
      </c>
      <c r="P141">
        <v>17550</v>
      </c>
      <c r="Q141" t="s">
        <v>821</v>
      </c>
      <c r="R141" t="s">
        <v>779</v>
      </c>
      <c r="S141" t="s">
        <v>235</v>
      </c>
      <c r="T141" t="s">
        <v>43</v>
      </c>
      <c r="U141" t="s">
        <v>29</v>
      </c>
      <c r="V141" t="s">
        <v>306</v>
      </c>
      <c r="W141" t="s">
        <v>361</v>
      </c>
      <c r="Y141" s="1">
        <v>42863.445081018515</v>
      </c>
      <c r="Z141" s="1">
        <v>42877.579328703701</v>
      </c>
    </row>
    <row r="142" spans="1:26" x14ac:dyDescent="0.3">
      <c r="A142">
        <v>99209</v>
      </c>
      <c r="B142" t="s">
        <v>54</v>
      </c>
      <c r="C142" t="s">
        <v>23</v>
      </c>
      <c r="D142" t="s">
        <v>106</v>
      </c>
      <c r="E142" t="s">
        <v>24</v>
      </c>
      <c r="F142" t="s">
        <v>27</v>
      </c>
      <c r="G142" t="s">
        <v>42</v>
      </c>
      <c r="H142" t="s">
        <v>1661</v>
      </c>
      <c r="I142" t="s">
        <v>1411</v>
      </c>
      <c r="J142" t="s">
        <v>1411</v>
      </c>
      <c r="K142" t="s">
        <v>41</v>
      </c>
      <c r="L142" t="s">
        <v>32</v>
      </c>
      <c r="M142" t="s">
        <v>104</v>
      </c>
      <c r="N142" t="s">
        <v>1194</v>
      </c>
      <c r="O142" t="s">
        <v>1619</v>
      </c>
      <c r="R142" t="s">
        <v>235</v>
      </c>
      <c r="T142" t="s">
        <v>43</v>
      </c>
      <c r="U142" t="s">
        <v>37</v>
      </c>
      <c r="V142" t="s">
        <v>235</v>
      </c>
      <c r="W142" t="s">
        <v>1194</v>
      </c>
      <c r="Y142" s="1">
        <v>42864.200682870367</v>
      </c>
      <c r="Z142" s="1">
        <v>42871.128576388888</v>
      </c>
    </row>
    <row r="143" spans="1:26" x14ac:dyDescent="0.3">
      <c r="A143">
        <v>99245</v>
      </c>
      <c r="B143" t="s">
        <v>161</v>
      </c>
      <c r="C143" t="s">
        <v>88</v>
      </c>
      <c r="D143" t="s">
        <v>189</v>
      </c>
      <c r="E143" t="s">
        <v>24</v>
      </c>
      <c r="F143" t="s">
        <v>27</v>
      </c>
      <c r="G143" t="s">
        <v>35</v>
      </c>
      <c r="H143" t="s">
        <v>1642</v>
      </c>
      <c r="I143" t="s">
        <v>107</v>
      </c>
      <c r="J143" t="s">
        <v>161</v>
      </c>
      <c r="K143" t="s">
        <v>41</v>
      </c>
      <c r="L143" t="s">
        <v>240</v>
      </c>
      <c r="M143" t="s">
        <v>185</v>
      </c>
      <c r="N143" t="s">
        <v>1194</v>
      </c>
      <c r="O143" t="s">
        <v>1619</v>
      </c>
      <c r="Q143" t="s">
        <v>1312</v>
      </c>
      <c r="R143" t="s">
        <v>235</v>
      </c>
      <c r="T143" t="s">
        <v>55</v>
      </c>
      <c r="U143" t="s">
        <v>45</v>
      </c>
      <c r="V143" t="s">
        <v>235</v>
      </c>
      <c r="W143" t="s">
        <v>1194</v>
      </c>
      <c r="Y143" s="1">
        <v>42865.050312500003</v>
      </c>
      <c r="Z143" s="1">
        <v>42866.930810185186</v>
      </c>
    </row>
    <row r="144" spans="1:26" x14ac:dyDescent="0.3">
      <c r="A144">
        <v>99297</v>
      </c>
      <c r="B144" t="s">
        <v>304</v>
      </c>
      <c r="C144" t="s">
        <v>129</v>
      </c>
      <c r="D144" t="s">
        <v>218</v>
      </c>
      <c r="E144" t="s">
        <v>24</v>
      </c>
      <c r="F144" t="s">
        <v>27</v>
      </c>
      <c r="G144" t="s">
        <v>153</v>
      </c>
      <c r="H144" t="s">
        <v>1679</v>
      </c>
      <c r="I144" t="s">
        <v>349</v>
      </c>
      <c r="J144" t="s">
        <v>337</v>
      </c>
      <c r="K144" t="s">
        <v>41</v>
      </c>
      <c r="L144" t="s">
        <v>240</v>
      </c>
      <c r="M144" t="s">
        <v>365</v>
      </c>
      <c r="N144" t="s">
        <v>1194</v>
      </c>
      <c r="O144" t="s">
        <v>1678</v>
      </c>
      <c r="P144">
        <v>16394</v>
      </c>
      <c r="R144" t="s">
        <v>235</v>
      </c>
      <c r="T144" t="s">
        <v>55</v>
      </c>
      <c r="U144" t="s">
        <v>37</v>
      </c>
      <c r="V144" t="s">
        <v>1305</v>
      </c>
      <c r="W144" t="s">
        <v>1194</v>
      </c>
      <c r="Y144" s="1">
        <v>42865.525138888886</v>
      </c>
      <c r="Z144" s="1">
        <v>42877.602476851855</v>
      </c>
    </row>
    <row r="145" spans="1:27" x14ac:dyDescent="0.3">
      <c r="A145">
        <v>99305</v>
      </c>
      <c r="B145" t="s">
        <v>1229</v>
      </c>
      <c r="C145" t="s">
        <v>305</v>
      </c>
      <c r="D145" t="s">
        <v>311</v>
      </c>
      <c r="E145" t="s">
        <v>24</v>
      </c>
      <c r="F145" t="s">
        <v>27</v>
      </c>
      <c r="G145" t="s">
        <v>187</v>
      </c>
      <c r="H145" t="s">
        <v>1680</v>
      </c>
      <c r="I145" t="s">
        <v>234</v>
      </c>
      <c r="J145" t="s">
        <v>234</v>
      </c>
      <c r="K145" t="s">
        <v>41</v>
      </c>
      <c r="L145" t="s">
        <v>240</v>
      </c>
      <c r="M145" t="s">
        <v>185</v>
      </c>
      <c r="N145" t="s">
        <v>1194</v>
      </c>
      <c r="O145" t="s">
        <v>1678</v>
      </c>
      <c r="R145" t="s">
        <v>235</v>
      </c>
      <c r="T145" t="s">
        <v>67</v>
      </c>
      <c r="U145" t="s">
        <v>37</v>
      </c>
      <c r="V145" t="s">
        <v>235</v>
      </c>
      <c r="W145" t="s">
        <v>361</v>
      </c>
      <c r="Y145" s="1">
        <v>42865.665011574078</v>
      </c>
      <c r="Z145" s="1">
        <v>42873.359571759262</v>
      </c>
    </row>
    <row r="146" spans="1:27" x14ac:dyDescent="0.3">
      <c r="A146">
        <v>99399</v>
      </c>
      <c r="B146" t="s">
        <v>144</v>
      </c>
      <c r="C146" t="s">
        <v>23</v>
      </c>
      <c r="D146" t="s">
        <v>68</v>
      </c>
      <c r="E146" t="s">
        <v>262</v>
      </c>
      <c r="F146" t="s">
        <v>27</v>
      </c>
      <c r="G146" t="s">
        <v>187</v>
      </c>
      <c r="H146" t="s">
        <v>1673</v>
      </c>
      <c r="I146" t="s">
        <v>1630</v>
      </c>
      <c r="J146" t="s">
        <v>1630</v>
      </c>
      <c r="K146" t="s">
        <v>41</v>
      </c>
      <c r="L146" t="s">
        <v>28</v>
      </c>
      <c r="N146" t="s">
        <v>1194</v>
      </c>
      <c r="O146" t="s">
        <v>1194</v>
      </c>
      <c r="R146" t="s">
        <v>765</v>
      </c>
      <c r="T146" t="s">
        <v>43</v>
      </c>
      <c r="U146" t="s">
        <v>37</v>
      </c>
      <c r="V146" t="s">
        <v>235</v>
      </c>
      <c r="W146" t="s">
        <v>1194</v>
      </c>
      <c r="Y146" s="1">
        <v>42867.186238425929</v>
      </c>
      <c r="Z146" s="1">
        <v>42872.202604166669</v>
      </c>
    </row>
    <row r="147" spans="1:27" x14ac:dyDescent="0.3">
      <c r="A147">
        <v>99538</v>
      </c>
      <c r="B147" t="s">
        <v>325</v>
      </c>
      <c r="C147" t="s">
        <v>129</v>
      </c>
      <c r="D147" t="s">
        <v>218</v>
      </c>
      <c r="E147" t="s">
        <v>303</v>
      </c>
      <c r="F147" t="s">
        <v>27</v>
      </c>
      <c r="G147" t="s">
        <v>187</v>
      </c>
      <c r="H147" t="s">
        <v>1691</v>
      </c>
      <c r="I147" t="s">
        <v>234</v>
      </c>
      <c r="J147" t="s">
        <v>337</v>
      </c>
      <c r="K147" t="s">
        <v>41</v>
      </c>
      <c r="L147" t="s">
        <v>28</v>
      </c>
      <c r="N147" t="s">
        <v>1194</v>
      </c>
      <c r="O147" t="s">
        <v>1194</v>
      </c>
      <c r="R147" t="s">
        <v>235</v>
      </c>
      <c r="T147" t="s">
        <v>55</v>
      </c>
      <c r="U147" t="s">
        <v>37</v>
      </c>
      <c r="V147" t="s">
        <v>235</v>
      </c>
      <c r="W147" t="s">
        <v>1194</v>
      </c>
      <c r="Y147" s="1">
        <v>42871.216562499998</v>
      </c>
      <c r="Z147" s="1">
        <v>42877.702974537038</v>
      </c>
      <c r="AA147" t="s">
        <v>1291</v>
      </c>
    </row>
    <row r="148" spans="1:27" x14ac:dyDescent="0.3">
      <c r="A148">
        <v>99540</v>
      </c>
      <c r="B148" t="s">
        <v>266</v>
      </c>
      <c r="C148" t="s">
        <v>23</v>
      </c>
      <c r="D148" t="s">
        <v>68</v>
      </c>
      <c r="E148" t="s">
        <v>262</v>
      </c>
      <c r="F148" t="s">
        <v>27</v>
      </c>
      <c r="G148" t="s">
        <v>187</v>
      </c>
      <c r="H148" t="s">
        <v>1672</v>
      </c>
      <c r="I148" t="s">
        <v>1630</v>
      </c>
      <c r="J148" t="s">
        <v>337</v>
      </c>
      <c r="K148" t="s">
        <v>41</v>
      </c>
      <c r="L148" t="s">
        <v>28</v>
      </c>
      <c r="N148" t="s">
        <v>1194</v>
      </c>
      <c r="O148" t="s">
        <v>1194</v>
      </c>
      <c r="R148" t="s">
        <v>235</v>
      </c>
      <c r="T148" t="s">
        <v>43</v>
      </c>
      <c r="U148" t="s">
        <v>37</v>
      </c>
      <c r="V148" t="s">
        <v>235</v>
      </c>
      <c r="W148" t="s">
        <v>1194</v>
      </c>
      <c r="Y148" s="1">
        <v>42871.21775462963</v>
      </c>
      <c r="Z148" s="1">
        <v>42872.202210648145</v>
      </c>
    </row>
    <row r="149" spans="1:27" x14ac:dyDescent="0.3">
      <c r="A149">
        <v>99706</v>
      </c>
      <c r="B149" t="s">
        <v>144</v>
      </c>
      <c r="C149" t="s">
        <v>34</v>
      </c>
      <c r="D149" t="s">
        <v>151</v>
      </c>
      <c r="E149" t="s">
        <v>262</v>
      </c>
      <c r="F149" t="s">
        <v>27</v>
      </c>
      <c r="G149" t="s">
        <v>76</v>
      </c>
      <c r="H149" t="s">
        <v>1686</v>
      </c>
      <c r="I149" t="s">
        <v>195</v>
      </c>
      <c r="J149" t="s">
        <v>195</v>
      </c>
      <c r="K149" t="s">
        <v>41</v>
      </c>
      <c r="L149" t="s">
        <v>28</v>
      </c>
      <c r="N149" t="s">
        <v>1194</v>
      </c>
      <c r="O149" t="s">
        <v>1194</v>
      </c>
      <c r="R149" t="s">
        <v>235</v>
      </c>
      <c r="T149" t="s">
        <v>55</v>
      </c>
      <c r="U149" t="s">
        <v>37</v>
      </c>
      <c r="V149" t="s">
        <v>235</v>
      </c>
      <c r="W149" t="s">
        <v>1194</v>
      </c>
      <c r="Y149" s="1">
        <v>42873.595127314817</v>
      </c>
      <c r="Z149" s="1">
        <v>42874.249363425923</v>
      </c>
    </row>
    <row r="150" spans="1:27" x14ac:dyDescent="0.3">
      <c r="A150">
        <v>99716</v>
      </c>
      <c r="B150" t="s">
        <v>89</v>
      </c>
      <c r="C150" t="s">
        <v>1665</v>
      </c>
      <c r="D150" t="s">
        <v>726</v>
      </c>
      <c r="E150" t="s">
        <v>24</v>
      </c>
      <c r="F150" t="s">
        <v>27</v>
      </c>
      <c r="G150" t="s">
        <v>35</v>
      </c>
      <c r="H150" t="s">
        <v>1690</v>
      </c>
      <c r="I150" t="s">
        <v>89</v>
      </c>
      <c r="J150" t="s">
        <v>89</v>
      </c>
      <c r="K150" t="s">
        <v>41</v>
      </c>
      <c r="L150" t="s">
        <v>240</v>
      </c>
      <c r="M150" t="s">
        <v>44</v>
      </c>
      <c r="N150" t="s">
        <v>1194</v>
      </c>
      <c r="O150" t="s">
        <v>1678</v>
      </c>
      <c r="R150" t="s">
        <v>235</v>
      </c>
      <c r="T150" t="s">
        <v>55</v>
      </c>
      <c r="U150" t="s">
        <v>37</v>
      </c>
      <c r="V150" t="s">
        <v>235</v>
      </c>
      <c r="W150" t="s">
        <v>1194</v>
      </c>
      <c r="X150" t="s">
        <v>1524</v>
      </c>
      <c r="Y150" s="1">
        <v>42874.119317129633</v>
      </c>
      <c r="Z150" s="1">
        <v>42878.01085648148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A15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95159</v>
      </c>
      <c r="B2" t="s">
        <v>154</v>
      </c>
      <c r="C2" t="s">
        <v>129</v>
      </c>
      <c r="D2" t="s">
        <v>218</v>
      </c>
      <c r="E2" t="s">
        <v>262</v>
      </c>
      <c r="F2" t="s">
        <v>27</v>
      </c>
      <c r="G2" t="s">
        <v>187</v>
      </c>
      <c r="H2" t="s">
        <v>1189</v>
      </c>
      <c r="I2" t="s">
        <v>229</v>
      </c>
      <c r="J2" t="s">
        <v>229</v>
      </c>
      <c r="K2" t="s">
        <v>41</v>
      </c>
      <c r="L2" t="s">
        <v>28</v>
      </c>
      <c r="N2" t="s">
        <v>1194</v>
      </c>
      <c r="O2" t="s">
        <v>1194</v>
      </c>
      <c r="R2" t="s">
        <v>765</v>
      </c>
      <c r="T2" t="s">
        <v>43</v>
      </c>
      <c r="U2" t="s">
        <v>29</v>
      </c>
      <c r="V2" t="s">
        <v>26</v>
      </c>
      <c r="W2" t="s">
        <v>1194</v>
      </c>
      <c r="Y2" s="1">
        <v>42764.995104166665</v>
      </c>
      <c r="Z2" s="1">
        <v>42807.391168981485</v>
      </c>
      <c r="AA2" t="s">
        <v>394</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81363</v>
      </c>
      <c r="B4" t="s">
        <v>772</v>
      </c>
      <c r="C4" t="s">
        <v>75</v>
      </c>
      <c r="D4" t="s">
        <v>79</v>
      </c>
      <c r="E4" t="s">
        <v>24</v>
      </c>
      <c r="F4" t="s">
        <v>27</v>
      </c>
      <c r="G4" t="s">
        <v>42</v>
      </c>
      <c r="H4" t="s">
        <v>884</v>
      </c>
      <c r="I4" t="s">
        <v>772</v>
      </c>
      <c r="J4" t="s">
        <v>772</v>
      </c>
      <c r="K4" t="s">
        <v>41</v>
      </c>
      <c r="L4" t="s">
        <v>32</v>
      </c>
      <c r="M4" t="s">
        <v>185</v>
      </c>
      <c r="N4" t="s">
        <v>1194</v>
      </c>
      <c r="O4" t="s">
        <v>1194</v>
      </c>
      <c r="R4" t="s">
        <v>235</v>
      </c>
      <c r="S4" t="s">
        <v>426</v>
      </c>
      <c r="T4" t="s">
        <v>43</v>
      </c>
      <c r="U4" t="s">
        <v>45</v>
      </c>
      <c r="V4" t="s">
        <v>235</v>
      </c>
      <c r="W4" t="s">
        <v>1194</v>
      </c>
      <c r="Y4" s="1">
        <v>42482.023101851853</v>
      </c>
      <c r="Z4" s="1">
        <v>42859.433379629627</v>
      </c>
    </row>
    <row r="5" spans="1:27" x14ac:dyDescent="0.3">
      <c r="A5">
        <v>99098</v>
      </c>
      <c r="B5" t="s">
        <v>54</v>
      </c>
      <c r="C5" t="s">
        <v>34</v>
      </c>
      <c r="D5" t="s">
        <v>38</v>
      </c>
      <c r="E5" t="s">
        <v>262</v>
      </c>
      <c r="F5" t="s">
        <v>27</v>
      </c>
      <c r="G5" t="s">
        <v>42</v>
      </c>
      <c r="H5" t="s">
        <v>1620</v>
      </c>
      <c r="J5" t="s">
        <v>50</v>
      </c>
      <c r="K5" t="s">
        <v>41</v>
      </c>
      <c r="L5" t="s">
        <v>28</v>
      </c>
      <c r="M5" t="s">
        <v>57</v>
      </c>
      <c r="N5" t="s">
        <v>1194</v>
      </c>
      <c r="O5" t="s">
        <v>1619</v>
      </c>
      <c r="R5" t="s">
        <v>765</v>
      </c>
      <c r="T5" t="s">
        <v>55</v>
      </c>
      <c r="U5" t="s">
        <v>37</v>
      </c>
      <c r="V5" t="s">
        <v>235</v>
      </c>
      <c r="W5" t="s">
        <v>1194</v>
      </c>
      <c r="Y5" s="1">
        <v>42860.067465277774</v>
      </c>
      <c r="Z5" s="1">
        <v>42872.036678240744</v>
      </c>
    </row>
    <row r="6" spans="1:27" x14ac:dyDescent="0.3">
      <c r="A6">
        <v>84836</v>
      </c>
      <c r="B6" t="s">
        <v>146</v>
      </c>
      <c r="C6" t="s">
        <v>75</v>
      </c>
      <c r="D6" t="s">
        <v>79</v>
      </c>
      <c r="E6" t="s">
        <v>24</v>
      </c>
      <c r="F6" t="s">
        <v>27</v>
      </c>
      <c r="G6" t="s">
        <v>187</v>
      </c>
      <c r="H6" t="s">
        <v>1616</v>
      </c>
      <c r="I6" t="s">
        <v>1176</v>
      </c>
      <c r="J6" t="s">
        <v>146</v>
      </c>
      <c r="K6" t="s">
        <v>41</v>
      </c>
      <c r="L6" t="s">
        <v>32</v>
      </c>
      <c r="M6" t="s">
        <v>185</v>
      </c>
      <c r="N6" t="s">
        <v>1194</v>
      </c>
      <c r="O6" t="s">
        <v>1467</v>
      </c>
      <c r="R6" t="s">
        <v>781</v>
      </c>
      <c r="S6" t="s">
        <v>235</v>
      </c>
      <c r="T6" t="s">
        <v>67</v>
      </c>
      <c r="U6" t="s">
        <v>45</v>
      </c>
      <c r="V6" t="s">
        <v>235</v>
      </c>
      <c r="W6" t="s">
        <v>1194</v>
      </c>
      <c r="Y6" s="1">
        <v>42541.105300925927</v>
      </c>
      <c r="Z6" s="1">
        <v>42860.282002314816</v>
      </c>
    </row>
    <row r="7" spans="1:27" x14ac:dyDescent="0.3">
      <c r="A7">
        <v>84954</v>
      </c>
      <c r="B7" t="s">
        <v>146</v>
      </c>
      <c r="C7" t="s">
        <v>75</v>
      </c>
      <c r="D7" t="s">
        <v>79</v>
      </c>
      <c r="E7" t="s">
        <v>24</v>
      </c>
      <c r="F7" t="s">
        <v>27</v>
      </c>
      <c r="G7" t="s">
        <v>178</v>
      </c>
      <c r="H7" t="s">
        <v>1615</v>
      </c>
      <c r="I7" t="s">
        <v>193</v>
      </c>
      <c r="J7" t="s">
        <v>77</v>
      </c>
      <c r="K7" t="s">
        <v>41</v>
      </c>
      <c r="L7" t="s">
        <v>32</v>
      </c>
      <c r="M7" t="s">
        <v>185</v>
      </c>
      <c r="N7" t="s">
        <v>1194</v>
      </c>
      <c r="O7" t="s">
        <v>1467</v>
      </c>
      <c r="R7" t="s">
        <v>781</v>
      </c>
      <c r="S7" t="s">
        <v>1612</v>
      </c>
      <c r="T7" t="s">
        <v>55</v>
      </c>
      <c r="U7" t="s">
        <v>45</v>
      </c>
      <c r="V7" t="s">
        <v>235</v>
      </c>
      <c r="W7" t="s">
        <v>1194</v>
      </c>
      <c r="Y7" s="1">
        <v>42542.375821759262</v>
      </c>
      <c r="Z7" s="1">
        <v>42859.670729166668</v>
      </c>
      <c r="AA7" t="s">
        <v>1614</v>
      </c>
    </row>
    <row r="8" spans="1:27" x14ac:dyDescent="0.3">
      <c r="A8">
        <v>84983</v>
      </c>
      <c r="B8" t="s">
        <v>919</v>
      </c>
      <c r="C8" t="s">
        <v>75</v>
      </c>
      <c r="D8" t="s">
        <v>125</v>
      </c>
      <c r="E8" t="s">
        <v>24</v>
      </c>
      <c r="F8" t="s">
        <v>27</v>
      </c>
      <c r="G8" t="s">
        <v>187</v>
      </c>
      <c r="H8" t="s">
        <v>1613</v>
      </c>
      <c r="I8" t="s">
        <v>919</v>
      </c>
      <c r="J8" t="s">
        <v>77</v>
      </c>
      <c r="K8" t="s">
        <v>41</v>
      </c>
      <c r="L8" t="s">
        <v>32</v>
      </c>
      <c r="N8" t="s">
        <v>1194</v>
      </c>
      <c r="O8" t="s">
        <v>1467</v>
      </c>
      <c r="Q8" t="s">
        <v>630</v>
      </c>
      <c r="R8" t="s">
        <v>781</v>
      </c>
      <c r="S8" t="s">
        <v>1612</v>
      </c>
      <c r="T8" t="s">
        <v>67</v>
      </c>
      <c r="U8" t="s">
        <v>45</v>
      </c>
      <c r="V8" t="s">
        <v>235</v>
      </c>
      <c r="W8" t="s">
        <v>1194</v>
      </c>
      <c r="Y8" s="1">
        <v>42542.66337962963</v>
      </c>
      <c r="Z8" s="1">
        <v>42859.661238425928</v>
      </c>
      <c r="AA8" t="s">
        <v>1611</v>
      </c>
    </row>
    <row r="9" spans="1:27" x14ac:dyDescent="0.3">
      <c r="A9">
        <v>85117</v>
      </c>
      <c r="B9" t="s">
        <v>860</v>
      </c>
      <c r="C9" t="s">
        <v>75</v>
      </c>
      <c r="D9" t="s">
        <v>251</v>
      </c>
      <c r="E9" t="s">
        <v>24</v>
      </c>
      <c r="F9" t="s">
        <v>27</v>
      </c>
      <c r="G9" t="s">
        <v>287</v>
      </c>
      <c r="H9" t="s">
        <v>1610</v>
      </c>
      <c r="I9" t="s">
        <v>942</v>
      </c>
      <c r="J9" t="s">
        <v>77</v>
      </c>
      <c r="K9" t="s">
        <v>41</v>
      </c>
      <c r="L9" t="s">
        <v>32</v>
      </c>
      <c r="N9" t="s">
        <v>1194</v>
      </c>
      <c r="O9" t="s">
        <v>1467</v>
      </c>
      <c r="Q9" t="s">
        <v>630</v>
      </c>
      <c r="R9" t="s">
        <v>781</v>
      </c>
      <c r="S9" t="s">
        <v>1566</v>
      </c>
      <c r="T9" t="s">
        <v>55</v>
      </c>
      <c r="U9" t="s">
        <v>37</v>
      </c>
      <c r="V9" t="s">
        <v>235</v>
      </c>
      <c r="W9" t="s">
        <v>1194</v>
      </c>
      <c r="Y9" s="1">
        <v>42544.893622685187</v>
      </c>
      <c r="Z9" s="1">
        <v>42860.283356481479</v>
      </c>
      <c r="AA9" t="s">
        <v>1609</v>
      </c>
    </row>
    <row r="10" spans="1:27" x14ac:dyDescent="0.3">
      <c r="A10">
        <v>85122</v>
      </c>
      <c r="B10" t="s">
        <v>124</v>
      </c>
      <c r="C10" t="s">
        <v>75</v>
      </c>
      <c r="D10" t="s">
        <v>125</v>
      </c>
      <c r="E10" t="s">
        <v>24</v>
      </c>
      <c r="F10" t="s">
        <v>27</v>
      </c>
      <c r="G10" t="s">
        <v>49</v>
      </c>
      <c r="H10" t="s">
        <v>1608</v>
      </c>
      <c r="I10" t="s">
        <v>179</v>
      </c>
      <c r="J10" t="s">
        <v>77</v>
      </c>
      <c r="K10" t="s">
        <v>41</v>
      </c>
      <c r="L10" t="s">
        <v>32</v>
      </c>
      <c r="M10" t="s">
        <v>185</v>
      </c>
      <c r="N10" t="s">
        <v>1194</v>
      </c>
      <c r="O10" t="s">
        <v>1467</v>
      </c>
      <c r="R10" t="s">
        <v>781</v>
      </c>
      <c r="S10" t="s">
        <v>235</v>
      </c>
      <c r="T10" t="s">
        <v>43</v>
      </c>
      <c r="U10" t="s">
        <v>45</v>
      </c>
      <c r="V10" t="s">
        <v>235</v>
      </c>
      <c r="W10" t="s">
        <v>1194</v>
      </c>
      <c r="Y10" s="1">
        <v>42544.975011574075</v>
      </c>
      <c r="Z10" s="1">
        <v>42860.282905092594</v>
      </c>
    </row>
    <row r="11" spans="1:27" x14ac:dyDescent="0.3">
      <c r="A11">
        <v>85197</v>
      </c>
      <c r="B11" t="s">
        <v>124</v>
      </c>
      <c r="C11" t="s">
        <v>75</v>
      </c>
      <c r="D11" t="s">
        <v>125</v>
      </c>
      <c r="E11" t="s">
        <v>24</v>
      </c>
      <c r="F11" t="s">
        <v>27</v>
      </c>
      <c r="G11" t="s">
        <v>76</v>
      </c>
      <c r="H11" t="s">
        <v>1607</v>
      </c>
      <c r="I11" t="s">
        <v>230</v>
      </c>
      <c r="J11" t="s">
        <v>77</v>
      </c>
      <c r="K11" t="s">
        <v>41</v>
      </c>
      <c r="L11" t="s">
        <v>32</v>
      </c>
      <c r="N11" t="s">
        <v>1194</v>
      </c>
      <c r="O11" t="s">
        <v>1467</v>
      </c>
      <c r="R11" t="s">
        <v>781</v>
      </c>
      <c r="S11" t="s">
        <v>235</v>
      </c>
      <c r="T11" t="s">
        <v>43</v>
      </c>
      <c r="U11" t="s">
        <v>29</v>
      </c>
      <c r="V11" t="s">
        <v>26</v>
      </c>
      <c r="W11" t="s">
        <v>1194</v>
      </c>
      <c r="Y11" s="1">
        <v>42548.407627314817</v>
      </c>
      <c r="Z11" s="1">
        <v>42859.668773148151</v>
      </c>
    </row>
    <row r="12" spans="1:27" x14ac:dyDescent="0.3">
      <c r="A12">
        <v>85539</v>
      </c>
      <c r="B12" t="s">
        <v>860</v>
      </c>
      <c r="C12" t="s">
        <v>75</v>
      </c>
      <c r="D12" t="s">
        <v>859</v>
      </c>
      <c r="E12" t="s">
        <v>24</v>
      </c>
      <c r="F12" t="s">
        <v>27</v>
      </c>
      <c r="G12" t="s">
        <v>287</v>
      </c>
      <c r="H12" t="s">
        <v>1603</v>
      </c>
      <c r="I12" t="s">
        <v>942</v>
      </c>
      <c r="J12" t="s">
        <v>77</v>
      </c>
      <c r="K12" t="s">
        <v>41</v>
      </c>
      <c r="L12" t="s">
        <v>32</v>
      </c>
      <c r="N12" t="s">
        <v>1194</v>
      </c>
      <c r="O12" t="s">
        <v>1467</v>
      </c>
      <c r="Q12" t="s">
        <v>1602</v>
      </c>
      <c r="R12" t="s">
        <v>781</v>
      </c>
      <c r="S12" t="s">
        <v>1566</v>
      </c>
      <c r="T12" t="s">
        <v>55</v>
      </c>
      <c r="U12" t="s">
        <v>37</v>
      </c>
      <c r="V12" t="s">
        <v>235</v>
      </c>
      <c r="W12" t="s">
        <v>1194</v>
      </c>
      <c r="Y12" s="1">
        <v>42552.439050925925</v>
      </c>
      <c r="Z12" s="1">
        <v>42859.67328703704</v>
      </c>
      <c r="AA12" t="s">
        <v>1601</v>
      </c>
    </row>
    <row r="13" spans="1:27" x14ac:dyDescent="0.3">
      <c r="A13">
        <v>86474</v>
      </c>
      <c r="B13" t="s">
        <v>146</v>
      </c>
      <c r="C13" t="s">
        <v>75</v>
      </c>
      <c r="D13" t="s">
        <v>79</v>
      </c>
      <c r="E13" t="s">
        <v>24</v>
      </c>
      <c r="F13" t="s">
        <v>27</v>
      </c>
      <c r="G13" t="s">
        <v>178</v>
      </c>
      <c r="H13" t="s">
        <v>1594</v>
      </c>
      <c r="I13" t="s">
        <v>944</v>
      </c>
      <c r="J13" t="s">
        <v>77</v>
      </c>
      <c r="K13" t="s">
        <v>41</v>
      </c>
      <c r="L13" t="s">
        <v>32</v>
      </c>
      <c r="N13" t="s">
        <v>1194</v>
      </c>
      <c r="O13" t="s">
        <v>1467</v>
      </c>
      <c r="Q13" t="s">
        <v>630</v>
      </c>
      <c r="R13" t="s">
        <v>781</v>
      </c>
      <c r="S13" t="s">
        <v>235</v>
      </c>
      <c r="T13" t="s">
        <v>67</v>
      </c>
      <c r="U13" t="s">
        <v>45</v>
      </c>
      <c r="V13" t="s">
        <v>235</v>
      </c>
      <c r="W13" t="s">
        <v>1194</v>
      </c>
      <c r="Y13" s="1">
        <v>42571.700937499998</v>
      </c>
      <c r="Z13" s="1">
        <v>42860.288090277776</v>
      </c>
      <c r="AA13" t="s">
        <v>1593</v>
      </c>
    </row>
    <row r="14" spans="1:27" x14ac:dyDescent="0.3">
      <c r="A14">
        <v>86676</v>
      </c>
      <c r="B14" t="s">
        <v>234</v>
      </c>
      <c r="C14" t="s">
        <v>75</v>
      </c>
      <c r="D14" t="s">
        <v>125</v>
      </c>
      <c r="E14" t="s">
        <v>24</v>
      </c>
      <c r="F14" t="s">
        <v>27</v>
      </c>
      <c r="G14" t="s">
        <v>187</v>
      </c>
      <c r="H14" t="s">
        <v>842</v>
      </c>
      <c r="I14" t="s">
        <v>234</v>
      </c>
      <c r="J14" t="s">
        <v>204</v>
      </c>
      <c r="K14" t="s">
        <v>41</v>
      </c>
      <c r="L14" t="s">
        <v>32</v>
      </c>
      <c r="N14" t="s">
        <v>1194</v>
      </c>
      <c r="O14" t="s">
        <v>1467</v>
      </c>
      <c r="R14" t="s">
        <v>781</v>
      </c>
      <c r="S14" t="s">
        <v>1592</v>
      </c>
      <c r="T14" t="s">
        <v>43</v>
      </c>
      <c r="U14" t="s">
        <v>29</v>
      </c>
      <c r="V14" t="s">
        <v>26</v>
      </c>
      <c r="W14" t="s">
        <v>361</v>
      </c>
      <c r="Y14" s="1">
        <v>42577.433333333334</v>
      </c>
      <c r="Z14" s="1">
        <v>42859.669270833336</v>
      </c>
    </row>
    <row r="15" spans="1:27" x14ac:dyDescent="0.3">
      <c r="A15">
        <v>86685</v>
      </c>
      <c r="B15" t="s">
        <v>860</v>
      </c>
      <c r="C15" t="s">
        <v>75</v>
      </c>
      <c r="D15" t="s">
        <v>859</v>
      </c>
      <c r="E15" t="s">
        <v>24</v>
      </c>
      <c r="F15" t="s">
        <v>27</v>
      </c>
      <c r="G15" t="s">
        <v>49</v>
      </c>
      <c r="H15" t="s">
        <v>1591</v>
      </c>
      <c r="I15" t="s">
        <v>942</v>
      </c>
      <c r="J15" t="s">
        <v>204</v>
      </c>
      <c r="K15" t="s">
        <v>41</v>
      </c>
      <c r="L15" t="s">
        <v>32</v>
      </c>
      <c r="N15" t="s">
        <v>1194</v>
      </c>
      <c r="O15" t="s">
        <v>1467</v>
      </c>
      <c r="R15" t="s">
        <v>781</v>
      </c>
      <c r="S15" t="s">
        <v>1570</v>
      </c>
      <c r="T15" t="s">
        <v>55</v>
      </c>
      <c r="U15" t="s">
        <v>45</v>
      </c>
      <c r="V15" t="s">
        <v>235</v>
      </c>
      <c r="W15" t="s">
        <v>1194</v>
      </c>
      <c r="Y15" s="1">
        <v>42577.637465277781</v>
      </c>
      <c r="Z15" s="1">
        <v>42860.288865740738</v>
      </c>
      <c r="AA15" t="s">
        <v>1590</v>
      </c>
    </row>
    <row r="16" spans="1:27" x14ac:dyDescent="0.3">
      <c r="A16">
        <v>86974</v>
      </c>
      <c r="B16" t="s">
        <v>124</v>
      </c>
      <c r="C16" t="s">
        <v>75</v>
      </c>
      <c r="D16" t="s">
        <v>125</v>
      </c>
      <c r="E16" t="s">
        <v>24</v>
      </c>
      <c r="F16" t="s">
        <v>27</v>
      </c>
      <c r="G16" t="s">
        <v>287</v>
      </c>
      <c r="H16" t="s">
        <v>1589</v>
      </c>
      <c r="I16" t="s">
        <v>124</v>
      </c>
      <c r="J16" t="s">
        <v>124</v>
      </c>
      <c r="K16" t="s">
        <v>41</v>
      </c>
      <c r="L16" t="s">
        <v>32</v>
      </c>
      <c r="M16" t="s">
        <v>185</v>
      </c>
      <c r="N16" t="s">
        <v>1194</v>
      </c>
      <c r="O16" t="s">
        <v>1467</v>
      </c>
      <c r="R16" t="s">
        <v>781</v>
      </c>
      <c r="S16" t="s">
        <v>235</v>
      </c>
      <c r="T16" t="s">
        <v>55</v>
      </c>
      <c r="U16" t="s">
        <v>37</v>
      </c>
      <c r="V16" t="s">
        <v>235</v>
      </c>
      <c r="W16" t="s">
        <v>1194</v>
      </c>
      <c r="Y16" s="1">
        <v>42584.292696759258</v>
      </c>
      <c r="Z16" s="1">
        <v>42859.674120370371</v>
      </c>
    </row>
    <row r="17" spans="1:27" x14ac:dyDescent="0.3">
      <c r="A17">
        <v>86977</v>
      </c>
      <c r="B17" t="s">
        <v>146</v>
      </c>
      <c r="C17" t="s">
        <v>75</v>
      </c>
      <c r="D17" t="s">
        <v>79</v>
      </c>
      <c r="E17" t="s">
        <v>24</v>
      </c>
      <c r="F17" t="s">
        <v>27</v>
      </c>
      <c r="G17" t="s">
        <v>187</v>
      </c>
      <c r="H17" t="s">
        <v>1588</v>
      </c>
      <c r="I17" t="s">
        <v>1176</v>
      </c>
      <c r="J17" t="s">
        <v>204</v>
      </c>
      <c r="K17" t="s">
        <v>41</v>
      </c>
      <c r="L17" t="s">
        <v>32</v>
      </c>
      <c r="N17" t="s">
        <v>1194</v>
      </c>
      <c r="O17" t="s">
        <v>1467</v>
      </c>
      <c r="Q17" t="s">
        <v>812</v>
      </c>
      <c r="R17" t="s">
        <v>781</v>
      </c>
      <c r="S17" t="s">
        <v>1587</v>
      </c>
      <c r="T17" t="s">
        <v>43</v>
      </c>
      <c r="U17" t="s">
        <v>45</v>
      </c>
      <c r="V17" t="s">
        <v>235</v>
      </c>
      <c r="W17" t="s">
        <v>1194</v>
      </c>
      <c r="Y17" s="1">
        <v>42584.297835648147</v>
      </c>
      <c r="Z17" s="1">
        <v>42859.697314814817</v>
      </c>
      <c r="AA17" t="s">
        <v>1586</v>
      </c>
    </row>
    <row r="18" spans="1:27" x14ac:dyDescent="0.3">
      <c r="A18">
        <v>87283</v>
      </c>
      <c r="B18" t="s">
        <v>860</v>
      </c>
      <c r="C18" t="s">
        <v>75</v>
      </c>
      <c r="D18" t="s">
        <v>859</v>
      </c>
      <c r="E18" t="s">
        <v>24</v>
      </c>
      <c r="F18" t="s">
        <v>27</v>
      </c>
      <c r="G18" t="s">
        <v>42</v>
      </c>
      <c r="H18" t="s">
        <v>1585</v>
      </c>
      <c r="I18" t="s">
        <v>942</v>
      </c>
      <c r="J18" t="s">
        <v>860</v>
      </c>
      <c r="K18" t="s">
        <v>41</v>
      </c>
      <c r="L18" t="s">
        <v>32</v>
      </c>
      <c r="N18" t="s">
        <v>1194</v>
      </c>
      <c r="O18" t="s">
        <v>1467</v>
      </c>
      <c r="R18" t="s">
        <v>781</v>
      </c>
      <c r="S18" t="s">
        <v>1568</v>
      </c>
      <c r="T18" t="s">
        <v>55</v>
      </c>
      <c r="U18" t="s">
        <v>45</v>
      </c>
      <c r="V18" t="s">
        <v>1562</v>
      </c>
      <c r="W18" t="s">
        <v>1194</v>
      </c>
      <c r="Y18" s="1">
        <v>42590.574999999997</v>
      </c>
      <c r="Z18" s="1">
        <v>42859.671215277776</v>
      </c>
    </row>
    <row r="19" spans="1:27" x14ac:dyDescent="0.3">
      <c r="A19">
        <v>87341</v>
      </c>
      <c r="B19" t="s">
        <v>355</v>
      </c>
      <c r="C19" t="s">
        <v>75</v>
      </c>
      <c r="D19" t="s">
        <v>79</v>
      </c>
      <c r="E19" t="s">
        <v>24</v>
      </c>
      <c r="F19" t="s">
        <v>27</v>
      </c>
      <c r="G19" t="s">
        <v>287</v>
      </c>
      <c r="H19" t="s">
        <v>1581</v>
      </c>
      <c r="I19" t="s">
        <v>193</v>
      </c>
      <c r="J19" t="s">
        <v>77</v>
      </c>
      <c r="K19" t="s">
        <v>41</v>
      </c>
      <c r="L19" t="s">
        <v>32</v>
      </c>
      <c r="N19" t="s">
        <v>1194</v>
      </c>
      <c r="O19" t="s">
        <v>1467</v>
      </c>
      <c r="R19" t="s">
        <v>781</v>
      </c>
      <c r="S19" t="s">
        <v>1570</v>
      </c>
      <c r="T19" t="s">
        <v>55</v>
      </c>
      <c r="U19" t="s">
        <v>37</v>
      </c>
      <c r="V19" t="s">
        <v>235</v>
      </c>
      <c r="W19" t="s">
        <v>1194</v>
      </c>
      <c r="Y19" s="1">
        <v>42591.654548611114</v>
      </c>
      <c r="Z19" s="1">
        <v>42860.290034722224</v>
      </c>
    </row>
    <row r="20" spans="1:27" x14ac:dyDescent="0.3">
      <c r="A20">
        <v>87553</v>
      </c>
      <c r="B20" t="s">
        <v>124</v>
      </c>
      <c r="C20" t="s">
        <v>75</v>
      </c>
      <c r="D20" t="s">
        <v>125</v>
      </c>
      <c r="E20" t="s">
        <v>24</v>
      </c>
      <c r="F20" t="s">
        <v>27</v>
      </c>
      <c r="G20" t="s">
        <v>187</v>
      </c>
      <c r="H20" t="s">
        <v>1579</v>
      </c>
      <c r="I20" t="s">
        <v>234</v>
      </c>
      <c r="J20" t="s">
        <v>124</v>
      </c>
      <c r="K20" t="s">
        <v>41</v>
      </c>
      <c r="L20" t="s">
        <v>32</v>
      </c>
      <c r="M20" t="s">
        <v>104</v>
      </c>
      <c r="N20" t="s">
        <v>1194</v>
      </c>
      <c r="O20" t="s">
        <v>1467</v>
      </c>
      <c r="R20" t="s">
        <v>781</v>
      </c>
      <c r="S20" t="s">
        <v>235</v>
      </c>
      <c r="T20" t="s">
        <v>43</v>
      </c>
      <c r="U20" t="s">
        <v>29</v>
      </c>
      <c r="V20" t="s">
        <v>26</v>
      </c>
      <c r="W20" t="s">
        <v>1194</v>
      </c>
      <c r="Y20" s="1">
        <v>42594.287905092591</v>
      </c>
      <c r="Z20" s="1">
        <v>42859.670335648145</v>
      </c>
      <c r="AA20" t="s">
        <v>1578</v>
      </c>
    </row>
    <row r="21" spans="1:27" x14ac:dyDescent="0.3">
      <c r="A21">
        <v>88023</v>
      </c>
      <c r="B21" t="s">
        <v>320</v>
      </c>
      <c r="C21" t="s">
        <v>75</v>
      </c>
      <c r="D21" t="s">
        <v>863</v>
      </c>
      <c r="E21" t="s">
        <v>24</v>
      </c>
      <c r="F21" t="s">
        <v>27</v>
      </c>
      <c r="G21" t="s">
        <v>287</v>
      </c>
      <c r="H21" t="s">
        <v>1574</v>
      </c>
      <c r="I21" t="s">
        <v>939</v>
      </c>
      <c r="J21" t="s">
        <v>77</v>
      </c>
      <c r="K21" t="s">
        <v>41</v>
      </c>
      <c r="L21" t="s">
        <v>32</v>
      </c>
      <c r="M21" t="s">
        <v>44</v>
      </c>
      <c r="N21" t="s">
        <v>1194</v>
      </c>
      <c r="O21" t="s">
        <v>1467</v>
      </c>
      <c r="Q21" t="s">
        <v>630</v>
      </c>
      <c r="R21" t="s">
        <v>781</v>
      </c>
      <c r="S21" t="s">
        <v>235</v>
      </c>
      <c r="T21" t="s">
        <v>67</v>
      </c>
      <c r="U21" t="s">
        <v>45</v>
      </c>
      <c r="V21" t="s">
        <v>235</v>
      </c>
      <c r="W21" t="s">
        <v>1194</v>
      </c>
      <c r="X21" t="s">
        <v>1046</v>
      </c>
      <c r="Y21" s="1">
        <v>42605.671967592592</v>
      </c>
      <c r="Z21" s="1">
        <v>42859.661620370367</v>
      </c>
      <c r="AA21" t="s">
        <v>1573</v>
      </c>
    </row>
    <row r="22" spans="1:27" x14ac:dyDescent="0.3">
      <c r="A22">
        <v>88521</v>
      </c>
      <c r="B22" t="s">
        <v>124</v>
      </c>
      <c r="C22" t="s">
        <v>75</v>
      </c>
      <c r="D22" t="s">
        <v>125</v>
      </c>
      <c r="E22" t="s">
        <v>24</v>
      </c>
      <c r="F22" t="s">
        <v>27</v>
      </c>
      <c r="G22" t="s">
        <v>25</v>
      </c>
      <c r="H22" t="s">
        <v>1571</v>
      </c>
      <c r="I22" t="s">
        <v>179</v>
      </c>
      <c r="J22" t="s">
        <v>96</v>
      </c>
      <c r="K22" t="s">
        <v>41</v>
      </c>
      <c r="L22" t="s">
        <v>32</v>
      </c>
      <c r="N22" t="s">
        <v>1194</v>
      </c>
      <c r="O22" t="s">
        <v>1467</v>
      </c>
      <c r="R22" t="s">
        <v>781</v>
      </c>
      <c r="S22" t="s">
        <v>1570</v>
      </c>
      <c r="T22" t="s">
        <v>43</v>
      </c>
      <c r="U22" t="s">
        <v>45</v>
      </c>
      <c r="V22" t="s">
        <v>1557</v>
      </c>
      <c r="W22" t="s">
        <v>1194</v>
      </c>
      <c r="Y22" s="1">
        <v>42617.607222222221</v>
      </c>
      <c r="Z22" s="1">
        <v>42860.290949074071</v>
      </c>
    </row>
    <row r="23" spans="1:27" x14ac:dyDescent="0.3">
      <c r="A23">
        <v>88522</v>
      </c>
      <c r="B23" t="s">
        <v>200</v>
      </c>
      <c r="C23" t="s">
        <v>75</v>
      </c>
      <c r="D23" t="s">
        <v>202</v>
      </c>
      <c r="E23" t="s">
        <v>24</v>
      </c>
      <c r="F23" t="s">
        <v>27</v>
      </c>
      <c r="G23" t="s">
        <v>25</v>
      </c>
      <c r="H23" t="s">
        <v>1569</v>
      </c>
      <c r="I23" t="s">
        <v>940</v>
      </c>
      <c r="J23" t="s">
        <v>96</v>
      </c>
      <c r="K23" t="s">
        <v>41</v>
      </c>
      <c r="L23" t="s">
        <v>32</v>
      </c>
      <c r="N23" t="s">
        <v>1194</v>
      </c>
      <c r="O23" t="s">
        <v>1467</v>
      </c>
      <c r="R23" t="s">
        <v>781</v>
      </c>
      <c r="S23" t="s">
        <v>1568</v>
      </c>
      <c r="T23" t="s">
        <v>43</v>
      </c>
      <c r="U23" t="s">
        <v>37</v>
      </c>
      <c r="V23" t="s">
        <v>28</v>
      </c>
      <c r="W23" t="s">
        <v>1194</v>
      </c>
      <c r="Y23" s="1">
        <v>42617.614120370374</v>
      </c>
      <c r="Z23" s="1">
        <v>42859.666944444441</v>
      </c>
    </row>
    <row r="24" spans="1:27" x14ac:dyDescent="0.3">
      <c r="A24">
        <v>88868</v>
      </c>
      <c r="B24" t="s">
        <v>146</v>
      </c>
      <c r="C24" t="s">
        <v>75</v>
      </c>
      <c r="D24" t="s">
        <v>79</v>
      </c>
      <c r="E24" t="s">
        <v>24</v>
      </c>
      <c r="F24" t="s">
        <v>27</v>
      </c>
      <c r="G24" t="s">
        <v>169</v>
      </c>
      <c r="H24" t="s">
        <v>1567</v>
      </c>
      <c r="I24" t="s">
        <v>234</v>
      </c>
      <c r="J24" t="s">
        <v>77</v>
      </c>
      <c r="K24" t="s">
        <v>41</v>
      </c>
      <c r="L24" t="s">
        <v>32</v>
      </c>
      <c r="N24" t="s">
        <v>1194</v>
      </c>
      <c r="O24" t="s">
        <v>1467</v>
      </c>
      <c r="Q24" t="s">
        <v>812</v>
      </c>
      <c r="R24" t="s">
        <v>781</v>
      </c>
      <c r="S24" t="s">
        <v>1566</v>
      </c>
      <c r="T24" t="s">
        <v>43</v>
      </c>
      <c r="U24" t="s">
        <v>29</v>
      </c>
      <c r="V24" t="s">
        <v>26</v>
      </c>
      <c r="W24" t="s">
        <v>1194</v>
      </c>
      <c r="Y24" s="1">
        <v>42625.344166666669</v>
      </c>
      <c r="Z24" s="1">
        <v>42860.292060185187</v>
      </c>
      <c r="AA24" t="s">
        <v>1565</v>
      </c>
    </row>
    <row r="25" spans="1:27" x14ac:dyDescent="0.3">
      <c r="A25">
        <v>89896</v>
      </c>
      <c r="B25" t="s">
        <v>245</v>
      </c>
      <c r="C25" t="s">
        <v>75</v>
      </c>
      <c r="D25" t="s">
        <v>814</v>
      </c>
      <c r="E25" t="s">
        <v>24</v>
      </c>
      <c r="F25" t="s">
        <v>27</v>
      </c>
      <c r="G25" t="s">
        <v>153</v>
      </c>
      <c r="H25" t="s">
        <v>836</v>
      </c>
      <c r="I25" t="s">
        <v>245</v>
      </c>
      <c r="J25" t="s">
        <v>204</v>
      </c>
      <c r="K25" t="s">
        <v>41</v>
      </c>
      <c r="L25" t="s">
        <v>240</v>
      </c>
      <c r="M25" t="s">
        <v>365</v>
      </c>
      <c r="N25" t="s">
        <v>1194</v>
      </c>
      <c r="O25" t="s">
        <v>364</v>
      </c>
      <c r="P25">
        <v>12145</v>
      </c>
      <c r="Q25" t="s">
        <v>821</v>
      </c>
      <c r="R25" t="s">
        <v>781</v>
      </c>
      <c r="S25" t="s">
        <v>835</v>
      </c>
      <c r="T25" t="s">
        <v>55</v>
      </c>
      <c r="U25" t="s">
        <v>37</v>
      </c>
      <c r="V25" t="s">
        <v>194</v>
      </c>
      <c r="W25" t="s">
        <v>1194</v>
      </c>
      <c r="Y25" s="1">
        <v>42643.273912037039</v>
      </c>
      <c r="Z25" s="1">
        <v>42859.482974537037</v>
      </c>
      <c r="AA25" t="s">
        <v>321</v>
      </c>
    </row>
    <row r="26" spans="1:27" x14ac:dyDescent="0.3">
      <c r="A26">
        <v>90709</v>
      </c>
      <c r="B26" t="s">
        <v>1125</v>
      </c>
      <c r="C26" t="s">
        <v>75</v>
      </c>
      <c r="D26" t="s">
        <v>79</v>
      </c>
      <c r="E26" t="s">
        <v>24</v>
      </c>
      <c r="F26" t="s">
        <v>27</v>
      </c>
      <c r="G26" t="s">
        <v>178</v>
      </c>
      <c r="H26" t="s">
        <v>1564</v>
      </c>
      <c r="I26" t="s">
        <v>193</v>
      </c>
      <c r="J26" t="s">
        <v>77</v>
      </c>
      <c r="K26" t="s">
        <v>41</v>
      </c>
      <c r="L26" t="s">
        <v>32</v>
      </c>
      <c r="N26" t="s">
        <v>1194</v>
      </c>
      <c r="O26" t="s">
        <v>1467</v>
      </c>
      <c r="Q26" t="s">
        <v>821</v>
      </c>
      <c r="R26" t="s">
        <v>781</v>
      </c>
      <c r="S26" t="s">
        <v>1563</v>
      </c>
      <c r="T26" t="s">
        <v>67</v>
      </c>
      <c r="U26" t="s">
        <v>45</v>
      </c>
      <c r="V26" t="s">
        <v>1562</v>
      </c>
      <c r="W26" t="s">
        <v>1194</v>
      </c>
      <c r="Y26" s="1">
        <v>42660.019652777781</v>
      </c>
      <c r="Z26" s="1">
        <v>42860.291481481479</v>
      </c>
    </row>
    <row r="27" spans="1:27" x14ac:dyDescent="0.3">
      <c r="A27">
        <v>92470</v>
      </c>
      <c r="B27" t="s">
        <v>320</v>
      </c>
      <c r="C27" t="s">
        <v>75</v>
      </c>
      <c r="D27" t="s">
        <v>205</v>
      </c>
      <c r="E27" t="s">
        <v>24</v>
      </c>
      <c r="F27" t="s">
        <v>27</v>
      </c>
      <c r="G27" t="s">
        <v>127</v>
      </c>
      <c r="H27" t="s">
        <v>1556</v>
      </c>
      <c r="I27" t="s">
        <v>245</v>
      </c>
      <c r="J27" t="s">
        <v>77</v>
      </c>
      <c r="K27" t="s">
        <v>41</v>
      </c>
      <c r="L27" t="s">
        <v>32</v>
      </c>
      <c r="N27" t="s">
        <v>1194</v>
      </c>
      <c r="O27" t="s">
        <v>1467</v>
      </c>
      <c r="Q27" t="s">
        <v>812</v>
      </c>
      <c r="R27" t="s">
        <v>781</v>
      </c>
      <c r="S27" t="s">
        <v>235</v>
      </c>
      <c r="T27" t="s">
        <v>67</v>
      </c>
      <c r="U27" t="s">
        <v>37</v>
      </c>
      <c r="V27" t="s">
        <v>26</v>
      </c>
      <c r="W27" t="s">
        <v>1194</v>
      </c>
      <c r="Y27" s="1">
        <v>42691.461041666669</v>
      </c>
      <c r="Z27" s="1">
        <v>42860.295358796298</v>
      </c>
      <c r="AA27" t="s">
        <v>321</v>
      </c>
    </row>
    <row r="28" spans="1:27" x14ac:dyDescent="0.3">
      <c r="A28">
        <v>92475</v>
      </c>
      <c r="B28" t="s">
        <v>1106</v>
      </c>
      <c r="C28" t="s">
        <v>75</v>
      </c>
      <c r="D28" t="s">
        <v>814</v>
      </c>
      <c r="E28" t="s">
        <v>24</v>
      </c>
      <c r="F28" t="s">
        <v>27</v>
      </c>
      <c r="G28" t="s">
        <v>134</v>
      </c>
      <c r="H28" t="s">
        <v>833</v>
      </c>
      <c r="I28" t="s">
        <v>939</v>
      </c>
      <c r="J28" t="s">
        <v>77</v>
      </c>
      <c r="K28" t="s">
        <v>41</v>
      </c>
      <c r="L28" t="s">
        <v>32</v>
      </c>
      <c r="N28" t="s">
        <v>1194</v>
      </c>
      <c r="O28" t="s">
        <v>364</v>
      </c>
      <c r="Q28" t="s">
        <v>812</v>
      </c>
      <c r="R28" t="s">
        <v>781</v>
      </c>
      <c r="S28" t="s">
        <v>235</v>
      </c>
      <c r="T28" t="s">
        <v>43</v>
      </c>
      <c r="U28" t="s">
        <v>37</v>
      </c>
      <c r="V28" t="s">
        <v>26</v>
      </c>
      <c r="W28" t="s">
        <v>1194</v>
      </c>
      <c r="Y28" s="1">
        <v>42691.48</v>
      </c>
      <c r="Z28" s="1">
        <v>42829.551238425927</v>
      </c>
      <c r="AA28" t="s">
        <v>321</v>
      </c>
    </row>
    <row r="29" spans="1:27" x14ac:dyDescent="0.3">
      <c r="A29">
        <v>92648</v>
      </c>
      <c r="B29" t="s">
        <v>320</v>
      </c>
      <c r="C29" t="s">
        <v>75</v>
      </c>
      <c r="D29" t="s">
        <v>205</v>
      </c>
      <c r="E29" t="s">
        <v>24</v>
      </c>
      <c r="F29" t="s">
        <v>27</v>
      </c>
      <c r="G29" t="s">
        <v>178</v>
      </c>
      <c r="H29" t="s">
        <v>1555</v>
      </c>
      <c r="I29" t="s">
        <v>939</v>
      </c>
      <c r="J29" t="s">
        <v>204</v>
      </c>
      <c r="K29" t="s">
        <v>41</v>
      </c>
      <c r="L29" t="s">
        <v>32</v>
      </c>
      <c r="N29" t="s">
        <v>1194</v>
      </c>
      <c r="O29" t="s">
        <v>1467</v>
      </c>
      <c r="Q29" t="s">
        <v>812</v>
      </c>
      <c r="R29" t="s">
        <v>781</v>
      </c>
      <c r="S29" t="s">
        <v>235</v>
      </c>
      <c r="T29" t="s">
        <v>55</v>
      </c>
      <c r="U29" t="s">
        <v>37</v>
      </c>
      <c r="V29" t="s">
        <v>26</v>
      </c>
      <c r="W29" t="s">
        <v>1194</v>
      </c>
      <c r="Y29" s="1">
        <v>42695.527962962966</v>
      </c>
      <c r="Z29" s="1">
        <v>42860.295578703706</v>
      </c>
      <c r="AA29" t="s">
        <v>321</v>
      </c>
    </row>
    <row r="30" spans="1:27" x14ac:dyDescent="0.3">
      <c r="A30">
        <v>92724</v>
      </c>
      <c r="B30" t="s">
        <v>860</v>
      </c>
      <c r="C30" t="s">
        <v>75</v>
      </c>
      <c r="D30" t="s">
        <v>859</v>
      </c>
      <c r="E30" t="s">
        <v>24</v>
      </c>
      <c r="F30" t="s">
        <v>27</v>
      </c>
      <c r="G30" t="s">
        <v>275</v>
      </c>
      <c r="H30" t="s">
        <v>1554</v>
      </c>
      <c r="I30" t="s">
        <v>349</v>
      </c>
      <c r="J30" t="s">
        <v>77</v>
      </c>
      <c r="K30" t="s">
        <v>41</v>
      </c>
      <c r="L30" t="s">
        <v>32</v>
      </c>
      <c r="N30" t="s">
        <v>1194</v>
      </c>
      <c r="O30" t="s">
        <v>1467</v>
      </c>
      <c r="R30" t="s">
        <v>781</v>
      </c>
      <c r="S30" t="s">
        <v>804</v>
      </c>
      <c r="T30" t="s">
        <v>67</v>
      </c>
      <c r="U30" t="s">
        <v>45</v>
      </c>
      <c r="V30" t="s">
        <v>26</v>
      </c>
      <c r="W30" t="s">
        <v>1194</v>
      </c>
      <c r="Y30" s="1">
        <v>42696.321261574078</v>
      </c>
      <c r="Z30" s="1">
        <v>42860.294756944444</v>
      </c>
    </row>
    <row r="31" spans="1:27" x14ac:dyDescent="0.3">
      <c r="A31">
        <v>93777</v>
      </c>
      <c r="B31" t="s">
        <v>245</v>
      </c>
      <c r="C31" t="s">
        <v>75</v>
      </c>
      <c r="D31" t="s">
        <v>79</v>
      </c>
      <c r="E31" t="s">
        <v>24</v>
      </c>
      <c r="F31" t="s">
        <v>27</v>
      </c>
      <c r="G31" t="s">
        <v>153</v>
      </c>
      <c r="H31" t="s">
        <v>832</v>
      </c>
      <c r="I31" t="s">
        <v>245</v>
      </c>
      <c r="J31" t="s">
        <v>204</v>
      </c>
      <c r="K31" t="s">
        <v>41</v>
      </c>
      <c r="L31" t="s">
        <v>240</v>
      </c>
      <c r="M31" t="s">
        <v>365</v>
      </c>
      <c r="N31" t="s">
        <v>1194</v>
      </c>
      <c r="O31" t="s">
        <v>364</v>
      </c>
      <c r="P31">
        <v>12561</v>
      </c>
      <c r="Q31" t="s">
        <v>821</v>
      </c>
      <c r="R31" t="s">
        <v>781</v>
      </c>
      <c r="S31" t="s">
        <v>235</v>
      </c>
      <c r="T31" t="s">
        <v>43</v>
      </c>
      <c r="U31" t="s">
        <v>45</v>
      </c>
      <c r="V31" t="s">
        <v>306</v>
      </c>
      <c r="W31" t="s">
        <v>1194</v>
      </c>
      <c r="Y31" s="1">
        <v>42719.332384259258</v>
      </c>
      <c r="Z31" s="1">
        <v>42859.500231481485</v>
      </c>
      <c r="AA31" t="s">
        <v>321</v>
      </c>
    </row>
    <row r="32" spans="1:27" x14ac:dyDescent="0.3">
      <c r="A32">
        <v>93821</v>
      </c>
      <c r="B32" t="s">
        <v>908</v>
      </c>
      <c r="C32" t="s">
        <v>75</v>
      </c>
      <c r="D32" t="s">
        <v>125</v>
      </c>
      <c r="E32" t="s">
        <v>24</v>
      </c>
      <c r="F32" t="s">
        <v>27</v>
      </c>
      <c r="G32" t="s">
        <v>134</v>
      </c>
      <c r="H32" t="s">
        <v>831</v>
      </c>
      <c r="I32" t="s">
        <v>179</v>
      </c>
      <c r="J32" t="s">
        <v>204</v>
      </c>
      <c r="K32" t="s">
        <v>41</v>
      </c>
      <c r="L32" t="s">
        <v>240</v>
      </c>
      <c r="M32" t="s">
        <v>365</v>
      </c>
      <c r="N32" t="s">
        <v>1194</v>
      </c>
      <c r="O32" t="s">
        <v>364</v>
      </c>
      <c r="Q32" t="s">
        <v>630</v>
      </c>
      <c r="R32" t="s">
        <v>781</v>
      </c>
      <c r="S32" t="s">
        <v>804</v>
      </c>
      <c r="T32" t="s">
        <v>55</v>
      </c>
      <c r="U32" t="s">
        <v>37</v>
      </c>
      <c r="V32" t="s">
        <v>26</v>
      </c>
      <c r="W32" t="s">
        <v>1194</v>
      </c>
      <c r="Y32" s="1">
        <v>42720.307719907411</v>
      </c>
      <c r="Z32" s="1">
        <v>42829.553599537037</v>
      </c>
    </row>
    <row r="33" spans="1:27" x14ac:dyDescent="0.3">
      <c r="A33">
        <v>93894</v>
      </c>
      <c r="B33" t="s">
        <v>234</v>
      </c>
      <c r="C33" t="s">
        <v>75</v>
      </c>
      <c r="D33" t="s">
        <v>125</v>
      </c>
      <c r="E33" t="s">
        <v>24</v>
      </c>
      <c r="F33" t="s">
        <v>27</v>
      </c>
      <c r="G33" t="s">
        <v>187</v>
      </c>
      <c r="H33" t="s">
        <v>830</v>
      </c>
      <c r="I33" t="s">
        <v>234</v>
      </c>
      <c r="J33" t="s">
        <v>77</v>
      </c>
      <c r="K33" t="s">
        <v>41</v>
      </c>
      <c r="L33" t="s">
        <v>240</v>
      </c>
      <c r="M33" t="s">
        <v>365</v>
      </c>
      <c r="N33" t="s">
        <v>1194</v>
      </c>
      <c r="O33" t="s">
        <v>364</v>
      </c>
      <c r="Q33" t="s">
        <v>812</v>
      </c>
      <c r="R33" t="s">
        <v>781</v>
      </c>
      <c r="S33" t="s">
        <v>804</v>
      </c>
      <c r="T33" t="s">
        <v>43</v>
      </c>
      <c r="U33" t="s">
        <v>29</v>
      </c>
      <c r="V33" t="s">
        <v>26</v>
      </c>
      <c r="W33" t="s">
        <v>1194</v>
      </c>
      <c r="Y33" s="1">
        <v>42723.66165509259</v>
      </c>
      <c r="Z33" s="1">
        <v>42859.506331018521</v>
      </c>
      <c r="AA33" t="s">
        <v>321</v>
      </c>
    </row>
    <row r="34" spans="1:27" x14ac:dyDescent="0.3">
      <c r="A34">
        <v>94343</v>
      </c>
      <c r="B34" t="s">
        <v>929</v>
      </c>
      <c r="C34" t="s">
        <v>75</v>
      </c>
      <c r="D34" t="s">
        <v>814</v>
      </c>
      <c r="E34" t="s">
        <v>24</v>
      </c>
      <c r="F34" t="s">
        <v>27</v>
      </c>
      <c r="G34" t="s">
        <v>49</v>
      </c>
      <c r="H34" t="s">
        <v>829</v>
      </c>
      <c r="I34" t="s">
        <v>928</v>
      </c>
      <c r="J34" t="s">
        <v>204</v>
      </c>
      <c r="K34" t="s">
        <v>41</v>
      </c>
      <c r="L34" t="s">
        <v>28</v>
      </c>
      <c r="N34" t="s">
        <v>1194</v>
      </c>
      <c r="O34" t="s">
        <v>364</v>
      </c>
      <c r="Q34" t="s">
        <v>828</v>
      </c>
      <c r="R34" t="s">
        <v>781</v>
      </c>
      <c r="S34" t="s">
        <v>235</v>
      </c>
      <c r="T34" t="s">
        <v>43</v>
      </c>
      <c r="U34" t="s">
        <v>37</v>
      </c>
      <c r="V34" t="s">
        <v>26</v>
      </c>
      <c r="W34" t="s">
        <v>1194</v>
      </c>
      <c r="Y34" s="1">
        <v>42744.356712962966</v>
      </c>
      <c r="Z34" s="1">
        <v>42829.554606481484</v>
      </c>
      <c r="AA34" t="s">
        <v>321</v>
      </c>
    </row>
    <row r="35" spans="1:27" x14ac:dyDescent="0.3">
      <c r="A35">
        <v>94632</v>
      </c>
      <c r="B35" t="s">
        <v>913</v>
      </c>
      <c r="C35" t="s">
        <v>75</v>
      </c>
      <c r="D35" t="s">
        <v>125</v>
      </c>
      <c r="E35" t="s">
        <v>24</v>
      </c>
      <c r="F35" t="s">
        <v>27</v>
      </c>
      <c r="G35" t="s">
        <v>187</v>
      </c>
      <c r="H35" t="s">
        <v>826</v>
      </c>
      <c r="I35" t="s">
        <v>913</v>
      </c>
      <c r="J35" t="s">
        <v>77</v>
      </c>
      <c r="K35" t="s">
        <v>41</v>
      </c>
      <c r="L35" t="s">
        <v>240</v>
      </c>
      <c r="M35" t="s">
        <v>185</v>
      </c>
      <c r="N35" t="s">
        <v>1194</v>
      </c>
      <c r="O35" t="s">
        <v>364</v>
      </c>
      <c r="R35" t="s">
        <v>781</v>
      </c>
      <c r="S35" t="s">
        <v>804</v>
      </c>
      <c r="T35" t="s">
        <v>55</v>
      </c>
      <c r="U35" t="s">
        <v>45</v>
      </c>
      <c r="V35" t="s">
        <v>235</v>
      </c>
      <c r="W35" t="s">
        <v>1194</v>
      </c>
      <c r="Y35" s="1">
        <v>42751.737349537034</v>
      </c>
      <c r="Z35" s="1">
        <v>42859.517592592594</v>
      </c>
    </row>
    <row r="36" spans="1:27" x14ac:dyDescent="0.3">
      <c r="A36">
        <v>95254</v>
      </c>
      <c r="B36" t="s">
        <v>860</v>
      </c>
      <c r="C36" t="s">
        <v>75</v>
      </c>
      <c r="D36" t="s">
        <v>251</v>
      </c>
      <c r="E36" t="s">
        <v>24</v>
      </c>
      <c r="F36" t="s">
        <v>27</v>
      </c>
      <c r="G36" t="s">
        <v>49</v>
      </c>
      <c r="H36" t="s">
        <v>1552</v>
      </c>
      <c r="I36" t="s">
        <v>942</v>
      </c>
      <c r="J36" t="s">
        <v>942</v>
      </c>
      <c r="K36" t="s">
        <v>41</v>
      </c>
      <c r="L36" t="s">
        <v>240</v>
      </c>
      <c r="M36" t="s">
        <v>44</v>
      </c>
      <c r="N36" t="s">
        <v>1194</v>
      </c>
      <c r="O36" t="s">
        <v>1467</v>
      </c>
      <c r="Q36" t="s">
        <v>812</v>
      </c>
      <c r="R36" t="s">
        <v>781</v>
      </c>
      <c r="S36" t="s">
        <v>804</v>
      </c>
      <c r="T36" t="s">
        <v>55</v>
      </c>
      <c r="U36" t="s">
        <v>37</v>
      </c>
      <c r="V36" t="s">
        <v>779</v>
      </c>
      <c r="W36" t="s">
        <v>1194</v>
      </c>
      <c r="X36" t="s">
        <v>1551</v>
      </c>
      <c r="Y36" s="1">
        <v>42766.520833333336</v>
      </c>
      <c r="Z36" s="1">
        <v>42860.296076388891</v>
      </c>
      <c r="AA36" t="s">
        <v>1550</v>
      </c>
    </row>
    <row r="37" spans="1:27" x14ac:dyDescent="0.3">
      <c r="A37">
        <v>95260</v>
      </c>
      <c r="B37" t="s">
        <v>77</v>
      </c>
      <c r="C37" t="s">
        <v>75</v>
      </c>
      <c r="D37" t="s">
        <v>814</v>
      </c>
      <c r="E37" t="s">
        <v>24</v>
      </c>
      <c r="F37" t="s">
        <v>27</v>
      </c>
      <c r="G37" t="s">
        <v>187</v>
      </c>
      <c r="H37" t="s">
        <v>1289</v>
      </c>
      <c r="I37" t="s">
        <v>939</v>
      </c>
      <c r="J37" t="s">
        <v>77</v>
      </c>
      <c r="K37" t="s">
        <v>41</v>
      </c>
      <c r="L37" t="s">
        <v>240</v>
      </c>
      <c r="M37" t="s">
        <v>365</v>
      </c>
      <c r="N37" t="s">
        <v>1194</v>
      </c>
      <c r="O37" t="s">
        <v>364</v>
      </c>
      <c r="Q37" t="s">
        <v>812</v>
      </c>
      <c r="R37" t="s">
        <v>781</v>
      </c>
      <c r="S37" t="s">
        <v>235</v>
      </c>
      <c r="T37" t="s">
        <v>43</v>
      </c>
      <c r="U37" t="s">
        <v>45</v>
      </c>
      <c r="V37" t="s">
        <v>26</v>
      </c>
      <c r="W37" t="s">
        <v>1194</v>
      </c>
      <c r="X37" t="s">
        <v>629</v>
      </c>
      <c r="Y37" s="1">
        <v>42766.638321759259</v>
      </c>
      <c r="Z37" s="1">
        <v>42859.52071759259</v>
      </c>
      <c r="AA37" t="s">
        <v>321</v>
      </c>
    </row>
    <row r="38" spans="1:27" x14ac:dyDescent="0.3">
      <c r="A38">
        <v>95304</v>
      </c>
      <c r="B38" t="s">
        <v>230</v>
      </c>
      <c r="C38" t="s">
        <v>75</v>
      </c>
      <c r="D38" t="s">
        <v>125</v>
      </c>
      <c r="E38" t="s">
        <v>24</v>
      </c>
      <c r="F38" t="s">
        <v>27</v>
      </c>
      <c r="G38" t="s">
        <v>169</v>
      </c>
      <c r="H38" t="s">
        <v>815</v>
      </c>
      <c r="I38" t="s">
        <v>230</v>
      </c>
      <c r="J38" t="s">
        <v>124</v>
      </c>
      <c r="K38" t="s">
        <v>41</v>
      </c>
      <c r="L38" t="s">
        <v>240</v>
      </c>
      <c r="M38" t="s">
        <v>369</v>
      </c>
      <c r="N38" t="s">
        <v>1194</v>
      </c>
      <c r="O38" t="s">
        <v>1194</v>
      </c>
      <c r="Q38" t="s">
        <v>812</v>
      </c>
      <c r="R38" t="s">
        <v>781</v>
      </c>
      <c r="S38" t="s">
        <v>235</v>
      </c>
      <c r="T38" t="s">
        <v>43</v>
      </c>
      <c r="U38" t="s">
        <v>29</v>
      </c>
      <c r="V38" t="s">
        <v>26</v>
      </c>
      <c r="W38" t="s">
        <v>1194</v>
      </c>
      <c r="Y38" s="1">
        <v>42767.354571759257</v>
      </c>
      <c r="Z38" s="1">
        <v>42859.534502314818</v>
      </c>
      <c r="AA38" t="s">
        <v>321</v>
      </c>
    </row>
    <row r="39" spans="1:27" x14ac:dyDescent="0.3">
      <c r="A39">
        <v>85379</v>
      </c>
      <c r="B39" t="s">
        <v>170</v>
      </c>
      <c r="C39" t="s">
        <v>133</v>
      </c>
      <c r="D39" t="s">
        <v>180</v>
      </c>
      <c r="E39" t="s">
        <v>24</v>
      </c>
      <c r="F39" t="s">
        <v>27</v>
      </c>
      <c r="G39" t="s">
        <v>287</v>
      </c>
      <c r="H39" t="s">
        <v>1606</v>
      </c>
      <c r="I39" t="s">
        <v>1605</v>
      </c>
      <c r="J39" t="s">
        <v>1605</v>
      </c>
      <c r="K39" t="s">
        <v>41</v>
      </c>
      <c r="L39" t="s">
        <v>32</v>
      </c>
      <c r="N39" t="s">
        <v>1194</v>
      </c>
      <c r="O39" t="s">
        <v>1467</v>
      </c>
      <c r="R39" t="s">
        <v>781</v>
      </c>
      <c r="S39" t="s">
        <v>1595</v>
      </c>
      <c r="T39" t="s">
        <v>43</v>
      </c>
      <c r="U39" t="s">
        <v>45</v>
      </c>
      <c r="V39" t="s">
        <v>1604</v>
      </c>
      <c r="W39" t="s">
        <v>1194</v>
      </c>
      <c r="Y39" s="1">
        <v>42550.283587962964</v>
      </c>
      <c r="Z39" s="1">
        <v>42860.283148148148</v>
      </c>
    </row>
    <row r="40" spans="1:27" x14ac:dyDescent="0.3">
      <c r="A40">
        <v>86341</v>
      </c>
      <c r="B40" t="s">
        <v>170</v>
      </c>
      <c r="C40" t="s">
        <v>133</v>
      </c>
      <c r="D40" t="s">
        <v>180</v>
      </c>
      <c r="E40" t="s">
        <v>24</v>
      </c>
      <c r="F40" t="s">
        <v>27</v>
      </c>
      <c r="G40" t="s">
        <v>187</v>
      </c>
      <c r="H40" t="s">
        <v>1596</v>
      </c>
      <c r="I40" t="s">
        <v>234</v>
      </c>
      <c r="J40" t="s">
        <v>77</v>
      </c>
      <c r="K40" t="s">
        <v>41</v>
      </c>
      <c r="L40" t="s">
        <v>32</v>
      </c>
      <c r="N40" t="s">
        <v>1194</v>
      </c>
      <c r="O40" t="s">
        <v>1467</v>
      </c>
      <c r="R40" t="s">
        <v>781</v>
      </c>
      <c r="S40" t="s">
        <v>1595</v>
      </c>
      <c r="T40" t="s">
        <v>43</v>
      </c>
      <c r="U40" t="s">
        <v>29</v>
      </c>
      <c r="V40" t="s">
        <v>26</v>
      </c>
      <c r="W40" t="s">
        <v>1194</v>
      </c>
      <c r="Y40" s="1">
        <v>42570.334722222222</v>
      </c>
      <c r="Z40" s="1">
        <v>42860.288611111115</v>
      </c>
    </row>
    <row r="41" spans="1:27" x14ac:dyDescent="0.3">
      <c r="A41">
        <v>87407</v>
      </c>
      <c r="B41" t="s">
        <v>230</v>
      </c>
      <c r="C41" t="s">
        <v>133</v>
      </c>
      <c r="D41" t="s">
        <v>180</v>
      </c>
      <c r="E41" t="s">
        <v>24</v>
      </c>
      <c r="F41" t="s">
        <v>27</v>
      </c>
      <c r="G41" t="s">
        <v>187</v>
      </c>
      <c r="H41" t="s">
        <v>1580</v>
      </c>
      <c r="I41" t="s">
        <v>230</v>
      </c>
      <c r="J41" t="s">
        <v>77</v>
      </c>
      <c r="K41" t="s">
        <v>41</v>
      </c>
      <c r="L41" t="s">
        <v>32</v>
      </c>
      <c r="M41" t="s">
        <v>185</v>
      </c>
      <c r="N41" t="s">
        <v>1194</v>
      </c>
      <c r="O41" t="s">
        <v>1467</v>
      </c>
      <c r="Q41" t="s">
        <v>727</v>
      </c>
      <c r="R41" t="s">
        <v>781</v>
      </c>
      <c r="S41" t="s">
        <v>1570</v>
      </c>
      <c r="T41" t="s">
        <v>67</v>
      </c>
      <c r="U41" t="s">
        <v>29</v>
      </c>
      <c r="V41" t="s">
        <v>26</v>
      </c>
      <c r="W41" t="s">
        <v>1194</v>
      </c>
      <c r="Y41" s="1">
        <v>42592.498611111114</v>
      </c>
      <c r="Z41" s="1">
        <v>42873.552048611113</v>
      </c>
    </row>
    <row r="42" spans="1:27" x14ac:dyDescent="0.3">
      <c r="A42">
        <v>91889</v>
      </c>
      <c r="B42" t="s">
        <v>170</v>
      </c>
      <c r="C42" t="s">
        <v>133</v>
      </c>
      <c r="D42" t="s">
        <v>180</v>
      </c>
      <c r="E42" t="s">
        <v>24</v>
      </c>
      <c r="F42" t="s">
        <v>27</v>
      </c>
      <c r="G42" t="s">
        <v>178</v>
      </c>
      <c r="H42" t="s">
        <v>1561</v>
      </c>
      <c r="J42" t="s">
        <v>265</v>
      </c>
      <c r="K42" t="s">
        <v>41</v>
      </c>
      <c r="L42" t="s">
        <v>32</v>
      </c>
      <c r="M42" t="s">
        <v>185</v>
      </c>
      <c r="N42" t="s">
        <v>1194</v>
      </c>
      <c r="O42" t="s">
        <v>1467</v>
      </c>
      <c r="R42" t="s">
        <v>781</v>
      </c>
      <c r="S42" t="s">
        <v>797</v>
      </c>
      <c r="T42" t="s">
        <v>55</v>
      </c>
      <c r="U42" t="s">
        <v>45</v>
      </c>
      <c r="V42" t="s">
        <v>1557</v>
      </c>
      <c r="W42" t="s">
        <v>1194</v>
      </c>
      <c r="Y42" s="1">
        <v>42678.444768518515</v>
      </c>
      <c r="Z42" s="1">
        <v>42859.672800925924</v>
      </c>
    </row>
    <row r="43" spans="1:27" x14ac:dyDescent="0.3">
      <c r="A43">
        <v>91941</v>
      </c>
      <c r="B43" t="s">
        <v>170</v>
      </c>
      <c r="C43" t="s">
        <v>133</v>
      </c>
      <c r="D43" t="s">
        <v>180</v>
      </c>
      <c r="E43" t="s">
        <v>24</v>
      </c>
      <c r="F43" t="s">
        <v>27</v>
      </c>
      <c r="G43" t="s">
        <v>49</v>
      </c>
      <c r="H43" t="s">
        <v>1560</v>
      </c>
      <c r="J43" t="s">
        <v>77</v>
      </c>
      <c r="K43" t="s">
        <v>41</v>
      </c>
      <c r="L43" t="s">
        <v>32</v>
      </c>
      <c r="N43" t="s">
        <v>1194</v>
      </c>
      <c r="O43" t="s">
        <v>1467</v>
      </c>
      <c r="Q43" t="s">
        <v>630</v>
      </c>
      <c r="R43" t="s">
        <v>781</v>
      </c>
      <c r="S43" t="s">
        <v>804</v>
      </c>
      <c r="T43" t="s">
        <v>67</v>
      </c>
      <c r="U43" t="s">
        <v>37</v>
      </c>
      <c r="V43" t="s">
        <v>1559</v>
      </c>
      <c r="W43" t="s">
        <v>1194</v>
      </c>
      <c r="Y43" s="1">
        <v>42681.393541666665</v>
      </c>
      <c r="Z43" s="1">
        <v>42860.295011574075</v>
      </c>
      <c r="AA43" t="s">
        <v>321</v>
      </c>
    </row>
    <row r="44" spans="1:27" x14ac:dyDescent="0.3">
      <c r="A44">
        <v>93784</v>
      </c>
      <c r="B44" t="s">
        <v>170</v>
      </c>
      <c r="C44" t="s">
        <v>133</v>
      </c>
      <c r="D44" t="s">
        <v>180</v>
      </c>
      <c r="E44" t="s">
        <v>24</v>
      </c>
      <c r="F44" t="s">
        <v>27</v>
      </c>
      <c r="G44" t="s">
        <v>115</v>
      </c>
      <c r="H44" t="s">
        <v>798</v>
      </c>
      <c r="J44" t="s">
        <v>77</v>
      </c>
      <c r="K44" t="s">
        <v>41</v>
      </c>
      <c r="L44" t="s">
        <v>32</v>
      </c>
      <c r="N44" t="s">
        <v>1194</v>
      </c>
      <c r="O44" t="s">
        <v>1194</v>
      </c>
      <c r="R44" t="s">
        <v>781</v>
      </c>
      <c r="S44" t="s">
        <v>797</v>
      </c>
      <c r="T44" t="s">
        <v>43</v>
      </c>
      <c r="U44" t="s">
        <v>37</v>
      </c>
      <c r="V44" t="s">
        <v>796</v>
      </c>
      <c r="W44" t="s">
        <v>1194</v>
      </c>
      <c r="Y44" s="1">
        <v>42719.380520833336</v>
      </c>
      <c r="Z44" s="1">
        <v>42859.502187500002</v>
      </c>
    </row>
    <row r="45" spans="1:27" x14ac:dyDescent="0.3">
      <c r="A45">
        <v>95302</v>
      </c>
      <c r="B45" t="s">
        <v>602</v>
      </c>
      <c r="C45" t="s">
        <v>133</v>
      </c>
      <c r="D45" t="s">
        <v>180</v>
      </c>
      <c r="E45" t="s">
        <v>24</v>
      </c>
      <c r="F45" t="s">
        <v>27</v>
      </c>
      <c r="G45" t="s">
        <v>49</v>
      </c>
      <c r="H45" t="s">
        <v>782</v>
      </c>
      <c r="J45" t="s">
        <v>602</v>
      </c>
      <c r="K45" t="s">
        <v>41</v>
      </c>
      <c r="L45" t="s">
        <v>240</v>
      </c>
      <c r="N45" t="s">
        <v>1194</v>
      </c>
      <c r="O45" t="s">
        <v>364</v>
      </c>
      <c r="R45" t="s">
        <v>781</v>
      </c>
      <c r="S45" t="s">
        <v>235</v>
      </c>
      <c r="T45" t="s">
        <v>67</v>
      </c>
      <c r="U45" t="s">
        <v>45</v>
      </c>
      <c r="V45" t="s">
        <v>235</v>
      </c>
      <c r="W45" t="s">
        <v>1194</v>
      </c>
      <c r="Y45" s="1">
        <v>42767.34578703704</v>
      </c>
      <c r="Z45" s="1">
        <v>42859.521516203706</v>
      </c>
    </row>
    <row r="46" spans="1:27" x14ac:dyDescent="0.3">
      <c r="A46">
        <v>95811</v>
      </c>
      <c r="B46" t="s">
        <v>77</v>
      </c>
      <c r="C46" t="s">
        <v>75</v>
      </c>
      <c r="D46" t="s">
        <v>354</v>
      </c>
      <c r="E46" t="s">
        <v>24</v>
      </c>
      <c r="F46" t="s">
        <v>27</v>
      </c>
      <c r="G46" t="s">
        <v>166</v>
      </c>
      <c r="H46" t="s">
        <v>1213</v>
      </c>
      <c r="I46" t="s">
        <v>942</v>
      </c>
      <c r="J46" t="s">
        <v>204</v>
      </c>
      <c r="K46" t="s">
        <v>41</v>
      </c>
      <c r="L46" t="s">
        <v>240</v>
      </c>
      <c r="M46" t="s">
        <v>365</v>
      </c>
      <c r="N46" t="s">
        <v>1194</v>
      </c>
      <c r="O46" t="s">
        <v>373</v>
      </c>
      <c r="Q46" t="s">
        <v>812</v>
      </c>
      <c r="R46" t="s">
        <v>779</v>
      </c>
      <c r="S46" t="s">
        <v>235</v>
      </c>
      <c r="T46" t="s">
        <v>43</v>
      </c>
      <c r="U46" t="s">
        <v>29</v>
      </c>
      <c r="V46" t="s">
        <v>26</v>
      </c>
      <c r="W46" t="s">
        <v>1194</v>
      </c>
      <c r="Y46" s="1">
        <v>42779.494895833333</v>
      </c>
      <c r="Z46" s="1">
        <v>42859.537835648145</v>
      </c>
      <c r="AA46" t="s">
        <v>321</v>
      </c>
    </row>
    <row r="47" spans="1:27" x14ac:dyDescent="0.3">
      <c r="A47">
        <v>95828</v>
      </c>
      <c r="B47" t="s">
        <v>245</v>
      </c>
      <c r="C47" t="s">
        <v>75</v>
      </c>
      <c r="D47" t="s">
        <v>267</v>
      </c>
      <c r="E47" t="s">
        <v>24</v>
      </c>
      <c r="F47" t="s">
        <v>27</v>
      </c>
      <c r="G47" t="s">
        <v>201</v>
      </c>
      <c r="H47" t="s">
        <v>1284</v>
      </c>
      <c r="I47" t="s">
        <v>245</v>
      </c>
      <c r="J47" t="s">
        <v>77</v>
      </c>
      <c r="K47" t="s">
        <v>41</v>
      </c>
      <c r="L47" t="s">
        <v>32</v>
      </c>
      <c r="M47" t="s">
        <v>298</v>
      </c>
      <c r="N47" t="s">
        <v>1194</v>
      </c>
      <c r="O47" t="s">
        <v>1467</v>
      </c>
      <c r="Q47" t="s">
        <v>812</v>
      </c>
      <c r="R47" t="s">
        <v>779</v>
      </c>
      <c r="S47" t="s">
        <v>235</v>
      </c>
      <c r="T47" t="s">
        <v>43</v>
      </c>
      <c r="U47" t="s">
        <v>29</v>
      </c>
      <c r="V47" t="s">
        <v>26</v>
      </c>
      <c r="W47" t="s">
        <v>1194</v>
      </c>
      <c r="Y47" s="1">
        <v>42779.683969907404</v>
      </c>
      <c r="Z47" s="1">
        <v>42859.539444444446</v>
      </c>
      <c r="AA47" t="s">
        <v>1273</v>
      </c>
    </row>
    <row r="48" spans="1:27" x14ac:dyDescent="0.3">
      <c r="A48">
        <v>95829</v>
      </c>
      <c r="B48" t="s">
        <v>320</v>
      </c>
      <c r="C48" t="s">
        <v>75</v>
      </c>
      <c r="D48" t="s">
        <v>205</v>
      </c>
      <c r="E48" t="s">
        <v>24</v>
      </c>
      <c r="F48" t="s">
        <v>27</v>
      </c>
      <c r="G48" t="s">
        <v>25</v>
      </c>
      <c r="H48" t="s">
        <v>1671</v>
      </c>
      <c r="I48" t="s">
        <v>1670</v>
      </c>
      <c r="J48" t="s">
        <v>77</v>
      </c>
      <c r="K48" t="s">
        <v>41</v>
      </c>
      <c r="L48" t="s">
        <v>240</v>
      </c>
      <c r="M48" t="s">
        <v>365</v>
      </c>
      <c r="N48" t="s">
        <v>1194</v>
      </c>
      <c r="O48" t="s">
        <v>1619</v>
      </c>
      <c r="Q48" t="s">
        <v>821</v>
      </c>
      <c r="R48" t="s">
        <v>779</v>
      </c>
      <c r="S48" t="s">
        <v>235</v>
      </c>
      <c r="T48" t="s">
        <v>43</v>
      </c>
      <c r="U48" t="s">
        <v>29</v>
      </c>
      <c r="V48" t="s">
        <v>194</v>
      </c>
      <c r="W48" t="s">
        <v>361</v>
      </c>
      <c r="Y48" s="1">
        <v>42779.684513888889</v>
      </c>
      <c r="Z48" s="1">
        <v>42870.753344907411</v>
      </c>
      <c r="AA48" t="s">
        <v>1669</v>
      </c>
    </row>
    <row r="49" spans="1:27" x14ac:dyDescent="0.3">
      <c r="A49">
        <v>96927</v>
      </c>
      <c r="B49" t="s">
        <v>137</v>
      </c>
      <c r="C49" t="s">
        <v>75</v>
      </c>
      <c r="D49" t="s">
        <v>267</v>
      </c>
      <c r="E49" t="s">
        <v>24</v>
      </c>
      <c r="F49" t="s">
        <v>27</v>
      </c>
      <c r="G49" t="s">
        <v>35</v>
      </c>
      <c r="H49" t="s">
        <v>1341</v>
      </c>
      <c r="I49" t="s">
        <v>137</v>
      </c>
      <c r="J49" t="s">
        <v>77</v>
      </c>
      <c r="K49" t="s">
        <v>41</v>
      </c>
      <c r="L49" t="s">
        <v>240</v>
      </c>
      <c r="M49" t="s">
        <v>185</v>
      </c>
      <c r="N49" t="s">
        <v>1194</v>
      </c>
      <c r="O49" t="s">
        <v>1465</v>
      </c>
      <c r="Q49" t="s">
        <v>812</v>
      </c>
      <c r="R49" t="s">
        <v>779</v>
      </c>
      <c r="S49" t="s">
        <v>235</v>
      </c>
      <c r="T49" t="s">
        <v>43</v>
      </c>
      <c r="U49" t="s">
        <v>37</v>
      </c>
      <c r="V49" t="s">
        <v>779</v>
      </c>
      <c r="W49" t="s">
        <v>1194</v>
      </c>
      <c r="Y49" s="1">
        <v>42803.672743055555</v>
      </c>
      <c r="Z49" s="1">
        <v>42867.298530092594</v>
      </c>
      <c r="AA49" t="s">
        <v>1268</v>
      </c>
    </row>
    <row r="50" spans="1:27" x14ac:dyDescent="0.3">
      <c r="A50">
        <v>97020</v>
      </c>
      <c r="B50" t="s">
        <v>1077</v>
      </c>
      <c r="C50" t="s">
        <v>75</v>
      </c>
      <c r="D50" t="s">
        <v>180</v>
      </c>
      <c r="E50" t="s">
        <v>24</v>
      </c>
      <c r="F50" t="s">
        <v>27</v>
      </c>
      <c r="G50" t="s">
        <v>49</v>
      </c>
      <c r="H50" t="s">
        <v>1394</v>
      </c>
      <c r="I50" t="s">
        <v>1077</v>
      </c>
      <c r="J50" t="s">
        <v>77</v>
      </c>
      <c r="K50" t="s">
        <v>41</v>
      </c>
      <c r="L50" t="s">
        <v>240</v>
      </c>
      <c r="M50" t="s">
        <v>185</v>
      </c>
      <c r="N50" t="s">
        <v>1194</v>
      </c>
      <c r="O50" t="s">
        <v>1463</v>
      </c>
      <c r="Q50" t="s">
        <v>812</v>
      </c>
      <c r="R50" t="s">
        <v>779</v>
      </c>
      <c r="S50" t="s">
        <v>235</v>
      </c>
      <c r="T50" t="s">
        <v>67</v>
      </c>
      <c r="U50" t="s">
        <v>45</v>
      </c>
      <c r="V50" t="s">
        <v>235</v>
      </c>
      <c r="W50" t="s">
        <v>1194</v>
      </c>
      <c r="Y50" s="1">
        <v>42808.024004629631</v>
      </c>
      <c r="Z50" s="1">
        <v>42872.404953703706</v>
      </c>
      <c r="AA50" t="s">
        <v>160</v>
      </c>
    </row>
    <row r="51" spans="1:27" x14ac:dyDescent="0.3">
      <c r="A51">
        <v>97242</v>
      </c>
      <c r="B51" t="s">
        <v>245</v>
      </c>
      <c r="C51" t="s">
        <v>75</v>
      </c>
      <c r="D51" t="s">
        <v>1439</v>
      </c>
      <c r="E51" t="s">
        <v>24</v>
      </c>
      <c r="F51" t="s">
        <v>27</v>
      </c>
      <c r="G51" t="s">
        <v>153</v>
      </c>
      <c r="H51" t="s">
        <v>1440</v>
      </c>
      <c r="I51" t="s">
        <v>245</v>
      </c>
      <c r="J51" t="s">
        <v>77</v>
      </c>
      <c r="K51" t="s">
        <v>41</v>
      </c>
      <c r="L51" t="s">
        <v>101</v>
      </c>
      <c r="M51" t="s">
        <v>298</v>
      </c>
      <c r="N51" t="s">
        <v>1194</v>
      </c>
      <c r="O51" t="s">
        <v>1462</v>
      </c>
      <c r="P51">
        <v>17112</v>
      </c>
      <c r="Q51" t="s">
        <v>812</v>
      </c>
      <c r="R51" t="s">
        <v>779</v>
      </c>
      <c r="S51" t="s">
        <v>235</v>
      </c>
      <c r="T51" t="s">
        <v>43</v>
      </c>
      <c r="U51" t="s">
        <v>29</v>
      </c>
      <c r="V51" t="s">
        <v>1305</v>
      </c>
      <c r="W51" t="s">
        <v>361</v>
      </c>
      <c r="Y51" s="1">
        <v>42811.7106712963</v>
      </c>
      <c r="Z51" s="1">
        <v>42867.306273148148</v>
      </c>
      <c r="AA51" t="s">
        <v>160</v>
      </c>
    </row>
    <row r="52" spans="1:27" x14ac:dyDescent="0.3">
      <c r="A52">
        <v>97279</v>
      </c>
      <c r="B52" t="s">
        <v>245</v>
      </c>
      <c r="C52" t="s">
        <v>75</v>
      </c>
      <c r="D52" t="s">
        <v>251</v>
      </c>
      <c r="E52" t="s">
        <v>24</v>
      </c>
      <c r="F52" t="s">
        <v>27</v>
      </c>
      <c r="G52" t="s">
        <v>153</v>
      </c>
      <c r="H52" t="s">
        <v>1477</v>
      </c>
      <c r="I52" t="s">
        <v>245</v>
      </c>
      <c r="J52" t="s">
        <v>77</v>
      </c>
      <c r="K52" t="s">
        <v>41</v>
      </c>
      <c r="L52" t="s">
        <v>101</v>
      </c>
      <c r="M52" t="s">
        <v>298</v>
      </c>
      <c r="N52" t="s">
        <v>1194</v>
      </c>
      <c r="O52" t="s">
        <v>1471</v>
      </c>
      <c r="P52">
        <v>17090</v>
      </c>
      <c r="Q52" t="s">
        <v>812</v>
      </c>
      <c r="R52" t="s">
        <v>779</v>
      </c>
      <c r="S52" t="s">
        <v>235</v>
      </c>
      <c r="T52" t="s">
        <v>43</v>
      </c>
      <c r="U52" t="s">
        <v>29</v>
      </c>
      <c r="V52" t="s">
        <v>1305</v>
      </c>
      <c r="W52" t="s">
        <v>361</v>
      </c>
      <c r="Y52" s="1">
        <v>42814.462037037039</v>
      </c>
      <c r="Z52" s="1">
        <v>42867.310266203705</v>
      </c>
    </row>
    <row r="53" spans="1:27" x14ac:dyDescent="0.3">
      <c r="A53">
        <v>97575</v>
      </c>
      <c r="B53" t="s">
        <v>56</v>
      </c>
      <c r="C53" t="s">
        <v>75</v>
      </c>
      <c r="D53" t="s">
        <v>1439</v>
      </c>
      <c r="E53" t="s">
        <v>24</v>
      </c>
      <c r="F53" t="s">
        <v>27</v>
      </c>
      <c r="G53" t="s">
        <v>42</v>
      </c>
      <c r="H53" t="s">
        <v>1438</v>
      </c>
      <c r="I53" t="s">
        <v>56</v>
      </c>
      <c r="J53" t="s">
        <v>77</v>
      </c>
      <c r="K53" t="s">
        <v>41</v>
      </c>
      <c r="L53" t="s">
        <v>240</v>
      </c>
      <c r="M53" t="s">
        <v>185</v>
      </c>
      <c r="N53" t="s">
        <v>1194</v>
      </c>
      <c r="O53" t="s">
        <v>1462</v>
      </c>
      <c r="Q53" t="s">
        <v>812</v>
      </c>
      <c r="R53" t="s">
        <v>779</v>
      </c>
      <c r="S53" t="s">
        <v>235</v>
      </c>
      <c r="T53" t="s">
        <v>43</v>
      </c>
      <c r="U53" t="s">
        <v>29</v>
      </c>
      <c r="V53" t="s">
        <v>235</v>
      </c>
      <c r="W53" t="s">
        <v>1194</v>
      </c>
      <c r="Y53" s="1">
        <v>42822.72452546296</v>
      </c>
      <c r="Z53" s="1">
        <v>42867.317696759259</v>
      </c>
      <c r="AA53" t="s">
        <v>160</v>
      </c>
    </row>
    <row r="54" spans="1:27" x14ac:dyDescent="0.3">
      <c r="A54">
        <v>98292</v>
      </c>
      <c r="B54" t="s">
        <v>1077</v>
      </c>
      <c r="C54" t="s">
        <v>75</v>
      </c>
      <c r="D54" t="s">
        <v>79</v>
      </c>
      <c r="E54" t="s">
        <v>24</v>
      </c>
      <c r="F54" t="s">
        <v>27</v>
      </c>
      <c r="G54" t="s">
        <v>49</v>
      </c>
      <c r="H54" t="s">
        <v>1457</v>
      </c>
      <c r="I54" t="s">
        <v>1077</v>
      </c>
      <c r="J54" t="s">
        <v>146</v>
      </c>
      <c r="K54" t="s">
        <v>41</v>
      </c>
      <c r="L54" t="s">
        <v>240</v>
      </c>
      <c r="M54" t="s">
        <v>104</v>
      </c>
      <c r="N54" t="s">
        <v>1194</v>
      </c>
      <c r="O54" t="s">
        <v>1454</v>
      </c>
      <c r="R54" t="s">
        <v>779</v>
      </c>
      <c r="S54" t="s">
        <v>235</v>
      </c>
      <c r="T54" t="s">
        <v>43</v>
      </c>
      <c r="U54" t="s">
        <v>60</v>
      </c>
      <c r="V54" t="s">
        <v>235</v>
      </c>
      <c r="W54" t="s">
        <v>1194</v>
      </c>
      <c r="Y54" s="1">
        <v>42842.155590277776</v>
      </c>
      <c r="Z54" s="1">
        <v>42867.327928240738</v>
      </c>
    </row>
    <row r="55" spans="1:27" x14ac:dyDescent="0.3">
      <c r="A55">
        <v>98317</v>
      </c>
      <c r="B55" t="s">
        <v>349</v>
      </c>
      <c r="C55" t="s">
        <v>75</v>
      </c>
      <c r="D55" t="s">
        <v>79</v>
      </c>
      <c r="E55" t="s">
        <v>24</v>
      </c>
      <c r="F55" t="s">
        <v>27</v>
      </c>
      <c r="G55" t="s">
        <v>187</v>
      </c>
      <c r="H55" t="s">
        <v>1456</v>
      </c>
      <c r="I55" t="s">
        <v>349</v>
      </c>
      <c r="J55" t="s">
        <v>146</v>
      </c>
      <c r="K55" t="s">
        <v>41</v>
      </c>
      <c r="L55" t="s">
        <v>240</v>
      </c>
      <c r="M55" t="s">
        <v>185</v>
      </c>
      <c r="N55" t="s">
        <v>1194</v>
      </c>
      <c r="O55" t="s">
        <v>1454</v>
      </c>
      <c r="R55" t="s">
        <v>779</v>
      </c>
      <c r="S55" t="s">
        <v>235</v>
      </c>
      <c r="T55" t="s">
        <v>43</v>
      </c>
      <c r="U55" t="s">
        <v>37</v>
      </c>
      <c r="V55" t="s">
        <v>235</v>
      </c>
      <c r="W55" t="s">
        <v>1194</v>
      </c>
      <c r="Y55" s="1">
        <v>42842.397256944445</v>
      </c>
      <c r="Z55" s="1">
        <v>42867.330185185187</v>
      </c>
    </row>
    <row r="56" spans="1:27" x14ac:dyDescent="0.3">
      <c r="A56">
        <v>98855</v>
      </c>
      <c r="B56" t="s">
        <v>170</v>
      </c>
      <c r="C56" t="s">
        <v>75</v>
      </c>
      <c r="D56" t="s">
        <v>180</v>
      </c>
      <c r="E56" t="s">
        <v>24</v>
      </c>
      <c r="F56" t="s">
        <v>27</v>
      </c>
      <c r="G56" t="s">
        <v>178</v>
      </c>
      <c r="H56" t="s">
        <v>1676</v>
      </c>
      <c r="I56" t="s">
        <v>1174</v>
      </c>
      <c r="J56" t="s">
        <v>1174</v>
      </c>
      <c r="K56" t="s">
        <v>41</v>
      </c>
      <c r="L56" t="s">
        <v>240</v>
      </c>
      <c r="M56" t="s">
        <v>185</v>
      </c>
      <c r="N56" t="s">
        <v>1194</v>
      </c>
      <c r="O56" t="s">
        <v>1619</v>
      </c>
      <c r="Q56" t="s">
        <v>821</v>
      </c>
      <c r="R56" t="s">
        <v>779</v>
      </c>
      <c r="S56" t="s">
        <v>235</v>
      </c>
      <c r="T56" t="s">
        <v>43</v>
      </c>
      <c r="U56" t="s">
        <v>45</v>
      </c>
      <c r="V56" t="s">
        <v>235</v>
      </c>
      <c r="W56" t="s">
        <v>1194</v>
      </c>
      <c r="Y56" s="1">
        <v>42853.125393518516</v>
      </c>
      <c r="Z56" s="1">
        <v>42872.595312500001</v>
      </c>
    </row>
    <row r="57" spans="1:27" x14ac:dyDescent="0.3">
      <c r="A57">
        <v>99169</v>
      </c>
      <c r="B57" t="s">
        <v>137</v>
      </c>
      <c r="C57" t="s">
        <v>75</v>
      </c>
      <c r="D57" t="s">
        <v>1476</v>
      </c>
      <c r="E57" t="s">
        <v>24</v>
      </c>
      <c r="F57" t="s">
        <v>27</v>
      </c>
      <c r="G57" t="s">
        <v>153</v>
      </c>
      <c r="H57" t="s">
        <v>1689</v>
      </c>
      <c r="I57" t="s">
        <v>1044</v>
      </c>
      <c r="J57" t="s">
        <v>77</v>
      </c>
      <c r="K57" t="s">
        <v>41</v>
      </c>
      <c r="L57" t="s">
        <v>101</v>
      </c>
      <c r="M57" t="s">
        <v>104</v>
      </c>
      <c r="N57" t="s">
        <v>1194</v>
      </c>
      <c r="O57" t="s">
        <v>1678</v>
      </c>
      <c r="P57">
        <v>17550</v>
      </c>
      <c r="Q57" t="s">
        <v>821</v>
      </c>
      <c r="R57" t="s">
        <v>779</v>
      </c>
      <c r="S57" t="s">
        <v>235</v>
      </c>
      <c r="T57" t="s">
        <v>43</v>
      </c>
      <c r="U57" t="s">
        <v>29</v>
      </c>
      <c r="V57" t="s">
        <v>306</v>
      </c>
      <c r="W57" t="s">
        <v>361</v>
      </c>
      <c r="Y57" s="1">
        <v>42863.445081018515</v>
      </c>
      <c r="Z57" s="1">
        <v>42877.579328703701</v>
      </c>
    </row>
    <row r="58" spans="1:27" x14ac:dyDescent="0.3">
      <c r="A58">
        <v>96916</v>
      </c>
      <c r="B58" t="s">
        <v>170</v>
      </c>
      <c r="C58" t="s">
        <v>133</v>
      </c>
      <c r="D58" t="s">
        <v>180</v>
      </c>
      <c r="E58" t="s">
        <v>24</v>
      </c>
      <c r="F58" t="s">
        <v>27</v>
      </c>
      <c r="G58" t="s">
        <v>275</v>
      </c>
      <c r="H58" t="s">
        <v>1304</v>
      </c>
      <c r="I58" t="s">
        <v>170</v>
      </c>
      <c r="J58" t="s">
        <v>777</v>
      </c>
      <c r="K58" t="s">
        <v>41</v>
      </c>
      <c r="L58" t="s">
        <v>32</v>
      </c>
      <c r="M58" t="s">
        <v>104</v>
      </c>
      <c r="N58" t="s">
        <v>1194</v>
      </c>
      <c r="O58" t="s">
        <v>1466</v>
      </c>
      <c r="R58" t="s">
        <v>779</v>
      </c>
      <c r="S58" t="s">
        <v>235</v>
      </c>
      <c r="T58" t="s">
        <v>43</v>
      </c>
      <c r="U58" t="s">
        <v>29</v>
      </c>
      <c r="V58" t="s">
        <v>235</v>
      </c>
      <c r="W58" t="s">
        <v>1194</v>
      </c>
      <c r="Y58" s="1">
        <v>42803.470520833333</v>
      </c>
      <c r="Z58" s="1">
        <v>42867.297210648147</v>
      </c>
    </row>
    <row r="59" spans="1:27" x14ac:dyDescent="0.3">
      <c r="A59">
        <v>98965</v>
      </c>
      <c r="B59" t="s">
        <v>1483</v>
      </c>
      <c r="C59" t="s">
        <v>23</v>
      </c>
      <c r="D59" t="s">
        <v>68</v>
      </c>
      <c r="E59" t="s">
        <v>262</v>
      </c>
      <c r="F59" t="s">
        <v>27</v>
      </c>
      <c r="G59" t="s">
        <v>187</v>
      </c>
      <c r="H59" t="s">
        <v>1621</v>
      </c>
      <c r="I59" t="s">
        <v>800</v>
      </c>
      <c r="J59" t="s">
        <v>230</v>
      </c>
      <c r="K59" t="s">
        <v>41</v>
      </c>
      <c r="L59" t="s">
        <v>28</v>
      </c>
      <c r="N59" t="s">
        <v>1194</v>
      </c>
      <c r="O59" t="s">
        <v>1194</v>
      </c>
      <c r="R59" t="s">
        <v>765</v>
      </c>
      <c r="T59" t="s">
        <v>43</v>
      </c>
      <c r="U59" t="s">
        <v>29</v>
      </c>
      <c r="V59" t="s">
        <v>235</v>
      </c>
      <c r="W59" t="s">
        <v>1194</v>
      </c>
      <c r="Y59" s="1">
        <v>42857.378981481481</v>
      </c>
      <c r="Z59" s="1">
        <v>42865.235601851855</v>
      </c>
    </row>
    <row r="60" spans="1:27" x14ac:dyDescent="0.3">
      <c r="A60">
        <v>99399</v>
      </c>
      <c r="B60" t="s">
        <v>144</v>
      </c>
      <c r="C60" t="s">
        <v>23</v>
      </c>
      <c r="D60" t="s">
        <v>68</v>
      </c>
      <c r="E60" t="s">
        <v>262</v>
      </c>
      <c r="F60" t="s">
        <v>27</v>
      </c>
      <c r="G60" t="s">
        <v>187</v>
      </c>
      <c r="H60" t="s">
        <v>1673</v>
      </c>
      <c r="I60" t="s">
        <v>1630</v>
      </c>
      <c r="J60" t="s">
        <v>1630</v>
      </c>
      <c r="K60" t="s">
        <v>41</v>
      </c>
      <c r="L60" t="s">
        <v>28</v>
      </c>
      <c r="N60" t="s">
        <v>1194</v>
      </c>
      <c r="O60" t="s">
        <v>1194</v>
      </c>
      <c r="R60" t="s">
        <v>765</v>
      </c>
      <c r="T60" t="s">
        <v>43</v>
      </c>
      <c r="U60" t="s">
        <v>37</v>
      </c>
      <c r="V60" t="s">
        <v>235</v>
      </c>
      <c r="W60" t="s">
        <v>1194</v>
      </c>
      <c r="Y60" s="1">
        <v>42867.186238425929</v>
      </c>
      <c r="Z60" s="1">
        <v>42872.202604166669</v>
      </c>
    </row>
    <row r="61" spans="1:27" x14ac:dyDescent="0.3">
      <c r="A61">
        <v>98785</v>
      </c>
      <c r="B61" t="s">
        <v>191</v>
      </c>
      <c r="C61" t="s">
        <v>1665</v>
      </c>
      <c r="D61" t="s">
        <v>30</v>
      </c>
      <c r="E61" t="s">
        <v>303</v>
      </c>
      <c r="F61" t="s">
        <v>27</v>
      </c>
      <c r="G61" t="s">
        <v>166</v>
      </c>
      <c r="H61" t="s">
        <v>1479</v>
      </c>
      <c r="J61" t="s">
        <v>745</v>
      </c>
      <c r="K61" t="s">
        <v>41</v>
      </c>
      <c r="L61" t="s">
        <v>32</v>
      </c>
      <c r="N61" t="s">
        <v>1194</v>
      </c>
      <c r="O61" t="s">
        <v>1194</v>
      </c>
      <c r="R61" t="s">
        <v>765</v>
      </c>
      <c r="T61" t="s">
        <v>55</v>
      </c>
      <c r="U61" t="s">
        <v>60</v>
      </c>
      <c r="V61" t="s">
        <v>235</v>
      </c>
      <c r="W61" t="s">
        <v>1194</v>
      </c>
      <c r="Y61" s="1">
        <v>42852.019155092596</v>
      </c>
      <c r="Z61" s="1">
        <v>42870.276990740742</v>
      </c>
    </row>
    <row r="62" spans="1:27" x14ac:dyDescent="0.3">
      <c r="A62">
        <v>98268</v>
      </c>
      <c r="B62" t="s">
        <v>1229</v>
      </c>
      <c r="C62" t="s">
        <v>599</v>
      </c>
      <c r="D62" t="s">
        <v>598</v>
      </c>
      <c r="E62" t="s">
        <v>147</v>
      </c>
      <c r="F62" t="s">
        <v>27</v>
      </c>
      <c r="G62" t="s">
        <v>187</v>
      </c>
      <c r="H62" t="s">
        <v>1474</v>
      </c>
      <c r="I62" t="s">
        <v>230</v>
      </c>
      <c r="J62" t="s">
        <v>230</v>
      </c>
      <c r="K62" t="s">
        <v>41</v>
      </c>
      <c r="L62" t="s">
        <v>28</v>
      </c>
      <c r="N62" t="s">
        <v>1194</v>
      </c>
      <c r="O62" t="s">
        <v>1194</v>
      </c>
      <c r="R62" t="s">
        <v>765</v>
      </c>
      <c r="T62" t="s">
        <v>43</v>
      </c>
      <c r="U62" t="s">
        <v>45</v>
      </c>
      <c r="V62" t="s">
        <v>235</v>
      </c>
      <c r="W62" t="s">
        <v>361</v>
      </c>
      <c r="Y62" s="1">
        <v>42839.417199074072</v>
      </c>
      <c r="Z62" s="1">
        <v>42865.387418981481</v>
      </c>
    </row>
    <row r="63" spans="1:27" x14ac:dyDescent="0.3">
      <c r="A63">
        <v>98892</v>
      </c>
      <c r="B63" t="s">
        <v>191</v>
      </c>
      <c r="C63" t="s">
        <v>599</v>
      </c>
      <c r="D63" t="s">
        <v>1356</v>
      </c>
      <c r="E63" t="s">
        <v>147</v>
      </c>
      <c r="F63" t="s">
        <v>27</v>
      </c>
      <c r="G63" t="s">
        <v>187</v>
      </c>
      <c r="H63" t="s">
        <v>1531</v>
      </c>
      <c r="I63" t="s">
        <v>195</v>
      </c>
      <c r="J63" t="s">
        <v>195</v>
      </c>
      <c r="K63" t="s">
        <v>41</v>
      </c>
      <c r="L63" t="s">
        <v>32</v>
      </c>
      <c r="N63" t="s">
        <v>1194</v>
      </c>
      <c r="O63" t="s">
        <v>1194</v>
      </c>
      <c r="R63" t="s">
        <v>765</v>
      </c>
      <c r="T63" t="s">
        <v>55</v>
      </c>
      <c r="U63" t="s">
        <v>45</v>
      </c>
      <c r="V63" t="s">
        <v>235</v>
      </c>
      <c r="W63" t="s">
        <v>1194</v>
      </c>
      <c r="Y63" s="1">
        <v>42853.632997685185</v>
      </c>
      <c r="Z63" s="1">
        <v>42855.447835648149</v>
      </c>
    </row>
    <row r="64" spans="1:27" x14ac:dyDescent="0.3">
      <c r="A64">
        <v>99157</v>
      </c>
      <c r="B64" t="s">
        <v>161</v>
      </c>
      <c r="C64" t="s">
        <v>237</v>
      </c>
      <c r="D64" t="s">
        <v>238</v>
      </c>
      <c r="E64" t="s">
        <v>262</v>
      </c>
      <c r="F64" t="s">
        <v>27</v>
      </c>
      <c r="G64" t="s">
        <v>187</v>
      </c>
      <c r="H64" t="s">
        <v>1626</v>
      </c>
      <c r="I64" t="s">
        <v>1617</v>
      </c>
      <c r="J64" t="s">
        <v>1617</v>
      </c>
      <c r="K64" t="s">
        <v>41</v>
      </c>
      <c r="L64" t="s">
        <v>240</v>
      </c>
      <c r="M64" t="s">
        <v>185</v>
      </c>
      <c r="N64" t="s">
        <v>1194</v>
      </c>
      <c r="O64" t="s">
        <v>1194</v>
      </c>
      <c r="R64" t="s">
        <v>765</v>
      </c>
      <c r="T64" t="s">
        <v>55</v>
      </c>
      <c r="U64" t="s">
        <v>37</v>
      </c>
      <c r="V64" t="s">
        <v>235</v>
      </c>
      <c r="W64" t="s">
        <v>1194</v>
      </c>
      <c r="Y64" s="1">
        <v>42863.258969907409</v>
      </c>
      <c r="Z64" s="1">
        <v>42864.950185185182</v>
      </c>
    </row>
    <row r="65" spans="1:26" x14ac:dyDescent="0.3">
      <c r="A65">
        <v>78389</v>
      </c>
      <c r="B65" t="s">
        <v>143</v>
      </c>
      <c r="C65" t="s">
        <v>23</v>
      </c>
      <c r="D65" t="s">
        <v>68</v>
      </c>
      <c r="E65" t="s">
        <v>48</v>
      </c>
      <c r="F65" t="s">
        <v>27</v>
      </c>
      <c r="G65" t="s">
        <v>187</v>
      </c>
      <c r="H65" t="s">
        <v>1061</v>
      </c>
      <c r="J65" t="s">
        <v>161</v>
      </c>
      <c r="K65" t="s">
        <v>41</v>
      </c>
      <c r="L65" t="s">
        <v>32</v>
      </c>
      <c r="N65" t="s">
        <v>1194</v>
      </c>
      <c r="O65" t="s">
        <v>1194</v>
      </c>
      <c r="R65" t="s">
        <v>235</v>
      </c>
      <c r="T65" t="s">
        <v>55</v>
      </c>
      <c r="U65" t="s">
        <v>37</v>
      </c>
      <c r="V65" t="s">
        <v>26</v>
      </c>
      <c r="W65" t="s">
        <v>1194</v>
      </c>
      <c r="X65" t="s">
        <v>1060</v>
      </c>
      <c r="Y65" s="1">
        <v>42437.14738425926</v>
      </c>
      <c r="Z65" s="1">
        <v>42452.003368055557</v>
      </c>
    </row>
    <row r="66" spans="1:26" x14ac:dyDescent="0.3">
      <c r="A66">
        <v>93106</v>
      </c>
      <c r="B66" t="s">
        <v>1222</v>
      </c>
      <c r="C66" t="s">
        <v>23</v>
      </c>
      <c r="D66" t="s">
        <v>68</v>
      </c>
      <c r="E66" t="s">
        <v>24</v>
      </c>
      <c r="F66" t="s">
        <v>27</v>
      </c>
      <c r="G66" t="s">
        <v>49</v>
      </c>
      <c r="H66" t="s">
        <v>1543</v>
      </c>
      <c r="I66" t="s">
        <v>328</v>
      </c>
      <c r="J66" t="s">
        <v>91</v>
      </c>
      <c r="K66" t="s">
        <v>41</v>
      </c>
      <c r="L66" t="s">
        <v>240</v>
      </c>
      <c r="M66" t="s">
        <v>298</v>
      </c>
      <c r="N66" t="s">
        <v>1194</v>
      </c>
      <c r="O66" t="s">
        <v>1542</v>
      </c>
      <c r="R66" t="s">
        <v>235</v>
      </c>
      <c r="T66" t="s">
        <v>43</v>
      </c>
      <c r="U66" t="s">
        <v>45</v>
      </c>
      <c r="V66" t="s">
        <v>235</v>
      </c>
      <c r="W66" t="s">
        <v>456</v>
      </c>
      <c r="Y66" s="1">
        <v>42704.326469907406</v>
      </c>
      <c r="Z66" s="1">
        <v>42863.226006944446</v>
      </c>
    </row>
    <row r="67" spans="1:26" x14ac:dyDescent="0.3">
      <c r="A67">
        <v>94122</v>
      </c>
      <c r="B67" t="s">
        <v>702</v>
      </c>
      <c r="C67" t="s">
        <v>23</v>
      </c>
      <c r="D67" t="s">
        <v>374</v>
      </c>
      <c r="E67" t="s">
        <v>24</v>
      </c>
      <c r="F67" t="s">
        <v>27</v>
      </c>
      <c r="G67" t="s">
        <v>25</v>
      </c>
      <c r="H67" t="s">
        <v>701</v>
      </c>
      <c r="J67" t="s">
        <v>700</v>
      </c>
      <c r="K67" t="s">
        <v>41</v>
      </c>
      <c r="L67" t="s">
        <v>240</v>
      </c>
      <c r="M67" t="s">
        <v>44</v>
      </c>
      <c r="N67" t="s">
        <v>1194</v>
      </c>
      <c r="O67" t="s">
        <v>1194</v>
      </c>
      <c r="R67" t="s">
        <v>235</v>
      </c>
      <c r="T67" t="s">
        <v>55</v>
      </c>
      <c r="U67" t="s">
        <v>45</v>
      </c>
      <c r="V67" t="s">
        <v>235</v>
      </c>
      <c r="W67" t="s">
        <v>1194</v>
      </c>
      <c r="X67" t="s">
        <v>378</v>
      </c>
      <c r="Y67" s="1">
        <v>42739.236076388886</v>
      </c>
      <c r="Z67" s="1">
        <v>42771.985289351855</v>
      </c>
    </row>
    <row r="68" spans="1:26" x14ac:dyDescent="0.3">
      <c r="A68">
        <v>95010</v>
      </c>
      <c r="B68" t="s">
        <v>1339</v>
      </c>
      <c r="C68" t="s">
        <v>23</v>
      </c>
      <c r="D68" t="s">
        <v>95</v>
      </c>
      <c r="E68" t="s">
        <v>262</v>
      </c>
      <c r="F68" t="s">
        <v>27</v>
      </c>
      <c r="G68" t="s">
        <v>49</v>
      </c>
      <c r="H68" t="s">
        <v>1338</v>
      </c>
      <c r="J68" t="s">
        <v>933</v>
      </c>
      <c r="K68" t="s">
        <v>41</v>
      </c>
      <c r="L68" t="s">
        <v>240</v>
      </c>
      <c r="M68" t="s">
        <v>185</v>
      </c>
      <c r="N68" t="s">
        <v>1194</v>
      </c>
      <c r="O68" t="s">
        <v>1194</v>
      </c>
      <c r="R68" t="s">
        <v>235</v>
      </c>
      <c r="T68" t="s">
        <v>43</v>
      </c>
      <c r="U68" t="s">
        <v>29</v>
      </c>
      <c r="V68" t="s">
        <v>235</v>
      </c>
      <c r="W68" t="s">
        <v>1194</v>
      </c>
      <c r="Y68" s="1">
        <v>42760.091064814813</v>
      </c>
      <c r="Z68" s="1">
        <v>42810.113622685189</v>
      </c>
    </row>
    <row r="69" spans="1:26" x14ac:dyDescent="0.3">
      <c r="A69">
        <v>95144</v>
      </c>
      <c r="B69" t="s">
        <v>66</v>
      </c>
      <c r="C69" t="s">
        <v>23</v>
      </c>
      <c r="D69" t="s">
        <v>374</v>
      </c>
      <c r="E69" t="s">
        <v>24</v>
      </c>
      <c r="F69" t="s">
        <v>27</v>
      </c>
      <c r="G69" t="s">
        <v>49</v>
      </c>
      <c r="H69" t="s">
        <v>699</v>
      </c>
      <c r="I69" t="s">
        <v>285</v>
      </c>
      <c r="J69" t="s">
        <v>285</v>
      </c>
      <c r="K69" t="s">
        <v>41</v>
      </c>
      <c r="L69" t="s">
        <v>240</v>
      </c>
      <c r="M69" t="s">
        <v>44</v>
      </c>
      <c r="N69" t="s">
        <v>1194</v>
      </c>
      <c r="O69" t="s">
        <v>1194</v>
      </c>
      <c r="R69" t="s">
        <v>235</v>
      </c>
      <c r="T69" t="s">
        <v>67</v>
      </c>
      <c r="U69" t="s">
        <v>60</v>
      </c>
      <c r="V69" t="s">
        <v>235</v>
      </c>
      <c r="W69" t="s">
        <v>1194</v>
      </c>
      <c r="X69" t="s">
        <v>378</v>
      </c>
      <c r="Y69" s="1">
        <v>42762.451701388891</v>
      </c>
      <c r="Z69" s="1">
        <v>42771.987256944441</v>
      </c>
    </row>
    <row r="70" spans="1:26" x14ac:dyDescent="0.3">
      <c r="A70">
        <v>96370</v>
      </c>
      <c r="B70" t="s">
        <v>54</v>
      </c>
      <c r="C70" t="s">
        <v>23</v>
      </c>
      <c r="D70" t="s">
        <v>68</v>
      </c>
      <c r="E70" t="s">
        <v>24</v>
      </c>
      <c r="F70" t="s">
        <v>27</v>
      </c>
      <c r="G70" t="s">
        <v>49</v>
      </c>
      <c r="H70" t="s">
        <v>1420</v>
      </c>
      <c r="I70" t="s">
        <v>1077</v>
      </c>
      <c r="J70" t="s">
        <v>337</v>
      </c>
      <c r="K70" t="s">
        <v>41</v>
      </c>
      <c r="L70" t="s">
        <v>240</v>
      </c>
      <c r="M70" t="s">
        <v>1201</v>
      </c>
      <c r="N70" t="s">
        <v>1194</v>
      </c>
      <c r="O70" t="s">
        <v>1463</v>
      </c>
      <c r="R70" t="s">
        <v>235</v>
      </c>
      <c r="T70" t="s">
        <v>55</v>
      </c>
      <c r="U70" t="s">
        <v>45</v>
      </c>
      <c r="V70" t="s">
        <v>235</v>
      </c>
      <c r="W70" t="s">
        <v>1194</v>
      </c>
      <c r="Y70" s="1">
        <v>42790.31486111111</v>
      </c>
      <c r="Z70" s="1">
        <v>42829.276365740741</v>
      </c>
    </row>
    <row r="71" spans="1:26" x14ac:dyDescent="0.3">
      <c r="A71">
        <v>96870</v>
      </c>
      <c r="B71" t="s">
        <v>702</v>
      </c>
      <c r="C71" t="s">
        <v>23</v>
      </c>
      <c r="D71" t="s">
        <v>106</v>
      </c>
      <c r="E71" t="s">
        <v>24</v>
      </c>
      <c r="F71" t="s">
        <v>27</v>
      </c>
      <c r="G71" t="s">
        <v>187</v>
      </c>
      <c r="H71" t="s">
        <v>1501</v>
      </c>
      <c r="I71" t="s">
        <v>349</v>
      </c>
      <c r="J71" t="s">
        <v>337</v>
      </c>
      <c r="K71" t="s">
        <v>41</v>
      </c>
      <c r="L71" t="s">
        <v>32</v>
      </c>
      <c r="M71" t="s">
        <v>104</v>
      </c>
      <c r="N71" t="s">
        <v>1194</v>
      </c>
      <c r="O71" t="s">
        <v>1619</v>
      </c>
      <c r="R71" t="s">
        <v>235</v>
      </c>
      <c r="T71" t="s">
        <v>43</v>
      </c>
      <c r="U71" t="s">
        <v>37</v>
      </c>
      <c r="V71" t="s">
        <v>235</v>
      </c>
      <c r="W71" t="s">
        <v>1194</v>
      </c>
      <c r="Y71" s="1">
        <v>42802.551319444443</v>
      </c>
      <c r="Z71" s="1">
        <v>42873.233518518522</v>
      </c>
    </row>
    <row r="72" spans="1:26" x14ac:dyDescent="0.3">
      <c r="A72">
        <v>97122</v>
      </c>
      <c r="B72" t="s">
        <v>702</v>
      </c>
      <c r="C72" t="s">
        <v>23</v>
      </c>
      <c r="D72" t="s">
        <v>85</v>
      </c>
      <c r="E72" t="s">
        <v>24</v>
      </c>
      <c r="F72" t="s">
        <v>27</v>
      </c>
      <c r="G72" t="s">
        <v>117</v>
      </c>
      <c r="H72" t="s">
        <v>1333</v>
      </c>
      <c r="I72" t="s">
        <v>118</v>
      </c>
      <c r="J72" t="s">
        <v>118</v>
      </c>
      <c r="K72" t="s">
        <v>41</v>
      </c>
      <c r="L72" t="s">
        <v>240</v>
      </c>
      <c r="M72" t="s">
        <v>185</v>
      </c>
      <c r="N72" t="s">
        <v>1194</v>
      </c>
      <c r="O72" t="s">
        <v>1465</v>
      </c>
      <c r="R72" t="s">
        <v>235</v>
      </c>
      <c r="T72" t="s">
        <v>55</v>
      </c>
      <c r="U72" t="s">
        <v>60</v>
      </c>
      <c r="V72" t="s">
        <v>235</v>
      </c>
      <c r="W72" t="s">
        <v>1194</v>
      </c>
      <c r="Y72" s="1">
        <v>42809.696469907409</v>
      </c>
      <c r="Z72" s="1">
        <v>42814.199131944442</v>
      </c>
    </row>
    <row r="73" spans="1:26" x14ac:dyDescent="0.3">
      <c r="A73">
        <v>97125</v>
      </c>
      <c r="B73" t="s">
        <v>152</v>
      </c>
      <c r="C73" t="s">
        <v>23</v>
      </c>
      <c r="D73" t="s">
        <v>68</v>
      </c>
      <c r="E73" t="s">
        <v>262</v>
      </c>
      <c r="F73" t="s">
        <v>27</v>
      </c>
      <c r="G73" t="s">
        <v>42</v>
      </c>
      <c r="H73" t="s">
        <v>1498</v>
      </c>
      <c r="J73" t="s">
        <v>80</v>
      </c>
      <c r="K73" t="s">
        <v>41</v>
      </c>
      <c r="L73" t="s">
        <v>240</v>
      </c>
      <c r="M73" t="s">
        <v>185</v>
      </c>
      <c r="N73" t="s">
        <v>1194</v>
      </c>
      <c r="O73" t="s">
        <v>1194</v>
      </c>
      <c r="R73" t="s">
        <v>235</v>
      </c>
      <c r="T73" t="s">
        <v>43</v>
      </c>
      <c r="U73" t="s">
        <v>45</v>
      </c>
      <c r="V73" t="s">
        <v>235</v>
      </c>
      <c r="W73" t="s">
        <v>1194</v>
      </c>
      <c r="Y73" s="1">
        <v>42810.059907407405</v>
      </c>
      <c r="Z73" s="1">
        <v>42849.959293981483</v>
      </c>
    </row>
    <row r="74" spans="1:26" x14ac:dyDescent="0.3">
      <c r="A74">
        <v>97540</v>
      </c>
      <c r="B74" t="s">
        <v>144</v>
      </c>
      <c r="C74" t="s">
        <v>23</v>
      </c>
      <c r="D74" t="s">
        <v>53</v>
      </c>
      <c r="E74" t="s">
        <v>262</v>
      </c>
      <c r="F74" t="s">
        <v>27</v>
      </c>
      <c r="G74" t="s">
        <v>42</v>
      </c>
      <c r="H74" t="s">
        <v>1494</v>
      </c>
      <c r="J74" t="s">
        <v>330</v>
      </c>
      <c r="K74" t="s">
        <v>41</v>
      </c>
      <c r="L74" t="s">
        <v>240</v>
      </c>
      <c r="M74" t="s">
        <v>185</v>
      </c>
      <c r="N74" t="s">
        <v>1194</v>
      </c>
      <c r="O74" t="s">
        <v>1194</v>
      </c>
      <c r="R74" t="s">
        <v>235</v>
      </c>
      <c r="T74" t="s">
        <v>43</v>
      </c>
      <c r="U74" t="s">
        <v>29</v>
      </c>
      <c r="V74" t="s">
        <v>235</v>
      </c>
      <c r="W74" t="s">
        <v>1194</v>
      </c>
      <c r="Y74" s="1">
        <v>42821.82739583333</v>
      </c>
      <c r="Z74" s="1">
        <v>42850.281793981485</v>
      </c>
    </row>
    <row r="75" spans="1:26" x14ac:dyDescent="0.3">
      <c r="A75">
        <v>97664</v>
      </c>
      <c r="B75" t="s">
        <v>61</v>
      </c>
      <c r="C75" t="s">
        <v>23</v>
      </c>
      <c r="D75" t="s">
        <v>95</v>
      </c>
      <c r="E75" t="s">
        <v>147</v>
      </c>
      <c r="F75" t="s">
        <v>27</v>
      </c>
      <c r="G75" t="s">
        <v>187</v>
      </c>
      <c r="H75" t="s">
        <v>1657</v>
      </c>
      <c r="I75" t="s">
        <v>241</v>
      </c>
      <c r="J75" t="s">
        <v>1656</v>
      </c>
      <c r="K75" t="s">
        <v>41</v>
      </c>
      <c r="L75" t="s">
        <v>240</v>
      </c>
      <c r="M75" t="s">
        <v>298</v>
      </c>
      <c r="N75" t="s">
        <v>1194</v>
      </c>
      <c r="O75" t="s">
        <v>1194</v>
      </c>
      <c r="R75" t="s">
        <v>235</v>
      </c>
      <c r="T75" t="s">
        <v>55</v>
      </c>
      <c r="U75" t="s">
        <v>37</v>
      </c>
      <c r="V75" t="s">
        <v>26</v>
      </c>
      <c r="W75" t="s">
        <v>1194</v>
      </c>
      <c r="Y75" s="1">
        <v>42824.096377314818</v>
      </c>
      <c r="Z75" s="1">
        <v>42866.266828703701</v>
      </c>
    </row>
    <row r="76" spans="1:26" x14ac:dyDescent="0.3">
      <c r="A76">
        <v>98022</v>
      </c>
      <c r="B76" t="s">
        <v>1636</v>
      </c>
      <c r="C76" t="s">
        <v>23</v>
      </c>
      <c r="D76" t="s">
        <v>95</v>
      </c>
      <c r="E76" t="s">
        <v>24</v>
      </c>
      <c r="F76" t="s">
        <v>27</v>
      </c>
      <c r="G76" t="s">
        <v>42</v>
      </c>
      <c r="H76" t="s">
        <v>1637</v>
      </c>
      <c r="I76" t="s">
        <v>1636</v>
      </c>
      <c r="J76" t="s">
        <v>1636</v>
      </c>
      <c r="K76" t="s">
        <v>41</v>
      </c>
      <c r="L76" t="s">
        <v>240</v>
      </c>
      <c r="M76" t="s">
        <v>44</v>
      </c>
      <c r="N76" t="s">
        <v>1194</v>
      </c>
      <c r="O76" t="s">
        <v>1542</v>
      </c>
      <c r="R76" t="s">
        <v>235</v>
      </c>
      <c r="T76" t="s">
        <v>43</v>
      </c>
      <c r="U76" t="s">
        <v>45</v>
      </c>
      <c r="V76" t="s">
        <v>235</v>
      </c>
      <c r="W76" t="s">
        <v>1194</v>
      </c>
      <c r="X76" t="s">
        <v>1029</v>
      </c>
      <c r="Y76" s="1">
        <v>42832.046574074076</v>
      </c>
      <c r="Z76" s="1">
        <v>42867.07885416667</v>
      </c>
    </row>
    <row r="77" spans="1:26" x14ac:dyDescent="0.3">
      <c r="A77">
        <v>98295</v>
      </c>
      <c r="B77" t="s">
        <v>66</v>
      </c>
      <c r="C77" t="s">
        <v>23</v>
      </c>
      <c r="D77" t="s">
        <v>374</v>
      </c>
      <c r="E77" t="s">
        <v>24</v>
      </c>
      <c r="F77" t="s">
        <v>27</v>
      </c>
      <c r="G77" t="s">
        <v>187</v>
      </c>
      <c r="H77" t="s">
        <v>1677</v>
      </c>
      <c r="I77" t="s">
        <v>1263</v>
      </c>
      <c r="J77" t="s">
        <v>1263</v>
      </c>
      <c r="K77" t="s">
        <v>41</v>
      </c>
      <c r="L77" t="s">
        <v>240</v>
      </c>
      <c r="M77" t="s">
        <v>185</v>
      </c>
      <c r="N77" t="s">
        <v>1194</v>
      </c>
      <c r="O77" t="s">
        <v>1619</v>
      </c>
      <c r="R77" t="s">
        <v>235</v>
      </c>
      <c r="T77" t="s">
        <v>43</v>
      </c>
      <c r="U77" t="s">
        <v>37</v>
      </c>
      <c r="V77" t="s">
        <v>235</v>
      </c>
      <c r="W77" t="s">
        <v>1194</v>
      </c>
      <c r="X77" t="s">
        <v>378</v>
      </c>
      <c r="Y77" s="1">
        <v>42842.164803240739</v>
      </c>
      <c r="Z77" s="1">
        <v>42872.017476851855</v>
      </c>
    </row>
    <row r="78" spans="1:26" x14ac:dyDescent="0.3">
      <c r="A78">
        <v>98297</v>
      </c>
      <c r="B78" t="s">
        <v>266</v>
      </c>
      <c r="C78" t="s">
        <v>23</v>
      </c>
      <c r="D78" t="s">
        <v>68</v>
      </c>
      <c r="E78" t="s">
        <v>262</v>
      </c>
      <c r="F78" t="s">
        <v>27</v>
      </c>
      <c r="G78" t="s">
        <v>120</v>
      </c>
      <c r="H78" t="s">
        <v>1688</v>
      </c>
      <c r="J78" t="s">
        <v>1687</v>
      </c>
      <c r="K78" t="s">
        <v>41</v>
      </c>
      <c r="L78" t="s">
        <v>32</v>
      </c>
      <c r="N78" t="s">
        <v>1194</v>
      </c>
      <c r="O78" t="s">
        <v>1194</v>
      </c>
      <c r="R78" t="s">
        <v>235</v>
      </c>
      <c r="T78" t="s">
        <v>67</v>
      </c>
      <c r="U78" t="s">
        <v>60</v>
      </c>
      <c r="V78" t="s">
        <v>235</v>
      </c>
      <c r="W78" t="s">
        <v>1194</v>
      </c>
      <c r="Y78" s="1">
        <v>42842.217442129629</v>
      </c>
      <c r="Z78" s="1">
        <v>42877.38077546296</v>
      </c>
    </row>
    <row r="79" spans="1:26" x14ac:dyDescent="0.3">
      <c r="A79">
        <v>98370</v>
      </c>
      <c r="B79" t="s">
        <v>1483</v>
      </c>
      <c r="C79" t="s">
        <v>23</v>
      </c>
      <c r="D79" t="s">
        <v>68</v>
      </c>
      <c r="E79" t="s">
        <v>262</v>
      </c>
      <c r="F79" t="s">
        <v>27</v>
      </c>
      <c r="G79" t="s">
        <v>42</v>
      </c>
      <c r="H79" t="s">
        <v>1485</v>
      </c>
      <c r="I79" t="s">
        <v>926</v>
      </c>
      <c r="J79" t="s">
        <v>926</v>
      </c>
      <c r="K79" t="s">
        <v>41</v>
      </c>
      <c r="L79" t="s">
        <v>28</v>
      </c>
      <c r="N79" t="s">
        <v>1194</v>
      </c>
      <c r="O79" t="s">
        <v>1194</v>
      </c>
      <c r="R79" t="s">
        <v>235</v>
      </c>
      <c r="T79" t="s">
        <v>43</v>
      </c>
      <c r="U79" t="s">
        <v>29</v>
      </c>
      <c r="V79" t="s">
        <v>235</v>
      </c>
      <c r="W79" t="s">
        <v>1194</v>
      </c>
      <c r="Y79" s="1">
        <v>42842.956759259258</v>
      </c>
      <c r="Z79" s="1">
        <v>42850.162453703706</v>
      </c>
    </row>
    <row r="80" spans="1:26" x14ac:dyDescent="0.3">
      <c r="A80">
        <v>98373</v>
      </c>
      <c r="B80" t="s">
        <v>1483</v>
      </c>
      <c r="C80" t="s">
        <v>23</v>
      </c>
      <c r="D80" t="s">
        <v>68</v>
      </c>
      <c r="E80" t="s">
        <v>262</v>
      </c>
      <c r="F80" t="s">
        <v>27</v>
      </c>
      <c r="G80" t="s">
        <v>42</v>
      </c>
      <c r="H80" t="s">
        <v>1484</v>
      </c>
      <c r="I80" t="s">
        <v>926</v>
      </c>
      <c r="J80" t="s">
        <v>926</v>
      </c>
      <c r="K80" t="s">
        <v>41</v>
      </c>
      <c r="L80" t="s">
        <v>28</v>
      </c>
      <c r="N80" t="s">
        <v>1194</v>
      </c>
      <c r="O80" t="s">
        <v>1194</v>
      </c>
      <c r="R80" t="s">
        <v>235</v>
      </c>
      <c r="T80" t="s">
        <v>43</v>
      </c>
      <c r="U80" t="s">
        <v>29</v>
      </c>
      <c r="V80" t="s">
        <v>235</v>
      </c>
      <c r="W80" t="s">
        <v>1194</v>
      </c>
      <c r="Y80" s="1">
        <v>42842.987997685188</v>
      </c>
      <c r="Z80" s="1">
        <v>42850.163993055554</v>
      </c>
    </row>
    <row r="81" spans="1:26" x14ac:dyDescent="0.3">
      <c r="A81">
        <v>98464</v>
      </c>
      <c r="B81" t="s">
        <v>1483</v>
      </c>
      <c r="C81" t="s">
        <v>23</v>
      </c>
      <c r="D81" t="s">
        <v>68</v>
      </c>
      <c r="E81" t="s">
        <v>262</v>
      </c>
      <c r="F81" t="s">
        <v>27</v>
      </c>
      <c r="G81" t="s">
        <v>42</v>
      </c>
      <c r="H81" t="s">
        <v>1482</v>
      </c>
      <c r="I81" t="s">
        <v>926</v>
      </c>
      <c r="J81" t="s">
        <v>926</v>
      </c>
      <c r="K81" t="s">
        <v>41</v>
      </c>
      <c r="L81" t="s">
        <v>28</v>
      </c>
      <c r="N81" t="s">
        <v>1194</v>
      </c>
      <c r="O81" t="s">
        <v>1194</v>
      </c>
      <c r="R81" t="s">
        <v>235</v>
      </c>
      <c r="T81" t="s">
        <v>43</v>
      </c>
      <c r="U81" t="s">
        <v>29</v>
      </c>
      <c r="V81" t="s">
        <v>235</v>
      </c>
      <c r="W81" t="s">
        <v>1194</v>
      </c>
      <c r="Y81" s="1">
        <v>42843.441828703704</v>
      </c>
      <c r="Z81" s="1">
        <v>42850.167326388888</v>
      </c>
    </row>
    <row r="82" spans="1:26" x14ac:dyDescent="0.3">
      <c r="A82">
        <v>98922</v>
      </c>
      <c r="B82" t="s">
        <v>54</v>
      </c>
      <c r="C82" t="s">
        <v>23</v>
      </c>
      <c r="D82" t="s">
        <v>106</v>
      </c>
      <c r="E82" t="s">
        <v>303</v>
      </c>
      <c r="F82" t="s">
        <v>27</v>
      </c>
      <c r="G82" t="s">
        <v>49</v>
      </c>
      <c r="H82" t="s">
        <v>1647</v>
      </c>
      <c r="I82" t="s">
        <v>335</v>
      </c>
      <c r="J82" t="s">
        <v>335</v>
      </c>
      <c r="K82" t="s">
        <v>41</v>
      </c>
      <c r="L82" t="s">
        <v>32</v>
      </c>
      <c r="M82" t="s">
        <v>1646</v>
      </c>
      <c r="N82" t="s">
        <v>1194</v>
      </c>
      <c r="O82" t="s">
        <v>1194</v>
      </c>
      <c r="R82" t="s">
        <v>235</v>
      </c>
      <c r="T82" t="s">
        <v>43</v>
      </c>
      <c r="U82" t="s">
        <v>37</v>
      </c>
      <c r="V82" t="s">
        <v>235</v>
      </c>
      <c r="W82" t="s">
        <v>1194</v>
      </c>
      <c r="Y82" s="1">
        <v>42856.947974537034</v>
      </c>
      <c r="Z82" s="1">
        <v>42866.461400462962</v>
      </c>
    </row>
    <row r="83" spans="1:26" x14ac:dyDescent="0.3">
      <c r="A83">
        <v>98942</v>
      </c>
      <c r="B83" t="s">
        <v>748</v>
      </c>
      <c r="C83" t="s">
        <v>23</v>
      </c>
      <c r="D83" t="s">
        <v>85</v>
      </c>
      <c r="E83" t="s">
        <v>262</v>
      </c>
      <c r="F83" t="s">
        <v>27</v>
      </c>
      <c r="G83" t="s">
        <v>49</v>
      </c>
      <c r="H83" t="s">
        <v>1645</v>
      </c>
      <c r="I83" t="s">
        <v>328</v>
      </c>
      <c r="J83" t="s">
        <v>337</v>
      </c>
      <c r="K83" t="s">
        <v>41</v>
      </c>
      <c r="L83" t="s">
        <v>240</v>
      </c>
      <c r="M83" t="s">
        <v>104</v>
      </c>
      <c r="N83" t="s">
        <v>1194</v>
      </c>
      <c r="O83" t="s">
        <v>1194</v>
      </c>
      <c r="R83" t="s">
        <v>235</v>
      </c>
      <c r="T83" t="s">
        <v>55</v>
      </c>
      <c r="U83" t="s">
        <v>45</v>
      </c>
      <c r="V83" t="s">
        <v>235</v>
      </c>
      <c r="W83" t="s">
        <v>1194</v>
      </c>
      <c r="X83" t="s">
        <v>378</v>
      </c>
      <c r="Y83" s="1">
        <v>42857.204583333332</v>
      </c>
      <c r="Z83" s="1">
        <v>42866.579189814816</v>
      </c>
    </row>
    <row r="84" spans="1:26" x14ac:dyDescent="0.3">
      <c r="A84">
        <v>99069</v>
      </c>
      <c r="B84" t="s">
        <v>702</v>
      </c>
      <c r="C84" t="s">
        <v>23</v>
      </c>
      <c r="D84" t="s">
        <v>106</v>
      </c>
      <c r="E84" t="s">
        <v>24</v>
      </c>
      <c r="F84" t="s">
        <v>27</v>
      </c>
      <c r="G84" t="s">
        <v>187</v>
      </c>
      <c r="H84" t="s">
        <v>1627</v>
      </c>
      <c r="I84" t="s">
        <v>349</v>
      </c>
      <c r="J84" t="s">
        <v>349</v>
      </c>
      <c r="K84" t="s">
        <v>41</v>
      </c>
      <c r="L84" t="s">
        <v>240</v>
      </c>
      <c r="M84" t="s">
        <v>185</v>
      </c>
      <c r="N84" t="s">
        <v>1194</v>
      </c>
      <c r="O84" t="s">
        <v>1542</v>
      </c>
      <c r="R84" t="s">
        <v>235</v>
      </c>
      <c r="T84" t="s">
        <v>43</v>
      </c>
      <c r="U84" t="s">
        <v>37</v>
      </c>
      <c r="V84" t="s">
        <v>28</v>
      </c>
      <c r="W84" t="s">
        <v>361</v>
      </c>
      <c r="Y84" s="1">
        <v>42859.384525462963</v>
      </c>
      <c r="Z84" s="1">
        <v>42871.142407407409</v>
      </c>
    </row>
    <row r="85" spans="1:26" x14ac:dyDescent="0.3">
      <c r="A85">
        <v>99209</v>
      </c>
      <c r="B85" t="s">
        <v>54</v>
      </c>
      <c r="C85" t="s">
        <v>23</v>
      </c>
      <c r="D85" t="s">
        <v>106</v>
      </c>
      <c r="E85" t="s">
        <v>24</v>
      </c>
      <c r="F85" t="s">
        <v>27</v>
      </c>
      <c r="G85" t="s">
        <v>42</v>
      </c>
      <c r="H85" t="s">
        <v>1661</v>
      </c>
      <c r="I85" t="s">
        <v>1411</v>
      </c>
      <c r="J85" t="s">
        <v>1411</v>
      </c>
      <c r="K85" t="s">
        <v>41</v>
      </c>
      <c r="L85" t="s">
        <v>32</v>
      </c>
      <c r="M85" t="s">
        <v>104</v>
      </c>
      <c r="N85" t="s">
        <v>1194</v>
      </c>
      <c r="O85" t="s">
        <v>1619</v>
      </c>
      <c r="R85" t="s">
        <v>235</v>
      </c>
      <c r="T85" t="s">
        <v>43</v>
      </c>
      <c r="U85" t="s">
        <v>37</v>
      </c>
      <c r="V85" t="s">
        <v>235</v>
      </c>
      <c r="W85" t="s">
        <v>1194</v>
      </c>
      <c r="Y85" s="1">
        <v>42864.200682870367</v>
      </c>
      <c r="Z85" s="1">
        <v>42871.128576388888</v>
      </c>
    </row>
    <row r="86" spans="1:26" x14ac:dyDescent="0.3">
      <c r="A86">
        <v>99540</v>
      </c>
      <c r="B86" t="s">
        <v>266</v>
      </c>
      <c r="C86" t="s">
        <v>23</v>
      </c>
      <c r="D86" t="s">
        <v>68</v>
      </c>
      <c r="E86" t="s">
        <v>262</v>
      </c>
      <c r="F86" t="s">
        <v>27</v>
      </c>
      <c r="G86" t="s">
        <v>187</v>
      </c>
      <c r="H86" t="s">
        <v>1672</v>
      </c>
      <c r="I86" t="s">
        <v>1630</v>
      </c>
      <c r="J86" t="s">
        <v>337</v>
      </c>
      <c r="K86" t="s">
        <v>41</v>
      </c>
      <c r="L86" t="s">
        <v>28</v>
      </c>
      <c r="N86" t="s">
        <v>1194</v>
      </c>
      <c r="O86" t="s">
        <v>1194</v>
      </c>
      <c r="R86" t="s">
        <v>235</v>
      </c>
      <c r="T86" t="s">
        <v>43</v>
      </c>
      <c r="U86" t="s">
        <v>37</v>
      </c>
      <c r="V86" t="s">
        <v>235</v>
      </c>
      <c r="W86" t="s">
        <v>1194</v>
      </c>
      <c r="Y86" s="1">
        <v>42871.21775462963</v>
      </c>
      <c r="Z86" s="1">
        <v>42872.202210648145</v>
      </c>
    </row>
    <row r="87" spans="1:26" x14ac:dyDescent="0.3">
      <c r="A87">
        <v>91980</v>
      </c>
      <c r="B87" t="s">
        <v>751</v>
      </c>
      <c r="C87" t="s">
        <v>34</v>
      </c>
      <c r="D87" t="s">
        <v>71</v>
      </c>
      <c r="E87" t="s">
        <v>24</v>
      </c>
      <c r="F87" t="s">
        <v>27</v>
      </c>
      <c r="G87" t="s">
        <v>42</v>
      </c>
      <c r="H87" t="s">
        <v>1254</v>
      </c>
      <c r="I87" t="s">
        <v>751</v>
      </c>
      <c r="J87" t="s">
        <v>99</v>
      </c>
      <c r="K87" t="s">
        <v>41</v>
      </c>
      <c r="L87" t="s">
        <v>240</v>
      </c>
      <c r="M87" t="s">
        <v>365</v>
      </c>
      <c r="N87" t="s">
        <v>1194</v>
      </c>
      <c r="O87" t="s">
        <v>1467</v>
      </c>
      <c r="R87" t="s">
        <v>235</v>
      </c>
      <c r="T87" t="s">
        <v>43</v>
      </c>
      <c r="U87" t="s">
        <v>29</v>
      </c>
      <c r="V87" t="s">
        <v>26</v>
      </c>
      <c r="W87" t="s">
        <v>1194</v>
      </c>
      <c r="Y87" s="1">
        <v>42682.147974537038</v>
      </c>
      <c r="Z87" s="1">
        <v>42802.005752314813</v>
      </c>
    </row>
    <row r="88" spans="1:26" x14ac:dyDescent="0.3">
      <c r="A88">
        <v>96022</v>
      </c>
      <c r="B88" t="s">
        <v>54</v>
      </c>
      <c r="C88" t="s">
        <v>34</v>
      </c>
      <c r="D88" t="s">
        <v>1205</v>
      </c>
      <c r="E88" t="s">
        <v>24</v>
      </c>
      <c r="F88" t="s">
        <v>27</v>
      </c>
      <c r="G88" t="s">
        <v>187</v>
      </c>
      <c r="H88" t="s">
        <v>1332</v>
      </c>
      <c r="I88" t="s">
        <v>967</v>
      </c>
      <c r="J88" t="s">
        <v>143</v>
      </c>
      <c r="K88" t="s">
        <v>41</v>
      </c>
      <c r="L88" t="s">
        <v>240</v>
      </c>
      <c r="M88" t="s">
        <v>365</v>
      </c>
      <c r="N88" t="s">
        <v>1194</v>
      </c>
      <c r="O88" t="s">
        <v>1466</v>
      </c>
      <c r="Q88" t="s">
        <v>1169</v>
      </c>
      <c r="R88" t="s">
        <v>235</v>
      </c>
      <c r="T88" t="s">
        <v>67</v>
      </c>
      <c r="U88" t="s">
        <v>29</v>
      </c>
      <c r="V88" t="s">
        <v>26</v>
      </c>
      <c r="W88" t="s">
        <v>1194</v>
      </c>
      <c r="Y88" s="1">
        <v>42782.211585648147</v>
      </c>
      <c r="Z88" s="1">
        <v>42852.167557870373</v>
      </c>
    </row>
    <row r="89" spans="1:26" x14ac:dyDescent="0.3">
      <c r="A89">
        <v>96279</v>
      </c>
      <c r="B89" t="s">
        <v>1659</v>
      </c>
      <c r="C89" t="s">
        <v>34</v>
      </c>
      <c r="D89" t="s">
        <v>95</v>
      </c>
      <c r="E89" t="s">
        <v>149</v>
      </c>
      <c r="F89" t="s">
        <v>27</v>
      </c>
      <c r="G89" t="s">
        <v>42</v>
      </c>
      <c r="H89" t="s">
        <v>1658</v>
      </c>
      <c r="I89" t="s">
        <v>936</v>
      </c>
      <c r="J89" t="s">
        <v>337</v>
      </c>
      <c r="K89" t="s">
        <v>41</v>
      </c>
      <c r="L89" t="s">
        <v>240</v>
      </c>
      <c r="M89" t="s">
        <v>1335</v>
      </c>
      <c r="N89" t="s">
        <v>1194</v>
      </c>
      <c r="O89" t="s">
        <v>1194</v>
      </c>
      <c r="R89" t="s">
        <v>235</v>
      </c>
      <c r="T89" t="s">
        <v>43</v>
      </c>
      <c r="U89" t="s">
        <v>37</v>
      </c>
      <c r="V89" t="s">
        <v>235</v>
      </c>
      <c r="W89" t="s">
        <v>456</v>
      </c>
      <c r="Y89" s="1">
        <v>42788.363287037035</v>
      </c>
      <c r="Z89" s="1">
        <v>42867.281898148147</v>
      </c>
    </row>
    <row r="90" spans="1:26" x14ac:dyDescent="0.3">
      <c r="A90">
        <v>97247</v>
      </c>
      <c r="B90" t="s">
        <v>69</v>
      </c>
      <c r="C90" t="s">
        <v>34</v>
      </c>
      <c r="D90" t="s">
        <v>151</v>
      </c>
      <c r="E90" t="s">
        <v>24</v>
      </c>
      <c r="F90" t="s">
        <v>27</v>
      </c>
      <c r="G90" t="s">
        <v>42</v>
      </c>
      <c r="H90" t="s">
        <v>1437</v>
      </c>
      <c r="I90" t="s">
        <v>1302</v>
      </c>
      <c r="J90" t="s">
        <v>1302</v>
      </c>
      <c r="K90" t="s">
        <v>41</v>
      </c>
      <c r="L90" t="s">
        <v>32</v>
      </c>
      <c r="M90" t="s">
        <v>104</v>
      </c>
      <c r="N90" t="s">
        <v>1194</v>
      </c>
      <c r="O90" t="s">
        <v>1462</v>
      </c>
      <c r="Q90" t="s">
        <v>1436</v>
      </c>
      <c r="R90" t="s">
        <v>235</v>
      </c>
      <c r="T90" t="s">
        <v>43</v>
      </c>
      <c r="U90" t="s">
        <v>45</v>
      </c>
      <c r="V90" t="s">
        <v>235</v>
      </c>
      <c r="W90" t="s">
        <v>1194</v>
      </c>
      <c r="Y90" s="1">
        <v>42813.979155092595</v>
      </c>
      <c r="Z90" s="1">
        <v>42836.174085648148</v>
      </c>
    </row>
    <row r="91" spans="1:26" x14ac:dyDescent="0.3">
      <c r="A91">
        <v>97251</v>
      </c>
      <c r="B91" t="s">
        <v>142</v>
      </c>
      <c r="C91" t="s">
        <v>34</v>
      </c>
      <c r="D91" t="s">
        <v>243</v>
      </c>
      <c r="E91" t="s">
        <v>24</v>
      </c>
      <c r="F91" t="s">
        <v>27</v>
      </c>
      <c r="G91" t="s">
        <v>42</v>
      </c>
      <c r="H91" t="s">
        <v>1451</v>
      </c>
      <c r="I91" t="s">
        <v>330</v>
      </c>
      <c r="J91" t="s">
        <v>143</v>
      </c>
      <c r="K91" t="s">
        <v>41</v>
      </c>
      <c r="L91" t="s">
        <v>32</v>
      </c>
      <c r="M91" t="s">
        <v>83</v>
      </c>
      <c r="N91" t="s">
        <v>1194</v>
      </c>
      <c r="O91" t="s">
        <v>1454</v>
      </c>
      <c r="R91" t="s">
        <v>235</v>
      </c>
      <c r="T91" t="s">
        <v>43</v>
      </c>
      <c r="U91" t="s">
        <v>29</v>
      </c>
      <c r="V91" t="s">
        <v>26</v>
      </c>
      <c r="W91" t="s">
        <v>1194</v>
      </c>
      <c r="Y91" s="1">
        <v>42814.013414351852</v>
      </c>
      <c r="Z91" s="1">
        <v>42873.008888888886</v>
      </c>
    </row>
    <row r="92" spans="1:26" x14ac:dyDescent="0.3">
      <c r="A92">
        <v>97544</v>
      </c>
      <c r="B92" t="s">
        <v>61</v>
      </c>
      <c r="C92" t="s">
        <v>34</v>
      </c>
      <c r="D92" t="s">
        <v>38</v>
      </c>
      <c r="E92" t="s">
        <v>24</v>
      </c>
      <c r="F92" t="s">
        <v>27</v>
      </c>
      <c r="G92" t="s">
        <v>42</v>
      </c>
      <c r="H92" t="s">
        <v>1493</v>
      </c>
      <c r="I92" t="s">
        <v>278</v>
      </c>
      <c r="J92" t="s">
        <v>278</v>
      </c>
      <c r="K92" t="s">
        <v>41</v>
      </c>
      <c r="L92" t="s">
        <v>32</v>
      </c>
      <c r="M92" t="s">
        <v>104</v>
      </c>
      <c r="N92" t="s">
        <v>1194</v>
      </c>
      <c r="O92" t="s">
        <v>1471</v>
      </c>
      <c r="R92" t="s">
        <v>235</v>
      </c>
      <c r="T92" t="s">
        <v>43</v>
      </c>
      <c r="U92" t="s">
        <v>29</v>
      </c>
      <c r="V92" t="s">
        <v>235</v>
      </c>
      <c r="W92" t="s">
        <v>361</v>
      </c>
      <c r="Y92" s="1">
        <v>42822.082905092589</v>
      </c>
      <c r="Z92" s="1">
        <v>42850.242974537039</v>
      </c>
    </row>
    <row r="93" spans="1:26" x14ac:dyDescent="0.3">
      <c r="A93">
        <v>97673</v>
      </c>
      <c r="B93" t="s">
        <v>99</v>
      </c>
      <c r="C93" t="s">
        <v>34</v>
      </c>
      <c r="D93" t="s">
        <v>233</v>
      </c>
      <c r="E93" t="s">
        <v>149</v>
      </c>
      <c r="F93" t="s">
        <v>27</v>
      </c>
      <c r="G93" t="s">
        <v>153</v>
      </c>
      <c r="H93" t="s">
        <v>1655</v>
      </c>
      <c r="I93" t="s">
        <v>1411</v>
      </c>
      <c r="J93" t="s">
        <v>1411</v>
      </c>
      <c r="K93" t="s">
        <v>41</v>
      </c>
      <c r="L93" t="s">
        <v>240</v>
      </c>
      <c r="M93" t="s">
        <v>298</v>
      </c>
      <c r="N93" t="s">
        <v>1194</v>
      </c>
      <c r="O93" t="s">
        <v>1194</v>
      </c>
      <c r="P93">
        <v>17067</v>
      </c>
      <c r="Q93" t="s">
        <v>1654</v>
      </c>
      <c r="R93" t="s">
        <v>235</v>
      </c>
      <c r="T93" t="s">
        <v>43</v>
      </c>
      <c r="U93" t="s">
        <v>37</v>
      </c>
      <c r="V93" t="s">
        <v>1305</v>
      </c>
      <c r="W93" t="s">
        <v>456</v>
      </c>
      <c r="Y93" s="1">
        <v>42824.147233796299</v>
      </c>
      <c r="Z93" s="1">
        <v>42867.028912037036</v>
      </c>
    </row>
    <row r="94" spans="1:26" x14ac:dyDescent="0.3">
      <c r="A94">
        <v>98296</v>
      </c>
      <c r="B94" t="s">
        <v>1483</v>
      </c>
      <c r="C94" t="s">
        <v>34</v>
      </c>
      <c r="D94" t="s">
        <v>151</v>
      </c>
      <c r="E94" t="s">
        <v>262</v>
      </c>
      <c r="F94" t="s">
        <v>27</v>
      </c>
      <c r="G94" t="s">
        <v>42</v>
      </c>
      <c r="H94" t="s">
        <v>1487</v>
      </c>
      <c r="I94" t="s">
        <v>926</v>
      </c>
      <c r="J94" t="s">
        <v>926</v>
      </c>
      <c r="K94" t="s">
        <v>41</v>
      </c>
      <c r="L94" t="s">
        <v>28</v>
      </c>
      <c r="N94" t="s">
        <v>1194</v>
      </c>
      <c r="O94" t="s">
        <v>1194</v>
      </c>
      <c r="R94" t="s">
        <v>235</v>
      </c>
      <c r="T94" t="s">
        <v>43</v>
      </c>
      <c r="U94" t="s">
        <v>29</v>
      </c>
      <c r="V94" t="s">
        <v>235</v>
      </c>
      <c r="W94" t="s">
        <v>1194</v>
      </c>
      <c r="Y94" s="1">
        <v>42842.180590277778</v>
      </c>
      <c r="Z94" s="1">
        <v>42850.161631944444</v>
      </c>
    </row>
    <row r="95" spans="1:26" x14ac:dyDescent="0.3">
      <c r="A95">
        <v>99706</v>
      </c>
      <c r="B95" t="s">
        <v>144</v>
      </c>
      <c r="C95" t="s">
        <v>34</v>
      </c>
      <c r="D95" t="s">
        <v>151</v>
      </c>
      <c r="E95" t="s">
        <v>262</v>
      </c>
      <c r="F95" t="s">
        <v>27</v>
      </c>
      <c r="G95" t="s">
        <v>76</v>
      </c>
      <c r="H95" t="s">
        <v>1686</v>
      </c>
      <c r="I95" t="s">
        <v>195</v>
      </c>
      <c r="J95" t="s">
        <v>195</v>
      </c>
      <c r="K95" t="s">
        <v>41</v>
      </c>
      <c r="L95" t="s">
        <v>28</v>
      </c>
      <c r="N95" t="s">
        <v>1194</v>
      </c>
      <c r="O95" t="s">
        <v>1194</v>
      </c>
      <c r="R95" t="s">
        <v>235</v>
      </c>
      <c r="T95" t="s">
        <v>55</v>
      </c>
      <c r="U95" t="s">
        <v>37</v>
      </c>
      <c r="V95" t="s">
        <v>235</v>
      </c>
      <c r="W95" t="s">
        <v>1194</v>
      </c>
      <c r="Y95" s="1">
        <v>42873.595127314817</v>
      </c>
      <c r="Z95" s="1">
        <v>42874.249363425923</v>
      </c>
    </row>
    <row r="96" spans="1:26" x14ac:dyDescent="0.3">
      <c r="A96">
        <v>99245</v>
      </c>
      <c r="B96" t="s">
        <v>161</v>
      </c>
      <c r="C96" t="s">
        <v>88</v>
      </c>
      <c r="D96" t="s">
        <v>189</v>
      </c>
      <c r="E96" t="s">
        <v>24</v>
      </c>
      <c r="F96" t="s">
        <v>27</v>
      </c>
      <c r="G96" t="s">
        <v>35</v>
      </c>
      <c r="H96" t="s">
        <v>1642</v>
      </c>
      <c r="I96" t="s">
        <v>107</v>
      </c>
      <c r="J96" t="s">
        <v>161</v>
      </c>
      <c r="K96" t="s">
        <v>41</v>
      </c>
      <c r="L96" t="s">
        <v>240</v>
      </c>
      <c r="M96" t="s">
        <v>185</v>
      </c>
      <c r="N96" t="s">
        <v>1194</v>
      </c>
      <c r="O96" t="s">
        <v>1619</v>
      </c>
      <c r="Q96" t="s">
        <v>1312</v>
      </c>
      <c r="R96" t="s">
        <v>235</v>
      </c>
      <c r="T96" t="s">
        <v>55</v>
      </c>
      <c r="U96" t="s">
        <v>45</v>
      </c>
      <c r="V96" t="s">
        <v>235</v>
      </c>
      <c r="W96" t="s">
        <v>1194</v>
      </c>
      <c r="Y96" s="1">
        <v>42865.050312500003</v>
      </c>
      <c r="Z96" s="1">
        <v>42866.930810185186</v>
      </c>
    </row>
    <row r="97" spans="1:27" x14ac:dyDescent="0.3">
      <c r="A97">
        <v>79691</v>
      </c>
      <c r="B97" t="s">
        <v>163</v>
      </c>
      <c r="C97" t="s">
        <v>40</v>
      </c>
      <c r="D97" t="s">
        <v>46</v>
      </c>
      <c r="E97" t="s">
        <v>24</v>
      </c>
      <c r="F97" t="s">
        <v>27</v>
      </c>
      <c r="G97" t="s">
        <v>49</v>
      </c>
      <c r="H97" t="s">
        <v>1518</v>
      </c>
      <c r="J97" t="s">
        <v>163</v>
      </c>
      <c r="K97" t="s">
        <v>41</v>
      </c>
      <c r="L97" t="s">
        <v>240</v>
      </c>
      <c r="M97" t="s">
        <v>44</v>
      </c>
      <c r="N97" t="s">
        <v>1194</v>
      </c>
      <c r="O97" t="s">
        <v>1514</v>
      </c>
      <c r="R97" t="s">
        <v>235</v>
      </c>
      <c r="T97" t="s">
        <v>55</v>
      </c>
      <c r="U97" t="s">
        <v>37</v>
      </c>
      <c r="V97" t="s">
        <v>235</v>
      </c>
      <c r="W97" t="s">
        <v>1194</v>
      </c>
      <c r="X97" t="s">
        <v>1380</v>
      </c>
      <c r="Y97" s="1">
        <v>42458.048437500001</v>
      </c>
      <c r="Z97" s="1">
        <v>42866.273692129631</v>
      </c>
    </row>
    <row r="98" spans="1:27" x14ac:dyDescent="0.3">
      <c r="A98">
        <v>88250</v>
      </c>
      <c r="B98" t="s">
        <v>39</v>
      </c>
      <c r="C98" t="s">
        <v>40</v>
      </c>
      <c r="D98" t="s">
        <v>46</v>
      </c>
      <c r="E98" t="s">
        <v>24</v>
      </c>
      <c r="F98" t="s">
        <v>27</v>
      </c>
      <c r="G98" t="s">
        <v>58</v>
      </c>
      <c r="H98" t="s">
        <v>1517</v>
      </c>
      <c r="J98" t="s">
        <v>181</v>
      </c>
      <c r="K98" t="s">
        <v>41</v>
      </c>
      <c r="L98" t="s">
        <v>240</v>
      </c>
      <c r="M98" t="s">
        <v>44</v>
      </c>
      <c r="N98" t="s">
        <v>1194</v>
      </c>
      <c r="O98" t="s">
        <v>1514</v>
      </c>
      <c r="R98" t="s">
        <v>235</v>
      </c>
      <c r="T98" t="s">
        <v>55</v>
      </c>
      <c r="U98" t="s">
        <v>45</v>
      </c>
      <c r="V98" t="s">
        <v>235</v>
      </c>
      <c r="W98" t="s">
        <v>1194</v>
      </c>
      <c r="X98" t="s">
        <v>1516</v>
      </c>
      <c r="Y98" s="1">
        <v>42611.350347222222</v>
      </c>
      <c r="Z98" s="1">
        <v>42852.514490740738</v>
      </c>
    </row>
    <row r="99" spans="1:27" x14ac:dyDescent="0.3">
      <c r="A99">
        <v>89410</v>
      </c>
      <c r="B99" t="s">
        <v>39</v>
      </c>
      <c r="C99" t="s">
        <v>40</v>
      </c>
      <c r="D99" t="s">
        <v>46</v>
      </c>
      <c r="E99" t="s">
        <v>24</v>
      </c>
      <c r="F99" t="s">
        <v>27</v>
      </c>
      <c r="G99" t="s">
        <v>153</v>
      </c>
      <c r="H99" t="s">
        <v>1685</v>
      </c>
      <c r="J99" t="s">
        <v>245</v>
      </c>
      <c r="K99" t="s">
        <v>41</v>
      </c>
      <c r="L99" t="s">
        <v>101</v>
      </c>
      <c r="M99" t="s">
        <v>104</v>
      </c>
      <c r="N99" t="s">
        <v>1194</v>
      </c>
      <c r="O99" t="s">
        <v>1194</v>
      </c>
      <c r="Q99" t="s">
        <v>1684</v>
      </c>
      <c r="R99" t="s">
        <v>235</v>
      </c>
      <c r="T99" t="s">
        <v>55</v>
      </c>
      <c r="U99" t="s">
        <v>45</v>
      </c>
      <c r="V99" t="s">
        <v>26</v>
      </c>
      <c r="W99" t="s">
        <v>1194</v>
      </c>
      <c r="Y99" s="1">
        <v>42634.400601851848</v>
      </c>
      <c r="Z99" s="1">
        <v>42873.598657407405</v>
      </c>
    </row>
    <row r="100" spans="1:27" x14ac:dyDescent="0.3">
      <c r="A100">
        <v>96941</v>
      </c>
      <c r="B100" t="s">
        <v>39</v>
      </c>
      <c r="C100" t="s">
        <v>40</v>
      </c>
      <c r="D100" t="s">
        <v>46</v>
      </c>
      <c r="E100" t="s">
        <v>24</v>
      </c>
      <c r="F100" t="s">
        <v>27</v>
      </c>
      <c r="G100" t="s">
        <v>187</v>
      </c>
      <c r="H100" t="s">
        <v>1523</v>
      </c>
      <c r="I100" t="s">
        <v>1617</v>
      </c>
      <c r="J100" t="s">
        <v>219</v>
      </c>
      <c r="K100" t="s">
        <v>41</v>
      </c>
      <c r="L100" t="s">
        <v>240</v>
      </c>
      <c r="M100" t="s">
        <v>44</v>
      </c>
      <c r="N100" t="s">
        <v>1194</v>
      </c>
      <c r="O100" t="s">
        <v>1514</v>
      </c>
      <c r="R100" t="s">
        <v>235</v>
      </c>
      <c r="T100" t="s">
        <v>55</v>
      </c>
      <c r="U100" t="s">
        <v>37</v>
      </c>
      <c r="V100" t="s">
        <v>235</v>
      </c>
      <c r="W100" t="s">
        <v>1194</v>
      </c>
      <c r="X100" t="s">
        <v>378</v>
      </c>
      <c r="Y100" s="1">
        <v>42804.150763888887</v>
      </c>
      <c r="Z100" s="1">
        <v>42863.900127314817</v>
      </c>
    </row>
    <row r="101" spans="1:27" x14ac:dyDescent="0.3">
      <c r="A101">
        <v>97325</v>
      </c>
      <c r="B101" t="s">
        <v>39</v>
      </c>
      <c r="C101" t="s">
        <v>40</v>
      </c>
      <c r="D101" t="s">
        <v>46</v>
      </c>
      <c r="E101" t="s">
        <v>24</v>
      </c>
      <c r="F101" t="s">
        <v>27</v>
      </c>
      <c r="G101" t="s">
        <v>187</v>
      </c>
      <c r="H101" t="s">
        <v>1683</v>
      </c>
      <c r="J101" t="s">
        <v>190</v>
      </c>
      <c r="K101" t="s">
        <v>41</v>
      </c>
      <c r="L101" t="s">
        <v>101</v>
      </c>
      <c r="M101" t="s">
        <v>44</v>
      </c>
      <c r="N101" t="s">
        <v>1194</v>
      </c>
      <c r="O101" t="s">
        <v>1514</v>
      </c>
      <c r="R101" t="s">
        <v>235</v>
      </c>
      <c r="T101" t="s">
        <v>55</v>
      </c>
      <c r="U101" t="s">
        <v>45</v>
      </c>
      <c r="V101" t="s">
        <v>235</v>
      </c>
      <c r="W101" t="s">
        <v>1194</v>
      </c>
      <c r="X101" t="s">
        <v>596</v>
      </c>
      <c r="Y101" s="1">
        <v>42815.376701388886</v>
      </c>
      <c r="Z101" s="1">
        <v>42873.590254629627</v>
      </c>
      <c r="AA101" t="s">
        <v>1681</v>
      </c>
    </row>
    <row r="102" spans="1:27" x14ac:dyDescent="0.3">
      <c r="A102">
        <v>97340</v>
      </c>
      <c r="B102" t="s">
        <v>39</v>
      </c>
      <c r="C102" t="s">
        <v>40</v>
      </c>
      <c r="D102" t="s">
        <v>46</v>
      </c>
      <c r="E102" t="s">
        <v>24</v>
      </c>
      <c r="F102" t="s">
        <v>27</v>
      </c>
      <c r="G102" t="s">
        <v>187</v>
      </c>
      <c r="H102" t="s">
        <v>1515</v>
      </c>
      <c r="I102" t="s">
        <v>915</v>
      </c>
      <c r="J102" t="s">
        <v>241</v>
      </c>
      <c r="K102" t="s">
        <v>41</v>
      </c>
      <c r="L102" t="s">
        <v>240</v>
      </c>
      <c r="M102" t="s">
        <v>44</v>
      </c>
      <c r="N102" t="s">
        <v>1194</v>
      </c>
      <c r="O102" t="s">
        <v>1514</v>
      </c>
      <c r="R102" t="s">
        <v>235</v>
      </c>
      <c r="T102" t="s">
        <v>55</v>
      </c>
      <c r="U102" t="s">
        <v>45</v>
      </c>
      <c r="V102" t="s">
        <v>235</v>
      </c>
      <c r="W102" t="s">
        <v>1194</v>
      </c>
      <c r="X102" t="s">
        <v>1029</v>
      </c>
      <c r="Y102" s="1">
        <v>42815.614641203705</v>
      </c>
      <c r="Z102" s="1">
        <v>42863.994953703703</v>
      </c>
    </row>
    <row r="103" spans="1:27" x14ac:dyDescent="0.3">
      <c r="A103">
        <v>97618</v>
      </c>
      <c r="B103" t="s">
        <v>39</v>
      </c>
      <c r="C103" t="s">
        <v>40</v>
      </c>
      <c r="D103" t="s">
        <v>46</v>
      </c>
      <c r="E103" t="s">
        <v>24</v>
      </c>
      <c r="F103" t="s">
        <v>27</v>
      </c>
      <c r="G103" t="s">
        <v>187</v>
      </c>
      <c r="H103" t="s">
        <v>1682</v>
      </c>
      <c r="I103" t="s">
        <v>190</v>
      </c>
      <c r="J103" t="s">
        <v>190</v>
      </c>
      <c r="K103" t="s">
        <v>41</v>
      </c>
      <c r="L103" t="s">
        <v>101</v>
      </c>
      <c r="M103" t="s">
        <v>44</v>
      </c>
      <c r="N103" t="s">
        <v>1194</v>
      </c>
      <c r="O103" t="s">
        <v>1514</v>
      </c>
      <c r="R103" t="s">
        <v>235</v>
      </c>
      <c r="T103" t="s">
        <v>55</v>
      </c>
      <c r="U103" t="s">
        <v>45</v>
      </c>
      <c r="V103" t="s">
        <v>235</v>
      </c>
      <c r="W103" t="s">
        <v>1194</v>
      </c>
      <c r="X103" t="s">
        <v>596</v>
      </c>
      <c r="Y103" s="1">
        <v>42823.494652777779</v>
      </c>
      <c r="Z103" s="1">
        <v>42873.505370370367</v>
      </c>
      <c r="AA103" t="s">
        <v>1681</v>
      </c>
    </row>
    <row r="104" spans="1:27" x14ac:dyDescent="0.3">
      <c r="A104">
        <v>97781</v>
      </c>
      <c r="B104" t="s">
        <v>39</v>
      </c>
      <c r="C104" t="s">
        <v>40</v>
      </c>
      <c r="D104" t="s">
        <v>46</v>
      </c>
      <c r="E104" t="s">
        <v>24</v>
      </c>
      <c r="F104" t="s">
        <v>27</v>
      </c>
      <c r="G104" t="s">
        <v>49</v>
      </c>
      <c r="H104" t="s">
        <v>1653</v>
      </c>
      <c r="J104" t="s">
        <v>163</v>
      </c>
      <c r="K104" t="s">
        <v>41</v>
      </c>
      <c r="L104" t="s">
        <v>240</v>
      </c>
      <c r="M104" t="s">
        <v>185</v>
      </c>
      <c r="N104" t="s">
        <v>1194</v>
      </c>
      <c r="O104" t="s">
        <v>1514</v>
      </c>
      <c r="R104" t="s">
        <v>235</v>
      </c>
      <c r="T104" t="s">
        <v>55</v>
      </c>
      <c r="U104" t="s">
        <v>37</v>
      </c>
      <c r="V104" t="s">
        <v>235</v>
      </c>
      <c r="W104" t="s">
        <v>1194</v>
      </c>
      <c r="Y104" s="1">
        <v>42828.162638888891</v>
      </c>
      <c r="Z104" s="1">
        <v>42866.426608796297</v>
      </c>
      <c r="AA104" t="s">
        <v>1652</v>
      </c>
    </row>
    <row r="105" spans="1:27" x14ac:dyDescent="0.3">
      <c r="A105">
        <v>97868</v>
      </c>
      <c r="B105" t="s">
        <v>461</v>
      </c>
      <c r="C105" t="s">
        <v>40</v>
      </c>
      <c r="D105" t="s">
        <v>46</v>
      </c>
      <c r="E105" t="s">
        <v>24</v>
      </c>
      <c r="F105" t="s">
        <v>27</v>
      </c>
      <c r="G105" t="s">
        <v>187</v>
      </c>
      <c r="H105" t="s">
        <v>1005</v>
      </c>
      <c r="I105" t="s">
        <v>733</v>
      </c>
      <c r="J105" t="s">
        <v>337</v>
      </c>
      <c r="K105" t="s">
        <v>41</v>
      </c>
      <c r="L105" t="s">
        <v>32</v>
      </c>
      <c r="M105" t="s">
        <v>104</v>
      </c>
      <c r="N105" t="s">
        <v>1194</v>
      </c>
      <c r="O105" t="s">
        <v>1514</v>
      </c>
      <c r="R105" t="s">
        <v>235</v>
      </c>
      <c r="T105" t="s">
        <v>55</v>
      </c>
      <c r="U105" t="s">
        <v>37</v>
      </c>
      <c r="V105" t="s">
        <v>26</v>
      </c>
      <c r="W105" t="s">
        <v>1194</v>
      </c>
      <c r="X105" t="s">
        <v>1003</v>
      </c>
      <c r="Y105" s="1">
        <v>42829.414212962962</v>
      </c>
      <c r="Z105" s="1">
        <v>42863.24927083333</v>
      </c>
    </row>
    <row r="106" spans="1:27" x14ac:dyDescent="0.3">
      <c r="A106">
        <v>97541</v>
      </c>
      <c r="B106" t="s">
        <v>191</v>
      </c>
      <c r="C106" t="s">
        <v>1665</v>
      </c>
      <c r="D106" t="s">
        <v>30</v>
      </c>
      <c r="E106" t="s">
        <v>24</v>
      </c>
      <c r="F106" t="s">
        <v>27</v>
      </c>
      <c r="G106" t="s">
        <v>35</v>
      </c>
      <c r="H106" t="s">
        <v>1449</v>
      </c>
      <c r="J106" t="s">
        <v>191</v>
      </c>
      <c r="K106" t="s">
        <v>41</v>
      </c>
      <c r="L106" t="s">
        <v>240</v>
      </c>
      <c r="M106" t="s">
        <v>44</v>
      </c>
      <c r="N106" t="s">
        <v>1194</v>
      </c>
      <c r="O106" t="s">
        <v>1454</v>
      </c>
      <c r="Q106" t="s">
        <v>1448</v>
      </c>
      <c r="R106" t="s">
        <v>235</v>
      </c>
      <c r="T106" t="s">
        <v>43</v>
      </c>
      <c r="U106" t="s">
        <v>45</v>
      </c>
      <c r="V106" t="s">
        <v>235</v>
      </c>
      <c r="W106" t="s">
        <v>1194</v>
      </c>
      <c r="X106" t="s">
        <v>378</v>
      </c>
      <c r="Y106" s="1">
        <v>42821.924618055556</v>
      </c>
      <c r="Z106" s="1">
        <v>42870.271458333336</v>
      </c>
    </row>
    <row r="107" spans="1:27" x14ac:dyDescent="0.3">
      <c r="A107">
        <v>98788</v>
      </c>
      <c r="B107" t="s">
        <v>89</v>
      </c>
      <c r="C107" t="s">
        <v>1665</v>
      </c>
      <c r="D107" t="s">
        <v>726</v>
      </c>
      <c r="E107" t="s">
        <v>24</v>
      </c>
      <c r="F107" t="s">
        <v>27</v>
      </c>
      <c r="G107" t="s">
        <v>35</v>
      </c>
      <c r="H107" t="s">
        <v>1664</v>
      </c>
      <c r="I107" t="s">
        <v>89</v>
      </c>
      <c r="J107" t="s">
        <v>89</v>
      </c>
      <c r="K107" t="s">
        <v>41</v>
      </c>
      <c r="L107" t="s">
        <v>240</v>
      </c>
      <c r="M107" t="s">
        <v>365</v>
      </c>
      <c r="N107" t="s">
        <v>1194</v>
      </c>
      <c r="O107" t="s">
        <v>1663</v>
      </c>
      <c r="R107" t="s">
        <v>235</v>
      </c>
      <c r="T107" t="s">
        <v>55</v>
      </c>
      <c r="U107" t="s">
        <v>37</v>
      </c>
      <c r="V107" t="s">
        <v>235</v>
      </c>
      <c r="W107" t="s">
        <v>1194</v>
      </c>
      <c r="Y107" s="1">
        <v>42852.089479166665</v>
      </c>
      <c r="Z107" s="1">
        <v>42870.251921296294</v>
      </c>
    </row>
    <row r="108" spans="1:27" x14ac:dyDescent="0.3">
      <c r="A108">
        <v>88712</v>
      </c>
      <c r="B108" t="s">
        <v>1001</v>
      </c>
      <c r="C108" t="s">
        <v>165</v>
      </c>
      <c r="D108" t="s">
        <v>166</v>
      </c>
      <c r="E108" t="s">
        <v>147</v>
      </c>
      <c r="F108" t="s">
        <v>27</v>
      </c>
      <c r="G108" t="s">
        <v>134</v>
      </c>
      <c r="H108" t="s">
        <v>1002</v>
      </c>
      <c r="J108" t="s">
        <v>1001</v>
      </c>
      <c r="K108" t="s">
        <v>41</v>
      </c>
      <c r="L108" t="s">
        <v>32</v>
      </c>
      <c r="N108" t="s">
        <v>1194</v>
      </c>
      <c r="O108" t="s">
        <v>1194</v>
      </c>
      <c r="R108" t="s">
        <v>235</v>
      </c>
      <c r="T108" t="s">
        <v>43</v>
      </c>
      <c r="U108" t="s">
        <v>60</v>
      </c>
      <c r="V108" t="s">
        <v>26</v>
      </c>
      <c r="W108" t="s">
        <v>1194</v>
      </c>
      <c r="Y108" s="1">
        <v>42620.885277777779</v>
      </c>
      <c r="Z108" s="1">
        <v>42803.348310185182</v>
      </c>
    </row>
    <row r="109" spans="1:27" x14ac:dyDescent="0.3">
      <c r="A109">
        <v>95509</v>
      </c>
      <c r="B109" t="s">
        <v>600</v>
      </c>
      <c r="C109" t="s">
        <v>599</v>
      </c>
      <c r="D109" t="s">
        <v>598</v>
      </c>
      <c r="E109" t="s">
        <v>24</v>
      </c>
      <c r="F109" t="s">
        <v>27</v>
      </c>
      <c r="G109" t="s">
        <v>58</v>
      </c>
      <c r="H109" t="s">
        <v>1247</v>
      </c>
      <c r="I109" t="s">
        <v>600</v>
      </c>
      <c r="J109" t="s">
        <v>91</v>
      </c>
      <c r="K109" t="s">
        <v>41</v>
      </c>
      <c r="L109" t="s">
        <v>240</v>
      </c>
      <c r="M109" t="s">
        <v>44</v>
      </c>
      <c r="N109" t="s">
        <v>1194</v>
      </c>
      <c r="O109" t="s">
        <v>1194</v>
      </c>
      <c r="R109" t="s">
        <v>235</v>
      </c>
      <c r="T109" t="s">
        <v>55</v>
      </c>
      <c r="U109" t="s">
        <v>60</v>
      </c>
      <c r="V109" t="s">
        <v>235</v>
      </c>
      <c r="W109" t="s">
        <v>1194</v>
      </c>
      <c r="X109" t="s">
        <v>596</v>
      </c>
      <c r="Y109" s="1">
        <v>42772.43105324074</v>
      </c>
      <c r="Z109" s="1">
        <v>42794.548541666663</v>
      </c>
    </row>
    <row r="110" spans="1:27" x14ac:dyDescent="0.3">
      <c r="A110">
        <v>95696</v>
      </c>
      <c r="B110" t="s">
        <v>600</v>
      </c>
      <c r="C110" t="s">
        <v>599</v>
      </c>
      <c r="D110" t="s">
        <v>598</v>
      </c>
      <c r="E110" t="s">
        <v>24</v>
      </c>
      <c r="F110" t="s">
        <v>27</v>
      </c>
      <c r="G110" t="s">
        <v>120</v>
      </c>
      <c r="H110" t="s">
        <v>603</v>
      </c>
      <c r="I110" t="s">
        <v>772</v>
      </c>
      <c r="J110" t="s">
        <v>602</v>
      </c>
      <c r="K110" t="s">
        <v>41</v>
      </c>
      <c r="L110" t="s">
        <v>240</v>
      </c>
      <c r="M110" t="s">
        <v>1201</v>
      </c>
      <c r="N110" t="s">
        <v>1194</v>
      </c>
      <c r="O110" t="s">
        <v>1200</v>
      </c>
      <c r="R110" t="s">
        <v>235</v>
      </c>
      <c r="T110" t="s">
        <v>67</v>
      </c>
      <c r="U110" t="s">
        <v>45</v>
      </c>
      <c r="V110" t="s">
        <v>235</v>
      </c>
      <c r="W110" t="s">
        <v>1194</v>
      </c>
      <c r="Y110" s="1">
        <v>42775.712511574071</v>
      </c>
      <c r="Z110" s="1">
        <v>42852.351724537039</v>
      </c>
    </row>
    <row r="111" spans="1:27" x14ac:dyDescent="0.3">
      <c r="A111">
        <v>96299</v>
      </c>
      <c r="B111" t="s">
        <v>177</v>
      </c>
      <c r="C111" t="s">
        <v>599</v>
      </c>
      <c r="D111" t="s">
        <v>598</v>
      </c>
      <c r="E111" t="s">
        <v>24</v>
      </c>
      <c r="F111" t="s">
        <v>27</v>
      </c>
      <c r="G111" t="s">
        <v>166</v>
      </c>
      <c r="H111" t="s">
        <v>1298</v>
      </c>
      <c r="I111" t="s">
        <v>177</v>
      </c>
      <c r="J111" t="s">
        <v>177</v>
      </c>
      <c r="K111" t="s">
        <v>41</v>
      </c>
      <c r="L111" t="s">
        <v>240</v>
      </c>
      <c r="M111" t="s">
        <v>44</v>
      </c>
      <c r="N111" t="s">
        <v>1194</v>
      </c>
      <c r="O111" t="s">
        <v>1194</v>
      </c>
      <c r="R111" t="s">
        <v>235</v>
      </c>
      <c r="T111" t="s">
        <v>55</v>
      </c>
      <c r="U111" t="s">
        <v>60</v>
      </c>
      <c r="V111" t="s">
        <v>235</v>
      </c>
      <c r="W111" t="s">
        <v>1194</v>
      </c>
      <c r="X111" t="s">
        <v>596</v>
      </c>
      <c r="Y111" s="1">
        <v>42789.002500000002</v>
      </c>
      <c r="Z111" s="1">
        <v>42802.787627314814</v>
      </c>
    </row>
    <row r="112" spans="1:27" x14ac:dyDescent="0.3">
      <c r="A112">
        <v>98562</v>
      </c>
      <c r="B112" t="s">
        <v>128</v>
      </c>
      <c r="C112" t="s">
        <v>599</v>
      </c>
      <c r="D112" t="s">
        <v>987</v>
      </c>
      <c r="E112" t="s">
        <v>24</v>
      </c>
      <c r="F112" t="s">
        <v>27</v>
      </c>
      <c r="G112" t="s">
        <v>187</v>
      </c>
      <c r="H112" t="s">
        <v>1666</v>
      </c>
      <c r="I112" t="s">
        <v>195</v>
      </c>
      <c r="J112" t="s">
        <v>195</v>
      </c>
      <c r="K112" t="s">
        <v>41</v>
      </c>
      <c r="L112" t="s">
        <v>240</v>
      </c>
      <c r="M112" t="s">
        <v>44</v>
      </c>
      <c r="N112" t="s">
        <v>1194</v>
      </c>
      <c r="O112" t="s">
        <v>1619</v>
      </c>
      <c r="R112" t="s">
        <v>235</v>
      </c>
      <c r="T112" t="s">
        <v>55</v>
      </c>
      <c r="U112" t="s">
        <v>37</v>
      </c>
      <c r="V112" t="s">
        <v>235</v>
      </c>
      <c r="W112" t="s">
        <v>1194</v>
      </c>
      <c r="X112" t="s">
        <v>596</v>
      </c>
      <c r="Y112" s="1">
        <v>42845.770902777775</v>
      </c>
      <c r="Z112" s="1">
        <v>42870.872152777774</v>
      </c>
    </row>
    <row r="113" spans="1:27" x14ac:dyDescent="0.3">
      <c r="A113">
        <v>98722</v>
      </c>
      <c r="B113" t="s">
        <v>600</v>
      </c>
      <c r="C113" t="s">
        <v>599</v>
      </c>
      <c r="D113" t="s">
        <v>598</v>
      </c>
      <c r="E113" t="s">
        <v>24</v>
      </c>
      <c r="F113" t="s">
        <v>27</v>
      </c>
      <c r="G113" t="s">
        <v>1521</v>
      </c>
      <c r="H113" t="s">
        <v>1520</v>
      </c>
      <c r="I113" t="s">
        <v>772</v>
      </c>
      <c r="J113" t="s">
        <v>600</v>
      </c>
      <c r="K113" t="s">
        <v>41</v>
      </c>
      <c r="L113" t="s">
        <v>240</v>
      </c>
      <c r="M113" t="s">
        <v>44</v>
      </c>
      <c r="N113" t="s">
        <v>1194</v>
      </c>
      <c r="O113" t="s">
        <v>1499</v>
      </c>
      <c r="R113" t="s">
        <v>235</v>
      </c>
      <c r="T113" t="s">
        <v>43</v>
      </c>
      <c r="U113" t="s">
        <v>37</v>
      </c>
      <c r="V113" t="s">
        <v>235</v>
      </c>
      <c r="W113" t="s">
        <v>1194</v>
      </c>
      <c r="X113" t="s">
        <v>596</v>
      </c>
      <c r="Y113" s="1">
        <v>42850.611539351848</v>
      </c>
      <c r="Z113" s="1">
        <v>42852.894270833334</v>
      </c>
    </row>
    <row r="114" spans="1:27" x14ac:dyDescent="0.3">
      <c r="A114">
        <v>77174</v>
      </c>
      <c r="B114" t="s">
        <v>915</v>
      </c>
      <c r="C114" t="s">
        <v>97</v>
      </c>
      <c r="D114" t="s">
        <v>110</v>
      </c>
      <c r="E114" t="s">
        <v>24</v>
      </c>
      <c r="F114" t="s">
        <v>27</v>
      </c>
      <c r="G114" t="s">
        <v>187</v>
      </c>
      <c r="H114" t="s">
        <v>590</v>
      </c>
      <c r="I114" t="s">
        <v>915</v>
      </c>
      <c r="J114" t="s">
        <v>102</v>
      </c>
      <c r="K114" t="s">
        <v>41</v>
      </c>
      <c r="L114" t="s">
        <v>32</v>
      </c>
      <c r="N114" t="s">
        <v>1194</v>
      </c>
      <c r="O114" t="s">
        <v>1194</v>
      </c>
      <c r="R114" t="s">
        <v>235</v>
      </c>
      <c r="T114" t="s">
        <v>43</v>
      </c>
      <c r="U114" t="s">
        <v>29</v>
      </c>
      <c r="V114" t="s">
        <v>36</v>
      </c>
      <c r="W114" t="s">
        <v>1194</v>
      </c>
      <c r="Y114" s="1">
        <v>42416.525902777779</v>
      </c>
      <c r="Z114" s="1">
        <v>42873.546747685185</v>
      </c>
    </row>
    <row r="115" spans="1:27" x14ac:dyDescent="0.3">
      <c r="A115">
        <v>96670</v>
      </c>
      <c r="B115" t="s">
        <v>295</v>
      </c>
      <c r="C115" t="s">
        <v>184</v>
      </c>
      <c r="D115" t="s">
        <v>212</v>
      </c>
      <c r="E115" t="s">
        <v>24</v>
      </c>
      <c r="F115" t="s">
        <v>27</v>
      </c>
      <c r="G115" t="s">
        <v>134</v>
      </c>
      <c r="H115" t="s">
        <v>1385</v>
      </c>
      <c r="I115" t="s">
        <v>1147</v>
      </c>
      <c r="J115" t="s">
        <v>102</v>
      </c>
      <c r="K115" t="s">
        <v>41</v>
      </c>
      <c r="L115" t="s">
        <v>240</v>
      </c>
      <c r="M115" t="s">
        <v>185</v>
      </c>
      <c r="N115" t="s">
        <v>1194</v>
      </c>
      <c r="O115" t="s">
        <v>1464</v>
      </c>
      <c r="R115" t="s">
        <v>235</v>
      </c>
      <c r="T115" t="s">
        <v>43</v>
      </c>
      <c r="U115" t="s">
        <v>37</v>
      </c>
      <c r="V115" t="s">
        <v>103</v>
      </c>
      <c r="W115" t="s">
        <v>361</v>
      </c>
      <c r="Y115" s="1">
        <v>42797.616539351853</v>
      </c>
      <c r="Z115" s="1">
        <v>42828.054918981485</v>
      </c>
    </row>
    <row r="116" spans="1:27" x14ac:dyDescent="0.3">
      <c r="A116">
        <v>97142</v>
      </c>
      <c r="B116" t="s">
        <v>915</v>
      </c>
      <c r="C116" t="s">
        <v>184</v>
      </c>
      <c r="D116" t="s">
        <v>212</v>
      </c>
      <c r="E116" t="s">
        <v>24</v>
      </c>
      <c r="F116" t="s">
        <v>27</v>
      </c>
      <c r="G116" t="s">
        <v>201</v>
      </c>
      <c r="H116" t="s">
        <v>1478</v>
      </c>
      <c r="I116" t="s">
        <v>915</v>
      </c>
      <c r="J116" t="s">
        <v>102</v>
      </c>
      <c r="K116" t="s">
        <v>41</v>
      </c>
      <c r="L116" t="s">
        <v>32</v>
      </c>
      <c r="M116" t="s">
        <v>298</v>
      </c>
      <c r="N116" t="s">
        <v>1194</v>
      </c>
      <c r="O116" t="s">
        <v>1471</v>
      </c>
      <c r="Q116" t="s">
        <v>366</v>
      </c>
      <c r="R116" t="s">
        <v>235</v>
      </c>
      <c r="T116" t="s">
        <v>43</v>
      </c>
      <c r="U116" t="s">
        <v>29</v>
      </c>
      <c r="V116" t="s">
        <v>26</v>
      </c>
      <c r="W116" t="s">
        <v>1194</v>
      </c>
      <c r="Y116" s="1">
        <v>42810.325949074075</v>
      </c>
      <c r="Z116" s="1">
        <v>42873.553912037038</v>
      </c>
    </row>
    <row r="117" spans="1:27" x14ac:dyDescent="0.3">
      <c r="A117">
        <v>96069</v>
      </c>
      <c r="B117" t="s">
        <v>100</v>
      </c>
      <c r="C117" t="s">
        <v>305</v>
      </c>
      <c r="D117" t="s">
        <v>311</v>
      </c>
      <c r="E117" t="s">
        <v>24</v>
      </c>
      <c r="F117" t="s">
        <v>27</v>
      </c>
      <c r="G117" t="s">
        <v>169</v>
      </c>
      <c r="H117" t="s">
        <v>1306</v>
      </c>
      <c r="I117" t="s">
        <v>234</v>
      </c>
      <c r="J117" t="s">
        <v>234</v>
      </c>
      <c r="K117" t="s">
        <v>41</v>
      </c>
      <c r="L117" t="s">
        <v>32</v>
      </c>
      <c r="M117" t="s">
        <v>104</v>
      </c>
      <c r="N117" t="s">
        <v>1194</v>
      </c>
      <c r="O117" t="s">
        <v>1194</v>
      </c>
      <c r="R117" t="s">
        <v>235</v>
      </c>
      <c r="T117" t="s">
        <v>43</v>
      </c>
      <c r="U117" t="s">
        <v>37</v>
      </c>
      <c r="V117" t="s">
        <v>1305</v>
      </c>
      <c r="W117" t="s">
        <v>456</v>
      </c>
      <c r="Y117" s="1">
        <v>42782.412199074075</v>
      </c>
      <c r="Z117" s="1">
        <v>42851.309224537035</v>
      </c>
    </row>
    <row r="118" spans="1:27" x14ac:dyDescent="0.3">
      <c r="A118">
        <v>98118</v>
      </c>
      <c r="B118" t="s">
        <v>234</v>
      </c>
      <c r="C118" t="s">
        <v>305</v>
      </c>
      <c r="D118" t="s">
        <v>311</v>
      </c>
      <c r="E118" t="s">
        <v>24</v>
      </c>
      <c r="F118" t="s">
        <v>27</v>
      </c>
      <c r="G118" t="s">
        <v>187</v>
      </c>
      <c r="H118" t="s">
        <v>1491</v>
      </c>
      <c r="I118" t="s">
        <v>234</v>
      </c>
      <c r="J118" t="s">
        <v>234</v>
      </c>
      <c r="K118" t="s">
        <v>41</v>
      </c>
      <c r="L118" t="s">
        <v>240</v>
      </c>
      <c r="M118" t="s">
        <v>185</v>
      </c>
      <c r="N118" t="s">
        <v>1194</v>
      </c>
      <c r="O118" t="s">
        <v>1499</v>
      </c>
      <c r="R118" t="s">
        <v>235</v>
      </c>
      <c r="T118" t="s">
        <v>67</v>
      </c>
      <c r="U118" t="s">
        <v>29</v>
      </c>
      <c r="V118" t="s">
        <v>235</v>
      </c>
      <c r="W118" t="s">
        <v>1194</v>
      </c>
      <c r="Y118" s="1">
        <v>42835.585648148146</v>
      </c>
      <c r="Z118" s="1">
        <v>42873.5546412037</v>
      </c>
    </row>
    <row r="119" spans="1:27" x14ac:dyDescent="0.3">
      <c r="A119">
        <v>99305</v>
      </c>
      <c r="B119" t="s">
        <v>1229</v>
      </c>
      <c r="C119" t="s">
        <v>305</v>
      </c>
      <c r="D119" t="s">
        <v>311</v>
      </c>
      <c r="E119" t="s">
        <v>24</v>
      </c>
      <c r="F119" t="s">
        <v>27</v>
      </c>
      <c r="G119" t="s">
        <v>187</v>
      </c>
      <c r="H119" t="s">
        <v>1680</v>
      </c>
      <c r="I119" t="s">
        <v>234</v>
      </c>
      <c r="J119" t="s">
        <v>234</v>
      </c>
      <c r="K119" t="s">
        <v>41</v>
      </c>
      <c r="L119" t="s">
        <v>240</v>
      </c>
      <c r="M119" t="s">
        <v>185</v>
      </c>
      <c r="N119" t="s">
        <v>1194</v>
      </c>
      <c r="O119" t="s">
        <v>1678</v>
      </c>
      <c r="R119" t="s">
        <v>235</v>
      </c>
      <c r="T119" t="s">
        <v>67</v>
      </c>
      <c r="U119" t="s">
        <v>37</v>
      </c>
      <c r="V119" t="s">
        <v>235</v>
      </c>
      <c r="W119" t="s">
        <v>361</v>
      </c>
      <c r="Y119" s="1">
        <v>42865.665011574078</v>
      </c>
      <c r="Z119" s="1">
        <v>42873.359571759262</v>
      </c>
    </row>
    <row r="120" spans="1:27" x14ac:dyDescent="0.3">
      <c r="A120">
        <v>81963</v>
      </c>
      <c r="B120" t="s">
        <v>299</v>
      </c>
      <c r="C120" t="s">
        <v>129</v>
      </c>
      <c r="D120" t="s">
        <v>218</v>
      </c>
      <c r="E120" t="s">
        <v>24</v>
      </c>
      <c r="F120" t="s">
        <v>27</v>
      </c>
      <c r="G120" t="s">
        <v>153</v>
      </c>
      <c r="H120" t="s">
        <v>1660</v>
      </c>
      <c r="I120" t="s">
        <v>245</v>
      </c>
      <c r="J120" t="s">
        <v>91</v>
      </c>
      <c r="K120" t="s">
        <v>41</v>
      </c>
      <c r="L120" t="s">
        <v>101</v>
      </c>
      <c r="M120" t="s">
        <v>298</v>
      </c>
      <c r="N120" t="s">
        <v>1194</v>
      </c>
      <c r="O120" t="s">
        <v>1194</v>
      </c>
      <c r="P120">
        <v>10905</v>
      </c>
      <c r="R120" t="s">
        <v>235</v>
      </c>
      <c r="T120" t="s">
        <v>55</v>
      </c>
      <c r="U120" t="s">
        <v>37</v>
      </c>
      <c r="V120" t="s">
        <v>308</v>
      </c>
      <c r="W120" t="s">
        <v>1194</v>
      </c>
      <c r="Y120" s="1">
        <v>42489.026759259257</v>
      </c>
      <c r="Z120" s="1">
        <v>42877.353321759256</v>
      </c>
    </row>
    <row r="121" spans="1:27" x14ac:dyDescent="0.3">
      <c r="A121">
        <v>82176</v>
      </c>
      <c r="B121" t="s">
        <v>439</v>
      </c>
      <c r="C121" t="s">
        <v>129</v>
      </c>
      <c r="D121" t="s">
        <v>436</v>
      </c>
      <c r="E121" t="s">
        <v>24</v>
      </c>
      <c r="F121" t="s">
        <v>27</v>
      </c>
      <c r="G121" t="s">
        <v>187</v>
      </c>
      <c r="H121" t="s">
        <v>438</v>
      </c>
      <c r="I121" t="s">
        <v>219</v>
      </c>
      <c r="J121" t="s">
        <v>91</v>
      </c>
      <c r="K121" t="s">
        <v>41</v>
      </c>
      <c r="L121" t="s">
        <v>32</v>
      </c>
      <c r="N121" t="s">
        <v>1194</v>
      </c>
      <c r="O121" t="s">
        <v>1194</v>
      </c>
      <c r="R121" t="s">
        <v>235</v>
      </c>
      <c r="T121" t="s">
        <v>55</v>
      </c>
      <c r="U121" t="s">
        <v>37</v>
      </c>
      <c r="V121" t="s">
        <v>26</v>
      </c>
      <c r="W121" t="s">
        <v>1194</v>
      </c>
      <c r="Y121" s="1">
        <v>42494.026504629626</v>
      </c>
      <c r="Z121" s="1">
        <v>42598.087430555555</v>
      </c>
    </row>
    <row r="122" spans="1:27" x14ac:dyDescent="0.3">
      <c r="A122">
        <v>82178</v>
      </c>
      <c r="B122" t="s">
        <v>299</v>
      </c>
      <c r="C122" t="s">
        <v>129</v>
      </c>
      <c r="D122" t="s">
        <v>218</v>
      </c>
      <c r="E122" t="s">
        <v>24</v>
      </c>
      <c r="F122" t="s">
        <v>27</v>
      </c>
      <c r="G122" t="s">
        <v>153</v>
      </c>
      <c r="H122" t="s">
        <v>1402</v>
      </c>
      <c r="I122" t="s">
        <v>349</v>
      </c>
      <c r="J122" t="s">
        <v>91</v>
      </c>
      <c r="K122" t="s">
        <v>41</v>
      </c>
      <c r="L122" t="s">
        <v>240</v>
      </c>
      <c r="M122" t="s">
        <v>298</v>
      </c>
      <c r="N122" t="s">
        <v>1194</v>
      </c>
      <c r="O122" t="s">
        <v>1467</v>
      </c>
      <c r="P122">
        <v>10938</v>
      </c>
      <c r="R122" t="s">
        <v>235</v>
      </c>
      <c r="T122" t="s">
        <v>43</v>
      </c>
      <c r="U122" t="s">
        <v>37</v>
      </c>
      <c r="V122" t="s">
        <v>308</v>
      </c>
      <c r="W122" t="s">
        <v>1194</v>
      </c>
      <c r="Y122" s="1">
        <v>42494.02715277778</v>
      </c>
      <c r="Z122" s="1">
        <v>42852.255277777775</v>
      </c>
      <c r="AA122" t="s">
        <v>1401</v>
      </c>
    </row>
    <row r="123" spans="1:27" x14ac:dyDescent="0.3">
      <c r="A123">
        <v>84066</v>
      </c>
      <c r="B123" t="s">
        <v>325</v>
      </c>
      <c r="C123" t="s">
        <v>129</v>
      </c>
      <c r="D123" t="s">
        <v>327</v>
      </c>
      <c r="E123" t="s">
        <v>24</v>
      </c>
      <c r="F123" t="s">
        <v>27</v>
      </c>
      <c r="G123" t="s">
        <v>187</v>
      </c>
      <c r="H123" t="s">
        <v>429</v>
      </c>
      <c r="I123" t="s">
        <v>1630</v>
      </c>
      <c r="J123" t="s">
        <v>91</v>
      </c>
      <c r="K123" t="s">
        <v>41</v>
      </c>
      <c r="L123" t="s">
        <v>101</v>
      </c>
      <c r="N123" t="s">
        <v>1194</v>
      </c>
      <c r="O123" t="s">
        <v>1194</v>
      </c>
      <c r="R123" t="s">
        <v>235</v>
      </c>
      <c r="T123" t="s">
        <v>67</v>
      </c>
      <c r="U123" t="s">
        <v>45</v>
      </c>
      <c r="V123" t="s">
        <v>26</v>
      </c>
      <c r="W123" t="s">
        <v>1194</v>
      </c>
      <c r="Y123" s="1">
        <v>42524.527094907404</v>
      </c>
      <c r="Z123" s="1">
        <v>42871.273379629631</v>
      </c>
    </row>
    <row r="124" spans="1:27" x14ac:dyDescent="0.3">
      <c r="A124">
        <v>87635</v>
      </c>
      <c r="B124" t="s">
        <v>325</v>
      </c>
      <c r="C124" t="s">
        <v>129</v>
      </c>
      <c r="D124" t="s">
        <v>218</v>
      </c>
      <c r="E124" t="s">
        <v>262</v>
      </c>
      <c r="F124" t="s">
        <v>27</v>
      </c>
      <c r="G124" t="s">
        <v>153</v>
      </c>
      <c r="H124" t="s">
        <v>1198</v>
      </c>
      <c r="I124" t="s">
        <v>226</v>
      </c>
      <c r="J124" t="s">
        <v>77</v>
      </c>
      <c r="K124" t="s">
        <v>41</v>
      </c>
      <c r="L124" t="s">
        <v>101</v>
      </c>
      <c r="M124" t="s">
        <v>298</v>
      </c>
      <c r="N124" t="s">
        <v>1194</v>
      </c>
      <c r="O124" t="s">
        <v>1194</v>
      </c>
      <c r="P124">
        <v>11924</v>
      </c>
      <c r="R124" t="s">
        <v>235</v>
      </c>
      <c r="T124" t="s">
        <v>43</v>
      </c>
      <c r="U124" t="s">
        <v>37</v>
      </c>
      <c r="V124" t="s">
        <v>103</v>
      </c>
      <c r="W124" t="s">
        <v>361</v>
      </c>
      <c r="Y124" s="1">
        <v>42598.010752314818</v>
      </c>
      <c r="Z124" s="1">
        <v>42832.002418981479</v>
      </c>
    </row>
    <row r="125" spans="1:27" x14ac:dyDescent="0.3">
      <c r="A125">
        <v>89151</v>
      </c>
      <c r="B125" t="s">
        <v>84</v>
      </c>
      <c r="C125" t="s">
        <v>129</v>
      </c>
      <c r="D125" t="s">
        <v>218</v>
      </c>
      <c r="E125" t="s">
        <v>24</v>
      </c>
      <c r="F125" t="s">
        <v>27</v>
      </c>
      <c r="G125" t="s">
        <v>169</v>
      </c>
      <c r="H125" t="s">
        <v>403</v>
      </c>
      <c r="I125" t="s">
        <v>733</v>
      </c>
      <c r="J125" t="s">
        <v>91</v>
      </c>
      <c r="K125" t="s">
        <v>41</v>
      </c>
      <c r="L125" t="s">
        <v>32</v>
      </c>
      <c r="M125" t="s">
        <v>369</v>
      </c>
      <c r="N125" t="s">
        <v>1194</v>
      </c>
      <c r="O125" t="s">
        <v>404</v>
      </c>
      <c r="R125" t="s">
        <v>235</v>
      </c>
      <c r="T125" t="s">
        <v>67</v>
      </c>
      <c r="U125" t="s">
        <v>45</v>
      </c>
      <c r="V125" t="s">
        <v>26</v>
      </c>
      <c r="W125" t="s">
        <v>1194</v>
      </c>
      <c r="Y125" s="1">
        <v>42629.357048611113</v>
      </c>
      <c r="Z125" s="1">
        <v>42865.915671296294</v>
      </c>
    </row>
    <row r="126" spans="1:27" x14ac:dyDescent="0.3">
      <c r="A126">
        <v>97041</v>
      </c>
      <c r="B126" t="s">
        <v>1430</v>
      </c>
      <c r="C126" t="s">
        <v>129</v>
      </c>
      <c r="D126" t="s">
        <v>218</v>
      </c>
      <c r="E126" t="s">
        <v>24</v>
      </c>
      <c r="F126" t="s">
        <v>27</v>
      </c>
      <c r="G126" t="s">
        <v>153</v>
      </c>
      <c r="H126" t="s">
        <v>1429</v>
      </c>
      <c r="I126" t="s">
        <v>733</v>
      </c>
      <c r="J126" t="s">
        <v>337</v>
      </c>
      <c r="K126" t="s">
        <v>41</v>
      </c>
      <c r="L126" t="s">
        <v>101</v>
      </c>
      <c r="M126" t="s">
        <v>298</v>
      </c>
      <c r="N126" t="s">
        <v>1194</v>
      </c>
      <c r="O126" t="s">
        <v>1462</v>
      </c>
      <c r="P126">
        <v>17092</v>
      </c>
      <c r="R126" t="s">
        <v>235</v>
      </c>
      <c r="T126" t="s">
        <v>55</v>
      </c>
      <c r="U126" t="s">
        <v>37</v>
      </c>
      <c r="V126" t="s">
        <v>306</v>
      </c>
      <c r="W126" t="s">
        <v>1194</v>
      </c>
      <c r="Y126" s="1">
        <v>42808.189444444448</v>
      </c>
      <c r="Z126" s="1">
        <v>42865.939236111109</v>
      </c>
    </row>
    <row r="127" spans="1:27" x14ac:dyDescent="0.3">
      <c r="A127">
        <v>98318</v>
      </c>
      <c r="B127" t="s">
        <v>296</v>
      </c>
      <c r="C127" t="s">
        <v>129</v>
      </c>
      <c r="D127" t="s">
        <v>374</v>
      </c>
      <c r="E127" t="s">
        <v>24</v>
      </c>
      <c r="F127" t="s">
        <v>27</v>
      </c>
      <c r="G127" t="s">
        <v>187</v>
      </c>
      <c r="H127" t="s">
        <v>1455</v>
      </c>
      <c r="I127" t="s">
        <v>349</v>
      </c>
      <c r="J127" t="s">
        <v>337</v>
      </c>
      <c r="K127" t="s">
        <v>41</v>
      </c>
      <c r="L127" t="s">
        <v>240</v>
      </c>
      <c r="M127" t="s">
        <v>44</v>
      </c>
      <c r="N127" t="s">
        <v>1194</v>
      </c>
      <c r="O127" t="s">
        <v>1454</v>
      </c>
      <c r="R127" t="s">
        <v>235</v>
      </c>
      <c r="T127" t="s">
        <v>55</v>
      </c>
      <c r="U127" t="s">
        <v>37</v>
      </c>
      <c r="V127" t="s">
        <v>235</v>
      </c>
      <c r="W127" t="s">
        <v>1194</v>
      </c>
      <c r="X127" t="s">
        <v>378</v>
      </c>
      <c r="Y127" s="1">
        <v>42842.424108796295</v>
      </c>
      <c r="Z127" s="1">
        <v>42859.32608796296</v>
      </c>
    </row>
    <row r="128" spans="1:27" x14ac:dyDescent="0.3">
      <c r="A128">
        <v>98321</v>
      </c>
      <c r="B128" t="s">
        <v>326</v>
      </c>
      <c r="C128" t="s">
        <v>129</v>
      </c>
      <c r="D128" t="s">
        <v>218</v>
      </c>
      <c r="E128" t="s">
        <v>24</v>
      </c>
      <c r="F128" t="s">
        <v>27</v>
      </c>
      <c r="G128" t="s">
        <v>25</v>
      </c>
      <c r="H128" t="s">
        <v>1533</v>
      </c>
      <c r="I128" t="s">
        <v>299</v>
      </c>
      <c r="J128" t="s">
        <v>337</v>
      </c>
      <c r="K128" t="s">
        <v>41</v>
      </c>
      <c r="L128" t="s">
        <v>32</v>
      </c>
      <c r="M128" t="s">
        <v>104</v>
      </c>
      <c r="N128" t="s">
        <v>1194</v>
      </c>
      <c r="O128" t="s">
        <v>1499</v>
      </c>
      <c r="Q128" t="s">
        <v>1532</v>
      </c>
      <c r="R128" t="s">
        <v>235</v>
      </c>
      <c r="T128" t="s">
        <v>55</v>
      </c>
      <c r="U128" t="s">
        <v>37</v>
      </c>
      <c r="V128" t="s">
        <v>26</v>
      </c>
      <c r="W128" t="s">
        <v>1194</v>
      </c>
      <c r="Y128" s="1">
        <v>42842.461909722224</v>
      </c>
      <c r="Z128" s="1">
        <v>42856.419236111113</v>
      </c>
    </row>
    <row r="129" spans="1:27" x14ac:dyDescent="0.3">
      <c r="A129">
        <v>98322</v>
      </c>
      <c r="B129" t="s">
        <v>118</v>
      </c>
      <c r="C129" t="s">
        <v>129</v>
      </c>
      <c r="D129" t="s">
        <v>374</v>
      </c>
      <c r="E129" t="s">
        <v>24</v>
      </c>
      <c r="F129" t="s">
        <v>27</v>
      </c>
      <c r="G129" t="s">
        <v>187</v>
      </c>
      <c r="H129" t="s">
        <v>1486</v>
      </c>
      <c r="I129" t="s">
        <v>349</v>
      </c>
      <c r="J129" t="s">
        <v>337</v>
      </c>
      <c r="K129" t="s">
        <v>41</v>
      </c>
      <c r="L129" t="s">
        <v>240</v>
      </c>
      <c r="M129" t="s">
        <v>44</v>
      </c>
      <c r="N129" t="s">
        <v>1194</v>
      </c>
      <c r="O129" t="s">
        <v>1471</v>
      </c>
      <c r="R129" t="s">
        <v>235</v>
      </c>
      <c r="T129" t="s">
        <v>55</v>
      </c>
      <c r="U129" t="s">
        <v>37</v>
      </c>
      <c r="V129" t="s">
        <v>235</v>
      </c>
      <c r="W129" t="s">
        <v>1194</v>
      </c>
      <c r="X129" t="s">
        <v>378</v>
      </c>
      <c r="Y129" s="1">
        <v>42842.466099537036</v>
      </c>
      <c r="Z129" s="1">
        <v>42859.326469907406</v>
      </c>
    </row>
    <row r="130" spans="1:27" x14ac:dyDescent="0.3">
      <c r="A130">
        <v>98327</v>
      </c>
      <c r="B130" t="s">
        <v>183</v>
      </c>
      <c r="C130" t="s">
        <v>129</v>
      </c>
      <c r="D130" t="s">
        <v>218</v>
      </c>
      <c r="E130" t="s">
        <v>24</v>
      </c>
      <c r="F130" t="s">
        <v>27</v>
      </c>
      <c r="G130" t="s">
        <v>187</v>
      </c>
      <c r="H130" t="s">
        <v>1651</v>
      </c>
      <c r="I130" t="s">
        <v>800</v>
      </c>
      <c r="J130" t="s">
        <v>337</v>
      </c>
      <c r="K130" t="s">
        <v>41</v>
      </c>
      <c r="L130" t="s">
        <v>240</v>
      </c>
      <c r="M130" t="s">
        <v>104</v>
      </c>
      <c r="N130" t="s">
        <v>1194</v>
      </c>
      <c r="O130" t="s">
        <v>1619</v>
      </c>
      <c r="R130" t="s">
        <v>235</v>
      </c>
      <c r="T130" t="s">
        <v>43</v>
      </c>
      <c r="U130" t="s">
        <v>37</v>
      </c>
      <c r="V130" t="s">
        <v>235</v>
      </c>
      <c r="W130" t="s">
        <v>1194</v>
      </c>
      <c r="Y130" s="1">
        <v>42842.525949074072</v>
      </c>
      <c r="Z130" s="1">
        <v>42873.911249999997</v>
      </c>
      <c r="AA130" t="s">
        <v>297</v>
      </c>
    </row>
    <row r="131" spans="1:27" x14ac:dyDescent="0.3">
      <c r="A131">
        <v>98941</v>
      </c>
      <c r="B131" t="s">
        <v>214</v>
      </c>
      <c r="C131" t="s">
        <v>129</v>
      </c>
      <c r="D131" t="s">
        <v>218</v>
      </c>
      <c r="E131" t="s">
        <v>262</v>
      </c>
      <c r="F131" t="s">
        <v>27</v>
      </c>
      <c r="G131" t="s">
        <v>153</v>
      </c>
      <c r="H131" t="s">
        <v>1629</v>
      </c>
      <c r="I131" t="s">
        <v>226</v>
      </c>
      <c r="J131" t="s">
        <v>337</v>
      </c>
      <c r="K131" t="s">
        <v>41</v>
      </c>
      <c r="L131" t="s">
        <v>101</v>
      </c>
      <c r="M131" t="s">
        <v>104</v>
      </c>
      <c r="N131" t="s">
        <v>1194</v>
      </c>
      <c r="O131" t="s">
        <v>1194</v>
      </c>
      <c r="P131">
        <v>17510</v>
      </c>
      <c r="R131" t="s">
        <v>235</v>
      </c>
      <c r="T131" t="s">
        <v>43</v>
      </c>
      <c r="U131" t="s">
        <v>29</v>
      </c>
      <c r="V131" t="s">
        <v>1305</v>
      </c>
      <c r="W131" t="s">
        <v>361</v>
      </c>
      <c r="Y131" s="1">
        <v>42857.193495370368</v>
      </c>
      <c r="Z131" s="1">
        <v>42865.24590277778</v>
      </c>
    </row>
    <row r="132" spans="1:27" x14ac:dyDescent="0.3">
      <c r="A132">
        <v>99119</v>
      </c>
      <c r="B132" t="s">
        <v>602</v>
      </c>
      <c r="C132" t="s">
        <v>129</v>
      </c>
      <c r="D132" t="s">
        <v>327</v>
      </c>
      <c r="E132" t="s">
        <v>24</v>
      </c>
      <c r="F132" t="s">
        <v>27</v>
      </c>
      <c r="G132" t="s">
        <v>1641</v>
      </c>
      <c r="H132" t="s">
        <v>1640</v>
      </c>
      <c r="I132" t="s">
        <v>602</v>
      </c>
      <c r="J132" t="s">
        <v>337</v>
      </c>
      <c r="K132" t="s">
        <v>41</v>
      </c>
      <c r="L132" t="s">
        <v>240</v>
      </c>
      <c r="M132" t="s">
        <v>44</v>
      </c>
      <c r="N132" t="s">
        <v>1194</v>
      </c>
      <c r="O132" t="s">
        <v>1542</v>
      </c>
      <c r="R132" t="s">
        <v>235</v>
      </c>
      <c r="S132" t="s">
        <v>235</v>
      </c>
      <c r="T132" t="s">
        <v>55</v>
      </c>
      <c r="U132" t="s">
        <v>37</v>
      </c>
      <c r="V132" t="s">
        <v>1279</v>
      </c>
      <c r="W132" t="s">
        <v>1194</v>
      </c>
      <c r="X132" t="s">
        <v>596</v>
      </c>
      <c r="Y132" s="1">
        <v>42860.426666666666</v>
      </c>
      <c r="Z132" s="1">
        <v>42866.222349537034</v>
      </c>
    </row>
    <row r="133" spans="1:27" x14ac:dyDescent="0.3">
      <c r="A133">
        <v>99120</v>
      </c>
      <c r="B133" t="s">
        <v>1547</v>
      </c>
      <c r="C133" t="s">
        <v>129</v>
      </c>
      <c r="D133" t="s">
        <v>310</v>
      </c>
      <c r="E133" t="s">
        <v>303</v>
      </c>
      <c r="F133" t="s">
        <v>27</v>
      </c>
      <c r="G133" t="s">
        <v>187</v>
      </c>
      <c r="H133" t="s">
        <v>1546</v>
      </c>
      <c r="I133" t="s">
        <v>190</v>
      </c>
      <c r="J133" t="s">
        <v>337</v>
      </c>
      <c r="K133" t="s">
        <v>41</v>
      </c>
      <c r="L133" t="s">
        <v>32</v>
      </c>
      <c r="M133" t="s">
        <v>369</v>
      </c>
      <c r="N133" t="s">
        <v>1194</v>
      </c>
      <c r="O133" t="s">
        <v>1194</v>
      </c>
      <c r="R133" t="s">
        <v>235</v>
      </c>
      <c r="T133" t="s">
        <v>55</v>
      </c>
      <c r="U133" t="s">
        <v>37</v>
      </c>
      <c r="V133" t="s">
        <v>235</v>
      </c>
      <c r="W133" t="s">
        <v>1194</v>
      </c>
      <c r="Y133" s="1">
        <v>42860.43105324074</v>
      </c>
      <c r="Z133" s="1">
        <v>42860.439884259256</v>
      </c>
    </row>
    <row r="134" spans="1:27" x14ac:dyDescent="0.3">
      <c r="A134">
        <v>99297</v>
      </c>
      <c r="B134" t="s">
        <v>304</v>
      </c>
      <c r="C134" t="s">
        <v>129</v>
      </c>
      <c r="D134" t="s">
        <v>218</v>
      </c>
      <c r="E134" t="s">
        <v>24</v>
      </c>
      <c r="F134" t="s">
        <v>27</v>
      </c>
      <c r="G134" t="s">
        <v>153</v>
      </c>
      <c r="H134" t="s">
        <v>1679</v>
      </c>
      <c r="I134" t="s">
        <v>349</v>
      </c>
      <c r="J134" t="s">
        <v>337</v>
      </c>
      <c r="K134" t="s">
        <v>41</v>
      </c>
      <c r="L134" t="s">
        <v>240</v>
      </c>
      <c r="M134" t="s">
        <v>365</v>
      </c>
      <c r="N134" t="s">
        <v>1194</v>
      </c>
      <c r="O134" t="s">
        <v>1678</v>
      </c>
      <c r="P134">
        <v>16394</v>
      </c>
      <c r="R134" t="s">
        <v>235</v>
      </c>
      <c r="T134" t="s">
        <v>55</v>
      </c>
      <c r="U134" t="s">
        <v>37</v>
      </c>
      <c r="V134" t="s">
        <v>1305</v>
      </c>
      <c r="W134" t="s">
        <v>1194</v>
      </c>
      <c r="Y134" s="1">
        <v>42865.525138888886</v>
      </c>
      <c r="Z134" s="1">
        <v>42877.602476851855</v>
      </c>
    </row>
    <row r="135" spans="1:27" x14ac:dyDescent="0.3">
      <c r="A135">
        <v>94268</v>
      </c>
      <c r="B135" t="s">
        <v>245</v>
      </c>
      <c r="C135" t="s">
        <v>95</v>
      </c>
      <c r="D135" t="s">
        <v>138</v>
      </c>
      <c r="E135" t="s">
        <v>24</v>
      </c>
      <c r="F135" t="s">
        <v>27</v>
      </c>
      <c r="G135" t="s">
        <v>153</v>
      </c>
      <c r="H135" t="s">
        <v>1639</v>
      </c>
      <c r="I135" t="s">
        <v>967</v>
      </c>
      <c r="J135" t="s">
        <v>1342</v>
      </c>
      <c r="K135" t="s">
        <v>41</v>
      </c>
      <c r="L135" t="s">
        <v>101</v>
      </c>
      <c r="M135" t="s">
        <v>298</v>
      </c>
      <c r="N135" t="s">
        <v>1194</v>
      </c>
      <c r="O135" t="s">
        <v>1542</v>
      </c>
      <c r="P135">
        <v>12452</v>
      </c>
      <c r="Q135" t="s">
        <v>1638</v>
      </c>
      <c r="R135" t="s">
        <v>235</v>
      </c>
      <c r="T135" t="s">
        <v>43</v>
      </c>
      <c r="U135" t="s">
        <v>29</v>
      </c>
      <c r="V135" t="s">
        <v>306</v>
      </c>
      <c r="W135" t="s">
        <v>1194</v>
      </c>
      <c r="Y135" s="1">
        <v>42741.246898148151</v>
      </c>
      <c r="Z135" s="1">
        <v>42870.051030092596</v>
      </c>
    </row>
    <row r="136" spans="1:27" x14ac:dyDescent="0.3">
      <c r="A136">
        <v>94695</v>
      </c>
      <c r="B136" t="s">
        <v>241</v>
      </c>
      <c r="C136" t="s">
        <v>95</v>
      </c>
      <c r="D136" t="s">
        <v>138</v>
      </c>
      <c r="E136" t="s">
        <v>24</v>
      </c>
      <c r="F136" t="s">
        <v>27</v>
      </c>
      <c r="G136" t="s">
        <v>153</v>
      </c>
      <c r="H136" t="s">
        <v>1344</v>
      </c>
      <c r="I136" t="s">
        <v>967</v>
      </c>
      <c r="J136" t="s">
        <v>1342</v>
      </c>
      <c r="K136" t="s">
        <v>41</v>
      </c>
      <c r="L136" t="s">
        <v>240</v>
      </c>
      <c r="M136" t="s">
        <v>365</v>
      </c>
      <c r="N136" t="s">
        <v>1194</v>
      </c>
      <c r="O136" t="s">
        <v>1465</v>
      </c>
      <c r="P136">
        <v>12452</v>
      </c>
      <c r="R136" t="s">
        <v>235</v>
      </c>
      <c r="T136" t="s">
        <v>43</v>
      </c>
      <c r="U136" t="s">
        <v>29</v>
      </c>
      <c r="V136" t="s">
        <v>1305</v>
      </c>
      <c r="W136" t="s">
        <v>1194</v>
      </c>
      <c r="Y136" s="1">
        <v>42753.19122685185</v>
      </c>
      <c r="Z136" s="1">
        <v>42866.012106481481</v>
      </c>
    </row>
    <row r="137" spans="1:27" x14ac:dyDescent="0.3">
      <c r="A137">
        <v>95780</v>
      </c>
      <c r="B137" t="s">
        <v>241</v>
      </c>
      <c r="C137" t="s">
        <v>95</v>
      </c>
      <c r="D137" t="s">
        <v>138</v>
      </c>
      <c r="E137" t="s">
        <v>24</v>
      </c>
      <c r="F137" t="s">
        <v>27</v>
      </c>
      <c r="G137" t="s">
        <v>169</v>
      </c>
      <c r="H137" t="s">
        <v>1343</v>
      </c>
      <c r="I137" t="s">
        <v>967</v>
      </c>
      <c r="J137" t="s">
        <v>1342</v>
      </c>
      <c r="K137" t="s">
        <v>41</v>
      </c>
      <c r="L137" t="s">
        <v>240</v>
      </c>
      <c r="M137" t="s">
        <v>365</v>
      </c>
      <c r="N137" t="s">
        <v>1194</v>
      </c>
      <c r="O137" t="s">
        <v>1465</v>
      </c>
      <c r="R137" t="s">
        <v>235</v>
      </c>
      <c r="T137" t="s">
        <v>55</v>
      </c>
      <c r="U137" t="s">
        <v>37</v>
      </c>
      <c r="V137" t="s">
        <v>26</v>
      </c>
      <c r="W137" t="s">
        <v>1194</v>
      </c>
      <c r="Y137" s="1">
        <v>42779.104201388887</v>
      </c>
      <c r="Z137" s="1">
        <v>42870.070983796293</v>
      </c>
    </row>
    <row r="138" spans="1:27" x14ac:dyDescent="0.3">
      <c r="A138">
        <v>96848</v>
      </c>
      <c r="B138" t="s">
        <v>1263</v>
      </c>
      <c r="C138" t="s">
        <v>95</v>
      </c>
      <c r="D138" t="s">
        <v>138</v>
      </c>
      <c r="E138" t="s">
        <v>24</v>
      </c>
      <c r="F138" t="s">
        <v>27</v>
      </c>
      <c r="G138" t="s">
        <v>187</v>
      </c>
      <c r="H138" t="s">
        <v>1503</v>
      </c>
      <c r="I138" t="s">
        <v>1263</v>
      </c>
      <c r="J138" t="s">
        <v>1342</v>
      </c>
      <c r="K138" t="s">
        <v>41</v>
      </c>
      <c r="L138" t="s">
        <v>32</v>
      </c>
      <c r="M138" t="s">
        <v>298</v>
      </c>
      <c r="N138" t="s">
        <v>1194</v>
      </c>
      <c r="O138" t="s">
        <v>1471</v>
      </c>
      <c r="Q138" t="s">
        <v>1502</v>
      </c>
      <c r="R138" t="s">
        <v>235</v>
      </c>
      <c r="T138" t="s">
        <v>55</v>
      </c>
      <c r="U138" t="s">
        <v>37</v>
      </c>
      <c r="V138" t="s">
        <v>26</v>
      </c>
      <c r="W138" t="s">
        <v>1194</v>
      </c>
      <c r="Y138" s="1">
        <v>42802.22383101852</v>
      </c>
      <c r="Z138" s="1">
        <v>42857.944166666668</v>
      </c>
    </row>
    <row r="139" spans="1:27" x14ac:dyDescent="0.3">
      <c r="A139">
        <v>61516</v>
      </c>
      <c r="B139" t="s">
        <v>277</v>
      </c>
      <c r="C139" t="s">
        <v>75</v>
      </c>
      <c r="D139" t="s">
        <v>79</v>
      </c>
      <c r="E139" t="s">
        <v>147</v>
      </c>
      <c r="F139" t="s">
        <v>27</v>
      </c>
      <c r="G139" t="s">
        <v>127</v>
      </c>
      <c r="H139" t="s">
        <v>1154</v>
      </c>
      <c r="I139" t="s">
        <v>265</v>
      </c>
      <c r="J139" t="s">
        <v>1153</v>
      </c>
      <c r="K139" t="s">
        <v>41</v>
      </c>
      <c r="L139" t="s">
        <v>32</v>
      </c>
      <c r="N139" t="s">
        <v>1194</v>
      </c>
      <c r="O139" t="s">
        <v>1194</v>
      </c>
      <c r="R139" t="s">
        <v>765</v>
      </c>
      <c r="T139" t="s">
        <v>43</v>
      </c>
      <c r="U139" t="s">
        <v>29</v>
      </c>
      <c r="V139" t="s">
        <v>194</v>
      </c>
      <c r="W139" t="s">
        <v>1194</v>
      </c>
      <c r="Y139" s="1">
        <v>42123.220451388886</v>
      </c>
      <c r="Z139" s="1">
        <v>42858.367268518516</v>
      </c>
    </row>
    <row r="140" spans="1:27" x14ac:dyDescent="0.3">
      <c r="A140">
        <v>75402</v>
      </c>
      <c r="B140" t="s">
        <v>226</v>
      </c>
      <c r="C140" t="s">
        <v>75</v>
      </c>
      <c r="D140" t="s">
        <v>202</v>
      </c>
      <c r="E140" t="s">
        <v>147</v>
      </c>
      <c r="F140" t="s">
        <v>27</v>
      </c>
      <c r="G140" t="s">
        <v>153</v>
      </c>
      <c r="H140" t="s">
        <v>1137</v>
      </c>
      <c r="I140" t="s">
        <v>942</v>
      </c>
      <c r="J140" t="s">
        <v>226</v>
      </c>
      <c r="K140" t="s">
        <v>41</v>
      </c>
      <c r="L140" t="s">
        <v>32</v>
      </c>
      <c r="N140" t="s">
        <v>1194</v>
      </c>
      <c r="O140" t="s">
        <v>1194</v>
      </c>
      <c r="P140">
        <v>10008</v>
      </c>
      <c r="R140" t="s">
        <v>765</v>
      </c>
      <c r="T140" t="s">
        <v>43</v>
      </c>
      <c r="U140" t="s">
        <v>29</v>
      </c>
      <c r="V140" t="s">
        <v>78</v>
      </c>
      <c r="W140" t="s">
        <v>1194</v>
      </c>
      <c r="Y140" s="1">
        <v>42388.633518518516</v>
      </c>
      <c r="Z140" s="1">
        <v>42858.584016203706</v>
      </c>
    </row>
    <row r="141" spans="1:27" x14ac:dyDescent="0.3">
      <c r="A141">
        <v>76303</v>
      </c>
      <c r="B141" t="s">
        <v>230</v>
      </c>
      <c r="C141" t="s">
        <v>75</v>
      </c>
      <c r="D141" t="s">
        <v>825</v>
      </c>
      <c r="E141" t="s">
        <v>147</v>
      </c>
      <c r="F141" t="s">
        <v>27</v>
      </c>
      <c r="G141" t="s">
        <v>201</v>
      </c>
      <c r="H141" t="s">
        <v>1136</v>
      </c>
      <c r="I141" t="s">
        <v>230</v>
      </c>
      <c r="J141" t="s">
        <v>230</v>
      </c>
      <c r="K141" t="s">
        <v>41</v>
      </c>
      <c r="L141" t="s">
        <v>32</v>
      </c>
      <c r="N141" t="s">
        <v>1194</v>
      </c>
      <c r="O141" t="s">
        <v>1194</v>
      </c>
      <c r="Q141" t="s">
        <v>541</v>
      </c>
      <c r="R141" t="s">
        <v>765</v>
      </c>
      <c r="T141" t="s">
        <v>43</v>
      </c>
      <c r="U141" t="s">
        <v>29</v>
      </c>
      <c r="V141" t="s">
        <v>306</v>
      </c>
      <c r="W141" t="s">
        <v>1194</v>
      </c>
      <c r="Y141" s="1">
        <v>42398.353888888887</v>
      </c>
      <c r="Z141" s="1">
        <v>42857.605104166665</v>
      </c>
    </row>
    <row r="142" spans="1:27" x14ac:dyDescent="0.3">
      <c r="A142">
        <v>84181</v>
      </c>
      <c r="B142" t="s">
        <v>937</v>
      </c>
      <c r="C142" t="s">
        <v>75</v>
      </c>
      <c r="D142" t="s">
        <v>1132</v>
      </c>
      <c r="E142" t="s">
        <v>262</v>
      </c>
      <c r="F142" t="s">
        <v>27</v>
      </c>
      <c r="G142" t="s">
        <v>153</v>
      </c>
      <c r="H142" t="s">
        <v>1131</v>
      </c>
      <c r="I142" t="s">
        <v>939</v>
      </c>
      <c r="J142" t="s">
        <v>937</v>
      </c>
      <c r="K142" t="s">
        <v>41</v>
      </c>
      <c r="L142" t="s">
        <v>32</v>
      </c>
      <c r="N142" t="s">
        <v>1194</v>
      </c>
      <c r="O142" t="s">
        <v>1194</v>
      </c>
      <c r="R142" t="s">
        <v>765</v>
      </c>
      <c r="S142" t="s">
        <v>426</v>
      </c>
      <c r="T142" t="s">
        <v>55</v>
      </c>
      <c r="U142" t="s">
        <v>37</v>
      </c>
      <c r="V142" t="s">
        <v>81</v>
      </c>
      <c r="W142" t="s">
        <v>1194</v>
      </c>
      <c r="Y142" s="1">
        <v>42528.457928240743</v>
      </c>
      <c r="Z142" s="1">
        <v>42859.441122685188</v>
      </c>
    </row>
    <row r="143" spans="1:27" x14ac:dyDescent="0.3">
      <c r="A143">
        <v>85661</v>
      </c>
      <c r="B143" t="s">
        <v>228</v>
      </c>
      <c r="C143" t="s">
        <v>75</v>
      </c>
      <c r="D143" t="s">
        <v>125</v>
      </c>
      <c r="E143" t="s">
        <v>147</v>
      </c>
      <c r="F143" t="s">
        <v>27</v>
      </c>
      <c r="G143" t="s">
        <v>166</v>
      </c>
      <c r="H143" t="s">
        <v>1116</v>
      </c>
      <c r="I143" t="s">
        <v>179</v>
      </c>
      <c r="J143" t="s">
        <v>228</v>
      </c>
      <c r="K143" t="s">
        <v>41</v>
      </c>
      <c r="L143" t="s">
        <v>32</v>
      </c>
      <c r="N143" t="s">
        <v>1194</v>
      </c>
      <c r="O143" t="s">
        <v>1194</v>
      </c>
      <c r="Q143" t="s">
        <v>727</v>
      </c>
      <c r="R143" t="s">
        <v>765</v>
      </c>
      <c r="T143" t="s">
        <v>67</v>
      </c>
      <c r="U143" t="s">
        <v>45</v>
      </c>
      <c r="V143" t="s">
        <v>26</v>
      </c>
      <c r="W143" t="s">
        <v>1194</v>
      </c>
      <c r="Y143" s="1">
        <v>42555.32472222222</v>
      </c>
      <c r="Z143" s="1">
        <v>42859.448692129627</v>
      </c>
    </row>
    <row r="144" spans="1:27" x14ac:dyDescent="0.3">
      <c r="A144">
        <v>87684</v>
      </c>
      <c r="B144" t="s">
        <v>226</v>
      </c>
      <c r="C144" t="s">
        <v>75</v>
      </c>
      <c r="D144" t="s">
        <v>354</v>
      </c>
      <c r="E144" t="s">
        <v>147</v>
      </c>
      <c r="F144" t="s">
        <v>27</v>
      </c>
      <c r="G144" t="s">
        <v>153</v>
      </c>
      <c r="H144" t="s">
        <v>1111</v>
      </c>
      <c r="I144" t="s">
        <v>245</v>
      </c>
      <c r="J144" t="s">
        <v>916</v>
      </c>
      <c r="K144" t="s">
        <v>41</v>
      </c>
      <c r="L144" t="s">
        <v>32</v>
      </c>
      <c r="M144" t="s">
        <v>104</v>
      </c>
      <c r="N144" t="s">
        <v>1194</v>
      </c>
      <c r="O144" t="s">
        <v>1194</v>
      </c>
      <c r="P144">
        <v>11774</v>
      </c>
      <c r="R144" t="s">
        <v>765</v>
      </c>
      <c r="T144" t="s">
        <v>43</v>
      </c>
      <c r="U144" t="s">
        <v>29</v>
      </c>
      <c r="V144" t="s">
        <v>308</v>
      </c>
      <c r="W144" t="s">
        <v>361</v>
      </c>
      <c r="Y144" s="1">
        <v>42598.775659722225</v>
      </c>
      <c r="Z144" s="1">
        <v>42859.456608796296</v>
      </c>
    </row>
    <row r="145" spans="1:27" x14ac:dyDescent="0.3">
      <c r="A145">
        <v>88147</v>
      </c>
      <c r="B145" t="s">
        <v>227</v>
      </c>
      <c r="C145" t="s">
        <v>75</v>
      </c>
      <c r="D145" t="s">
        <v>125</v>
      </c>
      <c r="E145" t="s">
        <v>262</v>
      </c>
      <c r="F145" t="s">
        <v>27</v>
      </c>
      <c r="G145" t="s">
        <v>134</v>
      </c>
      <c r="H145" t="s">
        <v>1109</v>
      </c>
      <c r="I145" t="s">
        <v>179</v>
      </c>
      <c r="J145" t="s">
        <v>227</v>
      </c>
      <c r="K145" t="s">
        <v>41</v>
      </c>
      <c r="L145" t="s">
        <v>32</v>
      </c>
      <c r="M145" t="s">
        <v>104</v>
      </c>
      <c r="N145" t="s">
        <v>1194</v>
      </c>
      <c r="O145" t="s">
        <v>1194</v>
      </c>
      <c r="R145" t="s">
        <v>765</v>
      </c>
      <c r="T145" t="s">
        <v>43</v>
      </c>
      <c r="U145" t="s">
        <v>29</v>
      </c>
      <c r="V145" t="s">
        <v>26</v>
      </c>
      <c r="W145" t="s">
        <v>1194</v>
      </c>
      <c r="Y145" s="1">
        <v>42607.399016203701</v>
      </c>
      <c r="Z145" s="1">
        <v>42859.459976851853</v>
      </c>
      <c r="AA145" t="s">
        <v>1108</v>
      </c>
    </row>
    <row r="146" spans="1:27" x14ac:dyDescent="0.3">
      <c r="A146">
        <v>92525</v>
      </c>
      <c r="B146" t="s">
        <v>1098</v>
      </c>
      <c r="C146" t="s">
        <v>75</v>
      </c>
      <c r="D146" t="s">
        <v>825</v>
      </c>
      <c r="E146" t="s">
        <v>262</v>
      </c>
      <c r="F146" t="s">
        <v>27</v>
      </c>
      <c r="G146" t="s">
        <v>134</v>
      </c>
      <c r="H146" t="s">
        <v>1099</v>
      </c>
      <c r="I146" t="s">
        <v>941</v>
      </c>
      <c r="J146" t="s">
        <v>1098</v>
      </c>
      <c r="K146" t="s">
        <v>41</v>
      </c>
      <c r="L146" t="s">
        <v>32</v>
      </c>
      <c r="N146" t="s">
        <v>1194</v>
      </c>
      <c r="O146" t="s">
        <v>1194</v>
      </c>
      <c r="Q146" t="s">
        <v>1097</v>
      </c>
      <c r="R146" t="s">
        <v>765</v>
      </c>
      <c r="T146" t="s">
        <v>43</v>
      </c>
      <c r="U146" t="s">
        <v>37</v>
      </c>
      <c r="V146" t="s">
        <v>26</v>
      </c>
      <c r="W146" t="s">
        <v>1194</v>
      </c>
      <c r="Y146" s="1">
        <v>42692.15388888889</v>
      </c>
      <c r="Z146" s="1">
        <v>42857.606261574074</v>
      </c>
      <c r="AA146" t="s">
        <v>1096</v>
      </c>
    </row>
    <row r="147" spans="1:27" x14ac:dyDescent="0.3">
      <c r="A147">
        <v>93173</v>
      </c>
      <c r="B147" t="s">
        <v>935</v>
      </c>
      <c r="C147" t="s">
        <v>75</v>
      </c>
      <c r="D147" t="s">
        <v>825</v>
      </c>
      <c r="E147" t="s">
        <v>147</v>
      </c>
      <c r="F147" t="s">
        <v>387</v>
      </c>
      <c r="G147" t="s">
        <v>166</v>
      </c>
      <c r="H147" t="s">
        <v>1089</v>
      </c>
      <c r="I147" t="s">
        <v>941</v>
      </c>
      <c r="J147" t="s">
        <v>935</v>
      </c>
      <c r="K147" t="s">
        <v>41</v>
      </c>
      <c r="L147" t="s">
        <v>32</v>
      </c>
      <c r="N147" t="s">
        <v>1194</v>
      </c>
      <c r="O147" t="s">
        <v>1194</v>
      </c>
      <c r="R147" t="s">
        <v>765</v>
      </c>
      <c r="T147" t="s">
        <v>43</v>
      </c>
      <c r="U147" t="s">
        <v>45</v>
      </c>
      <c r="V147" t="s">
        <v>26</v>
      </c>
      <c r="W147" t="s">
        <v>1194</v>
      </c>
      <c r="Y147" s="1">
        <v>42705.532627314817</v>
      </c>
      <c r="Z147" s="1">
        <v>42857.70752314815</v>
      </c>
    </row>
    <row r="148" spans="1:27" x14ac:dyDescent="0.3">
      <c r="A148">
        <v>96972</v>
      </c>
      <c r="B148" t="s">
        <v>908</v>
      </c>
      <c r="C148" t="s">
        <v>75</v>
      </c>
      <c r="D148" t="s">
        <v>825</v>
      </c>
      <c r="E148" t="s">
        <v>303</v>
      </c>
      <c r="F148" t="s">
        <v>27</v>
      </c>
      <c r="G148" t="s">
        <v>134</v>
      </c>
      <c r="H148" t="s">
        <v>1315</v>
      </c>
      <c r="I148" t="s">
        <v>941</v>
      </c>
      <c r="J148" t="s">
        <v>908</v>
      </c>
      <c r="K148" t="s">
        <v>41</v>
      </c>
      <c r="L148" t="s">
        <v>101</v>
      </c>
      <c r="N148" t="s">
        <v>1194</v>
      </c>
      <c r="O148" t="s">
        <v>1194</v>
      </c>
      <c r="R148" t="s">
        <v>765</v>
      </c>
      <c r="T148" t="s">
        <v>43</v>
      </c>
      <c r="U148" t="s">
        <v>45</v>
      </c>
      <c r="V148" t="s">
        <v>26</v>
      </c>
      <c r="W148" t="s">
        <v>1194</v>
      </c>
      <c r="Y148" s="1">
        <v>42807.015798611108</v>
      </c>
      <c r="Z148" s="1">
        <v>42857.605578703704</v>
      </c>
    </row>
    <row r="149" spans="1:27" x14ac:dyDescent="0.3">
      <c r="A149">
        <v>97445</v>
      </c>
      <c r="B149" t="s">
        <v>170</v>
      </c>
      <c r="C149" t="s">
        <v>75</v>
      </c>
      <c r="D149" t="s">
        <v>79</v>
      </c>
      <c r="E149" t="s">
        <v>303</v>
      </c>
      <c r="F149" t="s">
        <v>27</v>
      </c>
      <c r="G149" t="s">
        <v>76</v>
      </c>
      <c r="H149" t="s">
        <v>1373</v>
      </c>
      <c r="I149" t="s">
        <v>193</v>
      </c>
      <c r="J149" t="s">
        <v>170</v>
      </c>
      <c r="K149" t="s">
        <v>41</v>
      </c>
      <c r="L149" t="s">
        <v>32</v>
      </c>
      <c r="N149" t="s">
        <v>1194</v>
      </c>
      <c r="O149" t="s">
        <v>1194</v>
      </c>
      <c r="R149" t="s">
        <v>765</v>
      </c>
      <c r="T149" t="s">
        <v>43</v>
      </c>
      <c r="U149" t="s">
        <v>60</v>
      </c>
      <c r="V149" t="s">
        <v>235</v>
      </c>
      <c r="W149" t="s">
        <v>1194</v>
      </c>
      <c r="Y149" s="1">
        <v>42817.526782407411</v>
      </c>
      <c r="Z149" s="1">
        <v>42867.312777777777</v>
      </c>
    </row>
    <row r="150" spans="1:27" x14ac:dyDescent="0.3">
      <c r="A150">
        <v>97711</v>
      </c>
      <c r="B150" t="s">
        <v>1391</v>
      </c>
      <c r="C150" t="s">
        <v>75</v>
      </c>
      <c r="D150" t="s">
        <v>79</v>
      </c>
      <c r="E150" t="s">
        <v>262</v>
      </c>
      <c r="F150" t="s">
        <v>27</v>
      </c>
      <c r="G150" t="s">
        <v>276</v>
      </c>
      <c r="H150" t="s">
        <v>1392</v>
      </c>
      <c r="I150" t="s">
        <v>193</v>
      </c>
      <c r="J150" t="s">
        <v>1391</v>
      </c>
      <c r="K150" t="s">
        <v>41</v>
      </c>
      <c r="L150" t="s">
        <v>240</v>
      </c>
      <c r="M150" t="s">
        <v>104</v>
      </c>
      <c r="N150" t="s">
        <v>1194</v>
      </c>
      <c r="O150" t="s">
        <v>1194</v>
      </c>
      <c r="R150" t="s">
        <v>765</v>
      </c>
      <c r="T150" t="s">
        <v>43</v>
      </c>
      <c r="U150" t="s">
        <v>29</v>
      </c>
      <c r="V150" t="s">
        <v>1305</v>
      </c>
      <c r="W150" t="s">
        <v>1194</v>
      </c>
      <c r="Y150" s="1">
        <v>42824.734293981484</v>
      </c>
      <c r="Z150" s="1">
        <v>42867.323599537034</v>
      </c>
    </row>
    <row r="151" spans="1:27" x14ac:dyDescent="0.3">
      <c r="A151">
        <v>98523</v>
      </c>
      <c r="B151" t="s">
        <v>229</v>
      </c>
      <c r="C151" t="s">
        <v>75</v>
      </c>
      <c r="D151" t="s">
        <v>825</v>
      </c>
      <c r="E151" t="s">
        <v>147</v>
      </c>
      <c r="F151" t="s">
        <v>27</v>
      </c>
      <c r="G151" t="s">
        <v>187</v>
      </c>
      <c r="H151" t="s">
        <v>1470</v>
      </c>
      <c r="I151" t="s">
        <v>229</v>
      </c>
      <c r="J151" t="s">
        <v>229</v>
      </c>
      <c r="K151" t="s">
        <v>41</v>
      </c>
      <c r="L151" t="s">
        <v>28</v>
      </c>
      <c r="N151" t="s">
        <v>1194</v>
      </c>
      <c r="O151" t="s">
        <v>1194</v>
      </c>
      <c r="R151" t="s">
        <v>765</v>
      </c>
      <c r="T151" t="s">
        <v>43</v>
      </c>
      <c r="U151" t="s">
        <v>37</v>
      </c>
      <c r="V151" t="s">
        <v>26</v>
      </c>
      <c r="W151" t="s">
        <v>1194</v>
      </c>
      <c r="Y151" s="1">
        <v>42845.075706018521</v>
      </c>
      <c r="Z151" s="1">
        <v>42867.33488425926</v>
      </c>
      <c r="AA151" t="s">
        <v>1469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A162"/>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77174</v>
      </c>
      <c r="B6" t="s">
        <v>123</v>
      </c>
      <c r="C6" t="s">
        <v>97</v>
      </c>
      <c r="D6" t="s">
        <v>110</v>
      </c>
      <c r="E6" t="s">
        <v>24</v>
      </c>
      <c r="F6" t="s">
        <v>27</v>
      </c>
      <c r="G6" t="s">
        <v>187</v>
      </c>
      <c r="H6" t="s">
        <v>590</v>
      </c>
      <c r="I6" t="s">
        <v>915</v>
      </c>
      <c r="J6" t="s">
        <v>102</v>
      </c>
      <c r="K6" t="s">
        <v>41</v>
      </c>
      <c r="L6" t="s">
        <v>32</v>
      </c>
      <c r="N6" t="s">
        <v>1194</v>
      </c>
      <c r="O6" t="s">
        <v>1194</v>
      </c>
      <c r="R6" t="s">
        <v>235</v>
      </c>
      <c r="T6" t="s">
        <v>43</v>
      </c>
      <c r="U6" t="s">
        <v>29</v>
      </c>
      <c r="V6" t="s">
        <v>36</v>
      </c>
      <c r="W6" t="s">
        <v>1194</v>
      </c>
      <c r="Y6" s="1">
        <v>42416.525902777779</v>
      </c>
      <c r="Z6" s="1">
        <v>42873.135277777779</v>
      </c>
    </row>
    <row r="7" spans="1:27" x14ac:dyDescent="0.3">
      <c r="A7">
        <v>77906</v>
      </c>
      <c r="B7" t="s">
        <v>299</v>
      </c>
      <c r="C7" t="s">
        <v>129</v>
      </c>
      <c r="D7" t="s">
        <v>310</v>
      </c>
      <c r="E7" t="s">
        <v>24</v>
      </c>
      <c r="F7" t="s">
        <v>27</v>
      </c>
      <c r="G7" t="s">
        <v>153</v>
      </c>
      <c r="H7" t="s">
        <v>449</v>
      </c>
      <c r="I7" t="s">
        <v>229</v>
      </c>
      <c r="J7" t="s">
        <v>91</v>
      </c>
      <c r="K7" t="s">
        <v>41</v>
      </c>
      <c r="L7" t="s">
        <v>32</v>
      </c>
      <c r="N7" t="s">
        <v>1194</v>
      </c>
      <c r="O7" t="s">
        <v>1194</v>
      </c>
      <c r="P7">
        <v>9558</v>
      </c>
      <c r="R7" t="s">
        <v>235</v>
      </c>
      <c r="S7" t="s">
        <v>426</v>
      </c>
      <c r="T7" t="s">
        <v>43</v>
      </c>
      <c r="U7" t="s">
        <v>45</v>
      </c>
      <c r="V7" t="s">
        <v>112</v>
      </c>
      <c r="W7" t="s">
        <v>361</v>
      </c>
      <c r="Y7" s="1">
        <v>42429.659583333334</v>
      </c>
      <c r="Z7" s="1">
        <v>42873.080092592594</v>
      </c>
    </row>
    <row r="8" spans="1:27" x14ac:dyDescent="0.3">
      <c r="A8">
        <v>78389</v>
      </c>
      <c r="B8" t="s">
        <v>143</v>
      </c>
      <c r="C8" t="s">
        <v>23</v>
      </c>
      <c r="D8" t="s">
        <v>68</v>
      </c>
      <c r="E8" t="s">
        <v>48</v>
      </c>
      <c r="F8" t="s">
        <v>27</v>
      </c>
      <c r="G8" t="s">
        <v>187</v>
      </c>
      <c r="H8" t="s">
        <v>1061</v>
      </c>
      <c r="J8" t="s">
        <v>161</v>
      </c>
      <c r="K8" t="s">
        <v>41</v>
      </c>
      <c r="L8" t="s">
        <v>32</v>
      </c>
      <c r="N8" t="s">
        <v>1194</v>
      </c>
      <c r="O8" t="s">
        <v>1194</v>
      </c>
      <c r="R8" t="s">
        <v>235</v>
      </c>
      <c r="T8" t="s">
        <v>55</v>
      </c>
      <c r="U8" t="s">
        <v>37</v>
      </c>
      <c r="V8" t="s">
        <v>26</v>
      </c>
      <c r="W8" t="s">
        <v>1194</v>
      </c>
      <c r="X8" t="s">
        <v>1060</v>
      </c>
      <c r="Y8" s="1">
        <v>42437.14738425926</v>
      </c>
      <c r="Z8" s="1">
        <v>42452.003368055557</v>
      </c>
    </row>
    <row r="9" spans="1:27" x14ac:dyDescent="0.3">
      <c r="A9">
        <v>79691</v>
      </c>
      <c r="B9" t="s">
        <v>163</v>
      </c>
      <c r="C9" t="s">
        <v>40</v>
      </c>
      <c r="D9" t="s">
        <v>46</v>
      </c>
      <c r="E9" t="s">
        <v>24</v>
      </c>
      <c r="F9" t="s">
        <v>27</v>
      </c>
      <c r="G9" t="s">
        <v>49</v>
      </c>
      <c r="H9" t="s">
        <v>1518</v>
      </c>
      <c r="J9" t="s">
        <v>163</v>
      </c>
      <c r="K9" t="s">
        <v>41</v>
      </c>
      <c r="L9" t="s">
        <v>240</v>
      </c>
      <c r="M9" t="s">
        <v>44</v>
      </c>
      <c r="N9" t="s">
        <v>1194</v>
      </c>
      <c r="O9" t="s">
        <v>1514</v>
      </c>
      <c r="R9" t="s">
        <v>235</v>
      </c>
      <c r="T9" t="s">
        <v>55</v>
      </c>
      <c r="U9" t="s">
        <v>37</v>
      </c>
      <c r="V9" t="s">
        <v>235</v>
      </c>
      <c r="W9" t="s">
        <v>1194</v>
      </c>
      <c r="X9" t="s">
        <v>1380</v>
      </c>
      <c r="Y9" s="1">
        <v>42458.048437500001</v>
      </c>
      <c r="Z9" s="1">
        <v>42866.273692129631</v>
      </c>
    </row>
    <row r="10" spans="1:27" x14ac:dyDescent="0.3">
      <c r="A10">
        <v>81363</v>
      </c>
      <c r="B10" t="s">
        <v>772</v>
      </c>
      <c r="C10" t="s">
        <v>75</v>
      </c>
      <c r="D10" t="s">
        <v>79</v>
      </c>
      <c r="E10" t="s">
        <v>24</v>
      </c>
      <c r="F10" t="s">
        <v>27</v>
      </c>
      <c r="G10" t="s">
        <v>42</v>
      </c>
      <c r="H10" t="s">
        <v>884</v>
      </c>
      <c r="I10" t="s">
        <v>772</v>
      </c>
      <c r="J10" t="s">
        <v>772</v>
      </c>
      <c r="K10" t="s">
        <v>41</v>
      </c>
      <c r="L10" t="s">
        <v>32</v>
      </c>
      <c r="M10" t="s">
        <v>185</v>
      </c>
      <c r="N10" t="s">
        <v>1194</v>
      </c>
      <c r="O10" t="s">
        <v>1194</v>
      </c>
      <c r="R10" t="s">
        <v>235</v>
      </c>
      <c r="S10" t="s">
        <v>426</v>
      </c>
      <c r="T10" t="s">
        <v>43</v>
      </c>
      <c r="U10" t="s">
        <v>45</v>
      </c>
      <c r="V10" t="s">
        <v>235</v>
      </c>
      <c r="W10" t="s">
        <v>1194</v>
      </c>
      <c r="Y10" s="1">
        <v>42482.023101851853</v>
      </c>
      <c r="Z10" s="1">
        <v>42859.433379629627</v>
      </c>
    </row>
    <row r="11" spans="1:27" x14ac:dyDescent="0.3">
      <c r="A11">
        <v>81963</v>
      </c>
      <c r="B11" t="s">
        <v>299</v>
      </c>
      <c r="C11" t="s">
        <v>129</v>
      </c>
      <c r="D11" t="s">
        <v>218</v>
      </c>
      <c r="E11" t="s">
        <v>24</v>
      </c>
      <c r="F11" t="s">
        <v>27</v>
      </c>
      <c r="G11" t="s">
        <v>153</v>
      </c>
      <c r="H11" t="s">
        <v>1660</v>
      </c>
      <c r="I11" t="s">
        <v>226</v>
      </c>
      <c r="J11" t="s">
        <v>91</v>
      </c>
      <c r="K11" t="s">
        <v>41</v>
      </c>
      <c r="L11" t="s">
        <v>101</v>
      </c>
      <c r="M11" t="s">
        <v>298</v>
      </c>
      <c r="N11" t="s">
        <v>1194</v>
      </c>
      <c r="O11" t="s">
        <v>1194</v>
      </c>
      <c r="P11">
        <v>10905</v>
      </c>
      <c r="R11" t="s">
        <v>235</v>
      </c>
      <c r="T11" t="s">
        <v>55</v>
      </c>
      <c r="U11" t="s">
        <v>37</v>
      </c>
      <c r="V11" t="s">
        <v>308</v>
      </c>
      <c r="W11" t="s">
        <v>1194</v>
      </c>
      <c r="Y11" s="1">
        <v>42489.026759259257</v>
      </c>
      <c r="Z11" s="1">
        <v>42866.603333333333</v>
      </c>
    </row>
    <row r="12" spans="1:27" x14ac:dyDescent="0.3">
      <c r="A12">
        <v>82176</v>
      </c>
      <c r="B12" t="s">
        <v>439</v>
      </c>
      <c r="C12" t="s">
        <v>129</v>
      </c>
      <c r="D12" t="s">
        <v>436</v>
      </c>
      <c r="E12" t="s">
        <v>24</v>
      </c>
      <c r="F12" t="s">
        <v>27</v>
      </c>
      <c r="G12" t="s">
        <v>187</v>
      </c>
      <c r="H12" t="s">
        <v>438</v>
      </c>
      <c r="I12" t="s">
        <v>219</v>
      </c>
      <c r="J12" t="s">
        <v>91</v>
      </c>
      <c r="K12" t="s">
        <v>41</v>
      </c>
      <c r="L12" t="s">
        <v>32</v>
      </c>
      <c r="N12" t="s">
        <v>1194</v>
      </c>
      <c r="O12" t="s">
        <v>1194</v>
      </c>
      <c r="R12" t="s">
        <v>235</v>
      </c>
      <c r="T12" t="s">
        <v>55</v>
      </c>
      <c r="U12" t="s">
        <v>37</v>
      </c>
      <c r="V12" t="s">
        <v>26</v>
      </c>
      <c r="W12" t="s">
        <v>1194</v>
      </c>
      <c r="Y12" s="1">
        <v>42494.026504629626</v>
      </c>
      <c r="Z12" s="1">
        <v>42598.087430555555</v>
      </c>
    </row>
    <row r="13" spans="1:27" x14ac:dyDescent="0.3">
      <c r="A13">
        <v>82178</v>
      </c>
      <c r="B13" t="s">
        <v>299</v>
      </c>
      <c r="C13" t="s">
        <v>129</v>
      </c>
      <c r="D13" t="s">
        <v>218</v>
      </c>
      <c r="E13" t="s">
        <v>24</v>
      </c>
      <c r="F13" t="s">
        <v>27</v>
      </c>
      <c r="G13" t="s">
        <v>153</v>
      </c>
      <c r="H13" t="s">
        <v>1402</v>
      </c>
      <c r="I13" t="s">
        <v>349</v>
      </c>
      <c r="J13" t="s">
        <v>91</v>
      </c>
      <c r="K13" t="s">
        <v>41</v>
      </c>
      <c r="L13" t="s">
        <v>240</v>
      </c>
      <c r="M13" t="s">
        <v>298</v>
      </c>
      <c r="N13" t="s">
        <v>1194</v>
      </c>
      <c r="O13" t="s">
        <v>1467</v>
      </c>
      <c r="P13">
        <v>10938</v>
      </c>
      <c r="R13" t="s">
        <v>235</v>
      </c>
      <c r="T13" t="s">
        <v>43</v>
      </c>
      <c r="U13" t="s">
        <v>37</v>
      </c>
      <c r="V13" t="s">
        <v>308</v>
      </c>
      <c r="W13" t="s">
        <v>1194</v>
      </c>
      <c r="Y13" s="1">
        <v>42494.02715277778</v>
      </c>
      <c r="Z13" s="1">
        <v>42852.255277777775</v>
      </c>
      <c r="AA13" t="s">
        <v>1401</v>
      </c>
    </row>
    <row r="14" spans="1:27" x14ac:dyDescent="0.3">
      <c r="A14">
        <v>83852</v>
      </c>
      <c r="B14" t="s">
        <v>325</v>
      </c>
      <c r="C14" t="s">
        <v>129</v>
      </c>
      <c r="D14" t="s">
        <v>218</v>
      </c>
      <c r="E14" t="s">
        <v>24</v>
      </c>
      <c r="F14" t="s">
        <v>27</v>
      </c>
      <c r="G14" t="s">
        <v>153</v>
      </c>
      <c r="H14" t="s">
        <v>431</v>
      </c>
      <c r="I14" t="s">
        <v>917</v>
      </c>
      <c r="J14" t="s">
        <v>268</v>
      </c>
      <c r="K14" t="s">
        <v>41</v>
      </c>
      <c r="L14" t="s">
        <v>32</v>
      </c>
      <c r="N14" t="s">
        <v>1194</v>
      </c>
      <c r="O14" t="s">
        <v>206</v>
      </c>
      <c r="R14" t="s">
        <v>235</v>
      </c>
      <c r="T14" t="s">
        <v>43</v>
      </c>
      <c r="U14" t="s">
        <v>29</v>
      </c>
      <c r="V14" t="s">
        <v>269</v>
      </c>
      <c r="W14" t="s">
        <v>1194</v>
      </c>
      <c r="Y14" s="1">
        <v>42522.337314814817</v>
      </c>
      <c r="Z14" s="1">
        <v>42585.987546296295</v>
      </c>
    </row>
    <row r="15" spans="1:27" x14ac:dyDescent="0.3">
      <c r="A15">
        <v>84066</v>
      </c>
      <c r="B15" t="s">
        <v>325</v>
      </c>
      <c r="C15" t="s">
        <v>129</v>
      </c>
      <c r="D15" t="s">
        <v>327</v>
      </c>
      <c r="E15" t="s">
        <v>24</v>
      </c>
      <c r="F15" t="s">
        <v>27</v>
      </c>
      <c r="G15" t="s">
        <v>187</v>
      </c>
      <c r="H15" t="s">
        <v>429</v>
      </c>
      <c r="I15" t="s">
        <v>1630</v>
      </c>
      <c r="J15" t="s">
        <v>91</v>
      </c>
      <c r="K15" t="s">
        <v>41</v>
      </c>
      <c r="L15" t="s">
        <v>101</v>
      </c>
      <c r="N15" t="s">
        <v>1194</v>
      </c>
      <c r="O15" t="s">
        <v>1194</v>
      </c>
      <c r="R15" t="s">
        <v>235</v>
      </c>
      <c r="T15" t="s">
        <v>67</v>
      </c>
      <c r="U15" t="s">
        <v>45</v>
      </c>
      <c r="V15" t="s">
        <v>26</v>
      </c>
      <c r="W15" t="s">
        <v>1194</v>
      </c>
      <c r="Y15" s="1">
        <v>42524.527094907404</v>
      </c>
      <c r="Z15" s="1">
        <v>42871.273379629631</v>
      </c>
    </row>
    <row r="16" spans="1:27" x14ac:dyDescent="0.3">
      <c r="A16">
        <v>84181</v>
      </c>
      <c r="B16" t="s">
        <v>937</v>
      </c>
      <c r="C16" t="s">
        <v>75</v>
      </c>
      <c r="D16" t="s">
        <v>1132</v>
      </c>
      <c r="E16" t="s">
        <v>262</v>
      </c>
      <c r="F16" t="s">
        <v>27</v>
      </c>
      <c r="G16" t="s">
        <v>153</v>
      </c>
      <c r="H16" t="s">
        <v>1131</v>
      </c>
      <c r="I16" t="s">
        <v>939</v>
      </c>
      <c r="J16" t="s">
        <v>937</v>
      </c>
      <c r="K16" t="s">
        <v>41</v>
      </c>
      <c r="L16" t="s">
        <v>32</v>
      </c>
      <c r="N16" t="s">
        <v>1194</v>
      </c>
      <c r="O16" t="s">
        <v>1194</v>
      </c>
      <c r="R16" t="s">
        <v>765</v>
      </c>
      <c r="S16" t="s">
        <v>426</v>
      </c>
      <c r="T16" t="s">
        <v>55</v>
      </c>
      <c r="U16" t="s">
        <v>37</v>
      </c>
      <c r="V16" t="s">
        <v>81</v>
      </c>
      <c r="W16" t="s">
        <v>1194</v>
      </c>
      <c r="Y16" s="1">
        <v>42528.457928240743</v>
      </c>
      <c r="Z16" s="1">
        <v>42859.441122685188</v>
      </c>
    </row>
    <row r="17" spans="1:27" x14ac:dyDescent="0.3">
      <c r="A17">
        <v>84836</v>
      </c>
      <c r="B17" t="s">
        <v>146</v>
      </c>
      <c r="C17" t="s">
        <v>75</v>
      </c>
      <c r="D17" t="s">
        <v>79</v>
      </c>
      <c r="E17" t="s">
        <v>24</v>
      </c>
      <c r="F17" t="s">
        <v>27</v>
      </c>
      <c r="G17" t="s">
        <v>187</v>
      </c>
      <c r="H17" t="s">
        <v>1616</v>
      </c>
      <c r="I17" t="s">
        <v>1176</v>
      </c>
      <c r="J17" t="s">
        <v>146</v>
      </c>
      <c r="K17" t="s">
        <v>41</v>
      </c>
      <c r="L17" t="s">
        <v>32</v>
      </c>
      <c r="M17" t="s">
        <v>185</v>
      </c>
      <c r="N17" t="s">
        <v>1194</v>
      </c>
      <c r="O17" t="s">
        <v>1467</v>
      </c>
      <c r="R17" t="s">
        <v>781</v>
      </c>
      <c r="S17" t="s">
        <v>235</v>
      </c>
      <c r="T17" t="s">
        <v>67</v>
      </c>
      <c r="U17" t="s">
        <v>45</v>
      </c>
      <c r="V17" t="s">
        <v>235</v>
      </c>
      <c r="W17" t="s">
        <v>1194</v>
      </c>
      <c r="Y17" s="1">
        <v>42541.105300925927</v>
      </c>
      <c r="Z17" s="1">
        <v>42860.282002314816</v>
      </c>
    </row>
    <row r="18" spans="1:27" x14ac:dyDescent="0.3">
      <c r="A18">
        <v>84954</v>
      </c>
      <c r="B18" t="s">
        <v>146</v>
      </c>
      <c r="C18" t="s">
        <v>75</v>
      </c>
      <c r="D18" t="s">
        <v>79</v>
      </c>
      <c r="E18" t="s">
        <v>24</v>
      </c>
      <c r="F18" t="s">
        <v>27</v>
      </c>
      <c r="G18" t="s">
        <v>178</v>
      </c>
      <c r="H18" t="s">
        <v>1615</v>
      </c>
      <c r="I18" t="s">
        <v>193</v>
      </c>
      <c r="J18" t="s">
        <v>77</v>
      </c>
      <c r="K18" t="s">
        <v>41</v>
      </c>
      <c r="L18" t="s">
        <v>32</v>
      </c>
      <c r="M18" t="s">
        <v>185</v>
      </c>
      <c r="N18" t="s">
        <v>1194</v>
      </c>
      <c r="O18" t="s">
        <v>1467</v>
      </c>
      <c r="R18" t="s">
        <v>781</v>
      </c>
      <c r="S18" t="s">
        <v>1612</v>
      </c>
      <c r="T18" t="s">
        <v>55</v>
      </c>
      <c r="U18" t="s">
        <v>45</v>
      </c>
      <c r="V18" t="s">
        <v>235</v>
      </c>
      <c r="W18" t="s">
        <v>1194</v>
      </c>
      <c r="Y18" s="1">
        <v>42542.375821759262</v>
      </c>
      <c r="Z18" s="1">
        <v>42859.670729166668</v>
      </c>
      <c r="AA18" t="s">
        <v>1614</v>
      </c>
    </row>
    <row r="19" spans="1:27" x14ac:dyDescent="0.3">
      <c r="A19">
        <v>84983</v>
      </c>
      <c r="B19" t="s">
        <v>919</v>
      </c>
      <c r="C19" t="s">
        <v>75</v>
      </c>
      <c r="D19" t="s">
        <v>125</v>
      </c>
      <c r="E19" t="s">
        <v>24</v>
      </c>
      <c r="F19" t="s">
        <v>27</v>
      </c>
      <c r="G19" t="s">
        <v>187</v>
      </c>
      <c r="H19" t="s">
        <v>1613</v>
      </c>
      <c r="I19" t="s">
        <v>919</v>
      </c>
      <c r="J19" t="s">
        <v>77</v>
      </c>
      <c r="K19" t="s">
        <v>41</v>
      </c>
      <c r="L19" t="s">
        <v>32</v>
      </c>
      <c r="N19" t="s">
        <v>1194</v>
      </c>
      <c r="O19" t="s">
        <v>1467</v>
      </c>
      <c r="Q19" t="s">
        <v>630</v>
      </c>
      <c r="R19" t="s">
        <v>781</v>
      </c>
      <c r="S19" t="s">
        <v>1612</v>
      </c>
      <c r="T19" t="s">
        <v>67</v>
      </c>
      <c r="U19" t="s">
        <v>45</v>
      </c>
      <c r="V19" t="s">
        <v>235</v>
      </c>
      <c r="W19" t="s">
        <v>1194</v>
      </c>
      <c r="Y19" s="1">
        <v>42542.66337962963</v>
      </c>
      <c r="Z19" s="1">
        <v>42859.661238425928</v>
      </c>
      <c r="AA19" t="s">
        <v>1611</v>
      </c>
    </row>
    <row r="20" spans="1:27" x14ac:dyDescent="0.3">
      <c r="A20">
        <v>85117</v>
      </c>
      <c r="B20" t="s">
        <v>860</v>
      </c>
      <c r="C20" t="s">
        <v>75</v>
      </c>
      <c r="D20" t="s">
        <v>251</v>
      </c>
      <c r="E20" t="s">
        <v>24</v>
      </c>
      <c r="F20" t="s">
        <v>27</v>
      </c>
      <c r="G20" t="s">
        <v>287</v>
      </c>
      <c r="H20" t="s">
        <v>1610</v>
      </c>
      <c r="I20" t="s">
        <v>942</v>
      </c>
      <c r="J20" t="s">
        <v>77</v>
      </c>
      <c r="K20" t="s">
        <v>41</v>
      </c>
      <c r="L20" t="s">
        <v>32</v>
      </c>
      <c r="N20" t="s">
        <v>1194</v>
      </c>
      <c r="O20" t="s">
        <v>1467</v>
      </c>
      <c r="Q20" t="s">
        <v>630</v>
      </c>
      <c r="R20" t="s">
        <v>781</v>
      </c>
      <c r="S20" t="s">
        <v>1566</v>
      </c>
      <c r="T20" t="s">
        <v>55</v>
      </c>
      <c r="U20" t="s">
        <v>37</v>
      </c>
      <c r="V20" t="s">
        <v>235</v>
      </c>
      <c r="W20" t="s">
        <v>1194</v>
      </c>
      <c r="Y20" s="1">
        <v>42544.893622685187</v>
      </c>
      <c r="Z20" s="1">
        <v>42860.283356481479</v>
      </c>
      <c r="AA20" t="s">
        <v>1609</v>
      </c>
    </row>
    <row r="21" spans="1:27" x14ac:dyDescent="0.3">
      <c r="A21">
        <v>85122</v>
      </c>
      <c r="B21" t="s">
        <v>124</v>
      </c>
      <c r="C21" t="s">
        <v>75</v>
      </c>
      <c r="D21" t="s">
        <v>125</v>
      </c>
      <c r="E21" t="s">
        <v>24</v>
      </c>
      <c r="F21" t="s">
        <v>27</v>
      </c>
      <c r="G21" t="s">
        <v>49</v>
      </c>
      <c r="H21" t="s">
        <v>1608</v>
      </c>
      <c r="I21" t="s">
        <v>179</v>
      </c>
      <c r="J21" t="s">
        <v>77</v>
      </c>
      <c r="K21" t="s">
        <v>41</v>
      </c>
      <c r="L21" t="s">
        <v>32</v>
      </c>
      <c r="M21" t="s">
        <v>185</v>
      </c>
      <c r="N21" t="s">
        <v>1194</v>
      </c>
      <c r="O21" t="s">
        <v>1467</v>
      </c>
      <c r="R21" t="s">
        <v>781</v>
      </c>
      <c r="S21" t="s">
        <v>235</v>
      </c>
      <c r="T21" t="s">
        <v>43</v>
      </c>
      <c r="U21" t="s">
        <v>45</v>
      </c>
      <c r="V21" t="s">
        <v>235</v>
      </c>
      <c r="W21" t="s">
        <v>1194</v>
      </c>
      <c r="Y21" s="1">
        <v>42544.975011574075</v>
      </c>
      <c r="Z21" s="1">
        <v>42860.282905092594</v>
      </c>
    </row>
    <row r="22" spans="1:27" x14ac:dyDescent="0.3">
      <c r="A22">
        <v>85197</v>
      </c>
      <c r="B22" t="s">
        <v>124</v>
      </c>
      <c r="C22" t="s">
        <v>75</v>
      </c>
      <c r="D22" t="s">
        <v>125</v>
      </c>
      <c r="E22" t="s">
        <v>24</v>
      </c>
      <c r="F22" t="s">
        <v>27</v>
      </c>
      <c r="G22" t="s">
        <v>76</v>
      </c>
      <c r="H22" t="s">
        <v>1607</v>
      </c>
      <c r="I22" t="s">
        <v>230</v>
      </c>
      <c r="J22" t="s">
        <v>77</v>
      </c>
      <c r="K22" t="s">
        <v>41</v>
      </c>
      <c r="L22" t="s">
        <v>32</v>
      </c>
      <c r="N22" t="s">
        <v>1194</v>
      </c>
      <c r="O22" t="s">
        <v>1467</v>
      </c>
      <c r="R22" t="s">
        <v>781</v>
      </c>
      <c r="S22" t="s">
        <v>235</v>
      </c>
      <c r="T22" t="s">
        <v>43</v>
      </c>
      <c r="U22" t="s">
        <v>29</v>
      </c>
      <c r="V22" t="s">
        <v>26</v>
      </c>
      <c r="W22" t="s">
        <v>1194</v>
      </c>
      <c r="Y22" s="1">
        <v>42548.407627314817</v>
      </c>
      <c r="Z22" s="1">
        <v>42859.668773148151</v>
      </c>
    </row>
    <row r="23" spans="1:27" x14ac:dyDescent="0.3">
      <c r="A23">
        <v>85379</v>
      </c>
      <c r="B23" t="s">
        <v>170</v>
      </c>
      <c r="C23" t="s">
        <v>133</v>
      </c>
      <c r="D23" t="s">
        <v>180</v>
      </c>
      <c r="E23" t="s">
        <v>24</v>
      </c>
      <c r="F23" t="s">
        <v>27</v>
      </c>
      <c r="G23" t="s">
        <v>287</v>
      </c>
      <c r="H23" t="s">
        <v>1606</v>
      </c>
      <c r="I23" t="s">
        <v>1605</v>
      </c>
      <c r="J23" t="s">
        <v>1605</v>
      </c>
      <c r="K23" t="s">
        <v>41</v>
      </c>
      <c r="L23" t="s">
        <v>32</v>
      </c>
      <c r="N23" t="s">
        <v>1194</v>
      </c>
      <c r="O23" t="s">
        <v>1467</v>
      </c>
      <c r="R23" t="s">
        <v>781</v>
      </c>
      <c r="S23" t="s">
        <v>1595</v>
      </c>
      <c r="T23" t="s">
        <v>43</v>
      </c>
      <c r="U23" t="s">
        <v>45</v>
      </c>
      <c r="V23" t="s">
        <v>1604</v>
      </c>
      <c r="W23" t="s">
        <v>1194</v>
      </c>
      <c r="Y23" s="1">
        <v>42550.283587962964</v>
      </c>
      <c r="Z23" s="1">
        <v>42860.283148148148</v>
      </c>
    </row>
    <row r="24" spans="1:27" x14ac:dyDescent="0.3">
      <c r="A24">
        <v>85539</v>
      </c>
      <c r="B24" t="s">
        <v>860</v>
      </c>
      <c r="C24" t="s">
        <v>75</v>
      </c>
      <c r="D24" t="s">
        <v>859</v>
      </c>
      <c r="E24" t="s">
        <v>24</v>
      </c>
      <c r="F24" t="s">
        <v>27</v>
      </c>
      <c r="G24" t="s">
        <v>287</v>
      </c>
      <c r="H24" t="s">
        <v>1603</v>
      </c>
      <c r="I24" t="s">
        <v>942</v>
      </c>
      <c r="J24" t="s">
        <v>77</v>
      </c>
      <c r="K24" t="s">
        <v>41</v>
      </c>
      <c r="L24" t="s">
        <v>32</v>
      </c>
      <c r="N24" t="s">
        <v>1194</v>
      </c>
      <c r="O24" t="s">
        <v>1467</v>
      </c>
      <c r="Q24" t="s">
        <v>1602</v>
      </c>
      <c r="R24" t="s">
        <v>781</v>
      </c>
      <c r="S24" t="s">
        <v>1566</v>
      </c>
      <c r="T24" t="s">
        <v>55</v>
      </c>
      <c r="U24" t="s">
        <v>37</v>
      </c>
      <c r="V24" t="s">
        <v>235</v>
      </c>
      <c r="W24" t="s">
        <v>1194</v>
      </c>
      <c r="Y24" s="1">
        <v>42552.439050925925</v>
      </c>
      <c r="Z24" s="1">
        <v>42859.67328703704</v>
      </c>
      <c r="AA24" t="s">
        <v>1601</v>
      </c>
    </row>
    <row r="25" spans="1:27" x14ac:dyDescent="0.3">
      <c r="A25">
        <v>85661</v>
      </c>
      <c r="B25" t="s">
        <v>228</v>
      </c>
      <c r="C25" t="s">
        <v>75</v>
      </c>
      <c r="D25" t="s">
        <v>125</v>
      </c>
      <c r="E25" t="s">
        <v>147</v>
      </c>
      <c r="F25" t="s">
        <v>27</v>
      </c>
      <c r="G25" t="s">
        <v>166</v>
      </c>
      <c r="H25" t="s">
        <v>1116</v>
      </c>
      <c r="I25" t="s">
        <v>179</v>
      </c>
      <c r="J25" t="s">
        <v>228</v>
      </c>
      <c r="K25" t="s">
        <v>41</v>
      </c>
      <c r="L25" t="s">
        <v>32</v>
      </c>
      <c r="N25" t="s">
        <v>1194</v>
      </c>
      <c r="O25" t="s">
        <v>1194</v>
      </c>
      <c r="Q25" t="s">
        <v>727</v>
      </c>
      <c r="R25" t="s">
        <v>765</v>
      </c>
      <c r="T25" t="s">
        <v>67</v>
      </c>
      <c r="U25" t="s">
        <v>45</v>
      </c>
      <c r="V25" t="s">
        <v>26</v>
      </c>
      <c r="W25" t="s">
        <v>1194</v>
      </c>
      <c r="Y25" s="1">
        <v>42555.32472222222</v>
      </c>
      <c r="Z25" s="1">
        <v>42859.448692129627</v>
      </c>
    </row>
    <row r="26" spans="1:27" x14ac:dyDescent="0.3">
      <c r="A26">
        <v>86341</v>
      </c>
      <c r="B26" t="s">
        <v>170</v>
      </c>
      <c r="C26" t="s">
        <v>133</v>
      </c>
      <c r="D26" t="s">
        <v>180</v>
      </c>
      <c r="E26" t="s">
        <v>24</v>
      </c>
      <c r="F26" t="s">
        <v>27</v>
      </c>
      <c r="G26" t="s">
        <v>187</v>
      </c>
      <c r="H26" t="s">
        <v>1596</v>
      </c>
      <c r="I26" t="s">
        <v>234</v>
      </c>
      <c r="J26" t="s">
        <v>77</v>
      </c>
      <c r="K26" t="s">
        <v>41</v>
      </c>
      <c r="L26" t="s">
        <v>32</v>
      </c>
      <c r="N26" t="s">
        <v>1194</v>
      </c>
      <c r="O26" t="s">
        <v>1467</v>
      </c>
      <c r="R26" t="s">
        <v>781</v>
      </c>
      <c r="S26" t="s">
        <v>1595</v>
      </c>
      <c r="T26" t="s">
        <v>43</v>
      </c>
      <c r="U26" t="s">
        <v>29</v>
      </c>
      <c r="V26" t="s">
        <v>26</v>
      </c>
      <c r="W26" t="s">
        <v>1194</v>
      </c>
      <c r="Y26" s="1">
        <v>42570.334722222222</v>
      </c>
      <c r="Z26" s="1">
        <v>42860.288611111115</v>
      </c>
    </row>
    <row r="27" spans="1:27" x14ac:dyDescent="0.3">
      <c r="A27">
        <v>86474</v>
      </c>
      <c r="B27" t="s">
        <v>146</v>
      </c>
      <c r="C27" t="s">
        <v>75</v>
      </c>
      <c r="D27" t="s">
        <v>79</v>
      </c>
      <c r="E27" t="s">
        <v>24</v>
      </c>
      <c r="F27" t="s">
        <v>27</v>
      </c>
      <c r="G27" t="s">
        <v>178</v>
      </c>
      <c r="H27" t="s">
        <v>1594</v>
      </c>
      <c r="I27" t="s">
        <v>944</v>
      </c>
      <c r="J27" t="s">
        <v>77</v>
      </c>
      <c r="K27" t="s">
        <v>41</v>
      </c>
      <c r="L27" t="s">
        <v>32</v>
      </c>
      <c r="N27" t="s">
        <v>1194</v>
      </c>
      <c r="O27" t="s">
        <v>1467</v>
      </c>
      <c r="Q27" t="s">
        <v>630</v>
      </c>
      <c r="R27" t="s">
        <v>781</v>
      </c>
      <c r="S27" t="s">
        <v>235</v>
      </c>
      <c r="T27" t="s">
        <v>67</v>
      </c>
      <c r="U27" t="s">
        <v>45</v>
      </c>
      <c r="V27" t="s">
        <v>235</v>
      </c>
      <c r="W27" t="s">
        <v>1194</v>
      </c>
      <c r="Y27" s="1">
        <v>42571.700937499998</v>
      </c>
      <c r="Z27" s="1">
        <v>42860.288090277776</v>
      </c>
      <c r="AA27" t="s">
        <v>1593</v>
      </c>
    </row>
    <row r="28" spans="1:27" x14ac:dyDescent="0.3">
      <c r="A28">
        <v>86676</v>
      </c>
      <c r="B28" t="s">
        <v>234</v>
      </c>
      <c r="C28" t="s">
        <v>75</v>
      </c>
      <c r="D28" t="s">
        <v>125</v>
      </c>
      <c r="E28" t="s">
        <v>24</v>
      </c>
      <c r="F28" t="s">
        <v>27</v>
      </c>
      <c r="G28" t="s">
        <v>187</v>
      </c>
      <c r="H28" t="s">
        <v>842</v>
      </c>
      <c r="I28" t="s">
        <v>234</v>
      </c>
      <c r="J28" t="s">
        <v>204</v>
      </c>
      <c r="K28" t="s">
        <v>41</v>
      </c>
      <c r="L28" t="s">
        <v>32</v>
      </c>
      <c r="N28" t="s">
        <v>1194</v>
      </c>
      <c r="O28" t="s">
        <v>1467</v>
      </c>
      <c r="R28" t="s">
        <v>781</v>
      </c>
      <c r="S28" t="s">
        <v>1592</v>
      </c>
      <c r="T28" t="s">
        <v>43</v>
      </c>
      <c r="U28" t="s">
        <v>29</v>
      </c>
      <c r="V28" t="s">
        <v>26</v>
      </c>
      <c r="W28" t="s">
        <v>361</v>
      </c>
      <c r="Y28" s="1">
        <v>42577.433333333334</v>
      </c>
      <c r="Z28" s="1">
        <v>42859.669270833336</v>
      </c>
    </row>
    <row r="29" spans="1:27" x14ac:dyDescent="0.3">
      <c r="A29">
        <v>86685</v>
      </c>
      <c r="B29" t="s">
        <v>860</v>
      </c>
      <c r="C29" t="s">
        <v>75</v>
      </c>
      <c r="D29" t="s">
        <v>859</v>
      </c>
      <c r="E29" t="s">
        <v>24</v>
      </c>
      <c r="F29" t="s">
        <v>27</v>
      </c>
      <c r="G29" t="s">
        <v>49</v>
      </c>
      <c r="H29" t="s">
        <v>1591</v>
      </c>
      <c r="I29" t="s">
        <v>942</v>
      </c>
      <c r="J29" t="s">
        <v>204</v>
      </c>
      <c r="K29" t="s">
        <v>41</v>
      </c>
      <c r="L29" t="s">
        <v>32</v>
      </c>
      <c r="N29" t="s">
        <v>1194</v>
      </c>
      <c r="O29" t="s">
        <v>1467</v>
      </c>
      <c r="R29" t="s">
        <v>781</v>
      </c>
      <c r="S29" t="s">
        <v>1570</v>
      </c>
      <c r="T29" t="s">
        <v>55</v>
      </c>
      <c r="U29" t="s">
        <v>45</v>
      </c>
      <c r="V29" t="s">
        <v>235</v>
      </c>
      <c r="W29" t="s">
        <v>1194</v>
      </c>
      <c r="Y29" s="1">
        <v>42577.637465277781</v>
      </c>
      <c r="Z29" s="1">
        <v>42860.288865740738</v>
      </c>
      <c r="AA29" t="s">
        <v>1590</v>
      </c>
    </row>
    <row r="30" spans="1:27" x14ac:dyDescent="0.3">
      <c r="A30">
        <v>86974</v>
      </c>
      <c r="B30" t="s">
        <v>124</v>
      </c>
      <c r="C30" t="s">
        <v>75</v>
      </c>
      <c r="D30" t="s">
        <v>125</v>
      </c>
      <c r="E30" t="s">
        <v>24</v>
      </c>
      <c r="F30" t="s">
        <v>27</v>
      </c>
      <c r="G30" t="s">
        <v>287</v>
      </c>
      <c r="H30" t="s">
        <v>1589</v>
      </c>
      <c r="I30" t="s">
        <v>124</v>
      </c>
      <c r="J30" t="s">
        <v>124</v>
      </c>
      <c r="K30" t="s">
        <v>41</v>
      </c>
      <c r="L30" t="s">
        <v>32</v>
      </c>
      <c r="M30" t="s">
        <v>185</v>
      </c>
      <c r="N30" t="s">
        <v>1194</v>
      </c>
      <c r="O30" t="s">
        <v>1467</v>
      </c>
      <c r="R30" t="s">
        <v>781</v>
      </c>
      <c r="S30" t="s">
        <v>235</v>
      </c>
      <c r="T30" t="s">
        <v>55</v>
      </c>
      <c r="U30" t="s">
        <v>37</v>
      </c>
      <c r="V30" t="s">
        <v>235</v>
      </c>
      <c r="W30" t="s">
        <v>1194</v>
      </c>
      <c r="Y30" s="1">
        <v>42584.292696759258</v>
      </c>
      <c r="Z30" s="1">
        <v>42859.674120370371</v>
      </c>
    </row>
    <row r="31" spans="1:27" x14ac:dyDescent="0.3">
      <c r="A31">
        <v>86977</v>
      </c>
      <c r="B31" t="s">
        <v>146</v>
      </c>
      <c r="C31" t="s">
        <v>75</v>
      </c>
      <c r="D31" t="s">
        <v>79</v>
      </c>
      <c r="E31" t="s">
        <v>24</v>
      </c>
      <c r="F31" t="s">
        <v>27</v>
      </c>
      <c r="G31" t="s">
        <v>187</v>
      </c>
      <c r="H31" t="s">
        <v>1588</v>
      </c>
      <c r="I31" t="s">
        <v>1176</v>
      </c>
      <c r="J31" t="s">
        <v>204</v>
      </c>
      <c r="K31" t="s">
        <v>41</v>
      </c>
      <c r="L31" t="s">
        <v>32</v>
      </c>
      <c r="N31" t="s">
        <v>1194</v>
      </c>
      <c r="O31" t="s">
        <v>1467</v>
      </c>
      <c r="Q31" t="s">
        <v>812</v>
      </c>
      <c r="R31" t="s">
        <v>781</v>
      </c>
      <c r="S31" t="s">
        <v>1587</v>
      </c>
      <c r="T31" t="s">
        <v>43</v>
      </c>
      <c r="U31" t="s">
        <v>45</v>
      </c>
      <c r="V31" t="s">
        <v>235</v>
      </c>
      <c r="W31" t="s">
        <v>1194</v>
      </c>
      <c r="Y31" s="1">
        <v>42584.297835648147</v>
      </c>
      <c r="Z31" s="1">
        <v>42859.697314814817</v>
      </c>
      <c r="AA31" t="s">
        <v>1586</v>
      </c>
    </row>
    <row r="32" spans="1:27" x14ac:dyDescent="0.3">
      <c r="A32">
        <v>87283</v>
      </c>
      <c r="B32" t="s">
        <v>860</v>
      </c>
      <c r="C32" t="s">
        <v>75</v>
      </c>
      <c r="D32" t="s">
        <v>859</v>
      </c>
      <c r="E32" t="s">
        <v>24</v>
      </c>
      <c r="F32" t="s">
        <v>27</v>
      </c>
      <c r="G32" t="s">
        <v>42</v>
      </c>
      <c r="H32" t="s">
        <v>1585</v>
      </c>
      <c r="I32" t="s">
        <v>942</v>
      </c>
      <c r="J32" t="s">
        <v>860</v>
      </c>
      <c r="K32" t="s">
        <v>41</v>
      </c>
      <c r="L32" t="s">
        <v>32</v>
      </c>
      <c r="N32" t="s">
        <v>1194</v>
      </c>
      <c r="O32" t="s">
        <v>1467</v>
      </c>
      <c r="R32" t="s">
        <v>781</v>
      </c>
      <c r="S32" t="s">
        <v>1568</v>
      </c>
      <c r="T32" t="s">
        <v>55</v>
      </c>
      <c r="U32" t="s">
        <v>45</v>
      </c>
      <c r="V32" t="s">
        <v>1562</v>
      </c>
      <c r="W32" t="s">
        <v>1194</v>
      </c>
      <c r="Y32" s="1">
        <v>42590.574999999997</v>
      </c>
      <c r="Z32" s="1">
        <v>42859.671215277776</v>
      </c>
    </row>
    <row r="33" spans="1:27" x14ac:dyDescent="0.3">
      <c r="A33">
        <v>87341</v>
      </c>
      <c r="B33" t="s">
        <v>355</v>
      </c>
      <c r="C33" t="s">
        <v>75</v>
      </c>
      <c r="D33" t="s">
        <v>79</v>
      </c>
      <c r="E33" t="s">
        <v>24</v>
      </c>
      <c r="F33" t="s">
        <v>27</v>
      </c>
      <c r="G33" t="s">
        <v>287</v>
      </c>
      <c r="H33" t="s">
        <v>1581</v>
      </c>
      <c r="I33" t="s">
        <v>193</v>
      </c>
      <c r="J33" t="s">
        <v>77</v>
      </c>
      <c r="K33" t="s">
        <v>41</v>
      </c>
      <c r="L33" t="s">
        <v>32</v>
      </c>
      <c r="N33" t="s">
        <v>1194</v>
      </c>
      <c r="O33" t="s">
        <v>1467</v>
      </c>
      <c r="R33" t="s">
        <v>781</v>
      </c>
      <c r="S33" t="s">
        <v>1570</v>
      </c>
      <c r="T33" t="s">
        <v>55</v>
      </c>
      <c r="U33" t="s">
        <v>37</v>
      </c>
      <c r="V33" t="s">
        <v>235</v>
      </c>
      <c r="W33" t="s">
        <v>1194</v>
      </c>
      <c r="Y33" s="1">
        <v>42591.654548611114</v>
      </c>
      <c r="Z33" s="1">
        <v>42860.290034722224</v>
      </c>
    </row>
    <row r="34" spans="1:27" x14ac:dyDescent="0.3">
      <c r="A34">
        <v>87407</v>
      </c>
      <c r="B34" t="s">
        <v>282</v>
      </c>
      <c r="C34" t="s">
        <v>133</v>
      </c>
      <c r="D34" t="s">
        <v>180</v>
      </c>
      <c r="E34" t="s">
        <v>24</v>
      </c>
      <c r="F34" t="s">
        <v>27</v>
      </c>
      <c r="G34" t="s">
        <v>187</v>
      </c>
      <c r="H34" t="s">
        <v>1580</v>
      </c>
      <c r="I34" t="s">
        <v>230</v>
      </c>
      <c r="J34" t="s">
        <v>77</v>
      </c>
      <c r="K34" t="s">
        <v>41</v>
      </c>
      <c r="L34" t="s">
        <v>32</v>
      </c>
      <c r="M34" t="s">
        <v>185</v>
      </c>
      <c r="N34" t="s">
        <v>1194</v>
      </c>
      <c r="O34" t="s">
        <v>1467</v>
      </c>
      <c r="Q34" t="s">
        <v>727</v>
      </c>
      <c r="R34" t="s">
        <v>781</v>
      </c>
      <c r="S34" t="s">
        <v>1570</v>
      </c>
      <c r="T34" t="s">
        <v>67</v>
      </c>
      <c r="U34" t="s">
        <v>29</v>
      </c>
      <c r="V34" t="s">
        <v>26</v>
      </c>
      <c r="W34" t="s">
        <v>1194</v>
      </c>
      <c r="Y34" s="1">
        <v>42592.498611111114</v>
      </c>
      <c r="Z34" s="1">
        <v>42860.289456018516</v>
      </c>
    </row>
    <row r="35" spans="1:27" x14ac:dyDescent="0.3">
      <c r="A35">
        <v>87553</v>
      </c>
      <c r="B35" t="s">
        <v>124</v>
      </c>
      <c r="C35" t="s">
        <v>75</v>
      </c>
      <c r="D35" t="s">
        <v>125</v>
      </c>
      <c r="E35" t="s">
        <v>24</v>
      </c>
      <c r="F35" t="s">
        <v>27</v>
      </c>
      <c r="G35" t="s">
        <v>187</v>
      </c>
      <c r="H35" t="s">
        <v>1579</v>
      </c>
      <c r="I35" t="s">
        <v>234</v>
      </c>
      <c r="J35" t="s">
        <v>124</v>
      </c>
      <c r="K35" t="s">
        <v>41</v>
      </c>
      <c r="L35" t="s">
        <v>32</v>
      </c>
      <c r="M35" t="s">
        <v>104</v>
      </c>
      <c r="N35" t="s">
        <v>1194</v>
      </c>
      <c r="O35" t="s">
        <v>1467</v>
      </c>
      <c r="R35" t="s">
        <v>781</v>
      </c>
      <c r="S35" t="s">
        <v>235</v>
      </c>
      <c r="T35" t="s">
        <v>43</v>
      </c>
      <c r="U35" t="s">
        <v>29</v>
      </c>
      <c r="V35" t="s">
        <v>26</v>
      </c>
      <c r="W35" t="s">
        <v>1194</v>
      </c>
      <c r="Y35" s="1">
        <v>42594.287905092591</v>
      </c>
      <c r="Z35" s="1">
        <v>42859.670335648145</v>
      </c>
      <c r="AA35" t="s">
        <v>1578</v>
      </c>
    </row>
    <row r="36" spans="1:27" x14ac:dyDescent="0.3">
      <c r="A36">
        <v>87635</v>
      </c>
      <c r="B36" t="s">
        <v>325</v>
      </c>
      <c r="C36" t="s">
        <v>129</v>
      </c>
      <c r="D36" t="s">
        <v>218</v>
      </c>
      <c r="E36" t="s">
        <v>262</v>
      </c>
      <c r="F36" t="s">
        <v>27</v>
      </c>
      <c r="G36" t="s">
        <v>153</v>
      </c>
      <c r="H36" t="s">
        <v>1198</v>
      </c>
      <c r="I36" t="s">
        <v>226</v>
      </c>
      <c r="J36" t="s">
        <v>77</v>
      </c>
      <c r="K36" t="s">
        <v>41</v>
      </c>
      <c r="L36" t="s">
        <v>101</v>
      </c>
      <c r="M36" t="s">
        <v>298</v>
      </c>
      <c r="N36" t="s">
        <v>1194</v>
      </c>
      <c r="O36" t="s">
        <v>1194</v>
      </c>
      <c r="P36">
        <v>11924</v>
      </c>
      <c r="R36" t="s">
        <v>235</v>
      </c>
      <c r="T36" t="s">
        <v>43</v>
      </c>
      <c r="U36" t="s">
        <v>37</v>
      </c>
      <c r="V36" t="s">
        <v>103</v>
      </c>
      <c r="W36" t="s">
        <v>361</v>
      </c>
      <c r="Y36" s="1">
        <v>42598.010752314818</v>
      </c>
      <c r="Z36" s="1">
        <v>42832.002418981479</v>
      </c>
    </row>
    <row r="37" spans="1:27" x14ac:dyDescent="0.3">
      <c r="A37">
        <v>87684</v>
      </c>
      <c r="B37" t="s">
        <v>226</v>
      </c>
      <c r="C37" t="s">
        <v>75</v>
      </c>
      <c r="D37" t="s">
        <v>354</v>
      </c>
      <c r="E37" t="s">
        <v>147</v>
      </c>
      <c r="F37" t="s">
        <v>27</v>
      </c>
      <c r="G37" t="s">
        <v>153</v>
      </c>
      <c r="H37" t="s">
        <v>1111</v>
      </c>
      <c r="I37" t="s">
        <v>245</v>
      </c>
      <c r="J37" t="s">
        <v>916</v>
      </c>
      <c r="K37" t="s">
        <v>41</v>
      </c>
      <c r="L37" t="s">
        <v>32</v>
      </c>
      <c r="M37" t="s">
        <v>104</v>
      </c>
      <c r="N37" t="s">
        <v>1194</v>
      </c>
      <c r="O37" t="s">
        <v>1194</v>
      </c>
      <c r="P37">
        <v>11774</v>
      </c>
      <c r="R37" t="s">
        <v>765</v>
      </c>
      <c r="T37" t="s">
        <v>43</v>
      </c>
      <c r="U37" t="s">
        <v>29</v>
      </c>
      <c r="V37" t="s">
        <v>308</v>
      </c>
      <c r="W37" t="s">
        <v>361</v>
      </c>
      <c r="Y37" s="1">
        <v>42598.775659722225</v>
      </c>
      <c r="Z37" s="1">
        <v>42859.456608796296</v>
      </c>
    </row>
    <row r="38" spans="1:27" x14ac:dyDescent="0.3">
      <c r="A38">
        <v>88023</v>
      </c>
      <c r="B38" t="s">
        <v>320</v>
      </c>
      <c r="C38" t="s">
        <v>75</v>
      </c>
      <c r="D38" t="s">
        <v>863</v>
      </c>
      <c r="E38" t="s">
        <v>24</v>
      </c>
      <c r="F38" t="s">
        <v>27</v>
      </c>
      <c r="G38" t="s">
        <v>287</v>
      </c>
      <c r="H38" t="s">
        <v>1574</v>
      </c>
      <c r="I38" t="s">
        <v>939</v>
      </c>
      <c r="J38" t="s">
        <v>77</v>
      </c>
      <c r="K38" t="s">
        <v>41</v>
      </c>
      <c r="L38" t="s">
        <v>32</v>
      </c>
      <c r="M38" t="s">
        <v>44</v>
      </c>
      <c r="N38" t="s">
        <v>1194</v>
      </c>
      <c r="O38" t="s">
        <v>1467</v>
      </c>
      <c r="Q38" t="s">
        <v>630</v>
      </c>
      <c r="R38" t="s">
        <v>781</v>
      </c>
      <c r="S38" t="s">
        <v>235</v>
      </c>
      <c r="T38" t="s">
        <v>67</v>
      </c>
      <c r="U38" t="s">
        <v>45</v>
      </c>
      <c r="V38" t="s">
        <v>235</v>
      </c>
      <c r="W38" t="s">
        <v>1194</v>
      </c>
      <c r="X38" t="s">
        <v>1046</v>
      </c>
      <c r="Y38" s="1">
        <v>42605.671967592592</v>
      </c>
      <c r="Z38" s="1">
        <v>42859.661620370367</v>
      </c>
      <c r="AA38" t="s">
        <v>1573</v>
      </c>
    </row>
    <row r="39" spans="1:27" x14ac:dyDescent="0.3">
      <c r="A39">
        <v>88147</v>
      </c>
      <c r="B39" t="s">
        <v>227</v>
      </c>
      <c r="C39" t="s">
        <v>75</v>
      </c>
      <c r="D39" t="s">
        <v>125</v>
      </c>
      <c r="E39" t="s">
        <v>262</v>
      </c>
      <c r="F39" t="s">
        <v>27</v>
      </c>
      <c r="G39" t="s">
        <v>134</v>
      </c>
      <c r="H39" t="s">
        <v>1109</v>
      </c>
      <c r="I39" t="s">
        <v>179</v>
      </c>
      <c r="J39" t="s">
        <v>227</v>
      </c>
      <c r="K39" t="s">
        <v>41</v>
      </c>
      <c r="L39" t="s">
        <v>32</v>
      </c>
      <c r="M39" t="s">
        <v>104</v>
      </c>
      <c r="N39" t="s">
        <v>1194</v>
      </c>
      <c r="O39" t="s">
        <v>1194</v>
      </c>
      <c r="R39" t="s">
        <v>765</v>
      </c>
      <c r="T39" t="s">
        <v>43</v>
      </c>
      <c r="U39" t="s">
        <v>29</v>
      </c>
      <c r="V39" t="s">
        <v>26</v>
      </c>
      <c r="W39" t="s">
        <v>1194</v>
      </c>
      <c r="Y39" s="1">
        <v>42607.399016203701</v>
      </c>
      <c r="Z39" s="1">
        <v>42859.459976851853</v>
      </c>
      <c r="AA39" t="s">
        <v>1108</v>
      </c>
    </row>
    <row r="40" spans="1:27" x14ac:dyDescent="0.3">
      <c r="A40">
        <v>88250</v>
      </c>
      <c r="B40" t="s">
        <v>39</v>
      </c>
      <c r="C40" t="s">
        <v>40</v>
      </c>
      <c r="D40" t="s">
        <v>46</v>
      </c>
      <c r="E40" t="s">
        <v>24</v>
      </c>
      <c r="F40" t="s">
        <v>27</v>
      </c>
      <c r="G40" t="s">
        <v>58</v>
      </c>
      <c r="H40" t="s">
        <v>1517</v>
      </c>
      <c r="J40" t="s">
        <v>181</v>
      </c>
      <c r="K40" t="s">
        <v>41</v>
      </c>
      <c r="L40" t="s">
        <v>240</v>
      </c>
      <c r="M40" t="s">
        <v>44</v>
      </c>
      <c r="N40" t="s">
        <v>1194</v>
      </c>
      <c r="O40" t="s">
        <v>1514</v>
      </c>
      <c r="R40" t="s">
        <v>235</v>
      </c>
      <c r="T40" t="s">
        <v>55</v>
      </c>
      <c r="U40" t="s">
        <v>45</v>
      </c>
      <c r="V40" t="s">
        <v>235</v>
      </c>
      <c r="W40" t="s">
        <v>1194</v>
      </c>
      <c r="X40" t="s">
        <v>1516</v>
      </c>
      <c r="Y40" s="1">
        <v>42611.350347222222</v>
      </c>
      <c r="Z40" s="1">
        <v>42852.514490740738</v>
      </c>
    </row>
    <row r="41" spans="1:27" x14ac:dyDescent="0.3">
      <c r="A41">
        <v>88521</v>
      </c>
      <c r="B41" t="s">
        <v>124</v>
      </c>
      <c r="C41" t="s">
        <v>75</v>
      </c>
      <c r="D41" t="s">
        <v>125</v>
      </c>
      <c r="E41" t="s">
        <v>24</v>
      </c>
      <c r="F41" t="s">
        <v>27</v>
      </c>
      <c r="G41" t="s">
        <v>25</v>
      </c>
      <c r="H41" t="s">
        <v>1571</v>
      </c>
      <c r="I41" t="s">
        <v>179</v>
      </c>
      <c r="J41" t="s">
        <v>96</v>
      </c>
      <c r="K41" t="s">
        <v>41</v>
      </c>
      <c r="L41" t="s">
        <v>32</v>
      </c>
      <c r="N41" t="s">
        <v>1194</v>
      </c>
      <c r="O41" t="s">
        <v>1467</v>
      </c>
      <c r="R41" t="s">
        <v>781</v>
      </c>
      <c r="S41" t="s">
        <v>1570</v>
      </c>
      <c r="T41" t="s">
        <v>43</v>
      </c>
      <c r="U41" t="s">
        <v>45</v>
      </c>
      <c r="V41" t="s">
        <v>1557</v>
      </c>
      <c r="W41" t="s">
        <v>1194</v>
      </c>
      <c r="Y41" s="1">
        <v>42617.607222222221</v>
      </c>
      <c r="Z41" s="1">
        <v>42860.290949074071</v>
      </c>
    </row>
    <row r="42" spans="1:27" x14ac:dyDescent="0.3">
      <c r="A42">
        <v>88522</v>
      </c>
      <c r="B42" t="s">
        <v>200</v>
      </c>
      <c r="C42" t="s">
        <v>75</v>
      </c>
      <c r="D42" t="s">
        <v>202</v>
      </c>
      <c r="E42" t="s">
        <v>24</v>
      </c>
      <c r="F42" t="s">
        <v>27</v>
      </c>
      <c r="G42" t="s">
        <v>25</v>
      </c>
      <c r="H42" t="s">
        <v>1569</v>
      </c>
      <c r="I42" t="s">
        <v>940</v>
      </c>
      <c r="J42" t="s">
        <v>96</v>
      </c>
      <c r="K42" t="s">
        <v>41</v>
      </c>
      <c r="L42" t="s">
        <v>32</v>
      </c>
      <c r="N42" t="s">
        <v>1194</v>
      </c>
      <c r="O42" t="s">
        <v>1467</v>
      </c>
      <c r="R42" t="s">
        <v>781</v>
      </c>
      <c r="S42" t="s">
        <v>1568</v>
      </c>
      <c r="T42" t="s">
        <v>43</v>
      </c>
      <c r="U42" t="s">
        <v>37</v>
      </c>
      <c r="V42" t="s">
        <v>28</v>
      </c>
      <c r="W42" t="s">
        <v>1194</v>
      </c>
      <c r="Y42" s="1">
        <v>42617.614120370374</v>
      </c>
      <c r="Z42" s="1">
        <v>42859.666944444441</v>
      </c>
    </row>
    <row r="43" spans="1:27" x14ac:dyDescent="0.3">
      <c r="A43">
        <v>88712</v>
      </c>
      <c r="B43" t="s">
        <v>1001</v>
      </c>
      <c r="C43" t="s">
        <v>165</v>
      </c>
      <c r="D43" t="s">
        <v>166</v>
      </c>
      <c r="E43" t="s">
        <v>147</v>
      </c>
      <c r="F43" t="s">
        <v>27</v>
      </c>
      <c r="G43" t="s">
        <v>134</v>
      </c>
      <c r="H43" t="s">
        <v>1002</v>
      </c>
      <c r="J43" t="s">
        <v>1001</v>
      </c>
      <c r="K43" t="s">
        <v>41</v>
      </c>
      <c r="L43" t="s">
        <v>32</v>
      </c>
      <c r="N43" t="s">
        <v>1194</v>
      </c>
      <c r="O43" t="s">
        <v>1194</v>
      </c>
      <c r="R43" t="s">
        <v>235</v>
      </c>
      <c r="T43" t="s">
        <v>43</v>
      </c>
      <c r="U43" t="s">
        <v>60</v>
      </c>
      <c r="V43" t="s">
        <v>26</v>
      </c>
      <c r="W43" t="s">
        <v>1194</v>
      </c>
      <c r="Y43" s="1">
        <v>42620.885277777779</v>
      </c>
      <c r="Z43" s="1">
        <v>42803.348310185182</v>
      </c>
    </row>
    <row r="44" spans="1:27" x14ac:dyDescent="0.3">
      <c r="A44">
        <v>88868</v>
      </c>
      <c r="B44" t="s">
        <v>146</v>
      </c>
      <c r="C44" t="s">
        <v>75</v>
      </c>
      <c r="D44" t="s">
        <v>79</v>
      </c>
      <c r="E44" t="s">
        <v>24</v>
      </c>
      <c r="F44" t="s">
        <v>27</v>
      </c>
      <c r="G44" t="s">
        <v>169</v>
      </c>
      <c r="H44" t="s">
        <v>1567</v>
      </c>
      <c r="I44" t="s">
        <v>234</v>
      </c>
      <c r="J44" t="s">
        <v>77</v>
      </c>
      <c r="K44" t="s">
        <v>41</v>
      </c>
      <c r="L44" t="s">
        <v>32</v>
      </c>
      <c r="N44" t="s">
        <v>1194</v>
      </c>
      <c r="O44" t="s">
        <v>1467</v>
      </c>
      <c r="Q44" t="s">
        <v>812</v>
      </c>
      <c r="R44" t="s">
        <v>781</v>
      </c>
      <c r="S44" t="s">
        <v>1566</v>
      </c>
      <c r="T44" t="s">
        <v>43</v>
      </c>
      <c r="U44" t="s">
        <v>29</v>
      </c>
      <c r="V44" t="s">
        <v>26</v>
      </c>
      <c r="W44" t="s">
        <v>1194</v>
      </c>
      <c r="Y44" s="1">
        <v>42625.344166666669</v>
      </c>
      <c r="Z44" s="1">
        <v>42860.292060185187</v>
      </c>
      <c r="AA44" t="s">
        <v>1565</v>
      </c>
    </row>
    <row r="45" spans="1:27" x14ac:dyDescent="0.3">
      <c r="A45">
        <v>89151</v>
      </c>
      <c r="B45" t="s">
        <v>84</v>
      </c>
      <c r="C45" t="s">
        <v>129</v>
      </c>
      <c r="D45" t="s">
        <v>218</v>
      </c>
      <c r="E45" t="s">
        <v>24</v>
      </c>
      <c r="F45" t="s">
        <v>27</v>
      </c>
      <c r="G45" t="s">
        <v>169</v>
      </c>
      <c r="H45" t="s">
        <v>403</v>
      </c>
      <c r="I45" t="s">
        <v>733</v>
      </c>
      <c r="J45" t="s">
        <v>91</v>
      </c>
      <c r="K45" t="s">
        <v>41</v>
      </c>
      <c r="L45" t="s">
        <v>32</v>
      </c>
      <c r="M45" t="s">
        <v>369</v>
      </c>
      <c r="N45" t="s">
        <v>1194</v>
      </c>
      <c r="O45" t="s">
        <v>404</v>
      </c>
      <c r="R45" t="s">
        <v>235</v>
      </c>
      <c r="T45" t="s">
        <v>67</v>
      </c>
      <c r="U45" t="s">
        <v>45</v>
      </c>
      <c r="V45" t="s">
        <v>26</v>
      </c>
      <c r="W45" t="s">
        <v>1194</v>
      </c>
      <c r="Y45" s="1">
        <v>42629.357048611113</v>
      </c>
      <c r="Z45" s="1">
        <v>42865.915671296294</v>
      </c>
    </row>
    <row r="46" spans="1:27" x14ac:dyDescent="0.3">
      <c r="A46">
        <v>89896</v>
      </c>
      <c r="B46" t="s">
        <v>245</v>
      </c>
      <c r="C46" t="s">
        <v>75</v>
      </c>
      <c r="D46" t="s">
        <v>814</v>
      </c>
      <c r="E46" t="s">
        <v>24</v>
      </c>
      <c r="F46" t="s">
        <v>27</v>
      </c>
      <c r="G46" t="s">
        <v>153</v>
      </c>
      <c r="H46" t="s">
        <v>836</v>
      </c>
      <c r="I46" t="s">
        <v>245</v>
      </c>
      <c r="J46" t="s">
        <v>204</v>
      </c>
      <c r="K46" t="s">
        <v>41</v>
      </c>
      <c r="L46" t="s">
        <v>240</v>
      </c>
      <c r="M46" t="s">
        <v>365</v>
      </c>
      <c r="N46" t="s">
        <v>1194</v>
      </c>
      <c r="O46" t="s">
        <v>364</v>
      </c>
      <c r="P46">
        <v>12145</v>
      </c>
      <c r="Q46" t="s">
        <v>821</v>
      </c>
      <c r="R46" t="s">
        <v>781</v>
      </c>
      <c r="S46" t="s">
        <v>835</v>
      </c>
      <c r="T46" t="s">
        <v>55</v>
      </c>
      <c r="U46" t="s">
        <v>37</v>
      </c>
      <c r="V46" t="s">
        <v>194</v>
      </c>
      <c r="W46" t="s">
        <v>1194</v>
      </c>
      <c r="Y46" s="1">
        <v>42643.273912037039</v>
      </c>
      <c r="Z46" s="1">
        <v>42859.482974537037</v>
      </c>
      <c r="AA46" t="s">
        <v>321</v>
      </c>
    </row>
    <row r="47" spans="1:27" x14ac:dyDescent="0.3">
      <c r="A47">
        <v>90709</v>
      </c>
      <c r="B47" t="s">
        <v>1125</v>
      </c>
      <c r="C47" t="s">
        <v>75</v>
      </c>
      <c r="D47" t="s">
        <v>79</v>
      </c>
      <c r="E47" t="s">
        <v>24</v>
      </c>
      <c r="F47" t="s">
        <v>27</v>
      </c>
      <c r="G47" t="s">
        <v>178</v>
      </c>
      <c r="H47" t="s">
        <v>1564</v>
      </c>
      <c r="I47" t="s">
        <v>193</v>
      </c>
      <c r="J47" t="s">
        <v>77</v>
      </c>
      <c r="K47" t="s">
        <v>41</v>
      </c>
      <c r="L47" t="s">
        <v>32</v>
      </c>
      <c r="N47" t="s">
        <v>1194</v>
      </c>
      <c r="O47" t="s">
        <v>1467</v>
      </c>
      <c r="Q47" t="s">
        <v>821</v>
      </c>
      <c r="R47" t="s">
        <v>781</v>
      </c>
      <c r="S47" t="s">
        <v>1563</v>
      </c>
      <c r="T47" t="s">
        <v>67</v>
      </c>
      <c r="U47" t="s">
        <v>45</v>
      </c>
      <c r="V47" t="s">
        <v>1562</v>
      </c>
      <c r="W47" t="s">
        <v>1194</v>
      </c>
      <c r="Y47" s="1">
        <v>42660.019652777781</v>
      </c>
      <c r="Z47" s="1">
        <v>42860.291481481479</v>
      </c>
    </row>
    <row r="48" spans="1:27" x14ac:dyDescent="0.3">
      <c r="A48">
        <v>91629</v>
      </c>
      <c r="B48" t="s">
        <v>299</v>
      </c>
      <c r="C48" t="s">
        <v>129</v>
      </c>
      <c r="D48" t="s">
        <v>310</v>
      </c>
      <c r="E48" t="s">
        <v>24</v>
      </c>
      <c r="F48" t="s">
        <v>27</v>
      </c>
      <c r="G48" t="s">
        <v>153</v>
      </c>
      <c r="H48" t="s">
        <v>1513</v>
      </c>
      <c r="I48" t="s">
        <v>1263</v>
      </c>
      <c r="J48" t="s">
        <v>91</v>
      </c>
      <c r="K48" t="s">
        <v>41</v>
      </c>
      <c r="L48" t="s">
        <v>101</v>
      </c>
      <c r="M48" t="s">
        <v>298</v>
      </c>
      <c r="N48" t="s">
        <v>1194</v>
      </c>
      <c r="O48" t="s">
        <v>1471</v>
      </c>
      <c r="P48">
        <v>12271</v>
      </c>
      <c r="R48" t="s">
        <v>235</v>
      </c>
      <c r="T48" t="s">
        <v>55</v>
      </c>
      <c r="U48" t="s">
        <v>37</v>
      </c>
      <c r="V48" t="s">
        <v>306</v>
      </c>
      <c r="W48" t="s">
        <v>1194</v>
      </c>
      <c r="Y48" s="1">
        <v>42675.623761574076</v>
      </c>
      <c r="Z48" s="1">
        <v>42864.159039351849</v>
      </c>
    </row>
    <row r="49" spans="1:27" x14ac:dyDescent="0.3">
      <c r="A49">
        <v>91889</v>
      </c>
      <c r="B49" t="s">
        <v>170</v>
      </c>
      <c r="C49" t="s">
        <v>133</v>
      </c>
      <c r="D49" t="s">
        <v>180</v>
      </c>
      <c r="E49" t="s">
        <v>24</v>
      </c>
      <c r="F49" t="s">
        <v>27</v>
      </c>
      <c r="G49" t="s">
        <v>178</v>
      </c>
      <c r="H49" t="s">
        <v>1561</v>
      </c>
      <c r="J49" t="s">
        <v>265</v>
      </c>
      <c r="K49" t="s">
        <v>41</v>
      </c>
      <c r="L49" t="s">
        <v>32</v>
      </c>
      <c r="M49" t="s">
        <v>185</v>
      </c>
      <c r="N49" t="s">
        <v>1194</v>
      </c>
      <c r="O49" t="s">
        <v>1467</v>
      </c>
      <c r="R49" t="s">
        <v>781</v>
      </c>
      <c r="S49" t="s">
        <v>797</v>
      </c>
      <c r="T49" t="s">
        <v>55</v>
      </c>
      <c r="U49" t="s">
        <v>45</v>
      </c>
      <c r="V49" t="s">
        <v>1557</v>
      </c>
      <c r="W49" t="s">
        <v>1194</v>
      </c>
      <c r="Y49" s="1">
        <v>42678.444768518515</v>
      </c>
      <c r="Z49" s="1">
        <v>42859.672800925924</v>
      </c>
    </row>
    <row r="50" spans="1:27" x14ac:dyDescent="0.3">
      <c r="A50">
        <v>91941</v>
      </c>
      <c r="B50" t="s">
        <v>170</v>
      </c>
      <c r="C50" t="s">
        <v>133</v>
      </c>
      <c r="D50" t="s">
        <v>180</v>
      </c>
      <c r="E50" t="s">
        <v>24</v>
      </c>
      <c r="F50" t="s">
        <v>27</v>
      </c>
      <c r="G50" t="s">
        <v>49</v>
      </c>
      <c r="H50" t="s">
        <v>1560</v>
      </c>
      <c r="J50" t="s">
        <v>77</v>
      </c>
      <c r="K50" t="s">
        <v>41</v>
      </c>
      <c r="L50" t="s">
        <v>32</v>
      </c>
      <c r="N50" t="s">
        <v>1194</v>
      </c>
      <c r="O50" t="s">
        <v>1467</v>
      </c>
      <c r="Q50" t="s">
        <v>630</v>
      </c>
      <c r="R50" t="s">
        <v>781</v>
      </c>
      <c r="S50" t="s">
        <v>804</v>
      </c>
      <c r="T50" t="s">
        <v>67</v>
      </c>
      <c r="U50" t="s">
        <v>37</v>
      </c>
      <c r="V50" t="s">
        <v>1559</v>
      </c>
      <c r="W50" t="s">
        <v>1194</v>
      </c>
      <c r="Y50" s="1">
        <v>42681.393541666665</v>
      </c>
      <c r="Z50" s="1">
        <v>42860.295011574075</v>
      </c>
      <c r="AA50" t="s">
        <v>321</v>
      </c>
    </row>
    <row r="51" spans="1:27" x14ac:dyDescent="0.3">
      <c r="A51">
        <v>91980</v>
      </c>
      <c r="B51" t="s">
        <v>751</v>
      </c>
      <c r="C51" t="s">
        <v>34</v>
      </c>
      <c r="D51" t="s">
        <v>71</v>
      </c>
      <c r="E51" t="s">
        <v>24</v>
      </c>
      <c r="F51" t="s">
        <v>27</v>
      </c>
      <c r="G51" t="s">
        <v>42</v>
      </c>
      <c r="H51" t="s">
        <v>1254</v>
      </c>
      <c r="I51" t="s">
        <v>751</v>
      </c>
      <c r="J51" t="s">
        <v>99</v>
      </c>
      <c r="K51" t="s">
        <v>41</v>
      </c>
      <c r="L51" t="s">
        <v>240</v>
      </c>
      <c r="M51" t="s">
        <v>365</v>
      </c>
      <c r="N51" t="s">
        <v>1194</v>
      </c>
      <c r="O51" t="s">
        <v>1467</v>
      </c>
      <c r="R51" t="s">
        <v>235</v>
      </c>
      <c r="T51" t="s">
        <v>43</v>
      </c>
      <c r="U51" t="s">
        <v>29</v>
      </c>
      <c r="V51" t="s">
        <v>26</v>
      </c>
      <c r="W51" t="s">
        <v>1194</v>
      </c>
      <c r="Y51" s="1">
        <v>42682.147974537038</v>
      </c>
      <c r="Z51" s="1">
        <v>42802.005752314813</v>
      </c>
    </row>
    <row r="52" spans="1:27" x14ac:dyDescent="0.3">
      <c r="A52">
        <v>92081</v>
      </c>
      <c r="B52" t="s">
        <v>159</v>
      </c>
      <c r="C52" t="s">
        <v>184</v>
      </c>
      <c r="D52" t="s">
        <v>212</v>
      </c>
      <c r="E52" t="s">
        <v>24</v>
      </c>
      <c r="F52" t="s">
        <v>27</v>
      </c>
      <c r="G52" t="s">
        <v>187</v>
      </c>
      <c r="H52" t="s">
        <v>1233</v>
      </c>
      <c r="I52" t="s">
        <v>1630</v>
      </c>
      <c r="J52" t="s">
        <v>91</v>
      </c>
      <c r="K52" t="s">
        <v>41</v>
      </c>
      <c r="L52" t="s">
        <v>32</v>
      </c>
      <c r="M52" t="s">
        <v>298</v>
      </c>
      <c r="N52" t="s">
        <v>1194</v>
      </c>
      <c r="O52" t="s">
        <v>1468</v>
      </c>
      <c r="Q52" t="s">
        <v>366</v>
      </c>
      <c r="R52" t="s">
        <v>235</v>
      </c>
      <c r="T52" t="s">
        <v>43</v>
      </c>
      <c r="U52" t="s">
        <v>29</v>
      </c>
      <c r="V52" t="s">
        <v>26</v>
      </c>
      <c r="W52" t="s">
        <v>361</v>
      </c>
      <c r="Y52" s="1">
        <v>42683.658750000002</v>
      </c>
      <c r="Z52" s="1">
        <v>42873.135428240741</v>
      </c>
      <c r="AA52" t="s">
        <v>1232</v>
      </c>
    </row>
    <row r="53" spans="1:27" x14ac:dyDescent="0.3">
      <c r="A53">
        <v>92470</v>
      </c>
      <c r="B53" t="s">
        <v>320</v>
      </c>
      <c r="C53" t="s">
        <v>75</v>
      </c>
      <c r="D53" t="s">
        <v>205</v>
      </c>
      <c r="E53" t="s">
        <v>24</v>
      </c>
      <c r="F53" t="s">
        <v>27</v>
      </c>
      <c r="G53" t="s">
        <v>127</v>
      </c>
      <c r="H53" t="s">
        <v>1556</v>
      </c>
      <c r="I53" t="s">
        <v>245</v>
      </c>
      <c r="J53" t="s">
        <v>77</v>
      </c>
      <c r="K53" t="s">
        <v>41</v>
      </c>
      <c r="L53" t="s">
        <v>32</v>
      </c>
      <c r="N53" t="s">
        <v>1194</v>
      </c>
      <c r="O53" t="s">
        <v>1467</v>
      </c>
      <c r="Q53" t="s">
        <v>812</v>
      </c>
      <c r="R53" t="s">
        <v>781</v>
      </c>
      <c r="S53" t="s">
        <v>235</v>
      </c>
      <c r="T53" t="s">
        <v>67</v>
      </c>
      <c r="U53" t="s">
        <v>37</v>
      </c>
      <c r="V53" t="s">
        <v>26</v>
      </c>
      <c r="W53" t="s">
        <v>1194</v>
      </c>
      <c r="Y53" s="1">
        <v>42691.461041666669</v>
      </c>
      <c r="Z53" s="1">
        <v>42860.295358796298</v>
      </c>
      <c r="AA53" t="s">
        <v>321</v>
      </c>
    </row>
    <row r="54" spans="1:27" x14ac:dyDescent="0.3">
      <c r="A54">
        <v>92475</v>
      </c>
      <c r="B54" t="s">
        <v>1106</v>
      </c>
      <c r="C54" t="s">
        <v>75</v>
      </c>
      <c r="D54" t="s">
        <v>814</v>
      </c>
      <c r="E54" t="s">
        <v>24</v>
      </c>
      <c r="F54" t="s">
        <v>27</v>
      </c>
      <c r="G54" t="s">
        <v>134</v>
      </c>
      <c r="H54" t="s">
        <v>833</v>
      </c>
      <c r="I54" t="s">
        <v>939</v>
      </c>
      <c r="J54" t="s">
        <v>77</v>
      </c>
      <c r="K54" t="s">
        <v>41</v>
      </c>
      <c r="L54" t="s">
        <v>32</v>
      </c>
      <c r="N54" t="s">
        <v>1194</v>
      </c>
      <c r="O54" t="s">
        <v>364</v>
      </c>
      <c r="Q54" t="s">
        <v>812</v>
      </c>
      <c r="R54" t="s">
        <v>781</v>
      </c>
      <c r="S54" t="s">
        <v>235</v>
      </c>
      <c r="T54" t="s">
        <v>43</v>
      </c>
      <c r="U54" t="s">
        <v>37</v>
      </c>
      <c r="V54" t="s">
        <v>26</v>
      </c>
      <c r="W54" t="s">
        <v>1194</v>
      </c>
      <c r="Y54" s="1">
        <v>42691.48</v>
      </c>
      <c r="Z54" s="1">
        <v>42829.551238425927</v>
      </c>
      <c r="AA54" t="s">
        <v>321</v>
      </c>
    </row>
    <row r="55" spans="1:27" x14ac:dyDescent="0.3">
      <c r="A55">
        <v>92525</v>
      </c>
      <c r="B55" t="s">
        <v>1098</v>
      </c>
      <c r="C55" t="s">
        <v>75</v>
      </c>
      <c r="D55" t="s">
        <v>825</v>
      </c>
      <c r="E55" t="s">
        <v>262</v>
      </c>
      <c r="F55" t="s">
        <v>27</v>
      </c>
      <c r="G55" t="s">
        <v>134</v>
      </c>
      <c r="H55" t="s">
        <v>1099</v>
      </c>
      <c r="I55" t="s">
        <v>941</v>
      </c>
      <c r="J55" t="s">
        <v>1098</v>
      </c>
      <c r="K55" t="s">
        <v>41</v>
      </c>
      <c r="L55" t="s">
        <v>32</v>
      </c>
      <c r="N55" t="s">
        <v>1194</v>
      </c>
      <c r="O55" t="s">
        <v>1194</v>
      </c>
      <c r="Q55" t="s">
        <v>1097</v>
      </c>
      <c r="R55" t="s">
        <v>765</v>
      </c>
      <c r="T55" t="s">
        <v>43</v>
      </c>
      <c r="U55" t="s">
        <v>37</v>
      </c>
      <c r="V55" t="s">
        <v>26</v>
      </c>
      <c r="W55" t="s">
        <v>1194</v>
      </c>
      <c r="Y55" s="1">
        <v>42692.15388888889</v>
      </c>
      <c r="Z55" s="1">
        <v>42857.606261574074</v>
      </c>
      <c r="AA55" t="s">
        <v>1096</v>
      </c>
    </row>
    <row r="56" spans="1:27" x14ac:dyDescent="0.3">
      <c r="A56">
        <v>92648</v>
      </c>
      <c r="B56" t="s">
        <v>320</v>
      </c>
      <c r="C56" t="s">
        <v>75</v>
      </c>
      <c r="D56" t="s">
        <v>205</v>
      </c>
      <c r="E56" t="s">
        <v>24</v>
      </c>
      <c r="F56" t="s">
        <v>27</v>
      </c>
      <c r="G56" t="s">
        <v>178</v>
      </c>
      <c r="H56" t="s">
        <v>1555</v>
      </c>
      <c r="I56" t="s">
        <v>939</v>
      </c>
      <c r="J56" t="s">
        <v>204</v>
      </c>
      <c r="K56" t="s">
        <v>41</v>
      </c>
      <c r="L56" t="s">
        <v>32</v>
      </c>
      <c r="N56" t="s">
        <v>1194</v>
      </c>
      <c r="O56" t="s">
        <v>1467</v>
      </c>
      <c r="Q56" t="s">
        <v>812</v>
      </c>
      <c r="R56" t="s">
        <v>781</v>
      </c>
      <c r="S56" t="s">
        <v>235</v>
      </c>
      <c r="T56" t="s">
        <v>55</v>
      </c>
      <c r="U56" t="s">
        <v>37</v>
      </c>
      <c r="V56" t="s">
        <v>26</v>
      </c>
      <c r="W56" t="s">
        <v>1194</v>
      </c>
      <c r="Y56" s="1">
        <v>42695.527962962966</v>
      </c>
      <c r="Z56" s="1">
        <v>42860.295578703706</v>
      </c>
      <c r="AA56" t="s">
        <v>321</v>
      </c>
    </row>
    <row r="57" spans="1:27" x14ac:dyDescent="0.3">
      <c r="A57">
        <v>92724</v>
      </c>
      <c r="B57" t="s">
        <v>860</v>
      </c>
      <c r="C57" t="s">
        <v>75</v>
      </c>
      <c r="D57" t="s">
        <v>859</v>
      </c>
      <c r="E57" t="s">
        <v>24</v>
      </c>
      <c r="F57" t="s">
        <v>27</v>
      </c>
      <c r="G57" t="s">
        <v>275</v>
      </c>
      <c r="H57" t="s">
        <v>1554</v>
      </c>
      <c r="I57" t="s">
        <v>349</v>
      </c>
      <c r="J57" t="s">
        <v>77</v>
      </c>
      <c r="K57" t="s">
        <v>41</v>
      </c>
      <c r="L57" t="s">
        <v>32</v>
      </c>
      <c r="N57" t="s">
        <v>1194</v>
      </c>
      <c r="O57" t="s">
        <v>1467</v>
      </c>
      <c r="R57" t="s">
        <v>781</v>
      </c>
      <c r="S57" t="s">
        <v>804</v>
      </c>
      <c r="T57" t="s">
        <v>67</v>
      </c>
      <c r="U57" t="s">
        <v>45</v>
      </c>
      <c r="V57" t="s">
        <v>26</v>
      </c>
      <c r="W57" t="s">
        <v>1194</v>
      </c>
      <c r="Y57" s="1">
        <v>42696.321261574078</v>
      </c>
      <c r="Z57" s="1">
        <v>42860.294756944444</v>
      </c>
    </row>
    <row r="58" spans="1:27" x14ac:dyDescent="0.3">
      <c r="A58">
        <v>92968</v>
      </c>
      <c r="B58" t="s">
        <v>299</v>
      </c>
      <c r="C58" t="s">
        <v>129</v>
      </c>
      <c r="D58" t="s">
        <v>218</v>
      </c>
      <c r="E58" t="s">
        <v>24</v>
      </c>
      <c r="F58" t="s">
        <v>27</v>
      </c>
      <c r="G58" t="s">
        <v>153</v>
      </c>
      <c r="H58" t="s">
        <v>391</v>
      </c>
      <c r="I58" t="s">
        <v>279</v>
      </c>
      <c r="J58" t="s">
        <v>91</v>
      </c>
      <c r="K58" t="s">
        <v>41</v>
      </c>
      <c r="L58" t="s">
        <v>240</v>
      </c>
      <c r="M58" t="s">
        <v>365</v>
      </c>
      <c r="N58" t="s">
        <v>1194</v>
      </c>
      <c r="O58" t="s">
        <v>392</v>
      </c>
      <c r="P58">
        <v>12464</v>
      </c>
      <c r="R58" t="s">
        <v>235</v>
      </c>
      <c r="T58" t="s">
        <v>55</v>
      </c>
      <c r="U58" t="s">
        <v>37</v>
      </c>
      <c r="V58" t="s">
        <v>306</v>
      </c>
      <c r="W58" t="s">
        <v>1194</v>
      </c>
      <c r="Y58" s="1">
        <v>42702.400451388887</v>
      </c>
      <c r="Z58" s="1">
        <v>42863.204618055555</v>
      </c>
    </row>
    <row r="59" spans="1:27" x14ac:dyDescent="0.3">
      <c r="A59">
        <v>93106</v>
      </c>
      <c r="B59" t="s">
        <v>1222</v>
      </c>
      <c r="C59" t="s">
        <v>23</v>
      </c>
      <c r="D59" t="s">
        <v>68</v>
      </c>
      <c r="E59" t="s">
        <v>24</v>
      </c>
      <c r="F59" t="s">
        <v>27</v>
      </c>
      <c r="G59" t="s">
        <v>49</v>
      </c>
      <c r="H59" t="s">
        <v>1543</v>
      </c>
      <c r="I59" t="s">
        <v>328</v>
      </c>
      <c r="J59" t="s">
        <v>91</v>
      </c>
      <c r="K59" t="s">
        <v>41</v>
      </c>
      <c r="L59" t="s">
        <v>240</v>
      </c>
      <c r="M59" t="s">
        <v>298</v>
      </c>
      <c r="N59" t="s">
        <v>1194</v>
      </c>
      <c r="O59" t="s">
        <v>1542</v>
      </c>
      <c r="R59" t="s">
        <v>235</v>
      </c>
      <c r="T59" t="s">
        <v>43</v>
      </c>
      <c r="U59" t="s">
        <v>45</v>
      </c>
      <c r="V59" t="s">
        <v>235</v>
      </c>
      <c r="W59" t="s">
        <v>456</v>
      </c>
      <c r="Y59" s="1">
        <v>42704.326469907406</v>
      </c>
      <c r="Z59" s="1">
        <v>42863.226006944446</v>
      </c>
    </row>
    <row r="60" spans="1:27" x14ac:dyDescent="0.3">
      <c r="A60">
        <v>93134</v>
      </c>
      <c r="B60" t="s">
        <v>123</v>
      </c>
      <c r="C60" t="s">
        <v>133</v>
      </c>
      <c r="D60" t="s">
        <v>135</v>
      </c>
      <c r="E60" t="s">
        <v>24</v>
      </c>
      <c r="F60" t="s">
        <v>27</v>
      </c>
      <c r="G60" t="s">
        <v>178</v>
      </c>
      <c r="H60" t="s">
        <v>1553</v>
      </c>
      <c r="J60" t="s">
        <v>77</v>
      </c>
      <c r="K60" t="s">
        <v>41</v>
      </c>
      <c r="L60" t="s">
        <v>32</v>
      </c>
      <c r="M60" t="s">
        <v>369</v>
      </c>
      <c r="N60" t="s">
        <v>1194</v>
      </c>
      <c r="O60" t="s">
        <v>1467</v>
      </c>
      <c r="R60" t="s">
        <v>781</v>
      </c>
      <c r="S60" t="s">
        <v>804</v>
      </c>
      <c r="T60" t="s">
        <v>55</v>
      </c>
      <c r="U60" t="s">
        <v>37</v>
      </c>
      <c r="V60" t="s">
        <v>26</v>
      </c>
      <c r="W60" t="s">
        <v>1194</v>
      </c>
      <c r="Y60" s="1">
        <v>42704.672025462962</v>
      </c>
      <c r="Z60" s="1">
        <v>42859.675405092596</v>
      </c>
    </row>
    <row r="61" spans="1:27" x14ac:dyDescent="0.3">
      <c r="A61">
        <v>93173</v>
      </c>
      <c r="B61" t="s">
        <v>935</v>
      </c>
      <c r="C61" t="s">
        <v>75</v>
      </c>
      <c r="D61" t="s">
        <v>825</v>
      </c>
      <c r="E61" t="s">
        <v>147</v>
      </c>
      <c r="F61" t="s">
        <v>387</v>
      </c>
      <c r="G61" t="s">
        <v>166</v>
      </c>
      <c r="H61" t="s">
        <v>1089</v>
      </c>
      <c r="I61" t="s">
        <v>941</v>
      </c>
      <c r="J61" t="s">
        <v>935</v>
      </c>
      <c r="K61" t="s">
        <v>41</v>
      </c>
      <c r="L61" t="s">
        <v>32</v>
      </c>
      <c r="N61" t="s">
        <v>1194</v>
      </c>
      <c r="O61" t="s">
        <v>1194</v>
      </c>
      <c r="R61" t="s">
        <v>765</v>
      </c>
      <c r="T61" t="s">
        <v>43</v>
      </c>
      <c r="U61" t="s">
        <v>45</v>
      </c>
      <c r="V61" t="s">
        <v>26</v>
      </c>
      <c r="W61" t="s">
        <v>1194</v>
      </c>
      <c r="Y61" s="1">
        <v>42705.532627314817</v>
      </c>
      <c r="Z61" s="1">
        <v>42857.70752314815</v>
      </c>
    </row>
    <row r="62" spans="1:27" x14ac:dyDescent="0.3">
      <c r="A62">
        <v>93418</v>
      </c>
      <c r="B62" t="s">
        <v>61</v>
      </c>
      <c r="C62" t="s">
        <v>34</v>
      </c>
      <c r="D62" t="s">
        <v>95</v>
      </c>
      <c r="E62" t="s">
        <v>24</v>
      </c>
      <c r="F62" t="s">
        <v>27</v>
      </c>
      <c r="G62" t="s">
        <v>42</v>
      </c>
      <c r="H62" t="s">
        <v>1507</v>
      </c>
      <c r="I62" t="s">
        <v>278</v>
      </c>
      <c r="J62" t="s">
        <v>155</v>
      </c>
      <c r="K62" t="s">
        <v>41</v>
      </c>
      <c r="L62" t="s">
        <v>32</v>
      </c>
      <c r="M62" t="s">
        <v>83</v>
      </c>
      <c r="N62" t="s">
        <v>1194</v>
      </c>
      <c r="O62" t="s">
        <v>1471</v>
      </c>
      <c r="R62" t="s">
        <v>235</v>
      </c>
      <c r="T62" t="s">
        <v>55</v>
      </c>
      <c r="U62" t="s">
        <v>37</v>
      </c>
      <c r="V62" t="s">
        <v>26</v>
      </c>
      <c r="W62" t="s">
        <v>1194</v>
      </c>
      <c r="Y62" s="1">
        <v>42712.092997685184</v>
      </c>
      <c r="Z62" s="1">
        <v>42850.241747685184</v>
      </c>
    </row>
    <row r="63" spans="1:27" x14ac:dyDescent="0.3">
      <c r="A63">
        <v>93777</v>
      </c>
      <c r="B63" t="s">
        <v>245</v>
      </c>
      <c r="C63" t="s">
        <v>75</v>
      </c>
      <c r="D63" t="s">
        <v>79</v>
      </c>
      <c r="E63" t="s">
        <v>24</v>
      </c>
      <c r="F63" t="s">
        <v>27</v>
      </c>
      <c r="G63" t="s">
        <v>153</v>
      </c>
      <c r="H63" t="s">
        <v>832</v>
      </c>
      <c r="I63" t="s">
        <v>245</v>
      </c>
      <c r="J63" t="s">
        <v>204</v>
      </c>
      <c r="K63" t="s">
        <v>41</v>
      </c>
      <c r="L63" t="s">
        <v>240</v>
      </c>
      <c r="M63" t="s">
        <v>365</v>
      </c>
      <c r="N63" t="s">
        <v>1194</v>
      </c>
      <c r="O63" t="s">
        <v>364</v>
      </c>
      <c r="P63">
        <v>12561</v>
      </c>
      <c r="Q63" t="s">
        <v>821</v>
      </c>
      <c r="R63" t="s">
        <v>781</v>
      </c>
      <c r="S63" t="s">
        <v>235</v>
      </c>
      <c r="T63" t="s">
        <v>43</v>
      </c>
      <c r="U63" t="s">
        <v>45</v>
      </c>
      <c r="V63" t="s">
        <v>306</v>
      </c>
      <c r="W63" t="s">
        <v>1194</v>
      </c>
      <c r="Y63" s="1">
        <v>42719.332384259258</v>
      </c>
      <c r="Z63" s="1">
        <v>42859.500231481485</v>
      </c>
      <c r="AA63" t="s">
        <v>321</v>
      </c>
    </row>
    <row r="64" spans="1:27" x14ac:dyDescent="0.3">
      <c r="A64">
        <v>93784</v>
      </c>
      <c r="B64" t="s">
        <v>170</v>
      </c>
      <c r="C64" t="s">
        <v>133</v>
      </c>
      <c r="D64" t="s">
        <v>180</v>
      </c>
      <c r="E64" t="s">
        <v>24</v>
      </c>
      <c r="F64" t="s">
        <v>27</v>
      </c>
      <c r="G64" t="s">
        <v>115</v>
      </c>
      <c r="H64" t="s">
        <v>798</v>
      </c>
      <c r="J64" t="s">
        <v>77</v>
      </c>
      <c r="K64" t="s">
        <v>41</v>
      </c>
      <c r="L64" t="s">
        <v>32</v>
      </c>
      <c r="N64" t="s">
        <v>1194</v>
      </c>
      <c r="O64" t="s">
        <v>1194</v>
      </c>
      <c r="R64" t="s">
        <v>781</v>
      </c>
      <c r="S64" t="s">
        <v>797</v>
      </c>
      <c r="T64" t="s">
        <v>43</v>
      </c>
      <c r="U64" t="s">
        <v>37</v>
      </c>
      <c r="V64" t="s">
        <v>796</v>
      </c>
      <c r="W64" t="s">
        <v>1194</v>
      </c>
      <c r="Y64" s="1">
        <v>42719.380520833336</v>
      </c>
      <c r="Z64" s="1">
        <v>42859.502187500002</v>
      </c>
    </row>
    <row r="65" spans="1:27" x14ac:dyDescent="0.3">
      <c r="A65">
        <v>93821</v>
      </c>
      <c r="B65" t="s">
        <v>908</v>
      </c>
      <c r="C65" t="s">
        <v>75</v>
      </c>
      <c r="D65" t="s">
        <v>125</v>
      </c>
      <c r="E65" t="s">
        <v>24</v>
      </c>
      <c r="F65" t="s">
        <v>27</v>
      </c>
      <c r="G65" t="s">
        <v>134</v>
      </c>
      <c r="H65" t="s">
        <v>831</v>
      </c>
      <c r="I65" t="s">
        <v>179</v>
      </c>
      <c r="J65" t="s">
        <v>204</v>
      </c>
      <c r="K65" t="s">
        <v>41</v>
      </c>
      <c r="L65" t="s">
        <v>240</v>
      </c>
      <c r="M65" t="s">
        <v>365</v>
      </c>
      <c r="N65" t="s">
        <v>1194</v>
      </c>
      <c r="O65" t="s">
        <v>364</v>
      </c>
      <c r="Q65" t="s">
        <v>630</v>
      </c>
      <c r="R65" t="s">
        <v>781</v>
      </c>
      <c r="S65" t="s">
        <v>804</v>
      </c>
      <c r="T65" t="s">
        <v>55</v>
      </c>
      <c r="U65" t="s">
        <v>37</v>
      </c>
      <c r="V65" t="s">
        <v>26</v>
      </c>
      <c r="W65" t="s">
        <v>1194</v>
      </c>
      <c r="Y65" s="1">
        <v>42720.307719907411</v>
      </c>
      <c r="Z65" s="1">
        <v>42829.553599537037</v>
      </c>
    </row>
    <row r="66" spans="1:27" x14ac:dyDescent="0.3">
      <c r="A66">
        <v>93894</v>
      </c>
      <c r="B66" t="s">
        <v>234</v>
      </c>
      <c r="C66" t="s">
        <v>75</v>
      </c>
      <c r="D66" t="s">
        <v>125</v>
      </c>
      <c r="E66" t="s">
        <v>24</v>
      </c>
      <c r="F66" t="s">
        <v>27</v>
      </c>
      <c r="G66" t="s">
        <v>187</v>
      </c>
      <c r="H66" t="s">
        <v>830</v>
      </c>
      <c r="I66" t="s">
        <v>234</v>
      </c>
      <c r="J66" t="s">
        <v>77</v>
      </c>
      <c r="K66" t="s">
        <v>41</v>
      </c>
      <c r="L66" t="s">
        <v>240</v>
      </c>
      <c r="M66" t="s">
        <v>365</v>
      </c>
      <c r="N66" t="s">
        <v>1194</v>
      </c>
      <c r="O66" t="s">
        <v>364</v>
      </c>
      <c r="Q66" t="s">
        <v>812</v>
      </c>
      <c r="R66" t="s">
        <v>781</v>
      </c>
      <c r="S66" t="s">
        <v>804</v>
      </c>
      <c r="T66" t="s">
        <v>43</v>
      </c>
      <c r="U66" t="s">
        <v>29</v>
      </c>
      <c r="V66" t="s">
        <v>26</v>
      </c>
      <c r="W66" t="s">
        <v>1194</v>
      </c>
      <c r="Y66" s="1">
        <v>42723.66165509259</v>
      </c>
      <c r="Z66" s="1">
        <v>42859.506331018521</v>
      </c>
      <c r="AA66" t="s">
        <v>321</v>
      </c>
    </row>
    <row r="67" spans="1:27" x14ac:dyDescent="0.3">
      <c r="A67">
        <v>94122</v>
      </c>
      <c r="B67" t="s">
        <v>702</v>
      </c>
      <c r="C67" t="s">
        <v>23</v>
      </c>
      <c r="D67" t="s">
        <v>374</v>
      </c>
      <c r="E67" t="s">
        <v>24</v>
      </c>
      <c r="F67" t="s">
        <v>27</v>
      </c>
      <c r="G67" t="s">
        <v>25</v>
      </c>
      <c r="H67" t="s">
        <v>701</v>
      </c>
      <c r="J67" t="s">
        <v>700</v>
      </c>
      <c r="K67" t="s">
        <v>41</v>
      </c>
      <c r="L67" t="s">
        <v>240</v>
      </c>
      <c r="M67" t="s">
        <v>44</v>
      </c>
      <c r="N67" t="s">
        <v>1194</v>
      </c>
      <c r="O67" t="s">
        <v>1194</v>
      </c>
      <c r="R67" t="s">
        <v>235</v>
      </c>
      <c r="T67" t="s">
        <v>55</v>
      </c>
      <c r="U67" t="s">
        <v>45</v>
      </c>
      <c r="V67" t="s">
        <v>235</v>
      </c>
      <c r="W67" t="s">
        <v>1194</v>
      </c>
      <c r="X67" t="s">
        <v>378</v>
      </c>
      <c r="Y67" s="1">
        <v>42739.236076388886</v>
      </c>
      <c r="Z67" s="1">
        <v>42771.985289351855</v>
      </c>
    </row>
    <row r="68" spans="1:27" x14ac:dyDescent="0.3">
      <c r="A68">
        <v>94268</v>
      </c>
      <c r="B68" t="s">
        <v>245</v>
      </c>
      <c r="C68" t="s">
        <v>95</v>
      </c>
      <c r="D68" t="s">
        <v>138</v>
      </c>
      <c r="E68" t="s">
        <v>24</v>
      </c>
      <c r="F68" t="s">
        <v>27</v>
      </c>
      <c r="G68" t="s">
        <v>153</v>
      </c>
      <c r="H68" t="s">
        <v>1639</v>
      </c>
      <c r="I68" t="s">
        <v>967</v>
      </c>
      <c r="J68" t="s">
        <v>1342</v>
      </c>
      <c r="K68" t="s">
        <v>41</v>
      </c>
      <c r="L68" t="s">
        <v>101</v>
      </c>
      <c r="M68" t="s">
        <v>298</v>
      </c>
      <c r="N68" t="s">
        <v>1194</v>
      </c>
      <c r="O68" t="s">
        <v>1542</v>
      </c>
      <c r="P68">
        <v>12452</v>
      </c>
      <c r="Q68" t="s">
        <v>1638</v>
      </c>
      <c r="R68" t="s">
        <v>235</v>
      </c>
      <c r="T68" t="s">
        <v>43</v>
      </c>
      <c r="U68" t="s">
        <v>29</v>
      </c>
      <c r="V68" t="s">
        <v>306</v>
      </c>
      <c r="W68" t="s">
        <v>1194</v>
      </c>
      <c r="Y68" s="1">
        <v>42741.246898148151</v>
      </c>
      <c r="Z68" s="1">
        <v>42870.051030092596</v>
      </c>
    </row>
    <row r="69" spans="1:27" x14ac:dyDescent="0.3">
      <c r="A69">
        <v>94343</v>
      </c>
      <c r="B69" t="s">
        <v>929</v>
      </c>
      <c r="C69" t="s">
        <v>75</v>
      </c>
      <c r="D69" t="s">
        <v>814</v>
      </c>
      <c r="E69" t="s">
        <v>24</v>
      </c>
      <c r="F69" t="s">
        <v>27</v>
      </c>
      <c r="G69" t="s">
        <v>49</v>
      </c>
      <c r="H69" t="s">
        <v>829</v>
      </c>
      <c r="I69" t="s">
        <v>928</v>
      </c>
      <c r="J69" t="s">
        <v>204</v>
      </c>
      <c r="K69" t="s">
        <v>41</v>
      </c>
      <c r="L69" t="s">
        <v>28</v>
      </c>
      <c r="N69" t="s">
        <v>1194</v>
      </c>
      <c r="O69" t="s">
        <v>364</v>
      </c>
      <c r="Q69" t="s">
        <v>828</v>
      </c>
      <c r="R69" t="s">
        <v>781</v>
      </c>
      <c r="S69" t="s">
        <v>235</v>
      </c>
      <c r="T69" t="s">
        <v>43</v>
      </c>
      <c r="U69" t="s">
        <v>37</v>
      </c>
      <c r="V69" t="s">
        <v>26</v>
      </c>
      <c r="W69" t="s">
        <v>1194</v>
      </c>
      <c r="Y69" s="1">
        <v>42744.356712962966</v>
      </c>
      <c r="Z69" s="1">
        <v>42829.554606481484</v>
      </c>
      <c r="AA69" t="s">
        <v>321</v>
      </c>
    </row>
    <row r="70" spans="1:27" x14ac:dyDescent="0.3">
      <c r="A70">
        <v>94594</v>
      </c>
      <c r="B70" t="s">
        <v>340</v>
      </c>
      <c r="C70" t="s">
        <v>184</v>
      </c>
      <c r="D70" t="s">
        <v>212</v>
      </c>
      <c r="E70" t="s">
        <v>147</v>
      </c>
      <c r="F70" t="s">
        <v>27</v>
      </c>
      <c r="G70" t="s">
        <v>187</v>
      </c>
      <c r="H70" t="s">
        <v>971</v>
      </c>
      <c r="I70" t="s">
        <v>913</v>
      </c>
      <c r="J70" t="s">
        <v>91</v>
      </c>
      <c r="K70" t="s">
        <v>41</v>
      </c>
      <c r="L70" t="s">
        <v>240</v>
      </c>
      <c r="M70" t="s">
        <v>185</v>
      </c>
      <c r="N70" t="s">
        <v>1194</v>
      </c>
      <c r="O70" t="s">
        <v>1194</v>
      </c>
      <c r="R70" t="s">
        <v>235</v>
      </c>
      <c r="T70" t="s">
        <v>67</v>
      </c>
      <c r="U70" t="s">
        <v>37</v>
      </c>
      <c r="V70" t="s">
        <v>235</v>
      </c>
      <c r="W70" t="s">
        <v>1194</v>
      </c>
      <c r="Y70" s="1">
        <v>42748.470682870371</v>
      </c>
      <c r="Z70" s="1">
        <v>42845.533206018517</v>
      </c>
      <c r="AA70" t="s">
        <v>531</v>
      </c>
    </row>
    <row r="71" spans="1:27" x14ac:dyDescent="0.3">
      <c r="A71">
        <v>94632</v>
      </c>
      <c r="B71" t="s">
        <v>913</v>
      </c>
      <c r="C71" t="s">
        <v>75</v>
      </c>
      <c r="D71" t="s">
        <v>125</v>
      </c>
      <c r="E71" t="s">
        <v>24</v>
      </c>
      <c r="F71" t="s">
        <v>27</v>
      </c>
      <c r="G71" t="s">
        <v>187</v>
      </c>
      <c r="H71" t="s">
        <v>826</v>
      </c>
      <c r="I71" t="s">
        <v>913</v>
      </c>
      <c r="J71" t="s">
        <v>77</v>
      </c>
      <c r="K71" t="s">
        <v>41</v>
      </c>
      <c r="L71" t="s">
        <v>240</v>
      </c>
      <c r="M71" t="s">
        <v>185</v>
      </c>
      <c r="N71" t="s">
        <v>1194</v>
      </c>
      <c r="O71" t="s">
        <v>364</v>
      </c>
      <c r="R71" t="s">
        <v>781</v>
      </c>
      <c r="S71" t="s">
        <v>804</v>
      </c>
      <c r="T71" t="s">
        <v>55</v>
      </c>
      <c r="U71" t="s">
        <v>45</v>
      </c>
      <c r="V71" t="s">
        <v>235</v>
      </c>
      <c r="W71" t="s">
        <v>1194</v>
      </c>
      <c r="Y71" s="1">
        <v>42751.737349537034</v>
      </c>
      <c r="Z71" s="1">
        <v>42859.517592592594</v>
      </c>
    </row>
    <row r="72" spans="1:27" x14ac:dyDescent="0.3">
      <c r="A72">
        <v>94695</v>
      </c>
      <c r="B72" t="s">
        <v>241</v>
      </c>
      <c r="C72" t="s">
        <v>95</v>
      </c>
      <c r="D72" t="s">
        <v>138</v>
      </c>
      <c r="E72" t="s">
        <v>24</v>
      </c>
      <c r="F72" t="s">
        <v>27</v>
      </c>
      <c r="G72" t="s">
        <v>153</v>
      </c>
      <c r="H72" t="s">
        <v>1344</v>
      </c>
      <c r="I72" t="s">
        <v>967</v>
      </c>
      <c r="J72" t="s">
        <v>1342</v>
      </c>
      <c r="K72" t="s">
        <v>41</v>
      </c>
      <c r="L72" t="s">
        <v>240</v>
      </c>
      <c r="M72" t="s">
        <v>365</v>
      </c>
      <c r="N72" t="s">
        <v>1194</v>
      </c>
      <c r="O72" t="s">
        <v>1465</v>
      </c>
      <c r="P72">
        <v>12452</v>
      </c>
      <c r="R72" t="s">
        <v>235</v>
      </c>
      <c r="T72" t="s">
        <v>43</v>
      </c>
      <c r="U72" t="s">
        <v>29</v>
      </c>
      <c r="V72" t="s">
        <v>1305</v>
      </c>
      <c r="W72" t="s">
        <v>1194</v>
      </c>
      <c r="Y72" s="1">
        <v>42753.19122685185</v>
      </c>
      <c r="Z72" s="1">
        <v>42866.012106481481</v>
      </c>
    </row>
    <row r="73" spans="1:27" x14ac:dyDescent="0.3">
      <c r="A73">
        <v>95010</v>
      </c>
      <c r="B73" t="s">
        <v>1339</v>
      </c>
      <c r="C73" t="s">
        <v>23</v>
      </c>
      <c r="D73" t="s">
        <v>95</v>
      </c>
      <c r="E73" t="s">
        <v>262</v>
      </c>
      <c r="F73" t="s">
        <v>27</v>
      </c>
      <c r="G73" t="s">
        <v>49</v>
      </c>
      <c r="H73" t="s">
        <v>1338</v>
      </c>
      <c r="J73" t="s">
        <v>933</v>
      </c>
      <c r="K73" t="s">
        <v>41</v>
      </c>
      <c r="L73" t="s">
        <v>240</v>
      </c>
      <c r="M73" t="s">
        <v>185</v>
      </c>
      <c r="N73" t="s">
        <v>1194</v>
      </c>
      <c r="O73" t="s">
        <v>1194</v>
      </c>
      <c r="R73" t="s">
        <v>235</v>
      </c>
      <c r="T73" t="s">
        <v>43</v>
      </c>
      <c r="U73" t="s">
        <v>29</v>
      </c>
      <c r="V73" t="s">
        <v>235</v>
      </c>
      <c r="W73" t="s">
        <v>1194</v>
      </c>
      <c r="Y73" s="1">
        <v>42760.091064814813</v>
      </c>
      <c r="Z73" s="1">
        <v>42810.113622685189</v>
      </c>
    </row>
    <row r="74" spans="1:27" x14ac:dyDescent="0.3">
      <c r="A74">
        <v>95144</v>
      </c>
      <c r="B74" t="s">
        <v>66</v>
      </c>
      <c r="C74" t="s">
        <v>23</v>
      </c>
      <c r="D74" t="s">
        <v>374</v>
      </c>
      <c r="E74" t="s">
        <v>24</v>
      </c>
      <c r="F74" t="s">
        <v>27</v>
      </c>
      <c r="G74" t="s">
        <v>49</v>
      </c>
      <c r="H74" t="s">
        <v>699</v>
      </c>
      <c r="I74" t="s">
        <v>285</v>
      </c>
      <c r="J74" t="s">
        <v>285</v>
      </c>
      <c r="K74" t="s">
        <v>41</v>
      </c>
      <c r="L74" t="s">
        <v>240</v>
      </c>
      <c r="M74" t="s">
        <v>44</v>
      </c>
      <c r="N74" t="s">
        <v>1194</v>
      </c>
      <c r="O74" t="s">
        <v>1194</v>
      </c>
      <c r="R74" t="s">
        <v>235</v>
      </c>
      <c r="T74" t="s">
        <v>67</v>
      </c>
      <c r="U74" t="s">
        <v>60</v>
      </c>
      <c r="V74" t="s">
        <v>235</v>
      </c>
      <c r="W74" t="s">
        <v>1194</v>
      </c>
      <c r="X74" t="s">
        <v>378</v>
      </c>
      <c r="Y74" s="1">
        <v>42762.451701388891</v>
      </c>
      <c r="Z74" s="1">
        <v>42771.987256944441</v>
      </c>
    </row>
    <row r="75" spans="1:27" x14ac:dyDescent="0.3">
      <c r="A75">
        <v>95159</v>
      </c>
      <c r="B75" t="s">
        <v>154</v>
      </c>
      <c r="C75" t="s">
        <v>129</v>
      </c>
      <c r="D75" t="s">
        <v>218</v>
      </c>
      <c r="E75" t="s">
        <v>262</v>
      </c>
      <c r="F75" t="s">
        <v>27</v>
      </c>
      <c r="G75" t="s">
        <v>187</v>
      </c>
      <c r="H75" t="s">
        <v>1189</v>
      </c>
      <c r="I75" t="s">
        <v>229</v>
      </c>
      <c r="J75" t="s">
        <v>229</v>
      </c>
      <c r="K75" t="s">
        <v>41</v>
      </c>
      <c r="L75" t="s">
        <v>28</v>
      </c>
      <c r="N75" t="s">
        <v>1194</v>
      </c>
      <c r="O75" t="s">
        <v>1194</v>
      </c>
      <c r="R75" t="s">
        <v>765</v>
      </c>
      <c r="T75" t="s">
        <v>43</v>
      </c>
      <c r="U75" t="s">
        <v>29</v>
      </c>
      <c r="V75" t="s">
        <v>26</v>
      </c>
      <c r="W75" t="s">
        <v>1194</v>
      </c>
      <c r="Y75" s="1">
        <v>42764.995104166665</v>
      </c>
      <c r="Z75" s="1">
        <v>42807.391168981485</v>
      </c>
      <c r="AA75" t="s">
        <v>394</v>
      </c>
    </row>
    <row r="76" spans="1:27" x14ac:dyDescent="0.3">
      <c r="A76">
        <v>95254</v>
      </c>
      <c r="B76" t="s">
        <v>860</v>
      </c>
      <c r="C76" t="s">
        <v>75</v>
      </c>
      <c r="D76" t="s">
        <v>251</v>
      </c>
      <c r="E76" t="s">
        <v>24</v>
      </c>
      <c r="F76" t="s">
        <v>27</v>
      </c>
      <c r="G76" t="s">
        <v>49</v>
      </c>
      <c r="H76" t="s">
        <v>1552</v>
      </c>
      <c r="I76" t="s">
        <v>942</v>
      </c>
      <c r="J76" t="s">
        <v>942</v>
      </c>
      <c r="K76" t="s">
        <v>41</v>
      </c>
      <c r="L76" t="s">
        <v>240</v>
      </c>
      <c r="M76" t="s">
        <v>44</v>
      </c>
      <c r="N76" t="s">
        <v>1194</v>
      </c>
      <c r="O76" t="s">
        <v>1467</v>
      </c>
      <c r="Q76" t="s">
        <v>812</v>
      </c>
      <c r="R76" t="s">
        <v>781</v>
      </c>
      <c r="S76" t="s">
        <v>804</v>
      </c>
      <c r="T76" t="s">
        <v>55</v>
      </c>
      <c r="U76" t="s">
        <v>37</v>
      </c>
      <c r="V76" t="s">
        <v>779</v>
      </c>
      <c r="W76" t="s">
        <v>1194</v>
      </c>
      <c r="X76" t="s">
        <v>1551</v>
      </c>
      <c r="Y76" s="1">
        <v>42766.520833333336</v>
      </c>
      <c r="Z76" s="1">
        <v>42860.296076388891</v>
      </c>
      <c r="AA76" t="s">
        <v>1550</v>
      </c>
    </row>
    <row r="77" spans="1:27" x14ac:dyDescent="0.3">
      <c r="A77">
        <v>95260</v>
      </c>
      <c r="B77" t="s">
        <v>77</v>
      </c>
      <c r="C77" t="s">
        <v>75</v>
      </c>
      <c r="D77" t="s">
        <v>814</v>
      </c>
      <c r="E77" t="s">
        <v>24</v>
      </c>
      <c r="F77" t="s">
        <v>27</v>
      </c>
      <c r="G77" t="s">
        <v>187</v>
      </c>
      <c r="H77" t="s">
        <v>1289</v>
      </c>
      <c r="I77" t="s">
        <v>939</v>
      </c>
      <c r="J77" t="s">
        <v>77</v>
      </c>
      <c r="K77" t="s">
        <v>41</v>
      </c>
      <c r="L77" t="s">
        <v>240</v>
      </c>
      <c r="M77" t="s">
        <v>365</v>
      </c>
      <c r="N77" t="s">
        <v>1194</v>
      </c>
      <c r="O77" t="s">
        <v>364</v>
      </c>
      <c r="Q77" t="s">
        <v>812</v>
      </c>
      <c r="R77" t="s">
        <v>781</v>
      </c>
      <c r="S77" t="s">
        <v>235</v>
      </c>
      <c r="T77" t="s">
        <v>43</v>
      </c>
      <c r="U77" t="s">
        <v>45</v>
      </c>
      <c r="V77" t="s">
        <v>26</v>
      </c>
      <c r="W77" t="s">
        <v>1194</v>
      </c>
      <c r="X77" t="s">
        <v>629</v>
      </c>
      <c r="Y77" s="1">
        <v>42766.638321759259</v>
      </c>
      <c r="Z77" s="1">
        <v>42859.52071759259</v>
      </c>
      <c r="AA77" t="s">
        <v>321</v>
      </c>
    </row>
    <row r="78" spans="1:27" x14ac:dyDescent="0.3">
      <c r="A78">
        <v>95302</v>
      </c>
      <c r="B78" t="s">
        <v>602</v>
      </c>
      <c r="C78" t="s">
        <v>133</v>
      </c>
      <c r="D78" t="s">
        <v>180</v>
      </c>
      <c r="E78" t="s">
        <v>24</v>
      </c>
      <c r="F78" t="s">
        <v>27</v>
      </c>
      <c r="G78" t="s">
        <v>49</v>
      </c>
      <c r="H78" t="s">
        <v>782</v>
      </c>
      <c r="J78" t="s">
        <v>602</v>
      </c>
      <c r="K78" t="s">
        <v>41</v>
      </c>
      <c r="L78" t="s">
        <v>240</v>
      </c>
      <c r="N78" t="s">
        <v>1194</v>
      </c>
      <c r="O78" t="s">
        <v>364</v>
      </c>
      <c r="R78" t="s">
        <v>781</v>
      </c>
      <c r="S78" t="s">
        <v>235</v>
      </c>
      <c r="T78" t="s">
        <v>67</v>
      </c>
      <c r="U78" t="s">
        <v>45</v>
      </c>
      <c r="V78" t="s">
        <v>235</v>
      </c>
      <c r="W78" t="s">
        <v>1194</v>
      </c>
      <c r="Y78" s="1">
        <v>42767.34578703704</v>
      </c>
      <c r="Z78" s="1">
        <v>42859.521516203706</v>
      </c>
    </row>
    <row r="79" spans="1:27" x14ac:dyDescent="0.3">
      <c r="A79">
        <v>95304</v>
      </c>
      <c r="B79" t="s">
        <v>230</v>
      </c>
      <c r="C79" t="s">
        <v>75</v>
      </c>
      <c r="D79" t="s">
        <v>125</v>
      </c>
      <c r="E79" t="s">
        <v>24</v>
      </c>
      <c r="F79" t="s">
        <v>27</v>
      </c>
      <c r="G79" t="s">
        <v>169</v>
      </c>
      <c r="H79" t="s">
        <v>815</v>
      </c>
      <c r="I79" t="s">
        <v>230</v>
      </c>
      <c r="J79" t="s">
        <v>124</v>
      </c>
      <c r="K79" t="s">
        <v>41</v>
      </c>
      <c r="L79" t="s">
        <v>240</v>
      </c>
      <c r="M79" t="s">
        <v>369</v>
      </c>
      <c r="N79" t="s">
        <v>1194</v>
      </c>
      <c r="O79" t="s">
        <v>1194</v>
      </c>
      <c r="Q79" t="s">
        <v>812</v>
      </c>
      <c r="R79" t="s">
        <v>781</v>
      </c>
      <c r="S79" t="s">
        <v>235</v>
      </c>
      <c r="T79" t="s">
        <v>43</v>
      </c>
      <c r="U79" t="s">
        <v>29</v>
      </c>
      <c r="V79" t="s">
        <v>26</v>
      </c>
      <c r="W79" t="s">
        <v>1194</v>
      </c>
      <c r="Y79" s="1">
        <v>42767.354571759257</v>
      </c>
      <c r="Z79" s="1">
        <v>42859.534502314818</v>
      </c>
      <c r="AA79" t="s">
        <v>321</v>
      </c>
    </row>
    <row r="80" spans="1:27" x14ac:dyDescent="0.3">
      <c r="A80">
        <v>95509</v>
      </c>
      <c r="B80" t="s">
        <v>600</v>
      </c>
      <c r="C80" t="s">
        <v>599</v>
      </c>
      <c r="D80" t="s">
        <v>598</v>
      </c>
      <c r="E80" t="s">
        <v>24</v>
      </c>
      <c r="F80" t="s">
        <v>27</v>
      </c>
      <c r="G80" t="s">
        <v>58</v>
      </c>
      <c r="H80" t="s">
        <v>1247</v>
      </c>
      <c r="I80" t="s">
        <v>600</v>
      </c>
      <c r="J80" t="s">
        <v>91</v>
      </c>
      <c r="K80" t="s">
        <v>41</v>
      </c>
      <c r="L80" t="s">
        <v>240</v>
      </c>
      <c r="M80" t="s">
        <v>44</v>
      </c>
      <c r="N80" t="s">
        <v>1194</v>
      </c>
      <c r="O80" t="s">
        <v>1194</v>
      </c>
      <c r="R80" t="s">
        <v>235</v>
      </c>
      <c r="T80" t="s">
        <v>55</v>
      </c>
      <c r="U80" t="s">
        <v>60</v>
      </c>
      <c r="V80" t="s">
        <v>235</v>
      </c>
      <c r="W80" t="s">
        <v>1194</v>
      </c>
      <c r="X80" t="s">
        <v>596</v>
      </c>
      <c r="Y80" s="1">
        <v>42772.43105324074</v>
      </c>
      <c r="Z80" s="1">
        <v>42794.548541666663</v>
      </c>
    </row>
    <row r="81" spans="1:27" x14ac:dyDescent="0.3">
      <c r="A81">
        <v>95696</v>
      </c>
      <c r="B81" t="s">
        <v>600</v>
      </c>
      <c r="C81" t="s">
        <v>599</v>
      </c>
      <c r="D81" t="s">
        <v>598</v>
      </c>
      <c r="E81" t="s">
        <v>24</v>
      </c>
      <c r="F81" t="s">
        <v>27</v>
      </c>
      <c r="G81" t="s">
        <v>120</v>
      </c>
      <c r="H81" t="s">
        <v>603</v>
      </c>
      <c r="I81" t="s">
        <v>772</v>
      </c>
      <c r="J81" t="s">
        <v>602</v>
      </c>
      <c r="K81" t="s">
        <v>41</v>
      </c>
      <c r="L81" t="s">
        <v>240</v>
      </c>
      <c r="M81" t="s">
        <v>1201</v>
      </c>
      <c r="N81" t="s">
        <v>1194</v>
      </c>
      <c r="O81" t="s">
        <v>1200</v>
      </c>
      <c r="R81" t="s">
        <v>235</v>
      </c>
      <c r="T81" t="s">
        <v>67</v>
      </c>
      <c r="U81" t="s">
        <v>45</v>
      </c>
      <c r="V81" t="s">
        <v>235</v>
      </c>
      <c r="W81" t="s">
        <v>1194</v>
      </c>
      <c r="Y81" s="1">
        <v>42775.712511574071</v>
      </c>
      <c r="Z81" s="1">
        <v>42852.351724537039</v>
      </c>
    </row>
    <row r="82" spans="1:27" x14ac:dyDescent="0.3">
      <c r="A82">
        <v>95780</v>
      </c>
      <c r="B82" t="s">
        <v>241</v>
      </c>
      <c r="C82" t="s">
        <v>95</v>
      </c>
      <c r="D82" t="s">
        <v>138</v>
      </c>
      <c r="E82" t="s">
        <v>24</v>
      </c>
      <c r="F82" t="s">
        <v>27</v>
      </c>
      <c r="G82" t="s">
        <v>169</v>
      </c>
      <c r="H82" t="s">
        <v>1343</v>
      </c>
      <c r="I82" t="s">
        <v>967</v>
      </c>
      <c r="J82" t="s">
        <v>1342</v>
      </c>
      <c r="K82" t="s">
        <v>41</v>
      </c>
      <c r="L82" t="s">
        <v>240</v>
      </c>
      <c r="M82" t="s">
        <v>365</v>
      </c>
      <c r="N82" t="s">
        <v>1194</v>
      </c>
      <c r="O82" t="s">
        <v>1465</v>
      </c>
      <c r="R82" t="s">
        <v>235</v>
      </c>
      <c r="T82" t="s">
        <v>55</v>
      </c>
      <c r="U82" t="s">
        <v>37</v>
      </c>
      <c r="V82" t="s">
        <v>26</v>
      </c>
      <c r="W82" t="s">
        <v>1194</v>
      </c>
      <c r="Y82" s="1">
        <v>42779.104201388887</v>
      </c>
      <c r="Z82" s="1">
        <v>42870.070983796293</v>
      </c>
    </row>
    <row r="83" spans="1:27" x14ac:dyDescent="0.3">
      <c r="A83">
        <v>95811</v>
      </c>
      <c r="B83" t="s">
        <v>77</v>
      </c>
      <c r="C83" t="s">
        <v>75</v>
      </c>
      <c r="D83" t="s">
        <v>354</v>
      </c>
      <c r="E83" t="s">
        <v>24</v>
      </c>
      <c r="F83" t="s">
        <v>27</v>
      </c>
      <c r="G83" t="s">
        <v>166</v>
      </c>
      <c r="H83" t="s">
        <v>1213</v>
      </c>
      <c r="I83" t="s">
        <v>942</v>
      </c>
      <c r="J83" t="s">
        <v>204</v>
      </c>
      <c r="K83" t="s">
        <v>41</v>
      </c>
      <c r="L83" t="s">
        <v>240</v>
      </c>
      <c r="M83" t="s">
        <v>365</v>
      </c>
      <c r="N83" t="s">
        <v>1194</v>
      </c>
      <c r="O83" t="s">
        <v>373</v>
      </c>
      <c r="Q83" t="s">
        <v>812</v>
      </c>
      <c r="R83" t="s">
        <v>779</v>
      </c>
      <c r="S83" t="s">
        <v>235</v>
      </c>
      <c r="T83" t="s">
        <v>43</v>
      </c>
      <c r="U83" t="s">
        <v>29</v>
      </c>
      <c r="V83" t="s">
        <v>26</v>
      </c>
      <c r="W83" t="s">
        <v>1194</v>
      </c>
      <c r="Y83" s="1">
        <v>42779.494895833333</v>
      </c>
      <c r="Z83" s="1">
        <v>42859.537835648145</v>
      </c>
      <c r="AA83" t="s">
        <v>321</v>
      </c>
    </row>
    <row r="84" spans="1:27" x14ac:dyDescent="0.3">
      <c r="A84">
        <v>95828</v>
      </c>
      <c r="B84" t="s">
        <v>245</v>
      </c>
      <c r="C84" t="s">
        <v>75</v>
      </c>
      <c r="D84" t="s">
        <v>267</v>
      </c>
      <c r="E84" t="s">
        <v>24</v>
      </c>
      <c r="F84" t="s">
        <v>27</v>
      </c>
      <c r="G84" t="s">
        <v>201</v>
      </c>
      <c r="H84" t="s">
        <v>1284</v>
      </c>
      <c r="I84" t="s">
        <v>245</v>
      </c>
      <c r="J84" t="s">
        <v>77</v>
      </c>
      <c r="K84" t="s">
        <v>41</v>
      </c>
      <c r="L84" t="s">
        <v>32</v>
      </c>
      <c r="M84" t="s">
        <v>298</v>
      </c>
      <c r="N84" t="s">
        <v>1194</v>
      </c>
      <c r="O84" t="s">
        <v>1467</v>
      </c>
      <c r="Q84" t="s">
        <v>812</v>
      </c>
      <c r="R84" t="s">
        <v>779</v>
      </c>
      <c r="S84" t="s">
        <v>235</v>
      </c>
      <c r="T84" t="s">
        <v>43</v>
      </c>
      <c r="U84" t="s">
        <v>29</v>
      </c>
      <c r="V84" t="s">
        <v>26</v>
      </c>
      <c r="W84" t="s">
        <v>1194</v>
      </c>
      <c r="Y84" s="1">
        <v>42779.683969907404</v>
      </c>
      <c r="Z84" s="1">
        <v>42859.539444444446</v>
      </c>
      <c r="AA84" t="s">
        <v>1273</v>
      </c>
    </row>
    <row r="85" spans="1:27" x14ac:dyDescent="0.3">
      <c r="A85">
        <v>95829</v>
      </c>
      <c r="B85" t="s">
        <v>320</v>
      </c>
      <c r="C85" t="s">
        <v>75</v>
      </c>
      <c r="D85" t="s">
        <v>205</v>
      </c>
      <c r="E85" t="s">
        <v>24</v>
      </c>
      <c r="F85" t="s">
        <v>27</v>
      </c>
      <c r="G85" t="s">
        <v>25</v>
      </c>
      <c r="H85" t="s">
        <v>1671</v>
      </c>
      <c r="I85" t="s">
        <v>1670</v>
      </c>
      <c r="J85" t="s">
        <v>77</v>
      </c>
      <c r="K85" t="s">
        <v>41</v>
      </c>
      <c r="L85" t="s">
        <v>240</v>
      </c>
      <c r="M85" t="s">
        <v>365</v>
      </c>
      <c r="N85" t="s">
        <v>1194</v>
      </c>
      <c r="O85" t="s">
        <v>1619</v>
      </c>
      <c r="Q85" t="s">
        <v>821</v>
      </c>
      <c r="R85" t="s">
        <v>779</v>
      </c>
      <c r="S85" t="s">
        <v>235</v>
      </c>
      <c r="T85" t="s">
        <v>43</v>
      </c>
      <c r="U85" t="s">
        <v>29</v>
      </c>
      <c r="V85" t="s">
        <v>194</v>
      </c>
      <c r="W85" t="s">
        <v>361</v>
      </c>
      <c r="Y85" s="1">
        <v>42779.684513888889</v>
      </c>
      <c r="Z85" s="1">
        <v>42870.753344907411</v>
      </c>
      <c r="AA85" t="s">
        <v>1669</v>
      </c>
    </row>
    <row r="86" spans="1:27" x14ac:dyDescent="0.3">
      <c r="A86">
        <v>96022</v>
      </c>
      <c r="B86" t="s">
        <v>54</v>
      </c>
      <c r="C86" t="s">
        <v>34</v>
      </c>
      <c r="D86" t="s">
        <v>1205</v>
      </c>
      <c r="E86" t="s">
        <v>24</v>
      </c>
      <c r="F86" t="s">
        <v>27</v>
      </c>
      <c r="G86" t="s">
        <v>187</v>
      </c>
      <c r="H86" t="s">
        <v>1332</v>
      </c>
      <c r="I86" t="s">
        <v>967</v>
      </c>
      <c r="J86" t="s">
        <v>143</v>
      </c>
      <c r="K86" t="s">
        <v>41</v>
      </c>
      <c r="L86" t="s">
        <v>240</v>
      </c>
      <c r="M86" t="s">
        <v>365</v>
      </c>
      <c r="N86" t="s">
        <v>1194</v>
      </c>
      <c r="O86" t="s">
        <v>1466</v>
      </c>
      <c r="Q86" t="s">
        <v>1169</v>
      </c>
      <c r="R86" t="s">
        <v>235</v>
      </c>
      <c r="T86" t="s">
        <v>67</v>
      </c>
      <c r="U86" t="s">
        <v>29</v>
      </c>
      <c r="V86" t="s">
        <v>26</v>
      </c>
      <c r="W86" t="s">
        <v>1194</v>
      </c>
      <c r="Y86" s="1">
        <v>42782.211585648147</v>
      </c>
      <c r="Z86" s="1">
        <v>42852.167557870373</v>
      </c>
    </row>
    <row r="87" spans="1:27" x14ac:dyDescent="0.3">
      <c r="A87">
        <v>96069</v>
      </c>
      <c r="B87" t="s">
        <v>100</v>
      </c>
      <c r="C87" t="s">
        <v>305</v>
      </c>
      <c r="D87" t="s">
        <v>311</v>
      </c>
      <c r="E87" t="s">
        <v>24</v>
      </c>
      <c r="F87" t="s">
        <v>27</v>
      </c>
      <c r="G87" t="s">
        <v>169</v>
      </c>
      <c r="H87" t="s">
        <v>1306</v>
      </c>
      <c r="I87" t="s">
        <v>234</v>
      </c>
      <c r="J87" t="s">
        <v>234</v>
      </c>
      <c r="K87" t="s">
        <v>41</v>
      </c>
      <c r="L87" t="s">
        <v>32</v>
      </c>
      <c r="M87" t="s">
        <v>104</v>
      </c>
      <c r="N87" t="s">
        <v>1194</v>
      </c>
      <c r="O87" t="s">
        <v>1194</v>
      </c>
      <c r="R87" t="s">
        <v>235</v>
      </c>
      <c r="T87" t="s">
        <v>43</v>
      </c>
      <c r="U87" t="s">
        <v>37</v>
      </c>
      <c r="V87" t="s">
        <v>1305</v>
      </c>
      <c r="W87" t="s">
        <v>456</v>
      </c>
      <c r="Y87" s="1">
        <v>42782.412199074075</v>
      </c>
      <c r="Z87" s="1">
        <v>42851.309224537035</v>
      </c>
    </row>
    <row r="88" spans="1:27" x14ac:dyDescent="0.3">
      <c r="A88">
        <v>96215</v>
      </c>
      <c r="B88" t="s">
        <v>753</v>
      </c>
      <c r="C88" t="s">
        <v>23</v>
      </c>
      <c r="D88" t="s">
        <v>95</v>
      </c>
      <c r="E88" t="s">
        <v>24</v>
      </c>
      <c r="F88" t="s">
        <v>27</v>
      </c>
      <c r="G88" t="s">
        <v>42</v>
      </c>
      <c r="H88" t="s">
        <v>1668</v>
      </c>
      <c r="I88" t="s">
        <v>80</v>
      </c>
      <c r="J88" t="s">
        <v>80</v>
      </c>
      <c r="K88" t="s">
        <v>41</v>
      </c>
      <c r="L88" t="s">
        <v>32</v>
      </c>
      <c r="M88" t="s">
        <v>1667</v>
      </c>
      <c r="N88" t="s">
        <v>1194</v>
      </c>
      <c r="O88" t="s">
        <v>1619</v>
      </c>
      <c r="R88" t="s">
        <v>235</v>
      </c>
      <c r="T88" t="s">
        <v>43</v>
      </c>
      <c r="U88" t="s">
        <v>29</v>
      </c>
      <c r="V88" t="s">
        <v>235</v>
      </c>
      <c r="W88" t="s">
        <v>1194</v>
      </c>
      <c r="Y88" s="1">
        <v>42787.180648148147</v>
      </c>
      <c r="Z88" s="1">
        <v>42871.089814814812</v>
      </c>
    </row>
    <row r="89" spans="1:27" x14ac:dyDescent="0.3">
      <c r="A89">
        <v>96257</v>
      </c>
      <c r="B89" t="s">
        <v>266</v>
      </c>
      <c r="C89" t="s">
        <v>23</v>
      </c>
      <c r="D89" t="s">
        <v>68</v>
      </c>
      <c r="E89" t="s">
        <v>262</v>
      </c>
      <c r="F89" t="s">
        <v>27</v>
      </c>
      <c r="G89" t="s">
        <v>42</v>
      </c>
      <c r="H89" t="s">
        <v>1336</v>
      </c>
      <c r="J89" t="s">
        <v>80</v>
      </c>
      <c r="K89" t="s">
        <v>41</v>
      </c>
      <c r="L89" t="s">
        <v>240</v>
      </c>
      <c r="M89" t="s">
        <v>1335</v>
      </c>
      <c r="N89" t="s">
        <v>1194</v>
      </c>
      <c r="O89" t="s">
        <v>1194</v>
      </c>
      <c r="R89" t="s">
        <v>235</v>
      </c>
      <c r="T89" t="s">
        <v>55</v>
      </c>
      <c r="U89" t="s">
        <v>45</v>
      </c>
      <c r="V89" t="s">
        <v>235</v>
      </c>
      <c r="W89" t="s">
        <v>1194</v>
      </c>
      <c r="Y89" s="1">
        <v>42787.972685185188</v>
      </c>
      <c r="Z89" s="1">
        <v>42809.305138888885</v>
      </c>
    </row>
    <row r="90" spans="1:27" x14ac:dyDescent="0.3">
      <c r="A90">
        <v>96279</v>
      </c>
      <c r="B90" t="s">
        <v>1659</v>
      </c>
      <c r="C90" t="s">
        <v>34</v>
      </c>
      <c r="D90" t="s">
        <v>95</v>
      </c>
      <c r="E90" t="s">
        <v>149</v>
      </c>
      <c r="F90" t="s">
        <v>27</v>
      </c>
      <c r="G90" t="s">
        <v>42</v>
      </c>
      <c r="H90" t="s">
        <v>1658</v>
      </c>
      <c r="I90" t="s">
        <v>936</v>
      </c>
      <c r="J90" t="s">
        <v>337</v>
      </c>
      <c r="K90" t="s">
        <v>41</v>
      </c>
      <c r="L90" t="s">
        <v>240</v>
      </c>
      <c r="M90" t="s">
        <v>1335</v>
      </c>
      <c r="N90" t="s">
        <v>1194</v>
      </c>
      <c r="O90" t="s">
        <v>1194</v>
      </c>
      <c r="R90" t="s">
        <v>235</v>
      </c>
      <c r="T90" t="s">
        <v>43</v>
      </c>
      <c r="U90" t="s">
        <v>37</v>
      </c>
      <c r="V90" t="s">
        <v>235</v>
      </c>
      <c r="W90" t="s">
        <v>456</v>
      </c>
      <c r="Y90" s="1">
        <v>42788.363287037035</v>
      </c>
      <c r="Z90" s="1">
        <v>42867.281898148147</v>
      </c>
    </row>
    <row r="91" spans="1:27" x14ac:dyDescent="0.3">
      <c r="A91">
        <v>96299</v>
      </c>
      <c r="B91" t="s">
        <v>177</v>
      </c>
      <c r="C91" t="s">
        <v>599</v>
      </c>
      <c r="D91" t="s">
        <v>598</v>
      </c>
      <c r="E91" t="s">
        <v>24</v>
      </c>
      <c r="F91" t="s">
        <v>27</v>
      </c>
      <c r="G91" t="s">
        <v>166</v>
      </c>
      <c r="H91" t="s">
        <v>1298</v>
      </c>
      <c r="I91" t="s">
        <v>177</v>
      </c>
      <c r="J91" t="s">
        <v>177</v>
      </c>
      <c r="K91" t="s">
        <v>41</v>
      </c>
      <c r="L91" t="s">
        <v>240</v>
      </c>
      <c r="M91" t="s">
        <v>44</v>
      </c>
      <c r="N91" t="s">
        <v>1194</v>
      </c>
      <c r="O91" t="s">
        <v>1194</v>
      </c>
      <c r="R91" t="s">
        <v>235</v>
      </c>
      <c r="T91" t="s">
        <v>55</v>
      </c>
      <c r="U91" t="s">
        <v>60</v>
      </c>
      <c r="V91" t="s">
        <v>235</v>
      </c>
      <c r="W91" t="s">
        <v>1194</v>
      </c>
      <c r="X91" t="s">
        <v>596</v>
      </c>
      <c r="Y91" s="1">
        <v>42789.002500000002</v>
      </c>
      <c r="Z91" s="1">
        <v>42802.787627314814</v>
      </c>
    </row>
    <row r="92" spans="1:27" x14ac:dyDescent="0.3">
      <c r="A92">
        <v>96357</v>
      </c>
      <c r="B92" t="s">
        <v>1032</v>
      </c>
      <c r="C92" t="s">
        <v>23</v>
      </c>
      <c r="D92" t="s">
        <v>95</v>
      </c>
      <c r="E92" t="s">
        <v>24</v>
      </c>
      <c r="F92" t="s">
        <v>27</v>
      </c>
      <c r="G92" t="s">
        <v>49</v>
      </c>
      <c r="H92" t="s">
        <v>1352</v>
      </c>
      <c r="I92" t="s">
        <v>1032</v>
      </c>
      <c r="J92" t="s">
        <v>144</v>
      </c>
      <c r="K92" t="s">
        <v>41</v>
      </c>
      <c r="L92" t="s">
        <v>240</v>
      </c>
      <c r="M92" t="s">
        <v>185</v>
      </c>
      <c r="N92" t="s">
        <v>1194</v>
      </c>
      <c r="O92" t="s">
        <v>1465</v>
      </c>
      <c r="R92" t="s">
        <v>235</v>
      </c>
      <c r="T92" t="s">
        <v>43</v>
      </c>
      <c r="U92" t="s">
        <v>29</v>
      </c>
      <c r="V92" t="s">
        <v>235</v>
      </c>
      <c r="W92" t="s">
        <v>1194</v>
      </c>
      <c r="X92" t="s">
        <v>1029</v>
      </c>
      <c r="Y92" s="1">
        <v>42790.228784722225</v>
      </c>
      <c r="Z92" s="1">
        <v>42849.12395833333</v>
      </c>
    </row>
    <row r="93" spans="1:27" x14ac:dyDescent="0.3">
      <c r="A93">
        <v>96370</v>
      </c>
      <c r="B93" t="s">
        <v>54</v>
      </c>
      <c r="C93" t="s">
        <v>23</v>
      </c>
      <c r="D93" t="s">
        <v>68</v>
      </c>
      <c r="E93" t="s">
        <v>24</v>
      </c>
      <c r="F93" t="s">
        <v>27</v>
      </c>
      <c r="G93" t="s">
        <v>49</v>
      </c>
      <c r="H93" t="s">
        <v>1420</v>
      </c>
      <c r="I93" t="s">
        <v>1077</v>
      </c>
      <c r="J93" t="s">
        <v>337</v>
      </c>
      <c r="K93" t="s">
        <v>41</v>
      </c>
      <c r="L93" t="s">
        <v>240</v>
      </c>
      <c r="M93" t="s">
        <v>1201</v>
      </c>
      <c r="N93" t="s">
        <v>1194</v>
      </c>
      <c r="O93" t="s">
        <v>1463</v>
      </c>
      <c r="R93" t="s">
        <v>235</v>
      </c>
      <c r="T93" t="s">
        <v>55</v>
      </c>
      <c r="U93" t="s">
        <v>45</v>
      </c>
      <c r="V93" t="s">
        <v>235</v>
      </c>
      <c r="W93" t="s">
        <v>1194</v>
      </c>
      <c r="Y93" s="1">
        <v>42790.31486111111</v>
      </c>
      <c r="Z93" s="1">
        <v>42829.276365740741</v>
      </c>
    </row>
    <row r="94" spans="1:27" x14ac:dyDescent="0.3">
      <c r="A94">
        <v>96670</v>
      </c>
      <c r="B94" t="s">
        <v>295</v>
      </c>
      <c r="C94" t="s">
        <v>184</v>
      </c>
      <c r="D94" t="s">
        <v>212</v>
      </c>
      <c r="E94" t="s">
        <v>24</v>
      </c>
      <c r="F94" t="s">
        <v>27</v>
      </c>
      <c r="G94" t="s">
        <v>134</v>
      </c>
      <c r="H94" t="s">
        <v>1385</v>
      </c>
      <c r="I94" t="s">
        <v>1147</v>
      </c>
      <c r="J94" t="s">
        <v>102</v>
      </c>
      <c r="K94" t="s">
        <v>41</v>
      </c>
      <c r="L94" t="s">
        <v>240</v>
      </c>
      <c r="M94" t="s">
        <v>185</v>
      </c>
      <c r="N94" t="s">
        <v>1194</v>
      </c>
      <c r="O94" t="s">
        <v>1464</v>
      </c>
      <c r="R94" t="s">
        <v>235</v>
      </c>
      <c r="T94" t="s">
        <v>43</v>
      </c>
      <c r="U94" t="s">
        <v>37</v>
      </c>
      <c r="V94" t="s">
        <v>103</v>
      </c>
      <c r="W94" t="s">
        <v>361</v>
      </c>
      <c r="Y94" s="1">
        <v>42797.616539351853</v>
      </c>
      <c r="Z94" s="1">
        <v>42828.054918981485</v>
      </c>
    </row>
    <row r="95" spans="1:27" x14ac:dyDescent="0.3">
      <c r="A95">
        <v>96848</v>
      </c>
      <c r="B95" t="s">
        <v>1263</v>
      </c>
      <c r="C95" t="s">
        <v>95</v>
      </c>
      <c r="D95" t="s">
        <v>138</v>
      </c>
      <c r="E95" t="s">
        <v>24</v>
      </c>
      <c r="F95" t="s">
        <v>27</v>
      </c>
      <c r="G95" t="s">
        <v>187</v>
      </c>
      <c r="H95" t="s">
        <v>1503</v>
      </c>
      <c r="I95" t="s">
        <v>1263</v>
      </c>
      <c r="J95" t="s">
        <v>1342</v>
      </c>
      <c r="K95" t="s">
        <v>41</v>
      </c>
      <c r="L95" t="s">
        <v>32</v>
      </c>
      <c r="M95" t="s">
        <v>298</v>
      </c>
      <c r="N95" t="s">
        <v>1194</v>
      </c>
      <c r="O95" t="s">
        <v>1471</v>
      </c>
      <c r="Q95" t="s">
        <v>1502</v>
      </c>
      <c r="R95" t="s">
        <v>235</v>
      </c>
      <c r="T95" t="s">
        <v>55</v>
      </c>
      <c r="U95" t="s">
        <v>37</v>
      </c>
      <c r="V95" t="s">
        <v>26</v>
      </c>
      <c r="W95" t="s">
        <v>1194</v>
      </c>
      <c r="Y95" s="1">
        <v>42802.22383101852</v>
      </c>
      <c r="Z95" s="1">
        <v>42857.944166666668</v>
      </c>
    </row>
    <row r="96" spans="1:27" x14ac:dyDescent="0.3">
      <c r="A96">
        <v>96870</v>
      </c>
      <c r="B96" t="s">
        <v>702</v>
      </c>
      <c r="C96" t="s">
        <v>23</v>
      </c>
      <c r="D96" t="s">
        <v>106</v>
      </c>
      <c r="E96" t="s">
        <v>24</v>
      </c>
      <c r="F96" t="s">
        <v>27</v>
      </c>
      <c r="G96" t="s">
        <v>187</v>
      </c>
      <c r="H96" t="s">
        <v>1501</v>
      </c>
      <c r="I96" t="s">
        <v>349</v>
      </c>
      <c r="J96" t="s">
        <v>337</v>
      </c>
      <c r="K96" t="s">
        <v>41</v>
      </c>
      <c r="L96" t="s">
        <v>32</v>
      </c>
      <c r="M96" t="s">
        <v>104</v>
      </c>
      <c r="N96" t="s">
        <v>1194</v>
      </c>
      <c r="O96" t="s">
        <v>1619</v>
      </c>
      <c r="R96" t="s">
        <v>235</v>
      </c>
      <c r="T96" t="s">
        <v>43</v>
      </c>
      <c r="U96" t="s">
        <v>37</v>
      </c>
      <c r="V96" t="s">
        <v>235</v>
      </c>
      <c r="W96" t="s">
        <v>1194</v>
      </c>
      <c r="Y96" s="1">
        <v>42802.551319444443</v>
      </c>
      <c r="Z96" s="1">
        <v>42873.233518518522</v>
      </c>
    </row>
    <row r="97" spans="1:27" x14ac:dyDescent="0.3">
      <c r="A97">
        <v>96916</v>
      </c>
      <c r="B97" t="s">
        <v>170</v>
      </c>
      <c r="C97" t="s">
        <v>133</v>
      </c>
      <c r="D97" t="s">
        <v>180</v>
      </c>
      <c r="E97" t="s">
        <v>24</v>
      </c>
      <c r="F97" t="s">
        <v>27</v>
      </c>
      <c r="G97" t="s">
        <v>275</v>
      </c>
      <c r="H97" t="s">
        <v>1304</v>
      </c>
      <c r="I97" t="s">
        <v>170</v>
      </c>
      <c r="J97" t="s">
        <v>777</v>
      </c>
      <c r="K97" t="s">
        <v>41</v>
      </c>
      <c r="L97" t="s">
        <v>32</v>
      </c>
      <c r="M97" t="s">
        <v>104</v>
      </c>
      <c r="N97" t="s">
        <v>1194</v>
      </c>
      <c r="O97" t="s">
        <v>1466</v>
      </c>
      <c r="R97" t="s">
        <v>779</v>
      </c>
      <c r="S97" t="s">
        <v>235</v>
      </c>
      <c r="T97" t="s">
        <v>43</v>
      </c>
      <c r="U97" t="s">
        <v>29</v>
      </c>
      <c r="V97" t="s">
        <v>235</v>
      </c>
      <c r="W97" t="s">
        <v>1194</v>
      </c>
      <c r="Y97" s="1">
        <v>42803.470520833333</v>
      </c>
      <c r="Z97" s="1">
        <v>42867.297210648147</v>
      </c>
    </row>
    <row r="98" spans="1:27" x14ac:dyDescent="0.3">
      <c r="A98">
        <v>96927</v>
      </c>
      <c r="B98" t="s">
        <v>137</v>
      </c>
      <c r="C98" t="s">
        <v>75</v>
      </c>
      <c r="D98" t="s">
        <v>267</v>
      </c>
      <c r="E98" t="s">
        <v>24</v>
      </c>
      <c r="F98" t="s">
        <v>27</v>
      </c>
      <c r="G98" t="s">
        <v>35</v>
      </c>
      <c r="H98" t="s">
        <v>1341</v>
      </c>
      <c r="I98" t="s">
        <v>137</v>
      </c>
      <c r="J98" t="s">
        <v>77</v>
      </c>
      <c r="K98" t="s">
        <v>41</v>
      </c>
      <c r="L98" t="s">
        <v>240</v>
      </c>
      <c r="M98" t="s">
        <v>185</v>
      </c>
      <c r="N98" t="s">
        <v>1194</v>
      </c>
      <c r="O98" t="s">
        <v>1465</v>
      </c>
      <c r="Q98" t="s">
        <v>812</v>
      </c>
      <c r="R98" t="s">
        <v>779</v>
      </c>
      <c r="S98" t="s">
        <v>235</v>
      </c>
      <c r="T98" t="s">
        <v>43</v>
      </c>
      <c r="U98" t="s">
        <v>37</v>
      </c>
      <c r="V98" t="s">
        <v>779</v>
      </c>
      <c r="W98" t="s">
        <v>1194</v>
      </c>
      <c r="Y98" s="1">
        <v>42803.672743055555</v>
      </c>
      <c r="Z98" s="1">
        <v>42867.298530092594</v>
      </c>
      <c r="AA98" t="s">
        <v>1268</v>
      </c>
    </row>
    <row r="99" spans="1:27" x14ac:dyDescent="0.3">
      <c r="A99">
        <v>96941</v>
      </c>
      <c r="B99" t="s">
        <v>39</v>
      </c>
      <c r="C99" t="s">
        <v>40</v>
      </c>
      <c r="D99" t="s">
        <v>46</v>
      </c>
      <c r="E99" t="s">
        <v>24</v>
      </c>
      <c r="F99" t="s">
        <v>27</v>
      </c>
      <c r="G99" t="s">
        <v>187</v>
      </c>
      <c r="H99" t="s">
        <v>1523</v>
      </c>
      <c r="I99" t="s">
        <v>1617</v>
      </c>
      <c r="J99" t="s">
        <v>219</v>
      </c>
      <c r="K99" t="s">
        <v>41</v>
      </c>
      <c r="L99" t="s">
        <v>240</v>
      </c>
      <c r="M99" t="s">
        <v>44</v>
      </c>
      <c r="N99" t="s">
        <v>1194</v>
      </c>
      <c r="O99" t="s">
        <v>1514</v>
      </c>
      <c r="R99" t="s">
        <v>235</v>
      </c>
      <c r="T99" t="s">
        <v>55</v>
      </c>
      <c r="U99" t="s">
        <v>37</v>
      </c>
      <c r="V99" t="s">
        <v>235</v>
      </c>
      <c r="W99" t="s">
        <v>1194</v>
      </c>
      <c r="X99" t="s">
        <v>378</v>
      </c>
      <c r="Y99" s="1">
        <v>42804.150763888887</v>
      </c>
      <c r="Z99" s="1">
        <v>42863.900127314817</v>
      </c>
    </row>
    <row r="100" spans="1:27" x14ac:dyDescent="0.3">
      <c r="A100">
        <v>96972</v>
      </c>
      <c r="B100" t="s">
        <v>908</v>
      </c>
      <c r="C100" t="s">
        <v>75</v>
      </c>
      <c r="D100" t="s">
        <v>825</v>
      </c>
      <c r="E100" t="s">
        <v>303</v>
      </c>
      <c r="F100" t="s">
        <v>27</v>
      </c>
      <c r="G100" t="s">
        <v>134</v>
      </c>
      <c r="H100" t="s">
        <v>1315</v>
      </c>
      <c r="I100" t="s">
        <v>941</v>
      </c>
      <c r="J100" t="s">
        <v>908</v>
      </c>
      <c r="K100" t="s">
        <v>41</v>
      </c>
      <c r="L100" t="s">
        <v>101</v>
      </c>
      <c r="N100" t="s">
        <v>1194</v>
      </c>
      <c r="O100" t="s">
        <v>1194</v>
      </c>
      <c r="R100" t="s">
        <v>765</v>
      </c>
      <c r="T100" t="s">
        <v>43</v>
      </c>
      <c r="U100" t="s">
        <v>45</v>
      </c>
      <c r="V100" t="s">
        <v>26</v>
      </c>
      <c r="W100" t="s">
        <v>1194</v>
      </c>
      <c r="Y100" s="1">
        <v>42807.015798611108</v>
      </c>
      <c r="Z100" s="1">
        <v>42857.605578703704</v>
      </c>
    </row>
    <row r="101" spans="1:27" x14ac:dyDescent="0.3">
      <c r="A101">
        <v>97020</v>
      </c>
      <c r="B101" t="s">
        <v>1077</v>
      </c>
      <c r="C101" t="s">
        <v>75</v>
      </c>
      <c r="D101" t="s">
        <v>180</v>
      </c>
      <c r="E101" t="s">
        <v>24</v>
      </c>
      <c r="F101" t="s">
        <v>27</v>
      </c>
      <c r="G101" t="s">
        <v>49</v>
      </c>
      <c r="H101" t="s">
        <v>1394</v>
      </c>
      <c r="I101" t="s">
        <v>1077</v>
      </c>
      <c r="J101" t="s">
        <v>77</v>
      </c>
      <c r="K101" t="s">
        <v>41</v>
      </c>
      <c r="L101" t="s">
        <v>240</v>
      </c>
      <c r="M101" t="s">
        <v>185</v>
      </c>
      <c r="N101" t="s">
        <v>1194</v>
      </c>
      <c r="O101" t="s">
        <v>1463</v>
      </c>
      <c r="Q101" t="s">
        <v>812</v>
      </c>
      <c r="R101" t="s">
        <v>779</v>
      </c>
      <c r="S101" t="s">
        <v>235</v>
      </c>
      <c r="T101" t="s">
        <v>67</v>
      </c>
      <c r="U101" t="s">
        <v>45</v>
      </c>
      <c r="V101" t="s">
        <v>235</v>
      </c>
      <c r="W101" t="s">
        <v>1194</v>
      </c>
      <c r="Y101" s="1">
        <v>42808.024004629631</v>
      </c>
      <c r="Z101" s="1">
        <v>42872.404953703706</v>
      </c>
      <c r="AA101" t="s">
        <v>160</v>
      </c>
    </row>
    <row r="102" spans="1:27" x14ac:dyDescent="0.3">
      <c r="A102">
        <v>97041</v>
      </c>
      <c r="B102" t="s">
        <v>1430</v>
      </c>
      <c r="C102" t="s">
        <v>129</v>
      </c>
      <c r="D102" t="s">
        <v>218</v>
      </c>
      <c r="E102" t="s">
        <v>24</v>
      </c>
      <c r="F102" t="s">
        <v>27</v>
      </c>
      <c r="G102" t="s">
        <v>153</v>
      </c>
      <c r="H102" t="s">
        <v>1429</v>
      </c>
      <c r="I102" t="s">
        <v>733</v>
      </c>
      <c r="J102" t="s">
        <v>337</v>
      </c>
      <c r="K102" t="s">
        <v>41</v>
      </c>
      <c r="L102" t="s">
        <v>101</v>
      </c>
      <c r="M102" t="s">
        <v>298</v>
      </c>
      <c r="N102" t="s">
        <v>1194</v>
      </c>
      <c r="O102" t="s">
        <v>1462</v>
      </c>
      <c r="P102">
        <v>17092</v>
      </c>
      <c r="R102" t="s">
        <v>235</v>
      </c>
      <c r="T102" t="s">
        <v>55</v>
      </c>
      <c r="U102" t="s">
        <v>37</v>
      </c>
      <c r="V102" t="s">
        <v>306</v>
      </c>
      <c r="W102" t="s">
        <v>1194</v>
      </c>
      <c r="Y102" s="1">
        <v>42808.189444444448</v>
      </c>
      <c r="Z102" s="1">
        <v>42865.939236111109</v>
      </c>
    </row>
    <row r="103" spans="1:27" x14ac:dyDescent="0.3">
      <c r="A103">
        <v>97122</v>
      </c>
      <c r="B103" t="s">
        <v>702</v>
      </c>
      <c r="C103" t="s">
        <v>23</v>
      </c>
      <c r="D103" t="s">
        <v>85</v>
      </c>
      <c r="E103" t="s">
        <v>24</v>
      </c>
      <c r="F103" t="s">
        <v>27</v>
      </c>
      <c r="G103" t="s">
        <v>117</v>
      </c>
      <c r="H103" t="s">
        <v>1333</v>
      </c>
      <c r="I103" t="s">
        <v>118</v>
      </c>
      <c r="J103" t="s">
        <v>118</v>
      </c>
      <c r="K103" t="s">
        <v>41</v>
      </c>
      <c r="L103" t="s">
        <v>240</v>
      </c>
      <c r="M103" t="s">
        <v>185</v>
      </c>
      <c r="N103" t="s">
        <v>1194</v>
      </c>
      <c r="O103" t="s">
        <v>1465</v>
      </c>
      <c r="R103" t="s">
        <v>235</v>
      </c>
      <c r="T103" t="s">
        <v>55</v>
      </c>
      <c r="U103" t="s">
        <v>60</v>
      </c>
      <c r="V103" t="s">
        <v>235</v>
      </c>
      <c r="W103" t="s">
        <v>1194</v>
      </c>
      <c r="Y103" s="1">
        <v>42809.696469907409</v>
      </c>
      <c r="Z103" s="1">
        <v>42814.199131944442</v>
      </c>
    </row>
    <row r="104" spans="1:27" x14ac:dyDescent="0.3">
      <c r="A104">
        <v>97125</v>
      </c>
      <c r="B104" t="s">
        <v>152</v>
      </c>
      <c r="C104" t="s">
        <v>23</v>
      </c>
      <c r="D104" t="s">
        <v>68</v>
      </c>
      <c r="E104" t="s">
        <v>262</v>
      </c>
      <c r="F104" t="s">
        <v>27</v>
      </c>
      <c r="G104" t="s">
        <v>42</v>
      </c>
      <c r="H104" t="s">
        <v>1498</v>
      </c>
      <c r="J104" t="s">
        <v>80</v>
      </c>
      <c r="K104" t="s">
        <v>41</v>
      </c>
      <c r="L104" t="s">
        <v>240</v>
      </c>
      <c r="M104" t="s">
        <v>185</v>
      </c>
      <c r="N104" t="s">
        <v>1194</v>
      </c>
      <c r="O104" t="s">
        <v>1194</v>
      </c>
      <c r="R104" t="s">
        <v>235</v>
      </c>
      <c r="T104" t="s">
        <v>43</v>
      </c>
      <c r="U104" t="s">
        <v>45</v>
      </c>
      <c r="V104" t="s">
        <v>235</v>
      </c>
      <c r="W104" t="s">
        <v>1194</v>
      </c>
      <c r="Y104" s="1">
        <v>42810.059907407405</v>
      </c>
      <c r="Z104" s="1">
        <v>42849.959293981483</v>
      </c>
    </row>
    <row r="105" spans="1:27" x14ac:dyDescent="0.3">
      <c r="A105">
        <v>97142</v>
      </c>
      <c r="B105" t="s">
        <v>1327</v>
      </c>
      <c r="C105" t="s">
        <v>184</v>
      </c>
      <c r="D105" t="s">
        <v>212</v>
      </c>
      <c r="E105" t="s">
        <v>24</v>
      </c>
      <c r="F105" t="s">
        <v>27</v>
      </c>
      <c r="G105" t="s">
        <v>201</v>
      </c>
      <c r="H105" t="s">
        <v>1478</v>
      </c>
      <c r="I105" t="s">
        <v>915</v>
      </c>
      <c r="J105" t="s">
        <v>102</v>
      </c>
      <c r="K105" t="s">
        <v>41</v>
      </c>
      <c r="L105" t="s">
        <v>32</v>
      </c>
      <c r="M105" t="s">
        <v>298</v>
      </c>
      <c r="N105" t="s">
        <v>1194</v>
      </c>
      <c r="O105" t="s">
        <v>1471</v>
      </c>
      <c r="Q105" t="s">
        <v>366</v>
      </c>
      <c r="R105" t="s">
        <v>235</v>
      </c>
      <c r="T105" t="s">
        <v>43</v>
      </c>
      <c r="U105" t="s">
        <v>29</v>
      </c>
      <c r="V105" t="s">
        <v>26</v>
      </c>
      <c r="W105" t="s">
        <v>1194</v>
      </c>
      <c r="Y105" s="1">
        <v>42810.325949074075</v>
      </c>
      <c r="Z105" s="1">
        <v>42872.258923611109</v>
      </c>
    </row>
    <row r="106" spans="1:27" x14ac:dyDescent="0.3">
      <c r="A106">
        <v>97242</v>
      </c>
      <c r="B106" t="s">
        <v>245</v>
      </c>
      <c r="C106" t="s">
        <v>75</v>
      </c>
      <c r="D106" t="s">
        <v>1439</v>
      </c>
      <c r="E106" t="s">
        <v>24</v>
      </c>
      <c r="F106" t="s">
        <v>27</v>
      </c>
      <c r="G106" t="s">
        <v>153</v>
      </c>
      <c r="H106" t="s">
        <v>1440</v>
      </c>
      <c r="I106" t="s">
        <v>245</v>
      </c>
      <c r="J106" t="s">
        <v>77</v>
      </c>
      <c r="K106" t="s">
        <v>41</v>
      </c>
      <c r="L106" t="s">
        <v>101</v>
      </c>
      <c r="M106" t="s">
        <v>298</v>
      </c>
      <c r="N106" t="s">
        <v>1194</v>
      </c>
      <c r="O106" t="s">
        <v>1462</v>
      </c>
      <c r="P106">
        <v>17112</v>
      </c>
      <c r="Q106" t="s">
        <v>812</v>
      </c>
      <c r="R106" t="s">
        <v>779</v>
      </c>
      <c r="S106" t="s">
        <v>235</v>
      </c>
      <c r="T106" t="s">
        <v>43</v>
      </c>
      <c r="U106" t="s">
        <v>29</v>
      </c>
      <c r="V106" t="s">
        <v>1305</v>
      </c>
      <c r="W106" t="s">
        <v>361</v>
      </c>
      <c r="Y106" s="1">
        <v>42811.7106712963</v>
      </c>
      <c r="Z106" s="1">
        <v>42867.306273148148</v>
      </c>
      <c r="AA106" t="s">
        <v>160</v>
      </c>
    </row>
    <row r="107" spans="1:27" x14ac:dyDescent="0.3">
      <c r="A107">
        <v>97247</v>
      </c>
      <c r="B107" t="s">
        <v>69</v>
      </c>
      <c r="C107" t="s">
        <v>34</v>
      </c>
      <c r="D107" t="s">
        <v>151</v>
      </c>
      <c r="E107" t="s">
        <v>24</v>
      </c>
      <c r="F107" t="s">
        <v>27</v>
      </c>
      <c r="G107" t="s">
        <v>42</v>
      </c>
      <c r="H107" t="s">
        <v>1437</v>
      </c>
      <c r="I107" t="s">
        <v>1302</v>
      </c>
      <c r="J107" t="s">
        <v>1302</v>
      </c>
      <c r="K107" t="s">
        <v>41</v>
      </c>
      <c r="L107" t="s">
        <v>32</v>
      </c>
      <c r="M107" t="s">
        <v>104</v>
      </c>
      <c r="N107" t="s">
        <v>1194</v>
      </c>
      <c r="O107" t="s">
        <v>1462</v>
      </c>
      <c r="Q107" t="s">
        <v>1436</v>
      </c>
      <c r="R107" t="s">
        <v>235</v>
      </c>
      <c r="T107" t="s">
        <v>43</v>
      </c>
      <c r="U107" t="s">
        <v>45</v>
      </c>
      <c r="V107" t="s">
        <v>235</v>
      </c>
      <c r="W107" t="s">
        <v>1194</v>
      </c>
      <c r="Y107" s="1">
        <v>42813.979155092595</v>
      </c>
      <c r="Z107" s="1">
        <v>42836.174085648148</v>
      </c>
    </row>
    <row r="108" spans="1:27" x14ac:dyDescent="0.3">
      <c r="A108">
        <v>97251</v>
      </c>
      <c r="B108" t="s">
        <v>142</v>
      </c>
      <c r="C108" t="s">
        <v>34</v>
      </c>
      <c r="D108" t="s">
        <v>243</v>
      </c>
      <c r="E108" t="s">
        <v>24</v>
      </c>
      <c r="F108" t="s">
        <v>27</v>
      </c>
      <c r="G108" t="s">
        <v>42</v>
      </c>
      <c r="H108" t="s">
        <v>1451</v>
      </c>
      <c r="I108" t="s">
        <v>330</v>
      </c>
      <c r="J108" t="s">
        <v>143</v>
      </c>
      <c r="K108" t="s">
        <v>41</v>
      </c>
      <c r="L108" t="s">
        <v>32</v>
      </c>
      <c r="M108" t="s">
        <v>83</v>
      </c>
      <c r="N108" t="s">
        <v>1194</v>
      </c>
      <c r="O108" t="s">
        <v>1454</v>
      </c>
      <c r="R108" t="s">
        <v>235</v>
      </c>
      <c r="T108" t="s">
        <v>43</v>
      </c>
      <c r="U108" t="s">
        <v>29</v>
      </c>
      <c r="V108" t="s">
        <v>26</v>
      </c>
      <c r="W108" t="s">
        <v>1194</v>
      </c>
      <c r="Y108" s="1">
        <v>42814.013414351852</v>
      </c>
      <c r="Z108" s="1">
        <v>42873.008888888886</v>
      </c>
    </row>
    <row r="109" spans="1:27" x14ac:dyDescent="0.3">
      <c r="A109">
        <v>97279</v>
      </c>
      <c r="B109" t="s">
        <v>245</v>
      </c>
      <c r="C109" t="s">
        <v>75</v>
      </c>
      <c r="D109" t="s">
        <v>251</v>
      </c>
      <c r="E109" t="s">
        <v>24</v>
      </c>
      <c r="F109" t="s">
        <v>27</v>
      </c>
      <c r="G109" t="s">
        <v>153</v>
      </c>
      <c r="H109" t="s">
        <v>1477</v>
      </c>
      <c r="I109" t="s">
        <v>245</v>
      </c>
      <c r="J109" t="s">
        <v>77</v>
      </c>
      <c r="K109" t="s">
        <v>41</v>
      </c>
      <c r="L109" t="s">
        <v>101</v>
      </c>
      <c r="M109" t="s">
        <v>298</v>
      </c>
      <c r="N109" t="s">
        <v>1194</v>
      </c>
      <c r="O109" t="s">
        <v>1471</v>
      </c>
      <c r="P109">
        <v>17090</v>
      </c>
      <c r="Q109" t="s">
        <v>812</v>
      </c>
      <c r="R109" t="s">
        <v>779</v>
      </c>
      <c r="S109" t="s">
        <v>235</v>
      </c>
      <c r="T109" t="s">
        <v>43</v>
      </c>
      <c r="U109" t="s">
        <v>29</v>
      </c>
      <c r="V109" t="s">
        <v>1305</v>
      </c>
      <c r="W109" t="s">
        <v>361</v>
      </c>
      <c r="Y109" s="1">
        <v>42814.462037037039</v>
      </c>
      <c r="Z109" s="1">
        <v>42867.310266203705</v>
      </c>
    </row>
    <row r="110" spans="1:27" x14ac:dyDescent="0.3">
      <c r="A110">
        <v>97340</v>
      </c>
      <c r="B110" t="s">
        <v>39</v>
      </c>
      <c r="C110" t="s">
        <v>40</v>
      </c>
      <c r="D110" t="s">
        <v>46</v>
      </c>
      <c r="E110" t="s">
        <v>24</v>
      </c>
      <c r="F110" t="s">
        <v>27</v>
      </c>
      <c r="G110" t="s">
        <v>187</v>
      </c>
      <c r="H110" t="s">
        <v>1515</v>
      </c>
      <c r="I110" t="s">
        <v>915</v>
      </c>
      <c r="J110" t="s">
        <v>241</v>
      </c>
      <c r="K110" t="s">
        <v>41</v>
      </c>
      <c r="L110" t="s">
        <v>240</v>
      </c>
      <c r="M110" t="s">
        <v>44</v>
      </c>
      <c r="N110" t="s">
        <v>1194</v>
      </c>
      <c r="O110" t="s">
        <v>1514</v>
      </c>
      <c r="R110" t="s">
        <v>235</v>
      </c>
      <c r="T110" t="s">
        <v>55</v>
      </c>
      <c r="U110" t="s">
        <v>45</v>
      </c>
      <c r="V110" t="s">
        <v>235</v>
      </c>
      <c r="W110" t="s">
        <v>1194</v>
      </c>
      <c r="X110" t="s">
        <v>1029</v>
      </c>
      <c r="Y110" s="1">
        <v>42815.614641203705</v>
      </c>
      <c r="Z110" s="1">
        <v>42863.994953703703</v>
      </c>
    </row>
    <row r="111" spans="1:27" x14ac:dyDescent="0.3">
      <c r="A111">
        <v>97440</v>
      </c>
      <c r="B111" t="s">
        <v>282</v>
      </c>
      <c r="C111" t="s">
        <v>75</v>
      </c>
      <c r="D111" t="s">
        <v>180</v>
      </c>
      <c r="E111" t="s">
        <v>24</v>
      </c>
      <c r="F111" t="s">
        <v>27</v>
      </c>
      <c r="G111" t="s">
        <v>25</v>
      </c>
      <c r="H111" t="s">
        <v>1378</v>
      </c>
      <c r="I111" t="s">
        <v>282</v>
      </c>
      <c r="J111" t="s">
        <v>282</v>
      </c>
      <c r="K111" t="s">
        <v>41</v>
      </c>
      <c r="L111" t="s">
        <v>240</v>
      </c>
      <c r="M111" t="s">
        <v>185</v>
      </c>
      <c r="N111" t="s">
        <v>1194</v>
      </c>
      <c r="O111" t="s">
        <v>1464</v>
      </c>
      <c r="Q111" t="s">
        <v>812</v>
      </c>
      <c r="R111" t="s">
        <v>779</v>
      </c>
      <c r="S111" t="s">
        <v>235</v>
      </c>
      <c r="T111" t="s">
        <v>55</v>
      </c>
      <c r="U111" t="s">
        <v>37</v>
      </c>
      <c r="V111" t="s">
        <v>235</v>
      </c>
      <c r="W111" t="s">
        <v>1194</v>
      </c>
      <c r="Y111" s="1">
        <v>42817.456377314818</v>
      </c>
      <c r="Z111" s="1">
        <v>42867.311620370368</v>
      </c>
      <c r="AA111" t="s">
        <v>1268</v>
      </c>
    </row>
    <row r="112" spans="1:27" x14ac:dyDescent="0.3">
      <c r="A112">
        <v>97445</v>
      </c>
      <c r="B112" t="s">
        <v>170</v>
      </c>
      <c r="C112" t="s">
        <v>75</v>
      </c>
      <c r="D112" t="s">
        <v>79</v>
      </c>
      <c r="E112" t="s">
        <v>303</v>
      </c>
      <c r="F112" t="s">
        <v>27</v>
      </c>
      <c r="G112" t="s">
        <v>76</v>
      </c>
      <c r="H112" t="s">
        <v>1373</v>
      </c>
      <c r="I112" t="s">
        <v>193</v>
      </c>
      <c r="J112" t="s">
        <v>170</v>
      </c>
      <c r="K112" t="s">
        <v>41</v>
      </c>
      <c r="L112" t="s">
        <v>32</v>
      </c>
      <c r="N112" t="s">
        <v>1194</v>
      </c>
      <c r="O112" t="s">
        <v>1194</v>
      </c>
      <c r="R112" t="s">
        <v>765</v>
      </c>
      <c r="T112" t="s">
        <v>43</v>
      </c>
      <c r="U112" t="s">
        <v>60</v>
      </c>
      <c r="V112" t="s">
        <v>235</v>
      </c>
      <c r="W112" t="s">
        <v>1194</v>
      </c>
      <c r="Y112" s="1">
        <v>42817.526782407411</v>
      </c>
      <c r="Z112" s="1">
        <v>42867.312777777777</v>
      </c>
    </row>
    <row r="113" spans="1:27" x14ac:dyDescent="0.3">
      <c r="A113">
        <v>97540</v>
      </c>
      <c r="B113" t="s">
        <v>144</v>
      </c>
      <c r="C113" t="s">
        <v>23</v>
      </c>
      <c r="D113" t="s">
        <v>53</v>
      </c>
      <c r="E113" t="s">
        <v>262</v>
      </c>
      <c r="F113" t="s">
        <v>27</v>
      </c>
      <c r="G113" t="s">
        <v>42</v>
      </c>
      <c r="H113" t="s">
        <v>1494</v>
      </c>
      <c r="J113" t="s">
        <v>330</v>
      </c>
      <c r="K113" t="s">
        <v>41</v>
      </c>
      <c r="L113" t="s">
        <v>240</v>
      </c>
      <c r="M113" t="s">
        <v>185</v>
      </c>
      <c r="N113" t="s">
        <v>1194</v>
      </c>
      <c r="O113" t="s">
        <v>1194</v>
      </c>
      <c r="R113" t="s">
        <v>235</v>
      </c>
      <c r="T113" t="s">
        <v>43</v>
      </c>
      <c r="U113" t="s">
        <v>29</v>
      </c>
      <c r="V113" t="s">
        <v>235</v>
      </c>
      <c r="W113" t="s">
        <v>1194</v>
      </c>
      <c r="Y113" s="1">
        <v>42821.82739583333</v>
      </c>
      <c r="Z113" s="1">
        <v>42850.281793981485</v>
      </c>
    </row>
    <row r="114" spans="1:27" x14ac:dyDescent="0.3">
      <c r="A114">
        <v>97541</v>
      </c>
      <c r="B114" t="s">
        <v>191</v>
      </c>
      <c r="C114" t="s">
        <v>1665</v>
      </c>
      <c r="D114" t="s">
        <v>30</v>
      </c>
      <c r="E114" t="s">
        <v>24</v>
      </c>
      <c r="F114" t="s">
        <v>27</v>
      </c>
      <c r="G114" t="s">
        <v>35</v>
      </c>
      <c r="H114" t="s">
        <v>1449</v>
      </c>
      <c r="J114" t="s">
        <v>191</v>
      </c>
      <c r="K114" t="s">
        <v>41</v>
      </c>
      <c r="L114" t="s">
        <v>240</v>
      </c>
      <c r="M114" t="s">
        <v>44</v>
      </c>
      <c r="N114" t="s">
        <v>1194</v>
      </c>
      <c r="O114" t="s">
        <v>1454</v>
      </c>
      <c r="Q114" t="s">
        <v>1448</v>
      </c>
      <c r="R114" t="s">
        <v>235</v>
      </c>
      <c r="T114" t="s">
        <v>43</v>
      </c>
      <c r="U114" t="s">
        <v>45</v>
      </c>
      <c r="V114" t="s">
        <v>235</v>
      </c>
      <c r="W114" t="s">
        <v>1194</v>
      </c>
      <c r="X114" t="s">
        <v>378</v>
      </c>
      <c r="Y114" s="1">
        <v>42821.924618055556</v>
      </c>
      <c r="Z114" s="1">
        <v>42870.271458333336</v>
      </c>
    </row>
    <row r="115" spans="1:27" x14ac:dyDescent="0.3">
      <c r="A115">
        <v>97544</v>
      </c>
      <c r="B115" t="s">
        <v>61</v>
      </c>
      <c r="C115" t="s">
        <v>34</v>
      </c>
      <c r="D115" t="s">
        <v>38</v>
      </c>
      <c r="E115" t="s">
        <v>24</v>
      </c>
      <c r="F115" t="s">
        <v>27</v>
      </c>
      <c r="G115" t="s">
        <v>42</v>
      </c>
      <c r="H115" t="s">
        <v>1493</v>
      </c>
      <c r="I115" t="s">
        <v>278</v>
      </c>
      <c r="J115" t="s">
        <v>278</v>
      </c>
      <c r="K115" t="s">
        <v>41</v>
      </c>
      <c r="L115" t="s">
        <v>32</v>
      </c>
      <c r="M115" t="s">
        <v>104</v>
      </c>
      <c r="N115" t="s">
        <v>1194</v>
      </c>
      <c r="O115" t="s">
        <v>1471</v>
      </c>
      <c r="R115" t="s">
        <v>235</v>
      </c>
      <c r="T115" t="s">
        <v>43</v>
      </c>
      <c r="U115" t="s">
        <v>29</v>
      </c>
      <c r="V115" t="s">
        <v>235</v>
      </c>
      <c r="W115" t="s">
        <v>361</v>
      </c>
      <c r="Y115" s="1">
        <v>42822.082905092589</v>
      </c>
      <c r="Z115" s="1">
        <v>42850.242974537039</v>
      </c>
    </row>
    <row r="116" spans="1:27" x14ac:dyDescent="0.3">
      <c r="A116">
        <v>97575</v>
      </c>
      <c r="B116" t="s">
        <v>56</v>
      </c>
      <c r="C116" t="s">
        <v>75</v>
      </c>
      <c r="D116" t="s">
        <v>1439</v>
      </c>
      <c r="E116" t="s">
        <v>24</v>
      </c>
      <c r="F116" t="s">
        <v>27</v>
      </c>
      <c r="G116" t="s">
        <v>42</v>
      </c>
      <c r="H116" t="s">
        <v>1438</v>
      </c>
      <c r="I116" t="s">
        <v>56</v>
      </c>
      <c r="J116" t="s">
        <v>77</v>
      </c>
      <c r="K116" t="s">
        <v>41</v>
      </c>
      <c r="L116" t="s">
        <v>240</v>
      </c>
      <c r="M116" t="s">
        <v>185</v>
      </c>
      <c r="N116" t="s">
        <v>1194</v>
      </c>
      <c r="O116" t="s">
        <v>1462</v>
      </c>
      <c r="Q116" t="s">
        <v>812</v>
      </c>
      <c r="R116" t="s">
        <v>779</v>
      </c>
      <c r="S116" t="s">
        <v>235</v>
      </c>
      <c r="T116" t="s">
        <v>43</v>
      </c>
      <c r="U116" t="s">
        <v>29</v>
      </c>
      <c r="V116" t="s">
        <v>235</v>
      </c>
      <c r="W116" t="s">
        <v>1194</v>
      </c>
      <c r="Y116" s="1">
        <v>42822.72452546296</v>
      </c>
      <c r="Z116" s="1">
        <v>42867.317696759259</v>
      </c>
      <c r="AA116" t="s">
        <v>160</v>
      </c>
    </row>
    <row r="117" spans="1:27" x14ac:dyDescent="0.3">
      <c r="A117">
        <v>97664</v>
      </c>
      <c r="B117" t="s">
        <v>61</v>
      </c>
      <c r="C117" t="s">
        <v>23</v>
      </c>
      <c r="D117" t="s">
        <v>95</v>
      </c>
      <c r="E117" t="s">
        <v>147</v>
      </c>
      <c r="F117" t="s">
        <v>27</v>
      </c>
      <c r="G117" t="s">
        <v>187</v>
      </c>
      <c r="H117" t="s">
        <v>1657</v>
      </c>
      <c r="I117" t="s">
        <v>241</v>
      </c>
      <c r="J117" t="s">
        <v>1656</v>
      </c>
      <c r="K117" t="s">
        <v>41</v>
      </c>
      <c r="L117" t="s">
        <v>240</v>
      </c>
      <c r="M117" t="s">
        <v>298</v>
      </c>
      <c r="N117" t="s">
        <v>1194</v>
      </c>
      <c r="O117" t="s">
        <v>1194</v>
      </c>
      <c r="R117" t="s">
        <v>235</v>
      </c>
      <c r="T117" t="s">
        <v>55</v>
      </c>
      <c r="U117" t="s">
        <v>37</v>
      </c>
      <c r="V117" t="s">
        <v>26</v>
      </c>
      <c r="W117" t="s">
        <v>1194</v>
      </c>
      <c r="Y117" s="1">
        <v>42824.096377314818</v>
      </c>
      <c r="Z117" s="1">
        <v>42866.266828703701</v>
      </c>
    </row>
    <row r="118" spans="1:27" x14ac:dyDescent="0.3">
      <c r="A118">
        <v>97673</v>
      </c>
      <c r="B118" t="s">
        <v>99</v>
      </c>
      <c r="C118" t="s">
        <v>34</v>
      </c>
      <c r="D118" t="s">
        <v>233</v>
      </c>
      <c r="E118" t="s">
        <v>149</v>
      </c>
      <c r="F118" t="s">
        <v>27</v>
      </c>
      <c r="G118" t="s">
        <v>153</v>
      </c>
      <c r="H118" t="s">
        <v>1655</v>
      </c>
      <c r="I118" t="s">
        <v>1411</v>
      </c>
      <c r="J118" t="s">
        <v>1411</v>
      </c>
      <c r="K118" t="s">
        <v>41</v>
      </c>
      <c r="L118" t="s">
        <v>240</v>
      </c>
      <c r="M118" t="s">
        <v>298</v>
      </c>
      <c r="N118" t="s">
        <v>1194</v>
      </c>
      <c r="O118" t="s">
        <v>1194</v>
      </c>
      <c r="P118">
        <v>17067</v>
      </c>
      <c r="Q118" t="s">
        <v>1654</v>
      </c>
      <c r="R118" t="s">
        <v>235</v>
      </c>
      <c r="T118" t="s">
        <v>43</v>
      </c>
      <c r="U118" t="s">
        <v>37</v>
      </c>
      <c r="V118" t="s">
        <v>1305</v>
      </c>
      <c r="W118" t="s">
        <v>456</v>
      </c>
      <c r="Y118" s="1">
        <v>42824.147233796299</v>
      </c>
      <c r="Z118" s="1">
        <v>42867.028912037036</v>
      </c>
    </row>
    <row r="119" spans="1:27" x14ac:dyDescent="0.3">
      <c r="A119">
        <v>97711</v>
      </c>
      <c r="B119" t="s">
        <v>1391</v>
      </c>
      <c r="C119" t="s">
        <v>75</v>
      </c>
      <c r="D119" t="s">
        <v>79</v>
      </c>
      <c r="E119" t="s">
        <v>262</v>
      </c>
      <c r="F119" t="s">
        <v>27</v>
      </c>
      <c r="G119" t="s">
        <v>276</v>
      </c>
      <c r="H119" t="s">
        <v>1392</v>
      </c>
      <c r="I119" t="s">
        <v>193</v>
      </c>
      <c r="J119" t="s">
        <v>1391</v>
      </c>
      <c r="K119" t="s">
        <v>41</v>
      </c>
      <c r="L119" t="s">
        <v>240</v>
      </c>
      <c r="M119" t="s">
        <v>104</v>
      </c>
      <c r="N119" t="s">
        <v>1194</v>
      </c>
      <c r="O119" t="s">
        <v>1194</v>
      </c>
      <c r="R119" t="s">
        <v>765</v>
      </c>
      <c r="T119" t="s">
        <v>43</v>
      </c>
      <c r="U119" t="s">
        <v>29</v>
      </c>
      <c r="V119" t="s">
        <v>1305</v>
      </c>
      <c r="W119" t="s">
        <v>1194</v>
      </c>
      <c r="Y119" s="1">
        <v>42824.734293981484</v>
      </c>
      <c r="Z119" s="1">
        <v>42867.323599537034</v>
      </c>
    </row>
    <row r="120" spans="1:27" x14ac:dyDescent="0.3">
      <c r="A120">
        <v>97781</v>
      </c>
      <c r="B120" t="s">
        <v>39</v>
      </c>
      <c r="C120" t="s">
        <v>40</v>
      </c>
      <c r="D120" t="s">
        <v>46</v>
      </c>
      <c r="E120" t="s">
        <v>24</v>
      </c>
      <c r="F120" t="s">
        <v>27</v>
      </c>
      <c r="G120" t="s">
        <v>49</v>
      </c>
      <c r="H120" t="s">
        <v>1653</v>
      </c>
      <c r="J120" t="s">
        <v>163</v>
      </c>
      <c r="K120" t="s">
        <v>41</v>
      </c>
      <c r="L120" t="s">
        <v>240</v>
      </c>
      <c r="M120" t="s">
        <v>185</v>
      </c>
      <c r="N120" t="s">
        <v>1194</v>
      </c>
      <c r="O120" t="s">
        <v>1514</v>
      </c>
      <c r="R120" t="s">
        <v>235</v>
      </c>
      <c r="T120" t="s">
        <v>55</v>
      </c>
      <c r="U120" t="s">
        <v>37</v>
      </c>
      <c r="V120" t="s">
        <v>235</v>
      </c>
      <c r="W120" t="s">
        <v>1194</v>
      </c>
      <c r="Y120" s="1">
        <v>42828.162638888891</v>
      </c>
      <c r="Z120" s="1">
        <v>42866.426608796297</v>
      </c>
      <c r="AA120" t="s">
        <v>1652</v>
      </c>
    </row>
    <row r="121" spans="1:27" x14ac:dyDescent="0.3">
      <c r="A121">
        <v>97868</v>
      </c>
      <c r="B121" t="s">
        <v>461</v>
      </c>
      <c r="C121" t="s">
        <v>40</v>
      </c>
      <c r="D121" t="s">
        <v>46</v>
      </c>
      <c r="E121" t="s">
        <v>24</v>
      </c>
      <c r="F121" t="s">
        <v>27</v>
      </c>
      <c r="G121" t="s">
        <v>187</v>
      </c>
      <c r="H121" t="s">
        <v>1005</v>
      </c>
      <c r="I121" t="s">
        <v>733</v>
      </c>
      <c r="J121" t="s">
        <v>337</v>
      </c>
      <c r="K121" t="s">
        <v>41</v>
      </c>
      <c r="L121" t="s">
        <v>32</v>
      </c>
      <c r="M121" t="s">
        <v>104</v>
      </c>
      <c r="N121" t="s">
        <v>1194</v>
      </c>
      <c r="O121" t="s">
        <v>1514</v>
      </c>
      <c r="R121" t="s">
        <v>235</v>
      </c>
      <c r="T121" t="s">
        <v>55</v>
      </c>
      <c r="U121" t="s">
        <v>37</v>
      </c>
      <c r="V121" t="s">
        <v>26</v>
      </c>
      <c r="W121" t="s">
        <v>1194</v>
      </c>
      <c r="X121" t="s">
        <v>1003</v>
      </c>
      <c r="Y121" s="1">
        <v>42829.414212962962</v>
      </c>
      <c r="Z121" s="1">
        <v>42863.24927083333</v>
      </c>
    </row>
    <row r="122" spans="1:27" x14ac:dyDescent="0.3">
      <c r="A122">
        <v>98022</v>
      </c>
      <c r="B122" t="s">
        <v>1636</v>
      </c>
      <c r="C122" t="s">
        <v>23</v>
      </c>
      <c r="D122" t="s">
        <v>95</v>
      </c>
      <c r="E122" t="s">
        <v>24</v>
      </c>
      <c r="F122" t="s">
        <v>27</v>
      </c>
      <c r="G122" t="s">
        <v>42</v>
      </c>
      <c r="H122" t="s">
        <v>1637</v>
      </c>
      <c r="I122" t="s">
        <v>1636</v>
      </c>
      <c r="J122" t="s">
        <v>1636</v>
      </c>
      <c r="K122" t="s">
        <v>41</v>
      </c>
      <c r="L122" t="s">
        <v>240</v>
      </c>
      <c r="M122" t="s">
        <v>44</v>
      </c>
      <c r="N122" t="s">
        <v>1194</v>
      </c>
      <c r="O122" t="s">
        <v>1542</v>
      </c>
      <c r="R122" t="s">
        <v>235</v>
      </c>
      <c r="T122" t="s">
        <v>43</v>
      </c>
      <c r="U122" t="s">
        <v>45</v>
      </c>
      <c r="V122" t="s">
        <v>235</v>
      </c>
      <c r="W122" t="s">
        <v>1194</v>
      </c>
      <c r="X122" t="s">
        <v>1029</v>
      </c>
      <c r="Y122" s="1">
        <v>42832.046574074076</v>
      </c>
      <c r="Z122" s="1">
        <v>42867.07885416667</v>
      </c>
    </row>
    <row r="123" spans="1:27" x14ac:dyDescent="0.3">
      <c r="A123">
        <v>98118</v>
      </c>
      <c r="B123" t="s">
        <v>1229</v>
      </c>
      <c r="C123" t="s">
        <v>305</v>
      </c>
      <c r="D123" t="s">
        <v>311</v>
      </c>
      <c r="E123" t="s">
        <v>24</v>
      </c>
      <c r="F123" t="s">
        <v>27</v>
      </c>
      <c r="G123" t="s">
        <v>187</v>
      </c>
      <c r="H123" t="s">
        <v>1491</v>
      </c>
      <c r="I123" t="s">
        <v>234</v>
      </c>
      <c r="J123" t="s">
        <v>234</v>
      </c>
      <c r="K123" t="s">
        <v>41</v>
      </c>
      <c r="L123" t="s">
        <v>240</v>
      </c>
      <c r="M123" t="s">
        <v>185</v>
      </c>
      <c r="N123" t="s">
        <v>1194</v>
      </c>
      <c r="O123" t="s">
        <v>1499</v>
      </c>
      <c r="R123" t="s">
        <v>235</v>
      </c>
      <c r="T123" t="s">
        <v>67</v>
      </c>
      <c r="U123" t="s">
        <v>29</v>
      </c>
      <c r="V123" t="s">
        <v>235</v>
      </c>
      <c r="W123" t="s">
        <v>1194</v>
      </c>
      <c r="Y123" s="1">
        <v>42835.585648148146</v>
      </c>
      <c r="Z123" s="1">
        <v>42864.439953703702</v>
      </c>
    </row>
    <row r="124" spans="1:27" x14ac:dyDescent="0.3">
      <c r="A124">
        <v>98160</v>
      </c>
      <c r="B124" t="s">
        <v>89</v>
      </c>
      <c r="C124" t="s">
        <v>599</v>
      </c>
      <c r="D124" t="s">
        <v>605</v>
      </c>
      <c r="E124" t="s">
        <v>24</v>
      </c>
      <c r="F124" t="s">
        <v>27</v>
      </c>
      <c r="G124" t="s">
        <v>187</v>
      </c>
      <c r="H124" t="s">
        <v>1625</v>
      </c>
      <c r="I124" t="s">
        <v>195</v>
      </c>
      <c r="J124" t="s">
        <v>195</v>
      </c>
      <c r="K124" t="s">
        <v>41</v>
      </c>
      <c r="L124" t="s">
        <v>240</v>
      </c>
      <c r="M124" t="s">
        <v>44</v>
      </c>
      <c r="N124" t="s">
        <v>1194</v>
      </c>
      <c r="O124" t="s">
        <v>1542</v>
      </c>
      <c r="Q124" t="s">
        <v>1312</v>
      </c>
      <c r="R124" t="s">
        <v>235</v>
      </c>
      <c r="T124" t="s">
        <v>67</v>
      </c>
      <c r="U124" t="s">
        <v>37</v>
      </c>
      <c r="V124" t="s">
        <v>235</v>
      </c>
      <c r="W124" t="s">
        <v>1194</v>
      </c>
      <c r="X124" t="s">
        <v>596</v>
      </c>
      <c r="Y124" s="1">
        <v>42836.582303240742</v>
      </c>
      <c r="Z124" s="1">
        <v>42863.957627314812</v>
      </c>
    </row>
    <row r="125" spans="1:27" x14ac:dyDescent="0.3">
      <c r="A125">
        <v>98268</v>
      </c>
      <c r="B125" t="s">
        <v>1229</v>
      </c>
      <c r="C125" t="s">
        <v>599</v>
      </c>
      <c r="D125" t="s">
        <v>598</v>
      </c>
      <c r="E125" t="s">
        <v>147</v>
      </c>
      <c r="F125" t="s">
        <v>27</v>
      </c>
      <c r="G125" t="s">
        <v>187</v>
      </c>
      <c r="H125" t="s">
        <v>1474</v>
      </c>
      <c r="I125" t="s">
        <v>230</v>
      </c>
      <c r="J125" t="s">
        <v>230</v>
      </c>
      <c r="K125" t="s">
        <v>41</v>
      </c>
      <c r="L125" t="s">
        <v>28</v>
      </c>
      <c r="N125" t="s">
        <v>1194</v>
      </c>
      <c r="O125" t="s">
        <v>1194</v>
      </c>
      <c r="R125" t="s">
        <v>765</v>
      </c>
      <c r="T125" t="s">
        <v>43</v>
      </c>
      <c r="U125" t="s">
        <v>45</v>
      </c>
      <c r="V125" t="s">
        <v>235</v>
      </c>
      <c r="W125" t="s">
        <v>361</v>
      </c>
      <c r="Y125" s="1">
        <v>42839.417199074072</v>
      </c>
      <c r="Z125" s="1">
        <v>42865.387418981481</v>
      </c>
    </row>
    <row r="126" spans="1:27" x14ac:dyDescent="0.3">
      <c r="A126">
        <v>98292</v>
      </c>
      <c r="B126" t="s">
        <v>1077</v>
      </c>
      <c r="C126" t="s">
        <v>75</v>
      </c>
      <c r="D126" t="s">
        <v>79</v>
      </c>
      <c r="E126" t="s">
        <v>24</v>
      </c>
      <c r="F126" t="s">
        <v>27</v>
      </c>
      <c r="G126" t="s">
        <v>49</v>
      </c>
      <c r="H126" t="s">
        <v>1457</v>
      </c>
      <c r="I126" t="s">
        <v>1077</v>
      </c>
      <c r="J126" t="s">
        <v>146</v>
      </c>
      <c r="K126" t="s">
        <v>41</v>
      </c>
      <c r="L126" t="s">
        <v>240</v>
      </c>
      <c r="M126" t="s">
        <v>104</v>
      </c>
      <c r="N126" t="s">
        <v>1194</v>
      </c>
      <c r="O126" t="s">
        <v>1454</v>
      </c>
      <c r="R126" t="s">
        <v>779</v>
      </c>
      <c r="S126" t="s">
        <v>235</v>
      </c>
      <c r="T126" t="s">
        <v>43</v>
      </c>
      <c r="U126" t="s">
        <v>60</v>
      </c>
      <c r="V126" t="s">
        <v>235</v>
      </c>
      <c r="W126" t="s">
        <v>1194</v>
      </c>
      <c r="Y126" s="1">
        <v>42842.155590277776</v>
      </c>
      <c r="Z126" s="1">
        <v>42867.327928240738</v>
      </c>
    </row>
    <row r="127" spans="1:27" x14ac:dyDescent="0.3">
      <c r="A127">
        <v>98295</v>
      </c>
      <c r="B127" t="s">
        <v>66</v>
      </c>
      <c r="C127" t="s">
        <v>23</v>
      </c>
      <c r="D127" t="s">
        <v>374</v>
      </c>
      <c r="E127" t="s">
        <v>24</v>
      </c>
      <c r="F127" t="s">
        <v>27</v>
      </c>
      <c r="G127" t="s">
        <v>187</v>
      </c>
      <c r="H127" t="s">
        <v>1677</v>
      </c>
      <c r="I127" t="s">
        <v>1263</v>
      </c>
      <c r="J127" t="s">
        <v>1263</v>
      </c>
      <c r="K127" t="s">
        <v>41</v>
      </c>
      <c r="L127" t="s">
        <v>240</v>
      </c>
      <c r="M127" t="s">
        <v>185</v>
      </c>
      <c r="N127" t="s">
        <v>1194</v>
      </c>
      <c r="O127" t="s">
        <v>1619</v>
      </c>
      <c r="R127" t="s">
        <v>235</v>
      </c>
      <c r="T127" t="s">
        <v>43</v>
      </c>
      <c r="U127" t="s">
        <v>37</v>
      </c>
      <c r="V127" t="s">
        <v>235</v>
      </c>
      <c r="W127" t="s">
        <v>1194</v>
      </c>
      <c r="X127" t="s">
        <v>378</v>
      </c>
      <c r="Y127" s="1">
        <v>42842.164803240739</v>
      </c>
      <c r="Z127" s="1">
        <v>42872.017476851855</v>
      </c>
    </row>
    <row r="128" spans="1:27" x14ac:dyDescent="0.3">
      <c r="A128">
        <v>98296</v>
      </c>
      <c r="B128" t="s">
        <v>1483</v>
      </c>
      <c r="C128" t="s">
        <v>34</v>
      </c>
      <c r="D128" t="s">
        <v>151</v>
      </c>
      <c r="E128" t="s">
        <v>262</v>
      </c>
      <c r="F128" t="s">
        <v>27</v>
      </c>
      <c r="G128" t="s">
        <v>42</v>
      </c>
      <c r="H128" t="s">
        <v>1487</v>
      </c>
      <c r="I128" t="s">
        <v>926</v>
      </c>
      <c r="J128" t="s">
        <v>926</v>
      </c>
      <c r="K128" t="s">
        <v>41</v>
      </c>
      <c r="L128" t="s">
        <v>28</v>
      </c>
      <c r="N128" t="s">
        <v>1194</v>
      </c>
      <c r="O128" t="s">
        <v>1194</v>
      </c>
      <c r="R128" t="s">
        <v>235</v>
      </c>
      <c r="T128" t="s">
        <v>43</v>
      </c>
      <c r="U128" t="s">
        <v>29</v>
      </c>
      <c r="V128" t="s">
        <v>235</v>
      </c>
      <c r="W128" t="s">
        <v>1194</v>
      </c>
      <c r="Y128" s="1">
        <v>42842.180590277778</v>
      </c>
      <c r="Z128" s="1">
        <v>42850.161631944444</v>
      </c>
    </row>
    <row r="129" spans="1:27" x14ac:dyDescent="0.3">
      <c r="A129">
        <v>98317</v>
      </c>
      <c r="B129" t="s">
        <v>349</v>
      </c>
      <c r="C129" t="s">
        <v>75</v>
      </c>
      <c r="D129" t="s">
        <v>79</v>
      </c>
      <c r="E129" t="s">
        <v>24</v>
      </c>
      <c r="F129" t="s">
        <v>27</v>
      </c>
      <c r="G129" t="s">
        <v>187</v>
      </c>
      <c r="H129" t="s">
        <v>1456</v>
      </c>
      <c r="I129" t="s">
        <v>349</v>
      </c>
      <c r="J129" t="s">
        <v>146</v>
      </c>
      <c r="K129" t="s">
        <v>41</v>
      </c>
      <c r="L129" t="s">
        <v>240</v>
      </c>
      <c r="M129" t="s">
        <v>185</v>
      </c>
      <c r="N129" t="s">
        <v>1194</v>
      </c>
      <c r="O129" t="s">
        <v>1454</v>
      </c>
      <c r="R129" t="s">
        <v>779</v>
      </c>
      <c r="S129" t="s">
        <v>235</v>
      </c>
      <c r="T129" t="s">
        <v>43</v>
      </c>
      <c r="U129" t="s">
        <v>37</v>
      </c>
      <c r="V129" t="s">
        <v>235</v>
      </c>
      <c r="W129" t="s">
        <v>1194</v>
      </c>
      <c r="Y129" s="1">
        <v>42842.397256944445</v>
      </c>
      <c r="Z129" s="1">
        <v>42867.330185185187</v>
      </c>
    </row>
    <row r="130" spans="1:27" x14ac:dyDescent="0.3">
      <c r="A130">
        <v>98318</v>
      </c>
      <c r="B130" t="s">
        <v>296</v>
      </c>
      <c r="C130" t="s">
        <v>129</v>
      </c>
      <c r="D130" t="s">
        <v>374</v>
      </c>
      <c r="E130" t="s">
        <v>24</v>
      </c>
      <c r="F130" t="s">
        <v>27</v>
      </c>
      <c r="G130" t="s">
        <v>187</v>
      </c>
      <c r="H130" t="s">
        <v>1455</v>
      </c>
      <c r="I130" t="s">
        <v>349</v>
      </c>
      <c r="J130" t="s">
        <v>337</v>
      </c>
      <c r="K130" t="s">
        <v>41</v>
      </c>
      <c r="L130" t="s">
        <v>240</v>
      </c>
      <c r="M130" t="s">
        <v>44</v>
      </c>
      <c r="N130" t="s">
        <v>1194</v>
      </c>
      <c r="O130" t="s">
        <v>1454</v>
      </c>
      <c r="R130" t="s">
        <v>235</v>
      </c>
      <c r="T130" t="s">
        <v>55</v>
      </c>
      <c r="U130" t="s">
        <v>37</v>
      </c>
      <c r="V130" t="s">
        <v>235</v>
      </c>
      <c r="W130" t="s">
        <v>1194</v>
      </c>
      <c r="X130" t="s">
        <v>378</v>
      </c>
      <c r="Y130" s="1">
        <v>42842.424108796295</v>
      </c>
      <c r="Z130" s="1">
        <v>42859.32608796296</v>
      </c>
    </row>
    <row r="131" spans="1:27" x14ac:dyDescent="0.3">
      <c r="A131">
        <v>98321</v>
      </c>
      <c r="B131" t="s">
        <v>326</v>
      </c>
      <c r="C131" t="s">
        <v>129</v>
      </c>
      <c r="D131" t="s">
        <v>218</v>
      </c>
      <c r="E131" t="s">
        <v>24</v>
      </c>
      <c r="F131" t="s">
        <v>27</v>
      </c>
      <c r="G131" t="s">
        <v>25</v>
      </c>
      <c r="H131" t="s">
        <v>1533</v>
      </c>
      <c r="I131" t="s">
        <v>299</v>
      </c>
      <c r="J131" t="s">
        <v>337</v>
      </c>
      <c r="K131" t="s">
        <v>41</v>
      </c>
      <c r="L131" t="s">
        <v>32</v>
      </c>
      <c r="M131" t="s">
        <v>104</v>
      </c>
      <c r="N131" t="s">
        <v>1194</v>
      </c>
      <c r="O131" t="s">
        <v>1499</v>
      </c>
      <c r="Q131" t="s">
        <v>1532</v>
      </c>
      <c r="R131" t="s">
        <v>235</v>
      </c>
      <c r="T131" t="s">
        <v>55</v>
      </c>
      <c r="U131" t="s">
        <v>37</v>
      </c>
      <c r="V131" t="s">
        <v>26</v>
      </c>
      <c r="W131" t="s">
        <v>1194</v>
      </c>
      <c r="Y131" s="1">
        <v>42842.461909722224</v>
      </c>
      <c r="Z131" s="1">
        <v>42856.419236111113</v>
      </c>
    </row>
    <row r="132" spans="1:27" x14ac:dyDescent="0.3">
      <c r="A132">
        <v>98322</v>
      </c>
      <c r="B132" t="s">
        <v>118</v>
      </c>
      <c r="C132" t="s">
        <v>129</v>
      </c>
      <c r="D132" t="s">
        <v>374</v>
      </c>
      <c r="E132" t="s">
        <v>24</v>
      </c>
      <c r="F132" t="s">
        <v>27</v>
      </c>
      <c r="G132" t="s">
        <v>187</v>
      </c>
      <c r="H132" t="s">
        <v>1486</v>
      </c>
      <c r="I132" t="s">
        <v>349</v>
      </c>
      <c r="J132" t="s">
        <v>337</v>
      </c>
      <c r="K132" t="s">
        <v>41</v>
      </c>
      <c r="L132" t="s">
        <v>240</v>
      </c>
      <c r="M132" t="s">
        <v>44</v>
      </c>
      <c r="N132" t="s">
        <v>1194</v>
      </c>
      <c r="O132" t="s">
        <v>1471</v>
      </c>
      <c r="R132" t="s">
        <v>235</v>
      </c>
      <c r="T132" t="s">
        <v>55</v>
      </c>
      <c r="U132" t="s">
        <v>37</v>
      </c>
      <c r="V132" t="s">
        <v>235</v>
      </c>
      <c r="W132" t="s">
        <v>1194</v>
      </c>
      <c r="X132" t="s">
        <v>378</v>
      </c>
      <c r="Y132" s="1">
        <v>42842.466099537036</v>
      </c>
      <c r="Z132" s="1">
        <v>42859.326469907406</v>
      </c>
    </row>
    <row r="133" spans="1:27" x14ac:dyDescent="0.3">
      <c r="A133">
        <v>98327</v>
      </c>
      <c r="B133" t="s">
        <v>183</v>
      </c>
      <c r="C133" t="s">
        <v>129</v>
      </c>
      <c r="D133" t="s">
        <v>218</v>
      </c>
      <c r="E133" t="s">
        <v>24</v>
      </c>
      <c r="F133" t="s">
        <v>27</v>
      </c>
      <c r="G133" t="s">
        <v>187</v>
      </c>
      <c r="H133" t="s">
        <v>1651</v>
      </c>
      <c r="I133" t="s">
        <v>234</v>
      </c>
      <c r="J133" t="s">
        <v>337</v>
      </c>
      <c r="K133" t="s">
        <v>41</v>
      </c>
      <c r="L133" t="s">
        <v>240</v>
      </c>
      <c r="M133" t="s">
        <v>104</v>
      </c>
      <c r="N133" t="s">
        <v>1194</v>
      </c>
      <c r="O133" t="s">
        <v>1619</v>
      </c>
      <c r="R133" t="s">
        <v>235</v>
      </c>
      <c r="T133" t="s">
        <v>43</v>
      </c>
      <c r="U133" t="s">
        <v>37</v>
      </c>
      <c r="V133" t="s">
        <v>235</v>
      </c>
      <c r="W133" t="s">
        <v>1194</v>
      </c>
      <c r="Y133" s="1">
        <v>42842.525949074072</v>
      </c>
      <c r="Z133" s="1">
        <v>42866.650104166663</v>
      </c>
      <c r="AA133" t="s">
        <v>297</v>
      </c>
    </row>
    <row r="134" spans="1:27" x14ac:dyDescent="0.3">
      <c r="A134">
        <v>98370</v>
      </c>
      <c r="B134" t="s">
        <v>1483</v>
      </c>
      <c r="C134" t="s">
        <v>23</v>
      </c>
      <c r="D134" t="s">
        <v>68</v>
      </c>
      <c r="E134" t="s">
        <v>262</v>
      </c>
      <c r="F134" t="s">
        <v>27</v>
      </c>
      <c r="G134" t="s">
        <v>42</v>
      </c>
      <c r="H134" t="s">
        <v>1485</v>
      </c>
      <c r="I134" t="s">
        <v>926</v>
      </c>
      <c r="J134" t="s">
        <v>926</v>
      </c>
      <c r="K134" t="s">
        <v>41</v>
      </c>
      <c r="L134" t="s">
        <v>28</v>
      </c>
      <c r="N134" t="s">
        <v>1194</v>
      </c>
      <c r="O134" t="s">
        <v>1194</v>
      </c>
      <c r="R134" t="s">
        <v>235</v>
      </c>
      <c r="T134" t="s">
        <v>43</v>
      </c>
      <c r="U134" t="s">
        <v>29</v>
      </c>
      <c r="V134" t="s">
        <v>235</v>
      </c>
      <c r="W134" t="s">
        <v>1194</v>
      </c>
      <c r="Y134" s="1">
        <v>42842.956759259258</v>
      </c>
      <c r="Z134" s="1">
        <v>42850.162453703706</v>
      </c>
    </row>
    <row r="135" spans="1:27" x14ac:dyDescent="0.3">
      <c r="A135">
        <v>98373</v>
      </c>
      <c r="B135" t="s">
        <v>1483</v>
      </c>
      <c r="C135" t="s">
        <v>23</v>
      </c>
      <c r="D135" t="s">
        <v>68</v>
      </c>
      <c r="E135" t="s">
        <v>262</v>
      </c>
      <c r="F135" t="s">
        <v>27</v>
      </c>
      <c r="G135" t="s">
        <v>42</v>
      </c>
      <c r="H135" t="s">
        <v>1484</v>
      </c>
      <c r="I135" t="s">
        <v>926</v>
      </c>
      <c r="J135" t="s">
        <v>926</v>
      </c>
      <c r="K135" t="s">
        <v>41</v>
      </c>
      <c r="L135" t="s">
        <v>28</v>
      </c>
      <c r="N135" t="s">
        <v>1194</v>
      </c>
      <c r="O135" t="s">
        <v>1194</v>
      </c>
      <c r="R135" t="s">
        <v>235</v>
      </c>
      <c r="T135" t="s">
        <v>43</v>
      </c>
      <c r="U135" t="s">
        <v>29</v>
      </c>
      <c r="V135" t="s">
        <v>235</v>
      </c>
      <c r="W135" t="s">
        <v>1194</v>
      </c>
      <c r="Y135" s="1">
        <v>42842.987997685188</v>
      </c>
      <c r="Z135" s="1">
        <v>42850.163993055554</v>
      </c>
    </row>
    <row r="136" spans="1:27" x14ac:dyDescent="0.3">
      <c r="A136">
        <v>98464</v>
      </c>
      <c r="B136" t="s">
        <v>1483</v>
      </c>
      <c r="C136" t="s">
        <v>23</v>
      </c>
      <c r="D136" t="s">
        <v>68</v>
      </c>
      <c r="E136" t="s">
        <v>262</v>
      </c>
      <c r="F136" t="s">
        <v>27</v>
      </c>
      <c r="G136" t="s">
        <v>42</v>
      </c>
      <c r="H136" t="s">
        <v>1482</v>
      </c>
      <c r="I136" t="s">
        <v>926</v>
      </c>
      <c r="J136" t="s">
        <v>926</v>
      </c>
      <c r="K136" t="s">
        <v>41</v>
      </c>
      <c r="L136" t="s">
        <v>28</v>
      </c>
      <c r="N136" t="s">
        <v>1194</v>
      </c>
      <c r="O136" t="s">
        <v>1194</v>
      </c>
      <c r="R136" t="s">
        <v>235</v>
      </c>
      <c r="T136" t="s">
        <v>43</v>
      </c>
      <c r="U136" t="s">
        <v>29</v>
      </c>
      <c r="V136" t="s">
        <v>235</v>
      </c>
      <c r="W136" t="s">
        <v>1194</v>
      </c>
      <c r="Y136" s="1">
        <v>42843.441828703704</v>
      </c>
      <c r="Z136" s="1">
        <v>42850.167326388888</v>
      </c>
    </row>
    <row r="137" spans="1:27" x14ac:dyDescent="0.3">
      <c r="A137">
        <v>98523</v>
      </c>
      <c r="B137" t="s">
        <v>229</v>
      </c>
      <c r="C137" t="s">
        <v>75</v>
      </c>
      <c r="D137" t="s">
        <v>825</v>
      </c>
      <c r="E137" t="s">
        <v>147</v>
      </c>
      <c r="F137" t="s">
        <v>27</v>
      </c>
      <c r="G137" t="s">
        <v>187</v>
      </c>
      <c r="H137" t="s">
        <v>1470</v>
      </c>
      <c r="I137" t="s">
        <v>229</v>
      </c>
      <c r="J137" t="s">
        <v>229</v>
      </c>
      <c r="K137" t="s">
        <v>41</v>
      </c>
      <c r="L137" t="s">
        <v>28</v>
      </c>
      <c r="N137" t="s">
        <v>1194</v>
      </c>
      <c r="O137" t="s">
        <v>1194</v>
      </c>
      <c r="R137" t="s">
        <v>765</v>
      </c>
      <c r="T137" t="s">
        <v>43</v>
      </c>
      <c r="U137" t="s">
        <v>37</v>
      </c>
      <c r="V137" t="s">
        <v>26</v>
      </c>
      <c r="W137" t="s">
        <v>1194</v>
      </c>
      <c r="Y137" s="1">
        <v>42845.075706018521</v>
      </c>
      <c r="Z137" s="1">
        <v>42867.33488425926</v>
      </c>
      <c r="AA137" t="s">
        <v>1469</v>
      </c>
    </row>
    <row r="138" spans="1:27" x14ac:dyDescent="0.3">
      <c r="A138">
        <v>98562</v>
      </c>
      <c r="B138" t="s">
        <v>128</v>
      </c>
      <c r="C138" t="s">
        <v>599</v>
      </c>
      <c r="D138" t="s">
        <v>987</v>
      </c>
      <c r="E138" t="s">
        <v>24</v>
      </c>
      <c r="F138" t="s">
        <v>27</v>
      </c>
      <c r="G138" t="s">
        <v>187</v>
      </c>
      <c r="H138" t="s">
        <v>1666</v>
      </c>
      <c r="I138" t="s">
        <v>195</v>
      </c>
      <c r="J138" t="s">
        <v>195</v>
      </c>
      <c r="K138" t="s">
        <v>41</v>
      </c>
      <c r="L138" t="s">
        <v>240</v>
      </c>
      <c r="M138" t="s">
        <v>44</v>
      </c>
      <c r="N138" t="s">
        <v>1194</v>
      </c>
      <c r="O138" t="s">
        <v>1619</v>
      </c>
      <c r="R138" t="s">
        <v>235</v>
      </c>
      <c r="T138" t="s">
        <v>55</v>
      </c>
      <c r="U138" t="s">
        <v>37</v>
      </c>
      <c r="V138" t="s">
        <v>235</v>
      </c>
      <c r="W138" t="s">
        <v>1194</v>
      </c>
      <c r="X138" t="s">
        <v>596</v>
      </c>
      <c r="Y138" s="1">
        <v>42845.770902777775</v>
      </c>
      <c r="Z138" s="1">
        <v>42870.872152777774</v>
      </c>
    </row>
    <row r="139" spans="1:27" x14ac:dyDescent="0.3">
      <c r="A139">
        <v>98670</v>
      </c>
      <c r="B139" t="s">
        <v>461</v>
      </c>
      <c r="C139" t="s">
        <v>114</v>
      </c>
      <c r="D139" t="s">
        <v>116</v>
      </c>
      <c r="E139" t="s">
        <v>262</v>
      </c>
      <c r="F139" t="s">
        <v>27</v>
      </c>
      <c r="G139" t="s">
        <v>187</v>
      </c>
      <c r="H139" t="s">
        <v>1512</v>
      </c>
      <c r="I139" t="s">
        <v>234</v>
      </c>
      <c r="J139" t="s">
        <v>234</v>
      </c>
      <c r="K139" t="s">
        <v>41</v>
      </c>
      <c r="L139" t="s">
        <v>32</v>
      </c>
      <c r="N139" t="s">
        <v>1194</v>
      </c>
      <c r="O139" t="s">
        <v>1194</v>
      </c>
      <c r="R139" t="s">
        <v>765</v>
      </c>
      <c r="T139" t="s">
        <v>43</v>
      </c>
      <c r="U139" t="s">
        <v>29</v>
      </c>
      <c r="V139" t="s">
        <v>235</v>
      </c>
      <c r="W139" t="s">
        <v>1194</v>
      </c>
      <c r="Y139" s="1">
        <v>42849.413344907407</v>
      </c>
      <c r="Z139" s="1">
        <v>42863.628796296296</v>
      </c>
    </row>
    <row r="140" spans="1:27" x14ac:dyDescent="0.3">
      <c r="A140">
        <v>98722</v>
      </c>
      <c r="B140" t="s">
        <v>600</v>
      </c>
      <c r="C140" t="s">
        <v>599</v>
      </c>
      <c r="D140" t="s">
        <v>598</v>
      </c>
      <c r="E140" t="s">
        <v>24</v>
      </c>
      <c r="F140" t="s">
        <v>27</v>
      </c>
      <c r="G140" t="s">
        <v>1521</v>
      </c>
      <c r="H140" t="s">
        <v>1520</v>
      </c>
      <c r="I140" t="s">
        <v>772</v>
      </c>
      <c r="J140" t="s">
        <v>600</v>
      </c>
      <c r="K140" t="s">
        <v>41</v>
      </c>
      <c r="L140" t="s">
        <v>240</v>
      </c>
      <c r="M140" t="s">
        <v>44</v>
      </c>
      <c r="N140" t="s">
        <v>1194</v>
      </c>
      <c r="O140" t="s">
        <v>1499</v>
      </c>
      <c r="R140" t="s">
        <v>235</v>
      </c>
      <c r="T140" t="s">
        <v>43</v>
      </c>
      <c r="U140" t="s">
        <v>37</v>
      </c>
      <c r="V140" t="s">
        <v>235</v>
      </c>
      <c r="W140" t="s">
        <v>1194</v>
      </c>
      <c r="X140" t="s">
        <v>596</v>
      </c>
      <c r="Y140" s="1">
        <v>42850.611539351848</v>
      </c>
      <c r="Z140" s="1">
        <v>42852.894270833334</v>
      </c>
    </row>
    <row r="141" spans="1:27" x14ac:dyDescent="0.3">
      <c r="A141">
        <v>98727</v>
      </c>
      <c r="B141" t="s">
        <v>89</v>
      </c>
      <c r="C141" t="s">
        <v>88</v>
      </c>
      <c r="D141" t="s">
        <v>189</v>
      </c>
      <c r="E141" t="s">
        <v>24</v>
      </c>
      <c r="F141" t="s">
        <v>27</v>
      </c>
      <c r="G141" t="s">
        <v>187</v>
      </c>
      <c r="H141" t="s">
        <v>1631</v>
      </c>
      <c r="I141" t="s">
        <v>1630</v>
      </c>
      <c r="J141" t="s">
        <v>733</v>
      </c>
      <c r="K141" t="s">
        <v>41</v>
      </c>
      <c r="L141" t="s">
        <v>240</v>
      </c>
      <c r="M141" t="s">
        <v>185</v>
      </c>
      <c r="N141" t="s">
        <v>1194</v>
      </c>
      <c r="O141" t="s">
        <v>1542</v>
      </c>
      <c r="Q141" t="s">
        <v>1312</v>
      </c>
      <c r="R141" t="s">
        <v>235</v>
      </c>
      <c r="T141" t="s">
        <v>55</v>
      </c>
      <c r="U141" t="s">
        <v>37</v>
      </c>
      <c r="V141" t="s">
        <v>235</v>
      </c>
      <c r="W141" t="s">
        <v>1194</v>
      </c>
      <c r="Y141" s="1">
        <v>42851.018645833334</v>
      </c>
      <c r="Z141" s="1">
        <v>42865.258831018517</v>
      </c>
    </row>
    <row r="142" spans="1:27" x14ac:dyDescent="0.3">
      <c r="A142">
        <v>98785</v>
      </c>
      <c r="B142" t="s">
        <v>191</v>
      </c>
      <c r="C142" t="s">
        <v>1665</v>
      </c>
      <c r="D142" t="s">
        <v>30</v>
      </c>
      <c r="E142" t="s">
        <v>303</v>
      </c>
      <c r="F142" t="s">
        <v>27</v>
      </c>
      <c r="G142" t="s">
        <v>166</v>
      </c>
      <c r="H142" t="s">
        <v>1479</v>
      </c>
      <c r="J142" t="s">
        <v>745</v>
      </c>
      <c r="K142" t="s">
        <v>41</v>
      </c>
      <c r="L142" t="s">
        <v>32</v>
      </c>
      <c r="N142" t="s">
        <v>1194</v>
      </c>
      <c r="O142" t="s">
        <v>1194</v>
      </c>
      <c r="R142" t="s">
        <v>765</v>
      </c>
      <c r="T142" t="s">
        <v>55</v>
      </c>
      <c r="U142" t="s">
        <v>60</v>
      </c>
      <c r="V142" t="s">
        <v>235</v>
      </c>
      <c r="W142" t="s">
        <v>1194</v>
      </c>
      <c r="Y142" s="1">
        <v>42852.019155092596</v>
      </c>
      <c r="Z142" s="1">
        <v>42870.276990740742</v>
      </c>
    </row>
    <row r="143" spans="1:27" x14ac:dyDescent="0.3">
      <c r="A143">
        <v>98788</v>
      </c>
      <c r="B143" t="s">
        <v>89</v>
      </c>
      <c r="C143" t="s">
        <v>1665</v>
      </c>
      <c r="D143" t="s">
        <v>726</v>
      </c>
      <c r="E143" t="s">
        <v>24</v>
      </c>
      <c r="F143" t="s">
        <v>27</v>
      </c>
      <c r="G143" t="s">
        <v>35</v>
      </c>
      <c r="H143" t="s">
        <v>1664</v>
      </c>
      <c r="I143" t="s">
        <v>89</v>
      </c>
      <c r="J143" t="s">
        <v>89</v>
      </c>
      <c r="K143" t="s">
        <v>41</v>
      </c>
      <c r="L143" t="s">
        <v>240</v>
      </c>
      <c r="M143" t="s">
        <v>365</v>
      </c>
      <c r="N143" t="s">
        <v>1194</v>
      </c>
      <c r="O143" t="s">
        <v>1663</v>
      </c>
      <c r="R143" t="s">
        <v>235</v>
      </c>
      <c r="T143" t="s">
        <v>55</v>
      </c>
      <c r="U143" t="s">
        <v>37</v>
      </c>
      <c r="V143" t="s">
        <v>235</v>
      </c>
      <c r="W143" t="s">
        <v>1194</v>
      </c>
      <c r="Y143" s="1">
        <v>42852.089479166665</v>
      </c>
      <c r="Z143" s="1">
        <v>42870.251921296294</v>
      </c>
    </row>
    <row r="144" spans="1:27" x14ac:dyDescent="0.3">
      <c r="A144">
        <v>98855</v>
      </c>
      <c r="B144" t="s">
        <v>170</v>
      </c>
      <c r="C144" t="s">
        <v>75</v>
      </c>
      <c r="D144" t="s">
        <v>180</v>
      </c>
      <c r="E144" t="s">
        <v>24</v>
      </c>
      <c r="F144" t="s">
        <v>27</v>
      </c>
      <c r="G144" t="s">
        <v>178</v>
      </c>
      <c r="H144" t="s">
        <v>1676</v>
      </c>
      <c r="I144" t="s">
        <v>1174</v>
      </c>
      <c r="J144" t="s">
        <v>1174</v>
      </c>
      <c r="K144" t="s">
        <v>41</v>
      </c>
      <c r="L144" t="s">
        <v>240</v>
      </c>
      <c r="M144" t="s">
        <v>185</v>
      </c>
      <c r="N144" t="s">
        <v>1194</v>
      </c>
      <c r="O144" t="s">
        <v>1619</v>
      </c>
      <c r="Q144" t="s">
        <v>821</v>
      </c>
      <c r="R144" t="s">
        <v>779</v>
      </c>
      <c r="S144" t="s">
        <v>235</v>
      </c>
      <c r="T144" t="s">
        <v>43</v>
      </c>
      <c r="U144" t="s">
        <v>45</v>
      </c>
      <c r="V144" t="s">
        <v>235</v>
      </c>
      <c r="W144" t="s">
        <v>1194</v>
      </c>
      <c r="Y144" s="1">
        <v>42853.125393518516</v>
      </c>
      <c r="Z144" s="1">
        <v>42872.595312500001</v>
      </c>
    </row>
    <row r="145" spans="1:27" x14ac:dyDescent="0.3">
      <c r="A145">
        <v>98856</v>
      </c>
      <c r="B145" t="s">
        <v>1229</v>
      </c>
      <c r="C145" t="s">
        <v>305</v>
      </c>
      <c r="D145" t="s">
        <v>311</v>
      </c>
      <c r="E145" t="s">
        <v>24</v>
      </c>
      <c r="F145" t="s">
        <v>27</v>
      </c>
      <c r="G145" t="s">
        <v>25</v>
      </c>
      <c r="H145" t="s">
        <v>1538</v>
      </c>
      <c r="J145" t="s">
        <v>784</v>
      </c>
      <c r="K145" t="s">
        <v>41</v>
      </c>
      <c r="L145" t="s">
        <v>240</v>
      </c>
      <c r="M145" t="s">
        <v>185</v>
      </c>
      <c r="N145" t="s">
        <v>1194</v>
      </c>
      <c r="O145" t="s">
        <v>1194</v>
      </c>
      <c r="R145" t="s">
        <v>235</v>
      </c>
      <c r="T145" t="s">
        <v>67</v>
      </c>
      <c r="U145" t="s">
        <v>60</v>
      </c>
      <c r="V145" t="s">
        <v>235</v>
      </c>
      <c r="W145" t="s">
        <v>1194</v>
      </c>
      <c r="Y145" s="1">
        <v>42853.13890046296</v>
      </c>
      <c r="Z145" s="1">
        <v>42857.364004629628</v>
      </c>
    </row>
    <row r="146" spans="1:27" x14ac:dyDescent="0.3">
      <c r="A146">
        <v>98892</v>
      </c>
      <c r="B146" t="s">
        <v>191</v>
      </c>
      <c r="C146" t="s">
        <v>599</v>
      </c>
      <c r="D146" t="s">
        <v>1356</v>
      </c>
      <c r="E146" t="s">
        <v>147</v>
      </c>
      <c r="F146" t="s">
        <v>27</v>
      </c>
      <c r="G146" t="s">
        <v>187</v>
      </c>
      <c r="H146" t="s">
        <v>1531</v>
      </c>
      <c r="I146" t="s">
        <v>195</v>
      </c>
      <c r="J146" t="s">
        <v>195</v>
      </c>
      <c r="K146" t="s">
        <v>41</v>
      </c>
      <c r="L146" t="s">
        <v>32</v>
      </c>
      <c r="N146" t="s">
        <v>1194</v>
      </c>
      <c r="O146" t="s">
        <v>1194</v>
      </c>
      <c r="R146" t="s">
        <v>765</v>
      </c>
      <c r="T146" t="s">
        <v>55</v>
      </c>
      <c r="U146" t="s">
        <v>45</v>
      </c>
      <c r="V146" t="s">
        <v>235</v>
      </c>
      <c r="W146" t="s">
        <v>1194</v>
      </c>
      <c r="Y146" s="1">
        <v>42853.632997685185</v>
      </c>
      <c r="Z146" s="1">
        <v>42855.447835648149</v>
      </c>
    </row>
    <row r="147" spans="1:27" x14ac:dyDescent="0.3">
      <c r="A147">
        <v>98922</v>
      </c>
      <c r="B147" t="s">
        <v>54</v>
      </c>
      <c r="C147" t="s">
        <v>23</v>
      </c>
      <c r="D147" t="s">
        <v>106</v>
      </c>
      <c r="E147" t="s">
        <v>303</v>
      </c>
      <c r="F147" t="s">
        <v>27</v>
      </c>
      <c r="G147" t="s">
        <v>49</v>
      </c>
      <c r="H147" t="s">
        <v>1647</v>
      </c>
      <c r="I147" t="s">
        <v>335</v>
      </c>
      <c r="J147" t="s">
        <v>335</v>
      </c>
      <c r="K147" t="s">
        <v>41</v>
      </c>
      <c r="L147" t="s">
        <v>32</v>
      </c>
      <c r="M147" t="s">
        <v>1646</v>
      </c>
      <c r="N147" t="s">
        <v>1194</v>
      </c>
      <c r="O147" t="s">
        <v>1194</v>
      </c>
      <c r="R147" t="s">
        <v>235</v>
      </c>
      <c r="T147" t="s">
        <v>43</v>
      </c>
      <c r="U147" t="s">
        <v>37</v>
      </c>
      <c r="V147" t="s">
        <v>235</v>
      </c>
      <c r="W147" t="s">
        <v>1194</v>
      </c>
      <c r="Y147" s="1">
        <v>42856.947974537034</v>
      </c>
      <c r="Z147" s="1">
        <v>42866.461400462962</v>
      </c>
    </row>
    <row r="148" spans="1:27" x14ac:dyDescent="0.3">
      <c r="A148">
        <v>98941</v>
      </c>
      <c r="B148" t="s">
        <v>214</v>
      </c>
      <c r="C148" t="s">
        <v>129</v>
      </c>
      <c r="D148" t="s">
        <v>218</v>
      </c>
      <c r="E148" t="s">
        <v>262</v>
      </c>
      <c r="F148" t="s">
        <v>27</v>
      </c>
      <c r="G148" t="s">
        <v>153</v>
      </c>
      <c r="H148" t="s">
        <v>1629</v>
      </c>
      <c r="I148" t="s">
        <v>226</v>
      </c>
      <c r="J148" t="s">
        <v>337</v>
      </c>
      <c r="K148" t="s">
        <v>41</v>
      </c>
      <c r="L148" t="s">
        <v>101</v>
      </c>
      <c r="M148" t="s">
        <v>104</v>
      </c>
      <c r="N148" t="s">
        <v>1194</v>
      </c>
      <c r="O148" t="s">
        <v>1194</v>
      </c>
      <c r="P148">
        <v>17510</v>
      </c>
      <c r="R148" t="s">
        <v>235</v>
      </c>
      <c r="T148" t="s">
        <v>43</v>
      </c>
      <c r="U148" t="s">
        <v>29</v>
      </c>
      <c r="V148" t="s">
        <v>1305</v>
      </c>
      <c r="W148" t="s">
        <v>361</v>
      </c>
      <c r="Y148" s="1">
        <v>42857.193495370368</v>
      </c>
      <c r="Z148" s="1">
        <v>42865.24590277778</v>
      </c>
    </row>
    <row r="149" spans="1:27" x14ac:dyDescent="0.3">
      <c r="A149">
        <v>98942</v>
      </c>
      <c r="B149" t="s">
        <v>748</v>
      </c>
      <c r="C149" t="s">
        <v>23</v>
      </c>
      <c r="D149" t="s">
        <v>85</v>
      </c>
      <c r="E149" t="s">
        <v>262</v>
      </c>
      <c r="F149" t="s">
        <v>27</v>
      </c>
      <c r="G149" t="s">
        <v>49</v>
      </c>
      <c r="H149" t="s">
        <v>1645</v>
      </c>
      <c r="I149" t="s">
        <v>328</v>
      </c>
      <c r="J149" t="s">
        <v>337</v>
      </c>
      <c r="K149" t="s">
        <v>41</v>
      </c>
      <c r="L149" t="s">
        <v>240</v>
      </c>
      <c r="M149" t="s">
        <v>104</v>
      </c>
      <c r="N149" t="s">
        <v>1194</v>
      </c>
      <c r="O149" t="s">
        <v>1194</v>
      </c>
      <c r="R149" t="s">
        <v>235</v>
      </c>
      <c r="T149" t="s">
        <v>55</v>
      </c>
      <c r="U149" t="s">
        <v>45</v>
      </c>
      <c r="V149" t="s">
        <v>235</v>
      </c>
      <c r="W149" t="s">
        <v>1194</v>
      </c>
      <c r="X149" t="s">
        <v>378</v>
      </c>
      <c r="Y149" s="1">
        <v>42857.204583333332</v>
      </c>
      <c r="Z149" s="1">
        <v>42866.579189814816</v>
      </c>
    </row>
    <row r="150" spans="1:27" x14ac:dyDescent="0.3">
      <c r="A150">
        <v>98965</v>
      </c>
      <c r="B150" t="s">
        <v>1483</v>
      </c>
      <c r="C150" t="s">
        <v>23</v>
      </c>
      <c r="D150" t="s">
        <v>68</v>
      </c>
      <c r="E150" t="s">
        <v>262</v>
      </c>
      <c r="F150" t="s">
        <v>27</v>
      </c>
      <c r="G150" t="s">
        <v>187</v>
      </c>
      <c r="H150" t="s">
        <v>1621</v>
      </c>
      <c r="I150" t="s">
        <v>800</v>
      </c>
      <c r="J150" t="s">
        <v>230</v>
      </c>
      <c r="K150" t="s">
        <v>41</v>
      </c>
      <c r="L150" t="s">
        <v>28</v>
      </c>
      <c r="N150" t="s">
        <v>1194</v>
      </c>
      <c r="O150" t="s">
        <v>1194</v>
      </c>
      <c r="R150" t="s">
        <v>765</v>
      </c>
      <c r="T150" t="s">
        <v>43</v>
      </c>
      <c r="U150" t="s">
        <v>29</v>
      </c>
      <c r="V150" t="s">
        <v>235</v>
      </c>
      <c r="W150" t="s">
        <v>1194</v>
      </c>
      <c r="Y150" s="1">
        <v>42857.378981481481</v>
      </c>
      <c r="Z150" s="1">
        <v>42865.235601851855</v>
      </c>
    </row>
    <row r="151" spans="1:27" x14ac:dyDescent="0.3">
      <c r="A151">
        <v>99007</v>
      </c>
      <c r="B151" t="s">
        <v>702</v>
      </c>
      <c r="C151" t="s">
        <v>23</v>
      </c>
      <c r="D151" t="s">
        <v>85</v>
      </c>
      <c r="E151" t="s">
        <v>303</v>
      </c>
      <c r="F151" t="s">
        <v>27</v>
      </c>
      <c r="G151" t="s">
        <v>187</v>
      </c>
      <c r="H151" t="s">
        <v>1548</v>
      </c>
      <c r="I151" t="s">
        <v>800</v>
      </c>
      <c r="J151" t="s">
        <v>800</v>
      </c>
      <c r="K151" t="s">
        <v>41</v>
      </c>
      <c r="L151" t="s">
        <v>32</v>
      </c>
      <c r="N151" t="s">
        <v>1194</v>
      </c>
      <c r="O151" t="s">
        <v>1194</v>
      </c>
      <c r="R151" t="s">
        <v>765</v>
      </c>
      <c r="T151" t="s">
        <v>43</v>
      </c>
      <c r="U151" t="s">
        <v>45</v>
      </c>
      <c r="V151" t="s">
        <v>235</v>
      </c>
      <c r="W151" t="s">
        <v>1194</v>
      </c>
      <c r="Y151" s="1">
        <v>42858.229953703703</v>
      </c>
      <c r="Z151" s="1">
        <v>42860.483263888891</v>
      </c>
    </row>
    <row r="152" spans="1:27" x14ac:dyDescent="0.3">
      <c r="A152">
        <v>99069</v>
      </c>
      <c r="B152" t="s">
        <v>702</v>
      </c>
      <c r="C152" t="s">
        <v>23</v>
      </c>
      <c r="D152" t="s">
        <v>106</v>
      </c>
      <c r="E152" t="s">
        <v>24</v>
      </c>
      <c r="F152" t="s">
        <v>27</v>
      </c>
      <c r="G152" t="s">
        <v>187</v>
      </c>
      <c r="H152" t="s">
        <v>1627</v>
      </c>
      <c r="I152" t="s">
        <v>349</v>
      </c>
      <c r="J152" t="s">
        <v>349</v>
      </c>
      <c r="K152" t="s">
        <v>41</v>
      </c>
      <c r="L152" t="s">
        <v>240</v>
      </c>
      <c r="M152" t="s">
        <v>185</v>
      </c>
      <c r="N152" t="s">
        <v>1194</v>
      </c>
      <c r="O152" t="s">
        <v>1542</v>
      </c>
      <c r="R152" t="s">
        <v>235</v>
      </c>
      <c r="T152" t="s">
        <v>43</v>
      </c>
      <c r="U152" t="s">
        <v>37</v>
      </c>
      <c r="V152" t="s">
        <v>28</v>
      </c>
      <c r="W152" t="s">
        <v>361</v>
      </c>
      <c r="Y152" s="1">
        <v>42859.384525462963</v>
      </c>
      <c r="Z152" s="1">
        <v>42871.142407407409</v>
      </c>
    </row>
    <row r="153" spans="1:27" x14ac:dyDescent="0.3">
      <c r="A153">
        <v>99098</v>
      </c>
      <c r="B153" t="s">
        <v>54</v>
      </c>
      <c r="C153" t="s">
        <v>34</v>
      </c>
      <c r="D153" t="s">
        <v>38</v>
      </c>
      <c r="E153" t="s">
        <v>262</v>
      </c>
      <c r="F153" t="s">
        <v>27</v>
      </c>
      <c r="G153" t="s">
        <v>42</v>
      </c>
      <c r="H153" t="s">
        <v>1620</v>
      </c>
      <c r="J153" t="s">
        <v>50</v>
      </c>
      <c r="K153" t="s">
        <v>41</v>
      </c>
      <c r="L153" t="s">
        <v>28</v>
      </c>
      <c r="M153" t="s">
        <v>57</v>
      </c>
      <c r="N153" t="s">
        <v>1194</v>
      </c>
      <c r="O153" t="s">
        <v>1619</v>
      </c>
      <c r="R153" t="s">
        <v>765</v>
      </c>
      <c r="T153" t="s">
        <v>55</v>
      </c>
      <c r="U153" t="s">
        <v>37</v>
      </c>
      <c r="V153" t="s">
        <v>235</v>
      </c>
      <c r="W153" t="s">
        <v>1194</v>
      </c>
      <c r="Y153" s="1">
        <v>42860.067465277774</v>
      </c>
      <c r="Z153" s="1">
        <v>42872.036678240744</v>
      </c>
    </row>
    <row r="154" spans="1:27" x14ac:dyDescent="0.3">
      <c r="A154">
        <v>99119</v>
      </c>
      <c r="B154" t="s">
        <v>602</v>
      </c>
      <c r="C154" t="s">
        <v>129</v>
      </c>
      <c r="D154" t="s">
        <v>327</v>
      </c>
      <c r="E154" t="s">
        <v>24</v>
      </c>
      <c r="F154" t="s">
        <v>27</v>
      </c>
      <c r="G154" t="s">
        <v>1641</v>
      </c>
      <c r="H154" t="s">
        <v>1640</v>
      </c>
      <c r="I154" t="s">
        <v>602</v>
      </c>
      <c r="J154" t="s">
        <v>337</v>
      </c>
      <c r="K154" t="s">
        <v>41</v>
      </c>
      <c r="L154" t="s">
        <v>240</v>
      </c>
      <c r="M154" t="s">
        <v>44</v>
      </c>
      <c r="N154" t="s">
        <v>1194</v>
      </c>
      <c r="O154" t="s">
        <v>1542</v>
      </c>
      <c r="R154" t="s">
        <v>235</v>
      </c>
      <c r="S154" t="s">
        <v>235</v>
      </c>
      <c r="T154" t="s">
        <v>55</v>
      </c>
      <c r="U154" t="s">
        <v>37</v>
      </c>
      <c r="V154" t="s">
        <v>1279</v>
      </c>
      <c r="W154" t="s">
        <v>1194</v>
      </c>
      <c r="X154" t="s">
        <v>596</v>
      </c>
      <c r="Y154" s="1">
        <v>42860.426666666666</v>
      </c>
      <c r="Z154" s="1">
        <v>42866.222349537034</v>
      </c>
    </row>
    <row r="155" spans="1:27" x14ac:dyDescent="0.3">
      <c r="A155">
        <v>99120</v>
      </c>
      <c r="B155" t="s">
        <v>1547</v>
      </c>
      <c r="C155" t="s">
        <v>129</v>
      </c>
      <c r="D155" t="s">
        <v>310</v>
      </c>
      <c r="E155" t="s">
        <v>303</v>
      </c>
      <c r="F155" t="s">
        <v>27</v>
      </c>
      <c r="G155" t="s">
        <v>187</v>
      </c>
      <c r="H155" t="s">
        <v>1546</v>
      </c>
      <c r="I155" t="s">
        <v>190</v>
      </c>
      <c r="J155" t="s">
        <v>337</v>
      </c>
      <c r="K155" t="s">
        <v>41</v>
      </c>
      <c r="L155" t="s">
        <v>32</v>
      </c>
      <c r="M155" t="s">
        <v>369</v>
      </c>
      <c r="N155" t="s">
        <v>1194</v>
      </c>
      <c r="O155" t="s">
        <v>1194</v>
      </c>
      <c r="R155" t="s">
        <v>235</v>
      </c>
      <c r="T155" t="s">
        <v>55</v>
      </c>
      <c r="U155" t="s">
        <v>37</v>
      </c>
      <c r="V155" t="s">
        <v>235</v>
      </c>
      <c r="W155" t="s">
        <v>1194</v>
      </c>
      <c r="Y155" s="1">
        <v>42860.43105324074</v>
      </c>
      <c r="Z155" s="1">
        <v>42860.439884259256</v>
      </c>
    </row>
    <row r="156" spans="1:27" x14ac:dyDescent="0.3">
      <c r="A156">
        <v>99157</v>
      </c>
      <c r="B156" t="s">
        <v>161</v>
      </c>
      <c r="C156" t="s">
        <v>237</v>
      </c>
      <c r="D156" t="s">
        <v>238</v>
      </c>
      <c r="E156" t="s">
        <v>262</v>
      </c>
      <c r="F156" t="s">
        <v>27</v>
      </c>
      <c r="G156" t="s">
        <v>187</v>
      </c>
      <c r="H156" t="s">
        <v>1626</v>
      </c>
      <c r="I156" t="s">
        <v>1617</v>
      </c>
      <c r="J156" t="s">
        <v>1617</v>
      </c>
      <c r="K156" t="s">
        <v>41</v>
      </c>
      <c r="L156" t="s">
        <v>240</v>
      </c>
      <c r="M156" t="s">
        <v>185</v>
      </c>
      <c r="N156" t="s">
        <v>1194</v>
      </c>
      <c r="O156" t="s">
        <v>1194</v>
      </c>
      <c r="R156" t="s">
        <v>765</v>
      </c>
      <c r="T156" t="s">
        <v>55</v>
      </c>
      <c r="U156" t="s">
        <v>37</v>
      </c>
      <c r="V156" t="s">
        <v>235</v>
      </c>
      <c r="W156" t="s">
        <v>1194</v>
      </c>
      <c r="Y156" s="1">
        <v>42863.258969907409</v>
      </c>
      <c r="Z156" s="1">
        <v>42864.950185185182</v>
      </c>
    </row>
    <row r="157" spans="1:27" x14ac:dyDescent="0.3">
      <c r="A157">
        <v>99186</v>
      </c>
      <c r="B157" t="s">
        <v>340</v>
      </c>
      <c r="C157" t="s">
        <v>184</v>
      </c>
      <c r="D157" t="s">
        <v>212</v>
      </c>
      <c r="E157" t="s">
        <v>303</v>
      </c>
      <c r="F157" t="s">
        <v>27</v>
      </c>
      <c r="G157" t="s">
        <v>115</v>
      </c>
      <c r="H157" t="s">
        <v>1644</v>
      </c>
      <c r="J157" t="s">
        <v>1643</v>
      </c>
      <c r="K157" t="s">
        <v>41</v>
      </c>
      <c r="L157" t="s">
        <v>32</v>
      </c>
      <c r="N157" t="s">
        <v>1194</v>
      </c>
      <c r="O157" t="s">
        <v>1194</v>
      </c>
      <c r="R157" t="s">
        <v>765</v>
      </c>
      <c r="T157" t="s">
        <v>55</v>
      </c>
      <c r="U157" t="s">
        <v>60</v>
      </c>
      <c r="V157" t="s">
        <v>26</v>
      </c>
      <c r="W157" t="s">
        <v>1194</v>
      </c>
      <c r="Y157" s="1">
        <v>42863.991469907407</v>
      </c>
      <c r="Z157" s="1">
        <v>42866.370567129627</v>
      </c>
      <c r="AA157" t="s">
        <v>394</v>
      </c>
    </row>
    <row r="158" spans="1:27" x14ac:dyDescent="0.3">
      <c r="A158">
        <v>99209</v>
      </c>
      <c r="B158" t="s">
        <v>54</v>
      </c>
      <c r="C158" t="s">
        <v>23</v>
      </c>
      <c r="D158" t="s">
        <v>106</v>
      </c>
      <c r="E158" t="s">
        <v>24</v>
      </c>
      <c r="F158" t="s">
        <v>27</v>
      </c>
      <c r="G158" t="s">
        <v>42</v>
      </c>
      <c r="H158" t="s">
        <v>1661</v>
      </c>
      <c r="I158" t="s">
        <v>1411</v>
      </c>
      <c r="J158" t="s">
        <v>1411</v>
      </c>
      <c r="K158" t="s">
        <v>41</v>
      </c>
      <c r="L158" t="s">
        <v>32</v>
      </c>
      <c r="M158" t="s">
        <v>104</v>
      </c>
      <c r="N158" t="s">
        <v>1194</v>
      </c>
      <c r="O158" t="s">
        <v>1619</v>
      </c>
      <c r="R158" t="s">
        <v>235</v>
      </c>
      <c r="T158" t="s">
        <v>43</v>
      </c>
      <c r="U158" t="s">
        <v>37</v>
      </c>
      <c r="V158" t="s">
        <v>235</v>
      </c>
      <c r="W158" t="s">
        <v>1194</v>
      </c>
      <c r="Y158" s="1">
        <v>42864.200682870367</v>
      </c>
      <c r="Z158" s="1">
        <v>42871.128576388888</v>
      </c>
    </row>
    <row r="159" spans="1:27" x14ac:dyDescent="0.3">
      <c r="A159">
        <v>99238</v>
      </c>
      <c r="B159" t="s">
        <v>1675</v>
      </c>
      <c r="C159" t="s">
        <v>23</v>
      </c>
      <c r="D159" t="s">
        <v>85</v>
      </c>
      <c r="E159" t="s">
        <v>24</v>
      </c>
      <c r="F159" t="s">
        <v>27</v>
      </c>
      <c r="G159" t="s">
        <v>76</v>
      </c>
      <c r="H159" t="s">
        <v>1674</v>
      </c>
      <c r="I159" t="s">
        <v>118</v>
      </c>
      <c r="J159" t="s">
        <v>118</v>
      </c>
      <c r="K159" t="s">
        <v>41</v>
      </c>
      <c r="L159" t="s">
        <v>32</v>
      </c>
      <c r="M159" t="s">
        <v>104</v>
      </c>
      <c r="N159" t="s">
        <v>1194</v>
      </c>
      <c r="O159" t="s">
        <v>1619</v>
      </c>
      <c r="R159" t="s">
        <v>235</v>
      </c>
      <c r="T159" t="s">
        <v>55</v>
      </c>
      <c r="U159" t="s">
        <v>45</v>
      </c>
      <c r="V159" t="s">
        <v>235</v>
      </c>
      <c r="W159" t="s">
        <v>1194</v>
      </c>
      <c r="Y159" s="1">
        <v>42864.49318287037</v>
      </c>
      <c r="Z159" s="1">
        <v>42872.018703703703</v>
      </c>
    </row>
    <row r="160" spans="1:27" x14ac:dyDescent="0.3">
      <c r="A160">
        <v>99245</v>
      </c>
      <c r="B160" t="s">
        <v>161</v>
      </c>
      <c r="C160" t="s">
        <v>88</v>
      </c>
      <c r="D160" t="s">
        <v>189</v>
      </c>
      <c r="E160" t="s">
        <v>24</v>
      </c>
      <c r="F160" t="s">
        <v>27</v>
      </c>
      <c r="G160" t="s">
        <v>35</v>
      </c>
      <c r="H160" t="s">
        <v>1642</v>
      </c>
      <c r="I160" t="s">
        <v>107</v>
      </c>
      <c r="J160" t="s">
        <v>161</v>
      </c>
      <c r="K160" t="s">
        <v>41</v>
      </c>
      <c r="L160" t="s">
        <v>240</v>
      </c>
      <c r="M160" t="s">
        <v>185</v>
      </c>
      <c r="N160" t="s">
        <v>1194</v>
      </c>
      <c r="O160" t="s">
        <v>1619</v>
      </c>
      <c r="Q160" t="s">
        <v>1312</v>
      </c>
      <c r="R160" t="s">
        <v>235</v>
      </c>
      <c r="T160" t="s">
        <v>55</v>
      </c>
      <c r="U160" t="s">
        <v>45</v>
      </c>
      <c r="V160" t="s">
        <v>235</v>
      </c>
      <c r="W160" t="s">
        <v>1194</v>
      </c>
      <c r="Y160" s="1">
        <v>42865.050312500003</v>
      </c>
      <c r="Z160" s="1">
        <v>42866.930810185186</v>
      </c>
    </row>
    <row r="161" spans="1:26" x14ac:dyDescent="0.3">
      <c r="A161">
        <v>99399</v>
      </c>
      <c r="B161" t="s">
        <v>144</v>
      </c>
      <c r="C161" t="s">
        <v>23</v>
      </c>
      <c r="D161" t="s">
        <v>68</v>
      </c>
      <c r="E161" t="s">
        <v>262</v>
      </c>
      <c r="F161" t="s">
        <v>27</v>
      </c>
      <c r="G161" t="s">
        <v>187</v>
      </c>
      <c r="H161" t="s">
        <v>1673</v>
      </c>
      <c r="I161" t="s">
        <v>1630</v>
      </c>
      <c r="J161" t="s">
        <v>1630</v>
      </c>
      <c r="K161" t="s">
        <v>41</v>
      </c>
      <c r="L161" t="s">
        <v>28</v>
      </c>
      <c r="N161" t="s">
        <v>1194</v>
      </c>
      <c r="O161" t="s">
        <v>1194</v>
      </c>
      <c r="R161" t="s">
        <v>765</v>
      </c>
      <c r="T161" t="s">
        <v>43</v>
      </c>
      <c r="U161" t="s">
        <v>37</v>
      </c>
      <c r="V161" t="s">
        <v>235</v>
      </c>
      <c r="W161" t="s">
        <v>1194</v>
      </c>
      <c r="Y161" s="1">
        <v>42867.186238425929</v>
      </c>
      <c r="Z161" s="1">
        <v>42872.202604166669</v>
      </c>
    </row>
    <row r="162" spans="1:26" x14ac:dyDescent="0.3">
      <c r="A162">
        <v>99540</v>
      </c>
      <c r="B162" t="s">
        <v>266</v>
      </c>
      <c r="C162" t="s">
        <v>23</v>
      </c>
      <c r="D162" t="s">
        <v>68</v>
      </c>
      <c r="E162" t="s">
        <v>262</v>
      </c>
      <c r="F162" t="s">
        <v>27</v>
      </c>
      <c r="G162" t="s">
        <v>187</v>
      </c>
      <c r="H162" t="s">
        <v>1672</v>
      </c>
      <c r="I162" t="s">
        <v>1630</v>
      </c>
      <c r="J162" t="s">
        <v>337</v>
      </c>
      <c r="K162" t="s">
        <v>41</v>
      </c>
      <c r="L162" t="s">
        <v>28</v>
      </c>
      <c r="N162" t="s">
        <v>1194</v>
      </c>
      <c r="O162" t="s">
        <v>1194</v>
      </c>
      <c r="R162" t="s">
        <v>235</v>
      </c>
      <c r="T162" t="s">
        <v>43</v>
      </c>
      <c r="U162" t="s">
        <v>37</v>
      </c>
      <c r="V162" t="s">
        <v>235</v>
      </c>
      <c r="W162" t="s">
        <v>1194</v>
      </c>
      <c r="Y162" s="1">
        <v>42871.21775462963</v>
      </c>
      <c r="Z162" s="1">
        <v>42872.202210648145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A169"/>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77174</v>
      </c>
      <c r="B6" t="s">
        <v>123</v>
      </c>
      <c r="C6" t="s">
        <v>97</v>
      </c>
      <c r="D6" t="s">
        <v>110</v>
      </c>
      <c r="E6" t="s">
        <v>24</v>
      </c>
      <c r="F6" t="s">
        <v>27</v>
      </c>
      <c r="G6" t="s">
        <v>187</v>
      </c>
      <c r="H6" t="s">
        <v>590</v>
      </c>
      <c r="I6" t="s">
        <v>234</v>
      </c>
      <c r="J6" t="s">
        <v>102</v>
      </c>
      <c r="K6" t="s">
        <v>41</v>
      </c>
      <c r="L6" t="s">
        <v>32</v>
      </c>
      <c r="N6" t="s">
        <v>1194</v>
      </c>
      <c r="O6" t="s">
        <v>1194</v>
      </c>
      <c r="R6" t="s">
        <v>235</v>
      </c>
      <c r="T6" t="s">
        <v>43</v>
      </c>
      <c r="U6" t="s">
        <v>29</v>
      </c>
      <c r="V6" t="s">
        <v>36</v>
      </c>
      <c r="W6" t="s">
        <v>1194</v>
      </c>
      <c r="Y6" s="1">
        <v>42416.525902777779</v>
      </c>
      <c r="Z6" s="1">
        <v>42859.302129629628</v>
      </c>
    </row>
    <row r="7" spans="1:27" x14ac:dyDescent="0.3">
      <c r="A7">
        <v>77906</v>
      </c>
      <c r="B7" t="s">
        <v>299</v>
      </c>
      <c r="C7" t="s">
        <v>129</v>
      </c>
      <c r="D7" t="s">
        <v>310</v>
      </c>
      <c r="E7" t="s">
        <v>24</v>
      </c>
      <c r="F7" t="s">
        <v>27</v>
      </c>
      <c r="G7" t="s">
        <v>153</v>
      </c>
      <c r="H7" t="s">
        <v>449</v>
      </c>
      <c r="I7" t="s">
        <v>245</v>
      </c>
      <c r="J7" t="s">
        <v>91</v>
      </c>
      <c r="K7" t="s">
        <v>41</v>
      </c>
      <c r="L7" t="s">
        <v>32</v>
      </c>
      <c r="N7" t="s">
        <v>1194</v>
      </c>
      <c r="O7" t="s">
        <v>1194</v>
      </c>
      <c r="P7">
        <v>9558</v>
      </c>
      <c r="R7" t="s">
        <v>235</v>
      </c>
      <c r="S7" t="s">
        <v>426</v>
      </c>
      <c r="T7" t="s">
        <v>43</v>
      </c>
      <c r="U7" t="s">
        <v>45</v>
      </c>
      <c r="V7" t="s">
        <v>112</v>
      </c>
      <c r="W7" t="s">
        <v>361</v>
      </c>
      <c r="Y7" s="1">
        <v>42429.659583333334</v>
      </c>
      <c r="Z7" s="1">
        <v>42852.252164351848</v>
      </c>
    </row>
    <row r="8" spans="1:27" x14ac:dyDescent="0.3">
      <c r="A8">
        <v>78389</v>
      </c>
      <c r="B8" t="s">
        <v>143</v>
      </c>
      <c r="C8" t="s">
        <v>23</v>
      </c>
      <c r="D8" t="s">
        <v>68</v>
      </c>
      <c r="E8" t="s">
        <v>48</v>
      </c>
      <c r="F8" t="s">
        <v>27</v>
      </c>
      <c r="G8" t="s">
        <v>187</v>
      </c>
      <c r="H8" t="s">
        <v>1061</v>
      </c>
      <c r="J8" t="s">
        <v>161</v>
      </c>
      <c r="K8" t="s">
        <v>41</v>
      </c>
      <c r="L8" t="s">
        <v>32</v>
      </c>
      <c r="N8" t="s">
        <v>1194</v>
      </c>
      <c r="O8" t="s">
        <v>1194</v>
      </c>
      <c r="R8" t="s">
        <v>235</v>
      </c>
      <c r="T8" t="s">
        <v>55</v>
      </c>
      <c r="U8" t="s">
        <v>37</v>
      </c>
      <c r="V8" t="s">
        <v>26</v>
      </c>
      <c r="W8" t="s">
        <v>1194</v>
      </c>
      <c r="X8" t="s">
        <v>1060</v>
      </c>
      <c r="Y8" s="1">
        <v>42437.14738425926</v>
      </c>
      <c r="Z8" s="1">
        <v>42452.003368055557</v>
      </c>
    </row>
    <row r="9" spans="1:27" x14ac:dyDescent="0.3">
      <c r="A9">
        <v>79691</v>
      </c>
      <c r="B9" t="s">
        <v>163</v>
      </c>
      <c r="C9" t="s">
        <v>40</v>
      </c>
      <c r="D9" t="s">
        <v>46</v>
      </c>
      <c r="E9" t="s">
        <v>24</v>
      </c>
      <c r="F9" t="s">
        <v>27</v>
      </c>
      <c r="G9" t="s">
        <v>49</v>
      </c>
      <c r="H9" t="s">
        <v>1518</v>
      </c>
      <c r="J9" t="s">
        <v>163</v>
      </c>
      <c r="K9" t="s">
        <v>41</v>
      </c>
      <c r="L9" t="s">
        <v>240</v>
      </c>
      <c r="M9" t="s">
        <v>44</v>
      </c>
      <c r="N9" t="s">
        <v>1194</v>
      </c>
      <c r="O9" t="s">
        <v>1514</v>
      </c>
      <c r="R9" t="s">
        <v>235</v>
      </c>
      <c r="T9" t="s">
        <v>55</v>
      </c>
      <c r="U9" t="s">
        <v>37</v>
      </c>
      <c r="V9" t="s">
        <v>235</v>
      </c>
      <c r="W9" t="s">
        <v>1194</v>
      </c>
      <c r="X9" t="s">
        <v>1380</v>
      </c>
      <c r="Y9" s="1">
        <v>42458.048437500001</v>
      </c>
      <c r="Z9" s="1">
        <v>42866.273692129631</v>
      </c>
    </row>
    <row r="10" spans="1:27" x14ac:dyDescent="0.3">
      <c r="A10">
        <v>81363</v>
      </c>
      <c r="B10" t="s">
        <v>772</v>
      </c>
      <c r="C10" t="s">
        <v>75</v>
      </c>
      <c r="D10" t="s">
        <v>79</v>
      </c>
      <c r="E10" t="s">
        <v>24</v>
      </c>
      <c r="F10" t="s">
        <v>27</v>
      </c>
      <c r="G10" t="s">
        <v>42</v>
      </c>
      <c r="H10" t="s">
        <v>884</v>
      </c>
      <c r="I10" t="s">
        <v>772</v>
      </c>
      <c r="J10" t="s">
        <v>772</v>
      </c>
      <c r="K10" t="s">
        <v>41</v>
      </c>
      <c r="L10" t="s">
        <v>32</v>
      </c>
      <c r="M10" t="s">
        <v>185</v>
      </c>
      <c r="N10" t="s">
        <v>1194</v>
      </c>
      <c r="O10" t="s">
        <v>1194</v>
      </c>
      <c r="R10" t="s">
        <v>235</v>
      </c>
      <c r="S10" t="s">
        <v>426</v>
      </c>
      <c r="T10" t="s">
        <v>43</v>
      </c>
      <c r="U10" t="s">
        <v>45</v>
      </c>
      <c r="V10" t="s">
        <v>235</v>
      </c>
      <c r="W10" t="s">
        <v>1194</v>
      </c>
      <c r="Y10" s="1">
        <v>42482.023101851853</v>
      </c>
      <c r="Z10" s="1">
        <v>42859.433379629627</v>
      </c>
    </row>
    <row r="11" spans="1:27" x14ac:dyDescent="0.3">
      <c r="A11">
        <v>81963</v>
      </c>
      <c r="B11" t="s">
        <v>299</v>
      </c>
      <c r="C11" t="s">
        <v>129</v>
      </c>
      <c r="D11" t="s">
        <v>218</v>
      </c>
      <c r="E11" t="s">
        <v>24</v>
      </c>
      <c r="F11" t="s">
        <v>27</v>
      </c>
      <c r="G11" t="s">
        <v>153</v>
      </c>
      <c r="H11" t="s">
        <v>1660</v>
      </c>
      <c r="I11" t="s">
        <v>226</v>
      </c>
      <c r="J11" t="s">
        <v>91</v>
      </c>
      <c r="K11" t="s">
        <v>41</v>
      </c>
      <c r="L11" t="s">
        <v>101</v>
      </c>
      <c r="M11" t="s">
        <v>298</v>
      </c>
      <c r="N11" t="s">
        <v>1194</v>
      </c>
      <c r="O11" t="s">
        <v>1194</v>
      </c>
      <c r="P11">
        <v>10905</v>
      </c>
      <c r="R11" t="s">
        <v>235</v>
      </c>
      <c r="T11" t="s">
        <v>55</v>
      </c>
      <c r="U11" t="s">
        <v>37</v>
      </c>
      <c r="V11" t="s">
        <v>308</v>
      </c>
      <c r="W11" t="s">
        <v>1194</v>
      </c>
      <c r="Y11" s="1">
        <v>42489.026759259257</v>
      </c>
      <c r="Z11" s="1">
        <v>42866.603333333333</v>
      </c>
    </row>
    <row r="12" spans="1:27" x14ac:dyDescent="0.3">
      <c r="A12">
        <v>82176</v>
      </c>
      <c r="B12" t="s">
        <v>439</v>
      </c>
      <c r="C12" t="s">
        <v>129</v>
      </c>
      <c r="D12" t="s">
        <v>436</v>
      </c>
      <c r="E12" t="s">
        <v>24</v>
      </c>
      <c r="F12" t="s">
        <v>27</v>
      </c>
      <c r="G12" t="s">
        <v>187</v>
      </c>
      <c r="H12" t="s">
        <v>438</v>
      </c>
      <c r="I12" t="s">
        <v>219</v>
      </c>
      <c r="J12" t="s">
        <v>91</v>
      </c>
      <c r="K12" t="s">
        <v>41</v>
      </c>
      <c r="L12" t="s">
        <v>32</v>
      </c>
      <c r="N12" t="s">
        <v>1194</v>
      </c>
      <c r="O12" t="s">
        <v>1194</v>
      </c>
      <c r="R12" t="s">
        <v>235</v>
      </c>
      <c r="T12" t="s">
        <v>55</v>
      </c>
      <c r="U12" t="s">
        <v>37</v>
      </c>
      <c r="V12" t="s">
        <v>26</v>
      </c>
      <c r="W12" t="s">
        <v>1194</v>
      </c>
      <c r="Y12" s="1">
        <v>42494.026504629626</v>
      </c>
      <c r="Z12" s="1">
        <v>42598.087430555555</v>
      </c>
    </row>
    <row r="13" spans="1:27" x14ac:dyDescent="0.3">
      <c r="A13">
        <v>82178</v>
      </c>
      <c r="B13" t="s">
        <v>299</v>
      </c>
      <c r="C13" t="s">
        <v>129</v>
      </c>
      <c r="D13" t="s">
        <v>218</v>
      </c>
      <c r="E13" t="s">
        <v>24</v>
      </c>
      <c r="F13" t="s">
        <v>27</v>
      </c>
      <c r="G13" t="s">
        <v>153</v>
      </c>
      <c r="H13" t="s">
        <v>1402</v>
      </c>
      <c r="I13" t="s">
        <v>349</v>
      </c>
      <c r="J13" t="s">
        <v>91</v>
      </c>
      <c r="K13" t="s">
        <v>41</v>
      </c>
      <c r="L13" t="s">
        <v>240</v>
      </c>
      <c r="M13" t="s">
        <v>298</v>
      </c>
      <c r="N13" t="s">
        <v>1194</v>
      </c>
      <c r="O13" t="s">
        <v>1467</v>
      </c>
      <c r="P13">
        <v>10938</v>
      </c>
      <c r="R13" t="s">
        <v>235</v>
      </c>
      <c r="T13" t="s">
        <v>43</v>
      </c>
      <c r="U13" t="s">
        <v>37</v>
      </c>
      <c r="V13" t="s">
        <v>308</v>
      </c>
      <c r="W13" t="s">
        <v>1194</v>
      </c>
      <c r="Y13" s="1">
        <v>42494.02715277778</v>
      </c>
      <c r="Z13" s="1">
        <v>42852.255277777775</v>
      </c>
      <c r="AA13" t="s">
        <v>1401</v>
      </c>
    </row>
    <row r="14" spans="1:27" x14ac:dyDescent="0.3">
      <c r="A14">
        <v>83852</v>
      </c>
      <c r="B14" t="s">
        <v>325</v>
      </c>
      <c r="C14" t="s">
        <v>129</v>
      </c>
      <c r="D14" t="s">
        <v>218</v>
      </c>
      <c r="E14" t="s">
        <v>24</v>
      </c>
      <c r="F14" t="s">
        <v>27</v>
      </c>
      <c r="G14" t="s">
        <v>153</v>
      </c>
      <c r="H14" t="s">
        <v>431</v>
      </c>
      <c r="I14" t="s">
        <v>917</v>
      </c>
      <c r="J14" t="s">
        <v>268</v>
      </c>
      <c r="K14" t="s">
        <v>41</v>
      </c>
      <c r="L14" t="s">
        <v>32</v>
      </c>
      <c r="N14" t="s">
        <v>1194</v>
      </c>
      <c r="O14" t="s">
        <v>206</v>
      </c>
      <c r="R14" t="s">
        <v>235</v>
      </c>
      <c r="T14" t="s">
        <v>43</v>
      </c>
      <c r="U14" t="s">
        <v>29</v>
      </c>
      <c r="V14" t="s">
        <v>269</v>
      </c>
      <c r="W14" t="s">
        <v>1194</v>
      </c>
      <c r="Y14" s="1">
        <v>42522.337314814817</v>
      </c>
      <c r="Z14" s="1">
        <v>42585.987546296295</v>
      </c>
    </row>
    <row r="15" spans="1:27" x14ac:dyDescent="0.3">
      <c r="A15">
        <v>84181</v>
      </c>
      <c r="B15" t="s">
        <v>937</v>
      </c>
      <c r="C15" t="s">
        <v>75</v>
      </c>
      <c r="D15" t="s">
        <v>1132</v>
      </c>
      <c r="E15" t="s">
        <v>262</v>
      </c>
      <c r="F15" t="s">
        <v>27</v>
      </c>
      <c r="G15" t="s">
        <v>153</v>
      </c>
      <c r="H15" t="s">
        <v>1131</v>
      </c>
      <c r="I15" t="s">
        <v>939</v>
      </c>
      <c r="J15" t="s">
        <v>937</v>
      </c>
      <c r="K15" t="s">
        <v>41</v>
      </c>
      <c r="L15" t="s">
        <v>32</v>
      </c>
      <c r="N15" t="s">
        <v>1194</v>
      </c>
      <c r="O15" t="s">
        <v>1194</v>
      </c>
      <c r="R15" t="s">
        <v>765</v>
      </c>
      <c r="S15" t="s">
        <v>426</v>
      </c>
      <c r="T15" t="s">
        <v>55</v>
      </c>
      <c r="U15" t="s">
        <v>37</v>
      </c>
      <c r="V15" t="s">
        <v>81</v>
      </c>
      <c r="W15" t="s">
        <v>1194</v>
      </c>
      <c r="Y15" s="1">
        <v>42528.457928240743</v>
      </c>
      <c r="Z15" s="1">
        <v>42859.441122685188</v>
      </c>
    </row>
    <row r="16" spans="1:27" x14ac:dyDescent="0.3">
      <c r="A16">
        <v>84836</v>
      </c>
      <c r="B16" t="s">
        <v>146</v>
      </c>
      <c r="C16" t="s">
        <v>75</v>
      </c>
      <c r="D16" t="s">
        <v>79</v>
      </c>
      <c r="E16" t="s">
        <v>24</v>
      </c>
      <c r="F16" t="s">
        <v>27</v>
      </c>
      <c r="G16" t="s">
        <v>187</v>
      </c>
      <c r="H16" t="s">
        <v>1616</v>
      </c>
      <c r="I16" t="s">
        <v>1176</v>
      </c>
      <c r="J16" t="s">
        <v>146</v>
      </c>
      <c r="K16" t="s">
        <v>41</v>
      </c>
      <c r="L16" t="s">
        <v>32</v>
      </c>
      <c r="M16" t="s">
        <v>185</v>
      </c>
      <c r="N16" t="s">
        <v>1194</v>
      </c>
      <c r="O16" t="s">
        <v>1467</v>
      </c>
      <c r="R16" t="s">
        <v>781</v>
      </c>
      <c r="S16" t="s">
        <v>235</v>
      </c>
      <c r="T16" t="s">
        <v>67</v>
      </c>
      <c r="U16" t="s">
        <v>45</v>
      </c>
      <c r="V16" t="s">
        <v>235</v>
      </c>
      <c r="W16" t="s">
        <v>1194</v>
      </c>
      <c r="Y16" s="1">
        <v>42541.105300925927</v>
      </c>
      <c r="Z16" s="1">
        <v>42860.282002314816</v>
      </c>
    </row>
    <row r="17" spans="1:27" x14ac:dyDescent="0.3">
      <c r="A17">
        <v>84954</v>
      </c>
      <c r="B17" t="s">
        <v>146</v>
      </c>
      <c r="C17" t="s">
        <v>75</v>
      </c>
      <c r="D17" t="s">
        <v>79</v>
      </c>
      <c r="E17" t="s">
        <v>24</v>
      </c>
      <c r="F17" t="s">
        <v>27</v>
      </c>
      <c r="G17" t="s">
        <v>178</v>
      </c>
      <c r="H17" t="s">
        <v>1615</v>
      </c>
      <c r="I17" t="s">
        <v>193</v>
      </c>
      <c r="J17" t="s">
        <v>77</v>
      </c>
      <c r="K17" t="s">
        <v>41</v>
      </c>
      <c r="L17" t="s">
        <v>32</v>
      </c>
      <c r="M17" t="s">
        <v>185</v>
      </c>
      <c r="N17" t="s">
        <v>1194</v>
      </c>
      <c r="O17" t="s">
        <v>1467</v>
      </c>
      <c r="R17" t="s">
        <v>781</v>
      </c>
      <c r="S17" t="s">
        <v>1612</v>
      </c>
      <c r="T17" t="s">
        <v>55</v>
      </c>
      <c r="U17" t="s">
        <v>45</v>
      </c>
      <c r="V17" t="s">
        <v>235</v>
      </c>
      <c r="W17" t="s">
        <v>1194</v>
      </c>
      <c r="Y17" s="1">
        <v>42542.375821759262</v>
      </c>
      <c r="Z17" s="1">
        <v>42859.670729166668</v>
      </c>
      <c r="AA17" t="s">
        <v>1614</v>
      </c>
    </row>
    <row r="18" spans="1:27" x14ac:dyDescent="0.3">
      <c r="A18">
        <v>84983</v>
      </c>
      <c r="B18" t="s">
        <v>919</v>
      </c>
      <c r="C18" t="s">
        <v>75</v>
      </c>
      <c r="D18" t="s">
        <v>125</v>
      </c>
      <c r="E18" t="s">
        <v>24</v>
      </c>
      <c r="F18" t="s">
        <v>27</v>
      </c>
      <c r="G18" t="s">
        <v>187</v>
      </c>
      <c r="H18" t="s">
        <v>1613</v>
      </c>
      <c r="I18" t="s">
        <v>919</v>
      </c>
      <c r="J18" t="s">
        <v>77</v>
      </c>
      <c r="K18" t="s">
        <v>41</v>
      </c>
      <c r="L18" t="s">
        <v>32</v>
      </c>
      <c r="N18" t="s">
        <v>1194</v>
      </c>
      <c r="O18" t="s">
        <v>1467</v>
      </c>
      <c r="Q18" t="s">
        <v>630</v>
      </c>
      <c r="R18" t="s">
        <v>781</v>
      </c>
      <c r="S18" t="s">
        <v>1612</v>
      </c>
      <c r="T18" t="s">
        <v>67</v>
      </c>
      <c r="U18" t="s">
        <v>45</v>
      </c>
      <c r="V18" t="s">
        <v>235</v>
      </c>
      <c r="W18" t="s">
        <v>1194</v>
      </c>
      <c r="Y18" s="1">
        <v>42542.66337962963</v>
      </c>
      <c r="Z18" s="1">
        <v>42859.661238425928</v>
      </c>
      <c r="AA18" t="s">
        <v>1611</v>
      </c>
    </row>
    <row r="19" spans="1:27" x14ac:dyDescent="0.3">
      <c r="A19">
        <v>85117</v>
      </c>
      <c r="B19" t="s">
        <v>860</v>
      </c>
      <c r="C19" t="s">
        <v>75</v>
      </c>
      <c r="D19" t="s">
        <v>251</v>
      </c>
      <c r="E19" t="s">
        <v>24</v>
      </c>
      <c r="F19" t="s">
        <v>27</v>
      </c>
      <c r="G19" t="s">
        <v>287</v>
      </c>
      <c r="H19" t="s">
        <v>1610</v>
      </c>
      <c r="I19" t="s">
        <v>942</v>
      </c>
      <c r="J19" t="s">
        <v>77</v>
      </c>
      <c r="K19" t="s">
        <v>41</v>
      </c>
      <c r="L19" t="s">
        <v>32</v>
      </c>
      <c r="N19" t="s">
        <v>1194</v>
      </c>
      <c r="O19" t="s">
        <v>1467</v>
      </c>
      <c r="Q19" t="s">
        <v>630</v>
      </c>
      <c r="R19" t="s">
        <v>781</v>
      </c>
      <c r="S19" t="s">
        <v>1566</v>
      </c>
      <c r="T19" t="s">
        <v>55</v>
      </c>
      <c r="U19" t="s">
        <v>37</v>
      </c>
      <c r="V19" t="s">
        <v>235</v>
      </c>
      <c r="W19" t="s">
        <v>1194</v>
      </c>
      <c r="Y19" s="1">
        <v>42544.893622685187</v>
      </c>
      <c r="Z19" s="1">
        <v>42860.283356481479</v>
      </c>
      <c r="AA19" t="s">
        <v>1609</v>
      </c>
    </row>
    <row r="20" spans="1:27" x14ac:dyDescent="0.3">
      <c r="A20">
        <v>85122</v>
      </c>
      <c r="B20" t="s">
        <v>124</v>
      </c>
      <c r="C20" t="s">
        <v>75</v>
      </c>
      <c r="D20" t="s">
        <v>125</v>
      </c>
      <c r="E20" t="s">
        <v>24</v>
      </c>
      <c r="F20" t="s">
        <v>27</v>
      </c>
      <c r="G20" t="s">
        <v>49</v>
      </c>
      <c r="H20" t="s">
        <v>1608</v>
      </c>
      <c r="I20" t="s">
        <v>179</v>
      </c>
      <c r="J20" t="s">
        <v>77</v>
      </c>
      <c r="K20" t="s">
        <v>41</v>
      </c>
      <c r="L20" t="s">
        <v>32</v>
      </c>
      <c r="M20" t="s">
        <v>185</v>
      </c>
      <c r="N20" t="s">
        <v>1194</v>
      </c>
      <c r="O20" t="s">
        <v>1467</v>
      </c>
      <c r="R20" t="s">
        <v>781</v>
      </c>
      <c r="S20" t="s">
        <v>235</v>
      </c>
      <c r="T20" t="s">
        <v>43</v>
      </c>
      <c r="U20" t="s">
        <v>45</v>
      </c>
      <c r="V20" t="s">
        <v>235</v>
      </c>
      <c r="W20" t="s">
        <v>1194</v>
      </c>
      <c r="Y20" s="1">
        <v>42544.975011574075</v>
      </c>
      <c r="Z20" s="1">
        <v>42860.282905092594</v>
      </c>
    </row>
    <row r="21" spans="1:27" x14ac:dyDescent="0.3">
      <c r="A21">
        <v>85197</v>
      </c>
      <c r="B21" t="s">
        <v>124</v>
      </c>
      <c r="C21" t="s">
        <v>75</v>
      </c>
      <c r="D21" t="s">
        <v>125</v>
      </c>
      <c r="E21" t="s">
        <v>24</v>
      </c>
      <c r="F21" t="s">
        <v>27</v>
      </c>
      <c r="G21" t="s">
        <v>76</v>
      </c>
      <c r="H21" t="s">
        <v>1607</v>
      </c>
      <c r="I21" t="s">
        <v>230</v>
      </c>
      <c r="J21" t="s">
        <v>77</v>
      </c>
      <c r="K21" t="s">
        <v>41</v>
      </c>
      <c r="L21" t="s">
        <v>32</v>
      </c>
      <c r="N21" t="s">
        <v>1194</v>
      </c>
      <c r="O21" t="s">
        <v>1467</v>
      </c>
      <c r="R21" t="s">
        <v>781</v>
      </c>
      <c r="S21" t="s">
        <v>235</v>
      </c>
      <c r="T21" t="s">
        <v>43</v>
      </c>
      <c r="U21" t="s">
        <v>29</v>
      </c>
      <c r="V21" t="s">
        <v>26</v>
      </c>
      <c r="W21" t="s">
        <v>1194</v>
      </c>
      <c r="Y21" s="1">
        <v>42548.407627314817</v>
      </c>
      <c r="Z21" s="1">
        <v>42859.668773148151</v>
      </c>
    </row>
    <row r="22" spans="1:27" x14ac:dyDescent="0.3">
      <c r="A22">
        <v>85379</v>
      </c>
      <c r="B22" t="s">
        <v>170</v>
      </c>
      <c r="C22" t="s">
        <v>133</v>
      </c>
      <c r="D22" t="s">
        <v>180</v>
      </c>
      <c r="E22" t="s">
        <v>24</v>
      </c>
      <c r="F22" t="s">
        <v>27</v>
      </c>
      <c r="G22" t="s">
        <v>287</v>
      </c>
      <c r="H22" t="s">
        <v>1606</v>
      </c>
      <c r="I22" t="s">
        <v>1605</v>
      </c>
      <c r="J22" t="s">
        <v>1605</v>
      </c>
      <c r="K22" t="s">
        <v>41</v>
      </c>
      <c r="L22" t="s">
        <v>32</v>
      </c>
      <c r="N22" t="s">
        <v>1194</v>
      </c>
      <c r="O22" t="s">
        <v>1467</v>
      </c>
      <c r="R22" t="s">
        <v>781</v>
      </c>
      <c r="S22" t="s">
        <v>1595</v>
      </c>
      <c r="T22" t="s">
        <v>43</v>
      </c>
      <c r="U22" t="s">
        <v>45</v>
      </c>
      <c r="V22" t="s">
        <v>1604</v>
      </c>
      <c r="W22" t="s">
        <v>1194</v>
      </c>
      <c r="Y22" s="1">
        <v>42550.283587962964</v>
      </c>
      <c r="Z22" s="1">
        <v>42860.283148148148</v>
      </c>
    </row>
    <row r="23" spans="1:27" x14ac:dyDescent="0.3">
      <c r="A23">
        <v>85539</v>
      </c>
      <c r="B23" t="s">
        <v>860</v>
      </c>
      <c r="C23" t="s">
        <v>75</v>
      </c>
      <c r="D23" t="s">
        <v>859</v>
      </c>
      <c r="E23" t="s">
        <v>24</v>
      </c>
      <c r="F23" t="s">
        <v>27</v>
      </c>
      <c r="G23" t="s">
        <v>287</v>
      </c>
      <c r="H23" t="s">
        <v>1603</v>
      </c>
      <c r="I23" t="s">
        <v>942</v>
      </c>
      <c r="J23" t="s">
        <v>77</v>
      </c>
      <c r="K23" t="s">
        <v>41</v>
      </c>
      <c r="L23" t="s">
        <v>32</v>
      </c>
      <c r="N23" t="s">
        <v>1194</v>
      </c>
      <c r="O23" t="s">
        <v>1467</v>
      </c>
      <c r="Q23" t="s">
        <v>1602</v>
      </c>
      <c r="R23" t="s">
        <v>781</v>
      </c>
      <c r="S23" t="s">
        <v>1566</v>
      </c>
      <c r="T23" t="s">
        <v>55</v>
      </c>
      <c r="U23" t="s">
        <v>37</v>
      </c>
      <c r="V23" t="s">
        <v>235</v>
      </c>
      <c r="W23" t="s">
        <v>1194</v>
      </c>
      <c r="Y23" s="1">
        <v>42552.439050925925</v>
      </c>
      <c r="Z23" s="1">
        <v>42859.67328703704</v>
      </c>
      <c r="AA23" t="s">
        <v>1601</v>
      </c>
    </row>
    <row r="24" spans="1:27" x14ac:dyDescent="0.3">
      <c r="A24">
        <v>85661</v>
      </c>
      <c r="B24" t="s">
        <v>228</v>
      </c>
      <c r="C24" t="s">
        <v>75</v>
      </c>
      <c r="D24" t="s">
        <v>125</v>
      </c>
      <c r="E24" t="s">
        <v>147</v>
      </c>
      <c r="F24" t="s">
        <v>27</v>
      </c>
      <c r="G24" t="s">
        <v>166</v>
      </c>
      <c r="H24" t="s">
        <v>1116</v>
      </c>
      <c r="I24" t="s">
        <v>179</v>
      </c>
      <c r="J24" t="s">
        <v>228</v>
      </c>
      <c r="K24" t="s">
        <v>41</v>
      </c>
      <c r="L24" t="s">
        <v>32</v>
      </c>
      <c r="N24" t="s">
        <v>1194</v>
      </c>
      <c r="O24" t="s">
        <v>1194</v>
      </c>
      <c r="Q24" t="s">
        <v>727</v>
      </c>
      <c r="R24" t="s">
        <v>765</v>
      </c>
      <c r="T24" t="s">
        <v>67</v>
      </c>
      <c r="U24" t="s">
        <v>45</v>
      </c>
      <c r="V24" t="s">
        <v>26</v>
      </c>
      <c r="W24" t="s">
        <v>1194</v>
      </c>
      <c r="Y24" s="1">
        <v>42555.32472222222</v>
      </c>
      <c r="Z24" s="1">
        <v>42859.448692129627</v>
      </c>
    </row>
    <row r="25" spans="1:27" x14ac:dyDescent="0.3">
      <c r="A25">
        <v>86341</v>
      </c>
      <c r="B25" t="s">
        <v>170</v>
      </c>
      <c r="C25" t="s">
        <v>133</v>
      </c>
      <c r="D25" t="s">
        <v>180</v>
      </c>
      <c r="E25" t="s">
        <v>24</v>
      </c>
      <c r="F25" t="s">
        <v>27</v>
      </c>
      <c r="G25" t="s">
        <v>187</v>
      </c>
      <c r="H25" t="s">
        <v>1596</v>
      </c>
      <c r="I25" t="s">
        <v>234</v>
      </c>
      <c r="J25" t="s">
        <v>77</v>
      </c>
      <c r="K25" t="s">
        <v>41</v>
      </c>
      <c r="L25" t="s">
        <v>32</v>
      </c>
      <c r="N25" t="s">
        <v>1194</v>
      </c>
      <c r="O25" t="s">
        <v>1467</v>
      </c>
      <c r="R25" t="s">
        <v>781</v>
      </c>
      <c r="S25" t="s">
        <v>1595</v>
      </c>
      <c r="T25" t="s">
        <v>43</v>
      </c>
      <c r="U25" t="s">
        <v>29</v>
      </c>
      <c r="V25" t="s">
        <v>26</v>
      </c>
      <c r="W25" t="s">
        <v>1194</v>
      </c>
      <c r="Y25" s="1">
        <v>42570.334722222222</v>
      </c>
      <c r="Z25" s="1">
        <v>42860.288611111115</v>
      </c>
    </row>
    <row r="26" spans="1:27" x14ac:dyDescent="0.3">
      <c r="A26">
        <v>86474</v>
      </c>
      <c r="B26" t="s">
        <v>146</v>
      </c>
      <c r="C26" t="s">
        <v>75</v>
      </c>
      <c r="D26" t="s">
        <v>79</v>
      </c>
      <c r="E26" t="s">
        <v>24</v>
      </c>
      <c r="F26" t="s">
        <v>27</v>
      </c>
      <c r="G26" t="s">
        <v>178</v>
      </c>
      <c r="H26" t="s">
        <v>1594</v>
      </c>
      <c r="I26" t="s">
        <v>944</v>
      </c>
      <c r="J26" t="s">
        <v>77</v>
      </c>
      <c r="K26" t="s">
        <v>41</v>
      </c>
      <c r="L26" t="s">
        <v>32</v>
      </c>
      <c r="N26" t="s">
        <v>1194</v>
      </c>
      <c r="O26" t="s">
        <v>1467</v>
      </c>
      <c r="Q26" t="s">
        <v>630</v>
      </c>
      <c r="R26" t="s">
        <v>781</v>
      </c>
      <c r="S26" t="s">
        <v>235</v>
      </c>
      <c r="T26" t="s">
        <v>67</v>
      </c>
      <c r="U26" t="s">
        <v>45</v>
      </c>
      <c r="V26" t="s">
        <v>235</v>
      </c>
      <c r="W26" t="s">
        <v>1194</v>
      </c>
      <c r="Y26" s="1">
        <v>42571.700937499998</v>
      </c>
      <c r="Z26" s="1">
        <v>42860.288090277776</v>
      </c>
      <c r="AA26" t="s">
        <v>1593</v>
      </c>
    </row>
    <row r="27" spans="1:27" x14ac:dyDescent="0.3">
      <c r="A27">
        <v>86676</v>
      </c>
      <c r="B27" t="s">
        <v>234</v>
      </c>
      <c r="C27" t="s">
        <v>75</v>
      </c>
      <c r="D27" t="s">
        <v>125</v>
      </c>
      <c r="E27" t="s">
        <v>24</v>
      </c>
      <c r="F27" t="s">
        <v>27</v>
      </c>
      <c r="G27" t="s">
        <v>187</v>
      </c>
      <c r="H27" t="s">
        <v>842</v>
      </c>
      <c r="I27" t="s">
        <v>234</v>
      </c>
      <c r="J27" t="s">
        <v>204</v>
      </c>
      <c r="K27" t="s">
        <v>41</v>
      </c>
      <c r="L27" t="s">
        <v>32</v>
      </c>
      <c r="N27" t="s">
        <v>1194</v>
      </c>
      <c r="O27" t="s">
        <v>1467</v>
      </c>
      <c r="R27" t="s">
        <v>781</v>
      </c>
      <c r="S27" t="s">
        <v>1592</v>
      </c>
      <c r="T27" t="s">
        <v>43</v>
      </c>
      <c r="U27" t="s">
        <v>29</v>
      </c>
      <c r="V27" t="s">
        <v>26</v>
      </c>
      <c r="W27" t="s">
        <v>361</v>
      </c>
      <c r="Y27" s="1">
        <v>42577.433333333334</v>
      </c>
      <c r="Z27" s="1">
        <v>42859.669270833336</v>
      </c>
    </row>
    <row r="28" spans="1:27" x14ac:dyDescent="0.3">
      <c r="A28">
        <v>86685</v>
      </c>
      <c r="B28" t="s">
        <v>860</v>
      </c>
      <c r="C28" t="s">
        <v>75</v>
      </c>
      <c r="D28" t="s">
        <v>859</v>
      </c>
      <c r="E28" t="s">
        <v>24</v>
      </c>
      <c r="F28" t="s">
        <v>27</v>
      </c>
      <c r="G28" t="s">
        <v>49</v>
      </c>
      <c r="H28" t="s">
        <v>1591</v>
      </c>
      <c r="I28" t="s">
        <v>942</v>
      </c>
      <c r="J28" t="s">
        <v>204</v>
      </c>
      <c r="K28" t="s">
        <v>41</v>
      </c>
      <c r="L28" t="s">
        <v>32</v>
      </c>
      <c r="N28" t="s">
        <v>1194</v>
      </c>
      <c r="O28" t="s">
        <v>1467</v>
      </c>
      <c r="R28" t="s">
        <v>781</v>
      </c>
      <c r="S28" t="s">
        <v>1570</v>
      </c>
      <c r="T28" t="s">
        <v>55</v>
      </c>
      <c r="U28" t="s">
        <v>45</v>
      </c>
      <c r="V28" t="s">
        <v>235</v>
      </c>
      <c r="W28" t="s">
        <v>1194</v>
      </c>
      <c r="Y28" s="1">
        <v>42577.637465277781</v>
      </c>
      <c r="Z28" s="1">
        <v>42860.288865740738</v>
      </c>
      <c r="AA28" t="s">
        <v>1590</v>
      </c>
    </row>
    <row r="29" spans="1:27" x14ac:dyDescent="0.3">
      <c r="A29">
        <v>86974</v>
      </c>
      <c r="B29" t="s">
        <v>124</v>
      </c>
      <c r="C29" t="s">
        <v>75</v>
      </c>
      <c r="D29" t="s">
        <v>125</v>
      </c>
      <c r="E29" t="s">
        <v>24</v>
      </c>
      <c r="F29" t="s">
        <v>27</v>
      </c>
      <c r="G29" t="s">
        <v>287</v>
      </c>
      <c r="H29" t="s">
        <v>1589</v>
      </c>
      <c r="I29" t="s">
        <v>124</v>
      </c>
      <c r="J29" t="s">
        <v>124</v>
      </c>
      <c r="K29" t="s">
        <v>41</v>
      </c>
      <c r="L29" t="s">
        <v>32</v>
      </c>
      <c r="M29" t="s">
        <v>185</v>
      </c>
      <c r="N29" t="s">
        <v>1194</v>
      </c>
      <c r="O29" t="s">
        <v>1467</v>
      </c>
      <c r="R29" t="s">
        <v>781</v>
      </c>
      <c r="S29" t="s">
        <v>235</v>
      </c>
      <c r="T29" t="s">
        <v>55</v>
      </c>
      <c r="U29" t="s">
        <v>37</v>
      </c>
      <c r="V29" t="s">
        <v>235</v>
      </c>
      <c r="W29" t="s">
        <v>1194</v>
      </c>
      <c r="Y29" s="1">
        <v>42584.292696759258</v>
      </c>
      <c r="Z29" s="1">
        <v>42859.674120370371</v>
      </c>
    </row>
    <row r="30" spans="1:27" x14ac:dyDescent="0.3">
      <c r="A30">
        <v>86977</v>
      </c>
      <c r="B30" t="s">
        <v>146</v>
      </c>
      <c r="C30" t="s">
        <v>75</v>
      </c>
      <c r="D30" t="s">
        <v>79</v>
      </c>
      <c r="E30" t="s">
        <v>24</v>
      </c>
      <c r="F30" t="s">
        <v>27</v>
      </c>
      <c r="G30" t="s">
        <v>187</v>
      </c>
      <c r="H30" t="s">
        <v>1588</v>
      </c>
      <c r="I30" t="s">
        <v>1176</v>
      </c>
      <c r="J30" t="s">
        <v>204</v>
      </c>
      <c r="K30" t="s">
        <v>41</v>
      </c>
      <c r="L30" t="s">
        <v>32</v>
      </c>
      <c r="N30" t="s">
        <v>1194</v>
      </c>
      <c r="O30" t="s">
        <v>1467</v>
      </c>
      <c r="Q30" t="s">
        <v>812</v>
      </c>
      <c r="R30" t="s">
        <v>781</v>
      </c>
      <c r="S30" t="s">
        <v>1587</v>
      </c>
      <c r="T30" t="s">
        <v>43</v>
      </c>
      <c r="U30" t="s">
        <v>45</v>
      </c>
      <c r="V30" t="s">
        <v>235</v>
      </c>
      <c r="W30" t="s">
        <v>1194</v>
      </c>
      <c r="Y30" s="1">
        <v>42584.297835648147</v>
      </c>
      <c r="Z30" s="1">
        <v>42859.697314814817</v>
      </c>
      <c r="AA30" t="s">
        <v>1586</v>
      </c>
    </row>
    <row r="31" spans="1:27" x14ac:dyDescent="0.3">
      <c r="A31">
        <v>87283</v>
      </c>
      <c r="B31" t="s">
        <v>860</v>
      </c>
      <c r="C31" t="s">
        <v>75</v>
      </c>
      <c r="D31" t="s">
        <v>859</v>
      </c>
      <c r="E31" t="s">
        <v>24</v>
      </c>
      <c r="F31" t="s">
        <v>27</v>
      </c>
      <c r="G31" t="s">
        <v>42</v>
      </c>
      <c r="H31" t="s">
        <v>1585</v>
      </c>
      <c r="I31" t="s">
        <v>942</v>
      </c>
      <c r="J31" t="s">
        <v>860</v>
      </c>
      <c r="K31" t="s">
        <v>41</v>
      </c>
      <c r="L31" t="s">
        <v>32</v>
      </c>
      <c r="N31" t="s">
        <v>1194</v>
      </c>
      <c r="O31" t="s">
        <v>1467</v>
      </c>
      <c r="R31" t="s">
        <v>781</v>
      </c>
      <c r="S31" t="s">
        <v>1568</v>
      </c>
      <c r="T31" t="s">
        <v>55</v>
      </c>
      <c r="U31" t="s">
        <v>45</v>
      </c>
      <c r="V31" t="s">
        <v>1562</v>
      </c>
      <c r="W31" t="s">
        <v>1194</v>
      </c>
      <c r="Y31" s="1">
        <v>42590.574999999997</v>
      </c>
      <c r="Z31" s="1">
        <v>42859.671215277776</v>
      </c>
    </row>
    <row r="32" spans="1:27" x14ac:dyDescent="0.3">
      <c r="A32">
        <v>87341</v>
      </c>
      <c r="B32" t="s">
        <v>355</v>
      </c>
      <c r="C32" t="s">
        <v>75</v>
      </c>
      <c r="D32" t="s">
        <v>79</v>
      </c>
      <c r="E32" t="s">
        <v>24</v>
      </c>
      <c r="F32" t="s">
        <v>27</v>
      </c>
      <c r="G32" t="s">
        <v>287</v>
      </c>
      <c r="H32" t="s">
        <v>1581</v>
      </c>
      <c r="I32" t="s">
        <v>193</v>
      </c>
      <c r="J32" t="s">
        <v>77</v>
      </c>
      <c r="K32" t="s">
        <v>41</v>
      </c>
      <c r="L32" t="s">
        <v>32</v>
      </c>
      <c r="N32" t="s">
        <v>1194</v>
      </c>
      <c r="O32" t="s">
        <v>1467</v>
      </c>
      <c r="R32" t="s">
        <v>781</v>
      </c>
      <c r="S32" t="s">
        <v>1570</v>
      </c>
      <c r="T32" t="s">
        <v>55</v>
      </c>
      <c r="U32" t="s">
        <v>37</v>
      </c>
      <c r="V32" t="s">
        <v>235</v>
      </c>
      <c r="W32" t="s">
        <v>1194</v>
      </c>
      <c r="Y32" s="1">
        <v>42591.654548611114</v>
      </c>
      <c r="Z32" s="1">
        <v>42860.290034722224</v>
      </c>
    </row>
    <row r="33" spans="1:27" x14ac:dyDescent="0.3">
      <c r="A33">
        <v>87407</v>
      </c>
      <c r="B33" t="s">
        <v>282</v>
      </c>
      <c r="C33" t="s">
        <v>133</v>
      </c>
      <c r="D33" t="s">
        <v>180</v>
      </c>
      <c r="E33" t="s">
        <v>24</v>
      </c>
      <c r="F33" t="s">
        <v>27</v>
      </c>
      <c r="G33" t="s">
        <v>187</v>
      </c>
      <c r="H33" t="s">
        <v>1580</v>
      </c>
      <c r="I33" t="s">
        <v>230</v>
      </c>
      <c r="J33" t="s">
        <v>77</v>
      </c>
      <c r="K33" t="s">
        <v>41</v>
      </c>
      <c r="L33" t="s">
        <v>32</v>
      </c>
      <c r="M33" t="s">
        <v>185</v>
      </c>
      <c r="N33" t="s">
        <v>1194</v>
      </c>
      <c r="O33" t="s">
        <v>1467</v>
      </c>
      <c r="Q33" t="s">
        <v>727</v>
      </c>
      <c r="R33" t="s">
        <v>781</v>
      </c>
      <c r="S33" t="s">
        <v>1570</v>
      </c>
      <c r="T33" t="s">
        <v>67</v>
      </c>
      <c r="U33" t="s">
        <v>29</v>
      </c>
      <c r="V33" t="s">
        <v>26</v>
      </c>
      <c r="W33" t="s">
        <v>1194</v>
      </c>
      <c r="Y33" s="1">
        <v>42592.498611111114</v>
      </c>
      <c r="Z33" s="1">
        <v>42860.289456018516</v>
      </c>
    </row>
    <row r="34" spans="1:27" x14ac:dyDescent="0.3">
      <c r="A34">
        <v>87553</v>
      </c>
      <c r="B34" t="s">
        <v>124</v>
      </c>
      <c r="C34" t="s">
        <v>75</v>
      </c>
      <c r="D34" t="s">
        <v>125</v>
      </c>
      <c r="E34" t="s">
        <v>24</v>
      </c>
      <c r="F34" t="s">
        <v>27</v>
      </c>
      <c r="G34" t="s">
        <v>187</v>
      </c>
      <c r="H34" t="s">
        <v>1579</v>
      </c>
      <c r="I34" t="s">
        <v>234</v>
      </c>
      <c r="J34" t="s">
        <v>124</v>
      </c>
      <c r="K34" t="s">
        <v>41</v>
      </c>
      <c r="L34" t="s">
        <v>32</v>
      </c>
      <c r="M34" t="s">
        <v>104</v>
      </c>
      <c r="N34" t="s">
        <v>1194</v>
      </c>
      <c r="O34" t="s">
        <v>1467</v>
      </c>
      <c r="R34" t="s">
        <v>781</v>
      </c>
      <c r="S34" t="s">
        <v>235</v>
      </c>
      <c r="T34" t="s">
        <v>43</v>
      </c>
      <c r="U34" t="s">
        <v>29</v>
      </c>
      <c r="V34" t="s">
        <v>26</v>
      </c>
      <c r="W34" t="s">
        <v>1194</v>
      </c>
      <c r="Y34" s="1">
        <v>42594.287905092591</v>
      </c>
      <c r="Z34" s="1">
        <v>42859.670335648145</v>
      </c>
      <c r="AA34" t="s">
        <v>1578</v>
      </c>
    </row>
    <row r="35" spans="1:27" x14ac:dyDescent="0.3">
      <c r="A35">
        <v>87635</v>
      </c>
      <c r="B35" t="s">
        <v>325</v>
      </c>
      <c r="C35" t="s">
        <v>129</v>
      </c>
      <c r="D35" t="s">
        <v>218</v>
      </c>
      <c r="E35" t="s">
        <v>262</v>
      </c>
      <c r="F35" t="s">
        <v>27</v>
      </c>
      <c r="G35" t="s">
        <v>153</v>
      </c>
      <c r="H35" t="s">
        <v>1198</v>
      </c>
      <c r="I35" t="s">
        <v>226</v>
      </c>
      <c r="J35" t="s">
        <v>77</v>
      </c>
      <c r="K35" t="s">
        <v>41</v>
      </c>
      <c r="L35" t="s">
        <v>101</v>
      </c>
      <c r="M35" t="s">
        <v>298</v>
      </c>
      <c r="N35" t="s">
        <v>1194</v>
      </c>
      <c r="O35" t="s">
        <v>1194</v>
      </c>
      <c r="P35">
        <v>11924</v>
      </c>
      <c r="R35" t="s">
        <v>235</v>
      </c>
      <c r="T35" t="s">
        <v>43</v>
      </c>
      <c r="U35" t="s">
        <v>37</v>
      </c>
      <c r="V35" t="s">
        <v>103</v>
      </c>
      <c r="W35" t="s">
        <v>361</v>
      </c>
      <c r="Y35" s="1">
        <v>42598.010752314818</v>
      </c>
      <c r="Z35" s="1">
        <v>42832.002418981479</v>
      </c>
    </row>
    <row r="36" spans="1:27" x14ac:dyDescent="0.3">
      <c r="A36">
        <v>87684</v>
      </c>
      <c r="B36" t="s">
        <v>226</v>
      </c>
      <c r="C36" t="s">
        <v>75</v>
      </c>
      <c r="D36" t="s">
        <v>354</v>
      </c>
      <c r="E36" t="s">
        <v>147</v>
      </c>
      <c r="F36" t="s">
        <v>27</v>
      </c>
      <c r="G36" t="s">
        <v>153</v>
      </c>
      <c r="H36" t="s">
        <v>1111</v>
      </c>
      <c r="I36" t="s">
        <v>245</v>
      </c>
      <c r="J36" t="s">
        <v>916</v>
      </c>
      <c r="K36" t="s">
        <v>41</v>
      </c>
      <c r="L36" t="s">
        <v>32</v>
      </c>
      <c r="M36" t="s">
        <v>104</v>
      </c>
      <c r="N36" t="s">
        <v>1194</v>
      </c>
      <c r="O36" t="s">
        <v>1194</v>
      </c>
      <c r="P36">
        <v>11774</v>
      </c>
      <c r="R36" t="s">
        <v>765</v>
      </c>
      <c r="T36" t="s">
        <v>43</v>
      </c>
      <c r="U36" t="s">
        <v>29</v>
      </c>
      <c r="V36" t="s">
        <v>308</v>
      </c>
      <c r="W36" t="s">
        <v>361</v>
      </c>
      <c r="Y36" s="1">
        <v>42598.775659722225</v>
      </c>
      <c r="Z36" s="1">
        <v>42859.456608796296</v>
      </c>
    </row>
    <row r="37" spans="1:27" x14ac:dyDescent="0.3">
      <c r="A37">
        <v>88023</v>
      </c>
      <c r="B37" t="s">
        <v>320</v>
      </c>
      <c r="C37" t="s">
        <v>75</v>
      </c>
      <c r="D37" t="s">
        <v>863</v>
      </c>
      <c r="E37" t="s">
        <v>24</v>
      </c>
      <c r="F37" t="s">
        <v>27</v>
      </c>
      <c r="G37" t="s">
        <v>287</v>
      </c>
      <c r="H37" t="s">
        <v>1574</v>
      </c>
      <c r="I37" t="s">
        <v>939</v>
      </c>
      <c r="J37" t="s">
        <v>77</v>
      </c>
      <c r="K37" t="s">
        <v>41</v>
      </c>
      <c r="L37" t="s">
        <v>32</v>
      </c>
      <c r="M37" t="s">
        <v>44</v>
      </c>
      <c r="N37" t="s">
        <v>1194</v>
      </c>
      <c r="O37" t="s">
        <v>1467</v>
      </c>
      <c r="Q37" t="s">
        <v>630</v>
      </c>
      <c r="R37" t="s">
        <v>781</v>
      </c>
      <c r="S37" t="s">
        <v>235</v>
      </c>
      <c r="T37" t="s">
        <v>67</v>
      </c>
      <c r="U37" t="s">
        <v>45</v>
      </c>
      <c r="V37" t="s">
        <v>235</v>
      </c>
      <c r="W37" t="s">
        <v>1194</v>
      </c>
      <c r="X37" t="s">
        <v>1046</v>
      </c>
      <c r="Y37" s="1">
        <v>42605.671967592592</v>
      </c>
      <c r="Z37" s="1">
        <v>42859.661620370367</v>
      </c>
      <c r="AA37" t="s">
        <v>1573</v>
      </c>
    </row>
    <row r="38" spans="1:27" x14ac:dyDescent="0.3">
      <c r="A38">
        <v>88147</v>
      </c>
      <c r="B38" t="s">
        <v>227</v>
      </c>
      <c r="C38" t="s">
        <v>75</v>
      </c>
      <c r="D38" t="s">
        <v>125</v>
      </c>
      <c r="E38" t="s">
        <v>262</v>
      </c>
      <c r="F38" t="s">
        <v>27</v>
      </c>
      <c r="G38" t="s">
        <v>134</v>
      </c>
      <c r="H38" t="s">
        <v>1109</v>
      </c>
      <c r="I38" t="s">
        <v>179</v>
      </c>
      <c r="J38" t="s">
        <v>227</v>
      </c>
      <c r="K38" t="s">
        <v>41</v>
      </c>
      <c r="L38" t="s">
        <v>32</v>
      </c>
      <c r="M38" t="s">
        <v>104</v>
      </c>
      <c r="N38" t="s">
        <v>1194</v>
      </c>
      <c r="O38" t="s">
        <v>1194</v>
      </c>
      <c r="R38" t="s">
        <v>765</v>
      </c>
      <c r="T38" t="s">
        <v>43</v>
      </c>
      <c r="U38" t="s">
        <v>29</v>
      </c>
      <c r="V38" t="s">
        <v>26</v>
      </c>
      <c r="W38" t="s">
        <v>1194</v>
      </c>
      <c r="Y38" s="1">
        <v>42607.399016203701</v>
      </c>
      <c r="Z38" s="1">
        <v>42859.459976851853</v>
      </c>
      <c r="AA38" t="s">
        <v>1108</v>
      </c>
    </row>
    <row r="39" spans="1:27" x14ac:dyDescent="0.3">
      <c r="A39">
        <v>88250</v>
      </c>
      <c r="B39" t="s">
        <v>39</v>
      </c>
      <c r="C39" t="s">
        <v>40</v>
      </c>
      <c r="D39" t="s">
        <v>46</v>
      </c>
      <c r="E39" t="s">
        <v>24</v>
      </c>
      <c r="F39" t="s">
        <v>27</v>
      </c>
      <c r="G39" t="s">
        <v>58</v>
      </c>
      <c r="H39" t="s">
        <v>1517</v>
      </c>
      <c r="J39" t="s">
        <v>181</v>
      </c>
      <c r="K39" t="s">
        <v>41</v>
      </c>
      <c r="L39" t="s">
        <v>240</v>
      </c>
      <c r="M39" t="s">
        <v>44</v>
      </c>
      <c r="N39" t="s">
        <v>1194</v>
      </c>
      <c r="O39" t="s">
        <v>1514</v>
      </c>
      <c r="R39" t="s">
        <v>235</v>
      </c>
      <c r="T39" t="s">
        <v>55</v>
      </c>
      <c r="U39" t="s">
        <v>45</v>
      </c>
      <c r="V39" t="s">
        <v>235</v>
      </c>
      <c r="W39" t="s">
        <v>1194</v>
      </c>
      <c r="X39" t="s">
        <v>1516</v>
      </c>
      <c r="Y39" s="1">
        <v>42611.350347222222</v>
      </c>
      <c r="Z39" s="1">
        <v>42852.514490740738</v>
      </c>
    </row>
    <row r="40" spans="1:27" x14ac:dyDescent="0.3">
      <c r="A40">
        <v>88406</v>
      </c>
      <c r="B40" t="s">
        <v>299</v>
      </c>
      <c r="C40" t="s">
        <v>129</v>
      </c>
      <c r="D40" t="s">
        <v>218</v>
      </c>
      <c r="E40" t="s">
        <v>24</v>
      </c>
      <c r="F40" t="s">
        <v>27</v>
      </c>
      <c r="G40" t="s">
        <v>169</v>
      </c>
      <c r="H40" t="s">
        <v>410</v>
      </c>
      <c r="I40" t="s">
        <v>190</v>
      </c>
      <c r="J40" t="s">
        <v>91</v>
      </c>
      <c r="K40" t="s">
        <v>41</v>
      </c>
      <c r="L40" t="s">
        <v>32</v>
      </c>
      <c r="N40" t="s">
        <v>1194</v>
      </c>
      <c r="O40" t="s">
        <v>411</v>
      </c>
      <c r="R40" t="s">
        <v>235</v>
      </c>
      <c r="T40" t="s">
        <v>67</v>
      </c>
      <c r="U40" t="s">
        <v>37</v>
      </c>
      <c r="V40" t="s">
        <v>26</v>
      </c>
      <c r="W40" t="s">
        <v>1194</v>
      </c>
      <c r="Y40" s="1">
        <v>42613.506249999999</v>
      </c>
      <c r="Z40" s="1">
        <v>42615.414560185185</v>
      </c>
    </row>
    <row r="41" spans="1:27" x14ac:dyDescent="0.3">
      <c r="A41">
        <v>88521</v>
      </c>
      <c r="B41" t="s">
        <v>124</v>
      </c>
      <c r="C41" t="s">
        <v>75</v>
      </c>
      <c r="D41" t="s">
        <v>125</v>
      </c>
      <c r="E41" t="s">
        <v>24</v>
      </c>
      <c r="F41" t="s">
        <v>27</v>
      </c>
      <c r="G41" t="s">
        <v>25</v>
      </c>
      <c r="H41" t="s">
        <v>1571</v>
      </c>
      <c r="I41" t="s">
        <v>179</v>
      </c>
      <c r="J41" t="s">
        <v>96</v>
      </c>
      <c r="K41" t="s">
        <v>41</v>
      </c>
      <c r="L41" t="s">
        <v>32</v>
      </c>
      <c r="N41" t="s">
        <v>1194</v>
      </c>
      <c r="O41" t="s">
        <v>1467</v>
      </c>
      <c r="R41" t="s">
        <v>781</v>
      </c>
      <c r="S41" t="s">
        <v>1570</v>
      </c>
      <c r="T41" t="s">
        <v>43</v>
      </c>
      <c r="U41" t="s">
        <v>45</v>
      </c>
      <c r="V41" t="s">
        <v>1557</v>
      </c>
      <c r="W41" t="s">
        <v>1194</v>
      </c>
      <c r="Y41" s="1">
        <v>42617.607222222221</v>
      </c>
      <c r="Z41" s="1">
        <v>42860.290949074071</v>
      </c>
    </row>
    <row r="42" spans="1:27" x14ac:dyDescent="0.3">
      <c r="A42">
        <v>88522</v>
      </c>
      <c r="B42" t="s">
        <v>200</v>
      </c>
      <c r="C42" t="s">
        <v>75</v>
      </c>
      <c r="D42" t="s">
        <v>202</v>
      </c>
      <c r="E42" t="s">
        <v>24</v>
      </c>
      <c r="F42" t="s">
        <v>27</v>
      </c>
      <c r="G42" t="s">
        <v>25</v>
      </c>
      <c r="H42" t="s">
        <v>1569</v>
      </c>
      <c r="I42" t="s">
        <v>940</v>
      </c>
      <c r="J42" t="s">
        <v>96</v>
      </c>
      <c r="K42" t="s">
        <v>41</v>
      </c>
      <c r="L42" t="s">
        <v>32</v>
      </c>
      <c r="N42" t="s">
        <v>1194</v>
      </c>
      <c r="O42" t="s">
        <v>1467</v>
      </c>
      <c r="R42" t="s">
        <v>781</v>
      </c>
      <c r="S42" t="s">
        <v>1568</v>
      </c>
      <c r="T42" t="s">
        <v>43</v>
      </c>
      <c r="U42" t="s">
        <v>37</v>
      </c>
      <c r="V42" t="s">
        <v>28</v>
      </c>
      <c r="W42" t="s">
        <v>1194</v>
      </c>
      <c r="Y42" s="1">
        <v>42617.614120370374</v>
      </c>
      <c r="Z42" s="1">
        <v>42859.666944444441</v>
      </c>
    </row>
    <row r="43" spans="1:27" x14ac:dyDescent="0.3">
      <c r="A43">
        <v>88712</v>
      </c>
      <c r="B43" t="s">
        <v>1001</v>
      </c>
      <c r="C43" t="s">
        <v>165</v>
      </c>
      <c r="D43" t="s">
        <v>166</v>
      </c>
      <c r="E43" t="s">
        <v>147</v>
      </c>
      <c r="F43" t="s">
        <v>27</v>
      </c>
      <c r="G43" t="s">
        <v>134</v>
      </c>
      <c r="H43" t="s">
        <v>1002</v>
      </c>
      <c r="J43" t="s">
        <v>1001</v>
      </c>
      <c r="K43" t="s">
        <v>41</v>
      </c>
      <c r="L43" t="s">
        <v>32</v>
      </c>
      <c r="N43" t="s">
        <v>1194</v>
      </c>
      <c r="O43" t="s">
        <v>1194</v>
      </c>
      <c r="R43" t="s">
        <v>235</v>
      </c>
      <c r="T43" t="s">
        <v>43</v>
      </c>
      <c r="U43" t="s">
        <v>60</v>
      </c>
      <c r="V43" t="s">
        <v>26</v>
      </c>
      <c r="W43" t="s">
        <v>1194</v>
      </c>
      <c r="Y43" s="1">
        <v>42620.885277777779</v>
      </c>
      <c r="Z43" s="1">
        <v>42803.348310185182</v>
      </c>
    </row>
    <row r="44" spans="1:27" x14ac:dyDescent="0.3">
      <c r="A44">
        <v>88763</v>
      </c>
      <c r="B44" t="s">
        <v>1327</v>
      </c>
      <c r="C44" t="s">
        <v>184</v>
      </c>
      <c r="D44" t="s">
        <v>212</v>
      </c>
      <c r="E44" t="s">
        <v>24</v>
      </c>
      <c r="F44" t="s">
        <v>27</v>
      </c>
      <c r="G44" t="s">
        <v>169</v>
      </c>
      <c r="H44" t="s">
        <v>1326</v>
      </c>
      <c r="I44" t="s">
        <v>229</v>
      </c>
      <c r="J44" t="s">
        <v>91</v>
      </c>
      <c r="K44" t="s">
        <v>41</v>
      </c>
      <c r="L44" t="s">
        <v>32</v>
      </c>
      <c r="M44" t="s">
        <v>298</v>
      </c>
      <c r="N44" t="s">
        <v>1194</v>
      </c>
      <c r="O44" t="s">
        <v>1466</v>
      </c>
      <c r="R44" t="s">
        <v>235</v>
      </c>
      <c r="T44" t="s">
        <v>43</v>
      </c>
      <c r="U44" t="s">
        <v>29</v>
      </c>
      <c r="V44" t="s">
        <v>26</v>
      </c>
      <c r="W44" t="s">
        <v>361</v>
      </c>
      <c r="Y44" s="1">
        <v>42621.473240740743</v>
      </c>
      <c r="Z44" s="1">
        <v>42871.038414351853</v>
      </c>
      <c r="AA44" t="s">
        <v>1325</v>
      </c>
    </row>
    <row r="45" spans="1:27" x14ac:dyDescent="0.3">
      <c r="A45">
        <v>88868</v>
      </c>
      <c r="B45" t="s">
        <v>146</v>
      </c>
      <c r="C45" t="s">
        <v>75</v>
      </c>
      <c r="D45" t="s">
        <v>79</v>
      </c>
      <c r="E45" t="s">
        <v>24</v>
      </c>
      <c r="F45" t="s">
        <v>27</v>
      </c>
      <c r="G45" t="s">
        <v>169</v>
      </c>
      <c r="H45" t="s">
        <v>1567</v>
      </c>
      <c r="I45" t="s">
        <v>234</v>
      </c>
      <c r="J45" t="s">
        <v>77</v>
      </c>
      <c r="K45" t="s">
        <v>41</v>
      </c>
      <c r="L45" t="s">
        <v>32</v>
      </c>
      <c r="N45" t="s">
        <v>1194</v>
      </c>
      <c r="O45" t="s">
        <v>1467</v>
      </c>
      <c r="Q45" t="s">
        <v>812</v>
      </c>
      <c r="R45" t="s">
        <v>781</v>
      </c>
      <c r="S45" t="s">
        <v>1566</v>
      </c>
      <c r="T45" t="s">
        <v>43</v>
      </c>
      <c r="U45" t="s">
        <v>29</v>
      </c>
      <c r="V45" t="s">
        <v>26</v>
      </c>
      <c r="W45" t="s">
        <v>1194</v>
      </c>
      <c r="Y45" s="1">
        <v>42625.344166666669</v>
      </c>
      <c r="Z45" s="1">
        <v>42860.292060185187</v>
      </c>
      <c r="AA45" t="s">
        <v>1565</v>
      </c>
    </row>
    <row r="46" spans="1:27" x14ac:dyDescent="0.3">
      <c r="A46">
        <v>88950</v>
      </c>
      <c r="B46" t="s">
        <v>268</v>
      </c>
      <c r="C46" t="s">
        <v>129</v>
      </c>
      <c r="D46" t="s">
        <v>218</v>
      </c>
      <c r="E46" t="s">
        <v>24</v>
      </c>
      <c r="F46" t="s">
        <v>27</v>
      </c>
      <c r="G46" t="s">
        <v>201</v>
      </c>
      <c r="H46" t="s">
        <v>405</v>
      </c>
      <c r="I46" t="s">
        <v>1617</v>
      </c>
      <c r="J46" t="s">
        <v>91</v>
      </c>
      <c r="K46" t="s">
        <v>41</v>
      </c>
      <c r="L46" t="s">
        <v>32</v>
      </c>
      <c r="M46" t="s">
        <v>369</v>
      </c>
      <c r="N46" t="s">
        <v>1194</v>
      </c>
      <c r="O46" t="s">
        <v>402</v>
      </c>
      <c r="R46" t="s">
        <v>235</v>
      </c>
      <c r="T46" t="s">
        <v>43</v>
      </c>
      <c r="U46" t="s">
        <v>29</v>
      </c>
      <c r="V46" t="s">
        <v>36</v>
      </c>
      <c r="W46" t="s">
        <v>1194</v>
      </c>
      <c r="Y46" s="1">
        <v>42626.615289351852</v>
      </c>
      <c r="Z46" s="1">
        <v>42867.174525462964</v>
      </c>
    </row>
    <row r="47" spans="1:27" x14ac:dyDescent="0.3">
      <c r="A47">
        <v>89151</v>
      </c>
      <c r="B47" t="s">
        <v>84</v>
      </c>
      <c r="C47" t="s">
        <v>129</v>
      </c>
      <c r="D47" t="s">
        <v>218</v>
      </c>
      <c r="E47" t="s">
        <v>24</v>
      </c>
      <c r="F47" t="s">
        <v>27</v>
      </c>
      <c r="G47" t="s">
        <v>169</v>
      </c>
      <c r="H47" t="s">
        <v>403</v>
      </c>
      <c r="I47" t="s">
        <v>733</v>
      </c>
      <c r="J47" t="s">
        <v>91</v>
      </c>
      <c r="K47" t="s">
        <v>41</v>
      </c>
      <c r="L47" t="s">
        <v>32</v>
      </c>
      <c r="M47" t="s">
        <v>369</v>
      </c>
      <c r="N47" t="s">
        <v>1194</v>
      </c>
      <c r="O47" t="s">
        <v>404</v>
      </c>
      <c r="R47" t="s">
        <v>235</v>
      </c>
      <c r="T47" t="s">
        <v>67</v>
      </c>
      <c r="U47" t="s">
        <v>45</v>
      </c>
      <c r="V47" t="s">
        <v>26</v>
      </c>
      <c r="W47" t="s">
        <v>1194</v>
      </c>
      <c r="Y47" s="1">
        <v>42629.357048611113</v>
      </c>
      <c r="Z47" s="1">
        <v>42865.915671296294</v>
      </c>
    </row>
    <row r="48" spans="1:27" x14ac:dyDescent="0.3">
      <c r="A48">
        <v>89896</v>
      </c>
      <c r="B48" t="s">
        <v>245</v>
      </c>
      <c r="C48" t="s">
        <v>75</v>
      </c>
      <c r="D48" t="s">
        <v>814</v>
      </c>
      <c r="E48" t="s">
        <v>24</v>
      </c>
      <c r="F48" t="s">
        <v>27</v>
      </c>
      <c r="G48" t="s">
        <v>153</v>
      </c>
      <c r="H48" t="s">
        <v>836</v>
      </c>
      <c r="I48" t="s">
        <v>245</v>
      </c>
      <c r="J48" t="s">
        <v>204</v>
      </c>
      <c r="K48" t="s">
        <v>41</v>
      </c>
      <c r="L48" t="s">
        <v>240</v>
      </c>
      <c r="M48" t="s">
        <v>365</v>
      </c>
      <c r="N48" t="s">
        <v>1194</v>
      </c>
      <c r="O48" t="s">
        <v>364</v>
      </c>
      <c r="P48">
        <v>12145</v>
      </c>
      <c r="Q48" t="s">
        <v>821</v>
      </c>
      <c r="R48" t="s">
        <v>781</v>
      </c>
      <c r="S48" t="s">
        <v>835</v>
      </c>
      <c r="T48" t="s">
        <v>55</v>
      </c>
      <c r="U48" t="s">
        <v>37</v>
      </c>
      <c r="V48" t="s">
        <v>194</v>
      </c>
      <c r="W48" t="s">
        <v>1194</v>
      </c>
      <c r="Y48" s="1">
        <v>42643.273912037039</v>
      </c>
      <c r="Z48" s="1">
        <v>42859.482974537037</v>
      </c>
      <c r="AA48" t="s">
        <v>321</v>
      </c>
    </row>
    <row r="49" spans="1:27" x14ac:dyDescent="0.3">
      <c r="A49">
        <v>90709</v>
      </c>
      <c r="B49" t="s">
        <v>1125</v>
      </c>
      <c r="C49" t="s">
        <v>75</v>
      </c>
      <c r="D49" t="s">
        <v>79</v>
      </c>
      <c r="E49" t="s">
        <v>24</v>
      </c>
      <c r="F49" t="s">
        <v>27</v>
      </c>
      <c r="G49" t="s">
        <v>178</v>
      </c>
      <c r="H49" t="s">
        <v>1564</v>
      </c>
      <c r="I49" t="s">
        <v>193</v>
      </c>
      <c r="J49" t="s">
        <v>77</v>
      </c>
      <c r="K49" t="s">
        <v>41</v>
      </c>
      <c r="L49" t="s">
        <v>32</v>
      </c>
      <c r="N49" t="s">
        <v>1194</v>
      </c>
      <c r="O49" t="s">
        <v>1467</v>
      </c>
      <c r="Q49" t="s">
        <v>821</v>
      </c>
      <c r="R49" t="s">
        <v>781</v>
      </c>
      <c r="S49" t="s">
        <v>1563</v>
      </c>
      <c r="T49" t="s">
        <v>67</v>
      </c>
      <c r="U49" t="s">
        <v>45</v>
      </c>
      <c r="V49" t="s">
        <v>1562</v>
      </c>
      <c r="W49" t="s">
        <v>1194</v>
      </c>
      <c r="Y49" s="1">
        <v>42660.019652777781</v>
      </c>
      <c r="Z49" s="1">
        <v>42860.291481481479</v>
      </c>
    </row>
    <row r="50" spans="1:27" x14ac:dyDescent="0.3">
      <c r="A50">
        <v>91629</v>
      </c>
      <c r="B50" t="s">
        <v>299</v>
      </c>
      <c r="C50" t="s">
        <v>129</v>
      </c>
      <c r="D50" t="s">
        <v>310</v>
      </c>
      <c r="E50" t="s">
        <v>24</v>
      </c>
      <c r="F50" t="s">
        <v>27</v>
      </c>
      <c r="G50" t="s">
        <v>153</v>
      </c>
      <c r="H50" t="s">
        <v>1513</v>
      </c>
      <c r="I50" t="s">
        <v>1263</v>
      </c>
      <c r="J50" t="s">
        <v>91</v>
      </c>
      <c r="K50" t="s">
        <v>41</v>
      </c>
      <c r="L50" t="s">
        <v>101</v>
      </c>
      <c r="M50" t="s">
        <v>298</v>
      </c>
      <c r="N50" t="s">
        <v>1194</v>
      </c>
      <c r="O50" t="s">
        <v>1471</v>
      </c>
      <c r="P50">
        <v>12271</v>
      </c>
      <c r="R50" t="s">
        <v>235</v>
      </c>
      <c r="T50" t="s">
        <v>55</v>
      </c>
      <c r="U50" t="s">
        <v>37</v>
      </c>
      <c r="V50" t="s">
        <v>306</v>
      </c>
      <c r="W50" t="s">
        <v>1194</v>
      </c>
      <c r="Y50" s="1">
        <v>42675.623761574076</v>
      </c>
      <c r="Z50" s="1">
        <v>42864.159039351849</v>
      </c>
    </row>
    <row r="51" spans="1:27" x14ac:dyDescent="0.3">
      <c r="A51">
        <v>91889</v>
      </c>
      <c r="B51" t="s">
        <v>170</v>
      </c>
      <c r="C51" t="s">
        <v>133</v>
      </c>
      <c r="D51" t="s">
        <v>180</v>
      </c>
      <c r="E51" t="s">
        <v>24</v>
      </c>
      <c r="F51" t="s">
        <v>27</v>
      </c>
      <c r="G51" t="s">
        <v>178</v>
      </c>
      <c r="H51" t="s">
        <v>1561</v>
      </c>
      <c r="J51" t="s">
        <v>265</v>
      </c>
      <c r="K51" t="s">
        <v>41</v>
      </c>
      <c r="L51" t="s">
        <v>32</v>
      </c>
      <c r="M51" t="s">
        <v>185</v>
      </c>
      <c r="N51" t="s">
        <v>1194</v>
      </c>
      <c r="O51" t="s">
        <v>1467</v>
      </c>
      <c r="R51" t="s">
        <v>781</v>
      </c>
      <c r="S51" t="s">
        <v>797</v>
      </c>
      <c r="T51" t="s">
        <v>55</v>
      </c>
      <c r="U51" t="s">
        <v>45</v>
      </c>
      <c r="V51" t="s">
        <v>1557</v>
      </c>
      <c r="W51" t="s">
        <v>1194</v>
      </c>
      <c r="Y51" s="1">
        <v>42678.444768518515</v>
      </c>
      <c r="Z51" s="1">
        <v>42859.672800925924</v>
      </c>
    </row>
    <row r="52" spans="1:27" x14ac:dyDescent="0.3">
      <c r="A52">
        <v>91941</v>
      </c>
      <c r="B52" t="s">
        <v>170</v>
      </c>
      <c r="C52" t="s">
        <v>133</v>
      </c>
      <c r="D52" t="s">
        <v>180</v>
      </c>
      <c r="E52" t="s">
        <v>24</v>
      </c>
      <c r="F52" t="s">
        <v>27</v>
      </c>
      <c r="G52" t="s">
        <v>49</v>
      </c>
      <c r="H52" t="s">
        <v>1560</v>
      </c>
      <c r="J52" t="s">
        <v>77</v>
      </c>
      <c r="K52" t="s">
        <v>41</v>
      </c>
      <c r="L52" t="s">
        <v>32</v>
      </c>
      <c r="N52" t="s">
        <v>1194</v>
      </c>
      <c r="O52" t="s">
        <v>1467</v>
      </c>
      <c r="Q52" t="s">
        <v>630</v>
      </c>
      <c r="R52" t="s">
        <v>781</v>
      </c>
      <c r="S52" t="s">
        <v>804</v>
      </c>
      <c r="T52" t="s">
        <v>67</v>
      </c>
      <c r="U52" t="s">
        <v>37</v>
      </c>
      <c r="V52" t="s">
        <v>1559</v>
      </c>
      <c r="W52" t="s">
        <v>1194</v>
      </c>
      <c r="Y52" s="1">
        <v>42681.393541666665</v>
      </c>
      <c r="Z52" s="1">
        <v>42860.295011574075</v>
      </c>
      <c r="AA52" t="s">
        <v>321</v>
      </c>
    </row>
    <row r="53" spans="1:27" x14ac:dyDescent="0.3">
      <c r="A53">
        <v>91980</v>
      </c>
      <c r="B53" t="s">
        <v>751</v>
      </c>
      <c r="C53" t="s">
        <v>34</v>
      </c>
      <c r="D53" t="s">
        <v>71</v>
      </c>
      <c r="E53" t="s">
        <v>24</v>
      </c>
      <c r="F53" t="s">
        <v>27</v>
      </c>
      <c r="G53" t="s">
        <v>42</v>
      </c>
      <c r="H53" t="s">
        <v>1254</v>
      </c>
      <c r="I53" t="s">
        <v>751</v>
      </c>
      <c r="J53" t="s">
        <v>99</v>
      </c>
      <c r="K53" t="s">
        <v>41</v>
      </c>
      <c r="L53" t="s">
        <v>240</v>
      </c>
      <c r="M53" t="s">
        <v>365</v>
      </c>
      <c r="N53" t="s">
        <v>1194</v>
      </c>
      <c r="O53" t="s">
        <v>1467</v>
      </c>
      <c r="R53" t="s">
        <v>235</v>
      </c>
      <c r="T53" t="s">
        <v>43</v>
      </c>
      <c r="U53" t="s">
        <v>29</v>
      </c>
      <c r="V53" t="s">
        <v>26</v>
      </c>
      <c r="W53" t="s">
        <v>1194</v>
      </c>
      <c r="Y53" s="1">
        <v>42682.147974537038</v>
      </c>
      <c r="Z53" s="1">
        <v>42802.005752314813</v>
      </c>
    </row>
    <row r="54" spans="1:27" x14ac:dyDescent="0.3">
      <c r="A54">
        <v>92081</v>
      </c>
      <c r="B54" t="s">
        <v>159</v>
      </c>
      <c r="C54" t="s">
        <v>184</v>
      </c>
      <c r="D54" t="s">
        <v>212</v>
      </c>
      <c r="E54" t="s">
        <v>24</v>
      </c>
      <c r="F54" t="s">
        <v>27</v>
      </c>
      <c r="G54" t="s">
        <v>187</v>
      </c>
      <c r="H54" t="s">
        <v>1233</v>
      </c>
      <c r="I54" t="s">
        <v>234</v>
      </c>
      <c r="J54" t="s">
        <v>91</v>
      </c>
      <c r="K54" t="s">
        <v>41</v>
      </c>
      <c r="L54" t="s">
        <v>32</v>
      </c>
      <c r="M54" t="s">
        <v>298</v>
      </c>
      <c r="N54" t="s">
        <v>1194</v>
      </c>
      <c r="O54" t="s">
        <v>1468</v>
      </c>
      <c r="Q54" t="s">
        <v>366</v>
      </c>
      <c r="R54" t="s">
        <v>235</v>
      </c>
      <c r="T54" t="s">
        <v>43</v>
      </c>
      <c r="U54" t="s">
        <v>29</v>
      </c>
      <c r="V54" t="s">
        <v>26</v>
      </c>
      <c r="W54" t="s">
        <v>361</v>
      </c>
      <c r="Y54" s="1">
        <v>42683.658750000002</v>
      </c>
      <c r="Z54" s="1">
        <v>42830.863865740743</v>
      </c>
      <c r="AA54" t="s">
        <v>1232</v>
      </c>
    </row>
    <row r="55" spans="1:27" x14ac:dyDescent="0.3">
      <c r="A55">
        <v>92470</v>
      </c>
      <c r="B55" t="s">
        <v>320</v>
      </c>
      <c r="C55" t="s">
        <v>75</v>
      </c>
      <c r="D55" t="s">
        <v>205</v>
      </c>
      <c r="E55" t="s">
        <v>24</v>
      </c>
      <c r="F55" t="s">
        <v>27</v>
      </c>
      <c r="G55" t="s">
        <v>127</v>
      </c>
      <c r="H55" t="s">
        <v>1556</v>
      </c>
      <c r="I55" t="s">
        <v>245</v>
      </c>
      <c r="J55" t="s">
        <v>77</v>
      </c>
      <c r="K55" t="s">
        <v>41</v>
      </c>
      <c r="L55" t="s">
        <v>32</v>
      </c>
      <c r="N55" t="s">
        <v>1194</v>
      </c>
      <c r="O55" t="s">
        <v>1467</v>
      </c>
      <c r="Q55" t="s">
        <v>812</v>
      </c>
      <c r="R55" t="s">
        <v>781</v>
      </c>
      <c r="S55" t="s">
        <v>235</v>
      </c>
      <c r="T55" t="s">
        <v>67</v>
      </c>
      <c r="U55" t="s">
        <v>37</v>
      </c>
      <c r="V55" t="s">
        <v>26</v>
      </c>
      <c r="W55" t="s">
        <v>1194</v>
      </c>
      <c r="Y55" s="1">
        <v>42691.461041666669</v>
      </c>
      <c r="Z55" s="1">
        <v>42860.295358796298</v>
      </c>
      <c r="AA55" t="s">
        <v>321</v>
      </c>
    </row>
    <row r="56" spans="1:27" x14ac:dyDescent="0.3">
      <c r="A56">
        <v>92475</v>
      </c>
      <c r="B56" t="s">
        <v>1106</v>
      </c>
      <c r="C56" t="s">
        <v>75</v>
      </c>
      <c r="D56" t="s">
        <v>814</v>
      </c>
      <c r="E56" t="s">
        <v>24</v>
      </c>
      <c r="F56" t="s">
        <v>27</v>
      </c>
      <c r="G56" t="s">
        <v>134</v>
      </c>
      <c r="H56" t="s">
        <v>833</v>
      </c>
      <c r="I56" t="s">
        <v>939</v>
      </c>
      <c r="J56" t="s">
        <v>77</v>
      </c>
      <c r="K56" t="s">
        <v>41</v>
      </c>
      <c r="L56" t="s">
        <v>32</v>
      </c>
      <c r="N56" t="s">
        <v>1194</v>
      </c>
      <c r="O56" t="s">
        <v>364</v>
      </c>
      <c r="Q56" t="s">
        <v>812</v>
      </c>
      <c r="R56" t="s">
        <v>781</v>
      </c>
      <c r="S56" t="s">
        <v>235</v>
      </c>
      <c r="T56" t="s">
        <v>43</v>
      </c>
      <c r="U56" t="s">
        <v>37</v>
      </c>
      <c r="V56" t="s">
        <v>26</v>
      </c>
      <c r="W56" t="s">
        <v>1194</v>
      </c>
      <c r="Y56" s="1">
        <v>42691.48</v>
      </c>
      <c r="Z56" s="1">
        <v>42829.551238425927</v>
      </c>
      <c r="AA56" t="s">
        <v>321</v>
      </c>
    </row>
    <row r="57" spans="1:27" x14ac:dyDescent="0.3">
      <c r="A57">
        <v>92525</v>
      </c>
      <c r="B57" t="s">
        <v>1098</v>
      </c>
      <c r="C57" t="s">
        <v>75</v>
      </c>
      <c r="D57" t="s">
        <v>825</v>
      </c>
      <c r="E57" t="s">
        <v>262</v>
      </c>
      <c r="F57" t="s">
        <v>27</v>
      </c>
      <c r="G57" t="s">
        <v>134</v>
      </c>
      <c r="H57" t="s">
        <v>1099</v>
      </c>
      <c r="I57" t="s">
        <v>941</v>
      </c>
      <c r="J57" t="s">
        <v>1098</v>
      </c>
      <c r="K57" t="s">
        <v>41</v>
      </c>
      <c r="L57" t="s">
        <v>32</v>
      </c>
      <c r="N57" t="s">
        <v>1194</v>
      </c>
      <c r="O57" t="s">
        <v>1194</v>
      </c>
      <c r="Q57" t="s">
        <v>1097</v>
      </c>
      <c r="R57" t="s">
        <v>765</v>
      </c>
      <c r="T57" t="s">
        <v>43</v>
      </c>
      <c r="U57" t="s">
        <v>37</v>
      </c>
      <c r="V57" t="s">
        <v>26</v>
      </c>
      <c r="W57" t="s">
        <v>1194</v>
      </c>
      <c r="Y57" s="1">
        <v>42692.15388888889</v>
      </c>
      <c r="Z57" s="1">
        <v>42857.606261574074</v>
      </c>
      <c r="AA57" t="s">
        <v>1096</v>
      </c>
    </row>
    <row r="58" spans="1:27" x14ac:dyDescent="0.3">
      <c r="A58">
        <v>92648</v>
      </c>
      <c r="B58" t="s">
        <v>320</v>
      </c>
      <c r="C58" t="s">
        <v>75</v>
      </c>
      <c r="D58" t="s">
        <v>205</v>
      </c>
      <c r="E58" t="s">
        <v>24</v>
      </c>
      <c r="F58" t="s">
        <v>27</v>
      </c>
      <c r="G58" t="s">
        <v>178</v>
      </c>
      <c r="H58" t="s">
        <v>1555</v>
      </c>
      <c r="I58" t="s">
        <v>939</v>
      </c>
      <c r="J58" t="s">
        <v>204</v>
      </c>
      <c r="K58" t="s">
        <v>41</v>
      </c>
      <c r="L58" t="s">
        <v>32</v>
      </c>
      <c r="N58" t="s">
        <v>1194</v>
      </c>
      <c r="O58" t="s">
        <v>1467</v>
      </c>
      <c r="Q58" t="s">
        <v>812</v>
      </c>
      <c r="R58" t="s">
        <v>781</v>
      </c>
      <c r="S58" t="s">
        <v>235</v>
      </c>
      <c r="T58" t="s">
        <v>55</v>
      </c>
      <c r="U58" t="s">
        <v>37</v>
      </c>
      <c r="V58" t="s">
        <v>26</v>
      </c>
      <c r="W58" t="s">
        <v>1194</v>
      </c>
      <c r="Y58" s="1">
        <v>42695.527962962966</v>
      </c>
      <c r="Z58" s="1">
        <v>42860.295578703706</v>
      </c>
      <c r="AA58" t="s">
        <v>321</v>
      </c>
    </row>
    <row r="59" spans="1:27" x14ac:dyDescent="0.3">
      <c r="A59">
        <v>92724</v>
      </c>
      <c r="B59" t="s">
        <v>860</v>
      </c>
      <c r="C59" t="s">
        <v>75</v>
      </c>
      <c r="D59" t="s">
        <v>859</v>
      </c>
      <c r="E59" t="s">
        <v>24</v>
      </c>
      <c r="F59" t="s">
        <v>27</v>
      </c>
      <c r="G59" t="s">
        <v>275</v>
      </c>
      <c r="H59" t="s">
        <v>1554</v>
      </c>
      <c r="I59" t="s">
        <v>349</v>
      </c>
      <c r="J59" t="s">
        <v>77</v>
      </c>
      <c r="K59" t="s">
        <v>41</v>
      </c>
      <c r="L59" t="s">
        <v>32</v>
      </c>
      <c r="N59" t="s">
        <v>1194</v>
      </c>
      <c r="O59" t="s">
        <v>1467</v>
      </c>
      <c r="R59" t="s">
        <v>781</v>
      </c>
      <c r="S59" t="s">
        <v>804</v>
      </c>
      <c r="T59" t="s">
        <v>67</v>
      </c>
      <c r="U59" t="s">
        <v>45</v>
      </c>
      <c r="V59" t="s">
        <v>26</v>
      </c>
      <c r="W59" t="s">
        <v>1194</v>
      </c>
      <c r="Y59" s="1">
        <v>42696.321261574078</v>
      </c>
      <c r="Z59" s="1">
        <v>42860.294756944444</v>
      </c>
    </row>
    <row r="60" spans="1:27" x14ac:dyDescent="0.3">
      <c r="A60">
        <v>92968</v>
      </c>
      <c r="B60" t="s">
        <v>299</v>
      </c>
      <c r="C60" t="s">
        <v>129</v>
      </c>
      <c r="D60" t="s">
        <v>218</v>
      </c>
      <c r="E60" t="s">
        <v>24</v>
      </c>
      <c r="F60" t="s">
        <v>27</v>
      </c>
      <c r="G60" t="s">
        <v>153</v>
      </c>
      <c r="H60" t="s">
        <v>391</v>
      </c>
      <c r="I60" t="s">
        <v>279</v>
      </c>
      <c r="J60" t="s">
        <v>91</v>
      </c>
      <c r="K60" t="s">
        <v>41</v>
      </c>
      <c r="L60" t="s">
        <v>240</v>
      </c>
      <c r="M60" t="s">
        <v>365</v>
      </c>
      <c r="N60" t="s">
        <v>1194</v>
      </c>
      <c r="O60" t="s">
        <v>392</v>
      </c>
      <c r="P60">
        <v>12464</v>
      </c>
      <c r="R60" t="s">
        <v>235</v>
      </c>
      <c r="T60" t="s">
        <v>55</v>
      </c>
      <c r="U60" t="s">
        <v>37</v>
      </c>
      <c r="V60" t="s">
        <v>306</v>
      </c>
      <c r="W60" t="s">
        <v>1194</v>
      </c>
      <c r="Y60" s="1">
        <v>42702.400451388887</v>
      </c>
      <c r="Z60" s="1">
        <v>42863.204618055555</v>
      </c>
    </row>
    <row r="61" spans="1:27" x14ac:dyDescent="0.3">
      <c r="A61">
        <v>93106</v>
      </c>
      <c r="B61" t="s">
        <v>1222</v>
      </c>
      <c r="C61" t="s">
        <v>23</v>
      </c>
      <c r="D61" t="s">
        <v>68</v>
      </c>
      <c r="E61" t="s">
        <v>24</v>
      </c>
      <c r="F61" t="s">
        <v>27</v>
      </c>
      <c r="G61" t="s">
        <v>49</v>
      </c>
      <c r="H61" t="s">
        <v>1543</v>
      </c>
      <c r="I61" t="s">
        <v>328</v>
      </c>
      <c r="J61" t="s">
        <v>91</v>
      </c>
      <c r="K61" t="s">
        <v>41</v>
      </c>
      <c r="L61" t="s">
        <v>240</v>
      </c>
      <c r="M61" t="s">
        <v>298</v>
      </c>
      <c r="N61" t="s">
        <v>1194</v>
      </c>
      <c r="O61" t="s">
        <v>1542</v>
      </c>
      <c r="R61" t="s">
        <v>235</v>
      </c>
      <c r="T61" t="s">
        <v>43</v>
      </c>
      <c r="U61" t="s">
        <v>45</v>
      </c>
      <c r="V61" t="s">
        <v>235</v>
      </c>
      <c r="W61" t="s">
        <v>456</v>
      </c>
      <c r="Y61" s="1">
        <v>42704.326469907406</v>
      </c>
      <c r="Z61" s="1">
        <v>42863.226006944446</v>
      </c>
    </row>
    <row r="62" spans="1:27" x14ac:dyDescent="0.3">
      <c r="A62">
        <v>93134</v>
      </c>
      <c r="B62" t="s">
        <v>123</v>
      </c>
      <c r="C62" t="s">
        <v>133</v>
      </c>
      <c r="D62" t="s">
        <v>135</v>
      </c>
      <c r="E62" t="s">
        <v>24</v>
      </c>
      <c r="F62" t="s">
        <v>27</v>
      </c>
      <c r="G62" t="s">
        <v>178</v>
      </c>
      <c r="H62" t="s">
        <v>1553</v>
      </c>
      <c r="J62" t="s">
        <v>77</v>
      </c>
      <c r="K62" t="s">
        <v>41</v>
      </c>
      <c r="L62" t="s">
        <v>32</v>
      </c>
      <c r="M62" t="s">
        <v>369</v>
      </c>
      <c r="N62" t="s">
        <v>1194</v>
      </c>
      <c r="O62" t="s">
        <v>1467</v>
      </c>
      <c r="R62" t="s">
        <v>781</v>
      </c>
      <c r="S62" t="s">
        <v>804</v>
      </c>
      <c r="T62" t="s">
        <v>55</v>
      </c>
      <c r="U62" t="s">
        <v>37</v>
      </c>
      <c r="V62" t="s">
        <v>26</v>
      </c>
      <c r="W62" t="s">
        <v>1194</v>
      </c>
      <c r="Y62" s="1">
        <v>42704.672025462962</v>
      </c>
      <c r="Z62" s="1">
        <v>42859.675405092596</v>
      </c>
    </row>
    <row r="63" spans="1:27" x14ac:dyDescent="0.3">
      <c r="A63">
        <v>93173</v>
      </c>
      <c r="B63" t="s">
        <v>935</v>
      </c>
      <c r="C63" t="s">
        <v>75</v>
      </c>
      <c r="D63" t="s">
        <v>825</v>
      </c>
      <c r="E63" t="s">
        <v>147</v>
      </c>
      <c r="F63" t="s">
        <v>387</v>
      </c>
      <c r="G63" t="s">
        <v>166</v>
      </c>
      <c r="H63" t="s">
        <v>1089</v>
      </c>
      <c r="I63" t="s">
        <v>941</v>
      </c>
      <c r="J63" t="s">
        <v>935</v>
      </c>
      <c r="K63" t="s">
        <v>41</v>
      </c>
      <c r="L63" t="s">
        <v>32</v>
      </c>
      <c r="N63" t="s">
        <v>1194</v>
      </c>
      <c r="O63" t="s">
        <v>1194</v>
      </c>
      <c r="R63" t="s">
        <v>765</v>
      </c>
      <c r="T63" t="s">
        <v>43</v>
      </c>
      <c r="U63" t="s">
        <v>45</v>
      </c>
      <c r="V63" t="s">
        <v>26</v>
      </c>
      <c r="W63" t="s">
        <v>1194</v>
      </c>
      <c r="Y63" s="1">
        <v>42705.532627314817</v>
      </c>
      <c r="Z63" s="1">
        <v>42857.70752314815</v>
      </c>
    </row>
    <row r="64" spans="1:27" x14ac:dyDescent="0.3">
      <c r="A64">
        <v>93418</v>
      </c>
      <c r="B64" t="s">
        <v>61</v>
      </c>
      <c r="C64" t="s">
        <v>34</v>
      </c>
      <c r="D64" t="s">
        <v>95</v>
      </c>
      <c r="E64" t="s">
        <v>24</v>
      </c>
      <c r="F64" t="s">
        <v>27</v>
      </c>
      <c r="G64" t="s">
        <v>42</v>
      </c>
      <c r="H64" t="s">
        <v>1507</v>
      </c>
      <c r="I64" t="s">
        <v>278</v>
      </c>
      <c r="J64" t="s">
        <v>155</v>
      </c>
      <c r="K64" t="s">
        <v>41</v>
      </c>
      <c r="L64" t="s">
        <v>32</v>
      </c>
      <c r="M64" t="s">
        <v>83</v>
      </c>
      <c r="N64" t="s">
        <v>1194</v>
      </c>
      <c r="O64" t="s">
        <v>1471</v>
      </c>
      <c r="R64" t="s">
        <v>235</v>
      </c>
      <c r="T64" t="s">
        <v>55</v>
      </c>
      <c r="U64" t="s">
        <v>37</v>
      </c>
      <c r="V64" t="s">
        <v>26</v>
      </c>
      <c r="W64" t="s">
        <v>1194</v>
      </c>
      <c r="Y64" s="1">
        <v>42712.092997685184</v>
      </c>
      <c r="Z64" s="1">
        <v>42850.241747685184</v>
      </c>
    </row>
    <row r="65" spans="1:27" x14ac:dyDescent="0.3">
      <c r="A65">
        <v>93777</v>
      </c>
      <c r="B65" t="s">
        <v>245</v>
      </c>
      <c r="C65" t="s">
        <v>75</v>
      </c>
      <c r="D65" t="s">
        <v>79</v>
      </c>
      <c r="E65" t="s">
        <v>24</v>
      </c>
      <c r="F65" t="s">
        <v>27</v>
      </c>
      <c r="G65" t="s">
        <v>153</v>
      </c>
      <c r="H65" t="s">
        <v>832</v>
      </c>
      <c r="I65" t="s">
        <v>245</v>
      </c>
      <c r="J65" t="s">
        <v>204</v>
      </c>
      <c r="K65" t="s">
        <v>41</v>
      </c>
      <c r="L65" t="s">
        <v>240</v>
      </c>
      <c r="M65" t="s">
        <v>365</v>
      </c>
      <c r="N65" t="s">
        <v>1194</v>
      </c>
      <c r="O65" t="s">
        <v>364</v>
      </c>
      <c r="P65">
        <v>12561</v>
      </c>
      <c r="Q65" t="s">
        <v>821</v>
      </c>
      <c r="R65" t="s">
        <v>781</v>
      </c>
      <c r="S65" t="s">
        <v>235</v>
      </c>
      <c r="T65" t="s">
        <v>43</v>
      </c>
      <c r="U65" t="s">
        <v>45</v>
      </c>
      <c r="V65" t="s">
        <v>306</v>
      </c>
      <c r="W65" t="s">
        <v>1194</v>
      </c>
      <c r="Y65" s="1">
        <v>42719.332384259258</v>
      </c>
      <c r="Z65" s="1">
        <v>42859.500231481485</v>
      </c>
      <c r="AA65" t="s">
        <v>321</v>
      </c>
    </row>
    <row r="66" spans="1:27" x14ac:dyDescent="0.3">
      <c r="A66">
        <v>93784</v>
      </c>
      <c r="B66" t="s">
        <v>170</v>
      </c>
      <c r="C66" t="s">
        <v>133</v>
      </c>
      <c r="D66" t="s">
        <v>180</v>
      </c>
      <c r="E66" t="s">
        <v>24</v>
      </c>
      <c r="F66" t="s">
        <v>27</v>
      </c>
      <c r="G66" t="s">
        <v>115</v>
      </c>
      <c r="H66" t="s">
        <v>798</v>
      </c>
      <c r="J66" t="s">
        <v>77</v>
      </c>
      <c r="K66" t="s">
        <v>41</v>
      </c>
      <c r="L66" t="s">
        <v>32</v>
      </c>
      <c r="N66" t="s">
        <v>1194</v>
      </c>
      <c r="O66" t="s">
        <v>1194</v>
      </c>
      <c r="R66" t="s">
        <v>781</v>
      </c>
      <c r="S66" t="s">
        <v>797</v>
      </c>
      <c r="T66" t="s">
        <v>43</v>
      </c>
      <c r="U66" t="s">
        <v>37</v>
      </c>
      <c r="V66" t="s">
        <v>796</v>
      </c>
      <c r="W66" t="s">
        <v>1194</v>
      </c>
      <c r="Y66" s="1">
        <v>42719.380520833336</v>
      </c>
      <c r="Z66" s="1">
        <v>42859.502187500002</v>
      </c>
    </row>
    <row r="67" spans="1:27" x14ac:dyDescent="0.3">
      <c r="A67">
        <v>93821</v>
      </c>
      <c r="B67" t="s">
        <v>908</v>
      </c>
      <c r="C67" t="s">
        <v>75</v>
      </c>
      <c r="D67" t="s">
        <v>125</v>
      </c>
      <c r="E67" t="s">
        <v>24</v>
      </c>
      <c r="F67" t="s">
        <v>27</v>
      </c>
      <c r="G67" t="s">
        <v>134</v>
      </c>
      <c r="H67" t="s">
        <v>831</v>
      </c>
      <c r="I67" t="s">
        <v>179</v>
      </c>
      <c r="J67" t="s">
        <v>204</v>
      </c>
      <c r="K67" t="s">
        <v>41</v>
      </c>
      <c r="L67" t="s">
        <v>240</v>
      </c>
      <c r="M67" t="s">
        <v>365</v>
      </c>
      <c r="N67" t="s">
        <v>1194</v>
      </c>
      <c r="O67" t="s">
        <v>364</v>
      </c>
      <c r="Q67" t="s">
        <v>630</v>
      </c>
      <c r="R67" t="s">
        <v>781</v>
      </c>
      <c r="S67" t="s">
        <v>804</v>
      </c>
      <c r="T67" t="s">
        <v>55</v>
      </c>
      <c r="U67" t="s">
        <v>37</v>
      </c>
      <c r="V67" t="s">
        <v>26</v>
      </c>
      <c r="W67" t="s">
        <v>1194</v>
      </c>
      <c r="Y67" s="1">
        <v>42720.307719907411</v>
      </c>
      <c r="Z67" s="1">
        <v>42829.553599537037</v>
      </c>
    </row>
    <row r="68" spans="1:27" x14ac:dyDescent="0.3">
      <c r="A68">
        <v>93894</v>
      </c>
      <c r="B68" t="s">
        <v>234</v>
      </c>
      <c r="C68" t="s">
        <v>75</v>
      </c>
      <c r="D68" t="s">
        <v>125</v>
      </c>
      <c r="E68" t="s">
        <v>24</v>
      </c>
      <c r="F68" t="s">
        <v>27</v>
      </c>
      <c r="G68" t="s">
        <v>187</v>
      </c>
      <c r="H68" t="s">
        <v>830</v>
      </c>
      <c r="I68" t="s">
        <v>234</v>
      </c>
      <c r="J68" t="s">
        <v>77</v>
      </c>
      <c r="K68" t="s">
        <v>41</v>
      </c>
      <c r="L68" t="s">
        <v>240</v>
      </c>
      <c r="M68" t="s">
        <v>365</v>
      </c>
      <c r="N68" t="s">
        <v>1194</v>
      </c>
      <c r="O68" t="s">
        <v>364</v>
      </c>
      <c r="Q68" t="s">
        <v>812</v>
      </c>
      <c r="R68" t="s">
        <v>781</v>
      </c>
      <c r="S68" t="s">
        <v>804</v>
      </c>
      <c r="T68" t="s">
        <v>43</v>
      </c>
      <c r="U68" t="s">
        <v>29</v>
      </c>
      <c r="V68" t="s">
        <v>26</v>
      </c>
      <c r="W68" t="s">
        <v>1194</v>
      </c>
      <c r="Y68" s="1">
        <v>42723.66165509259</v>
      </c>
      <c r="Z68" s="1">
        <v>42859.506331018521</v>
      </c>
      <c r="AA68" t="s">
        <v>321</v>
      </c>
    </row>
    <row r="69" spans="1:27" x14ac:dyDescent="0.3">
      <c r="A69">
        <v>94122</v>
      </c>
      <c r="B69" t="s">
        <v>702</v>
      </c>
      <c r="C69" t="s">
        <v>23</v>
      </c>
      <c r="D69" t="s">
        <v>374</v>
      </c>
      <c r="E69" t="s">
        <v>24</v>
      </c>
      <c r="F69" t="s">
        <v>27</v>
      </c>
      <c r="G69" t="s">
        <v>25</v>
      </c>
      <c r="H69" t="s">
        <v>701</v>
      </c>
      <c r="J69" t="s">
        <v>700</v>
      </c>
      <c r="K69" t="s">
        <v>41</v>
      </c>
      <c r="L69" t="s">
        <v>240</v>
      </c>
      <c r="M69" t="s">
        <v>44</v>
      </c>
      <c r="N69" t="s">
        <v>1194</v>
      </c>
      <c r="O69" t="s">
        <v>1194</v>
      </c>
      <c r="R69" t="s">
        <v>235</v>
      </c>
      <c r="T69" t="s">
        <v>55</v>
      </c>
      <c r="U69" t="s">
        <v>45</v>
      </c>
      <c r="V69" t="s">
        <v>235</v>
      </c>
      <c r="W69" t="s">
        <v>1194</v>
      </c>
      <c r="X69" t="s">
        <v>378</v>
      </c>
      <c r="Y69" s="1">
        <v>42739.236076388886</v>
      </c>
      <c r="Z69" s="1">
        <v>42771.985289351855</v>
      </c>
    </row>
    <row r="70" spans="1:27" x14ac:dyDescent="0.3">
      <c r="A70">
        <v>94268</v>
      </c>
      <c r="B70" t="s">
        <v>245</v>
      </c>
      <c r="C70" t="s">
        <v>95</v>
      </c>
      <c r="D70" t="s">
        <v>138</v>
      </c>
      <c r="E70" t="s">
        <v>24</v>
      </c>
      <c r="F70" t="s">
        <v>27</v>
      </c>
      <c r="G70" t="s">
        <v>153</v>
      </c>
      <c r="H70" t="s">
        <v>1639</v>
      </c>
      <c r="I70" t="s">
        <v>967</v>
      </c>
      <c r="J70" t="s">
        <v>1342</v>
      </c>
      <c r="K70" t="s">
        <v>41</v>
      </c>
      <c r="L70" t="s">
        <v>101</v>
      </c>
      <c r="M70" t="s">
        <v>298</v>
      </c>
      <c r="N70" t="s">
        <v>1194</v>
      </c>
      <c r="O70" t="s">
        <v>1542</v>
      </c>
      <c r="P70">
        <v>12452</v>
      </c>
      <c r="Q70" t="s">
        <v>1638</v>
      </c>
      <c r="R70" t="s">
        <v>235</v>
      </c>
      <c r="T70" t="s">
        <v>43</v>
      </c>
      <c r="U70" t="s">
        <v>29</v>
      </c>
      <c r="V70" t="s">
        <v>306</v>
      </c>
      <c r="W70" t="s">
        <v>1194</v>
      </c>
      <c r="Y70" s="1">
        <v>42741.246898148151</v>
      </c>
      <c r="Z70" s="1">
        <v>42870.051030092596</v>
      </c>
    </row>
    <row r="71" spans="1:27" x14ac:dyDescent="0.3">
      <c r="A71">
        <v>94343</v>
      </c>
      <c r="B71" t="s">
        <v>929</v>
      </c>
      <c r="C71" t="s">
        <v>75</v>
      </c>
      <c r="D71" t="s">
        <v>814</v>
      </c>
      <c r="E71" t="s">
        <v>24</v>
      </c>
      <c r="F71" t="s">
        <v>27</v>
      </c>
      <c r="G71" t="s">
        <v>49</v>
      </c>
      <c r="H71" t="s">
        <v>829</v>
      </c>
      <c r="I71" t="s">
        <v>928</v>
      </c>
      <c r="J71" t="s">
        <v>204</v>
      </c>
      <c r="K71" t="s">
        <v>41</v>
      </c>
      <c r="L71" t="s">
        <v>28</v>
      </c>
      <c r="N71" t="s">
        <v>1194</v>
      </c>
      <c r="O71" t="s">
        <v>364</v>
      </c>
      <c r="Q71" t="s">
        <v>828</v>
      </c>
      <c r="R71" t="s">
        <v>781</v>
      </c>
      <c r="S71" t="s">
        <v>235</v>
      </c>
      <c r="T71" t="s">
        <v>43</v>
      </c>
      <c r="U71" t="s">
        <v>37</v>
      </c>
      <c r="V71" t="s">
        <v>26</v>
      </c>
      <c r="W71" t="s">
        <v>1194</v>
      </c>
      <c r="Y71" s="1">
        <v>42744.356712962966</v>
      </c>
      <c r="Z71" s="1">
        <v>42829.554606481484</v>
      </c>
      <c r="AA71" t="s">
        <v>321</v>
      </c>
    </row>
    <row r="72" spans="1:27" x14ac:dyDescent="0.3">
      <c r="A72">
        <v>94594</v>
      </c>
      <c r="B72" t="s">
        <v>340</v>
      </c>
      <c r="C72" t="s">
        <v>184</v>
      </c>
      <c r="D72" t="s">
        <v>212</v>
      </c>
      <c r="E72" t="s">
        <v>147</v>
      </c>
      <c r="F72" t="s">
        <v>27</v>
      </c>
      <c r="G72" t="s">
        <v>187</v>
      </c>
      <c r="H72" t="s">
        <v>971</v>
      </c>
      <c r="I72" t="s">
        <v>913</v>
      </c>
      <c r="J72" t="s">
        <v>91</v>
      </c>
      <c r="K72" t="s">
        <v>41</v>
      </c>
      <c r="L72" t="s">
        <v>240</v>
      </c>
      <c r="M72" t="s">
        <v>185</v>
      </c>
      <c r="N72" t="s">
        <v>1194</v>
      </c>
      <c r="O72" t="s">
        <v>1194</v>
      </c>
      <c r="R72" t="s">
        <v>235</v>
      </c>
      <c r="T72" t="s">
        <v>67</v>
      </c>
      <c r="U72" t="s">
        <v>37</v>
      </c>
      <c r="V72" t="s">
        <v>235</v>
      </c>
      <c r="W72" t="s">
        <v>1194</v>
      </c>
      <c r="Y72" s="1">
        <v>42748.470682870371</v>
      </c>
      <c r="Z72" s="1">
        <v>42845.533206018517</v>
      </c>
      <c r="AA72" t="s">
        <v>531</v>
      </c>
    </row>
    <row r="73" spans="1:27" x14ac:dyDescent="0.3">
      <c r="A73">
        <v>94632</v>
      </c>
      <c r="B73" t="s">
        <v>913</v>
      </c>
      <c r="C73" t="s">
        <v>75</v>
      </c>
      <c r="D73" t="s">
        <v>125</v>
      </c>
      <c r="E73" t="s">
        <v>24</v>
      </c>
      <c r="F73" t="s">
        <v>27</v>
      </c>
      <c r="G73" t="s">
        <v>187</v>
      </c>
      <c r="H73" t="s">
        <v>826</v>
      </c>
      <c r="I73" t="s">
        <v>913</v>
      </c>
      <c r="J73" t="s">
        <v>77</v>
      </c>
      <c r="K73" t="s">
        <v>41</v>
      </c>
      <c r="L73" t="s">
        <v>240</v>
      </c>
      <c r="M73" t="s">
        <v>185</v>
      </c>
      <c r="N73" t="s">
        <v>1194</v>
      </c>
      <c r="O73" t="s">
        <v>364</v>
      </c>
      <c r="R73" t="s">
        <v>781</v>
      </c>
      <c r="S73" t="s">
        <v>804</v>
      </c>
      <c r="T73" t="s">
        <v>55</v>
      </c>
      <c r="U73" t="s">
        <v>45</v>
      </c>
      <c r="V73" t="s">
        <v>235</v>
      </c>
      <c r="W73" t="s">
        <v>1194</v>
      </c>
      <c r="Y73" s="1">
        <v>42751.737349537034</v>
      </c>
      <c r="Z73" s="1">
        <v>42859.517592592594</v>
      </c>
    </row>
    <row r="74" spans="1:27" x14ac:dyDescent="0.3">
      <c r="A74">
        <v>94695</v>
      </c>
      <c r="B74" t="s">
        <v>241</v>
      </c>
      <c r="C74" t="s">
        <v>95</v>
      </c>
      <c r="D74" t="s">
        <v>138</v>
      </c>
      <c r="E74" t="s">
        <v>24</v>
      </c>
      <c r="F74" t="s">
        <v>27</v>
      </c>
      <c r="G74" t="s">
        <v>153</v>
      </c>
      <c r="H74" t="s">
        <v>1344</v>
      </c>
      <c r="I74" t="s">
        <v>967</v>
      </c>
      <c r="J74" t="s">
        <v>1342</v>
      </c>
      <c r="K74" t="s">
        <v>41</v>
      </c>
      <c r="L74" t="s">
        <v>240</v>
      </c>
      <c r="M74" t="s">
        <v>365</v>
      </c>
      <c r="N74" t="s">
        <v>1194</v>
      </c>
      <c r="O74" t="s">
        <v>1465</v>
      </c>
      <c r="P74">
        <v>12452</v>
      </c>
      <c r="R74" t="s">
        <v>235</v>
      </c>
      <c r="T74" t="s">
        <v>43</v>
      </c>
      <c r="U74" t="s">
        <v>29</v>
      </c>
      <c r="V74" t="s">
        <v>1305</v>
      </c>
      <c r="W74" t="s">
        <v>1194</v>
      </c>
      <c r="Y74" s="1">
        <v>42753.19122685185</v>
      </c>
      <c r="Z74" s="1">
        <v>42866.012106481481</v>
      </c>
    </row>
    <row r="75" spans="1:27" x14ac:dyDescent="0.3">
      <c r="A75">
        <v>95010</v>
      </c>
      <c r="B75" t="s">
        <v>1339</v>
      </c>
      <c r="C75" t="s">
        <v>23</v>
      </c>
      <c r="D75" t="s">
        <v>95</v>
      </c>
      <c r="E75" t="s">
        <v>262</v>
      </c>
      <c r="F75" t="s">
        <v>27</v>
      </c>
      <c r="G75" t="s">
        <v>49</v>
      </c>
      <c r="H75" t="s">
        <v>1338</v>
      </c>
      <c r="J75" t="s">
        <v>933</v>
      </c>
      <c r="K75" t="s">
        <v>41</v>
      </c>
      <c r="L75" t="s">
        <v>240</v>
      </c>
      <c r="M75" t="s">
        <v>185</v>
      </c>
      <c r="N75" t="s">
        <v>1194</v>
      </c>
      <c r="O75" t="s">
        <v>1194</v>
      </c>
      <c r="R75" t="s">
        <v>235</v>
      </c>
      <c r="T75" t="s">
        <v>43</v>
      </c>
      <c r="U75" t="s">
        <v>29</v>
      </c>
      <c r="V75" t="s">
        <v>235</v>
      </c>
      <c r="W75" t="s">
        <v>1194</v>
      </c>
      <c r="Y75" s="1">
        <v>42760.091064814813</v>
      </c>
      <c r="Z75" s="1">
        <v>42810.113622685189</v>
      </c>
    </row>
    <row r="76" spans="1:27" x14ac:dyDescent="0.3">
      <c r="A76">
        <v>95144</v>
      </c>
      <c r="B76" t="s">
        <v>66</v>
      </c>
      <c r="C76" t="s">
        <v>23</v>
      </c>
      <c r="D76" t="s">
        <v>374</v>
      </c>
      <c r="E76" t="s">
        <v>24</v>
      </c>
      <c r="F76" t="s">
        <v>27</v>
      </c>
      <c r="G76" t="s">
        <v>49</v>
      </c>
      <c r="H76" t="s">
        <v>699</v>
      </c>
      <c r="I76" t="s">
        <v>285</v>
      </c>
      <c r="J76" t="s">
        <v>285</v>
      </c>
      <c r="K76" t="s">
        <v>41</v>
      </c>
      <c r="L76" t="s">
        <v>240</v>
      </c>
      <c r="M76" t="s">
        <v>44</v>
      </c>
      <c r="N76" t="s">
        <v>1194</v>
      </c>
      <c r="O76" t="s">
        <v>1194</v>
      </c>
      <c r="R76" t="s">
        <v>235</v>
      </c>
      <c r="T76" t="s">
        <v>67</v>
      </c>
      <c r="U76" t="s">
        <v>60</v>
      </c>
      <c r="V76" t="s">
        <v>235</v>
      </c>
      <c r="W76" t="s">
        <v>1194</v>
      </c>
      <c r="X76" t="s">
        <v>378</v>
      </c>
      <c r="Y76" s="1">
        <v>42762.451701388891</v>
      </c>
      <c r="Z76" s="1">
        <v>42771.987256944441</v>
      </c>
    </row>
    <row r="77" spans="1:27" x14ac:dyDescent="0.3">
      <c r="A77">
        <v>95159</v>
      </c>
      <c r="B77" t="s">
        <v>154</v>
      </c>
      <c r="C77" t="s">
        <v>129</v>
      </c>
      <c r="D77" t="s">
        <v>218</v>
      </c>
      <c r="E77" t="s">
        <v>262</v>
      </c>
      <c r="F77" t="s">
        <v>27</v>
      </c>
      <c r="G77" t="s">
        <v>187</v>
      </c>
      <c r="H77" t="s">
        <v>1189</v>
      </c>
      <c r="I77" t="s">
        <v>229</v>
      </c>
      <c r="J77" t="s">
        <v>229</v>
      </c>
      <c r="K77" t="s">
        <v>41</v>
      </c>
      <c r="L77" t="s">
        <v>28</v>
      </c>
      <c r="N77" t="s">
        <v>1194</v>
      </c>
      <c r="O77" t="s">
        <v>1194</v>
      </c>
      <c r="R77" t="s">
        <v>765</v>
      </c>
      <c r="T77" t="s">
        <v>43</v>
      </c>
      <c r="U77" t="s">
        <v>29</v>
      </c>
      <c r="V77" t="s">
        <v>26</v>
      </c>
      <c r="W77" t="s">
        <v>1194</v>
      </c>
      <c r="Y77" s="1">
        <v>42764.995104166665</v>
      </c>
      <c r="Z77" s="1">
        <v>42807.391168981485</v>
      </c>
      <c r="AA77" t="s">
        <v>394</v>
      </c>
    </row>
    <row r="78" spans="1:27" x14ac:dyDescent="0.3">
      <c r="A78">
        <v>95254</v>
      </c>
      <c r="B78" t="s">
        <v>860</v>
      </c>
      <c r="C78" t="s">
        <v>75</v>
      </c>
      <c r="D78" t="s">
        <v>251</v>
      </c>
      <c r="E78" t="s">
        <v>24</v>
      </c>
      <c r="F78" t="s">
        <v>27</v>
      </c>
      <c r="G78" t="s">
        <v>49</v>
      </c>
      <c r="H78" t="s">
        <v>1552</v>
      </c>
      <c r="I78" t="s">
        <v>942</v>
      </c>
      <c r="J78" t="s">
        <v>942</v>
      </c>
      <c r="K78" t="s">
        <v>41</v>
      </c>
      <c r="L78" t="s">
        <v>240</v>
      </c>
      <c r="M78" t="s">
        <v>44</v>
      </c>
      <c r="N78" t="s">
        <v>1194</v>
      </c>
      <c r="O78" t="s">
        <v>1467</v>
      </c>
      <c r="Q78" t="s">
        <v>812</v>
      </c>
      <c r="R78" t="s">
        <v>781</v>
      </c>
      <c r="S78" t="s">
        <v>804</v>
      </c>
      <c r="T78" t="s">
        <v>55</v>
      </c>
      <c r="U78" t="s">
        <v>37</v>
      </c>
      <c r="V78" t="s">
        <v>779</v>
      </c>
      <c r="W78" t="s">
        <v>1194</v>
      </c>
      <c r="X78" t="s">
        <v>1551</v>
      </c>
      <c r="Y78" s="1">
        <v>42766.520833333336</v>
      </c>
      <c r="Z78" s="1">
        <v>42860.296076388891</v>
      </c>
      <c r="AA78" t="s">
        <v>1550</v>
      </c>
    </row>
    <row r="79" spans="1:27" x14ac:dyDescent="0.3">
      <c r="A79">
        <v>95260</v>
      </c>
      <c r="B79" t="s">
        <v>77</v>
      </c>
      <c r="C79" t="s">
        <v>75</v>
      </c>
      <c r="D79" t="s">
        <v>814</v>
      </c>
      <c r="E79" t="s">
        <v>24</v>
      </c>
      <c r="F79" t="s">
        <v>27</v>
      </c>
      <c r="G79" t="s">
        <v>187</v>
      </c>
      <c r="H79" t="s">
        <v>1289</v>
      </c>
      <c r="I79" t="s">
        <v>939</v>
      </c>
      <c r="J79" t="s">
        <v>77</v>
      </c>
      <c r="K79" t="s">
        <v>41</v>
      </c>
      <c r="L79" t="s">
        <v>240</v>
      </c>
      <c r="M79" t="s">
        <v>365</v>
      </c>
      <c r="N79" t="s">
        <v>1194</v>
      </c>
      <c r="O79" t="s">
        <v>364</v>
      </c>
      <c r="Q79" t="s">
        <v>812</v>
      </c>
      <c r="R79" t="s">
        <v>781</v>
      </c>
      <c r="S79" t="s">
        <v>235</v>
      </c>
      <c r="T79" t="s">
        <v>43</v>
      </c>
      <c r="U79" t="s">
        <v>45</v>
      </c>
      <c r="V79" t="s">
        <v>26</v>
      </c>
      <c r="W79" t="s">
        <v>1194</v>
      </c>
      <c r="X79" t="s">
        <v>629</v>
      </c>
      <c r="Y79" s="1">
        <v>42766.638321759259</v>
      </c>
      <c r="Z79" s="1">
        <v>42859.52071759259</v>
      </c>
      <c r="AA79" t="s">
        <v>321</v>
      </c>
    </row>
    <row r="80" spans="1:27" x14ac:dyDescent="0.3">
      <c r="A80">
        <v>95302</v>
      </c>
      <c r="B80" t="s">
        <v>602</v>
      </c>
      <c r="C80" t="s">
        <v>133</v>
      </c>
      <c r="D80" t="s">
        <v>180</v>
      </c>
      <c r="E80" t="s">
        <v>24</v>
      </c>
      <c r="F80" t="s">
        <v>27</v>
      </c>
      <c r="G80" t="s">
        <v>49</v>
      </c>
      <c r="H80" t="s">
        <v>782</v>
      </c>
      <c r="J80" t="s">
        <v>602</v>
      </c>
      <c r="K80" t="s">
        <v>41</v>
      </c>
      <c r="L80" t="s">
        <v>240</v>
      </c>
      <c r="N80" t="s">
        <v>1194</v>
      </c>
      <c r="O80" t="s">
        <v>364</v>
      </c>
      <c r="R80" t="s">
        <v>781</v>
      </c>
      <c r="S80" t="s">
        <v>235</v>
      </c>
      <c r="T80" t="s">
        <v>67</v>
      </c>
      <c r="U80" t="s">
        <v>45</v>
      </c>
      <c r="V80" t="s">
        <v>235</v>
      </c>
      <c r="W80" t="s">
        <v>1194</v>
      </c>
      <c r="Y80" s="1">
        <v>42767.34578703704</v>
      </c>
      <c r="Z80" s="1">
        <v>42859.521516203706</v>
      </c>
    </row>
    <row r="81" spans="1:27" x14ac:dyDescent="0.3">
      <c r="A81">
        <v>95304</v>
      </c>
      <c r="B81" t="s">
        <v>230</v>
      </c>
      <c r="C81" t="s">
        <v>75</v>
      </c>
      <c r="D81" t="s">
        <v>125</v>
      </c>
      <c r="E81" t="s">
        <v>24</v>
      </c>
      <c r="F81" t="s">
        <v>27</v>
      </c>
      <c r="G81" t="s">
        <v>169</v>
      </c>
      <c r="H81" t="s">
        <v>815</v>
      </c>
      <c r="I81" t="s">
        <v>230</v>
      </c>
      <c r="J81" t="s">
        <v>124</v>
      </c>
      <c r="K81" t="s">
        <v>41</v>
      </c>
      <c r="L81" t="s">
        <v>240</v>
      </c>
      <c r="M81" t="s">
        <v>369</v>
      </c>
      <c r="N81" t="s">
        <v>1194</v>
      </c>
      <c r="O81" t="s">
        <v>1194</v>
      </c>
      <c r="Q81" t="s">
        <v>812</v>
      </c>
      <c r="R81" t="s">
        <v>781</v>
      </c>
      <c r="S81" t="s">
        <v>235</v>
      </c>
      <c r="T81" t="s">
        <v>43</v>
      </c>
      <c r="U81" t="s">
        <v>29</v>
      </c>
      <c r="V81" t="s">
        <v>26</v>
      </c>
      <c r="W81" t="s">
        <v>1194</v>
      </c>
      <c r="Y81" s="1">
        <v>42767.354571759257</v>
      </c>
      <c r="Z81" s="1">
        <v>42859.534502314818</v>
      </c>
      <c r="AA81" t="s">
        <v>321</v>
      </c>
    </row>
    <row r="82" spans="1:27" x14ac:dyDescent="0.3">
      <c r="A82">
        <v>95509</v>
      </c>
      <c r="B82" t="s">
        <v>600</v>
      </c>
      <c r="C82" t="s">
        <v>599</v>
      </c>
      <c r="D82" t="s">
        <v>598</v>
      </c>
      <c r="E82" t="s">
        <v>24</v>
      </c>
      <c r="F82" t="s">
        <v>27</v>
      </c>
      <c r="G82" t="s">
        <v>58</v>
      </c>
      <c r="H82" t="s">
        <v>1247</v>
      </c>
      <c r="I82" t="s">
        <v>600</v>
      </c>
      <c r="J82" t="s">
        <v>91</v>
      </c>
      <c r="K82" t="s">
        <v>41</v>
      </c>
      <c r="L82" t="s">
        <v>240</v>
      </c>
      <c r="M82" t="s">
        <v>44</v>
      </c>
      <c r="N82" t="s">
        <v>1194</v>
      </c>
      <c r="O82" t="s">
        <v>1194</v>
      </c>
      <c r="R82" t="s">
        <v>235</v>
      </c>
      <c r="T82" t="s">
        <v>55</v>
      </c>
      <c r="U82" t="s">
        <v>60</v>
      </c>
      <c r="V82" t="s">
        <v>235</v>
      </c>
      <c r="W82" t="s">
        <v>1194</v>
      </c>
      <c r="X82" t="s">
        <v>596</v>
      </c>
      <c r="Y82" s="1">
        <v>42772.43105324074</v>
      </c>
      <c r="Z82" s="1">
        <v>42794.548541666663</v>
      </c>
    </row>
    <row r="83" spans="1:27" x14ac:dyDescent="0.3">
      <c r="A83">
        <v>95630</v>
      </c>
      <c r="B83" t="s">
        <v>753</v>
      </c>
      <c r="C83" t="s">
        <v>23</v>
      </c>
      <c r="D83" t="s">
        <v>95</v>
      </c>
      <c r="E83" t="s">
        <v>24</v>
      </c>
      <c r="F83" t="s">
        <v>27</v>
      </c>
      <c r="G83" t="s">
        <v>49</v>
      </c>
      <c r="H83" t="s">
        <v>1388</v>
      </c>
      <c r="I83" t="s">
        <v>335</v>
      </c>
      <c r="J83" t="s">
        <v>335</v>
      </c>
      <c r="K83" t="s">
        <v>41</v>
      </c>
      <c r="L83" t="s">
        <v>240</v>
      </c>
      <c r="M83" t="s">
        <v>44</v>
      </c>
      <c r="N83" t="s">
        <v>1194</v>
      </c>
      <c r="O83" t="s">
        <v>1465</v>
      </c>
      <c r="R83" t="s">
        <v>235</v>
      </c>
      <c r="T83" t="s">
        <v>67</v>
      </c>
      <c r="U83" t="s">
        <v>45</v>
      </c>
      <c r="V83" t="s">
        <v>235</v>
      </c>
      <c r="W83" t="s">
        <v>1194</v>
      </c>
      <c r="X83" t="s">
        <v>1029</v>
      </c>
      <c r="Y83" s="1">
        <v>42774.405694444446</v>
      </c>
      <c r="Z83" s="1">
        <v>42823.953599537039</v>
      </c>
    </row>
    <row r="84" spans="1:27" x14ac:dyDescent="0.3">
      <c r="A84">
        <v>95696</v>
      </c>
      <c r="B84" t="s">
        <v>600</v>
      </c>
      <c r="C84" t="s">
        <v>599</v>
      </c>
      <c r="D84" t="s">
        <v>598</v>
      </c>
      <c r="E84" t="s">
        <v>24</v>
      </c>
      <c r="F84" t="s">
        <v>27</v>
      </c>
      <c r="G84" t="s">
        <v>120</v>
      </c>
      <c r="H84" t="s">
        <v>603</v>
      </c>
      <c r="I84" t="s">
        <v>772</v>
      </c>
      <c r="J84" t="s">
        <v>602</v>
      </c>
      <c r="K84" t="s">
        <v>41</v>
      </c>
      <c r="L84" t="s">
        <v>240</v>
      </c>
      <c r="M84" t="s">
        <v>1201</v>
      </c>
      <c r="N84" t="s">
        <v>1194</v>
      </c>
      <c r="O84" t="s">
        <v>1200</v>
      </c>
      <c r="R84" t="s">
        <v>235</v>
      </c>
      <c r="T84" t="s">
        <v>67</v>
      </c>
      <c r="U84" t="s">
        <v>45</v>
      </c>
      <c r="V84" t="s">
        <v>235</v>
      </c>
      <c r="W84" t="s">
        <v>1194</v>
      </c>
      <c r="Y84" s="1">
        <v>42775.712511574071</v>
      </c>
      <c r="Z84" s="1">
        <v>42852.351724537039</v>
      </c>
    </row>
    <row r="85" spans="1:27" x14ac:dyDescent="0.3">
      <c r="A85">
        <v>95780</v>
      </c>
      <c r="B85" t="s">
        <v>241</v>
      </c>
      <c r="C85" t="s">
        <v>95</v>
      </c>
      <c r="D85" t="s">
        <v>138</v>
      </c>
      <c r="E85" t="s">
        <v>24</v>
      </c>
      <c r="F85" t="s">
        <v>27</v>
      </c>
      <c r="G85" t="s">
        <v>169</v>
      </c>
      <c r="H85" t="s">
        <v>1343</v>
      </c>
      <c r="I85" t="s">
        <v>967</v>
      </c>
      <c r="J85" t="s">
        <v>1342</v>
      </c>
      <c r="K85" t="s">
        <v>41</v>
      </c>
      <c r="L85" t="s">
        <v>240</v>
      </c>
      <c r="M85" t="s">
        <v>365</v>
      </c>
      <c r="N85" t="s">
        <v>1194</v>
      </c>
      <c r="O85" t="s">
        <v>1465</v>
      </c>
      <c r="R85" t="s">
        <v>235</v>
      </c>
      <c r="T85" t="s">
        <v>55</v>
      </c>
      <c r="U85" t="s">
        <v>37</v>
      </c>
      <c r="V85" t="s">
        <v>26</v>
      </c>
      <c r="W85" t="s">
        <v>1194</v>
      </c>
      <c r="Y85" s="1">
        <v>42779.104201388887</v>
      </c>
      <c r="Z85" s="1">
        <v>42870.070983796293</v>
      </c>
    </row>
    <row r="86" spans="1:27" x14ac:dyDescent="0.3">
      <c r="A86">
        <v>95811</v>
      </c>
      <c r="B86" t="s">
        <v>77</v>
      </c>
      <c r="C86" t="s">
        <v>75</v>
      </c>
      <c r="D86" t="s">
        <v>354</v>
      </c>
      <c r="E86" t="s">
        <v>24</v>
      </c>
      <c r="F86" t="s">
        <v>27</v>
      </c>
      <c r="G86" t="s">
        <v>166</v>
      </c>
      <c r="H86" t="s">
        <v>1213</v>
      </c>
      <c r="I86" t="s">
        <v>942</v>
      </c>
      <c r="J86" t="s">
        <v>204</v>
      </c>
      <c r="K86" t="s">
        <v>41</v>
      </c>
      <c r="L86" t="s">
        <v>240</v>
      </c>
      <c r="M86" t="s">
        <v>365</v>
      </c>
      <c r="N86" t="s">
        <v>1194</v>
      </c>
      <c r="O86" t="s">
        <v>373</v>
      </c>
      <c r="Q86" t="s">
        <v>812</v>
      </c>
      <c r="R86" t="s">
        <v>779</v>
      </c>
      <c r="S86" t="s">
        <v>235</v>
      </c>
      <c r="T86" t="s">
        <v>43</v>
      </c>
      <c r="U86" t="s">
        <v>29</v>
      </c>
      <c r="V86" t="s">
        <v>26</v>
      </c>
      <c r="W86" t="s">
        <v>1194</v>
      </c>
      <c r="Y86" s="1">
        <v>42779.494895833333</v>
      </c>
      <c r="Z86" s="1">
        <v>42859.537835648145</v>
      </c>
      <c r="AA86" t="s">
        <v>321</v>
      </c>
    </row>
    <row r="87" spans="1:27" x14ac:dyDescent="0.3">
      <c r="A87">
        <v>95828</v>
      </c>
      <c r="B87" t="s">
        <v>245</v>
      </c>
      <c r="C87" t="s">
        <v>75</v>
      </c>
      <c r="D87" t="s">
        <v>267</v>
      </c>
      <c r="E87" t="s">
        <v>24</v>
      </c>
      <c r="F87" t="s">
        <v>27</v>
      </c>
      <c r="G87" t="s">
        <v>201</v>
      </c>
      <c r="H87" t="s">
        <v>1284</v>
      </c>
      <c r="I87" t="s">
        <v>245</v>
      </c>
      <c r="J87" t="s">
        <v>77</v>
      </c>
      <c r="K87" t="s">
        <v>41</v>
      </c>
      <c r="L87" t="s">
        <v>32</v>
      </c>
      <c r="M87" t="s">
        <v>298</v>
      </c>
      <c r="N87" t="s">
        <v>1194</v>
      </c>
      <c r="O87" t="s">
        <v>1467</v>
      </c>
      <c r="Q87" t="s">
        <v>812</v>
      </c>
      <c r="R87" t="s">
        <v>779</v>
      </c>
      <c r="S87" t="s">
        <v>235</v>
      </c>
      <c r="T87" t="s">
        <v>43</v>
      </c>
      <c r="U87" t="s">
        <v>29</v>
      </c>
      <c r="V87" t="s">
        <v>26</v>
      </c>
      <c r="W87" t="s">
        <v>1194</v>
      </c>
      <c r="Y87" s="1">
        <v>42779.683969907404</v>
      </c>
      <c r="Z87" s="1">
        <v>42859.539444444446</v>
      </c>
      <c r="AA87" t="s">
        <v>1273</v>
      </c>
    </row>
    <row r="88" spans="1:27" x14ac:dyDescent="0.3">
      <c r="A88">
        <v>95829</v>
      </c>
      <c r="B88" t="s">
        <v>320</v>
      </c>
      <c r="C88" t="s">
        <v>75</v>
      </c>
      <c r="D88" t="s">
        <v>205</v>
      </c>
      <c r="E88" t="s">
        <v>24</v>
      </c>
      <c r="F88" t="s">
        <v>27</v>
      </c>
      <c r="G88" t="s">
        <v>25</v>
      </c>
      <c r="H88" t="s">
        <v>1671</v>
      </c>
      <c r="I88" t="s">
        <v>1670</v>
      </c>
      <c r="J88" t="s">
        <v>77</v>
      </c>
      <c r="K88" t="s">
        <v>41</v>
      </c>
      <c r="L88" t="s">
        <v>240</v>
      </c>
      <c r="M88" t="s">
        <v>365</v>
      </c>
      <c r="N88" t="s">
        <v>1194</v>
      </c>
      <c r="O88" t="s">
        <v>1619</v>
      </c>
      <c r="Q88" t="s">
        <v>821</v>
      </c>
      <c r="R88" t="s">
        <v>779</v>
      </c>
      <c r="S88" t="s">
        <v>235</v>
      </c>
      <c r="T88" t="s">
        <v>43</v>
      </c>
      <c r="U88" t="s">
        <v>29</v>
      </c>
      <c r="V88" t="s">
        <v>194</v>
      </c>
      <c r="W88" t="s">
        <v>361</v>
      </c>
      <c r="Y88" s="1">
        <v>42779.684513888889</v>
      </c>
      <c r="Z88" s="1">
        <v>42870.753344907411</v>
      </c>
      <c r="AA88" t="s">
        <v>1669</v>
      </c>
    </row>
    <row r="89" spans="1:27" x14ac:dyDescent="0.3">
      <c r="A89">
        <v>96022</v>
      </c>
      <c r="B89" t="s">
        <v>54</v>
      </c>
      <c r="C89" t="s">
        <v>34</v>
      </c>
      <c r="D89" t="s">
        <v>1205</v>
      </c>
      <c r="E89" t="s">
        <v>24</v>
      </c>
      <c r="F89" t="s">
        <v>27</v>
      </c>
      <c r="G89" t="s">
        <v>187</v>
      </c>
      <c r="H89" t="s">
        <v>1332</v>
      </c>
      <c r="I89" t="s">
        <v>967</v>
      </c>
      <c r="J89" t="s">
        <v>143</v>
      </c>
      <c r="K89" t="s">
        <v>41</v>
      </c>
      <c r="L89" t="s">
        <v>240</v>
      </c>
      <c r="M89" t="s">
        <v>365</v>
      </c>
      <c r="N89" t="s">
        <v>1194</v>
      </c>
      <c r="O89" t="s">
        <v>1466</v>
      </c>
      <c r="Q89" t="s">
        <v>1169</v>
      </c>
      <c r="R89" t="s">
        <v>235</v>
      </c>
      <c r="T89" t="s">
        <v>67</v>
      </c>
      <c r="U89" t="s">
        <v>29</v>
      </c>
      <c r="V89" t="s">
        <v>26</v>
      </c>
      <c r="W89" t="s">
        <v>1194</v>
      </c>
      <c r="Y89" s="1">
        <v>42782.211585648147</v>
      </c>
      <c r="Z89" s="1">
        <v>42852.167557870373</v>
      </c>
    </row>
    <row r="90" spans="1:27" x14ac:dyDescent="0.3">
      <c r="A90">
        <v>96068</v>
      </c>
      <c r="B90" t="s">
        <v>745</v>
      </c>
      <c r="C90" t="s">
        <v>133</v>
      </c>
      <c r="D90" t="s">
        <v>180</v>
      </c>
      <c r="E90" t="s">
        <v>24</v>
      </c>
      <c r="F90" t="s">
        <v>27</v>
      </c>
      <c r="G90" t="s">
        <v>263</v>
      </c>
      <c r="H90" t="s">
        <v>1271</v>
      </c>
      <c r="I90" t="s">
        <v>745</v>
      </c>
      <c r="J90" t="s">
        <v>777</v>
      </c>
      <c r="K90" t="s">
        <v>41</v>
      </c>
      <c r="L90" t="s">
        <v>240</v>
      </c>
      <c r="M90" t="s">
        <v>185</v>
      </c>
      <c r="N90" t="s">
        <v>1194</v>
      </c>
      <c r="O90" t="s">
        <v>1200</v>
      </c>
      <c r="R90" t="s">
        <v>779</v>
      </c>
      <c r="S90" t="s">
        <v>235</v>
      </c>
      <c r="T90" t="s">
        <v>67</v>
      </c>
      <c r="U90" t="s">
        <v>37</v>
      </c>
      <c r="V90" t="s">
        <v>779</v>
      </c>
      <c r="W90" t="s">
        <v>1194</v>
      </c>
      <c r="X90" t="s">
        <v>596</v>
      </c>
      <c r="Y90" s="1">
        <v>42782.399594907409</v>
      </c>
      <c r="Z90" s="1">
        <v>42867.266967592594</v>
      </c>
      <c r="AA90" t="s">
        <v>321</v>
      </c>
    </row>
    <row r="91" spans="1:27" x14ac:dyDescent="0.3">
      <c r="A91">
        <v>96069</v>
      </c>
      <c r="B91" t="s">
        <v>100</v>
      </c>
      <c r="C91" t="s">
        <v>305</v>
      </c>
      <c r="D91" t="s">
        <v>311</v>
      </c>
      <c r="E91" t="s">
        <v>24</v>
      </c>
      <c r="F91" t="s">
        <v>27</v>
      </c>
      <c r="G91" t="s">
        <v>169</v>
      </c>
      <c r="H91" t="s">
        <v>1306</v>
      </c>
      <c r="I91" t="s">
        <v>234</v>
      </c>
      <c r="J91" t="s">
        <v>234</v>
      </c>
      <c r="K91" t="s">
        <v>41</v>
      </c>
      <c r="L91" t="s">
        <v>32</v>
      </c>
      <c r="M91" t="s">
        <v>104</v>
      </c>
      <c r="N91" t="s">
        <v>1194</v>
      </c>
      <c r="O91" t="s">
        <v>1194</v>
      </c>
      <c r="R91" t="s">
        <v>235</v>
      </c>
      <c r="T91" t="s">
        <v>43</v>
      </c>
      <c r="U91" t="s">
        <v>37</v>
      </c>
      <c r="V91" t="s">
        <v>1305</v>
      </c>
      <c r="W91" t="s">
        <v>456</v>
      </c>
      <c r="Y91" s="1">
        <v>42782.412199074075</v>
      </c>
      <c r="Z91" s="1">
        <v>42851.309224537035</v>
      </c>
    </row>
    <row r="92" spans="1:27" x14ac:dyDescent="0.3">
      <c r="A92">
        <v>96215</v>
      </c>
      <c r="B92" t="s">
        <v>753</v>
      </c>
      <c r="C92" t="s">
        <v>23</v>
      </c>
      <c r="D92" t="s">
        <v>95</v>
      </c>
      <c r="E92" t="s">
        <v>24</v>
      </c>
      <c r="F92" t="s">
        <v>27</v>
      </c>
      <c r="G92" t="s">
        <v>42</v>
      </c>
      <c r="H92" t="s">
        <v>1668</v>
      </c>
      <c r="I92" t="s">
        <v>80</v>
      </c>
      <c r="J92" t="s">
        <v>80</v>
      </c>
      <c r="K92" t="s">
        <v>41</v>
      </c>
      <c r="L92" t="s">
        <v>32</v>
      </c>
      <c r="M92" t="s">
        <v>1667</v>
      </c>
      <c r="N92" t="s">
        <v>1194</v>
      </c>
      <c r="O92" t="s">
        <v>1619</v>
      </c>
      <c r="R92" t="s">
        <v>235</v>
      </c>
      <c r="T92" t="s">
        <v>43</v>
      </c>
      <c r="U92" t="s">
        <v>29</v>
      </c>
      <c r="V92" t="s">
        <v>235</v>
      </c>
      <c r="W92" t="s">
        <v>1194</v>
      </c>
      <c r="Y92" s="1">
        <v>42787.180648148147</v>
      </c>
      <c r="Z92" s="1">
        <v>42871.089814814812</v>
      </c>
    </row>
    <row r="93" spans="1:27" x14ac:dyDescent="0.3">
      <c r="A93">
        <v>96257</v>
      </c>
      <c r="B93" t="s">
        <v>266</v>
      </c>
      <c r="C93" t="s">
        <v>23</v>
      </c>
      <c r="D93" t="s">
        <v>68</v>
      </c>
      <c r="E93" t="s">
        <v>262</v>
      </c>
      <c r="F93" t="s">
        <v>27</v>
      </c>
      <c r="G93" t="s">
        <v>42</v>
      </c>
      <c r="H93" t="s">
        <v>1336</v>
      </c>
      <c r="J93" t="s">
        <v>80</v>
      </c>
      <c r="K93" t="s">
        <v>41</v>
      </c>
      <c r="L93" t="s">
        <v>240</v>
      </c>
      <c r="M93" t="s">
        <v>1335</v>
      </c>
      <c r="N93" t="s">
        <v>1194</v>
      </c>
      <c r="O93" t="s">
        <v>1194</v>
      </c>
      <c r="R93" t="s">
        <v>235</v>
      </c>
      <c r="T93" t="s">
        <v>55</v>
      </c>
      <c r="U93" t="s">
        <v>45</v>
      </c>
      <c r="V93" t="s">
        <v>235</v>
      </c>
      <c r="W93" t="s">
        <v>1194</v>
      </c>
      <c r="Y93" s="1">
        <v>42787.972685185188</v>
      </c>
      <c r="Z93" s="1">
        <v>42809.305138888885</v>
      </c>
    </row>
    <row r="94" spans="1:27" x14ac:dyDescent="0.3">
      <c r="A94">
        <v>96279</v>
      </c>
      <c r="B94" t="s">
        <v>1659</v>
      </c>
      <c r="C94" t="s">
        <v>34</v>
      </c>
      <c r="D94" t="s">
        <v>95</v>
      </c>
      <c r="E94" t="s">
        <v>149</v>
      </c>
      <c r="F94" t="s">
        <v>27</v>
      </c>
      <c r="G94" t="s">
        <v>42</v>
      </c>
      <c r="H94" t="s">
        <v>1658</v>
      </c>
      <c r="I94" t="s">
        <v>936</v>
      </c>
      <c r="J94" t="s">
        <v>337</v>
      </c>
      <c r="K94" t="s">
        <v>41</v>
      </c>
      <c r="L94" t="s">
        <v>240</v>
      </c>
      <c r="M94" t="s">
        <v>1335</v>
      </c>
      <c r="N94" t="s">
        <v>1194</v>
      </c>
      <c r="O94" t="s">
        <v>1194</v>
      </c>
      <c r="R94" t="s">
        <v>235</v>
      </c>
      <c r="T94" t="s">
        <v>43</v>
      </c>
      <c r="U94" t="s">
        <v>37</v>
      </c>
      <c r="V94" t="s">
        <v>235</v>
      </c>
      <c r="W94" t="s">
        <v>456</v>
      </c>
      <c r="Y94" s="1">
        <v>42788.363287037035</v>
      </c>
      <c r="Z94" s="1">
        <v>42867.281898148147</v>
      </c>
    </row>
    <row r="95" spans="1:27" x14ac:dyDescent="0.3">
      <c r="A95">
        <v>96299</v>
      </c>
      <c r="B95" t="s">
        <v>177</v>
      </c>
      <c r="C95" t="s">
        <v>599</v>
      </c>
      <c r="D95" t="s">
        <v>598</v>
      </c>
      <c r="E95" t="s">
        <v>24</v>
      </c>
      <c r="F95" t="s">
        <v>27</v>
      </c>
      <c r="G95" t="s">
        <v>166</v>
      </c>
      <c r="H95" t="s">
        <v>1298</v>
      </c>
      <c r="I95" t="s">
        <v>177</v>
      </c>
      <c r="J95" t="s">
        <v>177</v>
      </c>
      <c r="K95" t="s">
        <v>41</v>
      </c>
      <c r="L95" t="s">
        <v>240</v>
      </c>
      <c r="M95" t="s">
        <v>44</v>
      </c>
      <c r="N95" t="s">
        <v>1194</v>
      </c>
      <c r="O95" t="s">
        <v>1194</v>
      </c>
      <c r="R95" t="s">
        <v>235</v>
      </c>
      <c r="T95" t="s">
        <v>55</v>
      </c>
      <c r="U95" t="s">
        <v>60</v>
      </c>
      <c r="V95" t="s">
        <v>235</v>
      </c>
      <c r="W95" t="s">
        <v>1194</v>
      </c>
      <c r="X95" t="s">
        <v>596</v>
      </c>
      <c r="Y95" s="1">
        <v>42789.002500000002</v>
      </c>
      <c r="Z95" s="1">
        <v>42802.787627314814</v>
      </c>
    </row>
    <row r="96" spans="1:27" x14ac:dyDescent="0.3">
      <c r="A96">
        <v>96357</v>
      </c>
      <c r="B96" t="s">
        <v>1032</v>
      </c>
      <c r="C96" t="s">
        <v>23</v>
      </c>
      <c r="D96" t="s">
        <v>95</v>
      </c>
      <c r="E96" t="s">
        <v>24</v>
      </c>
      <c r="F96" t="s">
        <v>27</v>
      </c>
      <c r="G96" t="s">
        <v>49</v>
      </c>
      <c r="H96" t="s">
        <v>1352</v>
      </c>
      <c r="I96" t="s">
        <v>1032</v>
      </c>
      <c r="J96" t="s">
        <v>144</v>
      </c>
      <c r="K96" t="s">
        <v>41</v>
      </c>
      <c r="L96" t="s">
        <v>240</v>
      </c>
      <c r="M96" t="s">
        <v>185</v>
      </c>
      <c r="N96" t="s">
        <v>1194</v>
      </c>
      <c r="O96" t="s">
        <v>1465</v>
      </c>
      <c r="R96" t="s">
        <v>235</v>
      </c>
      <c r="T96" t="s">
        <v>43</v>
      </c>
      <c r="U96" t="s">
        <v>29</v>
      </c>
      <c r="V96" t="s">
        <v>235</v>
      </c>
      <c r="W96" t="s">
        <v>1194</v>
      </c>
      <c r="X96" t="s">
        <v>1029</v>
      </c>
      <c r="Y96" s="1">
        <v>42790.228784722225</v>
      </c>
      <c r="Z96" s="1">
        <v>42849.12395833333</v>
      </c>
    </row>
    <row r="97" spans="1:27" x14ac:dyDescent="0.3">
      <c r="A97">
        <v>96370</v>
      </c>
      <c r="B97" t="s">
        <v>54</v>
      </c>
      <c r="C97" t="s">
        <v>23</v>
      </c>
      <c r="D97" t="s">
        <v>68</v>
      </c>
      <c r="E97" t="s">
        <v>24</v>
      </c>
      <c r="F97" t="s">
        <v>27</v>
      </c>
      <c r="G97" t="s">
        <v>49</v>
      </c>
      <c r="H97" t="s">
        <v>1420</v>
      </c>
      <c r="I97" t="s">
        <v>1077</v>
      </c>
      <c r="J97" t="s">
        <v>337</v>
      </c>
      <c r="K97" t="s">
        <v>41</v>
      </c>
      <c r="L97" t="s">
        <v>240</v>
      </c>
      <c r="M97" t="s">
        <v>1201</v>
      </c>
      <c r="N97" t="s">
        <v>1194</v>
      </c>
      <c r="O97" t="s">
        <v>1463</v>
      </c>
      <c r="R97" t="s">
        <v>235</v>
      </c>
      <c r="T97" t="s">
        <v>55</v>
      </c>
      <c r="U97" t="s">
        <v>45</v>
      </c>
      <c r="V97" t="s">
        <v>235</v>
      </c>
      <c r="W97" t="s">
        <v>1194</v>
      </c>
      <c r="Y97" s="1">
        <v>42790.31486111111</v>
      </c>
      <c r="Z97" s="1">
        <v>42829.276365740741</v>
      </c>
    </row>
    <row r="98" spans="1:27" x14ac:dyDescent="0.3">
      <c r="A98">
        <v>96441</v>
      </c>
      <c r="B98" t="s">
        <v>109</v>
      </c>
      <c r="C98" t="s">
        <v>97</v>
      </c>
      <c r="D98" t="s">
        <v>110</v>
      </c>
      <c r="E98" t="s">
        <v>24</v>
      </c>
      <c r="F98" t="s">
        <v>27</v>
      </c>
      <c r="G98" t="s">
        <v>187</v>
      </c>
      <c r="H98" t="s">
        <v>1387</v>
      </c>
      <c r="I98" t="s">
        <v>800</v>
      </c>
      <c r="J98" t="s">
        <v>102</v>
      </c>
      <c r="K98" t="s">
        <v>41</v>
      </c>
      <c r="L98" t="s">
        <v>240</v>
      </c>
      <c r="M98" t="s">
        <v>185</v>
      </c>
      <c r="N98" t="s">
        <v>1194</v>
      </c>
      <c r="O98" t="s">
        <v>1463</v>
      </c>
      <c r="R98" t="s">
        <v>235</v>
      </c>
      <c r="T98" t="s">
        <v>43</v>
      </c>
      <c r="U98" t="s">
        <v>29</v>
      </c>
      <c r="V98" t="s">
        <v>235</v>
      </c>
      <c r="W98" t="s">
        <v>1194</v>
      </c>
      <c r="Y98" s="1">
        <v>42793.647534722222</v>
      </c>
      <c r="Z98" s="1">
        <v>42871.23300925926</v>
      </c>
      <c r="AA98" t="s">
        <v>1386</v>
      </c>
    </row>
    <row r="99" spans="1:27" x14ac:dyDescent="0.3">
      <c r="A99">
        <v>96670</v>
      </c>
      <c r="B99" t="s">
        <v>295</v>
      </c>
      <c r="C99" t="s">
        <v>184</v>
      </c>
      <c r="D99" t="s">
        <v>212</v>
      </c>
      <c r="E99" t="s">
        <v>24</v>
      </c>
      <c r="F99" t="s">
        <v>27</v>
      </c>
      <c r="G99" t="s">
        <v>134</v>
      </c>
      <c r="H99" t="s">
        <v>1385</v>
      </c>
      <c r="I99" t="s">
        <v>1147</v>
      </c>
      <c r="J99" t="s">
        <v>102</v>
      </c>
      <c r="K99" t="s">
        <v>41</v>
      </c>
      <c r="L99" t="s">
        <v>240</v>
      </c>
      <c r="M99" t="s">
        <v>185</v>
      </c>
      <c r="N99" t="s">
        <v>1194</v>
      </c>
      <c r="O99" t="s">
        <v>1464</v>
      </c>
      <c r="R99" t="s">
        <v>235</v>
      </c>
      <c r="T99" t="s">
        <v>43</v>
      </c>
      <c r="U99" t="s">
        <v>37</v>
      </c>
      <c r="V99" t="s">
        <v>103</v>
      </c>
      <c r="W99" t="s">
        <v>361</v>
      </c>
      <c r="Y99" s="1">
        <v>42797.616539351853</v>
      </c>
      <c r="Z99" s="1">
        <v>42828.054918981485</v>
      </c>
    </row>
    <row r="100" spans="1:27" x14ac:dyDescent="0.3">
      <c r="A100">
        <v>96848</v>
      </c>
      <c r="B100" t="s">
        <v>1263</v>
      </c>
      <c r="C100" t="s">
        <v>95</v>
      </c>
      <c r="D100" t="s">
        <v>138</v>
      </c>
      <c r="E100" t="s">
        <v>24</v>
      </c>
      <c r="F100" t="s">
        <v>27</v>
      </c>
      <c r="G100" t="s">
        <v>187</v>
      </c>
      <c r="H100" t="s">
        <v>1503</v>
      </c>
      <c r="I100" t="s">
        <v>1263</v>
      </c>
      <c r="J100" t="s">
        <v>1342</v>
      </c>
      <c r="K100" t="s">
        <v>41</v>
      </c>
      <c r="L100" t="s">
        <v>32</v>
      </c>
      <c r="M100" t="s">
        <v>298</v>
      </c>
      <c r="N100" t="s">
        <v>1194</v>
      </c>
      <c r="O100" t="s">
        <v>1471</v>
      </c>
      <c r="Q100" t="s">
        <v>1502</v>
      </c>
      <c r="R100" t="s">
        <v>235</v>
      </c>
      <c r="T100" t="s">
        <v>55</v>
      </c>
      <c r="U100" t="s">
        <v>37</v>
      </c>
      <c r="V100" t="s">
        <v>26</v>
      </c>
      <c r="W100" t="s">
        <v>1194</v>
      </c>
      <c r="Y100" s="1">
        <v>42802.22383101852</v>
      </c>
      <c r="Z100" s="1">
        <v>42857.944166666668</v>
      </c>
    </row>
    <row r="101" spans="1:27" x14ac:dyDescent="0.3">
      <c r="A101">
        <v>96870</v>
      </c>
      <c r="B101" t="s">
        <v>702</v>
      </c>
      <c r="C101" t="s">
        <v>23</v>
      </c>
      <c r="D101" t="s">
        <v>106</v>
      </c>
      <c r="E101" t="s">
        <v>24</v>
      </c>
      <c r="F101" t="s">
        <v>27</v>
      </c>
      <c r="G101" t="s">
        <v>187</v>
      </c>
      <c r="H101" t="s">
        <v>1501</v>
      </c>
      <c r="I101" t="s">
        <v>349</v>
      </c>
      <c r="J101" t="s">
        <v>337</v>
      </c>
      <c r="K101" t="s">
        <v>41</v>
      </c>
      <c r="L101" t="s">
        <v>32</v>
      </c>
      <c r="M101" t="s">
        <v>104</v>
      </c>
      <c r="N101" t="s">
        <v>1194</v>
      </c>
      <c r="O101" t="s">
        <v>1499</v>
      </c>
      <c r="R101" t="s">
        <v>235</v>
      </c>
      <c r="T101" t="s">
        <v>43</v>
      </c>
      <c r="U101" t="s">
        <v>37</v>
      </c>
      <c r="V101" t="s">
        <v>235</v>
      </c>
      <c r="W101" t="s">
        <v>1194</v>
      </c>
      <c r="Y101" s="1">
        <v>42802.551319444443</v>
      </c>
      <c r="Z101" s="1">
        <v>42864.248495370368</v>
      </c>
    </row>
    <row r="102" spans="1:27" x14ac:dyDescent="0.3">
      <c r="A102">
        <v>96916</v>
      </c>
      <c r="B102" t="s">
        <v>170</v>
      </c>
      <c r="C102" t="s">
        <v>133</v>
      </c>
      <c r="D102" t="s">
        <v>180</v>
      </c>
      <c r="E102" t="s">
        <v>24</v>
      </c>
      <c r="F102" t="s">
        <v>27</v>
      </c>
      <c r="G102" t="s">
        <v>275</v>
      </c>
      <c r="H102" t="s">
        <v>1304</v>
      </c>
      <c r="I102" t="s">
        <v>170</v>
      </c>
      <c r="J102" t="s">
        <v>777</v>
      </c>
      <c r="K102" t="s">
        <v>41</v>
      </c>
      <c r="L102" t="s">
        <v>32</v>
      </c>
      <c r="M102" t="s">
        <v>104</v>
      </c>
      <c r="N102" t="s">
        <v>1194</v>
      </c>
      <c r="O102" t="s">
        <v>1466</v>
      </c>
      <c r="R102" t="s">
        <v>779</v>
      </c>
      <c r="S102" t="s">
        <v>235</v>
      </c>
      <c r="T102" t="s">
        <v>43</v>
      </c>
      <c r="U102" t="s">
        <v>29</v>
      </c>
      <c r="V102" t="s">
        <v>235</v>
      </c>
      <c r="W102" t="s">
        <v>1194</v>
      </c>
      <c r="Y102" s="1">
        <v>42803.470520833333</v>
      </c>
      <c r="Z102" s="1">
        <v>42867.297210648147</v>
      </c>
    </row>
    <row r="103" spans="1:27" x14ac:dyDescent="0.3">
      <c r="A103">
        <v>96927</v>
      </c>
      <c r="B103" t="s">
        <v>137</v>
      </c>
      <c r="C103" t="s">
        <v>75</v>
      </c>
      <c r="D103" t="s">
        <v>267</v>
      </c>
      <c r="E103" t="s">
        <v>24</v>
      </c>
      <c r="F103" t="s">
        <v>27</v>
      </c>
      <c r="G103" t="s">
        <v>35</v>
      </c>
      <c r="H103" t="s">
        <v>1341</v>
      </c>
      <c r="I103" t="s">
        <v>137</v>
      </c>
      <c r="J103" t="s">
        <v>77</v>
      </c>
      <c r="K103" t="s">
        <v>41</v>
      </c>
      <c r="L103" t="s">
        <v>240</v>
      </c>
      <c r="M103" t="s">
        <v>185</v>
      </c>
      <c r="N103" t="s">
        <v>1194</v>
      </c>
      <c r="O103" t="s">
        <v>1465</v>
      </c>
      <c r="Q103" t="s">
        <v>812</v>
      </c>
      <c r="R103" t="s">
        <v>779</v>
      </c>
      <c r="S103" t="s">
        <v>235</v>
      </c>
      <c r="T103" t="s">
        <v>43</v>
      </c>
      <c r="U103" t="s">
        <v>37</v>
      </c>
      <c r="V103" t="s">
        <v>779</v>
      </c>
      <c r="W103" t="s">
        <v>1194</v>
      </c>
      <c r="Y103" s="1">
        <v>42803.672743055555</v>
      </c>
      <c r="Z103" s="1">
        <v>42867.298530092594</v>
      </c>
      <c r="AA103" t="s">
        <v>1268</v>
      </c>
    </row>
    <row r="104" spans="1:27" x14ac:dyDescent="0.3">
      <c r="A104">
        <v>96941</v>
      </c>
      <c r="B104" t="s">
        <v>39</v>
      </c>
      <c r="C104" t="s">
        <v>40</v>
      </c>
      <c r="D104" t="s">
        <v>46</v>
      </c>
      <c r="E104" t="s">
        <v>24</v>
      </c>
      <c r="F104" t="s">
        <v>27</v>
      </c>
      <c r="G104" t="s">
        <v>187</v>
      </c>
      <c r="H104" t="s">
        <v>1523</v>
      </c>
      <c r="I104" t="s">
        <v>1617</v>
      </c>
      <c r="J104" t="s">
        <v>219</v>
      </c>
      <c r="K104" t="s">
        <v>41</v>
      </c>
      <c r="L104" t="s">
        <v>240</v>
      </c>
      <c r="M104" t="s">
        <v>44</v>
      </c>
      <c r="N104" t="s">
        <v>1194</v>
      </c>
      <c r="O104" t="s">
        <v>1514</v>
      </c>
      <c r="R104" t="s">
        <v>235</v>
      </c>
      <c r="T104" t="s">
        <v>55</v>
      </c>
      <c r="U104" t="s">
        <v>37</v>
      </c>
      <c r="V104" t="s">
        <v>235</v>
      </c>
      <c r="W104" t="s">
        <v>1194</v>
      </c>
      <c r="X104" t="s">
        <v>378</v>
      </c>
      <c r="Y104" s="1">
        <v>42804.150763888887</v>
      </c>
      <c r="Z104" s="1">
        <v>42863.900127314817</v>
      </c>
    </row>
    <row r="105" spans="1:27" x14ac:dyDescent="0.3">
      <c r="A105">
        <v>96972</v>
      </c>
      <c r="B105" t="s">
        <v>908</v>
      </c>
      <c r="C105" t="s">
        <v>75</v>
      </c>
      <c r="D105" t="s">
        <v>825</v>
      </c>
      <c r="E105" t="s">
        <v>303</v>
      </c>
      <c r="F105" t="s">
        <v>27</v>
      </c>
      <c r="G105" t="s">
        <v>134</v>
      </c>
      <c r="H105" t="s">
        <v>1315</v>
      </c>
      <c r="I105" t="s">
        <v>941</v>
      </c>
      <c r="J105" t="s">
        <v>908</v>
      </c>
      <c r="K105" t="s">
        <v>41</v>
      </c>
      <c r="L105" t="s">
        <v>101</v>
      </c>
      <c r="N105" t="s">
        <v>1194</v>
      </c>
      <c r="O105" t="s">
        <v>1194</v>
      </c>
      <c r="R105" t="s">
        <v>765</v>
      </c>
      <c r="T105" t="s">
        <v>43</v>
      </c>
      <c r="U105" t="s">
        <v>45</v>
      </c>
      <c r="V105" t="s">
        <v>26</v>
      </c>
      <c r="W105" t="s">
        <v>1194</v>
      </c>
      <c r="Y105" s="1">
        <v>42807.015798611108</v>
      </c>
      <c r="Z105" s="1">
        <v>42857.605578703704</v>
      </c>
    </row>
    <row r="106" spans="1:27" x14ac:dyDescent="0.3">
      <c r="A106">
        <v>97020</v>
      </c>
      <c r="B106" t="s">
        <v>1077</v>
      </c>
      <c r="C106" t="s">
        <v>75</v>
      </c>
      <c r="D106" t="s">
        <v>180</v>
      </c>
      <c r="E106" t="s">
        <v>24</v>
      </c>
      <c r="F106" t="s">
        <v>27</v>
      </c>
      <c r="G106" t="s">
        <v>49</v>
      </c>
      <c r="H106" t="s">
        <v>1394</v>
      </c>
      <c r="I106" t="s">
        <v>1077</v>
      </c>
      <c r="J106" t="s">
        <v>77</v>
      </c>
      <c r="K106" t="s">
        <v>41</v>
      </c>
      <c r="L106" t="s">
        <v>240</v>
      </c>
      <c r="M106" t="s">
        <v>185</v>
      </c>
      <c r="N106" t="s">
        <v>1194</v>
      </c>
      <c r="O106" t="s">
        <v>1463</v>
      </c>
      <c r="Q106" t="s">
        <v>812</v>
      </c>
      <c r="R106" t="s">
        <v>779</v>
      </c>
      <c r="S106" t="s">
        <v>235</v>
      </c>
      <c r="T106" t="s">
        <v>67</v>
      </c>
      <c r="U106" t="s">
        <v>45</v>
      </c>
      <c r="V106" t="s">
        <v>235</v>
      </c>
      <c r="W106" t="s">
        <v>1194</v>
      </c>
      <c r="Y106" s="1">
        <v>42808.024004629631</v>
      </c>
      <c r="Z106" s="1">
        <v>42867.449791666666</v>
      </c>
      <c r="AA106" t="s">
        <v>160</v>
      </c>
    </row>
    <row r="107" spans="1:27" x14ac:dyDescent="0.3">
      <c r="A107">
        <v>97041</v>
      </c>
      <c r="B107" t="s">
        <v>1430</v>
      </c>
      <c r="C107" t="s">
        <v>129</v>
      </c>
      <c r="D107" t="s">
        <v>218</v>
      </c>
      <c r="E107" t="s">
        <v>24</v>
      </c>
      <c r="F107" t="s">
        <v>27</v>
      </c>
      <c r="G107" t="s">
        <v>153</v>
      </c>
      <c r="H107" t="s">
        <v>1429</v>
      </c>
      <c r="I107" t="s">
        <v>733</v>
      </c>
      <c r="J107" t="s">
        <v>337</v>
      </c>
      <c r="K107" t="s">
        <v>41</v>
      </c>
      <c r="L107" t="s">
        <v>101</v>
      </c>
      <c r="M107" t="s">
        <v>298</v>
      </c>
      <c r="N107" t="s">
        <v>1194</v>
      </c>
      <c r="O107" t="s">
        <v>1462</v>
      </c>
      <c r="P107">
        <v>17092</v>
      </c>
      <c r="R107" t="s">
        <v>235</v>
      </c>
      <c r="T107" t="s">
        <v>55</v>
      </c>
      <c r="U107" t="s">
        <v>37</v>
      </c>
      <c r="V107" t="s">
        <v>306</v>
      </c>
      <c r="W107" t="s">
        <v>1194</v>
      </c>
      <c r="Y107" s="1">
        <v>42808.189444444448</v>
      </c>
      <c r="Z107" s="1">
        <v>42865.939236111109</v>
      </c>
    </row>
    <row r="108" spans="1:27" x14ac:dyDescent="0.3">
      <c r="A108">
        <v>97122</v>
      </c>
      <c r="B108" t="s">
        <v>702</v>
      </c>
      <c r="C108" t="s">
        <v>23</v>
      </c>
      <c r="D108" t="s">
        <v>85</v>
      </c>
      <c r="E108" t="s">
        <v>24</v>
      </c>
      <c r="F108" t="s">
        <v>27</v>
      </c>
      <c r="G108" t="s">
        <v>117</v>
      </c>
      <c r="H108" t="s">
        <v>1333</v>
      </c>
      <c r="I108" t="s">
        <v>118</v>
      </c>
      <c r="J108" t="s">
        <v>118</v>
      </c>
      <c r="K108" t="s">
        <v>41</v>
      </c>
      <c r="L108" t="s">
        <v>240</v>
      </c>
      <c r="M108" t="s">
        <v>185</v>
      </c>
      <c r="N108" t="s">
        <v>1194</v>
      </c>
      <c r="O108" t="s">
        <v>1465</v>
      </c>
      <c r="R108" t="s">
        <v>235</v>
      </c>
      <c r="T108" t="s">
        <v>55</v>
      </c>
      <c r="U108" t="s">
        <v>60</v>
      </c>
      <c r="V108" t="s">
        <v>235</v>
      </c>
      <c r="W108" t="s">
        <v>1194</v>
      </c>
      <c r="Y108" s="1">
        <v>42809.696469907409</v>
      </c>
      <c r="Z108" s="1">
        <v>42814.199131944442</v>
      </c>
    </row>
    <row r="109" spans="1:27" x14ac:dyDescent="0.3">
      <c r="A109">
        <v>97125</v>
      </c>
      <c r="B109" t="s">
        <v>152</v>
      </c>
      <c r="C109" t="s">
        <v>23</v>
      </c>
      <c r="D109" t="s">
        <v>68</v>
      </c>
      <c r="E109" t="s">
        <v>262</v>
      </c>
      <c r="F109" t="s">
        <v>27</v>
      </c>
      <c r="G109" t="s">
        <v>42</v>
      </c>
      <c r="H109" t="s">
        <v>1498</v>
      </c>
      <c r="J109" t="s">
        <v>80</v>
      </c>
      <c r="K109" t="s">
        <v>41</v>
      </c>
      <c r="L109" t="s">
        <v>240</v>
      </c>
      <c r="M109" t="s">
        <v>185</v>
      </c>
      <c r="N109" t="s">
        <v>1194</v>
      </c>
      <c r="O109" t="s">
        <v>1194</v>
      </c>
      <c r="R109" t="s">
        <v>235</v>
      </c>
      <c r="T109" t="s">
        <v>43</v>
      </c>
      <c r="U109" t="s">
        <v>45</v>
      </c>
      <c r="V109" t="s">
        <v>235</v>
      </c>
      <c r="W109" t="s">
        <v>1194</v>
      </c>
      <c r="Y109" s="1">
        <v>42810.059907407405</v>
      </c>
      <c r="Z109" s="1">
        <v>42849.959293981483</v>
      </c>
    </row>
    <row r="110" spans="1:27" x14ac:dyDescent="0.3">
      <c r="A110">
        <v>97142</v>
      </c>
      <c r="B110" t="s">
        <v>1327</v>
      </c>
      <c r="C110" t="s">
        <v>184</v>
      </c>
      <c r="D110" t="s">
        <v>212</v>
      </c>
      <c r="E110" t="s">
        <v>24</v>
      </c>
      <c r="F110" t="s">
        <v>27</v>
      </c>
      <c r="G110" t="s">
        <v>201</v>
      </c>
      <c r="H110" t="s">
        <v>1478</v>
      </c>
      <c r="I110" t="s">
        <v>331</v>
      </c>
      <c r="J110" t="s">
        <v>102</v>
      </c>
      <c r="K110" t="s">
        <v>41</v>
      </c>
      <c r="L110" t="s">
        <v>32</v>
      </c>
      <c r="M110" t="s">
        <v>298</v>
      </c>
      <c r="N110" t="s">
        <v>1194</v>
      </c>
      <c r="O110" t="s">
        <v>1471</v>
      </c>
      <c r="Q110" t="s">
        <v>366</v>
      </c>
      <c r="R110" t="s">
        <v>235</v>
      </c>
      <c r="T110" t="s">
        <v>43</v>
      </c>
      <c r="U110" t="s">
        <v>29</v>
      </c>
      <c r="V110" t="s">
        <v>26</v>
      </c>
      <c r="W110" t="s">
        <v>1194</v>
      </c>
      <c r="Y110" s="1">
        <v>42810.325949074075</v>
      </c>
      <c r="Z110" s="1">
        <v>42845.527754629627</v>
      </c>
    </row>
    <row r="111" spans="1:27" x14ac:dyDescent="0.3">
      <c r="A111">
        <v>97242</v>
      </c>
      <c r="B111" t="s">
        <v>245</v>
      </c>
      <c r="C111" t="s">
        <v>75</v>
      </c>
      <c r="D111" t="s">
        <v>1439</v>
      </c>
      <c r="E111" t="s">
        <v>24</v>
      </c>
      <c r="F111" t="s">
        <v>27</v>
      </c>
      <c r="G111" t="s">
        <v>153</v>
      </c>
      <c r="H111" t="s">
        <v>1440</v>
      </c>
      <c r="I111" t="s">
        <v>245</v>
      </c>
      <c r="J111" t="s">
        <v>77</v>
      </c>
      <c r="K111" t="s">
        <v>41</v>
      </c>
      <c r="L111" t="s">
        <v>101</v>
      </c>
      <c r="M111" t="s">
        <v>298</v>
      </c>
      <c r="N111" t="s">
        <v>1194</v>
      </c>
      <c r="O111" t="s">
        <v>1462</v>
      </c>
      <c r="P111">
        <v>17112</v>
      </c>
      <c r="Q111" t="s">
        <v>812</v>
      </c>
      <c r="R111" t="s">
        <v>779</v>
      </c>
      <c r="S111" t="s">
        <v>235</v>
      </c>
      <c r="T111" t="s">
        <v>43</v>
      </c>
      <c r="U111" t="s">
        <v>29</v>
      </c>
      <c r="V111" t="s">
        <v>1305</v>
      </c>
      <c r="W111" t="s">
        <v>361</v>
      </c>
      <c r="Y111" s="1">
        <v>42811.7106712963</v>
      </c>
      <c r="Z111" s="1">
        <v>42867.306273148148</v>
      </c>
      <c r="AA111" t="s">
        <v>160</v>
      </c>
    </row>
    <row r="112" spans="1:27" x14ac:dyDescent="0.3">
      <c r="A112">
        <v>97247</v>
      </c>
      <c r="B112" t="s">
        <v>69</v>
      </c>
      <c r="C112" t="s">
        <v>34</v>
      </c>
      <c r="D112" t="s">
        <v>151</v>
      </c>
      <c r="E112" t="s">
        <v>24</v>
      </c>
      <c r="F112" t="s">
        <v>27</v>
      </c>
      <c r="G112" t="s">
        <v>42</v>
      </c>
      <c r="H112" t="s">
        <v>1437</v>
      </c>
      <c r="I112" t="s">
        <v>1302</v>
      </c>
      <c r="J112" t="s">
        <v>1302</v>
      </c>
      <c r="K112" t="s">
        <v>41</v>
      </c>
      <c r="L112" t="s">
        <v>32</v>
      </c>
      <c r="M112" t="s">
        <v>104</v>
      </c>
      <c r="N112" t="s">
        <v>1194</v>
      </c>
      <c r="O112" t="s">
        <v>1462</v>
      </c>
      <c r="Q112" t="s">
        <v>1436</v>
      </c>
      <c r="R112" t="s">
        <v>235</v>
      </c>
      <c r="T112" t="s">
        <v>43</v>
      </c>
      <c r="U112" t="s">
        <v>45</v>
      </c>
      <c r="V112" t="s">
        <v>235</v>
      </c>
      <c r="W112" t="s">
        <v>1194</v>
      </c>
      <c r="Y112" s="1">
        <v>42813.979155092595</v>
      </c>
      <c r="Z112" s="1">
        <v>42836.174085648148</v>
      </c>
    </row>
    <row r="113" spans="1:27" x14ac:dyDescent="0.3">
      <c r="A113">
        <v>97251</v>
      </c>
      <c r="B113" t="s">
        <v>142</v>
      </c>
      <c r="C113" t="s">
        <v>34</v>
      </c>
      <c r="D113" t="s">
        <v>243</v>
      </c>
      <c r="E113" t="s">
        <v>24</v>
      </c>
      <c r="F113" t="s">
        <v>27</v>
      </c>
      <c r="G113" t="s">
        <v>42</v>
      </c>
      <c r="H113" t="s">
        <v>1451</v>
      </c>
      <c r="I113" t="s">
        <v>330</v>
      </c>
      <c r="J113" t="s">
        <v>143</v>
      </c>
      <c r="K113" t="s">
        <v>41</v>
      </c>
      <c r="L113" t="s">
        <v>32</v>
      </c>
      <c r="M113" t="s">
        <v>83</v>
      </c>
      <c r="N113" t="s">
        <v>1194</v>
      </c>
      <c r="O113" t="s">
        <v>1454</v>
      </c>
      <c r="R113" t="s">
        <v>235</v>
      </c>
      <c r="T113" t="s">
        <v>43</v>
      </c>
      <c r="U113" t="s">
        <v>29</v>
      </c>
      <c r="V113" t="s">
        <v>26</v>
      </c>
      <c r="W113" t="s">
        <v>1194</v>
      </c>
      <c r="Y113" s="1">
        <v>42814.013414351852</v>
      </c>
      <c r="Z113" s="1">
        <v>42843.151932870373</v>
      </c>
    </row>
    <row r="114" spans="1:27" x14ac:dyDescent="0.3">
      <c r="A114">
        <v>97279</v>
      </c>
      <c r="B114" t="s">
        <v>245</v>
      </c>
      <c r="C114" t="s">
        <v>75</v>
      </c>
      <c r="D114" t="s">
        <v>251</v>
      </c>
      <c r="E114" t="s">
        <v>24</v>
      </c>
      <c r="F114" t="s">
        <v>27</v>
      </c>
      <c r="G114" t="s">
        <v>153</v>
      </c>
      <c r="H114" t="s">
        <v>1477</v>
      </c>
      <c r="I114" t="s">
        <v>245</v>
      </c>
      <c r="J114" t="s">
        <v>77</v>
      </c>
      <c r="K114" t="s">
        <v>41</v>
      </c>
      <c r="L114" t="s">
        <v>101</v>
      </c>
      <c r="M114" t="s">
        <v>298</v>
      </c>
      <c r="N114" t="s">
        <v>1194</v>
      </c>
      <c r="O114" t="s">
        <v>1471</v>
      </c>
      <c r="P114">
        <v>17090</v>
      </c>
      <c r="Q114" t="s">
        <v>812</v>
      </c>
      <c r="R114" t="s">
        <v>779</v>
      </c>
      <c r="S114" t="s">
        <v>235</v>
      </c>
      <c r="T114" t="s">
        <v>43</v>
      </c>
      <c r="U114" t="s">
        <v>29</v>
      </c>
      <c r="V114" t="s">
        <v>1305</v>
      </c>
      <c r="W114" t="s">
        <v>361</v>
      </c>
      <c r="Y114" s="1">
        <v>42814.462037037039</v>
      </c>
      <c r="Z114" s="1">
        <v>42867.310266203705</v>
      </c>
    </row>
    <row r="115" spans="1:27" x14ac:dyDescent="0.3">
      <c r="A115">
        <v>97328</v>
      </c>
      <c r="B115" t="s">
        <v>69</v>
      </c>
      <c r="C115" t="s">
        <v>34</v>
      </c>
      <c r="D115" t="s">
        <v>71</v>
      </c>
      <c r="E115" t="s">
        <v>24</v>
      </c>
      <c r="F115" t="s">
        <v>27</v>
      </c>
      <c r="G115" t="s">
        <v>49</v>
      </c>
      <c r="H115" t="s">
        <v>1450</v>
      </c>
      <c r="I115" t="s">
        <v>335</v>
      </c>
      <c r="J115" t="s">
        <v>335</v>
      </c>
      <c r="K115" t="s">
        <v>41</v>
      </c>
      <c r="L115" t="s">
        <v>240</v>
      </c>
      <c r="M115" t="s">
        <v>1335</v>
      </c>
      <c r="N115" t="s">
        <v>1194</v>
      </c>
      <c r="O115" t="s">
        <v>1460</v>
      </c>
      <c r="R115" t="s">
        <v>235</v>
      </c>
      <c r="T115" t="s">
        <v>43</v>
      </c>
      <c r="U115" t="s">
        <v>29</v>
      </c>
      <c r="V115" t="s">
        <v>235</v>
      </c>
      <c r="W115" t="s">
        <v>1194</v>
      </c>
      <c r="Y115" s="1">
        <v>42815.407060185185</v>
      </c>
      <c r="Z115" s="1">
        <v>42851.059571759259</v>
      </c>
    </row>
    <row r="116" spans="1:27" x14ac:dyDescent="0.3">
      <c r="A116">
        <v>97340</v>
      </c>
      <c r="B116" t="s">
        <v>39</v>
      </c>
      <c r="C116" t="s">
        <v>40</v>
      </c>
      <c r="D116" t="s">
        <v>46</v>
      </c>
      <c r="E116" t="s">
        <v>24</v>
      </c>
      <c r="F116" t="s">
        <v>27</v>
      </c>
      <c r="G116" t="s">
        <v>187</v>
      </c>
      <c r="H116" t="s">
        <v>1515</v>
      </c>
      <c r="I116" t="s">
        <v>915</v>
      </c>
      <c r="J116" t="s">
        <v>241</v>
      </c>
      <c r="K116" t="s">
        <v>41</v>
      </c>
      <c r="L116" t="s">
        <v>240</v>
      </c>
      <c r="M116" t="s">
        <v>44</v>
      </c>
      <c r="N116" t="s">
        <v>1194</v>
      </c>
      <c r="O116" t="s">
        <v>1514</v>
      </c>
      <c r="R116" t="s">
        <v>235</v>
      </c>
      <c r="T116" t="s">
        <v>55</v>
      </c>
      <c r="U116" t="s">
        <v>45</v>
      </c>
      <c r="V116" t="s">
        <v>235</v>
      </c>
      <c r="W116" t="s">
        <v>1194</v>
      </c>
      <c r="X116" t="s">
        <v>1029</v>
      </c>
      <c r="Y116" s="1">
        <v>42815.614641203705</v>
      </c>
      <c r="Z116" s="1">
        <v>42863.994953703703</v>
      </c>
    </row>
    <row r="117" spans="1:27" x14ac:dyDescent="0.3">
      <c r="A117">
        <v>97440</v>
      </c>
      <c r="B117" t="s">
        <v>282</v>
      </c>
      <c r="C117" t="s">
        <v>75</v>
      </c>
      <c r="D117" t="s">
        <v>180</v>
      </c>
      <c r="E117" t="s">
        <v>24</v>
      </c>
      <c r="F117" t="s">
        <v>27</v>
      </c>
      <c r="G117" t="s">
        <v>25</v>
      </c>
      <c r="H117" t="s">
        <v>1378</v>
      </c>
      <c r="I117" t="s">
        <v>282</v>
      </c>
      <c r="J117" t="s">
        <v>282</v>
      </c>
      <c r="K117" t="s">
        <v>41</v>
      </c>
      <c r="L117" t="s">
        <v>240</v>
      </c>
      <c r="M117" t="s">
        <v>185</v>
      </c>
      <c r="N117" t="s">
        <v>1194</v>
      </c>
      <c r="O117" t="s">
        <v>1464</v>
      </c>
      <c r="Q117" t="s">
        <v>812</v>
      </c>
      <c r="R117" t="s">
        <v>779</v>
      </c>
      <c r="S117" t="s">
        <v>235</v>
      </c>
      <c r="T117" t="s">
        <v>55</v>
      </c>
      <c r="U117" t="s">
        <v>37</v>
      </c>
      <c r="V117" t="s">
        <v>235</v>
      </c>
      <c r="W117" t="s">
        <v>1194</v>
      </c>
      <c r="Y117" s="1">
        <v>42817.456377314818</v>
      </c>
      <c r="Z117" s="1">
        <v>42867.311620370368</v>
      </c>
      <c r="AA117" t="s">
        <v>1268</v>
      </c>
    </row>
    <row r="118" spans="1:27" x14ac:dyDescent="0.3">
      <c r="A118">
        <v>97445</v>
      </c>
      <c r="B118" t="s">
        <v>170</v>
      </c>
      <c r="C118" t="s">
        <v>75</v>
      </c>
      <c r="D118" t="s">
        <v>79</v>
      </c>
      <c r="E118" t="s">
        <v>303</v>
      </c>
      <c r="F118" t="s">
        <v>27</v>
      </c>
      <c r="G118" t="s">
        <v>76</v>
      </c>
      <c r="H118" t="s">
        <v>1373</v>
      </c>
      <c r="I118" t="s">
        <v>193</v>
      </c>
      <c r="J118" t="s">
        <v>170</v>
      </c>
      <c r="K118" t="s">
        <v>41</v>
      </c>
      <c r="L118" t="s">
        <v>32</v>
      </c>
      <c r="N118" t="s">
        <v>1194</v>
      </c>
      <c r="O118" t="s">
        <v>1194</v>
      </c>
      <c r="R118" t="s">
        <v>765</v>
      </c>
      <c r="T118" t="s">
        <v>43</v>
      </c>
      <c r="U118" t="s">
        <v>60</v>
      </c>
      <c r="V118" t="s">
        <v>235</v>
      </c>
      <c r="W118" t="s">
        <v>1194</v>
      </c>
      <c r="Y118" s="1">
        <v>42817.526782407411</v>
      </c>
      <c r="Z118" s="1">
        <v>42867.312777777777</v>
      </c>
    </row>
    <row r="119" spans="1:27" x14ac:dyDescent="0.3">
      <c r="A119">
        <v>97540</v>
      </c>
      <c r="B119" t="s">
        <v>144</v>
      </c>
      <c r="C119" t="s">
        <v>23</v>
      </c>
      <c r="D119" t="s">
        <v>53</v>
      </c>
      <c r="E119" t="s">
        <v>262</v>
      </c>
      <c r="F119" t="s">
        <v>27</v>
      </c>
      <c r="G119" t="s">
        <v>42</v>
      </c>
      <c r="H119" t="s">
        <v>1494</v>
      </c>
      <c r="J119" t="s">
        <v>330</v>
      </c>
      <c r="K119" t="s">
        <v>41</v>
      </c>
      <c r="L119" t="s">
        <v>240</v>
      </c>
      <c r="M119" t="s">
        <v>185</v>
      </c>
      <c r="N119" t="s">
        <v>1194</v>
      </c>
      <c r="O119" t="s">
        <v>1194</v>
      </c>
      <c r="R119" t="s">
        <v>235</v>
      </c>
      <c r="T119" t="s">
        <v>43</v>
      </c>
      <c r="U119" t="s">
        <v>29</v>
      </c>
      <c r="V119" t="s">
        <v>235</v>
      </c>
      <c r="W119" t="s">
        <v>1194</v>
      </c>
      <c r="Y119" s="1">
        <v>42821.82739583333</v>
      </c>
      <c r="Z119" s="1">
        <v>42850.281793981485</v>
      </c>
    </row>
    <row r="120" spans="1:27" x14ac:dyDescent="0.3">
      <c r="A120">
        <v>97541</v>
      </c>
      <c r="B120" t="s">
        <v>191</v>
      </c>
      <c r="C120" t="s">
        <v>1665</v>
      </c>
      <c r="D120" t="s">
        <v>30</v>
      </c>
      <c r="E120" t="s">
        <v>24</v>
      </c>
      <c r="F120" t="s">
        <v>27</v>
      </c>
      <c r="G120" t="s">
        <v>35</v>
      </c>
      <c r="H120" t="s">
        <v>1449</v>
      </c>
      <c r="J120" t="s">
        <v>191</v>
      </c>
      <c r="K120" t="s">
        <v>41</v>
      </c>
      <c r="L120" t="s">
        <v>240</v>
      </c>
      <c r="M120" t="s">
        <v>44</v>
      </c>
      <c r="N120" t="s">
        <v>1194</v>
      </c>
      <c r="O120" t="s">
        <v>1454</v>
      </c>
      <c r="Q120" t="s">
        <v>1448</v>
      </c>
      <c r="R120" t="s">
        <v>235</v>
      </c>
      <c r="T120" t="s">
        <v>43</v>
      </c>
      <c r="U120" t="s">
        <v>45</v>
      </c>
      <c r="V120" t="s">
        <v>235</v>
      </c>
      <c r="W120" t="s">
        <v>1194</v>
      </c>
      <c r="X120" t="s">
        <v>378</v>
      </c>
      <c r="Y120" s="1">
        <v>42821.924618055556</v>
      </c>
      <c r="Z120" s="1">
        <v>42870.271458333336</v>
      </c>
    </row>
    <row r="121" spans="1:27" x14ac:dyDescent="0.3">
      <c r="A121">
        <v>97544</v>
      </c>
      <c r="B121" t="s">
        <v>61</v>
      </c>
      <c r="C121" t="s">
        <v>34</v>
      </c>
      <c r="D121" t="s">
        <v>38</v>
      </c>
      <c r="E121" t="s">
        <v>24</v>
      </c>
      <c r="F121" t="s">
        <v>27</v>
      </c>
      <c r="G121" t="s">
        <v>42</v>
      </c>
      <c r="H121" t="s">
        <v>1493</v>
      </c>
      <c r="I121" t="s">
        <v>278</v>
      </c>
      <c r="J121" t="s">
        <v>278</v>
      </c>
      <c r="K121" t="s">
        <v>41</v>
      </c>
      <c r="L121" t="s">
        <v>32</v>
      </c>
      <c r="M121" t="s">
        <v>104</v>
      </c>
      <c r="N121" t="s">
        <v>1194</v>
      </c>
      <c r="O121" t="s">
        <v>1471</v>
      </c>
      <c r="R121" t="s">
        <v>235</v>
      </c>
      <c r="T121" t="s">
        <v>43</v>
      </c>
      <c r="U121" t="s">
        <v>29</v>
      </c>
      <c r="V121" t="s">
        <v>235</v>
      </c>
      <c r="W121" t="s">
        <v>361</v>
      </c>
      <c r="Y121" s="1">
        <v>42822.082905092589</v>
      </c>
      <c r="Z121" s="1">
        <v>42850.242974537039</v>
      </c>
    </row>
    <row r="122" spans="1:27" x14ac:dyDescent="0.3">
      <c r="A122">
        <v>97575</v>
      </c>
      <c r="B122" t="s">
        <v>56</v>
      </c>
      <c r="C122" t="s">
        <v>75</v>
      </c>
      <c r="D122" t="s">
        <v>1439</v>
      </c>
      <c r="E122" t="s">
        <v>24</v>
      </c>
      <c r="F122" t="s">
        <v>27</v>
      </c>
      <c r="G122" t="s">
        <v>42</v>
      </c>
      <c r="H122" t="s">
        <v>1438</v>
      </c>
      <c r="I122" t="s">
        <v>56</v>
      </c>
      <c r="J122" t="s">
        <v>77</v>
      </c>
      <c r="K122" t="s">
        <v>41</v>
      </c>
      <c r="L122" t="s">
        <v>240</v>
      </c>
      <c r="M122" t="s">
        <v>185</v>
      </c>
      <c r="N122" t="s">
        <v>1194</v>
      </c>
      <c r="O122" t="s">
        <v>1462</v>
      </c>
      <c r="Q122" t="s">
        <v>812</v>
      </c>
      <c r="R122" t="s">
        <v>779</v>
      </c>
      <c r="S122" t="s">
        <v>235</v>
      </c>
      <c r="T122" t="s">
        <v>43</v>
      </c>
      <c r="U122" t="s">
        <v>29</v>
      </c>
      <c r="V122" t="s">
        <v>235</v>
      </c>
      <c r="W122" t="s">
        <v>1194</v>
      </c>
      <c r="Y122" s="1">
        <v>42822.72452546296</v>
      </c>
      <c r="Z122" s="1">
        <v>42867.317696759259</v>
      </c>
      <c r="AA122" t="s">
        <v>160</v>
      </c>
    </row>
    <row r="123" spans="1:27" x14ac:dyDescent="0.3">
      <c r="A123">
        <v>97664</v>
      </c>
      <c r="B123" t="s">
        <v>61</v>
      </c>
      <c r="C123" t="s">
        <v>23</v>
      </c>
      <c r="D123" t="s">
        <v>95</v>
      </c>
      <c r="E123" t="s">
        <v>147</v>
      </c>
      <c r="F123" t="s">
        <v>27</v>
      </c>
      <c r="G123" t="s">
        <v>187</v>
      </c>
      <c r="H123" t="s">
        <v>1657</v>
      </c>
      <c r="I123" t="s">
        <v>241</v>
      </c>
      <c r="J123" t="s">
        <v>1656</v>
      </c>
      <c r="K123" t="s">
        <v>41</v>
      </c>
      <c r="L123" t="s">
        <v>240</v>
      </c>
      <c r="M123" t="s">
        <v>298</v>
      </c>
      <c r="N123" t="s">
        <v>1194</v>
      </c>
      <c r="O123" t="s">
        <v>1194</v>
      </c>
      <c r="R123" t="s">
        <v>235</v>
      </c>
      <c r="T123" t="s">
        <v>55</v>
      </c>
      <c r="U123" t="s">
        <v>37</v>
      </c>
      <c r="V123" t="s">
        <v>26</v>
      </c>
      <c r="W123" t="s">
        <v>1194</v>
      </c>
      <c r="Y123" s="1">
        <v>42824.096377314818</v>
      </c>
      <c r="Z123" s="1">
        <v>42866.266828703701</v>
      </c>
    </row>
    <row r="124" spans="1:27" x14ac:dyDescent="0.3">
      <c r="A124">
        <v>97673</v>
      </c>
      <c r="B124" t="s">
        <v>99</v>
      </c>
      <c r="C124" t="s">
        <v>34</v>
      </c>
      <c r="D124" t="s">
        <v>233</v>
      </c>
      <c r="E124" t="s">
        <v>149</v>
      </c>
      <c r="F124" t="s">
        <v>27</v>
      </c>
      <c r="G124" t="s">
        <v>153</v>
      </c>
      <c r="H124" t="s">
        <v>1655</v>
      </c>
      <c r="I124" t="s">
        <v>1411</v>
      </c>
      <c r="J124" t="s">
        <v>1411</v>
      </c>
      <c r="K124" t="s">
        <v>41</v>
      </c>
      <c r="L124" t="s">
        <v>240</v>
      </c>
      <c r="M124" t="s">
        <v>298</v>
      </c>
      <c r="N124" t="s">
        <v>1194</v>
      </c>
      <c r="O124" t="s">
        <v>1194</v>
      </c>
      <c r="P124">
        <v>17067</v>
      </c>
      <c r="Q124" t="s">
        <v>1654</v>
      </c>
      <c r="R124" t="s">
        <v>235</v>
      </c>
      <c r="T124" t="s">
        <v>43</v>
      </c>
      <c r="U124" t="s">
        <v>37</v>
      </c>
      <c r="V124" t="s">
        <v>1305</v>
      </c>
      <c r="W124" t="s">
        <v>456</v>
      </c>
      <c r="Y124" s="1">
        <v>42824.147233796299</v>
      </c>
      <c r="Z124" s="1">
        <v>42867.028912037036</v>
      </c>
    </row>
    <row r="125" spans="1:27" x14ac:dyDescent="0.3">
      <c r="A125">
        <v>97711</v>
      </c>
      <c r="B125" t="s">
        <v>1391</v>
      </c>
      <c r="C125" t="s">
        <v>75</v>
      </c>
      <c r="D125" t="s">
        <v>79</v>
      </c>
      <c r="E125" t="s">
        <v>262</v>
      </c>
      <c r="F125" t="s">
        <v>27</v>
      </c>
      <c r="G125" t="s">
        <v>276</v>
      </c>
      <c r="H125" t="s">
        <v>1392</v>
      </c>
      <c r="I125" t="s">
        <v>193</v>
      </c>
      <c r="J125" t="s">
        <v>1391</v>
      </c>
      <c r="K125" t="s">
        <v>41</v>
      </c>
      <c r="L125" t="s">
        <v>240</v>
      </c>
      <c r="M125" t="s">
        <v>104</v>
      </c>
      <c r="N125" t="s">
        <v>1194</v>
      </c>
      <c r="O125" t="s">
        <v>1194</v>
      </c>
      <c r="R125" t="s">
        <v>765</v>
      </c>
      <c r="T125" t="s">
        <v>43</v>
      </c>
      <c r="U125" t="s">
        <v>29</v>
      </c>
      <c r="V125" t="s">
        <v>1305</v>
      </c>
      <c r="W125" t="s">
        <v>1194</v>
      </c>
      <c r="Y125" s="1">
        <v>42824.734293981484</v>
      </c>
      <c r="Z125" s="1">
        <v>42867.323599537034</v>
      </c>
    </row>
    <row r="126" spans="1:27" x14ac:dyDescent="0.3">
      <c r="A126">
        <v>97781</v>
      </c>
      <c r="B126" t="s">
        <v>39</v>
      </c>
      <c r="C126" t="s">
        <v>40</v>
      </c>
      <c r="D126" t="s">
        <v>46</v>
      </c>
      <c r="E126" t="s">
        <v>24</v>
      </c>
      <c r="F126" t="s">
        <v>27</v>
      </c>
      <c r="G126" t="s">
        <v>49</v>
      </c>
      <c r="H126" t="s">
        <v>1653</v>
      </c>
      <c r="J126" t="s">
        <v>163</v>
      </c>
      <c r="K126" t="s">
        <v>41</v>
      </c>
      <c r="L126" t="s">
        <v>240</v>
      </c>
      <c r="M126" t="s">
        <v>185</v>
      </c>
      <c r="N126" t="s">
        <v>1194</v>
      </c>
      <c r="O126" t="s">
        <v>1514</v>
      </c>
      <c r="R126" t="s">
        <v>235</v>
      </c>
      <c r="T126" t="s">
        <v>55</v>
      </c>
      <c r="U126" t="s">
        <v>37</v>
      </c>
      <c r="V126" t="s">
        <v>235</v>
      </c>
      <c r="W126" t="s">
        <v>1194</v>
      </c>
      <c r="Y126" s="1">
        <v>42828.162638888891</v>
      </c>
      <c r="Z126" s="1">
        <v>42866.426608796297</v>
      </c>
      <c r="AA126" t="s">
        <v>1652</v>
      </c>
    </row>
    <row r="127" spans="1:27" x14ac:dyDescent="0.3">
      <c r="A127">
        <v>97868</v>
      </c>
      <c r="B127" t="s">
        <v>461</v>
      </c>
      <c r="C127" t="s">
        <v>40</v>
      </c>
      <c r="D127" t="s">
        <v>46</v>
      </c>
      <c r="E127" t="s">
        <v>24</v>
      </c>
      <c r="F127" t="s">
        <v>27</v>
      </c>
      <c r="G127" t="s">
        <v>187</v>
      </c>
      <c r="H127" t="s">
        <v>1005</v>
      </c>
      <c r="I127" t="s">
        <v>733</v>
      </c>
      <c r="J127" t="s">
        <v>337</v>
      </c>
      <c r="K127" t="s">
        <v>41</v>
      </c>
      <c r="L127" t="s">
        <v>32</v>
      </c>
      <c r="M127" t="s">
        <v>104</v>
      </c>
      <c r="N127" t="s">
        <v>1194</v>
      </c>
      <c r="O127" t="s">
        <v>1514</v>
      </c>
      <c r="R127" t="s">
        <v>235</v>
      </c>
      <c r="T127" t="s">
        <v>55</v>
      </c>
      <c r="U127" t="s">
        <v>37</v>
      </c>
      <c r="V127" t="s">
        <v>26</v>
      </c>
      <c r="W127" t="s">
        <v>1194</v>
      </c>
      <c r="X127" t="s">
        <v>1003</v>
      </c>
      <c r="Y127" s="1">
        <v>42829.414212962962</v>
      </c>
      <c r="Z127" s="1">
        <v>42863.24927083333</v>
      </c>
    </row>
    <row r="128" spans="1:27" x14ac:dyDescent="0.3">
      <c r="A128">
        <v>97971</v>
      </c>
      <c r="B128" t="s">
        <v>860</v>
      </c>
      <c r="C128" t="s">
        <v>75</v>
      </c>
      <c r="D128" t="s">
        <v>1476</v>
      </c>
      <c r="E128" t="s">
        <v>24</v>
      </c>
      <c r="F128" t="s">
        <v>27</v>
      </c>
      <c r="G128" t="s">
        <v>49</v>
      </c>
      <c r="H128" t="s">
        <v>1475</v>
      </c>
      <c r="I128" t="s">
        <v>860</v>
      </c>
      <c r="J128" t="s">
        <v>77</v>
      </c>
      <c r="K128" t="s">
        <v>41</v>
      </c>
      <c r="L128" t="s">
        <v>101</v>
      </c>
      <c r="M128" t="s">
        <v>298</v>
      </c>
      <c r="N128" t="s">
        <v>1194</v>
      </c>
      <c r="O128" t="s">
        <v>1471</v>
      </c>
      <c r="Q128" t="s">
        <v>812</v>
      </c>
      <c r="R128" t="s">
        <v>779</v>
      </c>
      <c r="S128" t="s">
        <v>235</v>
      </c>
      <c r="T128" t="s">
        <v>43</v>
      </c>
      <c r="U128" t="s">
        <v>29</v>
      </c>
      <c r="V128" t="s">
        <v>779</v>
      </c>
      <c r="W128" t="s">
        <v>361</v>
      </c>
      <c r="Y128" s="1">
        <v>42830.646192129629</v>
      </c>
      <c r="Z128" s="1">
        <v>42867.326064814813</v>
      </c>
    </row>
    <row r="129" spans="1:27" x14ac:dyDescent="0.3">
      <c r="A129">
        <v>98022</v>
      </c>
      <c r="B129" t="s">
        <v>1636</v>
      </c>
      <c r="C129" t="s">
        <v>23</v>
      </c>
      <c r="D129" t="s">
        <v>95</v>
      </c>
      <c r="E129" t="s">
        <v>24</v>
      </c>
      <c r="F129" t="s">
        <v>27</v>
      </c>
      <c r="G129" t="s">
        <v>42</v>
      </c>
      <c r="H129" t="s">
        <v>1637</v>
      </c>
      <c r="I129" t="s">
        <v>1636</v>
      </c>
      <c r="J129" t="s">
        <v>1636</v>
      </c>
      <c r="K129" t="s">
        <v>41</v>
      </c>
      <c r="L129" t="s">
        <v>240</v>
      </c>
      <c r="M129" t="s">
        <v>44</v>
      </c>
      <c r="N129" t="s">
        <v>1194</v>
      </c>
      <c r="O129" t="s">
        <v>1542</v>
      </c>
      <c r="R129" t="s">
        <v>235</v>
      </c>
      <c r="T129" t="s">
        <v>43</v>
      </c>
      <c r="U129" t="s">
        <v>45</v>
      </c>
      <c r="V129" t="s">
        <v>235</v>
      </c>
      <c r="W129" t="s">
        <v>1194</v>
      </c>
      <c r="X129" t="s">
        <v>1029</v>
      </c>
      <c r="Y129" s="1">
        <v>42832.046574074076</v>
      </c>
      <c r="Z129" s="1">
        <v>42867.07885416667</v>
      </c>
    </row>
    <row r="130" spans="1:27" x14ac:dyDescent="0.3">
      <c r="A130">
        <v>98064</v>
      </c>
      <c r="B130" t="s">
        <v>54</v>
      </c>
      <c r="C130" t="s">
        <v>34</v>
      </c>
      <c r="D130" t="s">
        <v>281</v>
      </c>
      <c r="E130" t="s">
        <v>24</v>
      </c>
      <c r="F130" t="s">
        <v>27</v>
      </c>
      <c r="G130" t="s">
        <v>49</v>
      </c>
      <c r="H130" t="s">
        <v>1435</v>
      </c>
      <c r="I130" t="s">
        <v>1050</v>
      </c>
      <c r="J130" t="s">
        <v>266</v>
      </c>
      <c r="K130" t="s">
        <v>41</v>
      </c>
      <c r="L130" t="s">
        <v>32</v>
      </c>
      <c r="M130" t="s">
        <v>104</v>
      </c>
      <c r="N130" t="s">
        <v>1194</v>
      </c>
      <c r="O130" t="s">
        <v>1471</v>
      </c>
      <c r="R130" t="s">
        <v>235</v>
      </c>
      <c r="T130" t="s">
        <v>55</v>
      </c>
      <c r="U130" t="s">
        <v>37</v>
      </c>
      <c r="V130" t="s">
        <v>235</v>
      </c>
      <c r="W130" t="s">
        <v>1194</v>
      </c>
      <c r="Y130" s="1">
        <v>42834.998217592591</v>
      </c>
      <c r="Z130" s="1">
        <v>42850.13758101852</v>
      </c>
    </row>
    <row r="131" spans="1:27" x14ac:dyDescent="0.3">
      <c r="A131">
        <v>98076</v>
      </c>
      <c r="B131" t="s">
        <v>266</v>
      </c>
      <c r="C131" t="s">
        <v>23</v>
      </c>
      <c r="D131" t="s">
        <v>106</v>
      </c>
      <c r="E131" t="s">
        <v>149</v>
      </c>
      <c r="F131" t="s">
        <v>27</v>
      </c>
      <c r="G131" t="s">
        <v>49</v>
      </c>
      <c r="H131" t="s">
        <v>1540</v>
      </c>
      <c r="I131" t="s">
        <v>335</v>
      </c>
      <c r="J131" t="s">
        <v>266</v>
      </c>
      <c r="K131" t="s">
        <v>41</v>
      </c>
      <c r="L131" t="s">
        <v>240</v>
      </c>
      <c r="M131" t="s">
        <v>1335</v>
      </c>
      <c r="N131" t="s">
        <v>1194</v>
      </c>
      <c r="O131" t="s">
        <v>1194</v>
      </c>
      <c r="R131" t="s">
        <v>235</v>
      </c>
      <c r="T131" t="s">
        <v>43</v>
      </c>
      <c r="U131" t="s">
        <v>45</v>
      </c>
      <c r="V131" t="s">
        <v>235</v>
      </c>
      <c r="W131" t="s">
        <v>1194</v>
      </c>
      <c r="Y131" s="1">
        <v>42835.16946759259</v>
      </c>
      <c r="Z131" s="1">
        <v>42858.212777777779</v>
      </c>
      <c r="AA131" t="s">
        <v>232</v>
      </c>
    </row>
    <row r="132" spans="1:27" x14ac:dyDescent="0.3">
      <c r="A132">
        <v>98118</v>
      </c>
      <c r="B132" t="s">
        <v>1229</v>
      </c>
      <c r="C132" t="s">
        <v>305</v>
      </c>
      <c r="D132" t="s">
        <v>311</v>
      </c>
      <c r="E132" t="s">
        <v>24</v>
      </c>
      <c r="F132" t="s">
        <v>27</v>
      </c>
      <c r="G132" t="s">
        <v>187</v>
      </c>
      <c r="H132" t="s">
        <v>1491</v>
      </c>
      <c r="I132" t="s">
        <v>234</v>
      </c>
      <c r="J132" t="s">
        <v>234</v>
      </c>
      <c r="K132" t="s">
        <v>41</v>
      </c>
      <c r="L132" t="s">
        <v>240</v>
      </c>
      <c r="M132" t="s">
        <v>185</v>
      </c>
      <c r="N132" t="s">
        <v>1194</v>
      </c>
      <c r="O132" t="s">
        <v>1499</v>
      </c>
      <c r="R132" t="s">
        <v>235</v>
      </c>
      <c r="T132" t="s">
        <v>67</v>
      </c>
      <c r="U132" t="s">
        <v>29</v>
      </c>
      <c r="V132" t="s">
        <v>235</v>
      </c>
      <c r="W132" t="s">
        <v>1194</v>
      </c>
      <c r="Y132" s="1">
        <v>42835.585648148146</v>
      </c>
      <c r="Z132" s="1">
        <v>42864.439953703702</v>
      </c>
    </row>
    <row r="133" spans="1:27" x14ac:dyDescent="0.3">
      <c r="A133">
        <v>98160</v>
      </c>
      <c r="B133" t="s">
        <v>89</v>
      </c>
      <c r="C133" t="s">
        <v>599</v>
      </c>
      <c r="D133" t="s">
        <v>605</v>
      </c>
      <c r="E133" t="s">
        <v>24</v>
      </c>
      <c r="F133" t="s">
        <v>27</v>
      </c>
      <c r="G133" t="s">
        <v>187</v>
      </c>
      <c r="H133" t="s">
        <v>1625</v>
      </c>
      <c r="I133" t="s">
        <v>195</v>
      </c>
      <c r="J133" t="s">
        <v>195</v>
      </c>
      <c r="K133" t="s">
        <v>41</v>
      </c>
      <c r="L133" t="s">
        <v>240</v>
      </c>
      <c r="M133" t="s">
        <v>44</v>
      </c>
      <c r="N133" t="s">
        <v>1194</v>
      </c>
      <c r="O133" t="s">
        <v>1542</v>
      </c>
      <c r="Q133" t="s">
        <v>1312</v>
      </c>
      <c r="R133" t="s">
        <v>235</v>
      </c>
      <c r="T133" t="s">
        <v>67</v>
      </c>
      <c r="U133" t="s">
        <v>37</v>
      </c>
      <c r="V133" t="s">
        <v>235</v>
      </c>
      <c r="W133" t="s">
        <v>1194</v>
      </c>
      <c r="X133" t="s">
        <v>596</v>
      </c>
      <c r="Y133" s="1">
        <v>42836.582303240742</v>
      </c>
      <c r="Z133" s="1">
        <v>42863.957627314812</v>
      </c>
    </row>
    <row r="134" spans="1:27" x14ac:dyDescent="0.3">
      <c r="A134">
        <v>98268</v>
      </c>
      <c r="B134" t="s">
        <v>1229</v>
      </c>
      <c r="C134" t="s">
        <v>599</v>
      </c>
      <c r="D134" t="s">
        <v>598</v>
      </c>
      <c r="E134" t="s">
        <v>147</v>
      </c>
      <c r="F134" t="s">
        <v>27</v>
      </c>
      <c r="G134" t="s">
        <v>187</v>
      </c>
      <c r="H134" t="s">
        <v>1474</v>
      </c>
      <c r="I134" t="s">
        <v>230</v>
      </c>
      <c r="J134" t="s">
        <v>230</v>
      </c>
      <c r="K134" t="s">
        <v>41</v>
      </c>
      <c r="L134" t="s">
        <v>28</v>
      </c>
      <c r="N134" t="s">
        <v>1194</v>
      </c>
      <c r="O134" t="s">
        <v>1194</v>
      </c>
      <c r="R134" t="s">
        <v>765</v>
      </c>
      <c r="T134" t="s">
        <v>43</v>
      </c>
      <c r="U134" t="s">
        <v>45</v>
      </c>
      <c r="V134" t="s">
        <v>235</v>
      </c>
      <c r="W134" t="s">
        <v>361</v>
      </c>
      <c r="Y134" s="1">
        <v>42839.417199074072</v>
      </c>
      <c r="Z134" s="1">
        <v>42865.387418981481</v>
      </c>
    </row>
    <row r="135" spans="1:27" x14ac:dyDescent="0.3">
      <c r="A135">
        <v>98292</v>
      </c>
      <c r="B135" t="s">
        <v>1077</v>
      </c>
      <c r="C135" t="s">
        <v>75</v>
      </c>
      <c r="D135" t="s">
        <v>79</v>
      </c>
      <c r="E135" t="s">
        <v>24</v>
      </c>
      <c r="F135" t="s">
        <v>27</v>
      </c>
      <c r="G135" t="s">
        <v>49</v>
      </c>
      <c r="H135" t="s">
        <v>1457</v>
      </c>
      <c r="I135" t="s">
        <v>1077</v>
      </c>
      <c r="J135" t="s">
        <v>146</v>
      </c>
      <c r="K135" t="s">
        <v>41</v>
      </c>
      <c r="L135" t="s">
        <v>240</v>
      </c>
      <c r="M135" t="s">
        <v>104</v>
      </c>
      <c r="N135" t="s">
        <v>1194</v>
      </c>
      <c r="O135" t="s">
        <v>1454</v>
      </c>
      <c r="R135" t="s">
        <v>779</v>
      </c>
      <c r="S135" t="s">
        <v>235</v>
      </c>
      <c r="T135" t="s">
        <v>43</v>
      </c>
      <c r="U135" t="s">
        <v>60</v>
      </c>
      <c r="V135" t="s">
        <v>235</v>
      </c>
      <c r="W135" t="s">
        <v>1194</v>
      </c>
      <c r="Y135" s="1">
        <v>42842.155590277776</v>
      </c>
      <c r="Z135" s="1">
        <v>42867.327928240738</v>
      </c>
    </row>
    <row r="136" spans="1:27" x14ac:dyDescent="0.3">
      <c r="A136">
        <v>98296</v>
      </c>
      <c r="B136" t="s">
        <v>1483</v>
      </c>
      <c r="C136" t="s">
        <v>34</v>
      </c>
      <c r="D136" t="s">
        <v>151</v>
      </c>
      <c r="E136" t="s">
        <v>262</v>
      </c>
      <c r="F136" t="s">
        <v>27</v>
      </c>
      <c r="G136" t="s">
        <v>42</v>
      </c>
      <c r="H136" t="s">
        <v>1487</v>
      </c>
      <c r="I136" t="s">
        <v>926</v>
      </c>
      <c r="J136" t="s">
        <v>926</v>
      </c>
      <c r="K136" t="s">
        <v>41</v>
      </c>
      <c r="L136" t="s">
        <v>28</v>
      </c>
      <c r="N136" t="s">
        <v>1194</v>
      </c>
      <c r="O136" t="s">
        <v>1194</v>
      </c>
      <c r="R136" t="s">
        <v>235</v>
      </c>
      <c r="T136" t="s">
        <v>43</v>
      </c>
      <c r="U136" t="s">
        <v>29</v>
      </c>
      <c r="V136" t="s">
        <v>235</v>
      </c>
      <c r="W136" t="s">
        <v>1194</v>
      </c>
      <c r="Y136" s="1">
        <v>42842.180590277778</v>
      </c>
      <c r="Z136" s="1">
        <v>42850.161631944444</v>
      </c>
    </row>
    <row r="137" spans="1:27" x14ac:dyDescent="0.3">
      <c r="A137">
        <v>98317</v>
      </c>
      <c r="B137" t="s">
        <v>349</v>
      </c>
      <c r="C137" t="s">
        <v>75</v>
      </c>
      <c r="D137" t="s">
        <v>79</v>
      </c>
      <c r="E137" t="s">
        <v>24</v>
      </c>
      <c r="F137" t="s">
        <v>27</v>
      </c>
      <c r="G137" t="s">
        <v>187</v>
      </c>
      <c r="H137" t="s">
        <v>1456</v>
      </c>
      <c r="I137" t="s">
        <v>349</v>
      </c>
      <c r="J137" t="s">
        <v>146</v>
      </c>
      <c r="K137" t="s">
        <v>41</v>
      </c>
      <c r="L137" t="s">
        <v>240</v>
      </c>
      <c r="M137" t="s">
        <v>185</v>
      </c>
      <c r="N137" t="s">
        <v>1194</v>
      </c>
      <c r="O137" t="s">
        <v>1454</v>
      </c>
      <c r="R137" t="s">
        <v>779</v>
      </c>
      <c r="S137" t="s">
        <v>235</v>
      </c>
      <c r="T137" t="s">
        <v>43</v>
      </c>
      <c r="U137" t="s">
        <v>37</v>
      </c>
      <c r="V137" t="s">
        <v>235</v>
      </c>
      <c r="W137" t="s">
        <v>1194</v>
      </c>
      <c r="Y137" s="1">
        <v>42842.397256944445</v>
      </c>
      <c r="Z137" s="1">
        <v>42867.330185185187</v>
      </c>
    </row>
    <row r="138" spans="1:27" x14ac:dyDescent="0.3">
      <c r="A138">
        <v>98318</v>
      </c>
      <c r="B138" t="s">
        <v>296</v>
      </c>
      <c r="C138" t="s">
        <v>129</v>
      </c>
      <c r="D138" t="s">
        <v>374</v>
      </c>
      <c r="E138" t="s">
        <v>24</v>
      </c>
      <c r="F138" t="s">
        <v>27</v>
      </c>
      <c r="G138" t="s">
        <v>187</v>
      </c>
      <c r="H138" t="s">
        <v>1455</v>
      </c>
      <c r="I138" t="s">
        <v>349</v>
      </c>
      <c r="J138" t="s">
        <v>337</v>
      </c>
      <c r="K138" t="s">
        <v>41</v>
      </c>
      <c r="L138" t="s">
        <v>240</v>
      </c>
      <c r="M138" t="s">
        <v>44</v>
      </c>
      <c r="N138" t="s">
        <v>1194</v>
      </c>
      <c r="O138" t="s">
        <v>1454</v>
      </c>
      <c r="R138" t="s">
        <v>235</v>
      </c>
      <c r="T138" t="s">
        <v>55</v>
      </c>
      <c r="U138" t="s">
        <v>37</v>
      </c>
      <c r="V138" t="s">
        <v>235</v>
      </c>
      <c r="W138" t="s">
        <v>1194</v>
      </c>
      <c r="X138" t="s">
        <v>378</v>
      </c>
      <c r="Y138" s="1">
        <v>42842.424108796295</v>
      </c>
      <c r="Z138" s="1">
        <v>42859.32608796296</v>
      </c>
    </row>
    <row r="139" spans="1:27" x14ac:dyDescent="0.3">
      <c r="A139">
        <v>98321</v>
      </c>
      <c r="B139" t="s">
        <v>326</v>
      </c>
      <c r="C139" t="s">
        <v>129</v>
      </c>
      <c r="D139" t="s">
        <v>218</v>
      </c>
      <c r="E139" t="s">
        <v>24</v>
      </c>
      <c r="F139" t="s">
        <v>27</v>
      </c>
      <c r="G139" t="s">
        <v>25</v>
      </c>
      <c r="H139" t="s">
        <v>1533</v>
      </c>
      <c r="I139" t="s">
        <v>299</v>
      </c>
      <c r="J139" t="s">
        <v>337</v>
      </c>
      <c r="K139" t="s">
        <v>41</v>
      </c>
      <c r="L139" t="s">
        <v>32</v>
      </c>
      <c r="M139" t="s">
        <v>104</v>
      </c>
      <c r="N139" t="s">
        <v>1194</v>
      </c>
      <c r="O139" t="s">
        <v>1499</v>
      </c>
      <c r="Q139" t="s">
        <v>1532</v>
      </c>
      <c r="R139" t="s">
        <v>235</v>
      </c>
      <c r="T139" t="s">
        <v>55</v>
      </c>
      <c r="U139" t="s">
        <v>37</v>
      </c>
      <c r="V139" t="s">
        <v>26</v>
      </c>
      <c r="W139" t="s">
        <v>1194</v>
      </c>
      <c r="Y139" s="1">
        <v>42842.461909722224</v>
      </c>
      <c r="Z139" s="1">
        <v>42856.419236111113</v>
      </c>
    </row>
    <row r="140" spans="1:27" x14ac:dyDescent="0.3">
      <c r="A140">
        <v>98322</v>
      </c>
      <c r="B140" t="s">
        <v>118</v>
      </c>
      <c r="C140" t="s">
        <v>129</v>
      </c>
      <c r="D140" t="s">
        <v>374</v>
      </c>
      <c r="E140" t="s">
        <v>24</v>
      </c>
      <c r="F140" t="s">
        <v>27</v>
      </c>
      <c r="G140" t="s">
        <v>187</v>
      </c>
      <c r="H140" t="s">
        <v>1486</v>
      </c>
      <c r="I140" t="s">
        <v>349</v>
      </c>
      <c r="J140" t="s">
        <v>337</v>
      </c>
      <c r="K140" t="s">
        <v>41</v>
      </c>
      <c r="L140" t="s">
        <v>240</v>
      </c>
      <c r="M140" t="s">
        <v>44</v>
      </c>
      <c r="N140" t="s">
        <v>1194</v>
      </c>
      <c r="O140" t="s">
        <v>1471</v>
      </c>
      <c r="R140" t="s">
        <v>235</v>
      </c>
      <c r="T140" t="s">
        <v>55</v>
      </c>
      <c r="U140" t="s">
        <v>37</v>
      </c>
      <c r="V140" t="s">
        <v>235</v>
      </c>
      <c r="W140" t="s">
        <v>1194</v>
      </c>
      <c r="X140" t="s">
        <v>378</v>
      </c>
      <c r="Y140" s="1">
        <v>42842.466099537036</v>
      </c>
      <c r="Z140" s="1">
        <v>42859.326469907406</v>
      </c>
    </row>
    <row r="141" spans="1:27" x14ac:dyDescent="0.3">
      <c r="A141">
        <v>98327</v>
      </c>
      <c r="B141" t="s">
        <v>183</v>
      </c>
      <c r="C141" t="s">
        <v>129</v>
      </c>
      <c r="D141" t="s">
        <v>218</v>
      </c>
      <c r="E141" t="s">
        <v>24</v>
      </c>
      <c r="F141" t="s">
        <v>27</v>
      </c>
      <c r="G141" t="s">
        <v>187</v>
      </c>
      <c r="H141" t="s">
        <v>1651</v>
      </c>
      <c r="I141" t="s">
        <v>234</v>
      </c>
      <c r="J141" t="s">
        <v>337</v>
      </c>
      <c r="K141" t="s">
        <v>41</v>
      </c>
      <c r="L141" t="s">
        <v>240</v>
      </c>
      <c r="M141" t="s">
        <v>104</v>
      </c>
      <c r="N141" t="s">
        <v>1194</v>
      </c>
      <c r="O141" t="s">
        <v>1619</v>
      </c>
      <c r="R141" t="s">
        <v>235</v>
      </c>
      <c r="T141" t="s">
        <v>43</v>
      </c>
      <c r="U141" t="s">
        <v>37</v>
      </c>
      <c r="V141" t="s">
        <v>235</v>
      </c>
      <c r="W141" t="s">
        <v>1194</v>
      </c>
      <c r="Y141" s="1">
        <v>42842.525949074072</v>
      </c>
      <c r="Z141" s="1">
        <v>42866.650104166663</v>
      </c>
      <c r="AA141" t="s">
        <v>297</v>
      </c>
    </row>
    <row r="142" spans="1:27" x14ac:dyDescent="0.3">
      <c r="A142">
        <v>98370</v>
      </c>
      <c r="B142" t="s">
        <v>1483</v>
      </c>
      <c r="C142" t="s">
        <v>23</v>
      </c>
      <c r="D142" t="s">
        <v>68</v>
      </c>
      <c r="E142" t="s">
        <v>262</v>
      </c>
      <c r="F142" t="s">
        <v>27</v>
      </c>
      <c r="G142" t="s">
        <v>42</v>
      </c>
      <c r="H142" t="s">
        <v>1485</v>
      </c>
      <c r="I142" t="s">
        <v>926</v>
      </c>
      <c r="J142" t="s">
        <v>926</v>
      </c>
      <c r="K142" t="s">
        <v>41</v>
      </c>
      <c r="L142" t="s">
        <v>28</v>
      </c>
      <c r="N142" t="s">
        <v>1194</v>
      </c>
      <c r="O142" t="s">
        <v>1194</v>
      </c>
      <c r="R142" t="s">
        <v>235</v>
      </c>
      <c r="T142" t="s">
        <v>43</v>
      </c>
      <c r="U142" t="s">
        <v>29</v>
      </c>
      <c r="V142" t="s">
        <v>235</v>
      </c>
      <c r="W142" t="s">
        <v>1194</v>
      </c>
      <c r="Y142" s="1">
        <v>42842.956759259258</v>
      </c>
      <c r="Z142" s="1">
        <v>42850.162453703706</v>
      </c>
    </row>
    <row r="143" spans="1:27" x14ac:dyDescent="0.3">
      <c r="A143">
        <v>98373</v>
      </c>
      <c r="B143" t="s">
        <v>1483</v>
      </c>
      <c r="C143" t="s">
        <v>23</v>
      </c>
      <c r="D143" t="s">
        <v>68</v>
      </c>
      <c r="E143" t="s">
        <v>262</v>
      </c>
      <c r="F143" t="s">
        <v>27</v>
      </c>
      <c r="G143" t="s">
        <v>42</v>
      </c>
      <c r="H143" t="s">
        <v>1484</v>
      </c>
      <c r="I143" t="s">
        <v>926</v>
      </c>
      <c r="J143" t="s">
        <v>926</v>
      </c>
      <c r="K143" t="s">
        <v>41</v>
      </c>
      <c r="L143" t="s">
        <v>28</v>
      </c>
      <c r="N143" t="s">
        <v>1194</v>
      </c>
      <c r="O143" t="s">
        <v>1194</v>
      </c>
      <c r="R143" t="s">
        <v>235</v>
      </c>
      <c r="T143" t="s">
        <v>43</v>
      </c>
      <c r="U143" t="s">
        <v>29</v>
      </c>
      <c r="V143" t="s">
        <v>235</v>
      </c>
      <c r="W143" t="s">
        <v>1194</v>
      </c>
      <c r="Y143" s="1">
        <v>42842.987997685188</v>
      </c>
      <c r="Z143" s="1">
        <v>42850.163993055554</v>
      </c>
    </row>
    <row r="144" spans="1:27" x14ac:dyDescent="0.3">
      <c r="A144">
        <v>98464</v>
      </c>
      <c r="B144" t="s">
        <v>1483</v>
      </c>
      <c r="C144" t="s">
        <v>23</v>
      </c>
      <c r="D144" t="s">
        <v>68</v>
      </c>
      <c r="E144" t="s">
        <v>262</v>
      </c>
      <c r="F144" t="s">
        <v>27</v>
      </c>
      <c r="G144" t="s">
        <v>42</v>
      </c>
      <c r="H144" t="s">
        <v>1482</v>
      </c>
      <c r="I144" t="s">
        <v>926</v>
      </c>
      <c r="J144" t="s">
        <v>926</v>
      </c>
      <c r="K144" t="s">
        <v>41</v>
      </c>
      <c r="L144" t="s">
        <v>28</v>
      </c>
      <c r="N144" t="s">
        <v>1194</v>
      </c>
      <c r="O144" t="s">
        <v>1194</v>
      </c>
      <c r="R144" t="s">
        <v>235</v>
      </c>
      <c r="T144" t="s">
        <v>43</v>
      </c>
      <c r="U144" t="s">
        <v>29</v>
      </c>
      <c r="V144" t="s">
        <v>235</v>
      </c>
      <c r="W144" t="s">
        <v>1194</v>
      </c>
      <c r="Y144" s="1">
        <v>42843.441828703704</v>
      </c>
      <c r="Z144" s="1">
        <v>42850.167326388888</v>
      </c>
    </row>
    <row r="145" spans="1:27" x14ac:dyDescent="0.3">
      <c r="A145">
        <v>98523</v>
      </c>
      <c r="B145" t="s">
        <v>229</v>
      </c>
      <c r="C145" t="s">
        <v>75</v>
      </c>
      <c r="D145" t="s">
        <v>825</v>
      </c>
      <c r="E145" t="s">
        <v>147</v>
      </c>
      <c r="F145" t="s">
        <v>27</v>
      </c>
      <c r="G145" t="s">
        <v>187</v>
      </c>
      <c r="H145" t="s">
        <v>1470</v>
      </c>
      <c r="I145" t="s">
        <v>229</v>
      </c>
      <c r="J145" t="s">
        <v>229</v>
      </c>
      <c r="K145" t="s">
        <v>41</v>
      </c>
      <c r="L145" t="s">
        <v>28</v>
      </c>
      <c r="N145" t="s">
        <v>1194</v>
      </c>
      <c r="O145" t="s">
        <v>1194</v>
      </c>
      <c r="R145" t="s">
        <v>765</v>
      </c>
      <c r="T145" t="s">
        <v>43</v>
      </c>
      <c r="U145" t="s">
        <v>37</v>
      </c>
      <c r="V145" t="s">
        <v>26</v>
      </c>
      <c r="W145" t="s">
        <v>1194</v>
      </c>
      <c r="Y145" s="1">
        <v>42845.075706018521</v>
      </c>
      <c r="Z145" s="1">
        <v>42867.33488425926</v>
      </c>
      <c r="AA145" t="s">
        <v>1469</v>
      </c>
    </row>
    <row r="146" spans="1:27" x14ac:dyDescent="0.3">
      <c r="A146">
        <v>98562</v>
      </c>
      <c r="B146" t="s">
        <v>128</v>
      </c>
      <c r="C146" t="s">
        <v>599</v>
      </c>
      <c r="D146" t="s">
        <v>987</v>
      </c>
      <c r="E146" t="s">
        <v>24</v>
      </c>
      <c r="F146" t="s">
        <v>27</v>
      </c>
      <c r="G146" t="s">
        <v>187</v>
      </c>
      <c r="H146" t="s">
        <v>1666</v>
      </c>
      <c r="I146" t="s">
        <v>195</v>
      </c>
      <c r="J146" t="s">
        <v>195</v>
      </c>
      <c r="K146" t="s">
        <v>41</v>
      </c>
      <c r="L146" t="s">
        <v>240</v>
      </c>
      <c r="M146" t="s">
        <v>44</v>
      </c>
      <c r="N146" t="s">
        <v>1194</v>
      </c>
      <c r="O146" t="s">
        <v>1619</v>
      </c>
      <c r="R146" t="s">
        <v>235</v>
      </c>
      <c r="T146" t="s">
        <v>55</v>
      </c>
      <c r="U146" t="s">
        <v>37</v>
      </c>
      <c r="V146" t="s">
        <v>235</v>
      </c>
      <c r="W146" t="s">
        <v>1194</v>
      </c>
      <c r="X146" t="s">
        <v>596</v>
      </c>
      <c r="Y146" s="1">
        <v>42845.770902777775</v>
      </c>
      <c r="Z146" s="1">
        <v>42870.872152777774</v>
      </c>
    </row>
    <row r="147" spans="1:27" x14ac:dyDescent="0.3">
      <c r="A147">
        <v>98607</v>
      </c>
      <c r="B147" t="s">
        <v>304</v>
      </c>
      <c r="C147" t="s">
        <v>129</v>
      </c>
      <c r="D147" t="s">
        <v>218</v>
      </c>
      <c r="E147" t="s">
        <v>24</v>
      </c>
      <c r="F147" t="s">
        <v>27</v>
      </c>
      <c r="G147" t="s">
        <v>1231</v>
      </c>
      <c r="H147" t="s">
        <v>1481</v>
      </c>
      <c r="I147" t="s">
        <v>304</v>
      </c>
      <c r="J147" t="s">
        <v>337</v>
      </c>
      <c r="K147" t="s">
        <v>41</v>
      </c>
      <c r="L147" t="s">
        <v>32</v>
      </c>
      <c r="M147" t="s">
        <v>104</v>
      </c>
      <c r="N147" t="s">
        <v>1194</v>
      </c>
      <c r="O147" t="s">
        <v>1471</v>
      </c>
      <c r="R147" t="s">
        <v>235</v>
      </c>
      <c r="T147" t="s">
        <v>55</v>
      </c>
      <c r="U147" t="s">
        <v>37</v>
      </c>
      <c r="V147" t="s">
        <v>235</v>
      </c>
      <c r="W147" t="s">
        <v>1194</v>
      </c>
      <c r="Y147" s="1">
        <v>42846.495011574072</v>
      </c>
      <c r="Z147" s="1">
        <v>42851.715208333335</v>
      </c>
    </row>
    <row r="148" spans="1:27" x14ac:dyDescent="0.3">
      <c r="A148">
        <v>98670</v>
      </c>
      <c r="B148" t="s">
        <v>461</v>
      </c>
      <c r="C148" t="s">
        <v>114</v>
      </c>
      <c r="D148" t="s">
        <v>116</v>
      </c>
      <c r="E148" t="s">
        <v>262</v>
      </c>
      <c r="F148" t="s">
        <v>27</v>
      </c>
      <c r="G148" t="s">
        <v>187</v>
      </c>
      <c r="H148" t="s">
        <v>1512</v>
      </c>
      <c r="I148" t="s">
        <v>234</v>
      </c>
      <c r="J148" t="s">
        <v>234</v>
      </c>
      <c r="K148" t="s">
        <v>41</v>
      </c>
      <c r="L148" t="s">
        <v>32</v>
      </c>
      <c r="N148" t="s">
        <v>1194</v>
      </c>
      <c r="O148" t="s">
        <v>1194</v>
      </c>
      <c r="R148" t="s">
        <v>765</v>
      </c>
      <c r="T148" t="s">
        <v>43</v>
      </c>
      <c r="U148" t="s">
        <v>29</v>
      </c>
      <c r="V148" t="s">
        <v>235</v>
      </c>
      <c r="W148" t="s">
        <v>1194</v>
      </c>
      <c r="Y148" s="1">
        <v>42849.413344907407</v>
      </c>
      <c r="Z148" s="1">
        <v>42863.628796296296</v>
      </c>
    </row>
    <row r="149" spans="1:27" x14ac:dyDescent="0.3">
      <c r="A149">
        <v>98722</v>
      </c>
      <c r="B149" t="s">
        <v>600</v>
      </c>
      <c r="C149" t="s">
        <v>599</v>
      </c>
      <c r="D149" t="s">
        <v>598</v>
      </c>
      <c r="E149" t="s">
        <v>24</v>
      </c>
      <c r="F149" t="s">
        <v>27</v>
      </c>
      <c r="G149" t="s">
        <v>1521</v>
      </c>
      <c r="H149" t="s">
        <v>1520</v>
      </c>
      <c r="I149" t="s">
        <v>772</v>
      </c>
      <c r="J149" t="s">
        <v>600</v>
      </c>
      <c r="K149" t="s">
        <v>41</v>
      </c>
      <c r="L149" t="s">
        <v>240</v>
      </c>
      <c r="M149" t="s">
        <v>44</v>
      </c>
      <c r="N149" t="s">
        <v>1194</v>
      </c>
      <c r="O149" t="s">
        <v>1499</v>
      </c>
      <c r="R149" t="s">
        <v>235</v>
      </c>
      <c r="T149" t="s">
        <v>43</v>
      </c>
      <c r="U149" t="s">
        <v>37</v>
      </c>
      <c r="V149" t="s">
        <v>235</v>
      </c>
      <c r="W149" t="s">
        <v>1194</v>
      </c>
      <c r="X149" t="s">
        <v>596</v>
      </c>
      <c r="Y149" s="1">
        <v>42850.611539351848</v>
      </c>
      <c r="Z149" s="1">
        <v>42852.894270833334</v>
      </c>
    </row>
    <row r="150" spans="1:27" x14ac:dyDescent="0.3">
      <c r="A150">
        <v>98727</v>
      </c>
      <c r="B150" t="s">
        <v>89</v>
      </c>
      <c r="C150" t="s">
        <v>88</v>
      </c>
      <c r="D150" t="s">
        <v>189</v>
      </c>
      <c r="E150" t="s">
        <v>24</v>
      </c>
      <c r="F150" t="s">
        <v>27</v>
      </c>
      <c r="G150" t="s">
        <v>187</v>
      </c>
      <c r="H150" t="s">
        <v>1631</v>
      </c>
      <c r="I150" t="s">
        <v>1630</v>
      </c>
      <c r="J150" t="s">
        <v>733</v>
      </c>
      <c r="K150" t="s">
        <v>41</v>
      </c>
      <c r="L150" t="s">
        <v>240</v>
      </c>
      <c r="M150" t="s">
        <v>185</v>
      </c>
      <c r="N150" t="s">
        <v>1194</v>
      </c>
      <c r="O150" t="s">
        <v>1542</v>
      </c>
      <c r="Q150" t="s">
        <v>1312</v>
      </c>
      <c r="R150" t="s">
        <v>235</v>
      </c>
      <c r="T150" t="s">
        <v>55</v>
      </c>
      <c r="U150" t="s">
        <v>37</v>
      </c>
      <c r="V150" t="s">
        <v>235</v>
      </c>
      <c r="W150" t="s">
        <v>1194</v>
      </c>
      <c r="Y150" s="1">
        <v>42851.018645833334</v>
      </c>
      <c r="Z150" s="1">
        <v>42865.258831018517</v>
      </c>
    </row>
    <row r="151" spans="1:27" x14ac:dyDescent="0.3">
      <c r="A151">
        <v>98731</v>
      </c>
      <c r="B151" t="s">
        <v>763</v>
      </c>
      <c r="C151" t="s">
        <v>34</v>
      </c>
      <c r="D151" t="s">
        <v>53</v>
      </c>
      <c r="E151" t="s">
        <v>24</v>
      </c>
      <c r="F151" t="s">
        <v>27</v>
      </c>
      <c r="G151" t="s">
        <v>42</v>
      </c>
      <c r="H151" t="s">
        <v>1624</v>
      </c>
      <c r="I151" t="s">
        <v>1032</v>
      </c>
      <c r="J151" t="s">
        <v>763</v>
      </c>
      <c r="K151" t="s">
        <v>41</v>
      </c>
      <c r="L151" t="s">
        <v>240</v>
      </c>
      <c r="M151" t="s">
        <v>185</v>
      </c>
      <c r="N151" t="s">
        <v>1194</v>
      </c>
      <c r="O151" t="s">
        <v>1542</v>
      </c>
      <c r="R151" t="s">
        <v>235</v>
      </c>
      <c r="T151" t="s">
        <v>43</v>
      </c>
      <c r="U151" t="s">
        <v>29</v>
      </c>
      <c r="V151" t="s">
        <v>235</v>
      </c>
      <c r="W151" t="s">
        <v>1194</v>
      </c>
      <c r="Y151" s="1">
        <v>42851.04111111111</v>
      </c>
      <c r="Z151" s="1">
        <v>42863.910798611112</v>
      </c>
    </row>
    <row r="152" spans="1:27" x14ac:dyDescent="0.3">
      <c r="A152">
        <v>98785</v>
      </c>
      <c r="B152" t="s">
        <v>191</v>
      </c>
      <c r="C152" t="s">
        <v>1665</v>
      </c>
      <c r="D152" t="s">
        <v>30</v>
      </c>
      <c r="E152" t="s">
        <v>303</v>
      </c>
      <c r="F152" t="s">
        <v>27</v>
      </c>
      <c r="G152" t="s">
        <v>166</v>
      </c>
      <c r="H152" t="s">
        <v>1479</v>
      </c>
      <c r="J152" t="s">
        <v>745</v>
      </c>
      <c r="K152" t="s">
        <v>41</v>
      </c>
      <c r="L152" t="s">
        <v>32</v>
      </c>
      <c r="N152" t="s">
        <v>1194</v>
      </c>
      <c r="O152" t="s">
        <v>1194</v>
      </c>
      <c r="R152" t="s">
        <v>765</v>
      </c>
      <c r="T152" t="s">
        <v>55</v>
      </c>
      <c r="U152" t="s">
        <v>60</v>
      </c>
      <c r="V152" t="s">
        <v>235</v>
      </c>
      <c r="W152" t="s">
        <v>1194</v>
      </c>
      <c r="Y152" s="1">
        <v>42852.019155092596</v>
      </c>
      <c r="Z152" s="1">
        <v>42870.276990740742</v>
      </c>
    </row>
    <row r="153" spans="1:27" x14ac:dyDescent="0.3">
      <c r="A153">
        <v>98788</v>
      </c>
      <c r="B153" t="s">
        <v>89</v>
      </c>
      <c r="C153" t="s">
        <v>1665</v>
      </c>
      <c r="D153" t="s">
        <v>726</v>
      </c>
      <c r="E153" t="s">
        <v>24</v>
      </c>
      <c r="F153" t="s">
        <v>27</v>
      </c>
      <c r="G153" t="s">
        <v>35</v>
      </c>
      <c r="H153" t="s">
        <v>1664</v>
      </c>
      <c r="I153" t="s">
        <v>89</v>
      </c>
      <c r="J153" t="s">
        <v>89</v>
      </c>
      <c r="K153" t="s">
        <v>41</v>
      </c>
      <c r="L153" t="s">
        <v>240</v>
      </c>
      <c r="M153" t="s">
        <v>365</v>
      </c>
      <c r="N153" t="s">
        <v>1194</v>
      </c>
      <c r="O153" t="s">
        <v>1663</v>
      </c>
      <c r="R153" t="s">
        <v>235</v>
      </c>
      <c r="T153" t="s">
        <v>55</v>
      </c>
      <c r="U153" t="s">
        <v>37</v>
      </c>
      <c r="V153" t="s">
        <v>235</v>
      </c>
      <c r="W153" t="s">
        <v>1194</v>
      </c>
      <c r="Y153" s="1">
        <v>42852.089479166665</v>
      </c>
      <c r="Z153" s="1">
        <v>42870.251921296294</v>
      </c>
    </row>
    <row r="154" spans="1:27" x14ac:dyDescent="0.3">
      <c r="A154">
        <v>98856</v>
      </c>
      <c r="B154" t="s">
        <v>1229</v>
      </c>
      <c r="C154" t="s">
        <v>305</v>
      </c>
      <c r="D154" t="s">
        <v>311</v>
      </c>
      <c r="E154" t="s">
        <v>24</v>
      </c>
      <c r="F154" t="s">
        <v>27</v>
      </c>
      <c r="G154" t="s">
        <v>25</v>
      </c>
      <c r="H154" t="s">
        <v>1538</v>
      </c>
      <c r="J154" t="s">
        <v>784</v>
      </c>
      <c r="K154" t="s">
        <v>41</v>
      </c>
      <c r="L154" t="s">
        <v>240</v>
      </c>
      <c r="M154" t="s">
        <v>185</v>
      </c>
      <c r="N154" t="s">
        <v>1194</v>
      </c>
      <c r="O154" t="s">
        <v>1194</v>
      </c>
      <c r="R154" t="s">
        <v>235</v>
      </c>
      <c r="T154" t="s">
        <v>67</v>
      </c>
      <c r="U154" t="s">
        <v>60</v>
      </c>
      <c r="V154" t="s">
        <v>235</v>
      </c>
      <c r="W154" t="s">
        <v>1194</v>
      </c>
      <c r="Y154" s="1">
        <v>42853.13890046296</v>
      </c>
      <c r="Z154" s="1">
        <v>42857.364004629628</v>
      </c>
    </row>
    <row r="155" spans="1:27" x14ac:dyDescent="0.3">
      <c r="A155">
        <v>98892</v>
      </c>
      <c r="B155" t="s">
        <v>191</v>
      </c>
      <c r="C155" t="s">
        <v>599</v>
      </c>
      <c r="D155" t="s">
        <v>1356</v>
      </c>
      <c r="E155" t="s">
        <v>147</v>
      </c>
      <c r="F155" t="s">
        <v>27</v>
      </c>
      <c r="G155" t="s">
        <v>187</v>
      </c>
      <c r="H155" t="s">
        <v>1531</v>
      </c>
      <c r="I155" t="s">
        <v>195</v>
      </c>
      <c r="J155" t="s">
        <v>195</v>
      </c>
      <c r="K155" t="s">
        <v>41</v>
      </c>
      <c r="L155" t="s">
        <v>32</v>
      </c>
      <c r="N155" t="s">
        <v>1194</v>
      </c>
      <c r="O155" t="s">
        <v>1194</v>
      </c>
      <c r="R155" t="s">
        <v>765</v>
      </c>
      <c r="T155" t="s">
        <v>55</v>
      </c>
      <c r="U155" t="s">
        <v>45</v>
      </c>
      <c r="V155" t="s">
        <v>235</v>
      </c>
      <c r="W155" t="s">
        <v>1194</v>
      </c>
      <c r="Y155" s="1">
        <v>42853.632997685185</v>
      </c>
      <c r="Z155" s="1">
        <v>42855.447835648149</v>
      </c>
    </row>
    <row r="156" spans="1:27" x14ac:dyDescent="0.3">
      <c r="A156">
        <v>98922</v>
      </c>
      <c r="B156" t="s">
        <v>54</v>
      </c>
      <c r="C156" t="s">
        <v>23</v>
      </c>
      <c r="D156" t="s">
        <v>106</v>
      </c>
      <c r="E156" t="s">
        <v>303</v>
      </c>
      <c r="F156" t="s">
        <v>27</v>
      </c>
      <c r="G156" t="s">
        <v>49</v>
      </c>
      <c r="H156" t="s">
        <v>1647</v>
      </c>
      <c r="I156" t="s">
        <v>335</v>
      </c>
      <c r="J156" t="s">
        <v>335</v>
      </c>
      <c r="K156" t="s">
        <v>41</v>
      </c>
      <c r="L156" t="s">
        <v>32</v>
      </c>
      <c r="M156" t="s">
        <v>1646</v>
      </c>
      <c r="N156" t="s">
        <v>1194</v>
      </c>
      <c r="O156" t="s">
        <v>1194</v>
      </c>
      <c r="R156" t="s">
        <v>235</v>
      </c>
      <c r="T156" t="s">
        <v>43</v>
      </c>
      <c r="U156" t="s">
        <v>37</v>
      </c>
      <c r="V156" t="s">
        <v>235</v>
      </c>
      <c r="W156" t="s">
        <v>1194</v>
      </c>
      <c r="Y156" s="1">
        <v>42856.947974537034</v>
      </c>
      <c r="Z156" s="1">
        <v>42866.461400462962</v>
      </c>
    </row>
    <row r="157" spans="1:27" x14ac:dyDescent="0.3">
      <c r="A157">
        <v>98941</v>
      </c>
      <c r="B157" t="s">
        <v>214</v>
      </c>
      <c r="C157" t="s">
        <v>129</v>
      </c>
      <c r="D157" t="s">
        <v>218</v>
      </c>
      <c r="E157" t="s">
        <v>262</v>
      </c>
      <c r="F157" t="s">
        <v>27</v>
      </c>
      <c r="G157" t="s">
        <v>153</v>
      </c>
      <c r="H157" t="s">
        <v>1629</v>
      </c>
      <c r="I157" t="s">
        <v>226</v>
      </c>
      <c r="J157" t="s">
        <v>337</v>
      </c>
      <c r="K157" t="s">
        <v>41</v>
      </c>
      <c r="L157" t="s">
        <v>101</v>
      </c>
      <c r="M157" t="s">
        <v>104</v>
      </c>
      <c r="N157" t="s">
        <v>1194</v>
      </c>
      <c r="O157" t="s">
        <v>1194</v>
      </c>
      <c r="P157">
        <v>17510</v>
      </c>
      <c r="R157" t="s">
        <v>235</v>
      </c>
      <c r="T157" t="s">
        <v>43</v>
      </c>
      <c r="U157" t="s">
        <v>29</v>
      </c>
      <c r="V157" t="s">
        <v>1305</v>
      </c>
      <c r="W157" t="s">
        <v>361</v>
      </c>
      <c r="Y157" s="1">
        <v>42857.193495370368</v>
      </c>
      <c r="Z157" s="1">
        <v>42865.24590277778</v>
      </c>
    </row>
    <row r="158" spans="1:27" x14ac:dyDescent="0.3">
      <c r="A158">
        <v>98942</v>
      </c>
      <c r="B158" t="s">
        <v>748</v>
      </c>
      <c r="C158" t="s">
        <v>23</v>
      </c>
      <c r="D158" t="s">
        <v>85</v>
      </c>
      <c r="E158" t="s">
        <v>262</v>
      </c>
      <c r="F158" t="s">
        <v>27</v>
      </c>
      <c r="G158" t="s">
        <v>49</v>
      </c>
      <c r="H158" t="s">
        <v>1645</v>
      </c>
      <c r="I158" t="s">
        <v>328</v>
      </c>
      <c r="J158" t="s">
        <v>337</v>
      </c>
      <c r="K158" t="s">
        <v>41</v>
      </c>
      <c r="L158" t="s">
        <v>240</v>
      </c>
      <c r="M158" t="s">
        <v>104</v>
      </c>
      <c r="N158" t="s">
        <v>1194</v>
      </c>
      <c r="O158" t="s">
        <v>1194</v>
      </c>
      <c r="R158" t="s">
        <v>235</v>
      </c>
      <c r="T158" t="s">
        <v>55</v>
      </c>
      <c r="U158" t="s">
        <v>45</v>
      </c>
      <c r="V158" t="s">
        <v>235</v>
      </c>
      <c r="W158" t="s">
        <v>1194</v>
      </c>
      <c r="X158" t="s">
        <v>378</v>
      </c>
      <c r="Y158" s="1">
        <v>42857.204583333332</v>
      </c>
      <c r="Z158" s="1">
        <v>42866.579189814816</v>
      </c>
    </row>
    <row r="159" spans="1:27" x14ac:dyDescent="0.3">
      <c r="A159">
        <v>98965</v>
      </c>
      <c r="B159" t="s">
        <v>1483</v>
      </c>
      <c r="C159" t="s">
        <v>23</v>
      </c>
      <c r="D159" t="s">
        <v>68</v>
      </c>
      <c r="E159" t="s">
        <v>262</v>
      </c>
      <c r="F159" t="s">
        <v>27</v>
      </c>
      <c r="G159" t="s">
        <v>187</v>
      </c>
      <c r="H159" t="s">
        <v>1621</v>
      </c>
      <c r="I159" t="s">
        <v>800</v>
      </c>
      <c r="J159" t="s">
        <v>230</v>
      </c>
      <c r="K159" t="s">
        <v>41</v>
      </c>
      <c r="L159" t="s">
        <v>28</v>
      </c>
      <c r="N159" t="s">
        <v>1194</v>
      </c>
      <c r="O159" t="s">
        <v>1194</v>
      </c>
      <c r="R159" t="s">
        <v>765</v>
      </c>
      <c r="T159" t="s">
        <v>43</v>
      </c>
      <c r="U159" t="s">
        <v>29</v>
      </c>
      <c r="V159" t="s">
        <v>235</v>
      </c>
      <c r="W159" t="s">
        <v>1194</v>
      </c>
      <c r="Y159" s="1">
        <v>42857.378981481481</v>
      </c>
      <c r="Z159" s="1">
        <v>42865.235601851855</v>
      </c>
    </row>
    <row r="160" spans="1:27" x14ac:dyDescent="0.3">
      <c r="A160">
        <v>99007</v>
      </c>
      <c r="B160" t="s">
        <v>702</v>
      </c>
      <c r="C160" t="s">
        <v>23</v>
      </c>
      <c r="D160" t="s">
        <v>85</v>
      </c>
      <c r="E160" t="s">
        <v>303</v>
      </c>
      <c r="F160" t="s">
        <v>27</v>
      </c>
      <c r="G160" t="s">
        <v>187</v>
      </c>
      <c r="H160" t="s">
        <v>1548</v>
      </c>
      <c r="I160" t="s">
        <v>800</v>
      </c>
      <c r="J160" t="s">
        <v>800</v>
      </c>
      <c r="K160" t="s">
        <v>41</v>
      </c>
      <c r="L160" t="s">
        <v>32</v>
      </c>
      <c r="N160" t="s">
        <v>1194</v>
      </c>
      <c r="O160" t="s">
        <v>1194</v>
      </c>
      <c r="R160" t="s">
        <v>765</v>
      </c>
      <c r="T160" t="s">
        <v>43</v>
      </c>
      <c r="U160" t="s">
        <v>45</v>
      </c>
      <c r="V160" t="s">
        <v>235</v>
      </c>
      <c r="W160" t="s">
        <v>1194</v>
      </c>
      <c r="Y160" s="1">
        <v>42858.229953703703</v>
      </c>
      <c r="Z160" s="1">
        <v>42860.483263888891</v>
      </c>
    </row>
    <row r="161" spans="1:27" x14ac:dyDescent="0.3">
      <c r="A161">
        <v>99069</v>
      </c>
      <c r="B161" t="s">
        <v>702</v>
      </c>
      <c r="C161" t="s">
        <v>23</v>
      </c>
      <c r="D161" t="s">
        <v>106</v>
      </c>
      <c r="E161" t="s">
        <v>24</v>
      </c>
      <c r="F161" t="s">
        <v>27</v>
      </c>
      <c r="G161" t="s">
        <v>187</v>
      </c>
      <c r="H161" t="s">
        <v>1627</v>
      </c>
      <c r="I161" t="s">
        <v>349</v>
      </c>
      <c r="J161" t="s">
        <v>349</v>
      </c>
      <c r="K161" t="s">
        <v>41</v>
      </c>
      <c r="L161" t="s">
        <v>240</v>
      </c>
      <c r="M161" t="s">
        <v>185</v>
      </c>
      <c r="N161" t="s">
        <v>1194</v>
      </c>
      <c r="O161" t="s">
        <v>1542</v>
      </c>
      <c r="R161" t="s">
        <v>235</v>
      </c>
      <c r="T161" t="s">
        <v>43</v>
      </c>
      <c r="U161" t="s">
        <v>37</v>
      </c>
      <c r="V161" t="s">
        <v>28</v>
      </c>
      <c r="W161" t="s">
        <v>361</v>
      </c>
      <c r="Y161" s="1">
        <v>42859.384525462963</v>
      </c>
      <c r="Z161" s="1">
        <v>42871.142407407409</v>
      </c>
    </row>
    <row r="162" spans="1:27" x14ac:dyDescent="0.3">
      <c r="A162">
        <v>99098</v>
      </c>
      <c r="B162" t="s">
        <v>54</v>
      </c>
      <c r="C162" t="s">
        <v>34</v>
      </c>
      <c r="D162" t="s">
        <v>38</v>
      </c>
      <c r="E162" t="s">
        <v>262</v>
      </c>
      <c r="F162" t="s">
        <v>27</v>
      </c>
      <c r="G162" t="s">
        <v>42</v>
      </c>
      <c r="H162" t="s">
        <v>1620</v>
      </c>
      <c r="J162" t="s">
        <v>50</v>
      </c>
      <c r="K162" t="s">
        <v>41</v>
      </c>
      <c r="L162" t="s">
        <v>28</v>
      </c>
      <c r="M162" t="s">
        <v>57</v>
      </c>
      <c r="N162" t="s">
        <v>1194</v>
      </c>
      <c r="O162" t="s">
        <v>1619</v>
      </c>
      <c r="R162" t="s">
        <v>765</v>
      </c>
      <c r="T162" t="s">
        <v>55</v>
      </c>
      <c r="U162" t="s">
        <v>37</v>
      </c>
      <c r="V162" t="s">
        <v>235</v>
      </c>
      <c r="W162" t="s">
        <v>1194</v>
      </c>
      <c r="Y162" s="1">
        <v>42860.067465277774</v>
      </c>
      <c r="Z162" s="1">
        <v>42864.201099537036</v>
      </c>
    </row>
    <row r="163" spans="1:27" x14ac:dyDescent="0.3">
      <c r="A163">
        <v>99118</v>
      </c>
      <c r="B163" t="s">
        <v>118</v>
      </c>
      <c r="C163" t="s">
        <v>129</v>
      </c>
      <c r="D163" t="s">
        <v>374</v>
      </c>
      <c r="E163" t="s">
        <v>149</v>
      </c>
      <c r="F163" t="s">
        <v>27</v>
      </c>
      <c r="G163" t="s">
        <v>42</v>
      </c>
      <c r="H163" t="s">
        <v>1662</v>
      </c>
      <c r="I163" t="s">
        <v>329</v>
      </c>
      <c r="J163" t="s">
        <v>337</v>
      </c>
      <c r="K163" t="s">
        <v>41</v>
      </c>
      <c r="L163" t="s">
        <v>240</v>
      </c>
      <c r="N163" t="s">
        <v>1194</v>
      </c>
      <c r="O163" t="s">
        <v>1194</v>
      </c>
      <c r="R163" t="s">
        <v>235</v>
      </c>
      <c r="T163" t="s">
        <v>55</v>
      </c>
      <c r="U163" t="s">
        <v>37</v>
      </c>
      <c r="V163" t="s">
        <v>235</v>
      </c>
      <c r="W163" t="s">
        <v>1194</v>
      </c>
      <c r="X163" t="s">
        <v>378</v>
      </c>
      <c r="Y163" s="1">
        <v>42860.42423611111</v>
      </c>
      <c r="Z163" s="1">
        <v>42870.40761574074</v>
      </c>
    </row>
    <row r="164" spans="1:27" x14ac:dyDescent="0.3">
      <c r="A164">
        <v>99119</v>
      </c>
      <c r="B164" t="s">
        <v>602</v>
      </c>
      <c r="C164" t="s">
        <v>129</v>
      </c>
      <c r="D164" t="s">
        <v>327</v>
      </c>
      <c r="E164" t="s">
        <v>24</v>
      </c>
      <c r="F164" t="s">
        <v>27</v>
      </c>
      <c r="G164" t="s">
        <v>1641</v>
      </c>
      <c r="H164" t="s">
        <v>1640</v>
      </c>
      <c r="I164" t="s">
        <v>602</v>
      </c>
      <c r="J164" t="s">
        <v>337</v>
      </c>
      <c r="K164" t="s">
        <v>41</v>
      </c>
      <c r="L164" t="s">
        <v>240</v>
      </c>
      <c r="M164" t="s">
        <v>44</v>
      </c>
      <c r="N164" t="s">
        <v>1194</v>
      </c>
      <c r="O164" t="s">
        <v>1542</v>
      </c>
      <c r="R164" t="s">
        <v>235</v>
      </c>
      <c r="S164" t="s">
        <v>235</v>
      </c>
      <c r="T164" t="s">
        <v>55</v>
      </c>
      <c r="U164" t="s">
        <v>37</v>
      </c>
      <c r="V164" t="s">
        <v>1279</v>
      </c>
      <c r="W164" t="s">
        <v>1194</v>
      </c>
      <c r="X164" t="s">
        <v>596</v>
      </c>
      <c r="Y164" s="1">
        <v>42860.426666666666</v>
      </c>
      <c r="Z164" s="1">
        <v>42866.222349537034</v>
      </c>
    </row>
    <row r="165" spans="1:27" x14ac:dyDescent="0.3">
      <c r="A165">
        <v>99120</v>
      </c>
      <c r="B165" t="s">
        <v>1547</v>
      </c>
      <c r="C165" t="s">
        <v>129</v>
      </c>
      <c r="D165" t="s">
        <v>310</v>
      </c>
      <c r="E165" t="s">
        <v>303</v>
      </c>
      <c r="F165" t="s">
        <v>27</v>
      </c>
      <c r="G165" t="s">
        <v>187</v>
      </c>
      <c r="H165" t="s">
        <v>1546</v>
      </c>
      <c r="I165" t="s">
        <v>190</v>
      </c>
      <c r="J165" t="s">
        <v>337</v>
      </c>
      <c r="K165" t="s">
        <v>41</v>
      </c>
      <c r="L165" t="s">
        <v>32</v>
      </c>
      <c r="M165" t="s">
        <v>369</v>
      </c>
      <c r="N165" t="s">
        <v>1194</v>
      </c>
      <c r="O165" t="s">
        <v>1194</v>
      </c>
      <c r="R165" t="s">
        <v>235</v>
      </c>
      <c r="T165" t="s">
        <v>55</v>
      </c>
      <c r="U165" t="s">
        <v>37</v>
      </c>
      <c r="V165" t="s">
        <v>235</v>
      </c>
      <c r="W165" t="s">
        <v>1194</v>
      </c>
      <c r="Y165" s="1">
        <v>42860.43105324074</v>
      </c>
      <c r="Z165" s="1">
        <v>42860.439884259256</v>
      </c>
    </row>
    <row r="166" spans="1:27" x14ac:dyDescent="0.3">
      <c r="A166">
        <v>99157</v>
      </c>
      <c r="B166" t="s">
        <v>161</v>
      </c>
      <c r="C166" t="s">
        <v>237</v>
      </c>
      <c r="D166" t="s">
        <v>238</v>
      </c>
      <c r="E166" t="s">
        <v>262</v>
      </c>
      <c r="F166" t="s">
        <v>27</v>
      </c>
      <c r="G166" t="s">
        <v>187</v>
      </c>
      <c r="H166" t="s">
        <v>1626</v>
      </c>
      <c r="I166" t="s">
        <v>1617</v>
      </c>
      <c r="J166" t="s">
        <v>1617</v>
      </c>
      <c r="K166" t="s">
        <v>41</v>
      </c>
      <c r="L166" t="s">
        <v>240</v>
      </c>
      <c r="M166" t="s">
        <v>185</v>
      </c>
      <c r="N166" t="s">
        <v>1194</v>
      </c>
      <c r="O166" t="s">
        <v>1194</v>
      </c>
      <c r="R166" t="s">
        <v>765</v>
      </c>
      <c r="T166" t="s">
        <v>55</v>
      </c>
      <c r="U166" t="s">
        <v>37</v>
      </c>
      <c r="V166" t="s">
        <v>235</v>
      </c>
      <c r="W166" t="s">
        <v>1194</v>
      </c>
      <c r="Y166" s="1">
        <v>42863.258969907409</v>
      </c>
      <c r="Z166" s="1">
        <v>42864.950185185182</v>
      </c>
    </row>
    <row r="167" spans="1:27" x14ac:dyDescent="0.3">
      <c r="A167">
        <v>99186</v>
      </c>
      <c r="B167" t="s">
        <v>340</v>
      </c>
      <c r="C167" t="s">
        <v>184</v>
      </c>
      <c r="D167" t="s">
        <v>212</v>
      </c>
      <c r="E167" t="s">
        <v>303</v>
      </c>
      <c r="F167" t="s">
        <v>27</v>
      </c>
      <c r="G167" t="s">
        <v>115</v>
      </c>
      <c r="H167" t="s">
        <v>1644</v>
      </c>
      <c r="J167" t="s">
        <v>1643</v>
      </c>
      <c r="K167" t="s">
        <v>41</v>
      </c>
      <c r="L167" t="s">
        <v>32</v>
      </c>
      <c r="N167" t="s">
        <v>1194</v>
      </c>
      <c r="O167" t="s">
        <v>1194</v>
      </c>
      <c r="R167" t="s">
        <v>765</v>
      </c>
      <c r="T167" t="s">
        <v>55</v>
      </c>
      <c r="U167" t="s">
        <v>60</v>
      </c>
      <c r="V167" t="s">
        <v>26</v>
      </c>
      <c r="W167" t="s">
        <v>1194</v>
      </c>
      <c r="Y167" s="1">
        <v>42863.991469907407</v>
      </c>
      <c r="Z167" s="1">
        <v>42866.370567129627</v>
      </c>
      <c r="AA167" t="s">
        <v>394</v>
      </c>
    </row>
    <row r="168" spans="1:27" x14ac:dyDescent="0.3">
      <c r="A168">
        <v>99209</v>
      </c>
      <c r="B168" t="s">
        <v>54</v>
      </c>
      <c r="C168" t="s">
        <v>23</v>
      </c>
      <c r="D168" t="s">
        <v>106</v>
      </c>
      <c r="E168" t="s">
        <v>24</v>
      </c>
      <c r="F168" t="s">
        <v>27</v>
      </c>
      <c r="G168" t="s">
        <v>42</v>
      </c>
      <c r="H168" t="s">
        <v>1661</v>
      </c>
      <c r="I168" t="s">
        <v>1411</v>
      </c>
      <c r="J168" t="s">
        <v>1411</v>
      </c>
      <c r="K168" t="s">
        <v>41</v>
      </c>
      <c r="L168" t="s">
        <v>32</v>
      </c>
      <c r="M168" t="s">
        <v>104</v>
      </c>
      <c r="N168" t="s">
        <v>1194</v>
      </c>
      <c r="O168" t="s">
        <v>1619</v>
      </c>
      <c r="R168" t="s">
        <v>235</v>
      </c>
      <c r="T168" t="s">
        <v>43</v>
      </c>
      <c r="U168" t="s">
        <v>37</v>
      </c>
      <c r="V168" t="s">
        <v>235</v>
      </c>
      <c r="W168" t="s">
        <v>1194</v>
      </c>
      <c r="Y168" s="1">
        <v>42864.200682870367</v>
      </c>
      <c r="Z168" s="1">
        <v>42871.128576388888</v>
      </c>
    </row>
    <row r="169" spans="1:27" x14ac:dyDescent="0.3">
      <c r="A169">
        <v>99245</v>
      </c>
      <c r="B169" t="s">
        <v>161</v>
      </c>
      <c r="C169" t="s">
        <v>88</v>
      </c>
      <c r="D169" t="s">
        <v>189</v>
      </c>
      <c r="E169" t="s">
        <v>24</v>
      </c>
      <c r="F169" t="s">
        <v>27</v>
      </c>
      <c r="G169" t="s">
        <v>35</v>
      </c>
      <c r="H169" t="s">
        <v>1642</v>
      </c>
      <c r="I169" t="s">
        <v>107</v>
      </c>
      <c r="J169" t="s">
        <v>161</v>
      </c>
      <c r="K169" t="s">
        <v>41</v>
      </c>
      <c r="L169" t="s">
        <v>240</v>
      </c>
      <c r="M169" t="s">
        <v>185</v>
      </c>
      <c r="N169" t="s">
        <v>1194</v>
      </c>
      <c r="O169" t="s">
        <v>1619</v>
      </c>
      <c r="Q169" t="s">
        <v>1312</v>
      </c>
      <c r="R169" t="s">
        <v>235</v>
      </c>
      <c r="T169" t="s">
        <v>55</v>
      </c>
      <c r="U169" t="s">
        <v>45</v>
      </c>
      <c r="V169" t="s">
        <v>235</v>
      </c>
      <c r="W169" t="s">
        <v>1194</v>
      </c>
      <c r="Y169" s="1">
        <v>42865.050312500003</v>
      </c>
      <c r="Z169" s="1">
        <v>42866.930810185186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A18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77174</v>
      </c>
      <c r="B6" t="s">
        <v>123</v>
      </c>
      <c r="C6" t="s">
        <v>97</v>
      </c>
      <c r="D6" t="s">
        <v>110</v>
      </c>
      <c r="E6" t="s">
        <v>24</v>
      </c>
      <c r="F6" t="s">
        <v>27</v>
      </c>
      <c r="G6" t="s">
        <v>187</v>
      </c>
      <c r="H6" t="s">
        <v>590</v>
      </c>
      <c r="I6" t="s">
        <v>234</v>
      </c>
      <c r="J6" t="s">
        <v>102</v>
      </c>
      <c r="K6" t="s">
        <v>41</v>
      </c>
      <c r="L6" t="s">
        <v>32</v>
      </c>
      <c r="N6" t="s">
        <v>1194</v>
      </c>
      <c r="O6" t="s">
        <v>1194</v>
      </c>
      <c r="R6" t="s">
        <v>235</v>
      </c>
      <c r="T6" t="s">
        <v>43</v>
      </c>
      <c r="U6" t="s">
        <v>29</v>
      </c>
      <c r="V6" t="s">
        <v>36</v>
      </c>
      <c r="W6" t="s">
        <v>1194</v>
      </c>
      <c r="Y6" s="1">
        <v>42416.525902777779</v>
      </c>
      <c r="Z6" s="1">
        <v>42859.302129629628</v>
      </c>
    </row>
    <row r="7" spans="1:27" x14ac:dyDescent="0.3">
      <c r="A7">
        <v>77795</v>
      </c>
      <c r="B7" t="s">
        <v>279</v>
      </c>
      <c r="C7" t="s">
        <v>114</v>
      </c>
      <c r="D7" t="s">
        <v>468</v>
      </c>
      <c r="E7" t="s">
        <v>24</v>
      </c>
      <c r="F7" t="s">
        <v>27</v>
      </c>
      <c r="G7" t="s">
        <v>201</v>
      </c>
      <c r="H7" t="s">
        <v>467</v>
      </c>
      <c r="I7" t="s">
        <v>229</v>
      </c>
      <c r="J7" t="s">
        <v>466</v>
      </c>
      <c r="K7" t="s">
        <v>41</v>
      </c>
      <c r="L7" t="s">
        <v>32</v>
      </c>
      <c r="M7" t="s">
        <v>185</v>
      </c>
      <c r="N7" t="s">
        <v>1194</v>
      </c>
      <c r="O7" t="s">
        <v>1194</v>
      </c>
      <c r="R7" t="s">
        <v>235</v>
      </c>
      <c r="T7" t="s">
        <v>55</v>
      </c>
      <c r="U7" t="s">
        <v>37</v>
      </c>
      <c r="V7" t="s">
        <v>36</v>
      </c>
      <c r="W7" t="s">
        <v>1194</v>
      </c>
      <c r="Y7" s="1">
        <v>42426.259618055556</v>
      </c>
      <c r="Z7" s="1">
        <v>42860.162766203706</v>
      </c>
    </row>
    <row r="8" spans="1:27" x14ac:dyDescent="0.3">
      <c r="A8">
        <v>77892</v>
      </c>
      <c r="B8" t="s">
        <v>296</v>
      </c>
      <c r="C8" t="s">
        <v>129</v>
      </c>
      <c r="D8" t="s">
        <v>327</v>
      </c>
      <c r="E8" t="s">
        <v>24</v>
      </c>
      <c r="F8" t="s">
        <v>27</v>
      </c>
      <c r="G8" t="s">
        <v>187</v>
      </c>
      <c r="H8" t="s">
        <v>450</v>
      </c>
      <c r="I8" t="s">
        <v>229</v>
      </c>
      <c r="J8" t="s">
        <v>91</v>
      </c>
      <c r="K8" t="s">
        <v>41</v>
      </c>
      <c r="L8" t="s">
        <v>32</v>
      </c>
      <c r="N8" t="s">
        <v>1194</v>
      </c>
      <c r="O8" t="s">
        <v>280</v>
      </c>
      <c r="P8">
        <v>11065</v>
      </c>
      <c r="R8" t="s">
        <v>235</v>
      </c>
      <c r="T8" t="s">
        <v>43</v>
      </c>
      <c r="U8" t="s">
        <v>37</v>
      </c>
      <c r="V8" t="s">
        <v>26</v>
      </c>
      <c r="W8" t="s">
        <v>361</v>
      </c>
      <c r="Y8" s="1">
        <v>42429.524537037039</v>
      </c>
      <c r="Z8" s="1">
        <v>42860.013877314814</v>
      </c>
    </row>
    <row r="9" spans="1:27" x14ac:dyDescent="0.3">
      <c r="A9">
        <v>77906</v>
      </c>
      <c r="B9" t="s">
        <v>299</v>
      </c>
      <c r="C9" t="s">
        <v>129</v>
      </c>
      <c r="D9" t="s">
        <v>310</v>
      </c>
      <c r="E9" t="s">
        <v>24</v>
      </c>
      <c r="F9" t="s">
        <v>27</v>
      </c>
      <c r="G9" t="s">
        <v>153</v>
      </c>
      <c r="H9" t="s">
        <v>449</v>
      </c>
      <c r="I9" t="s">
        <v>245</v>
      </c>
      <c r="J9" t="s">
        <v>91</v>
      </c>
      <c r="K9" t="s">
        <v>41</v>
      </c>
      <c r="L9" t="s">
        <v>32</v>
      </c>
      <c r="N9" t="s">
        <v>1194</v>
      </c>
      <c r="O9" t="s">
        <v>1194</v>
      </c>
      <c r="P9">
        <v>9558</v>
      </c>
      <c r="R9" t="s">
        <v>235</v>
      </c>
      <c r="S9" t="s">
        <v>426</v>
      </c>
      <c r="T9" t="s">
        <v>43</v>
      </c>
      <c r="U9" t="s">
        <v>45</v>
      </c>
      <c r="V9" t="s">
        <v>112</v>
      </c>
      <c r="W9" t="s">
        <v>361</v>
      </c>
      <c r="Y9" s="1">
        <v>42429.659583333334</v>
      </c>
      <c r="Z9" s="1">
        <v>42852.252164351848</v>
      </c>
    </row>
    <row r="10" spans="1:27" x14ac:dyDescent="0.3">
      <c r="A10">
        <v>78389</v>
      </c>
      <c r="B10" t="s">
        <v>143</v>
      </c>
      <c r="C10" t="s">
        <v>23</v>
      </c>
      <c r="D10" t="s">
        <v>68</v>
      </c>
      <c r="E10" t="s">
        <v>48</v>
      </c>
      <c r="F10" t="s">
        <v>27</v>
      </c>
      <c r="G10" t="s">
        <v>187</v>
      </c>
      <c r="H10" t="s">
        <v>1061</v>
      </c>
      <c r="J10" t="s">
        <v>161</v>
      </c>
      <c r="K10" t="s">
        <v>41</v>
      </c>
      <c r="L10" t="s">
        <v>32</v>
      </c>
      <c r="N10" t="s">
        <v>1194</v>
      </c>
      <c r="O10" t="s">
        <v>1194</v>
      </c>
      <c r="R10" t="s">
        <v>235</v>
      </c>
      <c r="T10" t="s">
        <v>55</v>
      </c>
      <c r="U10" t="s">
        <v>37</v>
      </c>
      <c r="V10" t="s">
        <v>26</v>
      </c>
      <c r="W10" t="s">
        <v>1194</v>
      </c>
      <c r="X10" t="s">
        <v>1060</v>
      </c>
      <c r="Y10" s="1">
        <v>42437.14738425926</v>
      </c>
      <c r="Z10" s="1">
        <v>42452.003368055557</v>
      </c>
    </row>
    <row r="11" spans="1:27" x14ac:dyDescent="0.3">
      <c r="A11">
        <v>79691</v>
      </c>
      <c r="B11" t="s">
        <v>163</v>
      </c>
      <c r="C11" t="s">
        <v>40</v>
      </c>
      <c r="D11" t="s">
        <v>46</v>
      </c>
      <c r="E11" t="s">
        <v>24</v>
      </c>
      <c r="F11" t="s">
        <v>27</v>
      </c>
      <c r="G11" t="s">
        <v>49</v>
      </c>
      <c r="H11" t="s">
        <v>1518</v>
      </c>
      <c r="J11" t="s">
        <v>163</v>
      </c>
      <c r="K11" t="s">
        <v>41</v>
      </c>
      <c r="L11" t="s">
        <v>240</v>
      </c>
      <c r="M11" t="s">
        <v>44</v>
      </c>
      <c r="N11" t="s">
        <v>1194</v>
      </c>
      <c r="O11" t="s">
        <v>1514</v>
      </c>
      <c r="R11" t="s">
        <v>235</v>
      </c>
      <c r="T11" t="s">
        <v>55</v>
      </c>
      <c r="U11" t="s">
        <v>37</v>
      </c>
      <c r="V11" t="s">
        <v>235</v>
      </c>
      <c r="W11" t="s">
        <v>1194</v>
      </c>
      <c r="X11" t="s">
        <v>1380</v>
      </c>
      <c r="Y11" s="1">
        <v>42458.048437500001</v>
      </c>
      <c r="Z11" s="1">
        <v>42866.273692129631</v>
      </c>
    </row>
    <row r="12" spans="1:27" x14ac:dyDescent="0.3">
      <c r="A12">
        <v>80288</v>
      </c>
      <c r="B12" t="s">
        <v>325</v>
      </c>
      <c r="C12" t="s">
        <v>129</v>
      </c>
      <c r="D12" t="s">
        <v>218</v>
      </c>
      <c r="E12" t="s">
        <v>24</v>
      </c>
      <c r="F12" t="s">
        <v>27</v>
      </c>
      <c r="G12" t="s">
        <v>153</v>
      </c>
      <c r="H12" t="s">
        <v>440</v>
      </c>
      <c r="I12" t="s">
        <v>331</v>
      </c>
      <c r="J12" t="s">
        <v>91</v>
      </c>
      <c r="K12" t="s">
        <v>41</v>
      </c>
      <c r="L12" t="s">
        <v>32</v>
      </c>
      <c r="N12" t="s">
        <v>1194</v>
      </c>
      <c r="O12" t="s">
        <v>280</v>
      </c>
      <c r="P12">
        <v>10707</v>
      </c>
      <c r="R12" t="s">
        <v>235</v>
      </c>
      <c r="T12" t="s">
        <v>55</v>
      </c>
      <c r="U12" t="s">
        <v>37</v>
      </c>
      <c r="V12" t="s">
        <v>112</v>
      </c>
      <c r="W12" t="s">
        <v>1194</v>
      </c>
      <c r="Y12" s="1">
        <v>42466.025520833333</v>
      </c>
      <c r="Z12" s="1">
        <v>42863.258530092593</v>
      </c>
    </row>
    <row r="13" spans="1:27" x14ac:dyDescent="0.3">
      <c r="A13">
        <v>81363</v>
      </c>
      <c r="B13" t="s">
        <v>772</v>
      </c>
      <c r="C13" t="s">
        <v>75</v>
      </c>
      <c r="D13" t="s">
        <v>79</v>
      </c>
      <c r="E13" t="s">
        <v>24</v>
      </c>
      <c r="F13" t="s">
        <v>27</v>
      </c>
      <c r="G13" t="s">
        <v>42</v>
      </c>
      <c r="H13" t="s">
        <v>884</v>
      </c>
      <c r="I13" t="s">
        <v>772</v>
      </c>
      <c r="J13" t="s">
        <v>772</v>
      </c>
      <c r="K13" t="s">
        <v>41</v>
      </c>
      <c r="L13" t="s">
        <v>32</v>
      </c>
      <c r="M13" t="s">
        <v>185</v>
      </c>
      <c r="N13" t="s">
        <v>1194</v>
      </c>
      <c r="O13" t="s">
        <v>1194</v>
      </c>
      <c r="R13" t="s">
        <v>235</v>
      </c>
      <c r="S13" t="s">
        <v>426</v>
      </c>
      <c r="T13" t="s">
        <v>43</v>
      </c>
      <c r="U13" t="s">
        <v>45</v>
      </c>
      <c r="V13" t="s">
        <v>235</v>
      </c>
      <c r="W13" t="s">
        <v>1194</v>
      </c>
      <c r="Y13" s="1">
        <v>42482.023101851853</v>
      </c>
      <c r="Z13" s="1">
        <v>42859.433379629627</v>
      </c>
    </row>
    <row r="14" spans="1:27" x14ac:dyDescent="0.3">
      <c r="A14">
        <v>81963</v>
      </c>
      <c r="B14" t="s">
        <v>299</v>
      </c>
      <c r="C14" t="s">
        <v>129</v>
      </c>
      <c r="D14" t="s">
        <v>218</v>
      </c>
      <c r="E14" t="s">
        <v>24</v>
      </c>
      <c r="F14" t="s">
        <v>27</v>
      </c>
      <c r="G14" t="s">
        <v>153</v>
      </c>
      <c r="H14" t="s">
        <v>1660</v>
      </c>
      <c r="I14" t="s">
        <v>226</v>
      </c>
      <c r="J14" t="s">
        <v>91</v>
      </c>
      <c r="K14" t="s">
        <v>41</v>
      </c>
      <c r="L14" t="s">
        <v>101</v>
      </c>
      <c r="M14" t="s">
        <v>298</v>
      </c>
      <c r="N14" t="s">
        <v>1194</v>
      </c>
      <c r="O14" t="s">
        <v>1194</v>
      </c>
      <c r="P14">
        <v>10905</v>
      </c>
      <c r="R14" t="s">
        <v>235</v>
      </c>
      <c r="T14" t="s">
        <v>55</v>
      </c>
      <c r="U14" t="s">
        <v>37</v>
      </c>
      <c r="V14" t="s">
        <v>308</v>
      </c>
      <c r="W14" t="s">
        <v>1194</v>
      </c>
      <c r="Y14" s="1">
        <v>42489.026759259257</v>
      </c>
      <c r="Z14" s="1">
        <v>42866.603333333333</v>
      </c>
    </row>
    <row r="15" spans="1:27" x14ac:dyDescent="0.3">
      <c r="A15">
        <v>82176</v>
      </c>
      <c r="B15" t="s">
        <v>439</v>
      </c>
      <c r="C15" t="s">
        <v>129</v>
      </c>
      <c r="D15" t="s">
        <v>436</v>
      </c>
      <c r="E15" t="s">
        <v>24</v>
      </c>
      <c r="F15" t="s">
        <v>27</v>
      </c>
      <c r="G15" t="s">
        <v>187</v>
      </c>
      <c r="H15" t="s">
        <v>438</v>
      </c>
      <c r="I15" t="s">
        <v>219</v>
      </c>
      <c r="J15" t="s">
        <v>91</v>
      </c>
      <c r="K15" t="s">
        <v>41</v>
      </c>
      <c r="L15" t="s">
        <v>32</v>
      </c>
      <c r="N15" t="s">
        <v>1194</v>
      </c>
      <c r="O15" t="s">
        <v>1194</v>
      </c>
      <c r="R15" t="s">
        <v>235</v>
      </c>
      <c r="T15" t="s">
        <v>55</v>
      </c>
      <c r="U15" t="s">
        <v>37</v>
      </c>
      <c r="V15" t="s">
        <v>26</v>
      </c>
      <c r="W15" t="s">
        <v>1194</v>
      </c>
      <c r="Y15" s="1">
        <v>42494.026504629626</v>
      </c>
      <c r="Z15" s="1">
        <v>42598.087430555555</v>
      </c>
    </row>
    <row r="16" spans="1:27" x14ac:dyDescent="0.3">
      <c r="A16">
        <v>82178</v>
      </c>
      <c r="B16" t="s">
        <v>299</v>
      </c>
      <c r="C16" t="s">
        <v>129</v>
      </c>
      <c r="D16" t="s">
        <v>218</v>
      </c>
      <c r="E16" t="s">
        <v>24</v>
      </c>
      <c r="F16" t="s">
        <v>27</v>
      </c>
      <c r="G16" t="s">
        <v>153</v>
      </c>
      <c r="H16" t="s">
        <v>1402</v>
      </c>
      <c r="I16" t="s">
        <v>349</v>
      </c>
      <c r="J16" t="s">
        <v>91</v>
      </c>
      <c r="K16" t="s">
        <v>41</v>
      </c>
      <c r="L16" t="s">
        <v>240</v>
      </c>
      <c r="M16" t="s">
        <v>298</v>
      </c>
      <c r="N16" t="s">
        <v>1194</v>
      </c>
      <c r="O16" t="s">
        <v>1467</v>
      </c>
      <c r="P16">
        <v>10938</v>
      </c>
      <c r="R16" t="s">
        <v>235</v>
      </c>
      <c r="T16" t="s">
        <v>43</v>
      </c>
      <c r="U16" t="s">
        <v>37</v>
      </c>
      <c r="V16" t="s">
        <v>308</v>
      </c>
      <c r="W16" t="s">
        <v>1194</v>
      </c>
      <c r="Y16" s="1">
        <v>42494.02715277778</v>
      </c>
      <c r="Z16" s="1">
        <v>42852.255277777775</v>
      </c>
      <c r="AA16" t="s">
        <v>1401</v>
      </c>
    </row>
    <row r="17" spans="1:27" x14ac:dyDescent="0.3">
      <c r="A17">
        <v>83852</v>
      </c>
      <c r="B17" t="s">
        <v>325</v>
      </c>
      <c r="C17" t="s">
        <v>129</v>
      </c>
      <c r="D17" t="s">
        <v>218</v>
      </c>
      <c r="E17" t="s">
        <v>24</v>
      </c>
      <c r="F17" t="s">
        <v>27</v>
      </c>
      <c r="G17" t="s">
        <v>153</v>
      </c>
      <c r="H17" t="s">
        <v>431</v>
      </c>
      <c r="I17" t="s">
        <v>917</v>
      </c>
      <c r="J17" t="s">
        <v>268</v>
      </c>
      <c r="K17" t="s">
        <v>41</v>
      </c>
      <c r="L17" t="s">
        <v>32</v>
      </c>
      <c r="N17" t="s">
        <v>1194</v>
      </c>
      <c r="O17" t="s">
        <v>206</v>
      </c>
      <c r="R17" t="s">
        <v>235</v>
      </c>
      <c r="T17" t="s">
        <v>43</v>
      </c>
      <c r="U17" t="s">
        <v>29</v>
      </c>
      <c r="V17" t="s">
        <v>269</v>
      </c>
      <c r="W17" t="s">
        <v>1194</v>
      </c>
      <c r="Y17" s="1">
        <v>42522.337314814817</v>
      </c>
      <c r="Z17" s="1">
        <v>42585.987546296295</v>
      </c>
    </row>
    <row r="18" spans="1:27" x14ac:dyDescent="0.3">
      <c r="A18">
        <v>84181</v>
      </c>
      <c r="B18" t="s">
        <v>937</v>
      </c>
      <c r="C18" t="s">
        <v>75</v>
      </c>
      <c r="D18" t="s">
        <v>1132</v>
      </c>
      <c r="E18" t="s">
        <v>262</v>
      </c>
      <c r="F18" t="s">
        <v>27</v>
      </c>
      <c r="G18" t="s">
        <v>153</v>
      </c>
      <c r="H18" t="s">
        <v>1131</v>
      </c>
      <c r="I18" t="s">
        <v>939</v>
      </c>
      <c r="J18" t="s">
        <v>937</v>
      </c>
      <c r="K18" t="s">
        <v>41</v>
      </c>
      <c r="L18" t="s">
        <v>32</v>
      </c>
      <c r="N18" t="s">
        <v>1194</v>
      </c>
      <c r="O18" t="s">
        <v>1194</v>
      </c>
      <c r="R18" t="s">
        <v>765</v>
      </c>
      <c r="S18" t="s">
        <v>426</v>
      </c>
      <c r="T18" t="s">
        <v>55</v>
      </c>
      <c r="U18" t="s">
        <v>37</v>
      </c>
      <c r="V18" t="s">
        <v>81</v>
      </c>
      <c r="W18" t="s">
        <v>1194</v>
      </c>
      <c r="Y18" s="1">
        <v>42528.457928240743</v>
      </c>
      <c r="Z18" s="1">
        <v>42859.441122685188</v>
      </c>
    </row>
    <row r="19" spans="1:27" x14ac:dyDescent="0.3">
      <c r="A19">
        <v>84836</v>
      </c>
      <c r="B19" t="s">
        <v>146</v>
      </c>
      <c r="C19" t="s">
        <v>75</v>
      </c>
      <c r="D19" t="s">
        <v>79</v>
      </c>
      <c r="E19" t="s">
        <v>24</v>
      </c>
      <c r="F19" t="s">
        <v>27</v>
      </c>
      <c r="G19" t="s">
        <v>187</v>
      </c>
      <c r="H19" t="s">
        <v>1616</v>
      </c>
      <c r="I19" t="s">
        <v>1176</v>
      </c>
      <c r="J19" t="s">
        <v>146</v>
      </c>
      <c r="K19" t="s">
        <v>41</v>
      </c>
      <c r="L19" t="s">
        <v>32</v>
      </c>
      <c r="M19" t="s">
        <v>185</v>
      </c>
      <c r="N19" t="s">
        <v>1194</v>
      </c>
      <c r="O19" t="s">
        <v>1467</v>
      </c>
      <c r="R19" t="s">
        <v>781</v>
      </c>
      <c r="S19" t="s">
        <v>235</v>
      </c>
      <c r="T19" t="s">
        <v>67</v>
      </c>
      <c r="U19" t="s">
        <v>45</v>
      </c>
      <c r="V19" t="s">
        <v>235</v>
      </c>
      <c r="W19" t="s">
        <v>1194</v>
      </c>
      <c r="Y19" s="1">
        <v>42541.105300925927</v>
      </c>
      <c r="Z19" s="1">
        <v>42860.282002314816</v>
      </c>
    </row>
    <row r="20" spans="1:27" x14ac:dyDescent="0.3">
      <c r="A20">
        <v>84954</v>
      </c>
      <c r="B20" t="s">
        <v>146</v>
      </c>
      <c r="C20" t="s">
        <v>75</v>
      </c>
      <c r="D20" t="s">
        <v>79</v>
      </c>
      <c r="E20" t="s">
        <v>24</v>
      </c>
      <c r="F20" t="s">
        <v>27</v>
      </c>
      <c r="G20" t="s">
        <v>178</v>
      </c>
      <c r="H20" t="s">
        <v>1615</v>
      </c>
      <c r="I20" t="s">
        <v>193</v>
      </c>
      <c r="J20" t="s">
        <v>77</v>
      </c>
      <c r="K20" t="s">
        <v>41</v>
      </c>
      <c r="L20" t="s">
        <v>32</v>
      </c>
      <c r="M20" t="s">
        <v>185</v>
      </c>
      <c r="N20" t="s">
        <v>1194</v>
      </c>
      <c r="O20" t="s">
        <v>1467</v>
      </c>
      <c r="R20" t="s">
        <v>781</v>
      </c>
      <c r="S20" t="s">
        <v>1612</v>
      </c>
      <c r="T20" t="s">
        <v>55</v>
      </c>
      <c r="U20" t="s">
        <v>45</v>
      </c>
      <c r="V20" t="s">
        <v>235</v>
      </c>
      <c r="W20" t="s">
        <v>1194</v>
      </c>
      <c r="Y20" s="1">
        <v>42542.375821759262</v>
      </c>
      <c r="Z20" s="1">
        <v>42859.670729166668</v>
      </c>
      <c r="AA20" t="s">
        <v>1614</v>
      </c>
    </row>
    <row r="21" spans="1:27" x14ac:dyDescent="0.3">
      <c r="A21">
        <v>84983</v>
      </c>
      <c r="B21" t="s">
        <v>919</v>
      </c>
      <c r="C21" t="s">
        <v>75</v>
      </c>
      <c r="D21" t="s">
        <v>125</v>
      </c>
      <c r="E21" t="s">
        <v>24</v>
      </c>
      <c r="F21" t="s">
        <v>27</v>
      </c>
      <c r="G21" t="s">
        <v>187</v>
      </c>
      <c r="H21" t="s">
        <v>1613</v>
      </c>
      <c r="I21" t="s">
        <v>919</v>
      </c>
      <c r="J21" t="s">
        <v>77</v>
      </c>
      <c r="K21" t="s">
        <v>41</v>
      </c>
      <c r="L21" t="s">
        <v>32</v>
      </c>
      <c r="N21" t="s">
        <v>1194</v>
      </c>
      <c r="O21" t="s">
        <v>1467</v>
      </c>
      <c r="Q21" t="s">
        <v>630</v>
      </c>
      <c r="R21" t="s">
        <v>781</v>
      </c>
      <c r="S21" t="s">
        <v>1612</v>
      </c>
      <c r="T21" t="s">
        <v>67</v>
      </c>
      <c r="U21" t="s">
        <v>45</v>
      </c>
      <c r="V21" t="s">
        <v>235</v>
      </c>
      <c r="W21" t="s">
        <v>1194</v>
      </c>
      <c r="Y21" s="1">
        <v>42542.66337962963</v>
      </c>
      <c r="Z21" s="1">
        <v>42859.661238425928</v>
      </c>
      <c r="AA21" t="s">
        <v>1611</v>
      </c>
    </row>
    <row r="22" spans="1:27" x14ac:dyDescent="0.3">
      <c r="A22">
        <v>85117</v>
      </c>
      <c r="B22" t="s">
        <v>860</v>
      </c>
      <c r="C22" t="s">
        <v>75</v>
      </c>
      <c r="D22" t="s">
        <v>251</v>
      </c>
      <c r="E22" t="s">
        <v>24</v>
      </c>
      <c r="F22" t="s">
        <v>27</v>
      </c>
      <c r="G22" t="s">
        <v>287</v>
      </c>
      <c r="H22" t="s">
        <v>1610</v>
      </c>
      <c r="I22" t="s">
        <v>942</v>
      </c>
      <c r="J22" t="s">
        <v>77</v>
      </c>
      <c r="K22" t="s">
        <v>41</v>
      </c>
      <c r="L22" t="s">
        <v>32</v>
      </c>
      <c r="N22" t="s">
        <v>1194</v>
      </c>
      <c r="O22" t="s">
        <v>1467</v>
      </c>
      <c r="Q22" t="s">
        <v>630</v>
      </c>
      <c r="R22" t="s">
        <v>781</v>
      </c>
      <c r="S22" t="s">
        <v>1566</v>
      </c>
      <c r="T22" t="s">
        <v>55</v>
      </c>
      <c r="U22" t="s">
        <v>37</v>
      </c>
      <c r="V22" t="s">
        <v>235</v>
      </c>
      <c r="W22" t="s">
        <v>1194</v>
      </c>
      <c r="Y22" s="1">
        <v>42544.893622685187</v>
      </c>
      <c r="Z22" s="1">
        <v>42860.283356481479</v>
      </c>
      <c r="AA22" t="s">
        <v>1609</v>
      </c>
    </row>
    <row r="23" spans="1:27" x14ac:dyDescent="0.3">
      <c r="A23">
        <v>85122</v>
      </c>
      <c r="B23" t="s">
        <v>124</v>
      </c>
      <c r="C23" t="s">
        <v>75</v>
      </c>
      <c r="D23" t="s">
        <v>125</v>
      </c>
      <c r="E23" t="s">
        <v>24</v>
      </c>
      <c r="F23" t="s">
        <v>27</v>
      </c>
      <c r="G23" t="s">
        <v>49</v>
      </c>
      <c r="H23" t="s">
        <v>1608</v>
      </c>
      <c r="I23" t="s">
        <v>179</v>
      </c>
      <c r="J23" t="s">
        <v>77</v>
      </c>
      <c r="K23" t="s">
        <v>41</v>
      </c>
      <c r="L23" t="s">
        <v>32</v>
      </c>
      <c r="M23" t="s">
        <v>185</v>
      </c>
      <c r="N23" t="s">
        <v>1194</v>
      </c>
      <c r="O23" t="s">
        <v>1467</v>
      </c>
      <c r="R23" t="s">
        <v>781</v>
      </c>
      <c r="S23" t="s">
        <v>235</v>
      </c>
      <c r="T23" t="s">
        <v>43</v>
      </c>
      <c r="U23" t="s">
        <v>45</v>
      </c>
      <c r="V23" t="s">
        <v>235</v>
      </c>
      <c r="W23" t="s">
        <v>1194</v>
      </c>
      <c r="Y23" s="1">
        <v>42544.975011574075</v>
      </c>
      <c r="Z23" s="1">
        <v>42860.282905092594</v>
      </c>
    </row>
    <row r="24" spans="1:27" x14ac:dyDescent="0.3">
      <c r="A24">
        <v>85197</v>
      </c>
      <c r="B24" t="s">
        <v>124</v>
      </c>
      <c r="C24" t="s">
        <v>75</v>
      </c>
      <c r="D24" t="s">
        <v>125</v>
      </c>
      <c r="E24" t="s">
        <v>24</v>
      </c>
      <c r="F24" t="s">
        <v>27</v>
      </c>
      <c r="G24" t="s">
        <v>76</v>
      </c>
      <c r="H24" t="s">
        <v>1607</v>
      </c>
      <c r="I24" t="s">
        <v>230</v>
      </c>
      <c r="J24" t="s">
        <v>77</v>
      </c>
      <c r="K24" t="s">
        <v>41</v>
      </c>
      <c r="L24" t="s">
        <v>32</v>
      </c>
      <c r="N24" t="s">
        <v>1194</v>
      </c>
      <c r="O24" t="s">
        <v>1467</v>
      </c>
      <c r="R24" t="s">
        <v>781</v>
      </c>
      <c r="S24" t="s">
        <v>235</v>
      </c>
      <c r="T24" t="s">
        <v>43</v>
      </c>
      <c r="U24" t="s">
        <v>29</v>
      </c>
      <c r="V24" t="s">
        <v>26</v>
      </c>
      <c r="W24" t="s">
        <v>1194</v>
      </c>
      <c r="Y24" s="1">
        <v>42548.407627314817</v>
      </c>
      <c r="Z24" s="1">
        <v>42859.668773148151</v>
      </c>
    </row>
    <row r="25" spans="1:27" x14ac:dyDescent="0.3">
      <c r="A25">
        <v>85379</v>
      </c>
      <c r="B25" t="s">
        <v>170</v>
      </c>
      <c r="C25" t="s">
        <v>133</v>
      </c>
      <c r="D25" t="s">
        <v>180</v>
      </c>
      <c r="E25" t="s">
        <v>24</v>
      </c>
      <c r="F25" t="s">
        <v>27</v>
      </c>
      <c r="G25" t="s">
        <v>287</v>
      </c>
      <c r="H25" t="s">
        <v>1606</v>
      </c>
      <c r="I25" t="s">
        <v>1605</v>
      </c>
      <c r="J25" t="s">
        <v>1605</v>
      </c>
      <c r="K25" t="s">
        <v>41</v>
      </c>
      <c r="L25" t="s">
        <v>32</v>
      </c>
      <c r="N25" t="s">
        <v>1194</v>
      </c>
      <c r="O25" t="s">
        <v>1467</v>
      </c>
      <c r="R25" t="s">
        <v>781</v>
      </c>
      <c r="S25" t="s">
        <v>1595</v>
      </c>
      <c r="T25" t="s">
        <v>43</v>
      </c>
      <c r="U25" t="s">
        <v>45</v>
      </c>
      <c r="V25" t="s">
        <v>1604</v>
      </c>
      <c r="W25" t="s">
        <v>1194</v>
      </c>
      <c r="Y25" s="1">
        <v>42550.283587962964</v>
      </c>
      <c r="Z25" s="1">
        <v>42860.283148148148</v>
      </c>
    </row>
    <row r="26" spans="1:27" x14ac:dyDescent="0.3">
      <c r="A26">
        <v>85539</v>
      </c>
      <c r="B26" t="s">
        <v>860</v>
      </c>
      <c r="C26" t="s">
        <v>75</v>
      </c>
      <c r="D26" t="s">
        <v>859</v>
      </c>
      <c r="E26" t="s">
        <v>24</v>
      </c>
      <c r="F26" t="s">
        <v>27</v>
      </c>
      <c r="G26" t="s">
        <v>287</v>
      </c>
      <c r="H26" t="s">
        <v>1603</v>
      </c>
      <c r="I26" t="s">
        <v>942</v>
      </c>
      <c r="J26" t="s">
        <v>77</v>
      </c>
      <c r="K26" t="s">
        <v>41</v>
      </c>
      <c r="L26" t="s">
        <v>32</v>
      </c>
      <c r="N26" t="s">
        <v>1194</v>
      </c>
      <c r="O26" t="s">
        <v>1467</v>
      </c>
      <c r="Q26" t="s">
        <v>1602</v>
      </c>
      <c r="R26" t="s">
        <v>781</v>
      </c>
      <c r="S26" t="s">
        <v>1566</v>
      </c>
      <c r="T26" t="s">
        <v>55</v>
      </c>
      <c r="U26" t="s">
        <v>37</v>
      </c>
      <c r="V26" t="s">
        <v>235</v>
      </c>
      <c r="W26" t="s">
        <v>1194</v>
      </c>
      <c r="Y26" s="1">
        <v>42552.439050925925</v>
      </c>
      <c r="Z26" s="1">
        <v>42859.67328703704</v>
      </c>
      <c r="AA26" t="s">
        <v>1601</v>
      </c>
    </row>
    <row r="27" spans="1:27" x14ac:dyDescent="0.3">
      <c r="A27">
        <v>85551</v>
      </c>
      <c r="B27" t="s">
        <v>200</v>
      </c>
      <c r="C27" t="s">
        <v>75</v>
      </c>
      <c r="D27" t="s">
        <v>202</v>
      </c>
      <c r="E27" t="s">
        <v>48</v>
      </c>
      <c r="F27" t="s">
        <v>27</v>
      </c>
      <c r="G27" t="s">
        <v>76</v>
      </c>
      <c r="H27" t="s">
        <v>1600</v>
      </c>
      <c r="I27" t="s">
        <v>942</v>
      </c>
      <c r="J27" t="s">
        <v>282</v>
      </c>
      <c r="K27" t="s">
        <v>41</v>
      </c>
      <c r="L27" t="s">
        <v>32</v>
      </c>
      <c r="N27" t="s">
        <v>1194</v>
      </c>
      <c r="O27" t="s">
        <v>1467</v>
      </c>
      <c r="Q27" t="s">
        <v>1599</v>
      </c>
      <c r="R27" t="s">
        <v>781</v>
      </c>
      <c r="S27" t="s">
        <v>1570</v>
      </c>
      <c r="T27" t="s">
        <v>43</v>
      </c>
      <c r="U27" t="s">
        <v>45</v>
      </c>
      <c r="V27" t="s">
        <v>235</v>
      </c>
      <c r="W27" t="s">
        <v>1194</v>
      </c>
      <c r="X27" t="s">
        <v>1598</v>
      </c>
      <c r="Y27" s="1">
        <v>42552.597256944442</v>
      </c>
      <c r="Z27" s="1">
        <v>42860.288356481484</v>
      </c>
      <c r="AA27" t="s">
        <v>1597</v>
      </c>
    </row>
    <row r="28" spans="1:27" x14ac:dyDescent="0.3">
      <c r="A28">
        <v>85661</v>
      </c>
      <c r="B28" t="s">
        <v>228</v>
      </c>
      <c r="C28" t="s">
        <v>75</v>
      </c>
      <c r="D28" t="s">
        <v>125</v>
      </c>
      <c r="E28" t="s">
        <v>147</v>
      </c>
      <c r="F28" t="s">
        <v>27</v>
      </c>
      <c r="G28" t="s">
        <v>166</v>
      </c>
      <c r="H28" t="s">
        <v>1116</v>
      </c>
      <c r="I28" t="s">
        <v>179</v>
      </c>
      <c r="J28" t="s">
        <v>228</v>
      </c>
      <c r="K28" t="s">
        <v>41</v>
      </c>
      <c r="L28" t="s">
        <v>32</v>
      </c>
      <c r="N28" t="s">
        <v>1194</v>
      </c>
      <c r="O28" t="s">
        <v>1194</v>
      </c>
      <c r="Q28" t="s">
        <v>727</v>
      </c>
      <c r="R28" t="s">
        <v>765</v>
      </c>
      <c r="T28" t="s">
        <v>67</v>
      </c>
      <c r="U28" t="s">
        <v>45</v>
      </c>
      <c r="V28" t="s">
        <v>26</v>
      </c>
      <c r="W28" t="s">
        <v>1194</v>
      </c>
      <c r="Y28" s="1">
        <v>42555.32472222222</v>
      </c>
      <c r="Z28" s="1">
        <v>42859.448692129627</v>
      </c>
    </row>
    <row r="29" spans="1:27" x14ac:dyDescent="0.3">
      <c r="A29">
        <v>86341</v>
      </c>
      <c r="B29" t="s">
        <v>170</v>
      </c>
      <c r="C29" t="s">
        <v>133</v>
      </c>
      <c r="D29" t="s">
        <v>180</v>
      </c>
      <c r="E29" t="s">
        <v>24</v>
      </c>
      <c r="F29" t="s">
        <v>27</v>
      </c>
      <c r="G29" t="s">
        <v>187</v>
      </c>
      <c r="H29" t="s">
        <v>1596</v>
      </c>
      <c r="I29" t="s">
        <v>234</v>
      </c>
      <c r="J29" t="s">
        <v>77</v>
      </c>
      <c r="K29" t="s">
        <v>41</v>
      </c>
      <c r="L29" t="s">
        <v>32</v>
      </c>
      <c r="N29" t="s">
        <v>1194</v>
      </c>
      <c r="O29" t="s">
        <v>1467</v>
      </c>
      <c r="R29" t="s">
        <v>781</v>
      </c>
      <c r="S29" t="s">
        <v>1595</v>
      </c>
      <c r="T29" t="s">
        <v>43</v>
      </c>
      <c r="U29" t="s">
        <v>29</v>
      </c>
      <c r="V29" t="s">
        <v>26</v>
      </c>
      <c r="W29" t="s">
        <v>1194</v>
      </c>
      <c r="Y29" s="1">
        <v>42570.334722222222</v>
      </c>
      <c r="Z29" s="1">
        <v>42860.288611111115</v>
      </c>
    </row>
    <row r="30" spans="1:27" x14ac:dyDescent="0.3">
      <c r="A30">
        <v>86474</v>
      </c>
      <c r="B30" t="s">
        <v>146</v>
      </c>
      <c r="C30" t="s">
        <v>75</v>
      </c>
      <c r="D30" t="s">
        <v>79</v>
      </c>
      <c r="E30" t="s">
        <v>24</v>
      </c>
      <c r="F30" t="s">
        <v>27</v>
      </c>
      <c r="G30" t="s">
        <v>178</v>
      </c>
      <c r="H30" t="s">
        <v>1594</v>
      </c>
      <c r="I30" t="s">
        <v>944</v>
      </c>
      <c r="J30" t="s">
        <v>77</v>
      </c>
      <c r="K30" t="s">
        <v>41</v>
      </c>
      <c r="L30" t="s">
        <v>32</v>
      </c>
      <c r="N30" t="s">
        <v>1194</v>
      </c>
      <c r="O30" t="s">
        <v>1467</v>
      </c>
      <c r="Q30" t="s">
        <v>630</v>
      </c>
      <c r="R30" t="s">
        <v>781</v>
      </c>
      <c r="S30" t="s">
        <v>235</v>
      </c>
      <c r="T30" t="s">
        <v>67</v>
      </c>
      <c r="U30" t="s">
        <v>45</v>
      </c>
      <c r="V30" t="s">
        <v>235</v>
      </c>
      <c r="W30" t="s">
        <v>1194</v>
      </c>
      <c r="Y30" s="1">
        <v>42571.700937499998</v>
      </c>
      <c r="Z30" s="1">
        <v>42860.288090277776</v>
      </c>
      <c r="AA30" t="s">
        <v>1593</v>
      </c>
    </row>
    <row r="31" spans="1:27" x14ac:dyDescent="0.3">
      <c r="A31">
        <v>86676</v>
      </c>
      <c r="B31" t="s">
        <v>234</v>
      </c>
      <c r="C31" t="s">
        <v>75</v>
      </c>
      <c r="D31" t="s">
        <v>125</v>
      </c>
      <c r="E31" t="s">
        <v>24</v>
      </c>
      <c r="F31" t="s">
        <v>27</v>
      </c>
      <c r="G31" t="s">
        <v>187</v>
      </c>
      <c r="H31" t="s">
        <v>842</v>
      </c>
      <c r="I31" t="s">
        <v>234</v>
      </c>
      <c r="J31" t="s">
        <v>204</v>
      </c>
      <c r="K31" t="s">
        <v>41</v>
      </c>
      <c r="L31" t="s">
        <v>32</v>
      </c>
      <c r="N31" t="s">
        <v>1194</v>
      </c>
      <c r="O31" t="s">
        <v>1467</v>
      </c>
      <c r="R31" t="s">
        <v>781</v>
      </c>
      <c r="S31" t="s">
        <v>1592</v>
      </c>
      <c r="T31" t="s">
        <v>43</v>
      </c>
      <c r="U31" t="s">
        <v>29</v>
      </c>
      <c r="V31" t="s">
        <v>26</v>
      </c>
      <c r="W31" t="s">
        <v>361</v>
      </c>
      <c r="Y31" s="1">
        <v>42577.433333333334</v>
      </c>
      <c r="Z31" s="1">
        <v>42859.669270833336</v>
      </c>
    </row>
    <row r="32" spans="1:27" x14ac:dyDescent="0.3">
      <c r="A32">
        <v>86685</v>
      </c>
      <c r="B32" t="s">
        <v>860</v>
      </c>
      <c r="C32" t="s">
        <v>75</v>
      </c>
      <c r="D32" t="s">
        <v>859</v>
      </c>
      <c r="E32" t="s">
        <v>24</v>
      </c>
      <c r="F32" t="s">
        <v>27</v>
      </c>
      <c r="G32" t="s">
        <v>49</v>
      </c>
      <c r="H32" t="s">
        <v>1591</v>
      </c>
      <c r="I32" t="s">
        <v>942</v>
      </c>
      <c r="J32" t="s">
        <v>204</v>
      </c>
      <c r="K32" t="s">
        <v>41</v>
      </c>
      <c r="L32" t="s">
        <v>32</v>
      </c>
      <c r="N32" t="s">
        <v>1194</v>
      </c>
      <c r="O32" t="s">
        <v>1467</v>
      </c>
      <c r="R32" t="s">
        <v>781</v>
      </c>
      <c r="S32" t="s">
        <v>1570</v>
      </c>
      <c r="T32" t="s">
        <v>55</v>
      </c>
      <c r="U32" t="s">
        <v>45</v>
      </c>
      <c r="V32" t="s">
        <v>235</v>
      </c>
      <c r="W32" t="s">
        <v>1194</v>
      </c>
      <c r="Y32" s="1">
        <v>42577.637465277781</v>
      </c>
      <c r="Z32" s="1">
        <v>42860.288865740738</v>
      </c>
      <c r="AA32" t="s">
        <v>1590</v>
      </c>
    </row>
    <row r="33" spans="1:27" x14ac:dyDescent="0.3">
      <c r="A33">
        <v>86974</v>
      </c>
      <c r="B33" t="s">
        <v>124</v>
      </c>
      <c r="C33" t="s">
        <v>75</v>
      </c>
      <c r="D33" t="s">
        <v>125</v>
      </c>
      <c r="E33" t="s">
        <v>24</v>
      </c>
      <c r="F33" t="s">
        <v>27</v>
      </c>
      <c r="G33" t="s">
        <v>287</v>
      </c>
      <c r="H33" t="s">
        <v>1589</v>
      </c>
      <c r="I33" t="s">
        <v>124</v>
      </c>
      <c r="J33" t="s">
        <v>124</v>
      </c>
      <c r="K33" t="s">
        <v>41</v>
      </c>
      <c r="L33" t="s">
        <v>32</v>
      </c>
      <c r="M33" t="s">
        <v>185</v>
      </c>
      <c r="N33" t="s">
        <v>1194</v>
      </c>
      <c r="O33" t="s">
        <v>1467</v>
      </c>
      <c r="R33" t="s">
        <v>781</v>
      </c>
      <c r="S33" t="s">
        <v>235</v>
      </c>
      <c r="T33" t="s">
        <v>55</v>
      </c>
      <c r="U33" t="s">
        <v>37</v>
      </c>
      <c r="V33" t="s">
        <v>235</v>
      </c>
      <c r="W33" t="s">
        <v>1194</v>
      </c>
      <c r="Y33" s="1">
        <v>42584.292696759258</v>
      </c>
      <c r="Z33" s="1">
        <v>42859.674120370371</v>
      </c>
    </row>
    <row r="34" spans="1:27" x14ac:dyDescent="0.3">
      <c r="A34">
        <v>86977</v>
      </c>
      <c r="B34" t="s">
        <v>146</v>
      </c>
      <c r="C34" t="s">
        <v>75</v>
      </c>
      <c r="D34" t="s">
        <v>79</v>
      </c>
      <c r="E34" t="s">
        <v>24</v>
      </c>
      <c r="F34" t="s">
        <v>27</v>
      </c>
      <c r="G34" t="s">
        <v>187</v>
      </c>
      <c r="H34" t="s">
        <v>1588</v>
      </c>
      <c r="I34" t="s">
        <v>1176</v>
      </c>
      <c r="J34" t="s">
        <v>204</v>
      </c>
      <c r="K34" t="s">
        <v>41</v>
      </c>
      <c r="L34" t="s">
        <v>32</v>
      </c>
      <c r="N34" t="s">
        <v>1194</v>
      </c>
      <c r="O34" t="s">
        <v>1467</v>
      </c>
      <c r="Q34" t="s">
        <v>812</v>
      </c>
      <c r="R34" t="s">
        <v>781</v>
      </c>
      <c r="S34" t="s">
        <v>1587</v>
      </c>
      <c r="T34" t="s">
        <v>43</v>
      </c>
      <c r="U34" t="s">
        <v>45</v>
      </c>
      <c r="V34" t="s">
        <v>235</v>
      </c>
      <c r="W34" t="s">
        <v>1194</v>
      </c>
      <c r="Y34" s="1">
        <v>42584.297835648147</v>
      </c>
      <c r="Z34" s="1">
        <v>42859.697314814817</v>
      </c>
      <c r="AA34" t="s">
        <v>1586</v>
      </c>
    </row>
    <row r="35" spans="1:27" x14ac:dyDescent="0.3">
      <c r="A35">
        <v>87283</v>
      </c>
      <c r="B35" t="s">
        <v>860</v>
      </c>
      <c r="C35" t="s">
        <v>75</v>
      </c>
      <c r="D35" t="s">
        <v>859</v>
      </c>
      <c r="E35" t="s">
        <v>24</v>
      </c>
      <c r="F35" t="s">
        <v>27</v>
      </c>
      <c r="G35" t="s">
        <v>42</v>
      </c>
      <c r="H35" t="s">
        <v>1585</v>
      </c>
      <c r="I35" t="s">
        <v>942</v>
      </c>
      <c r="J35" t="s">
        <v>860</v>
      </c>
      <c r="K35" t="s">
        <v>41</v>
      </c>
      <c r="L35" t="s">
        <v>32</v>
      </c>
      <c r="N35" t="s">
        <v>1194</v>
      </c>
      <c r="O35" t="s">
        <v>1467</v>
      </c>
      <c r="R35" t="s">
        <v>781</v>
      </c>
      <c r="S35" t="s">
        <v>1568</v>
      </c>
      <c r="T35" t="s">
        <v>55</v>
      </c>
      <c r="U35" t="s">
        <v>45</v>
      </c>
      <c r="V35" t="s">
        <v>1562</v>
      </c>
      <c r="W35" t="s">
        <v>1194</v>
      </c>
      <c r="Y35" s="1">
        <v>42590.574999999997</v>
      </c>
      <c r="Z35" s="1">
        <v>42859.671215277776</v>
      </c>
    </row>
    <row r="36" spans="1:27" x14ac:dyDescent="0.3">
      <c r="A36">
        <v>87291</v>
      </c>
      <c r="B36" t="s">
        <v>124</v>
      </c>
      <c r="C36" t="s">
        <v>75</v>
      </c>
      <c r="D36" t="s">
        <v>125</v>
      </c>
      <c r="E36" t="s">
        <v>149</v>
      </c>
      <c r="F36" t="s">
        <v>27</v>
      </c>
      <c r="G36" t="s">
        <v>134</v>
      </c>
      <c r="H36" t="s">
        <v>1584</v>
      </c>
      <c r="I36" t="s">
        <v>179</v>
      </c>
      <c r="J36" t="s">
        <v>204</v>
      </c>
      <c r="K36" t="s">
        <v>41</v>
      </c>
      <c r="L36" t="s">
        <v>32</v>
      </c>
      <c r="M36" t="s">
        <v>104</v>
      </c>
      <c r="N36" t="s">
        <v>1194</v>
      </c>
      <c r="O36" t="s">
        <v>1194</v>
      </c>
      <c r="Q36" t="s">
        <v>1583</v>
      </c>
      <c r="R36" t="s">
        <v>781</v>
      </c>
      <c r="S36" t="s">
        <v>1582</v>
      </c>
      <c r="T36" t="s">
        <v>43</v>
      </c>
      <c r="U36" t="s">
        <v>29</v>
      </c>
      <c r="V36" t="s">
        <v>81</v>
      </c>
      <c r="W36" t="s">
        <v>361</v>
      </c>
      <c r="Y36" s="1">
        <v>42590.617037037038</v>
      </c>
      <c r="Z36" s="1">
        <v>42859.669745370367</v>
      </c>
    </row>
    <row r="37" spans="1:27" x14ac:dyDescent="0.3">
      <c r="A37">
        <v>87341</v>
      </c>
      <c r="B37" t="s">
        <v>355</v>
      </c>
      <c r="C37" t="s">
        <v>75</v>
      </c>
      <c r="D37" t="s">
        <v>79</v>
      </c>
      <c r="E37" t="s">
        <v>24</v>
      </c>
      <c r="F37" t="s">
        <v>27</v>
      </c>
      <c r="G37" t="s">
        <v>287</v>
      </c>
      <c r="H37" t="s">
        <v>1581</v>
      </c>
      <c r="I37" t="s">
        <v>193</v>
      </c>
      <c r="J37" t="s">
        <v>77</v>
      </c>
      <c r="K37" t="s">
        <v>41</v>
      </c>
      <c r="L37" t="s">
        <v>32</v>
      </c>
      <c r="N37" t="s">
        <v>1194</v>
      </c>
      <c r="O37" t="s">
        <v>1467</v>
      </c>
      <c r="R37" t="s">
        <v>781</v>
      </c>
      <c r="S37" t="s">
        <v>1570</v>
      </c>
      <c r="T37" t="s">
        <v>55</v>
      </c>
      <c r="U37" t="s">
        <v>37</v>
      </c>
      <c r="V37" t="s">
        <v>235</v>
      </c>
      <c r="W37" t="s">
        <v>1194</v>
      </c>
      <c r="Y37" s="1">
        <v>42591.654548611114</v>
      </c>
      <c r="Z37" s="1">
        <v>42860.290034722224</v>
      </c>
    </row>
    <row r="38" spans="1:27" x14ac:dyDescent="0.3">
      <c r="A38">
        <v>87407</v>
      </c>
      <c r="B38" t="s">
        <v>282</v>
      </c>
      <c r="C38" t="s">
        <v>133</v>
      </c>
      <c r="D38" t="s">
        <v>180</v>
      </c>
      <c r="E38" t="s">
        <v>24</v>
      </c>
      <c r="F38" t="s">
        <v>27</v>
      </c>
      <c r="G38" t="s">
        <v>187</v>
      </c>
      <c r="H38" t="s">
        <v>1580</v>
      </c>
      <c r="I38" t="s">
        <v>230</v>
      </c>
      <c r="J38" t="s">
        <v>77</v>
      </c>
      <c r="K38" t="s">
        <v>41</v>
      </c>
      <c r="L38" t="s">
        <v>32</v>
      </c>
      <c r="M38" t="s">
        <v>185</v>
      </c>
      <c r="N38" t="s">
        <v>1194</v>
      </c>
      <c r="O38" t="s">
        <v>1467</v>
      </c>
      <c r="Q38" t="s">
        <v>727</v>
      </c>
      <c r="R38" t="s">
        <v>781</v>
      </c>
      <c r="S38" t="s">
        <v>1570</v>
      </c>
      <c r="T38" t="s">
        <v>67</v>
      </c>
      <c r="U38" t="s">
        <v>29</v>
      </c>
      <c r="V38" t="s">
        <v>26</v>
      </c>
      <c r="W38" t="s">
        <v>1194</v>
      </c>
      <c r="Y38" s="1">
        <v>42592.498611111114</v>
      </c>
      <c r="Z38" s="1">
        <v>42860.289456018516</v>
      </c>
    </row>
    <row r="39" spans="1:27" x14ac:dyDescent="0.3">
      <c r="A39">
        <v>87553</v>
      </c>
      <c r="B39" t="s">
        <v>124</v>
      </c>
      <c r="C39" t="s">
        <v>75</v>
      </c>
      <c r="D39" t="s">
        <v>125</v>
      </c>
      <c r="E39" t="s">
        <v>24</v>
      </c>
      <c r="F39" t="s">
        <v>27</v>
      </c>
      <c r="G39" t="s">
        <v>187</v>
      </c>
      <c r="H39" t="s">
        <v>1579</v>
      </c>
      <c r="I39" t="s">
        <v>234</v>
      </c>
      <c r="J39" t="s">
        <v>124</v>
      </c>
      <c r="K39" t="s">
        <v>41</v>
      </c>
      <c r="L39" t="s">
        <v>32</v>
      </c>
      <c r="M39" t="s">
        <v>104</v>
      </c>
      <c r="N39" t="s">
        <v>1194</v>
      </c>
      <c r="O39" t="s">
        <v>1467</v>
      </c>
      <c r="R39" t="s">
        <v>781</v>
      </c>
      <c r="S39" t="s">
        <v>235</v>
      </c>
      <c r="T39" t="s">
        <v>43</v>
      </c>
      <c r="U39" t="s">
        <v>29</v>
      </c>
      <c r="V39" t="s">
        <v>26</v>
      </c>
      <c r="W39" t="s">
        <v>1194</v>
      </c>
      <c r="Y39" s="1">
        <v>42594.287905092591</v>
      </c>
      <c r="Z39" s="1">
        <v>42859.670335648145</v>
      </c>
      <c r="AA39" t="s">
        <v>1578</v>
      </c>
    </row>
    <row r="40" spans="1:27" x14ac:dyDescent="0.3">
      <c r="A40">
        <v>87635</v>
      </c>
      <c r="B40" t="s">
        <v>325</v>
      </c>
      <c r="C40" t="s">
        <v>129</v>
      </c>
      <c r="D40" t="s">
        <v>218</v>
      </c>
      <c r="E40" t="s">
        <v>262</v>
      </c>
      <c r="F40" t="s">
        <v>27</v>
      </c>
      <c r="G40" t="s">
        <v>153</v>
      </c>
      <c r="H40" t="s">
        <v>1198</v>
      </c>
      <c r="I40" t="s">
        <v>226</v>
      </c>
      <c r="J40" t="s">
        <v>77</v>
      </c>
      <c r="K40" t="s">
        <v>41</v>
      </c>
      <c r="L40" t="s">
        <v>101</v>
      </c>
      <c r="M40" t="s">
        <v>298</v>
      </c>
      <c r="N40" t="s">
        <v>1194</v>
      </c>
      <c r="O40" t="s">
        <v>1194</v>
      </c>
      <c r="P40">
        <v>11924</v>
      </c>
      <c r="R40" t="s">
        <v>235</v>
      </c>
      <c r="T40" t="s">
        <v>43</v>
      </c>
      <c r="U40" t="s">
        <v>37</v>
      </c>
      <c r="V40" t="s">
        <v>103</v>
      </c>
      <c r="W40" t="s">
        <v>361</v>
      </c>
      <c r="Y40" s="1">
        <v>42598.010752314818</v>
      </c>
      <c r="Z40" s="1">
        <v>42832.002418981479</v>
      </c>
    </row>
    <row r="41" spans="1:27" x14ac:dyDescent="0.3">
      <c r="A41">
        <v>87684</v>
      </c>
      <c r="B41" t="s">
        <v>226</v>
      </c>
      <c r="C41" t="s">
        <v>75</v>
      </c>
      <c r="D41" t="s">
        <v>354</v>
      </c>
      <c r="E41" t="s">
        <v>147</v>
      </c>
      <c r="F41" t="s">
        <v>27</v>
      </c>
      <c r="G41" t="s">
        <v>153</v>
      </c>
      <c r="H41" t="s">
        <v>1111</v>
      </c>
      <c r="I41" t="s">
        <v>245</v>
      </c>
      <c r="J41" t="s">
        <v>916</v>
      </c>
      <c r="K41" t="s">
        <v>41</v>
      </c>
      <c r="L41" t="s">
        <v>32</v>
      </c>
      <c r="M41" t="s">
        <v>104</v>
      </c>
      <c r="N41" t="s">
        <v>1194</v>
      </c>
      <c r="O41" t="s">
        <v>1194</v>
      </c>
      <c r="P41">
        <v>11774</v>
      </c>
      <c r="R41" t="s">
        <v>765</v>
      </c>
      <c r="T41" t="s">
        <v>43</v>
      </c>
      <c r="U41" t="s">
        <v>29</v>
      </c>
      <c r="V41" t="s">
        <v>308</v>
      </c>
      <c r="W41" t="s">
        <v>361</v>
      </c>
      <c r="Y41" s="1">
        <v>42598.775659722225</v>
      </c>
      <c r="Z41" s="1">
        <v>42859.456608796296</v>
      </c>
    </row>
    <row r="42" spans="1:27" x14ac:dyDescent="0.3">
      <c r="A42">
        <v>88020</v>
      </c>
      <c r="B42" t="s">
        <v>77</v>
      </c>
      <c r="C42" t="s">
        <v>75</v>
      </c>
      <c r="D42" t="s">
        <v>202</v>
      </c>
      <c r="E42" t="s">
        <v>147</v>
      </c>
      <c r="F42" t="s">
        <v>27</v>
      </c>
      <c r="G42" t="s">
        <v>287</v>
      </c>
      <c r="H42" t="s">
        <v>1184</v>
      </c>
      <c r="I42" t="s">
        <v>940</v>
      </c>
      <c r="J42" t="s">
        <v>77</v>
      </c>
      <c r="K42" t="s">
        <v>41</v>
      </c>
      <c r="L42" t="s">
        <v>32</v>
      </c>
      <c r="M42" t="s">
        <v>44</v>
      </c>
      <c r="N42" t="s">
        <v>1194</v>
      </c>
      <c r="O42" t="s">
        <v>1194</v>
      </c>
      <c r="R42" t="s">
        <v>235</v>
      </c>
      <c r="T42" t="s">
        <v>43</v>
      </c>
      <c r="U42" t="s">
        <v>37</v>
      </c>
      <c r="V42" t="s">
        <v>235</v>
      </c>
      <c r="W42" t="s">
        <v>361</v>
      </c>
      <c r="X42" t="s">
        <v>1046</v>
      </c>
      <c r="Y42" s="1">
        <v>42605.671493055554</v>
      </c>
      <c r="Z42" s="1">
        <v>42859.458807870367</v>
      </c>
      <c r="AA42" t="s">
        <v>1183</v>
      </c>
    </row>
    <row r="43" spans="1:27" x14ac:dyDescent="0.3">
      <c r="A43">
        <v>88021</v>
      </c>
      <c r="B43" t="s">
        <v>1185</v>
      </c>
      <c r="C43" t="s">
        <v>75</v>
      </c>
      <c r="D43" t="s">
        <v>202</v>
      </c>
      <c r="E43" t="s">
        <v>147</v>
      </c>
      <c r="F43" t="s">
        <v>27</v>
      </c>
      <c r="G43" t="s">
        <v>287</v>
      </c>
      <c r="H43" t="s">
        <v>1577</v>
      </c>
      <c r="I43" t="s">
        <v>940</v>
      </c>
      <c r="J43" t="s">
        <v>77</v>
      </c>
      <c r="K43" t="s">
        <v>41</v>
      </c>
      <c r="L43" t="s">
        <v>32</v>
      </c>
      <c r="M43" t="s">
        <v>44</v>
      </c>
      <c r="N43" t="s">
        <v>1194</v>
      </c>
      <c r="O43" t="s">
        <v>1194</v>
      </c>
      <c r="Q43" t="s">
        <v>630</v>
      </c>
      <c r="R43" t="s">
        <v>781</v>
      </c>
      <c r="S43" t="s">
        <v>235</v>
      </c>
      <c r="T43" t="s">
        <v>43</v>
      </c>
      <c r="U43" t="s">
        <v>37</v>
      </c>
      <c r="V43" t="s">
        <v>235</v>
      </c>
      <c r="W43" t="s">
        <v>361</v>
      </c>
      <c r="X43" t="s">
        <v>1576</v>
      </c>
      <c r="Y43" s="1">
        <v>42605.671620370369</v>
      </c>
      <c r="Z43" s="1">
        <v>42860.301874999997</v>
      </c>
      <c r="AA43" t="s">
        <v>1575</v>
      </c>
    </row>
    <row r="44" spans="1:27" x14ac:dyDescent="0.3">
      <c r="A44">
        <v>88023</v>
      </c>
      <c r="B44" t="s">
        <v>320</v>
      </c>
      <c r="C44" t="s">
        <v>75</v>
      </c>
      <c r="D44" t="s">
        <v>863</v>
      </c>
      <c r="E44" t="s">
        <v>24</v>
      </c>
      <c r="F44" t="s">
        <v>27</v>
      </c>
      <c r="G44" t="s">
        <v>287</v>
      </c>
      <c r="H44" t="s">
        <v>1574</v>
      </c>
      <c r="I44" t="s">
        <v>939</v>
      </c>
      <c r="J44" t="s">
        <v>77</v>
      </c>
      <c r="K44" t="s">
        <v>41</v>
      </c>
      <c r="L44" t="s">
        <v>32</v>
      </c>
      <c r="M44" t="s">
        <v>44</v>
      </c>
      <c r="N44" t="s">
        <v>1194</v>
      </c>
      <c r="O44" t="s">
        <v>1467</v>
      </c>
      <c r="Q44" t="s">
        <v>630</v>
      </c>
      <c r="R44" t="s">
        <v>781</v>
      </c>
      <c r="S44" t="s">
        <v>235</v>
      </c>
      <c r="T44" t="s">
        <v>67</v>
      </c>
      <c r="U44" t="s">
        <v>45</v>
      </c>
      <c r="V44" t="s">
        <v>235</v>
      </c>
      <c r="W44" t="s">
        <v>1194</v>
      </c>
      <c r="X44" t="s">
        <v>1046</v>
      </c>
      <c r="Y44" s="1">
        <v>42605.671967592592</v>
      </c>
      <c r="Z44" s="1">
        <v>42859.661620370367</v>
      </c>
      <c r="AA44" t="s">
        <v>1573</v>
      </c>
    </row>
    <row r="45" spans="1:27" x14ac:dyDescent="0.3">
      <c r="A45">
        <v>88073</v>
      </c>
      <c r="B45" t="s">
        <v>200</v>
      </c>
      <c r="C45" t="s">
        <v>133</v>
      </c>
      <c r="D45" t="s">
        <v>180</v>
      </c>
      <c r="E45" t="s">
        <v>147</v>
      </c>
      <c r="F45" t="s">
        <v>27</v>
      </c>
      <c r="G45" t="s">
        <v>287</v>
      </c>
      <c r="H45" t="s">
        <v>1572</v>
      </c>
      <c r="I45" t="s">
        <v>77</v>
      </c>
      <c r="J45" t="s">
        <v>77</v>
      </c>
      <c r="K45" t="s">
        <v>41</v>
      </c>
      <c r="L45" t="s">
        <v>32</v>
      </c>
      <c r="M45" t="s">
        <v>44</v>
      </c>
      <c r="N45" t="s">
        <v>1194</v>
      </c>
      <c r="O45" t="s">
        <v>1467</v>
      </c>
      <c r="R45" t="s">
        <v>781</v>
      </c>
      <c r="S45" t="s">
        <v>235</v>
      </c>
      <c r="T45" t="s">
        <v>43</v>
      </c>
      <c r="U45" t="s">
        <v>37</v>
      </c>
      <c r="V45" t="s">
        <v>235</v>
      </c>
      <c r="W45" t="s">
        <v>361</v>
      </c>
      <c r="X45" t="s">
        <v>1046</v>
      </c>
      <c r="Y45" s="1">
        <v>42606.452326388891</v>
      </c>
      <c r="Z45" s="1">
        <v>42860.291724537034</v>
      </c>
    </row>
    <row r="46" spans="1:27" x14ac:dyDescent="0.3">
      <c r="A46">
        <v>88147</v>
      </c>
      <c r="B46" t="s">
        <v>227</v>
      </c>
      <c r="C46" t="s">
        <v>75</v>
      </c>
      <c r="D46" t="s">
        <v>125</v>
      </c>
      <c r="E46" t="s">
        <v>262</v>
      </c>
      <c r="F46" t="s">
        <v>27</v>
      </c>
      <c r="G46" t="s">
        <v>134</v>
      </c>
      <c r="H46" t="s">
        <v>1109</v>
      </c>
      <c r="I46" t="s">
        <v>179</v>
      </c>
      <c r="J46" t="s">
        <v>227</v>
      </c>
      <c r="K46" t="s">
        <v>41</v>
      </c>
      <c r="L46" t="s">
        <v>32</v>
      </c>
      <c r="M46" t="s">
        <v>104</v>
      </c>
      <c r="N46" t="s">
        <v>1194</v>
      </c>
      <c r="O46" t="s">
        <v>1194</v>
      </c>
      <c r="R46" t="s">
        <v>765</v>
      </c>
      <c r="T46" t="s">
        <v>43</v>
      </c>
      <c r="U46" t="s">
        <v>29</v>
      </c>
      <c r="V46" t="s">
        <v>26</v>
      </c>
      <c r="W46" t="s">
        <v>1194</v>
      </c>
      <c r="Y46" s="1">
        <v>42607.399016203701</v>
      </c>
      <c r="Z46" s="1">
        <v>42859.459976851853</v>
      </c>
      <c r="AA46" t="s">
        <v>1108</v>
      </c>
    </row>
    <row r="47" spans="1:27" x14ac:dyDescent="0.3">
      <c r="A47">
        <v>88250</v>
      </c>
      <c r="B47" t="s">
        <v>39</v>
      </c>
      <c r="C47" t="s">
        <v>40</v>
      </c>
      <c r="D47" t="s">
        <v>46</v>
      </c>
      <c r="E47" t="s">
        <v>24</v>
      </c>
      <c r="F47" t="s">
        <v>27</v>
      </c>
      <c r="G47" t="s">
        <v>58</v>
      </c>
      <c r="H47" t="s">
        <v>1517</v>
      </c>
      <c r="J47" t="s">
        <v>181</v>
      </c>
      <c r="K47" t="s">
        <v>41</v>
      </c>
      <c r="L47" t="s">
        <v>240</v>
      </c>
      <c r="M47" t="s">
        <v>44</v>
      </c>
      <c r="N47" t="s">
        <v>1194</v>
      </c>
      <c r="O47" t="s">
        <v>1514</v>
      </c>
      <c r="R47" t="s">
        <v>235</v>
      </c>
      <c r="T47" t="s">
        <v>55</v>
      </c>
      <c r="U47" t="s">
        <v>45</v>
      </c>
      <c r="V47" t="s">
        <v>235</v>
      </c>
      <c r="W47" t="s">
        <v>1194</v>
      </c>
      <c r="X47" t="s">
        <v>1516</v>
      </c>
      <c r="Y47" s="1">
        <v>42611.350347222222</v>
      </c>
      <c r="Z47" s="1">
        <v>42852.514490740738</v>
      </c>
    </row>
    <row r="48" spans="1:27" x14ac:dyDescent="0.3">
      <c r="A48">
        <v>88406</v>
      </c>
      <c r="B48" t="s">
        <v>299</v>
      </c>
      <c r="C48" t="s">
        <v>129</v>
      </c>
      <c r="D48" t="s">
        <v>218</v>
      </c>
      <c r="E48" t="s">
        <v>24</v>
      </c>
      <c r="F48" t="s">
        <v>27</v>
      </c>
      <c r="G48" t="s">
        <v>169</v>
      </c>
      <c r="H48" t="s">
        <v>410</v>
      </c>
      <c r="I48" t="s">
        <v>190</v>
      </c>
      <c r="J48" t="s">
        <v>91</v>
      </c>
      <c r="K48" t="s">
        <v>41</v>
      </c>
      <c r="L48" t="s">
        <v>32</v>
      </c>
      <c r="N48" t="s">
        <v>1194</v>
      </c>
      <c r="O48" t="s">
        <v>411</v>
      </c>
      <c r="R48" t="s">
        <v>235</v>
      </c>
      <c r="T48" t="s">
        <v>67</v>
      </c>
      <c r="U48" t="s">
        <v>37</v>
      </c>
      <c r="V48" t="s">
        <v>26</v>
      </c>
      <c r="W48" t="s">
        <v>1194</v>
      </c>
      <c r="Y48" s="1">
        <v>42613.506249999999</v>
      </c>
      <c r="Z48" s="1">
        <v>42615.414560185185</v>
      </c>
    </row>
    <row r="49" spans="1:27" x14ac:dyDescent="0.3">
      <c r="A49">
        <v>88521</v>
      </c>
      <c r="B49" t="s">
        <v>124</v>
      </c>
      <c r="C49" t="s">
        <v>75</v>
      </c>
      <c r="D49" t="s">
        <v>125</v>
      </c>
      <c r="E49" t="s">
        <v>24</v>
      </c>
      <c r="F49" t="s">
        <v>27</v>
      </c>
      <c r="G49" t="s">
        <v>25</v>
      </c>
      <c r="H49" t="s">
        <v>1571</v>
      </c>
      <c r="I49" t="s">
        <v>179</v>
      </c>
      <c r="J49" t="s">
        <v>96</v>
      </c>
      <c r="K49" t="s">
        <v>41</v>
      </c>
      <c r="L49" t="s">
        <v>32</v>
      </c>
      <c r="N49" t="s">
        <v>1194</v>
      </c>
      <c r="O49" t="s">
        <v>1467</v>
      </c>
      <c r="R49" t="s">
        <v>781</v>
      </c>
      <c r="S49" t="s">
        <v>1570</v>
      </c>
      <c r="T49" t="s">
        <v>43</v>
      </c>
      <c r="U49" t="s">
        <v>45</v>
      </c>
      <c r="V49" t="s">
        <v>1557</v>
      </c>
      <c r="W49" t="s">
        <v>1194</v>
      </c>
      <c r="Y49" s="1">
        <v>42617.607222222221</v>
      </c>
      <c r="Z49" s="1">
        <v>42860.290949074071</v>
      </c>
    </row>
    <row r="50" spans="1:27" x14ac:dyDescent="0.3">
      <c r="A50">
        <v>88522</v>
      </c>
      <c r="B50" t="s">
        <v>200</v>
      </c>
      <c r="C50" t="s">
        <v>75</v>
      </c>
      <c r="D50" t="s">
        <v>202</v>
      </c>
      <c r="E50" t="s">
        <v>24</v>
      </c>
      <c r="F50" t="s">
        <v>27</v>
      </c>
      <c r="G50" t="s">
        <v>25</v>
      </c>
      <c r="H50" t="s">
        <v>1569</v>
      </c>
      <c r="I50" t="s">
        <v>940</v>
      </c>
      <c r="J50" t="s">
        <v>96</v>
      </c>
      <c r="K50" t="s">
        <v>41</v>
      </c>
      <c r="L50" t="s">
        <v>32</v>
      </c>
      <c r="N50" t="s">
        <v>1194</v>
      </c>
      <c r="O50" t="s">
        <v>1467</v>
      </c>
      <c r="R50" t="s">
        <v>781</v>
      </c>
      <c r="S50" t="s">
        <v>1568</v>
      </c>
      <c r="T50" t="s">
        <v>43</v>
      </c>
      <c r="U50" t="s">
        <v>37</v>
      </c>
      <c r="V50" t="s">
        <v>28</v>
      </c>
      <c r="W50" t="s">
        <v>1194</v>
      </c>
      <c r="Y50" s="1">
        <v>42617.614120370374</v>
      </c>
      <c r="Z50" s="1">
        <v>42859.666944444441</v>
      </c>
    </row>
    <row r="51" spans="1:27" x14ac:dyDescent="0.3">
      <c r="A51">
        <v>88712</v>
      </c>
      <c r="B51" t="s">
        <v>1001</v>
      </c>
      <c r="C51" t="s">
        <v>165</v>
      </c>
      <c r="D51" t="s">
        <v>166</v>
      </c>
      <c r="E51" t="s">
        <v>147</v>
      </c>
      <c r="F51" t="s">
        <v>27</v>
      </c>
      <c r="G51" t="s">
        <v>134</v>
      </c>
      <c r="H51" t="s">
        <v>1002</v>
      </c>
      <c r="J51" t="s">
        <v>1001</v>
      </c>
      <c r="K51" t="s">
        <v>41</v>
      </c>
      <c r="L51" t="s">
        <v>32</v>
      </c>
      <c r="N51" t="s">
        <v>1194</v>
      </c>
      <c r="O51" t="s">
        <v>1194</v>
      </c>
      <c r="R51" t="s">
        <v>235</v>
      </c>
      <c r="T51" t="s">
        <v>43</v>
      </c>
      <c r="U51" t="s">
        <v>60</v>
      </c>
      <c r="V51" t="s">
        <v>26</v>
      </c>
      <c r="W51" t="s">
        <v>1194</v>
      </c>
      <c r="Y51" s="1">
        <v>42620.885277777779</v>
      </c>
      <c r="Z51" s="1">
        <v>42803.348310185182</v>
      </c>
    </row>
    <row r="52" spans="1:27" x14ac:dyDescent="0.3">
      <c r="A52">
        <v>88763</v>
      </c>
      <c r="B52" t="s">
        <v>1327</v>
      </c>
      <c r="C52" t="s">
        <v>184</v>
      </c>
      <c r="D52" t="s">
        <v>212</v>
      </c>
      <c r="E52" t="s">
        <v>24</v>
      </c>
      <c r="F52" t="s">
        <v>27</v>
      </c>
      <c r="G52" t="s">
        <v>169</v>
      </c>
      <c r="H52" t="s">
        <v>1326</v>
      </c>
      <c r="I52" t="s">
        <v>349</v>
      </c>
      <c r="J52" t="s">
        <v>91</v>
      </c>
      <c r="K52" t="s">
        <v>41</v>
      </c>
      <c r="L52" t="s">
        <v>32</v>
      </c>
      <c r="M52" t="s">
        <v>298</v>
      </c>
      <c r="N52" t="s">
        <v>1194</v>
      </c>
      <c r="O52" t="s">
        <v>1466</v>
      </c>
      <c r="R52" t="s">
        <v>235</v>
      </c>
      <c r="T52" t="s">
        <v>43</v>
      </c>
      <c r="U52" t="s">
        <v>29</v>
      </c>
      <c r="V52" t="s">
        <v>26</v>
      </c>
      <c r="W52" t="s">
        <v>361</v>
      </c>
      <c r="Y52" s="1">
        <v>42621.473240740743</v>
      </c>
      <c r="Z52" s="1">
        <v>42860.433611111112</v>
      </c>
      <c r="AA52" t="s">
        <v>1325</v>
      </c>
    </row>
    <row r="53" spans="1:27" x14ac:dyDescent="0.3">
      <c r="A53">
        <v>88868</v>
      </c>
      <c r="B53" t="s">
        <v>146</v>
      </c>
      <c r="C53" t="s">
        <v>75</v>
      </c>
      <c r="D53" t="s">
        <v>79</v>
      </c>
      <c r="E53" t="s">
        <v>24</v>
      </c>
      <c r="F53" t="s">
        <v>27</v>
      </c>
      <c r="G53" t="s">
        <v>169</v>
      </c>
      <c r="H53" t="s">
        <v>1567</v>
      </c>
      <c r="I53" t="s">
        <v>234</v>
      </c>
      <c r="J53" t="s">
        <v>77</v>
      </c>
      <c r="K53" t="s">
        <v>41</v>
      </c>
      <c r="L53" t="s">
        <v>32</v>
      </c>
      <c r="N53" t="s">
        <v>1194</v>
      </c>
      <c r="O53" t="s">
        <v>1467</v>
      </c>
      <c r="Q53" t="s">
        <v>812</v>
      </c>
      <c r="R53" t="s">
        <v>781</v>
      </c>
      <c r="S53" t="s">
        <v>1566</v>
      </c>
      <c r="T53" t="s">
        <v>43</v>
      </c>
      <c r="U53" t="s">
        <v>29</v>
      </c>
      <c r="V53" t="s">
        <v>26</v>
      </c>
      <c r="W53" t="s">
        <v>1194</v>
      </c>
      <c r="Y53" s="1">
        <v>42625.344166666669</v>
      </c>
      <c r="Z53" s="1">
        <v>42860.292060185187</v>
      </c>
      <c r="AA53" t="s">
        <v>1565</v>
      </c>
    </row>
    <row r="54" spans="1:27" x14ac:dyDescent="0.3">
      <c r="A54">
        <v>88950</v>
      </c>
      <c r="B54" t="s">
        <v>268</v>
      </c>
      <c r="C54" t="s">
        <v>129</v>
      </c>
      <c r="D54" t="s">
        <v>218</v>
      </c>
      <c r="E54" t="s">
        <v>24</v>
      </c>
      <c r="F54" t="s">
        <v>27</v>
      </c>
      <c r="G54" t="s">
        <v>201</v>
      </c>
      <c r="H54" t="s">
        <v>405</v>
      </c>
      <c r="I54" t="s">
        <v>1617</v>
      </c>
      <c r="J54" t="s">
        <v>91</v>
      </c>
      <c r="K54" t="s">
        <v>41</v>
      </c>
      <c r="L54" t="s">
        <v>32</v>
      </c>
      <c r="M54" t="s">
        <v>369</v>
      </c>
      <c r="N54" t="s">
        <v>1194</v>
      </c>
      <c r="O54" t="s">
        <v>402</v>
      </c>
      <c r="R54" t="s">
        <v>235</v>
      </c>
      <c r="T54" t="s">
        <v>43</v>
      </c>
      <c r="U54" t="s">
        <v>29</v>
      </c>
      <c r="V54" t="s">
        <v>36</v>
      </c>
      <c r="W54" t="s">
        <v>1194</v>
      </c>
      <c r="Y54" s="1">
        <v>42626.615289351852</v>
      </c>
      <c r="Z54" s="1">
        <v>42867.174525462964</v>
      </c>
    </row>
    <row r="55" spans="1:27" x14ac:dyDescent="0.3">
      <c r="A55">
        <v>89151</v>
      </c>
      <c r="B55" t="s">
        <v>84</v>
      </c>
      <c r="C55" t="s">
        <v>129</v>
      </c>
      <c r="D55" t="s">
        <v>218</v>
      </c>
      <c r="E55" t="s">
        <v>24</v>
      </c>
      <c r="F55" t="s">
        <v>27</v>
      </c>
      <c r="G55" t="s">
        <v>169</v>
      </c>
      <c r="H55" t="s">
        <v>403</v>
      </c>
      <c r="I55" t="s">
        <v>733</v>
      </c>
      <c r="J55" t="s">
        <v>91</v>
      </c>
      <c r="K55" t="s">
        <v>41</v>
      </c>
      <c r="L55" t="s">
        <v>32</v>
      </c>
      <c r="M55" t="s">
        <v>369</v>
      </c>
      <c r="N55" t="s">
        <v>1194</v>
      </c>
      <c r="O55" t="s">
        <v>404</v>
      </c>
      <c r="R55" t="s">
        <v>235</v>
      </c>
      <c r="T55" t="s">
        <v>67</v>
      </c>
      <c r="U55" t="s">
        <v>45</v>
      </c>
      <c r="V55" t="s">
        <v>26</v>
      </c>
      <c r="W55" t="s">
        <v>1194</v>
      </c>
      <c r="Y55" s="1">
        <v>42629.357048611113</v>
      </c>
      <c r="Z55" s="1">
        <v>42865.915671296294</v>
      </c>
    </row>
    <row r="56" spans="1:27" x14ac:dyDescent="0.3">
      <c r="A56">
        <v>89454</v>
      </c>
      <c r="B56" t="s">
        <v>304</v>
      </c>
      <c r="C56" t="s">
        <v>305</v>
      </c>
      <c r="D56" t="s">
        <v>307</v>
      </c>
      <c r="E56" t="s">
        <v>24</v>
      </c>
      <c r="F56" t="s">
        <v>27</v>
      </c>
      <c r="G56" t="s">
        <v>153</v>
      </c>
      <c r="H56" t="s">
        <v>452</v>
      </c>
      <c r="I56" t="s">
        <v>918</v>
      </c>
      <c r="J56" t="s">
        <v>91</v>
      </c>
      <c r="K56" t="s">
        <v>41</v>
      </c>
      <c r="L56" t="s">
        <v>32</v>
      </c>
      <c r="M56" t="s">
        <v>369</v>
      </c>
      <c r="N56" t="s">
        <v>1194</v>
      </c>
      <c r="O56" t="s">
        <v>453</v>
      </c>
      <c r="P56">
        <v>12004</v>
      </c>
      <c r="R56" t="s">
        <v>235</v>
      </c>
      <c r="T56" t="s">
        <v>43</v>
      </c>
      <c r="U56" t="s">
        <v>29</v>
      </c>
      <c r="V56" t="s">
        <v>306</v>
      </c>
      <c r="W56" t="s">
        <v>1194</v>
      </c>
      <c r="Y56" s="1">
        <v>42635.302245370367</v>
      </c>
      <c r="Z56" s="1">
        <v>42867.042974537035</v>
      </c>
    </row>
    <row r="57" spans="1:27" x14ac:dyDescent="0.3">
      <c r="A57">
        <v>89896</v>
      </c>
      <c r="B57" t="s">
        <v>245</v>
      </c>
      <c r="C57" t="s">
        <v>75</v>
      </c>
      <c r="D57" t="s">
        <v>814</v>
      </c>
      <c r="E57" t="s">
        <v>24</v>
      </c>
      <c r="F57" t="s">
        <v>27</v>
      </c>
      <c r="G57" t="s">
        <v>153</v>
      </c>
      <c r="H57" t="s">
        <v>836</v>
      </c>
      <c r="I57" t="s">
        <v>245</v>
      </c>
      <c r="J57" t="s">
        <v>204</v>
      </c>
      <c r="K57" t="s">
        <v>41</v>
      </c>
      <c r="L57" t="s">
        <v>240</v>
      </c>
      <c r="M57" t="s">
        <v>365</v>
      </c>
      <c r="N57" t="s">
        <v>1194</v>
      </c>
      <c r="O57" t="s">
        <v>364</v>
      </c>
      <c r="P57">
        <v>12145</v>
      </c>
      <c r="Q57" t="s">
        <v>821</v>
      </c>
      <c r="R57" t="s">
        <v>781</v>
      </c>
      <c r="S57" t="s">
        <v>835</v>
      </c>
      <c r="T57" t="s">
        <v>55</v>
      </c>
      <c r="U57" t="s">
        <v>37</v>
      </c>
      <c r="V57" t="s">
        <v>194</v>
      </c>
      <c r="W57" t="s">
        <v>1194</v>
      </c>
      <c r="Y57" s="1">
        <v>42643.273912037039</v>
      </c>
      <c r="Z57" s="1">
        <v>42859.482974537037</v>
      </c>
      <c r="AA57" t="s">
        <v>321</v>
      </c>
    </row>
    <row r="58" spans="1:27" x14ac:dyDescent="0.3">
      <c r="A58">
        <v>90709</v>
      </c>
      <c r="B58" t="s">
        <v>1125</v>
      </c>
      <c r="C58" t="s">
        <v>75</v>
      </c>
      <c r="D58" t="s">
        <v>79</v>
      </c>
      <c r="E58" t="s">
        <v>24</v>
      </c>
      <c r="F58" t="s">
        <v>27</v>
      </c>
      <c r="G58" t="s">
        <v>178</v>
      </c>
      <c r="H58" t="s">
        <v>1564</v>
      </c>
      <c r="I58" t="s">
        <v>193</v>
      </c>
      <c r="J58" t="s">
        <v>77</v>
      </c>
      <c r="K58" t="s">
        <v>41</v>
      </c>
      <c r="L58" t="s">
        <v>32</v>
      </c>
      <c r="N58" t="s">
        <v>1194</v>
      </c>
      <c r="O58" t="s">
        <v>1467</v>
      </c>
      <c r="Q58" t="s">
        <v>821</v>
      </c>
      <c r="R58" t="s">
        <v>781</v>
      </c>
      <c r="S58" t="s">
        <v>1563</v>
      </c>
      <c r="T58" t="s">
        <v>67</v>
      </c>
      <c r="U58" t="s">
        <v>45</v>
      </c>
      <c r="V58" t="s">
        <v>1562</v>
      </c>
      <c r="W58" t="s">
        <v>1194</v>
      </c>
      <c r="Y58" s="1">
        <v>42660.019652777781</v>
      </c>
      <c r="Z58" s="1">
        <v>42860.291481481479</v>
      </c>
    </row>
    <row r="59" spans="1:27" x14ac:dyDescent="0.3">
      <c r="A59">
        <v>91629</v>
      </c>
      <c r="B59" t="s">
        <v>299</v>
      </c>
      <c r="C59" t="s">
        <v>129</v>
      </c>
      <c r="D59" t="s">
        <v>310</v>
      </c>
      <c r="E59" t="s">
        <v>24</v>
      </c>
      <c r="F59" t="s">
        <v>27</v>
      </c>
      <c r="G59" t="s">
        <v>153</v>
      </c>
      <c r="H59" t="s">
        <v>1513</v>
      </c>
      <c r="I59" t="s">
        <v>1263</v>
      </c>
      <c r="J59" t="s">
        <v>91</v>
      </c>
      <c r="K59" t="s">
        <v>41</v>
      </c>
      <c r="L59" t="s">
        <v>101</v>
      </c>
      <c r="M59" t="s">
        <v>298</v>
      </c>
      <c r="N59" t="s">
        <v>1194</v>
      </c>
      <c r="O59" t="s">
        <v>1471</v>
      </c>
      <c r="P59">
        <v>12271</v>
      </c>
      <c r="R59" t="s">
        <v>235</v>
      </c>
      <c r="T59" t="s">
        <v>55</v>
      </c>
      <c r="U59" t="s">
        <v>37</v>
      </c>
      <c r="V59" t="s">
        <v>306</v>
      </c>
      <c r="W59" t="s">
        <v>1194</v>
      </c>
      <c r="Y59" s="1">
        <v>42675.623761574076</v>
      </c>
      <c r="Z59" s="1">
        <v>42864.159039351849</v>
      </c>
    </row>
    <row r="60" spans="1:27" x14ac:dyDescent="0.3">
      <c r="A60">
        <v>91889</v>
      </c>
      <c r="B60" t="s">
        <v>170</v>
      </c>
      <c r="C60" t="s">
        <v>133</v>
      </c>
      <c r="D60" t="s">
        <v>180</v>
      </c>
      <c r="E60" t="s">
        <v>24</v>
      </c>
      <c r="F60" t="s">
        <v>27</v>
      </c>
      <c r="G60" t="s">
        <v>178</v>
      </c>
      <c r="H60" t="s">
        <v>1561</v>
      </c>
      <c r="J60" t="s">
        <v>265</v>
      </c>
      <c r="K60" t="s">
        <v>41</v>
      </c>
      <c r="L60" t="s">
        <v>32</v>
      </c>
      <c r="M60" t="s">
        <v>185</v>
      </c>
      <c r="N60" t="s">
        <v>1194</v>
      </c>
      <c r="O60" t="s">
        <v>1467</v>
      </c>
      <c r="R60" t="s">
        <v>781</v>
      </c>
      <c r="S60" t="s">
        <v>797</v>
      </c>
      <c r="T60" t="s">
        <v>55</v>
      </c>
      <c r="U60" t="s">
        <v>45</v>
      </c>
      <c r="V60" t="s">
        <v>1557</v>
      </c>
      <c r="W60" t="s">
        <v>1194</v>
      </c>
      <c r="Y60" s="1">
        <v>42678.444768518515</v>
      </c>
      <c r="Z60" s="1">
        <v>42859.672800925924</v>
      </c>
    </row>
    <row r="61" spans="1:27" x14ac:dyDescent="0.3">
      <c r="A61">
        <v>91941</v>
      </c>
      <c r="B61" t="s">
        <v>170</v>
      </c>
      <c r="C61" t="s">
        <v>133</v>
      </c>
      <c r="D61" t="s">
        <v>180</v>
      </c>
      <c r="E61" t="s">
        <v>24</v>
      </c>
      <c r="F61" t="s">
        <v>27</v>
      </c>
      <c r="G61" t="s">
        <v>49</v>
      </c>
      <c r="H61" t="s">
        <v>1560</v>
      </c>
      <c r="J61" t="s">
        <v>77</v>
      </c>
      <c r="K61" t="s">
        <v>41</v>
      </c>
      <c r="L61" t="s">
        <v>32</v>
      </c>
      <c r="N61" t="s">
        <v>1194</v>
      </c>
      <c r="O61" t="s">
        <v>1467</v>
      </c>
      <c r="Q61" t="s">
        <v>630</v>
      </c>
      <c r="R61" t="s">
        <v>781</v>
      </c>
      <c r="S61" t="s">
        <v>804</v>
      </c>
      <c r="T61" t="s">
        <v>67</v>
      </c>
      <c r="U61" t="s">
        <v>37</v>
      </c>
      <c r="V61" t="s">
        <v>1559</v>
      </c>
      <c r="W61" t="s">
        <v>1194</v>
      </c>
      <c r="Y61" s="1">
        <v>42681.393541666665</v>
      </c>
      <c r="Z61" s="1">
        <v>42860.295011574075</v>
      </c>
      <c r="AA61" t="s">
        <v>321</v>
      </c>
    </row>
    <row r="62" spans="1:27" x14ac:dyDescent="0.3">
      <c r="A62">
        <v>91980</v>
      </c>
      <c r="B62" t="s">
        <v>751</v>
      </c>
      <c r="C62" t="s">
        <v>34</v>
      </c>
      <c r="D62" t="s">
        <v>71</v>
      </c>
      <c r="E62" t="s">
        <v>24</v>
      </c>
      <c r="F62" t="s">
        <v>27</v>
      </c>
      <c r="G62" t="s">
        <v>42</v>
      </c>
      <c r="H62" t="s">
        <v>1254</v>
      </c>
      <c r="I62" t="s">
        <v>751</v>
      </c>
      <c r="J62" t="s">
        <v>99</v>
      </c>
      <c r="K62" t="s">
        <v>41</v>
      </c>
      <c r="L62" t="s">
        <v>240</v>
      </c>
      <c r="M62" t="s">
        <v>365</v>
      </c>
      <c r="N62" t="s">
        <v>1194</v>
      </c>
      <c r="O62" t="s">
        <v>1467</v>
      </c>
      <c r="R62" t="s">
        <v>235</v>
      </c>
      <c r="T62" t="s">
        <v>43</v>
      </c>
      <c r="U62" t="s">
        <v>29</v>
      </c>
      <c r="V62" t="s">
        <v>26</v>
      </c>
      <c r="W62" t="s">
        <v>1194</v>
      </c>
      <c r="Y62" s="1">
        <v>42682.147974537038</v>
      </c>
      <c r="Z62" s="1">
        <v>42802.005752314813</v>
      </c>
    </row>
    <row r="63" spans="1:27" x14ac:dyDescent="0.3">
      <c r="A63">
        <v>92081</v>
      </c>
      <c r="B63" t="s">
        <v>159</v>
      </c>
      <c r="C63" t="s">
        <v>184</v>
      </c>
      <c r="D63" t="s">
        <v>212</v>
      </c>
      <c r="E63" t="s">
        <v>24</v>
      </c>
      <c r="F63" t="s">
        <v>27</v>
      </c>
      <c r="G63" t="s">
        <v>187</v>
      </c>
      <c r="H63" t="s">
        <v>1233</v>
      </c>
      <c r="I63" t="s">
        <v>234</v>
      </c>
      <c r="J63" t="s">
        <v>91</v>
      </c>
      <c r="K63" t="s">
        <v>41</v>
      </c>
      <c r="L63" t="s">
        <v>32</v>
      </c>
      <c r="M63" t="s">
        <v>298</v>
      </c>
      <c r="N63" t="s">
        <v>1194</v>
      </c>
      <c r="O63" t="s">
        <v>1468</v>
      </c>
      <c r="Q63" t="s">
        <v>366</v>
      </c>
      <c r="R63" t="s">
        <v>235</v>
      </c>
      <c r="T63" t="s">
        <v>43</v>
      </c>
      <c r="U63" t="s">
        <v>29</v>
      </c>
      <c r="V63" t="s">
        <v>26</v>
      </c>
      <c r="W63" t="s">
        <v>361</v>
      </c>
      <c r="Y63" s="1">
        <v>42683.658750000002</v>
      </c>
      <c r="Z63" s="1">
        <v>42830.863865740743</v>
      </c>
      <c r="AA63" t="s">
        <v>1232</v>
      </c>
    </row>
    <row r="64" spans="1:27" x14ac:dyDescent="0.3">
      <c r="A64">
        <v>92131</v>
      </c>
      <c r="B64" t="s">
        <v>860</v>
      </c>
      <c r="C64" t="s">
        <v>75</v>
      </c>
      <c r="D64" t="s">
        <v>859</v>
      </c>
      <c r="E64" t="s">
        <v>303</v>
      </c>
      <c r="F64" t="s">
        <v>27</v>
      </c>
      <c r="G64" t="s">
        <v>178</v>
      </c>
      <c r="H64" t="s">
        <v>1558</v>
      </c>
      <c r="I64" t="s">
        <v>942</v>
      </c>
      <c r="J64" t="s">
        <v>204</v>
      </c>
      <c r="K64" t="s">
        <v>41</v>
      </c>
      <c r="L64" t="s">
        <v>32</v>
      </c>
      <c r="N64" t="s">
        <v>1194</v>
      </c>
      <c r="O64" t="s">
        <v>1194</v>
      </c>
      <c r="R64" t="s">
        <v>781</v>
      </c>
      <c r="S64" t="s">
        <v>804</v>
      </c>
      <c r="T64" t="s">
        <v>55</v>
      </c>
      <c r="U64" t="s">
        <v>37</v>
      </c>
      <c r="V64" t="s">
        <v>1557</v>
      </c>
      <c r="W64" t="s">
        <v>1194</v>
      </c>
      <c r="Y64" s="1">
        <v>42684.463703703703</v>
      </c>
      <c r="Z64" s="1">
        <v>42859.675023148149</v>
      </c>
    </row>
    <row r="65" spans="1:27" x14ac:dyDescent="0.3">
      <c r="A65">
        <v>92470</v>
      </c>
      <c r="B65" t="s">
        <v>320</v>
      </c>
      <c r="C65" t="s">
        <v>75</v>
      </c>
      <c r="D65" t="s">
        <v>205</v>
      </c>
      <c r="E65" t="s">
        <v>24</v>
      </c>
      <c r="F65" t="s">
        <v>27</v>
      </c>
      <c r="G65" t="s">
        <v>127</v>
      </c>
      <c r="H65" t="s">
        <v>1556</v>
      </c>
      <c r="I65" t="s">
        <v>245</v>
      </c>
      <c r="J65" t="s">
        <v>77</v>
      </c>
      <c r="K65" t="s">
        <v>41</v>
      </c>
      <c r="L65" t="s">
        <v>32</v>
      </c>
      <c r="N65" t="s">
        <v>1194</v>
      </c>
      <c r="O65" t="s">
        <v>1467</v>
      </c>
      <c r="Q65" t="s">
        <v>812</v>
      </c>
      <c r="R65" t="s">
        <v>781</v>
      </c>
      <c r="S65" t="s">
        <v>235</v>
      </c>
      <c r="T65" t="s">
        <v>67</v>
      </c>
      <c r="U65" t="s">
        <v>37</v>
      </c>
      <c r="V65" t="s">
        <v>26</v>
      </c>
      <c r="W65" t="s">
        <v>1194</v>
      </c>
      <c r="Y65" s="1">
        <v>42691.461041666669</v>
      </c>
      <c r="Z65" s="1">
        <v>42860.295358796298</v>
      </c>
      <c r="AA65" t="s">
        <v>321</v>
      </c>
    </row>
    <row r="66" spans="1:27" x14ac:dyDescent="0.3">
      <c r="A66">
        <v>92475</v>
      </c>
      <c r="B66" t="s">
        <v>1106</v>
      </c>
      <c r="C66" t="s">
        <v>75</v>
      </c>
      <c r="D66" t="s">
        <v>814</v>
      </c>
      <c r="E66" t="s">
        <v>24</v>
      </c>
      <c r="F66" t="s">
        <v>27</v>
      </c>
      <c r="G66" t="s">
        <v>134</v>
      </c>
      <c r="H66" t="s">
        <v>833</v>
      </c>
      <c r="I66" t="s">
        <v>939</v>
      </c>
      <c r="J66" t="s">
        <v>77</v>
      </c>
      <c r="K66" t="s">
        <v>41</v>
      </c>
      <c r="L66" t="s">
        <v>32</v>
      </c>
      <c r="N66" t="s">
        <v>1194</v>
      </c>
      <c r="O66" t="s">
        <v>364</v>
      </c>
      <c r="Q66" t="s">
        <v>812</v>
      </c>
      <c r="R66" t="s">
        <v>781</v>
      </c>
      <c r="S66" t="s">
        <v>235</v>
      </c>
      <c r="T66" t="s">
        <v>43</v>
      </c>
      <c r="U66" t="s">
        <v>37</v>
      </c>
      <c r="V66" t="s">
        <v>26</v>
      </c>
      <c r="W66" t="s">
        <v>1194</v>
      </c>
      <c r="Y66" s="1">
        <v>42691.48</v>
      </c>
      <c r="Z66" s="1">
        <v>42829.551238425927</v>
      </c>
      <c r="AA66" t="s">
        <v>321</v>
      </c>
    </row>
    <row r="67" spans="1:27" x14ac:dyDescent="0.3">
      <c r="A67">
        <v>92525</v>
      </c>
      <c r="B67" t="s">
        <v>1098</v>
      </c>
      <c r="C67" t="s">
        <v>75</v>
      </c>
      <c r="D67" t="s">
        <v>825</v>
      </c>
      <c r="E67" t="s">
        <v>262</v>
      </c>
      <c r="F67" t="s">
        <v>27</v>
      </c>
      <c r="G67" t="s">
        <v>134</v>
      </c>
      <c r="H67" t="s">
        <v>1099</v>
      </c>
      <c r="I67" t="s">
        <v>941</v>
      </c>
      <c r="J67" t="s">
        <v>1098</v>
      </c>
      <c r="K67" t="s">
        <v>41</v>
      </c>
      <c r="L67" t="s">
        <v>32</v>
      </c>
      <c r="N67" t="s">
        <v>1194</v>
      </c>
      <c r="O67" t="s">
        <v>1194</v>
      </c>
      <c r="Q67" t="s">
        <v>1097</v>
      </c>
      <c r="R67" t="s">
        <v>765</v>
      </c>
      <c r="T67" t="s">
        <v>43</v>
      </c>
      <c r="U67" t="s">
        <v>37</v>
      </c>
      <c r="V67" t="s">
        <v>26</v>
      </c>
      <c r="W67" t="s">
        <v>1194</v>
      </c>
      <c r="Y67" s="1">
        <v>42692.15388888889</v>
      </c>
      <c r="Z67" s="1">
        <v>42857.606261574074</v>
      </c>
      <c r="AA67" t="s">
        <v>1096</v>
      </c>
    </row>
    <row r="68" spans="1:27" x14ac:dyDescent="0.3">
      <c r="A68">
        <v>92648</v>
      </c>
      <c r="B68" t="s">
        <v>320</v>
      </c>
      <c r="C68" t="s">
        <v>75</v>
      </c>
      <c r="D68" t="s">
        <v>205</v>
      </c>
      <c r="E68" t="s">
        <v>24</v>
      </c>
      <c r="F68" t="s">
        <v>27</v>
      </c>
      <c r="G68" t="s">
        <v>178</v>
      </c>
      <c r="H68" t="s">
        <v>1555</v>
      </c>
      <c r="I68" t="s">
        <v>939</v>
      </c>
      <c r="J68" t="s">
        <v>204</v>
      </c>
      <c r="K68" t="s">
        <v>41</v>
      </c>
      <c r="L68" t="s">
        <v>32</v>
      </c>
      <c r="N68" t="s">
        <v>1194</v>
      </c>
      <c r="O68" t="s">
        <v>1467</v>
      </c>
      <c r="Q68" t="s">
        <v>812</v>
      </c>
      <c r="R68" t="s">
        <v>781</v>
      </c>
      <c r="S68" t="s">
        <v>235</v>
      </c>
      <c r="T68" t="s">
        <v>55</v>
      </c>
      <c r="U68" t="s">
        <v>37</v>
      </c>
      <c r="V68" t="s">
        <v>26</v>
      </c>
      <c r="W68" t="s">
        <v>1194</v>
      </c>
      <c r="Y68" s="1">
        <v>42695.527962962966</v>
      </c>
      <c r="Z68" s="1">
        <v>42860.295578703706</v>
      </c>
      <c r="AA68" t="s">
        <v>321</v>
      </c>
    </row>
    <row r="69" spans="1:27" x14ac:dyDescent="0.3">
      <c r="A69">
        <v>92724</v>
      </c>
      <c r="B69" t="s">
        <v>860</v>
      </c>
      <c r="C69" t="s">
        <v>75</v>
      </c>
      <c r="D69" t="s">
        <v>859</v>
      </c>
      <c r="E69" t="s">
        <v>24</v>
      </c>
      <c r="F69" t="s">
        <v>27</v>
      </c>
      <c r="G69" t="s">
        <v>275</v>
      </c>
      <c r="H69" t="s">
        <v>1554</v>
      </c>
      <c r="I69" t="s">
        <v>349</v>
      </c>
      <c r="J69" t="s">
        <v>77</v>
      </c>
      <c r="K69" t="s">
        <v>41</v>
      </c>
      <c r="L69" t="s">
        <v>32</v>
      </c>
      <c r="N69" t="s">
        <v>1194</v>
      </c>
      <c r="O69" t="s">
        <v>1467</v>
      </c>
      <c r="R69" t="s">
        <v>781</v>
      </c>
      <c r="S69" t="s">
        <v>804</v>
      </c>
      <c r="T69" t="s">
        <v>67</v>
      </c>
      <c r="U69" t="s">
        <v>45</v>
      </c>
      <c r="V69" t="s">
        <v>26</v>
      </c>
      <c r="W69" t="s">
        <v>1194</v>
      </c>
      <c r="Y69" s="1">
        <v>42696.321261574078</v>
      </c>
      <c r="Z69" s="1">
        <v>42860.294756944444</v>
      </c>
    </row>
    <row r="70" spans="1:27" x14ac:dyDescent="0.3">
      <c r="A70">
        <v>92968</v>
      </c>
      <c r="B70" t="s">
        <v>299</v>
      </c>
      <c r="C70" t="s">
        <v>129</v>
      </c>
      <c r="D70" t="s">
        <v>218</v>
      </c>
      <c r="E70" t="s">
        <v>24</v>
      </c>
      <c r="F70" t="s">
        <v>27</v>
      </c>
      <c r="G70" t="s">
        <v>153</v>
      </c>
      <c r="H70" t="s">
        <v>391</v>
      </c>
      <c r="I70" t="s">
        <v>279</v>
      </c>
      <c r="J70" t="s">
        <v>91</v>
      </c>
      <c r="K70" t="s">
        <v>41</v>
      </c>
      <c r="L70" t="s">
        <v>240</v>
      </c>
      <c r="M70" t="s">
        <v>365</v>
      </c>
      <c r="N70" t="s">
        <v>1194</v>
      </c>
      <c r="O70" t="s">
        <v>392</v>
      </c>
      <c r="P70">
        <v>12464</v>
      </c>
      <c r="R70" t="s">
        <v>235</v>
      </c>
      <c r="T70" t="s">
        <v>55</v>
      </c>
      <c r="U70" t="s">
        <v>37</v>
      </c>
      <c r="V70" t="s">
        <v>306</v>
      </c>
      <c r="W70" t="s">
        <v>1194</v>
      </c>
      <c r="Y70" s="1">
        <v>42702.400451388887</v>
      </c>
      <c r="Z70" s="1">
        <v>42863.204618055555</v>
      </c>
    </row>
    <row r="71" spans="1:27" x14ac:dyDescent="0.3">
      <c r="A71">
        <v>93106</v>
      </c>
      <c r="B71" t="s">
        <v>1222</v>
      </c>
      <c r="C71" t="s">
        <v>23</v>
      </c>
      <c r="D71" t="s">
        <v>68</v>
      </c>
      <c r="E71" t="s">
        <v>24</v>
      </c>
      <c r="F71" t="s">
        <v>27</v>
      </c>
      <c r="G71" t="s">
        <v>49</v>
      </c>
      <c r="H71" t="s">
        <v>1543</v>
      </c>
      <c r="I71" t="s">
        <v>328</v>
      </c>
      <c r="J71" t="s">
        <v>91</v>
      </c>
      <c r="K71" t="s">
        <v>41</v>
      </c>
      <c r="L71" t="s">
        <v>240</v>
      </c>
      <c r="M71" t="s">
        <v>298</v>
      </c>
      <c r="N71" t="s">
        <v>1194</v>
      </c>
      <c r="O71" t="s">
        <v>1542</v>
      </c>
      <c r="R71" t="s">
        <v>235</v>
      </c>
      <c r="T71" t="s">
        <v>43</v>
      </c>
      <c r="U71" t="s">
        <v>45</v>
      </c>
      <c r="V71" t="s">
        <v>235</v>
      </c>
      <c r="W71" t="s">
        <v>456</v>
      </c>
      <c r="Y71" s="1">
        <v>42704.326469907406</v>
      </c>
      <c r="Z71" s="1">
        <v>42863.226006944446</v>
      </c>
    </row>
    <row r="72" spans="1:27" x14ac:dyDescent="0.3">
      <c r="A72">
        <v>93134</v>
      </c>
      <c r="B72" t="s">
        <v>123</v>
      </c>
      <c r="C72" t="s">
        <v>133</v>
      </c>
      <c r="D72" t="s">
        <v>135</v>
      </c>
      <c r="E72" t="s">
        <v>24</v>
      </c>
      <c r="F72" t="s">
        <v>27</v>
      </c>
      <c r="G72" t="s">
        <v>178</v>
      </c>
      <c r="H72" t="s">
        <v>1553</v>
      </c>
      <c r="J72" t="s">
        <v>77</v>
      </c>
      <c r="K72" t="s">
        <v>41</v>
      </c>
      <c r="L72" t="s">
        <v>32</v>
      </c>
      <c r="M72" t="s">
        <v>369</v>
      </c>
      <c r="N72" t="s">
        <v>1194</v>
      </c>
      <c r="O72" t="s">
        <v>1467</v>
      </c>
      <c r="R72" t="s">
        <v>781</v>
      </c>
      <c r="S72" t="s">
        <v>804</v>
      </c>
      <c r="T72" t="s">
        <v>55</v>
      </c>
      <c r="U72" t="s">
        <v>37</v>
      </c>
      <c r="V72" t="s">
        <v>26</v>
      </c>
      <c r="W72" t="s">
        <v>1194</v>
      </c>
      <c r="Y72" s="1">
        <v>42704.672025462962</v>
      </c>
      <c r="Z72" s="1">
        <v>42859.675405092596</v>
      </c>
    </row>
    <row r="73" spans="1:27" x14ac:dyDescent="0.3">
      <c r="A73">
        <v>93173</v>
      </c>
      <c r="B73" t="s">
        <v>935</v>
      </c>
      <c r="C73" t="s">
        <v>75</v>
      </c>
      <c r="D73" t="s">
        <v>825</v>
      </c>
      <c r="E73" t="s">
        <v>147</v>
      </c>
      <c r="F73" t="s">
        <v>387</v>
      </c>
      <c r="G73" t="s">
        <v>166</v>
      </c>
      <c r="H73" t="s">
        <v>1089</v>
      </c>
      <c r="I73" t="s">
        <v>941</v>
      </c>
      <c r="J73" t="s">
        <v>935</v>
      </c>
      <c r="K73" t="s">
        <v>41</v>
      </c>
      <c r="L73" t="s">
        <v>32</v>
      </c>
      <c r="N73" t="s">
        <v>1194</v>
      </c>
      <c r="O73" t="s">
        <v>1194</v>
      </c>
      <c r="R73" t="s">
        <v>765</v>
      </c>
      <c r="T73" t="s">
        <v>43</v>
      </c>
      <c r="U73" t="s">
        <v>45</v>
      </c>
      <c r="V73" t="s">
        <v>26</v>
      </c>
      <c r="W73" t="s">
        <v>1194</v>
      </c>
      <c r="Y73" s="1">
        <v>42705.532627314817</v>
      </c>
      <c r="Z73" s="1">
        <v>42857.70752314815</v>
      </c>
    </row>
    <row r="74" spans="1:27" x14ac:dyDescent="0.3">
      <c r="A74">
        <v>93418</v>
      </c>
      <c r="B74" t="s">
        <v>61</v>
      </c>
      <c r="C74" t="s">
        <v>34</v>
      </c>
      <c r="D74" t="s">
        <v>95</v>
      </c>
      <c r="E74" t="s">
        <v>24</v>
      </c>
      <c r="F74" t="s">
        <v>27</v>
      </c>
      <c r="G74" t="s">
        <v>42</v>
      </c>
      <c r="H74" t="s">
        <v>1507</v>
      </c>
      <c r="I74" t="s">
        <v>278</v>
      </c>
      <c r="J74" t="s">
        <v>155</v>
      </c>
      <c r="K74" t="s">
        <v>41</v>
      </c>
      <c r="L74" t="s">
        <v>32</v>
      </c>
      <c r="M74" t="s">
        <v>83</v>
      </c>
      <c r="N74" t="s">
        <v>1194</v>
      </c>
      <c r="O74" t="s">
        <v>1471</v>
      </c>
      <c r="R74" t="s">
        <v>235</v>
      </c>
      <c r="T74" t="s">
        <v>55</v>
      </c>
      <c r="U74" t="s">
        <v>37</v>
      </c>
      <c r="V74" t="s">
        <v>26</v>
      </c>
      <c r="W74" t="s">
        <v>1194</v>
      </c>
      <c r="Y74" s="1">
        <v>42712.092997685184</v>
      </c>
      <c r="Z74" s="1">
        <v>42850.241747685184</v>
      </c>
    </row>
    <row r="75" spans="1:27" x14ac:dyDescent="0.3">
      <c r="A75">
        <v>93777</v>
      </c>
      <c r="B75" t="s">
        <v>245</v>
      </c>
      <c r="C75" t="s">
        <v>75</v>
      </c>
      <c r="D75" t="s">
        <v>79</v>
      </c>
      <c r="E75" t="s">
        <v>24</v>
      </c>
      <c r="F75" t="s">
        <v>27</v>
      </c>
      <c r="G75" t="s">
        <v>153</v>
      </c>
      <c r="H75" t="s">
        <v>832</v>
      </c>
      <c r="I75" t="s">
        <v>245</v>
      </c>
      <c r="J75" t="s">
        <v>204</v>
      </c>
      <c r="K75" t="s">
        <v>41</v>
      </c>
      <c r="L75" t="s">
        <v>240</v>
      </c>
      <c r="M75" t="s">
        <v>365</v>
      </c>
      <c r="N75" t="s">
        <v>1194</v>
      </c>
      <c r="O75" t="s">
        <v>364</v>
      </c>
      <c r="P75">
        <v>12561</v>
      </c>
      <c r="Q75" t="s">
        <v>821</v>
      </c>
      <c r="R75" t="s">
        <v>781</v>
      </c>
      <c r="S75" t="s">
        <v>235</v>
      </c>
      <c r="T75" t="s">
        <v>43</v>
      </c>
      <c r="U75" t="s">
        <v>45</v>
      </c>
      <c r="V75" t="s">
        <v>306</v>
      </c>
      <c r="W75" t="s">
        <v>1194</v>
      </c>
      <c r="Y75" s="1">
        <v>42719.332384259258</v>
      </c>
      <c r="Z75" s="1">
        <v>42859.500231481485</v>
      </c>
      <c r="AA75" t="s">
        <v>321</v>
      </c>
    </row>
    <row r="76" spans="1:27" x14ac:dyDescent="0.3">
      <c r="A76">
        <v>93784</v>
      </c>
      <c r="B76" t="s">
        <v>170</v>
      </c>
      <c r="C76" t="s">
        <v>133</v>
      </c>
      <c r="D76" t="s">
        <v>180</v>
      </c>
      <c r="E76" t="s">
        <v>24</v>
      </c>
      <c r="F76" t="s">
        <v>27</v>
      </c>
      <c r="G76" t="s">
        <v>115</v>
      </c>
      <c r="H76" t="s">
        <v>798</v>
      </c>
      <c r="J76" t="s">
        <v>77</v>
      </c>
      <c r="K76" t="s">
        <v>41</v>
      </c>
      <c r="L76" t="s">
        <v>32</v>
      </c>
      <c r="N76" t="s">
        <v>1194</v>
      </c>
      <c r="O76" t="s">
        <v>1194</v>
      </c>
      <c r="R76" t="s">
        <v>781</v>
      </c>
      <c r="S76" t="s">
        <v>797</v>
      </c>
      <c r="T76" t="s">
        <v>43</v>
      </c>
      <c r="U76" t="s">
        <v>37</v>
      </c>
      <c r="V76" t="s">
        <v>796</v>
      </c>
      <c r="W76" t="s">
        <v>1194</v>
      </c>
      <c r="Y76" s="1">
        <v>42719.380520833336</v>
      </c>
      <c r="Z76" s="1">
        <v>42859.502187500002</v>
      </c>
    </row>
    <row r="77" spans="1:27" x14ac:dyDescent="0.3">
      <c r="A77">
        <v>93821</v>
      </c>
      <c r="B77" t="s">
        <v>908</v>
      </c>
      <c r="C77" t="s">
        <v>75</v>
      </c>
      <c r="D77" t="s">
        <v>125</v>
      </c>
      <c r="E77" t="s">
        <v>24</v>
      </c>
      <c r="F77" t="s">
        <v>27</v>
      </c>
      <c r="G77" t="s">
        <v>134</v>
      </c>
      <c r="H77" t="s">
        <v>831</v>
      </c>
      <c r="I77" t="s">
        <v>179</v>
      </c>
      <c r="J77" t="s">
        <v>204</v>
      </c>
      <c r="K77" t="s">
        <v>41</v>
      </c>
      <c r="L77" t="s">
        <v>240</v>
      </c>
      <c r="M77" t="s">
        <v>365</v>
      </c>
      <c r="N77" t="s">
        <v>1194</v>
      </c>
      <c r="O77" t="s">
        <v>364</v>
      </c>
      <c r="Q77" t="s">
        <v>630</v>
      </c>
      <c r="R77" t="s">
        <v>781</v>
      </c>
      <c r="S77" t="s">
        <v>804</v>
      </c>
      <c r="T77" t="s">
        <v>55</v>
      </c>
      <c r="U77" t="s">
        <v>37</v>
      </c>
      <c r="V77" t="s">
        <v>26</v>
      </c>
      <c r="W77" t="s">
        <v>1194</v>
      </c>
      <c r="Y77" s="1">
        <v>42720.307719907411</v>
      </c>
      <c r="Z77" s="1">
        <v>42829.553599537037</v>
      </c>
    </row>
    <row r="78" spans="1:27" x14ac:dyDescent="0.3">
      <c r="A78">
        <v>93894</v>
      </c>
      <c r="B78" t="s">
        <v>234</v>
      </c>
      <c r="C78" t="s">
        <v>75</v>
      </c>
      <c r="D78" t="s">
        <v>125</v>
      </c>
      <c r="E78" t="s">
        <v>24</v>
      </c>
      <c r="F78" t="s">
        <v>27</v>
      </c>
      <c r="G78" t="s">
        <v>187</v>
      </c>
      <c r="H78" t="s">
        <v>830</v>
      </c>
      <c r="I78" t="s">
        <v>234</v>
      </c>
      <c r="J78" t="s">
        <v>77</v>
      </c>
      <c r="K78" t="s">
        <v>41</v>
      </c>
      <c r="L78" t="s">
        <v>240</v>
      </c>
      <c r="M78" t="s">
        <v>365</v>
      </c>
      <c r="N78" t="s">
        <v>1194</v>
      </c>
      <c r="O78" t="s">
        <v>364</v>
      </c>
      <c r="Q78" t="s">
        <v>812</v>
      </c>
      <c r="R78" t="s">
        <v>781</v>
      </c>
      <c r="S78" t="s">
        <v>804</v>
      </c>
      <c r="T78" t="s">
        <v>43</v>
      </c>
      <c r="U78" t="s">
        <v>29</v>
      </c>
      <c r="V78" t="s">
        <v>26</v>
      </c>
      <c r="W78" t="s">
        <v>1194</v>
      </c>
      <c r="Y78" s="1">
        <v>42723.66165509259</v>
      </c>
      <c r="Z78" s="1">
        <v>42859.506331018521</v>
      </c>
      <c r="AA78" t="s">
        <v>321</v>
      </c>
    </row>
    <row r="79" spans="1:27" x14ac:dyDescent="0.3">
      <c r="A79">
        <v>94122</v>
      </c>
      <c r="B79" t="s">
        <v>702</v>
      </c>
      <c r="C79" t="s">
        <v>23</v>
      </c>
      <c r="D79" t="s">
        <v>374</v>
      </c>
      <c r="E79" t="s">
        <v>24</v>
      </c>
      <c r="F79" t="s">
        <v>27</v>
      </c>
      <c r="G79" t="s">
        <v>25</v>
      </c>
      <c r="H79" t="s">
        <v>701</v>
      </c>
      <c r="J79" t="s">
        <v>700</v>
      </c>
      <c r="K79" t="s">
        <v>41</v>
      </c>
      <c r="L79" t="s">
        <v>240</v>
      </c>
      <c r="M79" t="s">
        <v>44</v>
      </c>
      <c r="N79" t="s">
        <v>1194</v>
      </c>
      <c r="O79" t="s">
        <v>1194</v>
      </c>
      <c r="R79" t="s">
        <v>235</v>
      </c>
      <c r="T79" t="s">
        <v>55</v>
      </c>
      <c r="U79" t="s">
        <v>45</v>
      </c>
      <c r="V79" t="s">
        <v>235</v>
      </c>
      <c r="W79" t="s">
        <v>1194</v>
      </c>
      <c r="X79" t="s">
        <v>378</v>
      </c>
      <c r="Y79" s="1">
        <v>42739.236076388886</v>
      </c>
      <c r="Z79" s="1">
        <v>42771.985289351855</v>
      </c>
    </row>
    <row r="80" spans="1:27" x14ac:dyDescent="0.3">
      <c r="A80">
        <v>94268</v>
      </c>
      <c r="B80" t="s">
        <v>245</v>
      </c>
      <c r="C80" t="s">
        <v>95</v>
      </c>
      <c r="D80" t="s">
        <v>138</v>
      </c>
      <c r="E80" t="s">
        <v>24</v>
      </c>
      <c r="F80" t="s">
        <v>27</v>
      </c>
      <c r="G80" t="s">
        <v>153</v>
      </c>
      <c r="H80" t="s">
        <v>1639</v>
      </c>
      <c r="J80" t="s">
        <v>1342</v>
      </c>
      <c r="K80" t="s">
        <v>41</v>
      </c>
      <c r="L80" t="s">
        <v>101</v>
      </c>
      <c r="M80" t="s">
        <v>298</v>
      </c>
      <c r="N80" t="s">
        <v>1194</v>
      </c>
      <c r="O80" t="s">
        <v>1542</v>
      </c>
      <c r="P80">
        <v>12452</v>
      </c>
      <c r="Q80" t="s">
        <v>1638</v>
      </c>
      <c r="R80" t="s">
        <v>235</v>
      </c>
      <c r="T80" t="s">
        <v>43</v>
      </c>
      <c r="U80" t="s">
        <v>29</v>
      </c>
      <c r="V80" t="s">
        <v>306</v>
      </c>
      <c r="W80" t="s">
        <v>1194</v>
      </c>
      <c r="Y80" s="1">
        <v>42741.246898148151</v>
      </c>
      <c r="Z80" s="1">
        <v>42866.97215277778</v>
      </c>
    </row>
    <row r="81" spans="1:27" x14ac:dyDescent="0.3">
      <c r="A81">
        <v>94343</v>
      </c>
      <c r="B81" t="s">
        <v>929</v>
      </c>
      <c r="C81" t="s">
        <v>75</v>
      </c>
      <c r="D81" t="s">
        <v>814</v>
      </c>
      <c r="E81" t="s">
        <v>24</v>
      </c>
      <c r="F81" t="s">
        <v>27</v>
      </c>
      <c r="G81" t="s">
        <v>49</v>
      </c>
      <c r="H81" t="s">
        <v>829</v>
      </c>
      <c r="I81" t="s">
        <v>928</v>
      </c>
      <c r="J81" t="s">
        <v>204</v>
      </c>
      <c r="K81" t="s">
        <v>41</v>
      </c>
      <c r="L81" t="s">
        <v>28</v>
      </c>
      <c r="N81" t="s">
        <v>1194</v>
      </c>
      <c r="O81" t="s">
        <v>364</v>
      </c>
      <c r="Q81" t="s">
        <v>828</v>
      </c>
      <c r="R81" t="s">
        <v>781</v>
      </c>
      <c r="S81" t="s">
        <v>235</v>
      </c>
      <c r="T81" t="s">
        <v>43</v>
      </c>
      <c r="U81" t="s">
        <v>37</v>
      </c>
      <c r="V81" t="s">
        <v>26</v>
      </c>
      <c r="W81" t="s">
        <v>1194</v>
      </c>
      <c r="Y81" s="1">
        <v>42744.356712962966</v>
      </c>
      <c r="Z81" s="1">
        <v>42829.554606481484</v>
      </c>
      <c r="AA81" t="s">
        <v>321</v>
      </c>
    </row>
    <row r="82" spans="1:27" x14ac:dyDescent="0.3">
      <c r="A82">
        <v>94594</v>
      </c>
      <c r="B82" t="s">
        <v>340</v>
      </c>
      <c r="C82" t="s">
        <v>184</v>
      </c>
      <c r="D82" t="s">
        <v>212</v>
      </c>
      <c r="E82" t="s">
        <v>147</v>
      </c>
      <c r="F82" t="s">
        <v>27</v>
      </c>
      <c r="G82" t="s">
        <v>187</v>
      </c>
      <c r="H82" t="s">
        <v>971</v>
      </c>
      <c r="I82" t="s">
        <v>913</v>
      </c>
      <c r="J82" t="s">
        <v>91</v>
      </c>
      <c r="K82" t="s">
        <v>41</v>
      </c>
      <c r="L82" t="s">
        <v>240</v>
      </c>
      <c r="M82" t="s">
        <v>185</v>
      </c>
      <c r="N82" t="s">
        <v>1194</v>
      </c>
      <c r="O82" t="s">
        <v>1194</v>
      </c>
      <c r="R82" t="s">
        <v>235</v>
      </c>
      <c r="T82" t="s">
        <v>67</v>
      </c>
      <c r="U82" t="s">
        <v>37</v>
      </c>
      <c r="V82" t="s">
        <v>235</v>
      </c>
      <c r="W82" t="s">
        <v>1194</v>
      </c>
      <c r="Y82" s="1">
        <v>42748.470682870371</v>
      </c>
      <c r="Z82" s="1">
        <v>42845.533206018517</v>
      </c>
      <c r="AA82" t="s">
        <v>531</v>
      </c>
    </row>
    <row r="83" spans="1:27" x14ac:dyDescent="0.3">
      <c r="A83">
        <v>94632</v>
      </c>
      <c r="B83" t="s">
        <v>913</v>
      </c>
      <c r="C83" t="s">
        <v>75</v>
      </c>
      <c r="D83" t="s">
        <v>125</v>
      </c>
      <c r="E83" t="s">
        <v>24</v>
      </c>
      <c r="F83" t="s">
        <v>27</v>
      </c>
      <c r="G83" t="s">
        <v>187</v>
      </c>
      <c r="H83" t="s">
        <v>826</v>
      </c>
      <c r="I83" t="s">
        <v>913</v>
      </c>
      <c r="J83" t="s">
        <v>77</v>
      </c>
      <c r="K83" t="s">
        <v>41</v>
      </c>
      <c r="L83" t="s">
        <v>240</v>
      </c>
      <c r="M83" t="s">
        <v>185</v>
      </c>
      <c r="N83" t="s">
        <v>1194</v>
      </c>
      <c r="O83" t="s">
        <v>364</v>
      </c>
      <c r="R83" t="s">
        <v>781</v>
      </c>
      <c r="S83" t="s">
        <v>804</v>
      </c>
      <c r="T83" t="s">
        <v>55</v>
      </c>
      <c r="U83" t="s">
        <v>45</v>
      </c>
      <c r="V83" t="s">
        <v>235</v>
      </c>
      <c r="W83" t="s">
        <v>1194</v>
      </c>
      <c r="Y83" s="1">
        <v>42751.737349537034</v>
      </c>
      <c r="Z83" s="1">
        <v>42859.517592592594</v>
      </c>
    </row>
    <row r="84" spans="1:27" x14ac:dyDescent="0.3">
      <c r="A84">
        <v>94695</v>
      </c>
      <c r="B84" t="s">
        <v>241</v>
      </c>
      <c r="C84" t="s">
        <v>95</v>
      </c>
      <c r="D84" t="s">
        <v>138</v>
      </c>
      <c r="E84" t="s">
        <v>24</v>
      </c>
      <c r="F84" t="s">
        <v>27</v>
      </c>
      <c r="G84" t="s">
        <v>153</v>
      </c>
      <c r="H84" t="s">
        <v>1344</v>
      </c>
      <c r="I84" t="s">
        <v>967</v>
      </c>
      <c r="J84" t="s">
        <v>1342</v>
      </c>
      <c r="K84" t="s">
        <v>41</v>
      </c>
      <c r="L84" t="s">
        <v>240</v>
      </c>
      <c r="M84" t="s">
        <v>365</v>
      </c>
      <c r="N84" t="s">
        <v>1194</v>
      </c>
      <c r="O84" t="s">
        <v>1465</v>
      </c>
      <c r="P84">
        <v>12452</v>
      </c>
      <c r="R84" t="s">
        <v>235</v>
      </c>
      <c r="T84" t="s">
        <v>43</v>
      </c>
      <c r="U84" t="s">
        <v>29</v>
      </c>
      <c r="V84" t="s">
        <v>1305</v>
      </c>
      <c r="W84" t="s">
        <v>1194</v>
      </c>
      <c r="Y84" s="1">
        <v>42753.19122685185</v>
      </c>
      <c r="Z84" s="1">
        <v>42866.012106481481</v>
      </c>
    </row>
    <row r="85" spans="1:27" x14ac:dyDescent="0.3">
      <c r="A85">
        <v>94791</v>
      </c>
      <c r="B85" t="s">
        <v>1302</v>
      </c>
      <c r="C85" t="s">
        <v>75</v>
      </c>
      <c r="D85" t="s">
        <v>125</v>
      </c>
      <c r="E85" t="s">
        <v>24</v>
      </c>
      <c r="F85" t="s">
        <v>27</v>
      </c>
      <c r="G85" t="s">
        <v>76</v>
      </c>
      <c r="H85" t="s">
        <v>822</v>
      </c>
      <c r="I85" t="s">
        <v>179</v>
      </c>
      <c r="J85" t="s">
        <v>170</v>
      </c>
      <c r="K85" t="s">
        <v>41</v>
      </c>
      <c r="L85" t="s">
        <v>240</v>
      </c>
      <c r="M85" t="s">
        <v>185</v>
      </c>
      <c r="N85" t="s">
        <v>1194</v>
      </c>
      <c r="O85" t="s">
        <v>1194</v>
      </c>
      <c r="Q85" t="s">
        <v>821</v>
      </c>
      <c r="R85" t="s">
        <v>781</v>
      </c>
      <c r="S85" t="s">
        <v>797</v>
      </c>
      <c r="T85" t="s">
        <v>55</v>
      </c>
      <c r="U85" t="s">
        <v>37</v>
      </c>
      <c r="V85" t="s">
        <v>779</v>
      </c>
      <c r="W85" t="s">
        <v>1194</v>
      </c>
      <c r="Y85" s="1">
        <v>42754.669421296298</v>
      </c>
      <c r="Z85" s="1">
        <v>42829.560682870368</v>
      </c>
      <c r="AA85" t="s">
        <v>820</v>
      </c>
    </row>
    <row r="86" spans="1:27" x14ac:dyDescent="0.3">
      <c r="A86">
        <v>95010</v>
      </c>
      <c r="B86" t="s">
        <v>1339</v>
      </c>
      <c r="C86" t="s">
        <v>23</v>
      </c>
      <c r="D86" t="s">
        <v>95</v>
      </c>
      <c r="E86" t="s">
        <v>262</v>
      </c>
      <c r="F86" t="s">
        <v>27</v>
      </c>
      <c r="G86" t="s">
        <v>49</v>
      </c>
      <c r="H86" t="s">
        <v>1338</v>
      </c>
      <c r="J86" t="s">
        <v>933</v>
      </c>
      <c r="K86" t="s">
        <v>41</v>
      </c>
      <c r="L86" t="s">
        <v>240</v>
      </c>
      <c r="M86" t="s">
        <v>185</v>
      </c>
      <c r="N86" t="s">
        <v>1194</v>
      </c>
      <c r="O86" t="s">
        <v>1194</v>
      </c>
      <c r="R86" t="s">
        <v>235</v>
      </c>
      <c r="T86" t="s">
        <v>43</v>
      </c>
      <c r="U86" t="s">
        <v>29</v>
      </c>
      <c r="V86" t="s">
        <v>235</v>
      </c>
      <c r="W86" t="s">
        <v>1194</v>
      </c>
      <c r="Y86" s="1">
        <v>42760.091064814813</v>
      </c>
      <c r="Z86" s="1">
        <v>42810.113622685189</v>
      </c>
    </row>
    <row r="87" spans="1:27" x14ac:dyDescent="0.3">
      <c r="A87">
        <v>95144</v>
      </c>
      <c r="B87" t="s">
        <v>66</v>
      </c>
      <c r="C87" t="s">
        <v>23</v>
      </c>
      <c r="D87" t="s">
        <v>374</v>
      </c>
      <c r="E87" t="s">
        <v>24</v>
      </c>
      <c r="F87" t="s">
        <v>27</v>
      </c>
      <c r="G87" t="s">
        <v>49</v>
      </c>
      <c r="H87" t="s">
        <v>699</v>
      </c>
      <c r="I87" t="s">
        <v>285</v>
      </c>
      <c r="J87" t="s">
        <v>285</v>
      </c>
      <c r="K87" t="s">
        <v>41</v>
      </c>
      <c r="L87" t="s">
        <v>240</v>
      </c>
      <c r="M87" t="s">
        <v>44</v>
      </c>
      <c r="N87" t="s">
        <v>1194</v>
      </c>
      <c r="O87" t="s">
        <v>1194</v>
      </c>
      <c r="R87" t="s">
        <v>235</v>
      </c>
      <c r="T87" t="s">
        <v>67</v>
      </c>
      <c r="U87" t="s">
        <v>60</v>
      </c>
      <c r="V87" t="s">
        <v>235</v>
      </c>
      <c r="W87" t="s">
        <v>1194</v>
      </c>
      <c r="X87" t="s">
        <v>378</v>
      </c>
      <c r="Y87" s="1">
        <v>42762.451701388891</v>
      </c>
      <c r="Z87" s="1">
        <v>42771.987256944441</v>
      </c>
    </row>
    <row r="88" spans="1:27" x14ac:dyDescent="0.3">
      <c r="A88">
        <v>95159</v>
      </c>
      <c r="B88" t="s">
        <v>154</v>
      </c>
      <c r="C88" t="s">
        <v>129</v>
      </c>
      <c r="D88" t="s">
        <v>218</v>
      </c>
      <c r="E88" t="s">
        <v>262</v>
      </c>
      <c r="F88" t="s">
        <v>27</v>
      </c>
      <c r="G88" t="s">
        <v>187</v>
      </c>
      <c r="H88" t="s">
        <v>1189</v>
      </c>
      <c r="I88" t="s">
        <v>229</v>
      </c>
      <c r="J88" t="s">
        <v>229</v>
      </c>
      <c r="K88" t="s">
        <v>41</v>
      </c>
      <c r="L88" t="s">
        <v>28</v>
      </c>
      <c r="N88" t="s">
        <v>1194</v>
      </c>
      <c r="O88" t="s">
        <v>1194</v>
      </c>
      <c r="R88" t="s">
        <v>765</v>
      </c>
      <c r="T88" t="s">
        <v>43</v>
      </c>
      <c r="U88" t="s">
        <v>29</v>
      </c>
      <c r="V88" t="s">
        <v>26</v>
      </c>
      <c r="W88" t="s">
        <v>1194</v>
      </c>
      <c r="Y88" s="1">
        <v>42764.995104166665</v>
      </c>
      <c r="Z88" s="1">
        <v>42807.391168981485</v>
      </c>
      <c r="AA88" t="s">
        <v>394</v>
      </c>
    </row>
    <row r="89" spans="1:27" x14ac:dyDescent="0.3">
      <c r="A89">
        <v>95254</v>
      </c>
      <c r="B89" t="s">
        <v>860</v>
      </c>
      <c r="C89" t="s">
        <v>75</v>
      </c>
      <c r="D89" t="s">
        <v>251</v>
      </c>
      <c r="E89" t="s">
        <v>24</v>
      </c>
      <c r="F89" t="s">
        <v>27</v>
      </c>
      <c r="G89" t="s">
        <v>49</v>
      </c>
      <c r="H89" t="s">
        <v>1552</v>
      </c>
      <c r="I89" t="s">
        <v>942</v>
      </c>
      <c r="J89" t="s">
        <v>942</v>
      </c>
      <c r="K89" t="s">
        <v>41</v>
      </c>
      <c r="L89" t="s">
        <v>240</v>
      </c>
      <c r="M89" t="s">
        <v>44</v>
      </c>
      <c r="N89" t="s">
        <v>1194</v>
      </c>
      <c r="O89" t="s">
        <v>1467</v>
      </c>
      <c r="Q89" t="s">
        <v>812</v>
      </c>
      <c r="R89" t="s">
        <v>781</v>
      </c>
      <c r="S89" t="s">
        <v>804</v>
      </c>
      <c r="T89" t="s">
        <v>55</v>
      </c>
      <c r="U89" t="s">
        <v>37</v>
      </c>
      <c r="V89" t="s">
        <v>779</v>
      </c>
      <c r="W89" t="s">
        <v>1194</v>
      </c>
      <c r="X89" t="s">
        <v>1551</v>
      </c>
      <c r="Y89" s="1">
        <v>42766.520833333336</v>
      </c>
      <c r="Z89" s="1">
        <v>42860.296076388891</v>
      </c>
      <c r="AA89" t="s">
        <v>1550</v>
      </c>
    </row>
    <row r="90" spans="1:27" x14ac:dyDescent="0.3">
      <c r="A90">
        <v>95260</v>
      </c>
      <c r="B90" t="s">
        <v>77</v>
      </c>
      <c r="C90" t="s">
        <v>75</v>
      </c>
      <c r="D90" t="s">
        <v>814</v>
      </c>
      <c r="E90" t="s">
        <v>24</v>
      </c>
      <c r="F90" t="s">
        <v>27</v>
      </c>
      <c r="G90" t="s">
        <v>187</v>
      </c>
      <c r="H90" t="s">
        <v>1289</v>
      </c>
      <c r="I90" t="s">
        <v>939</v>
      </c>
      <c r="J90" t="s">
        <v>77</v>
      </c>
      <c r="K90" t="s">
        <v>41</v>
      </c>
      <c r="L90" t="s">
        <v>240</v>
      </c>
      <c r="M90" t="s">
        <v>365</v>
      </c>
      <c r="N90" t="s">
        <v>1194</v>
      </c>
      <c r="O90" t="s">
        <v>364</v>
      </c>
      <c r="Q90" t="s">
        <v>812</v>
      </c>
      <c r="R90" t="s">
        <v>781</v>
      </c>
      <c r="S90" t="s">
        <v>235</v>
      </c>
      <c r="T90" t="s">
        <v>43</v>
      </c>
      <c r="U90" t="s">
        <v>45</v>
      </c>
      <c r="V90" t="s">
        <v>26</v>
      </c>
      <c r="W90" t="s">
        <v>1194</v>
      </c>
      <c r="X90" t="s">
        <v>629</v>
      </c>
      <c r="Y90" s="1">
        <v>42766.638321759259</v>
      </c>
      <c r="Z90" s="1">
        <v>42859.52071759259</v>
      </c>
      <c r="AA90" t="s">
        <v>321</v>
      </c>
    </row>
    <row r="91" spans="1:27" x14ac:dyDescent="0.3">
      <c r="A91">
        <v>95302</v>
      </c>
      <c r="B91" t="s">
        <v>602</v>
      </c>
      <c r="C91" t="s">
        <v>133</v>
      </c>
      <c r="D91" t="s">
        <v>180</v>
      </c>
      <c r="E91" t="s">
        <v>24</v>
      </c>
      <c r="F91" t="s">
        <v>27</v>
      </c>
      <c r="G91" t="s">
        <v>49</v>
      </c>
      <c r="H91" t="s">
        <v>782</v>
      </c>
      <c r="J91" t="s">
        <v>602</v>
      </c>
      <c r="K91" t="s">
        <v>41</v>
      </c>
      <c r="L91" t="s">
        <v>240</v>
      </c>
      <c r="N91" t="s">
        <v>1194</v>
      </c>
      <c r="O91" t="s">
        <v>364</v>
      </c>
      <c r="R91" t="s">
        <v>781</v>
      </c>
      <c r="S91" t="s">
        <v>235</v>
      </c>
      <c r="T91" t="s">
        <v>67</v>
      </c>
      <c r="U91" t="s">
        <v>45</v>
      </c>
      <c r="V91" t="s">
        <v>235</v>
      </c>
      <c r="W91" t="s">
        <v>1194</v>
      </c>
      <c r="Y91" s="1">
        <v>42767.34578703704</v>
      </c>
      <c r="Z91" s="1">
        <v>42859.521516203706</v>
      </c>
    </row>
    <row r="92" spans="1:27" x14ac:dyDescent="0.3">
      <c r="A92">
        <v>95304</v>
      </c>
      <c r="B92" t="s">
        <v>230</v>
      </c>
      <c r="C92" t="s">
        <v>75</v>
      </c>
      <c r="D92" t="s">
        <v>125</v>
      </c>
      <c r="E92" t="s">
        <v>24</v>
      </c>
      <c r="F92" t="s">
        <v>27</v>
      </c>
      <c r="G92" t="s">
        <v>169</v>
      </c>
      <c r="H92" t="s">
        <v>815</v>
      </c>
      <c r="I92" t="s">
        <v>230</v>
      </c>
      <c r="J92" t="s">
        <v>124</v>
      </c>
      <c r="K92" t="s">
        <v>41</v>
      </c>
      <c r="L92" t="s">
        <v>240</v>
      </c>
      <c r="M92" t="s">
        <v>369</v>
      </c>
      <c r="N92" t="s">
        <v>1194</v>
      </c>
      <c r="O92" t="s">
        <v>1194</v>
      </c>
      <c r="Q92" t="s">
        <v>812</v>
      </c>
      <c r="R92" t="s">
        <v>781</v>
      </c>
      <c r="S92" t="s">
        <v>235</v>
      </c>
      <c r="T92" t="s">
        <v>43</v>
      </c>
      <c r="U92" t="s">
        <v>29</v>
      </c>
      <c r="V92" t="s">
        <v>26</v>
      </c>
      <c r="W92" t="s">
        <v>1194</v>
      </c>
      <c r="Y92" s="1">
        <v>42767.354571759257</v>
      </c>
      <c r="Z92" s="1">
        <v>42859.534502314818</v>
      </c>
      <c r="AA92" t="s">
        <v>321</v>
      </c>
    </row>
    <row r="93" spans="1:27" x14ac:dyDescent="0.3">
      <c r="A93">
        <v>95509</v>
      </c>
      <c r="B93" t="s">
        <v>600</v>
      </c>
      <c r="C93" t="s">
        <v>599</v>
      </c>
      <c r="D93" t="s">
        <v>598</v>
      </c>
      <c r="E93" t="s">
        <v>24</v>
      </c>
      <c r="F93" t="s">
        <v>27</v>
      </c>
      <c r="G93" t="s">
        <v>58</v>
      </c>
      <c r="H93" t="s">
        <v>1247</v>
      </c>
      <c r="I93" t="s">
        <v>600</v>
      </c>
      <c r="J93" t="s">
        <v>91</v>
      </c>
      <c r="K93" t="s">
        <v>41</v>
      </c>
      <c r="L93" t="s">
        <v>240</v>
      </c>
      <c r="M93" t="s">
        <v>44</v>
      </c>
      <c r="N93" t="s">
        <v>1194</v>
      </c>
      <c r="O93" t="s">
        <v>1194</v>
      </c>
      <c r="R93" t="s">
        <v>235</v>
      </c>
      <c r="T93" t="s">
        <v>55</v>
      </c>
      <c r="U93" t="s">
        <v>60</v>
      </c>
      <c r="V93" t="s">
        <v>235</v>
      </c>
      <c r="W93" t="s">
        <v>1194</v>
      </c>
      <c r="X93" t="s">
        <v>596</v>
      </c>
      <c r="Y93" s="1">
        <v>42772.43105324074</v>
      </c>
      <c r="Z93" s="1">
        <v>42794.548541666663</v>
      </c>
    </row>
    <row r="94" spans="1:27" x14ac:dyDescent="0.3">
      <c r="A94">
        <v>95630</v>
      </c>
      <c r="B94" t="s">
        <v>753</v>
      </c>
      <c r="C94" t="s">
        <v>23</v>
      </c>
      <c r="D94" t="s">
        <v>95</v>
      </c>
      <c r="E94" t="s">
        <v>24</v>
      </c>
      <c r="F94" t="s">
        <v>27</v>
      </c>
      <c r="G94" t="s">
        <v>49</v>
      </c>
      <c r="H94" t="s">
        <v>1388</v>
      </c>
      <c r="I94" t="s">
        <v>335</v>
      </c>
      <c r="J94" t="s">
        <v>335</v>
      </c>
      <c r="K94" t="s">
        <v>41</v>
      </c>
      <c r="L94" t="s">
        <v>240</v>
      </c>
      <c r="M94" t="s">
        <v>44</v>
      </c>
      <c r="N94" t="s">
        <v>1194</v>
      </c>
      <c r="O94" t="s">
        <v>1465</v>
      </c>
      <c r="R94" t="s">
        <v>235</v>
      </c>
      <c r="T94" t="s">
        <v>67</v>
      </c>
      <c r="U94" t="s">
        <v>45</v>
      </c>
      <c r="V94" t="s">
        <v>235</v>
      </c>
      <c r="W94" t="s">
        <v>1194</v>
      </c>
      <c r="X94" t="s">
        <v>1029</v>
      </c>
      <c r="Y94" s="1">
        <v>42774.405694444446</v>
      </c>
      <c r="Z94" s="1">
        <v>42823.953599537039</v>
      </c>
    </row>
    <row r="95" spans="1:27" x14ac:dyDescent="0.3">
      <c r="A95">
        <v>95696</v>
      </c>
      <c r="B95" t="s">
        <v>600</v>
      </c>
      <c r="C95" t="s">
        <v>599</v>
      </c>
      <c r="D95" t="s">
        <v>598</v>
      </c>
      <c r="E95" t="s">
        <v>24</v>
      </c>
      <c r="F95" t="s">
        <v>27</v>
      </c>
      <c r="G95" t="s">
        <v>120</v>
      </c>
      <c r="H95" t="s">
        <v>603</v>
      </c>
      <c r="I95" t="s">
        <v>772</v>
      </c>
      <c r="J95" t="s">
        <v>602</v>
      </c>
      <c r="K95" t="s">
        <v>41</v>
      </c>
      <c r="L95" t="s">
        <v>240</v>
      </c>
      <c r="M95" t="s">
        <v>1201</v>
      </c>
      <c r="N95" t="s">
        <v>1194</v>
      </c>
      <c r="O95" t="s">
        <v>1200</v>
      </c>
      <c r="R95" t="s">
        <v>235</v>
      </c>
      <c r="T95" t="s">
        <v>67</v>
      </c>
      <c r="U95" t="s">
        <v>45</v>
      </c>
      <c r="V95" t="s">
        <v>235</v>
      </c>
      <c r="W95" t="s">
        <v>1194</v>
      </c>
      <c r="Y95" s="1">
        <v>42775.712511574071</v>
      </c>
      <c r="Z95" s="1">
        <v>42852.351724537039</v>
      </c>
    </row>
    <row r="96" spans="1:27" x14ac:dyDescent="0.3">
      <c r="A96">
        <v>95780</v>
      </c>
      <c r="B96" t="s">
        <v>241</v>
      </c>
      <c r="C96" t="s">
        <v>95</v>
      </c>
      <c r="D96" t="s">
        <v>138</v>
      </c>
      <c r="E96" t="s">
        <v>24</v>
      </c>
      <c r="F96" t="s">
        <v>27</v>
      </c>
      <c r="G96" t="s">
        <v>169</v>
      </c>
      <c r="H96" t="s">
        <v>1343</v>
      </c>
      <c r="I96" t="s">
        <v>241</v>
      </c>
      <c r="J96" t="s">
        <v>1342</v>
      </c>
      <c r="K96" t="s">
        <v>41</v>
      </c>
      <c r="L96" t="s">
        <v>240</v>
      </c>
      <c r="M96" t="s">
        <v>365</v>
      </c>
      <c r="N96" t="s">
        <v>1194</v>
      </c>
      <c r="O96" t="s">
        <v>1465</v>
      </c>
      <c r="R96" t="s">
        <v>235</v>
      </c>
      <c r="T96" t="s">
        <v>55</v>
      </c>
      <c r="U96" t="s">
        <v>37</v>
      </c>
      <c r="V96" t="s">
        <v>26</v>
      </c>
      <c r="W96" t="s">
        <v>1194</v>
      </c>
      <c r="Y96" s="1">
        <v>42779.104201388887</v>
      </c>
      <c r="Z96" s="1">
        <v>42857.265902777777</v>
      </c>
    </row>
    <row r="97" spans="1:27" x14ac:dyDescent="0.3">
      <c r="A97">
        <v>95811</v>
      </c>
      <c r="B97" t="s">
        <v>77</v>
      </c>
      <c r="C97" t="s">
        <v>75</v>
      </c>
      <c r="D97" t="s">
        <v>354</v>
      </c>
      <c r="E97" t="s">
        <v>24</v>
      </c>
      <c r="F97" t="s">
        <v>27</v>
      </c>
      <c r="G97" t="s">
        <v>166</v>
      </c>
      <c r="H97" t="s">
        <v>1213</v>
      </c>
      <c r="I97" t="s">
        <v>942</v>
      </c>
      <c r="J97" t="s">
        <v>204</v>
      </c>
      <c r="K97" t="s">
        <v>41</v>
      </c>
      <c r="L97" t="s">
        <v>240</v>
      </c>
      <c r="M97" t="s">
        <v>365</v>
      </c>
      <c r="N97" t="s">
        <v>1194</v>
      </c>
      <c r="O97" t="s">
        <v>373</v>
      </c>
      <c r="Q97" t="s">
        <v>812</v>
      </c>
      <c r="R97" t="s">
        <v>779</v>
      </c>
      <c r="S97" t="s">
        <v>235</v>
      </c>
      <c r="T97" t="s">
        <v>43</v>
      </c>
      <c r="U97" t="s">
        <v>29</v>
      </c>
      <c r="V97" t="s">
        <v>26</v>
      </c>
      <c r="W97" t="s">
        <v>1194</v>
      </c>
      <c r="Y97" s="1">
        <v>42779.494895833333</v>
      </c>
      <c r="Z97" s="1">
        <v>42859.537835648145</v>
      </c>
      <c r="AA97" t="s">
        <v>321</v>
      </c>
    </row>
    <row r="98" spans="1:27" x14ac:dyDescent="0.3">
      <c r="A98">
        <v>95813</v>
      </c>
      <c r="B98" t="s">
        <v>245</v>
      </c>
      <c r="C98" t="s">
        <v>75</v>
      </c>
      <c r="D98" t="s">
        <v>125</v>
      </c>
      <c r="E98" t="s">
        <v>149</v>
      </c>
      <c r="F98" t="s">
        <v>27</v>
      </c>
      <c r="G98" t="s">
        <v>187</v>
      </c>
      <c r="H98" t="s">
        <v>1287</v>
      </c>
      <c r="I98" t="s">
        <v>245</v>
      </c>
      <c r="J98" t="s">
        <v>124</v>
      </c>
      <c r="K98" t="s">
        <v>41</v>
      </c>
      <c r="L98" t="s">
        <v>32</v>
      </c>
      <c r="N98" t="s">
        <v>1194</v>
      </c>
      <c r="O98" t="s">
        <v>1194</v>
      </c>
      <c r="Q98" t="s">
        <v>630</v>
      </c>
      <c r="R98" t="s">
        <v>779</v>
      </c>
      <c r="S98" t="s">
        <v>235</v>
      </c>
      <c r="T98" t="s">
        <v>67</v>
      </c>
      <c r="U98" t="s">
        <v>37</v>
      </c>
      <c r="V98" t="s">
        <v>235</v>
      </c>
      <c r="W98" t="s">
        <v>1194</v>
      </c>
      <c r="Y98" s="1">
        <v>42779.504027777781</v>
      </c>
      <c r="Z98" s="1">
        <v>42859.661990740744</v>
      </c>
      <c r="AA98" t="s">
        <v>321</v>
      </c>
    </row>
    <row r="99" spans="1:27" x14ac:dyDescent="0.3">
      <c r="A99">
        <v>95828</v>
      </c>
      <c r="B99" t="s">
        <v>245</v>
      </c>
      <c r="C99" t="s">
        <v>75</v>
      </c>
      <c r="D99" t="s">
        <v>267</v>
      </c>
      <c r="E99" t="s">
        <v>24</v>
      </c>
      <c r="F99" t="s">
        <v>27</v>
      </c>
      <c r="G99" t="s">
        <v>201</v>
      </c>
      <c r="H99" t="s">
        <v>1284</v>
      </c>
      <c r="I99" t="s">
        <v>245</v>
      </c>
      <c r="J99" t="s">
        <v>77</v>
      </c>
      <c r="K99" t="s">
        <v>41</v>
      </c>
      <c r="L99" t="s">
        <v>32</v>
      </c>
      <c r="M99" t="s">
        <v>298</v>
      </c>
      <c r="N99" t="s">
        <v>1194</v>
      </c>
      <c r="O99" t="s">
        <v>1467</v>
      </c>
      <c r="Q99" t="s">
        <v>812</v>
      </c>
      <c r="R99" t="s">
        <v>779</v>
      </c>
      <c r="S99" t="s">
        <v>235</v>
      </c>
      <c r="T99" t="s">
        <v>43</v>
      </c>
      <c r="U99" t="s">
        <v>29</v>
      </c>
      <c r="V99" t="s">
        <v>26</v>
      </c>
      <c r="W99" t="s">
        <v>1194</v>
      </c>
      <c r="Y99" s="1">
        <v>42779.683969907404</v>
      </c>
      <c r="Z99" s="1">
        <v>42859.539444444446</v>
      </c>
      <c r="AA99" t="s">
        <v>1273</v>
      </c>
    </row>
    <row r="100" spans="1:27" x14ac:dyDescent="0.3">
      <c r="A100">
        <v>95990</v>
      </c>
      <c r="B100" t="s">
        <v>800</v>
      </c>
      <c r="C100" t="s">
        <v>75</v>
      </c>
      <c r="D100" t="s">
        <v>79</v>
      </c>
      <c r="E100" t="s">
        <v>24</v>
      </c>
      <c r="F100" t="s">
        <v>27</v>
      </c>
      <c r="G100" t="s">
        <v>187</v>
      </c>
      <c r="H100" t="s">
        <v>1282</v>
      </c>
      <c r="I100" t="s">
        <v>800</v>
      </c>
      <c r="J100" t="s">
        <v>146</v>
      </c>
      <c r="K100" t="s">
        <v>41</v>
      </c>
      <c r="L100" t="s">
        <v>240</v>
      </c>
      <c r="M100" t="s">
        <v>185</v>
      </c>
      <c r="N100" t="s">
        <v>1194</v>
      </c>
      <c r="O100" t="s">
        <v>1467</v>
      </c>
      <c r="Q100" t="s">
        <v>812</v>
      </c>
      <c r="R100" t="s">
        <v>779</v>
      </c>
      <c r="S100" t="s">
        <v>235</v>
      </c>
      <c r="T100" t="s">
        <v>67</v>
      </c>
      <c r="U100" t="s">
        <v>45</v>
      </c>
      <c r="V100" t="s">
        <v>235</v>
      </c>
      <c r="W100" t="s">
        <v>1194</v>
      </c>
      <c r="Y100" s="1">
        <v>42782.148425925923</v>
      </c>
      <c r="Z100" s="1">
        <v>42867.257638888892</v>
      </c>
      <c r="AA100" t="s">
        <v>1268</v>
      </c>
    </row>
    <row r="101" spans="1:27" x14ac:dyDescent="0.3">
      <c r="A101">
        <v>96022</v>
      </c>
      <c r="B101" t="s">
        <v>54</v>
      </c>
      <c r="C101" t="s">
        <v>34</v>
      </c>
      <c r="D101" t="s">
        <v>1205</v>
      </c>
      <c r="E101" t="s">
        <v>24</v>
      </c>
      <c r="F101" t="s">
        <v>27</v>
      </c>
      <c r="G101" t="s">
        <v>187</v>
      </c>
      <c r="H101" t="s">
        <v>1332</v>
      </c>
      <c r="I101" t="s">
        <v>967</v>
      </c>
      <c r="J101" t="s">
        <v>143</v>
      </c>
      <c r="K101" t="s">
        <v>41</v>
      </c>
      <c r="L101" t="s">
        <v>240</v>
      </c>
      <c r="M101" t="s">
        <v>365</v>
      </c>
      <c r="N101" t="s">
        <v>1194</v>
      </c>
      <c r="O101" t="s">
        <v>1466</v>
      </c>
      <c r="Q101" t="s">
        <v>1169</v>
      </c>
      <c r="R101" t="s">
        <v>235</v>
      </c>
      <c r="T101" t="s">
        <v>67</v>
      </c>
      <c r="U101" t="s">
        <v>29</v>
      </c>
      <c r="V101" t="s">
        <v>26</v>
      </c>
      <c r="W101" t="s">
        <v>1194</v>
      </c>
      <c r="Y101" s="1">
        <v>42782.211585648147</v>
      </c>
      <c r="Z101" s="1">
        <v>42852.167557870373</v>
      </c>
    </row>
    <row r="102" spans="1:27" x14ac:dyDescent="0.3">
      <c r="A102">
        <v>96068</v>
      </c>
      <c r="B102" t="s">
        <v>745</v>
      </c>
      <c r="C102" t="s">
        <v>133</v>
      </c>
      <c r="D102" t="s">
        <v>180</v>
      </c>
      <c r="E102" t="s">
        <v>24</v>
      </c>
      <c r="F102" t="s">
        <v>27</v>
      </c>
      <c r="G102" t="s">
        <v>263</v>
      </c>
      <c r="H102" t="s">
        <v>1271</v>
      </c>
      <c r="I102" t="s">
        <v>745</v>
      </c>
      <c r="J102" t="s">
        <v>777</v>
      </c>
      <c r="K102" t="s">
        <v>41</v>
      </c>
      <c r="L102" t="s">
        <v>240</v>
      </c>
      <c r="M102" t="s">
        <v>185</v>
      </c>
      <c r="N102" t="s">
        <v>1194</v>
      </c>
      <c r="O102" t="s">
        <v>1200</v>
      </c>
      <c r="R102" t="s">
        <v>779</v>
      </c>
      <c r="S102" t="s">
        <v>235</v>
      </c>
      <c r="T102" t="s">
        <v>67</v>
      </c>
      <c r="U102" t="s">
        <v>37</v>
      </c>
      <c r="V102" t="s">
        <v>779</v>
      </c>
      <c r="W102" t="s">
        <v>1194</v>
      </c>
      <c r="X102" t="s">
        <v>596</v>
      </c>
      <c r="Y102" s="1">
        <v>42782.399594907409</v>
      </c>
      <c r="Z102" s="1">
        <v>42867.266967592594</v>
      </c>
      <c r="AA102" t="s">
        <v>321</v>
      </c>
    </row>
    <row r="103" spans="1:27" x14ac:dyDescent="0.3">
      <c r="A103">
        <v>96069</v>
      </c>
      <c r="B103" t="s">
        <v>100</v>
      </c>
      <c r="C103" t="s">
        <v>305</v>
      </c>
      <c r="D103" t="s">
        <v>311</v>
      </c>
      <c r="E103" t="s">
        <v>24</v>
      </c>
      <c r="F103" t="s">
        <v>27</v>
      </c>
      <c r="G103" t="s">
        <v>169</v>
      </c>
      <c r="H103" t="s">
        <v>1306</v>
      </c>
      <c r="I103" t="s">
        <v>234</v>
      </c>
      <c r="J103" t="s">
        <v>234</v>
      </c>
      <c r="K103" t="s">
        <v>41</v>
      </c>
      <c r="L103" t="s">
        <v>32</v>
      </c>
      <c r="M103" t="s">
        <v>104</v>
      </c>
      <c r="N103" t="s">
        <v>1194</v>
      </c>
      <c r="O103" t="s">
        <v>1194</v>
      </c>
      <c r="R103" t="s">
        <v>235</v>
      </c>
      <c r="T103" t="s">
        <v>43</v>
      </c>
      <c r="U103" t="s">
        <v>37</v>
      </c>
      <c r="V103" t="s">
        <v>1305</v>
      </c>
      <c r="W103" t="s">
        <v>456</v>
      </c>
      <c r="Y103" s="1">
        <v>42782.412199074075</v>
      </c>
      <c r="Z103" s="1">
        <v>42851.309224537035</v>
      </c>
    </row>
    <row r="104" spans="1:27" x14ac:dyDescent="0.3">
      <c r="A104">
        <v>96257</v>
      </c>
      <c r="B104" t="s">
        <v>266</v>
      </c>
      <c r="C104" t="s">
        <v>23</v>
      </c>
      <c r="D104" t="s">
        <v>68</v>
      </c>
      <c r="E104" t="s">
        <v>262</v>
      </c>
      <c r="F104" t="s">
        <v>27</v>
      </c>
      <c r="G104" t="s">
        <v>42</v>
      </c>
      <c r="H104" t="s">
        <v>1336</v>
      </c>
      <c r="J104" t="s">
        <v>80</v>
      </c>
      <c r="K104" t="s">
        <v>41</v>
      </c>
      <c r="L104" t="s">
        <v>240</v>
      </c>
      <c r="M104" t="s">
        <v>1335</v>
      </c>
      <c r="N104" t="s">
        <v>1194</v>
      </c>
      <c r="O104" t="s">
        <v>1194</v>
      </c>
      <c r="R104" t="s">
        <v>235</v>
      </c>
      <c r="T104" t="s">
        <v>55</v>
      </c>
      <c r="U104" t="s">
        <v>45</v>
      </c>
      <c r="V104" t="s">
        <v>235</v>
      </c>
      <c r="W104" t="s">
        <v>1194</v>
      </c>
      <c r="Y104" s="1">
        <v>42787.972685185188</v>
      </c>
      <c r="Z104" s="1">
        <v>42809.305138888885</v>
      </c>
    </row>
    <row r="105" spans="1:27" x14ac:dyDescent="0.3">
      <c r="A105">
        <v>96279</v>
      </c>
      <c r="B105" t="s">
        <v>1659</v>
      </c>
      <c r="C105" t="s">
        <v>34</v>
      </c>
      <c r="D105" t="s">
        <v>95</v>
      </c>
      <c r="E105" t="s">
        <v>149</v>
      </c>
      <c r="F105" t="s">
        <v>27</v>
      </c>
      <c r="G105" t="s">
        <v>42</v>
      </c>
      <c r="H105" t="s">
        <v>1658</v>
      </c>
      <c r="I105" t="s">
        <v>936</v>
      </c>
      <c r="J105" t="s">
        <v>337</v>
      </c>
      <c r="K105" t="s">
        <v>41</v>
      </c>
      <c r="L105" t="s">
        <v>240</v>
      </c>
      <c r="M105" t="s">
        <v>1335</v>
      </c>
      <c r="N105" t="s">
        <v>1194</v>
      </c>
      <c r="O105" t="s">
        <v>1194</v>
      </c>
      <c r="R105" t="s">
        <v>235</v>
      </c>
      <c r="T105" t="s">
        <v>43</v>
      </c>
      <c r="U105" t="s">
        <v>37</v>
      </c>
      <c r="V105" t="s">
        <v>235</v>
      </c>
      <c r="W105" t="s">
        <v>456</v>
      </c>
      <c r="Y105" s="1">
        <v>42788.363287037035</v>
      </c>
      <c r="Z105" s="1">
        <v>42867.281898148147</v>
      </c>
    </row>
    <row r="106" spans="1:27" x14ac:dyDescent="0.3">
      <c r="A106">
        <v>96299</v>
      </c>
      <c r="B106" t="s">
        <v>177</v>
      </c>
      <c r="C106" t="s">
        <v>599</v>
      </c>
      <c r="D106" t="s">
        <v>598</v>
      </c>
      <c r="E106" t="s">
        <v>24</v>
      </c>
      <c r="F106" t="s">
        <v>27</v>
      </c>
      <c r="G106" t="s">
        <v>166</v>
      </c>
      <c r="H106" t="s">
        <v>1298</v>
      </c>
      <c r="I106" t="s">
        <v>177</v>
      </c>
      <c r="J106" t="s">
        <v>177</v>
      </c>
      <c r="K106" t="s">
        <v>41</v>
      </c>
      <c r="L106" t="s">
        <v>240</v>
      </c>
      <c r="M106" t="s">
        <v>44</v>
      </c>
      <c r="N106" t="s">
        <v>1194</v>
      </c>
      <c r="O106" t="s">
        <v>1194</v>
      </c>
      <c r="R106" t="s">
        <v>235</v>
      </c>
      <c r="T106" t="s">
        <v>55</v>
      </c>
      <c r="U106" t="s">
        <v>60</v>
      </c>
      <c r="V106" t="s">
        <v>235</v>
      </c>
      <c r="W106" t="s">
        <v>1194</v>
      </c>
      <c r="X106" t="s">
        <v>596</v>
      </c>
      <c r="Y106" s="1">
        <v>42789.002500000002</v>
      </c>
      <c r="Z106" s="1">
        <v>42802.787627314814</v>
      </c>
    </row>
    <row r="107" spans="1:27" x14ac:dyDescent="0.3">
      <c r="A107">
        <v>96357</v>
      </c>
      <c r="B107" t="s">
        <v>1032</v>
      </c>
      <c r="C107" t="s">
        <v>23</v>
      </c>
      <c r="D107" t="s">
        <v>95</v>
      </c>
      <c r="E107" t="s">
        <v>24</v>
      </c>
      <c r="F107" t="s">
        <v>27</v>
      </c>
      <c r="G107" t="s">
        <v>49</v>
      </c>
      <c r="H107" t="s">
        <v>1352</v>
      </c>
      <c r="I107" t="s">
        <v>1032</v>
      </c>
      <c r="J107" t="s">
        <v>144</v>
      </c>
      <c r="K107" t="s">
        <v>41</v>
      </c>
      <c r="L107" t="s">
        <v>240</v>
      </c>
      <c r="M107" t="s">
        <v>185</v>
      </c>
      <c r="N107" t="s">
        <v>1194</v>
      </c>
      <c r="O107" t="s">
        <v>1465</v>
      </c>
      <c r="R107" t="s">
        <v>235</v>
      </c>
      <c r="T107" t="s">
        <v>43</v>
      </c>
      <c r="U107" t="s">
        <v>29</v>
      </c>
      <c r="V107" t="s">
        <v>235</v>
      </c>
      <c r="W107" t="s">
        <v>1194</v>
      </c>
      <c r="X107" t="s">
        <v>1029</v>
      </c>
      <c r="Y107" s="1">
        <v>42790.228784722225</v>
      </c>
      <c r="Z107" s="1">
        <v>42849.12395833333</v>
      </c>
    </row>
    <row r="108" spans="1:27" x14ac:dyDescent="0.3">
      <c r="A108">
        <v>96370</v>
      </c>
      <c r="B108" t="s">
        <v>54</v>
      </c>
      <c r="C108" t="s">
        <v>23</v>
      </c>
      <c r="D108" t="s">
        <v>68</v>
      </c>
      <c r="E108" t="s">
        <v>24</v>
      </c>
      <c r="F108" t="s">
        <v>27</v>
      </c>
      <c r="G108" t="s">
        <v>49</v>
      </c>
      <c r="H108" t="s">
        <v>1420</v>
      </c>
      <c r="I108" t="s">
        <v>1077</v>
      </c>
      <c r="J108" t="s">
        <v>337</v>
      </c>
      <c r="K108" t="s">
        <v>41</v>
      </c>
      <c r="L108" t="s">
        <v>240</v>
      </c>
      <c r="M108" t="s">
        <v>1201</v>
      </c>
      <c r="N108" t="s">
        <v>1194</v>
      </c>
      <c r="O108" t="s">
        <v>1463</v>
      </c>
      <c r="R108" t="s">
        <v>235</v>
      </c>
      <c r="T108" t="s">
        <v>55</v>
      </c>
      <c r="U108" t="s">
        <v>45</v>
      </c>
      <c r="V108" t="s">
        <v>235</v>
      </c>
      <c r="W108" t="s">
        <v>1194</v>
      </c>
      <c r="Y108" s="1">
        <v>42790.31486111111</v>
      </c>
      <c r="Z108" s="1">
        <v>42829.276365740741</v>
      </c>
    </row>
    <row r="109" spans="1:27" x14ac:dyDescent="0.3">
      <c r="A109">
        <v>96403</v>
      </c>
      <c r="B109" t="s">
        <v>800</v>
      </c>
      <c r="C109" t="s">
        <v>133</v>
      </c>
      <c r="D109" t="s">
        <v>180</v>
      </c>
      <c r="E109" t="s">
        <v>24</v>
      </c>
      <c r="F109" t="s">
        <v>27</v>
      </c>
      <c r="G109" t="s">
        <v>187</v>
      </c>
      <c r="H109" t="s">
        <v>1270</v>
      </c>
      <c r="I109" t="s">
        <v>800</v>
      </c>
      <c r="J109" t="s">
        <v>800</v>
      </c>
      <c r="K109" t="s">
        <v>41</v>
      </c>
      <c r="L109" t="s">
        <v>32</v>
      </c>
      <c r="N109" t="s">
        <v>1194</v>
      </c>
      <c r="O109" t="s">
        <v>1200</v>
      </c>
      <c r="R109" t="s">
        <v>779</v>
      </c>
      <c r="S109" t="s">
        <v>235</v>
      </c>
      <c r="T109" t="s">
        <v>67</v>
      </c>
      <c r="U109" t="s">
        <v>45</v>
      </c>
      <c r="V109" t="s">
        <v>235</v>
      </c>
      <c r="W109" t="s">
        <v>1194</v>
      </c>
      <c r="Y109" s="1">
        <v>42793.023587962962</v>
      </c>
      <c r="Z109" s="1">
        <v>42867.270960648151</v>
      </c>
    </row>
    <row r="110" spans="1:27" x14ac:dyDescent="0.3">
      <c r="A110">
        <v>96441</v>
      </c>
      <c r="B110" t="s">
        <v>109</v>
      </c>
      <c r="C110" t="s">
        <v>97</v>
      </c>
      <c r="D110" t="s">
        <v>110</v>
      </c>
      <c r="E110" t="s">
        <v>24</v>
      </c>
      <c r="F110" t="s">
        <v>27</v>
      </c>
      <c r="G110" t="s">
        <v>187</v>
      </c>
      <c r="H110" t="s">
        <v>1387</v>
      </c>
      <c r="I110" t="s">
        <v>349</v>
      </c>
      <c r="J110" t="s">
        <v>102</v>
      </c>
      <c r="K110" t="s">
        <v>41</v>
      </c>
      <c r="L110" t="s">
        <v>240</v>
      </c>
      <c r="M110" t="s">
        <v>185</v>
      </c>
      <c r="N110" t="s">
        <v>1194</v>
      </c>
      <c r="O110" t="s">
        <v>1463</v>
      </c>
      <c r="R110" t="s">
        <v>235</v>
      </c>
      <c r="T110" t="s">
        <v>43</v>
      </c>
      <c r="U110" t="s">
        <v>29</v>
      </c>
      <c r="V110" t="s">
        <v>235</v>
      </c>
      <c r="W110" t="s">
        <v>1194</v>
      </c>
      <c r="Y110" s="1">
        <v>42793.647534722222</v>
      </c>
      <c r="Z110" s="1">
        <v>42859.323148148149</v>
      </c>
      <c r="AA110" t="s">
        <v>1386</v>
      </c>
    </row>
    <row r="111" spans="1:27" x14ac:dyDescent="0.3">
      <c r="A111">
        <v>96670</v>
      </c>
      <c r="B111" t="s">
        <v>295</v>
      </c>
      <c r="C111" t="s">
        <v>184</v>
      </c>
      <c r="D111" t="s">
        <v>212</v>
      </c>
      <c r="E111" t="s">
        <v>24</v>
      </c>
      <c r="F111" t="s">
        <v>27</v>
      </c>
      <c r="G111" t="s">
        <v>134</v>
      </c>
      <c r="H111" t="s">
        <v>1385</v>
      </c>
      <c r="I111" t="s">
        <v>1147</v>
      </c>
      <c r="J111" t="s">
        <v>102</v>
      </c>
      <c r="K111" t="s">
        <v>41</v>
      </c>
      <c r="L111" t="s">
        <v>240</v>
      </c>
      <c r="M111" t="s">
        <v>185</v>
      </c>
      <c r="N111" t="s">
        <v>1194</v>
      </c>
      <c r="O111" t="s">
        <v>1464</v>
      </c>
      <c r="R111" t="s">
        <v>235</v>
      </c>
      <c r="T111" t="s">
        <v>43</v>
      </c>
      <c r="U111" t="s">
        <v>37</v>
      </c>
      <c r="V111" t="s">
        <v>103</v>
      </c>
      <c r="W111" t="s">
        <v>361</v>
      </c>
      <c r="Y111" s="1">
        <v>42797.616539351853</v>
      </c>
      <c r="Z111" s="1">
        <v>42828.054918981485</v>
      </c>
    </row>
    <row r="112" spans="1:27" x14ac:dyDescent="0.3">
      <c r="A112">
        <v>96848</v>
      </c>
      <c r="B112" t="s">
        <v>1263</v>
      </c>
      <c r="C112" t="s">
        <v>95</v>
      </c>
      <c r="D112" t="s">
        <v>138</v>
      </c>
      <c r="E112" t="s">
        <v>24</v>
      </c>
      <c r="F112" t="s">
        <v>27</v>
      </c>
      <c r="G112" t="s">
        <v>187</v>
      </c>
      <c r="H112" t="s">
        <v>1503</v>
      </c>
      <c r="I112" t="s">
        <v>1263</v>
      </c>
      <c r="J112" t="s">
        <v>1342</v>
      </c>
      <c r="K112" t="s">
        <v>41</v>
      </c>
      <c r="L112" t="s">
        <v>32</v>
      </c>
      <c r="M112" t="s">
        <v>298</v>
      </c>
      <c r="N112" t="s">
        <v>1194</v>
      </c>
      <c r="O112" t="s">
        <v>1471</v>
      </c>
      <c r="Q112" t="s">
        <v>1502</v>
      </c>
      <c r="R112" t="s">
        <v>235</v>
      </c>
      <c r="T112" t="s">
        <v>55</v>
      </c>
      <c r="U112" t="s">
        <v>37</v>
      </c>
      <c r="V112" t="s">
        <v>26</v>
      </c>
      <c r="W112" t="s">
        <v>1194</v>
      </c>
      <c r="Y112" s="1">
        <v>42802.22383101852</v>
      </c>
      <c r="Z112" s="1">
        <v>42857.944166666668</v>
      </c>
    </row>
    <row r="113" spans="1:27" x14ac:dyDescent="0.3">
      <c r="A113">
        <v>96870</v>
      </c>
      <c r="B113" t="s">
        <v>702</v>
      </c>
      <c r="C113" t="s">
        <v>23</v>
      </c>
      <c r="D113" t="s">
        <v>106</v>
      </c>
      <c r="E113" t="s">
        <v>24</v>
      </c>
      <c r="F113" t="s">
        <v>27</v>
      </c>
      <c r="G113" t="s">
        <v>187</v>
      </c>
      <c r="H113" t="s">
        <v>1501</v>
      </c>
      <c r="I113" t="s">
        <v>349</v>
      </c>
      <c r="J113" t="s">
        <v>337</v>
      </c>
      <c r="K113" t="s">
        <v>41</v>
      </c>
      <c r="L113" t="s">
        <v>32</v>
      </c>
      <c r="M113" t="s">
        <v>104</v>
      </c>
      <c r="N113" t="s">
        <v>1194</v>
      </c>
      <c r="O113" t="s">
        <v>1499</v>
      </c>
      <c r="R113" t="s">
        <v>235</v>
      </c>
      <c r="T113" t="s">
        <v>43</v>
      </c>
      <c r="U113" t="s">
        <v>37</v>
      </c>
      <c r="V113" t="s">
        <v>235</v>
      </c>
      <c r="W113" t="s">
        <v>1194</v>
      </c>
      <c r="Y113" s="1">
        <v>42802.551319444443</v>
      </c>
      <c r="Z113" s="1">
        <v>42864.248495370368</v>
      </c>
    </row>
    <row r="114" spans="1:27" x14ac:dyDescent="0.3">
      <c r="A114">
        <v>96916</v>
      </c>
      <c r="B114" t="s">
        <v>170</v>
      </c>
      <c r="C114" t="s">
        <v>133</v>
      </c>
      <c r="D114" t="s">
        <v>180</v>
      </c>
      <c r="E114" t="s">
        <v>24</v>
      </c>
      <c r="F114" t="s">
        <v>27</v>
      </c>
      <c r="G114" t="s">
        <v>275</v>
      </c>
      <c r="H114" t="s">
        <v>1304</v>
      </c>
      <c r="I114" t="s">
        <v>170</v>
      </c>
      <c r="J114" t="s">
        <v>777</v>
      </c>
      <c r="K114" t="s">
        <v>41</v>
      </c>
      <c r="L114" t="s">
        <v>32</v>
      </c>
      <c r="M114" t="s">
        <v>104</v>
      </c>
      <c r="N114" t="s">
        <v>1194</v>
      </c>
      <c r="O114" t="s">
        <v>1466</v>
      </c>
      <c r="R114" t="s">
        <v>779</v>
      </c>
      <c r="S114" t="s">
        <v>235</v>
      </c>
      <c r="T114" t="s">
        <v>43</v>
      </c>
      <c r="U114" t="s">
        <v>29</v>
      </c>
      <c r="V114" t="s">
        <v>235</v>
      </c>
      <c r="W114" t="s">
        <v>1194</v>
      </c>
      <c r="Y114" s="1">
        <v>42803.470520833333</v>
      </c>
      <c r="Z114" s="1">
        <v>42867.297210648147</v>
      </c>
    </row>
    <row r="115" spans="1:27" x14ac:dyDescent="0.3">
      <c r="A115">
        <v>96927</v>
      </c>
      <c r="B115" t="s">
        <v>137</v>
      </c>
      <c r="C115" t="s">
        <v>75</v>
      </c>
      <c r="D115" t="s">
        <v>267</v>
      </c>
      <c r="E115" t="s">
        <v>24</v>
      </c>
      <c r="F115" t="s">
        <v>27</v>
      </c>
      <c r="G115" t="s">
        <v>35</v>
      </c>
      <c r="H115" t="s">
        <v>1341</v>
      </c>
      <c r="I115" t="s">
        <v>137</v>
      </c>
      <c r="J115" t="s">
        <v>77</v>
      </c>
      <c r="K115" t="s">
        <v>41</v>
      </c>
      <c r="L115" t="s">
        <v>240</v>
      </c>
      <c r="M115" t="s">
        <v>185</v>
      </c>
      <c r="N115" t="s">
        <v>1194</v>
      </c>
      <c r="O115" t="s">
        <v>1465</v>
      </c>
      <c r="Q115" t="s">
        <v>812</v>
      </c>
      <c r="R115" t="s">
        <v>779</v>
      </c>
      <c r="S115" t="s">
        <v>235</v>
      </c>
      <c r="T115" t="s">
        <v>43</v>
      </c>
      <c r="U115" t="s">
        <v>37</v>
      </c>
      <c r="V115" t="s">
        <v>779</v>
      </c>
      <c r="W115" t="s">
        <v>1194</v>
      </c>
      <c r="Y115" s="1">
        <v>42803.672743055555</v>
      </c>
      <c r="Z115" s="1">
        <v>42867.298530092594</v>
      </c>
      <c r="AA115" t="s">
        <v>1268</v>
      </c>
    </row>
    <row r="116" spans="1:27" x14ac:dyDescent="0.3">
      <c r="A116">
        <v>96941</v>
      </c>
      <c r="B116" t="s">
        <v>39</v>
      </c>
      <c r="C116" t="s">
        <v>40</v>
      </c>
      <c r="D116" t="s">
        <v>46</v>
      </c>
      <c r="E116" t="s">
        <v>24</v>
      </c>
      <c r="F116" t="s">
        <v>27</v>
      </c>
      <c r="G116" t="s">
        <v>187</v>
      </c>
      <c r="H116" t="s">
        <v>1523</v>
      </c>
      <c r="I116" t="s">
        <v>1617</v>
      </c>
      <c r="J116" t="s">
        <v>219</v>
      </c>
      <c r="K116" t="s">
        <v>41</v>
      </c>
      <c r="L116" t="s">
        <v>240</v>
      </c>
      <c r="M116" t="s">
        <v>44</v>
      </c>
      <c r="N116" t="s">
        <v>1194</v>
      </c>
      <c r="O116" t="s">
        <v>1514</v>
      </c>
      <c r="R116" t="s">
        <v>235</v>
      </c>
      <c r="T116" t="s">
        <v>55</v>
      </c>
      <c r="U116" t="s">
        <v>37</v>
      </c>
      <c r="V116" t="s">
        <v>235</v>
      </c>
      <c r="W116" t="s">
        <v>1194</v>
      </c>
      <c r="X116" t="s">
        <v>378</v>
      </c>
      <c r="Y116" s="1">
        <v>42804.150763888887</v>
      </c>
      <c r="Z116" s="1">
        <v>42863.900127314817</v>
      </c>
    </row>
    <row r="117" spans="1:27" x14ac:dyDescent="0.3">
      <c r="A117">
        <v>96972</v>
      </c>
      <c r="B117" t="s">
        <v>908</v>
      </c>
      <c r="C117" t="s">
        <v>75</v>
      </c>
      <c r="D117" t="s">
        <v>825</v>
      </c>
      <c r="E117" t="s">
        <v>303</v>
      </c>
      <c r="F117" t="s">
        <v>27</v>
      </c>
      <c r="G117" t="s">
        <v>134</v>
      </c>
      <c r="H117" t="s">
        <v>1315</v>
      </c>
      <c r="I117" t="s">
        <v>941</v>
      </c>
      <c r="J117" t="s">
        <v>908</v>
      </c>
      <c r="K117" t="s">
        <v>41</v>
      </c>
      <c r="L117" t="s">
        <v>101</v>
      </c>
      <c r="N117" t="s">
        <v>1194</v>
      </c>
      <c r="O117" t="s">
        <v>1194</v>
      </c>
      <c r="R117" t="s">
        <v>765</v>
      </c>
      <c r="T117" t="s">
        <v>43</v>
      </c>
      <c r="U117" t="s">
        <v>45</v>
      </c>
      <c r="V117" t="s">
        <v>26</v>
      </c>
      <c r="W117" t="s">
        <v>1194</v>
      </c>
      <c r="Y117" s="1">
        <v>42807.015798611108</v>
      </c>
      <c r="Z117" s="1">
        <v>42857.605578703704</v>
      </c>
    </row>
    <row r="118" spans="1:27" x14ac:dyDescent="0.3">
      <c r="A118">
        <v>97020</v>
      </c>
      <c r="B118" t="s">
        <v>1077</v>
      </c>
      <c r="C118" t="s">
        <v>75</v>
      </c>
      <c r="D118" t="s">
        <v>180</v>
      </c>
      <c r="E118" t="s">
        <v>24</v>
      </c>
      <c r="F118" t="s">
        <v>27</v>
      </c>
      <c r="G118" t="s">
        <v>49</v>
      </c>
      <c r="H118" t="s">
        <v>1394</v>
      </c>
      <c r="I118" t="s">
        <v>1077</v>
      </c>
      <c r="J118" t="s">
        <v>77</v>
      </c>
      <c r="K118" t="s">
        <v>41</v>
      </c>
      <c r="L118" t="s">
        <v>240</v>
      </c>
      <c r="M118" t="s">
        <v>185</v>
      </c>
      <c r="N118" t="s">
        <v>1194</v>
      </c>
      <c r="O118" t="s">
        <v>1463</v>
      </c>
      <c r="Q118" t="s">
        <v>812</v>
      </c>
      <c r="R118" t="s">
        <v>779</v>
      </c>
      <c r="S118" t="s">
        <v>235</v>
      </c>
      <c r="T118" t="s">
        <v>67</v>
      </c>
      <c r="U118" t="s">
        <v>45</v>
      </c>
      <c r="V118" t="s">
        <v>235</v>
      </c>
      <c r="W118" t="s">
        <v>1194</v>
      </c>
      <c r="Y118" s="1">
        <v>42808.024004629631</v>
      </c>
      <c r="Z118" s="1">
        <v>42867.449791666666</v>
      </c>
      <c r="AA118" t="s">
        <v>160</v>
      </c>
    </row>
    <row r="119" spans="1:27" x14ac:dyDescent="0.3">
      <c r="A119">
        <v>97041</v>
      </c>
      <c r="B119" t="s">
        <v>1430</v>
      </c>
      <c r="C119" t="s">
        <v>129</v>
      </c>
      <c r="D119" t="s">
        <v>218</v>
      </c>
      <c r="E119" t="s">
        <v>24</v>
      </c>
      <c r="F119" t="s">
        <v>27</v>
      </c>
      <c r="G119" t="s">
        <v>153</v>
      </c>
      <c r="H119" t="s">
        <v>1429</v>
      </c>
      <c r="I119" t="s">
        <v>733</v>
      </c>
      <c r="J119" t="s">
        <v>337</v>
      </c>
      <c r="K119" t="s">
        <v>41</v>
      </c>
      <c r="L119" t="s">
        <v>101</v>
      </c>
      <c r="M119" t="s">
        <v>298</v>
      </c>
      <c r="N119" t="s">
        <v>1194</v>
      </c>
      <c r="O119" t="s">
        <v>1462</v>
      </c>
      <c r="P119">
        <v>17092</v>
      </c>
      <c r="R119" t="s">
        <v>235</v>
      </c>
      <c r="T119" t="s">
        <v>55</v>
      </c>
      <c r="U119" t="s">
        <v>37</v>
      </c>
      <c r="V119" t="s">
        <v>306</v>
      </c>
      <c r="W119" t="s">
        <v>1194</v>
      </c>
      <c r="Y119" s="1">
        <v>42808.189444444448</v>
      </c>
      <c r="Z119" s="1">
        <v>42865.939236111109</v>
      </c>
    </row>
    <row r="120" spans="1:27" x14ac:dyDescent="0.3">
      <c r="A120">
        <v>97122</v>
      </c>
      <c r="B120" t="s">
        <v>702</v>
      </c>
      <c r="C120" t="s">
        <v>23</v>
      </c>
      <c r="D120" t="s">
        <v>85</v>
      </c>
      <c r="E120" t="s">
        <v>24</v>
      </c>
      <c r="F120" t="s">
        <v>27</v>
      </c>
      <c r="G120" t="s">
        <v>117</v>
      </c>
      <c r="H120" t="s">
        <v>1333</v>
      </c>
      <c r="I120" t="s">
        <v>118</v>
      </c>
      <c r="J120" t="s">
        <v>118</v>
      </c>
      <c r="K120" t="s">
        <v>41</v>
      </c>
      <c r="L120" t="s">
        <v>240</v>
      </c>
      <c r="M120" t="s">
        <v>185</v>
      </c>
      <c r="N120" t="s">
        <v>1194</v>
      </c>
      <c r="O120" t="s">
        <v>1465</v>
      </c>
      <c r="R120" t="s">
        <v>235</v>
      </c>
      <c r="T120" t="s">
        <v>55</v>
      </c>
      <c r="U120" t="s">
        <v>60</v>
      </c>
      <c r="V120" t="s">
        <v>235</v>
      </c>
      <c r="W120" t="s">
        <v>1194</v>
      </c>
      <c r="Y120" s="1">
        <v>42809.696469907409</v>
      </c>
      <c r="Z120" s="1">
        <v>42814.199131944442</v>
      </c>
    </row>
    <row r="121" spans="1:27" x14ac:dyDescent="0.3">
      <c r="A121">
        <v>97125</v>
      </c>
      <c r="B121" t="s">
        <v>152</v>
      </c>
      <c r="C121" t="s">
        <v>23</v>
      </c>
      <c r="D121" t="s">
        <v>68</v>
      </c>
      <c r="E121" t="s">
        <v>262</v>
      </c>
      <c r="F121" t="s">
        <v>27</v>
      </c>
      <c r="G121" t="s">
        <v>42</v>
      </c>
      <c r="H121" t="s">
        <v>1498</v>
      </c>
      <c r="J121" t="s">
        <v>80</v>
      </c>
      <c r="K121" t="s">
        <v>41</v>
      </c>
      <c r="L121" t="s">
        <v>240</v>
      </c>
      <c r="M121" t="s">
        <v>185</v>
      </c>
      <c r="N121" t="s">
        <v>1194</v>
      </c>
      <c r="O121" t="s">
        <v>1194</v>
      </c>
      <c r="R121" t="s">
        <v>235</v>
      </c>
      <c r="T121" t="s">
        <v>43</v>
      </c>
      <c r="U121" t="s">
        <v>45</v>
      </c>
      <c r="V121" t="s">
        <v>235</v>
      </c>
      <c r="W121" t="s">
        <v>1194</v>
      </c>
      <c r="Y121" s="1">
        <v>42810.059907407405</v>
      </c>
      <c r="Z121" s="1">
        <v>42849.959293981483</v>
      </c>
    </row>
    <row r="122" spans="1:27" x14ac:dyDescent="0.3">
      <c r="A122">
        <v>97142</v>
      </c>
      <c r="B122" t="s">
        <v>1327</v>
      </c>
      <c r="C122" t="s">
        <v>184</v>
      </c>
      <c r="D122" t="s">
        <v>212</v>
      </c>
      <c r="E122" t="s">
        <v>24</v>
      </c>
      <c r="F122" t="s">
        <v>27</v>
      </c>
      <c r="G122" t="s">
        <v>201</v>
      </c>
      <c r="H122" t="s">
        <v>1478</v>
      </c>
      <c r="I122" t="s">
        <v>331</v>
      </c>
      <c r="J122" t="s">
        <v>102</v>
      </c>
      <c r="K122" t="s">
        <v>41</v>
      </c>
      <c r="L122" t="s">
        <v>32</v>
      </c>
      <c r="M122" t="s">
        <v>298</v>
      </c>
      <c r="N122" t="s">
        <v>1194</v>
      </c>
      <c r="O122" t="s">
        <v>1471</v>
      </c>
      <c r="Q122" t="s">
        <v>366</v>
      </c>
      <c r="R122" t="s">
        <v>235</v>
      </c>
      <c r="T122" t="s">
        <v>43</v>
      </c>
      <c r="U122" t="s">
        <v>29</v>
      </c>
      <c r="V122" t="s">
        <v>26</v>
      </c>
      <c r="W122" t="s">
        <v>1194</v>
      </c>
      <c r="Y122" s="1">
        <v>42810.325949074075</v>
      </c>
      <c r="Z122" s="1">
        <v>42845.527754629627</v>
      </c>
    </row>
    <row r="123" spans="1:27" x14ac:dyDescent="0.3">
      <c r="A123">
        <v>97187</v>
      </c>
      <c r="B123" t="s">
        <v>61</v>
      </c>
      <c r="C123" t="s">
        <v>34</v>
      </c>
      <c r="D123" t="s">
        <v>1205</v>
      </c>
      <c r="E123" t="s">
        <v>24</v>
      </c>
      <c r="F123" t="s">
        <v>387</v>
      </c>
      <c r="G123" t="s">
        <v>153</v>
      </c>
      <c r="H123" t="s">
        <v>1497</v>
      </c>
      <c r="I123" t="s">
        <v>915</v>
      </c>
      <c r="J123" t="s">
        <v>77</v>
      </c>
      <c r="K123" t="s">
        <v>41</v>
      </c>
      <c r="L123" t="s">
        <v>240</v>
      </c>
      <c r="M123" t="s">
        <v>1496</v>
      </c>
      <c r="N123" t="s">
        <v>1194</v>
      </c>
      <c r="O123" t="s">
        <v>1471</v>
      </c>
      <c r="P123">
        <v>17100</v>
      </c>
      <c r="R123" t="s">
        <v>235</v>
      </c>
      <c r="T123" t="s">
        <v>43</v>
      </c>
      <c r="U123" t="s">
        <v>29</v>
      </c>
      <c r="V123" t="s">
        <v>1305</v>
      </c>
      <c r="W123" t="s">
        <v>361</v>
      </c>
      <c r="Y123" s="1">
        <v>42811.371180555558</v>
      </c>
      <c r="Z123" s="1">
        <v>42867.266365740739</v>
      </c>
    </row>
    <row r="124" spans="1:27" x14ac:dyDescent="0.3">
      <c r="A124">
        <v>97242</v>
      </c>
      <c r="B124" t="s">
        <v>245</v>
      </c>
      <c r="C124" t="s">
        <v>75</v>
      </c>
      <c r="D124" t="s">
        <v>1439</v>
      </c>
      <c r="E124" t="s">
        <v>24</v>
      </c>
      <c r="F124" t="s">
        <v>27</v>
      </c>
      <c r="G124" t="s">
        <v>153</v>
      </c>
      <c r="H124" t="s">
        <v>1440</v>
      </c>
      <c r="I124" t="s">
        <v>245</v>
      </c>
      <c r="J124" t="s">
        <v>77</v>
      </c>
      <c r="K124" t="s">
        <v>41</v>
      </c>
      <c r="L124" t="s">
        <v>101</v>
      </c>
      <c r="M124" t="s">
        <v>298</v>
      </c>
      <c r="N124" t="s">
        <v>1194</v>
      </c>
      <c r="O124" t="s">
        <v>1462</v>
      </c>
      <c r="P124">
        <v>17112</v>
      </c>
      <c r="Q124" t="s">
        <v>812</v>
      </c>
      <c r="R124" t="s">
        <v>779</v>
      </c>
      <c r="S124" t="s">
        <v>235</v>
      </c>
      <c r="T124" t="s">
        <v>43</v>
      </c>
      <c r="U124" t="s">
        <v>29</v>
      </c>
      <c r="V124" t="s">
        <v>1305</v>
      </c>
      <c r="W124" t="s">
        <v>361</v>
      </c>
      <c r="Y124" s="1">
        <v>42811.7106712963</v>
      </c>
      <c r="Z124" s="1">
        <v>42867.306273148148</v>
      </c>
      <c r="AA124" t="s">
        <v>160</v>
      </c>
    </row>
    <row r="125" spans="1:27" x14ac:dyDescent="0.3">
      <c r="A125">
        <v>97247</v>
      </c>
      <c r="B125" t="s">
        <v>69</v>
      </c>
      <c r="C125" t="s">
        <v>34</v>
      </c>
      <c r="D125" t="s">
        <v>151</v>
      </c>
      <c r="E125" t="s">
        <v>24</v>
      </c>
      <c r="F125" t="s">
        <v>27</v>
      </c>
      <c r="G125" t="s">
        <v>42</v>
      </c>
      <c r="H125" t="s">
        <v>1437</v>
      </c>
      <c r="I125" t="s">
        <v>1302</v>
      </c>
      <c r="J125" t="s">
        <v>1302</v>
      </c>
      <c r="K125" t="s">
        <v>41</v>
      </c>
      <c r="L125" t="s">
        <v>32</v>
      </c>
      <c r="M125" t="s">
        <v>104</v>
      </c>
      <c r="N125" t="s">
        <v>1194</v>
      </c>
      <c r="O125" t="s">
        <v>1462</v>
      </c>
      <c r="Q125" t="s">
        <v>1436</v>
      </c>
      <c r="R125" t="s">
        <v>235</v>
      </c>
      <c r="T125" t="s">
        <v>43</v>
      </c>
      <c r="U125" t="s">
        <v>45</v>
      </c>
      <c r="V125" t="s">
        <v>235</v>
      </c>
      <c r="W125" t="s">
        <v>1194</v>
      </c>
      <c r="Y125" s="1">
        <v>42813.979155092595</v>
      </c>
      <c r="Z125" s="1">
        <v>42836.174085648148</v>
      </c>
    </row>
    <row r="126" spans="1:27" x14ac:dyDescent="0.3">
      <c r="A126">
        <v>97251</v>
      </c>
      <c r="B126" t="s">
        <v>142</v>
      </c>
      <c r="C126" t="s">
        <v>34</v>
      </c>
      <c r="D126" t="s">
        <v>243</v>
      </c>
      <c r="E126" t="s">
        <v>24</v>
      </c>
      <c r="F126" t="s">
        <v>27</v>
      </c>
      <c r="G126" t="s">
        <v>42</v>
      </c>
      <c r="H126" t="s">
        <v>1451</v>
      </c>
      <c r="I126" t="s">
        <v>330</v>
      </c>
      <c r="J126" t="s">
        <v>143</v>
      </c>
      <c r="K126" t="s">
        <v>41</v>
      </c>
      <c r="L126" t="s">
        <v>32</v>
      </c>
      <c r="M126" t="s">
        <v>83</v>
      </c>
      <c r="N126" t="s">
        <v>1194</v>
      </c>
      <c r="O126" t="s">
        <v>1454</v>
      </c>
      <c r="R126" t="s">
        <v>235</v>
      </c>
      <c r="T126" t="s">
        <v>43</v>
      </c>
      <c r="U126" t="s">
        <v>29</v>
      </c>
      <c r="V126" t="s">
        <v>26</v>
      </c>
      <c r="W126" t="s">
        <v>1194</v>
      </c>
      <c r="Y126" s="1">
        <v>42814.013414351852</v>
      </c>
      <c r="Z126" s="1">
        <v>42843.151932870373</v>
      </c>
    </row>
    <row r="127" spans="1:27" x14ac:dyDescent="0.3">
      <c r="A127">
        <v>97279</v>
      </c>
      <c r="B127" t="s">
        <v>245</v>
      </c>
      <c r="C127" t="s">
        <v>75</v>
      </c>
      <c r="D127" t="s">
        <v>251</v>
      </c>
      <c r="E127" t="s">
        <v>24</v>
      </c>
      <c r="F127" t="s">
        <v>27</v>
      </c>
      <c r="G127" t="s">
        <v>153</v>
      </c>
      <c r="H127" t="s">
        <v>1477</v>
      </c>
      <c r="I127" t="s">
        <v>245</v>
      </c>
      <c r="J127" t="s">
        <v>77</v>
      </c>
      <c r="K127" t="s">
        <v>41</v>
      </c>
      <c r="L127" t="s">
        <v>101</v>
      </c>
      <c r="M127" t="s">
        <v>298</v>
      </c>
      <c r="N127" t="s">
        <v>1194</v>
      </c>
      <c r="O127" t="s">
        <v>1471</v>
      </c>
      <c r="P127">
        <v>17090</v>
      </c>
      <c r="Q127" t="s">
        <v>812</v>
      </c>
      <c r="R127" t="s">
        <v>779</v>
      </c>
      <c r="S127" t="s">
        <v>235</v>
      </c>
      <c r="T127" t="s">
        <v>43</v>
      </c>
      <c r="U127" t="s">
        <v>29</v>
      </c>
      <c r="V127" t="s">
        <v>1305</v>
      </c>
      <c r="W127" t="s">
        <v>361</v>
      </c>
      <c r="Y127" s="1">
        <v>42814.462037037039</v>
      </c>
      <c r="Z127" s="1">
        <v>42867.310266203705</v>
      </c>
    </row>
    <row r="128" spans="1:27" x14ac:dyDescent="0.3">
      <c r="A128">
        <v>97328</v>
      </c>
      <c r="B128" t="s">
        <v>69</v>
      </c>
      <c r="C128" t="s">
        <v>34</v>
      </c>
      <c r="D128" t="s">
        <v>71</v>
      </c>
      <c r="E128" t="s">
        <v>24</v>
      </c>
      <c r="F128" t="s">
        <v>27</v>
      </c>
      <c r="G128" t="s">
        <v>49</v>
      </c>
      <c r="H128" t="s">
        <v>1450</v>
      </c>
      <c r="I128" t="s">
        <v>335</v>
      </c>
      <c r="J128" t="s">
        <v>335</v>
      </c>
      <c r="K128" t="s">
        <v>41</v>
      </c>
      <c r="L128" t="s">
        <v>240</v>
      </c>
      <c r="M128" t="s">
        <v>1335</v>
      </c>
      <c r="N128" t="s">
        <v>1194</v>
      </c>
      <c r="O128" t="s">
        <v>1460</v>
      </c>
      <c r="R128" t="s">
        <v>235</v>
      </c>
      <c r="T128" t="s">
        <v>43</v>
      </c>
      <c r="U128" t="s">
        <v>29</v>
      </c>
      <c r="V128" t="s">
        <v>235</v>
      </c>
      <c r="W128" t="s">
        <v>1194</v>
      </c>
      <c r="Y128" s="1">
        <v>42815.407060185185</v>
      </c>
      <c r="Z128" s="1">
        <v>42851.059571759259</v>
      </c>
    </row>
    <row r="129" spans="1:27" x14ac:dyDescent="0.3">
      <c r="A129">
        <v>97340</v>
      </c>
      <c r="B129" t="s">
        <v>39</v>
      </c>
      <c r="C129" t="s">
        <v>40</v>
      </c>
      <c r="D129" t="s">
        <v>46</v>
      </c>
      <c r="E129" t="s">
        <v>24</v>
      </c>
      <c r="F129" t="s">
        <v>27</v>
      </c>
      <c r="G129" t="s">
        <v>187</v>
      </c>
      <c r="H129" t="s">
        <v>1515</v>
      </c>
      <c r="I129" t="s">
        <v>915</v>
      </c>
      <c r="J129" t="s">
        <v>241</v>
      </c>
      <c r="K129" t="s">
        <v>41</v>
      </c>
      <c r="L129" t="s">
        <v>240</v>
      </c>
      <c r="M129" t="s">
        <v>44</v>
      </c>
      <c r="N129" t="s">
        <v>1194</v>
      </c>
      <c r="O129" t="s">
        <v>1514</v>
      </c>
      <c r="R129" t="s">
        <v>235</v>
      </c>
      <c r="T129" t="s">
        <v>55</v>
      </c>
      <c r="U129" t="s">
        <v>45</v>
      </c>
      <c r="V129" t="s">
        <v>235</v>
      </c>
      <c r="W129" t="s">
        <v>1194</v>
      </c>
      <c r="X129" t="s">
        <v>1029</v>
      </c>
      <c r="Y129" s="1">
        <v>42815.614641203705</v>
      </c>
      <c r="Z129" s="1">
        <v>42863.994953703703</v>
      </c>
    </row>
    <row r="130" spans="1:27" x14ac:dyDescent="0.3">
      <c r="A130">
        <v>97440</v>
      </c>
      <c r="B130" t="s">
        <v>282</v>
      </c>
      <c r="C130" t="s">
        <v>75</v>
      </c>
      <c r="D130" t="s">
        <v>180</v>
      </c>
      <c r="E130" t="s">
        <v>24</v>
      </c>
      <c r="F130" t="s">
        <v>27</v>
      </c>
      <c r="G130" t="s">
        <v>25</v>
      </c>
      <c r="H130" t="s">
        <v>1378</v>
      </c>
      <c r="I130" t="s">
        <v>282</v>
      </c>
      <c r="J130" t="s">
        <v>282</v>
      </c>
      <c r="K130" t="s">
        <v>41</v>
      </c>
      <c r="L130" t="s">
        <v>240</v>
      </c>
      <c r="M130" t="s">
        <v>185</v>
      </c>
      <c r="N130" t="s">
        <v>1194</v>
      </c>
      <c r="O130" t="s">
        <v>1464</v>
      </c>
      <c r="Q130" t="s">
        <v>812</v>
      </c>
      <c r="R130" t="s">
        <v>779</v>
      </c>
      <c r="S130" t="s">
        <v>235</v>
      </c>
      <c r="T130" t="s">
        <v>55</v>
      </c>
      <c r="U130" t="s">
        <v>37</v>
      </c>
      <c r="V130" t="s">
        <v>235</v>
      </c>
      <c r="W130" t="s">
        <v>1194</v>
      </c>
      <c r="Y130" s="1">
        <v>42817.456377314818</v>
      </c>
      <c r="Z130" s="1">
        <v>42867.311620370368</v>
      </c>
      <c r="AA130" t="s">
        <v>1268</v>
      </c>
    </row>
    <row r="131" spans="1:27" x14ac:dyDescent="0.3">
      <c r="A131">
        <v>97445</v>
      </c>
      <c r="B131" t="s">
        <v>170</v>
      </c>
      <c r="C131" t="s">
        <v>75</v>
      </c>
      <c r="D131" t="s">
        <v>79</v>
      </c>
      <c r="E131" t="s">
        <v>303</v>
      </c>
      <c r="F131" t="s">
        <v>27</v>
      </c>
      <c r="G131" t="s">
        <v>76</v>
      </c>
      <c r="H131" t="s">
        <v>1373</v>
      </c>
      <c r="I131" t="s">
        <v>193</v>
      </c>
      <c r="J131" t="s">
        <v>170</v>
      </c>
      <c r="K131" t="s">
        <v>41</v>
      </c>
      <c r="L131" t="s">
        <v>32</v>
      </c>
      <c r="N131" t="s">
        <v>1194</v>
      </c>
      <c r="O131" t="s">
        <v>1194</v>
      </c>
      <c r="R131" t="s">
        <v>765</v>
      </c>
      <c r="T131" t="s">
        <v>43</v>
      </c>
      <c r="U131" t="s">
        <v>60</v>
      </c>
      <c r="V131" t="s">
        <v>235</v>
      </c>
      <c r="W131" t="s">
        <v>1194</v>
      </c>
      <c r="Y131" s="1">
        <v>42817.526782407411</v>
      </c>
      <c r="Z131" s="1">
        <v>42867.312777777777</v>
      </c>
    </row>
    <row r="132" spans="1:27" x14ac:dyDescent="0.3">
      <c r="A132">
        <v>97540</v>
      </c>
      <c r="B132" t="s">
        <v>144</v>
      </c>
      <c r="C132" t="s">
        <v>23</v>
      </c>
      <c r="D132" t="s">
        <v>53</v>
      </c>
      <c r="E132" t="s">
        <v>262</v>
      </c>
      <c r="F132" t="s">
        <v>27</v>
      </c>
      <c r="G132" t="s">
        <v>42</v>
      </c>
      <c r="H132" t="s">
        <v>1494</v>
      </c>
      <c r="J132" t="s">
        <v>330</v>
      </c>
      <c r="K132" t="s">
        <v>41</v>
      </c>
      <c r="L132" t="s">
        <v>240</v>
      </c>
      <c r="M132" t="s">
        <v>185</v>
      </c>
      <c r="N132" t="s">
        <v>1194</v>
      </c>
      <c r="O132" t="s">
        <v>1194</v>
      </c>
      <c r="R132" t="s">
        <v>235</v>
      </c>
      <c r="T132" t="s">
        <v>43</v>
      </c>
      <c r="U132" t="s">
        <v>29</v>
      </c>
      <c r="V132" t="s">
        <v>235</v>
      </c>
      <c r="W132" t="s">
        <v>1194</v>
      </c>
      <c r="Y132" s="1">
        <v>42821.82739583333</v>
      </c>
      <c r="Z132" s="1">
        <v>42850.281793981485</v>
      </c>
    </row>
    <row r="133" spans="1:27" x14ac:dyDescent="0.3">
      <c r="A133">
        <v>97541</v>
      </c>
      <c r="B133" t="s">
        <v>191</v>
      </c>
      <c r="C133" t="s">
        <v>23</v>
      </c>
      <c r="D133" t="s">
        <v>30</v>
      </c>
      <c r="E133" t="s">
        <v>24</v>
      </c>
      <c r="F133" t="s">
        <v>27</v>
      </c>
      <c r="G133" t="s">
        <v>35</v>
      </c>
      <c r="H133" t="s">
        <v>1449</v>
      </c>
      <c r="J133" t="s">
        <v>191</v>
      </c>
      <c r="K133" t="s">
        <v>41</v>
      </c>
      <c r="L133" t="s">
        <v>240</v>
      </c>
      <c r="M133" t="s">
        <v>44</v>
      </c>
      <c r="N133" t="s">
        <v>1194</v>
      </c>
      <c r="O133" t="s">
        <v>1454</v>
      </c>
      <c r="Q133" t="s">
        <v>1448</v>
      </c>
      <c r="R133" t="s">
        <v>235</v>
      </c>
      <c r="T133" t="s">
        <v>43</v>
      </c>
      <c r="U133" t="s">
        <v>45</v>
      </c>
      <c r="V133" t="s">
        <v>235</v>
      </c>
      <c r="W133" t="s">
        <v>1194</v>
      </c>
      <c r="X133" t="s">
        <v>378</v>
      </c>
      <c r="Y133" s="1">
        <v>42821.924618055556</v>
      </c>
      <c r="Z133" s="1">
        <v>42843.127326388887</v>
      </c>
    </row>
    <row r="134" spans="1:27" x14ac:dyDescent="0.3">
      <c r="A134">
        <v>97544</v>
      </c>
      <c r="B134" t="s">
        <v>61</v>
      </c>
      <c r="C134" t="s">
        <v>34</v>
      </c>
      <c r="D134" t="s">
        <v>38</v>
      </c>
      <c r="E134" t="s">
        <v>24</v>
      </c>
      <c r="F134" t="s">
        <v>27</v>
      </c>
      <c r="G134" t="s">
        <v>42</v>
      </c>
      <c r="H134" t="s">
        <v>1493</v>
      </c>
      <c r="I134" t="s">
        <v>278</v>
      </c>
      <c r="J134" t="s">
        <v>278</v>
      </c>
      <c r="K134" t="s">
        <v>41</v>
      </c>
      <c r="L134" t="s">
        <v>32</v>
      </c>
      <c r="M134" t="s">
        <v>104</v>
      </c>
      <c r="N134" t="s">
        <v>1194</v>
      </c>
      <c r="O134" t="s">
        <v>1471</v>
      </c>
      <c r="R134" t="s">
        <v>235</v>
      </c>
      <c r="T134" t="s">
        <v>43</v>
      </c>
      <c r="U134" t="s">
        <v>29</v>
      </c>
      <c r="V134" t="s">
        <v>235</v>
      </c>
      <c r="W134" t="s">
        <v>361</v>
      </c>
      <c r="Y134" s="1">
        <v>42822.082905092589</v>
      </c>
      <c r="Z134" s="1">
        <v>42850.242974537039</v>
      </c>
    </row>
    <row r="135" spans="1:27" x14ac:dyDescent="0.3">
      <c r="A135">
        <v>97575</v>
      </c>
      <c r="B135" t="s">
        <v>56</v>
      </c>
      <c r="C135" t="s">
        <v>75</v>
      </c>
      <c r="D135" t="s">
        <v>1439</v>
      </c>
      <c r="E135" t="s">
        <v>24</v>
      </c>
      <c r="F135" t="s">
        <v>27</v>
      </c>
      <c r="G135" t="s">
        <v>42</v>
      </c>
      <c r="H135" t="s">
        <v>1438</v>
      </c>
      <c r="I135" t="s">
        <v>56</v>
      </c>
      <c r="J135" t="s">
        <v>77</v>
      </c>
      <c r="K135" t="s">
        <v>41</v>
      </c>
      <c r="L135" t="s">
        <v>240</v>
      </c>
      <c r="M135" t="s">
        <v>185</v>
      </c>
      <c r="N135" t="s">
        <v>1194</v>
      </c>
      <c r="O135" t="s">
        <v>1462</v>
      </c>
      <c r="Q135" t="s">
        <v>812</v>
      </c>
      <c r="R135" t="s">
        <v>779</v>
      </c>
      <c r="S135" t="s">
        <v>235</v>
      </c>
      <c r="T135" t="s">
        <v>43</v>
      </c>
      <c r="U135" t="s">
        <v>29</v>
      </c>
      <c r="V135" t="s">
        <v>235</v>
      </c>
      <c r="W135" t="s">
        <v>1194</v>
      </c>
      <c r="Y135" s="1">
        <v>42822.72452546296</v>
      </c>
      <c r="Z135" s="1">
        <v>42867.317696759259</v>
      </c>
      <c r="AA135" t="s">
        <v>160</v>
      </c>
    </row>
    <row r="136" spans="1:27" x14ac:dyDescent="0.3">
      <c r="A136">
        <v>97614</v>
      </c>
      <c r="B136" t="s">
        <v>230</v>
      </c>
      <c r="C136" t="s">
        <v>75</v>
      </c>
      <c r="D136" t="s">
        <v>79</v>
      </c>
      <c r="E136" t="s">
        <v>147</v>
      </c>
      <c r="F136" t="s">
        <v>27</v>
      </c>
      <c r="G136" t="s">
        <v>169</v>
      </c>
      <c r="H136" t="s">
        <v>1413</v>
      </c>
      <c r="I136" t="s">
        <v>230</v>
      </c>
      <c r="J136" t="s">
        <v>77</v>
      </c>
      <c r="K136" t="s">
        <v>41</v>
      </c>
      <c r="L136" t="s">
        <v>240</v>
      </c>
      <c r="M136" t="s">
        <v>298</v>
      </c>
      <c r="N136" t="s">
        <v>1194</v>
      </c>
      <c r="O136" t="s">
        <v>1194</v>
      </c>
      <c r="R136" t="s">
        <v>779</v>
      </c>
      <c r="S136" t="s">
        <v>235</v>
      </c>
      <c r="T136" t="s">
        <v>43</v>
      </c>
      <c r="U136" t="s">
        <v>29</v>
      </c>
      <c r="V136" t="s">
        <v>26</v>
      </c>
      <c r="W136" t="s">
        <v>1194</v>
      </c>
      <c r="Y136" s="1">
        <v>42823.482141203705</v>
      </c>
      <c r="Z136" s="1">
        <v>42867.322071759256</v>
      </c>
    </row>
    <row r="137" spans="1:27" x14ac:dyDescent="0.3">
      <c r="A137">
        <v>97664</v>
      </c>
      <c r="B137" t="s">
        <v>61</v>
      </c>
      <c r="C137" t="s">
        <v>23</v>
      </c>
      <c r="D137" t="s">
        <v>95</v>
      </c>
      <c r="E137" t="s">
        <v>147</v>
      </c>
      <c r="F137" t="s">
        <v>27</v>
      </c>
      <c r="G137" t="s">
        <v>187</v>
      </c>
      <c r="H137" t="s">
        <v>1657</v>
      </c>
      <c r="I137" t="s">
        <v>241</v>
      </c>
      <c r="J137" t="s">
        <v>1656</v>
      </c>
      <c r="K137" t="s">
        <v>41</v>
      </c>
      <c r="L137" t="s">
        <v>240</v>
      </c>
      <c r="M137" t="s">
        <v>298</v>
      </c>
      <c r="N137" t="s">
        <v>1194</v>
      </c>
      <c r="O137" t="s">
        <v>1194</v>
      </c>
      <c r="R137" t="s">
        <v>235</v>
      </c>
      <c r="T137" t="s">
        <v>55</v>
      </c>
      <c r="U137" t="s">
        <v>37</v>
      </c>
      <c r="V137" t="s">
        <v>26</v>
      </c>
      <c r="W137" t="s">
        <v>1194</v>
      </c>
      <c r="Y137" s="1">
        <v>42824.096377314818</v>
      </c>
      <c r="Z137" s="1">
        <v>42866.266828703701</v>
      </c>
    </row>
    <row r="138" spans="1:27" x14ac:dyDescent="0.3">
      <c r="A138">
        <v>97673</v>
      </c>
      <c r="B138" t="s">
        <v>99</v>
      </c>
      <c r="C138" t="s">
        <v>34</v>
      </c>
      <c r="D138" t="s">
        <v>233</v>
      </c>
      <c r="E138" t="s">
        <v>149</v>
      </c>
      <c r="F138" t="s">
        <v>27</v>
      </c>
      <c r="G138" t="s">
        <v>153</v>
      </c>
      <c r="H138" t="s">
        <v>1655</v>
      </c>
      <c r="I138" t="s">
        <v>1411</v>
      </c>
      <c r="J138" t="s">
        <v>1411</v>
      </c>
      <c r="K138" t="s">
        <v>41</v>
      </c>
      <c r="L138" t="s">
        <v>240</v>
      </c>
      <c r="M138" t="s">
        <v>298</v>
      </c>
      <c r="N138" t="s">
        <v>1194</v>
      </c>
      <c r="O138" t="s">
        <v>1194</v>
      </c>
      <c r="P138">
        <v>17067</v>
      </c>
      <c r="Q138" t="s">
        <v>1654</v>
      </c>
      <c r="R138" t="s">
        <v>235</v>
      </c>
      <c r="T138" t="s">
        <v>43</v>
      </c>
      <c r="U138" t="s">
        <v>37</v>
      </c>
      <c r="V138" t="s">
        <v>1305</v>
      </c>
      <c r="W138" t="s">
        <v>456</v>
      </c>
      <c r="Y138" s="1">
        <v>42824.147233796299</v>
      </c>
      <c r="Z138" s="1">
        <v>42867.028912037036</v>
      </c>
    </row>
    <row r="139" spans="1:27" x14ac:dyDescent="0.3">
      <c r="A139">
        <v>97711</v>
      </c>
      <c r="B139" t="s">
        <v>1391</v>
      </c>
      <c r="C139" t="s">
        <v>75</v>
      </c>
      <c r="D139" t="s">
        <v>79</v>
      </c>
      <c r="E139" t="s">
        <v>262</v>
      </c>
      <c r="F139" t="s">
        <v>27</v>
      </c>
      <c r="G139" t="s">
        <v>276</v>
      </c>
      <c r="H139" t="s">
        <v>1392</v>
      </c>
      <c r="I139" t="s">
        <v>193</v>
      </c>
      <c r="J139" t="s">
        <v>1391</v>
      </c>
      <c r="K139" t="s">
        <v>41</v>
      </c>
      <c r="L139" t="s">
        <v>240</v>
      </c>
      <c r="M139" t="s">
        <v>104</v>
      </c>
      <c r="N139" t="s">
        <v>1194</v>
      </c>
      <c r="O139" t="s">
        <v>1194</v>
      </c>
      <c r="R139" t="s">
        <v>765</v>
      </c>
      <c r="T139" t="s">
        <v>43</v>
      </c>
      <c r="U139" t="s">
        <v>29</v>
      </c>
      <c r="V139" t="s">
        <v>1305</v>
      </c>
      <c r="W139" t="s">
        <v>1194</v>
      </c>
      <c r="Y139" s="1">
        <v>42824.734293981484</v>
      </c>
      <c r="Z139" s="1">
        <v>42867.323599537034</v>
      </c>
    </row>
    <row r="140" spans="1:27" x14ac:dyDescent="0.3">
      <c r="A140">
        <v>97781</v>
      </c>
      <c r="B140" t="s">
        <v>39</v>
      </c>
      <c r="C140" t="s">
        <v>40</v>
      </c>
      <c r="D140" t="s">
        <v>46</v>
      </c>
      <c r="E140" t="s">
        <v>24</v>
      </c>
      <c r="F140" t="s">
        <v>27</v>
      </c>
      <c r="G140" t="s">
        <v>49</v>
      </c>
      <c r="H140" t="s">
        <v>1653</v>
      </c>
      <c r="J140" t="s">
        <v>163</v>
      </c>
      <c r="K140" t="s">
        <v>41</v>
      </c>
      <c r="L140" t="s">
        <v>240</v>
      </c>
      <c r="M140" t="s">
        <v>185</v>
      </c>
      <c r="N140" t="s">
        <v>1194</v>
      </c>
      <c r="O140" t="s">
        <v>1514</v>
      </c>
      <c r="R140" t="s">
        <v>235</v>
      </c>
      <c r="T140" t="s">
        <v>55</v>
      </c>
      <c r="U140" t="s">
        <v>37</v>
      </c>
      <c r="V140" t="s">
        <v>235</v>
      </c>
      <c r="W140" t="s">
        <v>1194</v>
      </c>
      <c r="Y140" s="1">
        <v>42828.162638888891</v>
      </c>
      <c r="Z140" s="1">
        <v>42866.426608796297</v>
      </c>
      <c r="AA140" t="s">
        <v>1652</v>
      </c>
    </row>
    <row r="141" spans="1:27" x14ac:dyDescent="0.3">
      <c r="A141">
        <v>97868</v>
      </c>
      <c r="B141" t="s">
        <v>461</v>
      </c>
      <c r="C141" t="s">
        <v>40</v>
      </c>
      <c r="D141" t="s">
        <v>46</v>
      </c>
      <c r="E141" t="s">
        <v>24</v>
      </c>
      <c r="F141" t="s">
        <v>27</v>
      </c>
      <c r="G141" t="s">
        <v>187</v>
      </c>
      <c r="H141" t="s">
        <v>1005</v>
      </c>
      <c r="I141" t="s">
        <v>733</v>
      </c>
      <c r="J141" t="s">
        <v>337</v>
      </c>
      <c r="K141" t="s">
        <v>41</v>
      </c>
      <c r="L141" t="s">
        <v>32</v>
      </c>
      <c r="M141" t="s">
        <v>104</v>
      </c>
      <c r="N141" t="s">
        <v>1194</v>
      </c>
      <c r="O141" t="s">
        <v>1514</v>
      </c>
      <c r="R141" t="s">
        <v>235</v>
      </c>
      <c r="T141" t="s">
        <v>55</v>
      </c>
      <c r="U141" t="s">
        <v>37</v>
      </c>
      <c r="V141" t="s">
        <v>26</v>
      </c>
      <c r="W141" t="s">
        <v>1194</v>
      </c>
      <c r="X141" t="s">
        <v>1003</v>
      </c>
      <c r="Y141" s="1">
        <v>42829.414212962962</v>
      </c>
      <c r="Z141" s="1">
        <v>42863.24927083333</v>
      </c>
    </row>
    <row r="142" spans="1:27" x14ac:dyDescent="0.3">
      <c r="A142">
        <v>97971</v>
      </c>
      <c r="B142" t="s">
        <v>860</v>
      </c>
      <c r="C142" t="s">
        <v>75</v>
      </c>
      <c r="D142" t="s">
        <v>1476</v>
      </c>
      <c r="E142" t="s">
        <v>24</v>
      </c>
      <c r="F142" t="s">
        <v>27</v>
      </c>
      <c r="G142" t="s">
        <v>49</v>
      </c>
      <c r="H142" t="s">
        <v>1475</v>
      </c>
      <c r="I142" t="s">
        <v>860</v>
      </c>
      <c r="J142" t="s">
        <v>77</v>
      </c>
      <c r="K142" t="s">
        <v>41</v>
      </c>
      <c r="L142" t="s">
        <v>101</v>
      </c>
      <c r="M142" t="s">
        <v>298</v>
      </c>
      <c r="N142" t="s">
        <v>1194</v>
      </c>
      <c r="O142" t="s">
        <v>1471</v>
      </c>
      <c r="Q142" t="s">
        <v>812</v>
      </c>
      <c r="R142" t="s">
        <v>779</v>
      </c>
      <c r="S142" t="s">
        <v>235</v>
      </c>
      <c r="T142" t="s">
        <v>43</v>
      </c>
      <c r="U142" t="s">
        <v>29</v>
      </c>
      <c r="V142" t="s">
        <v>779</v>
      </c>
      <c r="W142" t="s">
        <v>361</v>
      </c>
      <c r="Y142" s="1">
        <v>42830.646192129629</v>
      </c>
      <c r="Z142" s="1">
        <v>42867.326064814813</v>
      </c>
    </row>
    <row r="143" spans="1:27" x14ac:dyDescent="0.3">
      <c r="A143">
        <v>98022</v>
      </c>
      <c r="B143" t="s">
        <v>1636</v>
      </c>
      <c r="C143" t="s">
        <v>23</v>
      </c>
      <c r="D143" t="s">
        <v>95</v>
      </c>
      <c r="E143" t="s">
        <v>24</v>
      </c>
      <c r="F143" t="s">
        <v>27</v>
      </c>
      <c r="G143" t="s">
        <v>42</v>
      </c>
      <c r="H143" t="s">
        <v>1637</v>
      </c>
      <c r="I143" t="s">
        <v>1636</v>
      </c>
      <c r="J143" t="s">
        <v>1636</v>
      </c>
      <c r="K143" t="s">
        <v>41</v>
      </c>
      <c r="L143" t="s">
        <v>240</v>
      </c>
      <c r="M143" t="s">
        <v>44</v>
      </c>
      <c r="N143" t="s">
        <v>1194</v>
      </c>
      <c r="O143" t="s">
        <v>1542</v>
      </c>
      <c r="R143" t="s">
        <v>235</v>
      </c>
      <c r="T143" t="s">
        <v>43</v>
      </c>
      <c r="U143" t="s">
        <v>45</v>
      </c>
      <c r="V143" t="s">
        <v>235</v>
      </c>
      <c r="W143" t="s">
        <v>1194</v>
      </c>
      <c r="X143" t="s">
        <v>1029</v>
      </c>
      <c r="Y143" s="1">
        <v>42832.046574074076</v>
      </c>
      <c r="Z143" s="1">
        <v>42867.07885416667</v>
      </c>
    </row>
    <row r="144" spans="1:27" x14ac:dyDescent="0.3">
      <c r="A144">
        <v>98064</v>
      </c>
      <c r="B144" t="s">
        <v>54</v>
      </c>
      <c r="C144" t="s">
        <v>34</v>
      </c>
      <c r="D144" t="s">
        <v>281</v>
      </c>
      <c r="E144" t="s">
        <v>24</v>
      </c>
      <c r="F144" t="s">
        <v>27</v>
      </c>
      <c r="G144" t="s">
        <v>49</v>
      </c>
      <c r="H144" t="s">
        <v>1435</v>
      </c>
      <c r="I144" t="s">
        <v>1050</v>
      </c>
      <c r="J144" t="s">
        <v>266</v>
      </c>
      <c r="K144" t="s">
        <v>41</v>
      </c>
      <c r="L144" t="s">
        <v>32</v>
      </c>
      <c r="M144" t="s">
        <v>104</v>
      </c>
      <c r="N144" t="s">
        <v>1194</v>
      </c>
      <c r="O144" t="s">
        <v>1471</v>
      </c>
      <c r="R144" t="s">
        <v>235</v>
      </c>
      <c r="T144" t="s">
        <v>55</v>
      </c>
      <c r="U144" t="s">
        <v>37</v>
      </c>
      <c r="V144" t="s">
        <v>235</v>
      </c>
      <c r="W144" t="s">
        <v>1194</v>
      </c>
      <c r="Y144" s="1">
        <v>42834.998217592591</v>
      </c>
      <c r="Z144" s="1">
        <v>42850.13758101852</v>
      </c>
    </row>
    <row r="145" spans="1:27" x14ac:dyDescent="0.3">
      <c r="A145">
        <v>98076</v>
      </c>
      <c r="B145" t="s">
        <v>266</v>
      </c>
      <c r="C145" t="s">
        <v>23</v>
      </c>
      <c r="D145" t="s">
        <v>106</v>
      </c>
      <c r="E145" t="s">
        <v>149</v>
      </c>
      <c r="F145" t="s">
        <v>27</v>
      </c>
      <c r="G145" t="s">
        <v>49</v>
      </c>
      <c r="H145" t="s">
        <v>1540</v>
      </c>
      <c r="I145" t="s">
        <v>335</v>
      </c>
      <c r="J145" t="s">
        <v>266</v>
      </c>
      <c r="K145" t="s">
        <v>41</v>
      </c>
      <c r="L145" t="s">
        <v>240</v>
      </c>
      <c r="M145" t="s">
        <v>1335</v>
      </c>
      <c r="N145" t="s">
        <v>1194</v>
      </c>
      <c r="O145" t="s">
        <v>1194</v>
      </c>
      <c r="R145" t="s">
        <v>235</v>
      </c>
      <c r="T145" t="s">
        <v>43</v>
      </c>
      <c r="U145" t="s">
        <v>45</v>
      </c>
      <c r="V145" t="s">
        <v>235</v>
      </c>
      <c r="W145" t="s">
        <v>1194</v>
      </c>
      <c r="Y145" s="1">
        <v>42835.16946759259</v>
      </c>
      <c r="Z145" s="1">
        <v>42858.212777777779</v>
      </c>
      <c r="AA145" t="s">
        <v>232</v>
      </c>
    </row>
    <row r="146" spans="1:27" x14ac:dyDescent="0.3">
      <c r="A146">
        <v>98118</v>
      </c>
      <c r="B146" t="s">
        <v>1229</v>
      </c>
      <c r="C146" t="s">
        <v>305</v>
      </c>
      <c r="D146" t="s">
        <v>311</v>
      </c>
      <c r="E146" t="s">
        <v>24</v>
      </c>
      <c r="F146" t="s">
        <v>27</v>
      </c>
      <c r="G146" t="s">
        <v>187</v>
      </c>
      <c r="H146" t="s">
        <v>1491</v>
      </c>
      <c r="I146" t="s">
        <v>234</v>
      </c>
      <c r="J146" t="s">
        <v>234</v>
      </c>
      <c r="K146" t="s">
        <v>41</v>
      </c>
      <c r="L146" t="s">
        <v>240</v>
      </c>
      <c r="M146" t="s">
        <v>185</v>
      </c>
      <c r="N146" t="s">
        <v>1194</v>
      </c>
      <c r="O146" t="s">
        <v>1499</v>
      </c>
      <c r="R146" t="s">
        <v>235</v>
      </c>
      <c r="T146" t="s">
        <v>67</v>
      </c>
      <c r="U146" t="s">
        <v>29</v>
      </c>
      <c r="V146" t="s">
        <v>235</v>
      </c>
      <c r="W146" t="s">
        <v>1194</v>
      </c>
      <c r="Y146" s="1">
        <v>42835.585648148146</v>
      </c>
      <c r="Z146" s="1">
        <v>42864.439953703702</v>
      </c>
    </row>
    <row r="147" spans="1:27" x14ac:dyDescent="0.3">
      <c r="A147">
        <v>98160</v>
      </c>
      <c r="B147" t="s">
        <v>89</v>
      </c>
      <c r="C147" t="s">
        <v>599</v>
      </c>
      <c r="D147" t="s">
        <v>605</v>
      </c>
      <c r="E147" t="s">
        <v>24</v>
      </c>
      <c r="F147" t="s">
        <v>27</v>
      </c>
      <c r="G147" t="s">
        <v>187</v>
      </c>
      <c r="H147" t="s">
        <v>1625</v>
      </c>
      <c r="I147" t="s">
        <v>195</v>
      </c>
      <c r="J147" t="s">
        <v>195</v>
      </c>
      <c r="K147" t="s">
        <v>41</v>
      </c>
      <c r="L147" t="s">
        <v>240</v>
      </c>
      <c r="M147" t="s">
        <v>44</v>
      </c>
      <c r="N147" t="s">
        <v>1194</v>
      </c>
      <c r="O147" t="s">
        <v>1542</v>
      </c>
      <c r="Q147" t="s">
        <v>1312</v>
      </c>
      <c r="R147" t="s">
        <v>235</v>
      </c>
      <c r="T147" t="s">
        <v>67</v>
      </c>
      <c r="U147" t="s">
        <v>37</v>
      </c>
      <c r="V147" t="s">
        <v>235</v>
      </c>
      <c r="W147" t="s">
        <v>1194</v>
      </c>
      <c r="X147" t="s">
        <v>596</v>
      </c>
      <c r="Y147" s="1">
        <v>42836.582303240742</v>
      </c>
      <c r="Z147" s="1">
        <v>42863.957627314812</v>
      </c>
    </row>
    <row r="148" spans="1:27" x14ac:dyDescent="0.3">
      <c r="A148">
        <v>98268</v>
      </c>
      <c r="B148" t="s">
        <v>1229</v>
      </c>
      <c r="C148" t="s">
        <v>599</v>
      </c>
      <c r="D148" t="s">
        <v>598</v>
      </c>
      <c r="E148" t="s">
        <v>147</v>
      </c>
      <c r="F148" t="s">
        <v>27</v>
      </c>
      <c r="G148" t="s">
        <v>187</v>
      </c>
      <c r="H148" t="s">
        <v>1474</v>
      </c>
      <c r="I148" t="s">
        <v>230</v>
      </c>
      <c r="J148" t="s">
        <v>230</v>
      </c>
      <c r="K148" t="s">
        <v>41</v>
      </c>
      <c r="L148" t="s">
        <v>28</v>
      </c>
      <c r="N148" t="s">
        <v>1194</v>
      </c>
      <c r="O148" t="s">
        <v>1194</v>
      </c>
      <c r="R148" t="s">
        <v>765</v>
      </c>
      <c r="T148" t="s">
        <v>43</v>
      </c>
      <c r="U148" t="s">
        <v>45</v>
      </c>
      <c r="V148" t="s">
        <v>235</v>
      </c>
      <c r="W148" t="s">
        <v>361</v>
      </c>
      <c r="Y148" s="1">
        <v>42839.417199074072</v>
      </c>
      <c r="Z148" s="1">
        <v>42865.387418981481</v>
      </c>
    </row>
    <row r="149" spans="1:27" x14ac:dyDescent="0.3">
      <c r="A149">
        <v>98292</v>
      </c>
      <c r="B149" t="s">
        <v>1077</v>
      </c>
      <c r="C149" t="s">
        <v>75</v>
      </c>
      <c r="D149" t="s">
        <v>79</v>
      </c>
      <c r="E149" t="s">
        <v>24</v>
      </c>
      <c r="F149" t="s">
        <v>27</v>
      </c>
      <c r="G149" t="s">
        <v>49</v>
      </c>
      <c r="H149" t="s">
        <v>1457</v>
      </c>
      <c r="I149" t="s">
        <v>1077</v>
      </c>
      <c r="J149" t="s">
        <v>146</v>
      </c>
      <c r="K149" t="s">
        <v>41</v>
      </c>
      <c r="L149" t="s">
        <v>240</v>
      </c>
      <c r="M149" t="s">
        <v>104</v>
      </c>
      <c r="N149" t="s">
        <v>1194</v>
      </c>
      <c r="O149" t="s">
        <v>1454</v>
      </c>
      <c r="R149" t="s">
        <v>779</v>
      </c>
      <c r="S149" t="s">
        <v>235</v>
      </c>
      <c r="T149" t="s">
        <v>43</v>
      </c>
      <c r="U149" t="s">
        <v>60</v>
      </c>
      <c r="V149" t="s">
        <v>235</v>
      </c>
      <c r="W149" t="s">
        <v>1194</v>
      </c>
      <c r="Y149" s="1">
        <v>42842.155590277776</v>
      </c>
      <c r="Z149" s="1">
        <v>42867.327928240738</v>
      </c>
    </row>
    <row r="150" spans="1:27" x14ac:dyDescent="0.3">
      <c r="A150">
        <v>98296</v>
      </c>
      <c r="B150" t="s">
        <v>1483</v>
      </c>
      <c r="C150" t="s">
        <v>34</v>
      </c>
      <c r="D150" t="s">
        <v>151</v>
      </c>
      <c r="E150" t="s">
        <v>262</v>
      </c>
      <c r="F150" t="s">
        <v>27</v>
      </c>
      <c r="G150" t="s">
        <v>42</v>
      </c>
      <c r="H150" t="s">
        <v>1487</v>
      </c>
      <c r="I150" t="s">
        <v>926</v>
      </c>
      <c r="J150" t="s">
        <v>926</v>
      </c>
      <c r="K150" t="s">
        <v>41</v>
      </c>
      <c r="L150" t="s">
        <v>28</v>
      </c>
      <c r="N150" t="s">
        <v>1194</v>
      </c>
      <c r="O150" t="s">
        <v>1194</v>
      </c>
      <c r="R150" t="s">
        <v>235</v>
      </c>
      <c r="T150" t="s">
        <v>43</v>
      </c>
      <c r="U150" t="s">
        <v>29</v>
      </c>
      <c r="V150" t="s">
        <v>235</v>
      </c>
      <c r="W150" t="s">
        <v>1194</v>
      </c>
      <c r="Y150" s="1">
        <v>42842.180590277778</v>
      </c>
      <c r="Z150" s="1">
        <v>42850.161631944444</v>
      </c>
    </row>
    <row r="151" spans="1:27" x14ac:dyDescent="0.3">
      <c r="A151">
        <v>98317</v>
      </c>
      <c r="B151" t="s">
        <v>349</v>
      </c>
      <c r="C151" t="s">
        <v>75</v>
      </c>
      <c r="D151" t="s">
        <v>79</v>
      </c>
      <c r="E151" t="s">
        <v>24</v>
      </c>
      <c r="F151" t="s">
        <v>27</v>
      </c>
      <c r="G151" t="s">
        <v>187</v>
      </c>
      <c r="H151" t="s">
        <v>1456</v>
      </c>
      <c r="I151" t="s">
        <v>349</v>
      </c>
      <c r="J151" t="s">
        <v>146</v>
      </c>
      <c r="K151" t="s">
        <v>41</v>
      </c>
      <c r="L151" t="s">
        <v>240</v>
      </c>
      <c r="M151" t="s">
        <v>185</v>
      </c>
      <c r="N151" t="s">
        <v>1194</v>
      </c>
      <c r="O151" t="s">
        <v>1454</v>
      </c>
      <c r="R151" t="s">
        <v>779</v>
      </c>
      <c r="S151" t="s">
        <v>235</v>
      </c>
      <c r="T151" t="s">
        <v>43</v>
      </c>
      <c r="U151" t="s">
        <v>37</v>
      </c>
      <c r="V151" t="s">
        <v>235</v>
      </c>
      <c r="W151" t="s">
        <v>1194</v>
      </c>
      <c r="Y151" s="1">
        <v>42842.397256944445</v>
      </c>
      <c r="Z151" s="1">
        <v>42867.330185185187</v>
      </c>
    </row>
    <row r="152" spans="1:27" x14ac:dyDescent="0.3">
      <c r="A152">
        <v>98318</v>
      </c>
      <c r="B152" t="s">
        <v>296</v>
      </c>
      <c r="C152" t="s">
        <v>129</v>
      </c>
      <c r="D152" t="s">
        <v>374</v>
      </c>
      <c r="E152" t="s">
        <v>24</v>
      </c>
      <c r="F152" t="s">
        <v>27</v>
      </c>
      <c r="G152" t="s">
        <v>187</v>
      </c>
      <c r="H152" t="s">
        <v>1455</v>
      </c>
      <c r="I152" t="s">
        <v>349</v>
      </c>
      <c r="J152" t="s">
        <v>337</v>
      </c>
      <c r="K152" t="s">
        <v>41</v>
      </c>
      <c r="L152" t="s">
        <v>240</v>
      </c>
      <c r="M152" t="s">
        <v>44</v>
      </c>
      <c r="N152" t="s">
        <v>1194</v>
      </c>
      <c r="O152" t="s">
        <v>1454</v>
      </c>
      <c r="R152" t="s">
        <v>235</v>
      </c>
      <c r="T152" t="s">
        <v>55</v>
      </c>
      <c r="U152" t="s">
        <v>37</v>
      </c>
      <c r="V152" t="s">
        <v>235</v>
      </c>
      <c r="W152" t="s">
        <v>1194</v>
      </c>
      <c r="X152" t="s">
        <v>378</v>
      </c>
      <c r="Y152" s="1">
        <v>42842.424108796295</v>
      </c>
      <c r="Z152" s="1">
        <v>42859.32608796296</v>
      </c>
    </row>
    <row r="153" spans="1:27" x14ac:dyDescent="0.3">
      <c r="A153">
        <v>98321</v>
      </c>
      <c r="B153" t="s">
        <v>326</v>
      </c>
      <c r="C153" t="s">
        <v>129</v>
      </c>
      <c r="D153" t="s">
        <v>218</v>
      </c>
      <c r="E153" t="s">
        <v>24</v>
      </c>
      <c r="F153" t="s">
        <v>27</v>
      </c>
      <c r="G153" t="s">
        <v>25</v>
      </c>
      <c r="H153" t="s">
        <v>1533</v>
      </c>
      <c r="I153" t="s">
        <v>299</v>
      </c>
      <c r="J153" t="s">
        <v>337</v>
      </c>
      <c r="K153" t="s">
        <v>41</v>
      </c>
      <c r="L153" t="s">
        <v>32</v>
      </c>
      <c r="M153" t="s">
        <v>104</v>
      </c>
      <c r="N153" t="s">
        <v>1194</v>
      </c>
      <c r="O153" t="s">
        <v>1499</v>
      </c>
      <c r="Q153" t="s">
        <v>1532</v>
      </c>
      <c r="R153" t="s">
        <v>235</v>
      </c>
      <c r="T153" t="s">
        <v>55</v>
      </c>
      <c r="U153" t="s">
        <v>37</v>
      </c>
      <c r="V153" t="s">
        <v>26</v>
      </c>
      <c r="W153" t="s">
        <v>1194</v>
      </c>
      <c r="Y153" s="1">
        <v>42842.461909722224</v>
      </c>
      <c r="Z153" s="1">
        <v>42856.419236111113</v>
      </c>
    </row>
    <row r="154" spans="1:27" x14ac:dyDescent="0.3">
      <c r="A154">
        <v>98322</v>
      </c>
      <c r="B154" t="s">
        <v>118</v>
      </c>
      <c r="C154" t="s">
        <v>129</v>
      </c>
      <c r="D154" t="s">
        <v>374</v>
      </c>
      <c r="E154" t="s">
        <v>24</v>
      </c>
      <c r="F154" t="s">
        <v>27</v>
      </c>
      <c r="G154" t="s">
        <v>187</v>
      </c>
      <c r="H154" t="s">
        <v>1486</v>
      </c>
      <c r="I154" t="s">
        <v>349</v>
      </c>
      <c r="J154" t="s">
        <v>337</v>
      </c>
      <c r="K154" t="s">
        <v>41</v>
      </c>
      <c r="L154" t="s">
        <v>240</v>
      </c>
      <c r="M154" t="s">
        <v>44</v>
      </c>
      <c r="N154" t="s">
        <v>1194</v>
      </c>
      <c r="O154" t="s">
        <v>1471</v>
      </c>
      <c r="R154" t="s">
        <v>235</v>
      </c>
      <c r="T154" t="s">
        <v>55</v>
      </c>
      <c r="U154" t="s">
        <v>37</v>
      </c>
      <c r="V154" t="s">
        <v>235</v>
      </c>
      <c r="W154" t="s">
        <v>1194</v>
      </c>
      <c r="X154" t="s">
        <v>378</v>
      </c>
      <c r="Y154" s="1">
        <v>42842.466099537036</v>
      </c>
      <c r="Z154" s="1">
        <v>42859.326469907406</v>
      </c>
    </row>
    <row r="155" spans="1:27" x14ac:dyDescent="0.3">
      <c r="A155">
        <v>98327</v>
      </c>
      <c r="B155" t="s">
        <v>183</v>
      </c>
      <c r="C155" t="s">
        <v>129</v>
      </c>
      <c r="D155" t="s">
        <v>218</v>
      </c>
      <c r="E155" t="s">
        <v>24</v>
      </c>
      <c r="F155" t="s">
        <v>27</v>
      </c>
      <c r="G155" t="s">
        <v>187</v>
      </c>
      <c r="H155" t="s">
        <v>1651</v>
      </c>
      <c r="I155" t="s">
        <v>234</v>
      </c>
      <c r="J155" t="s">
        <v>337</v>
      </c>
      <c r="K155" t="s">
        <v>41</v>
      </c>
      <c r="L155" t="s">
        <v>240</v>
      </c>
      <c r="M155" t="s">
        <v>104</v>
      </c>
      <c r="N155" t="s">
        <v>1194</v>
      </c>
      <c r="O155" t="s">
        <v>1619</v>
      </c>
      <c r="R155" t="s">
        <v>235</v>
      </c>
      <c r="T155" t="s">
        <v>43</v>
      </c>
      <c r="U155" t="s">
        <v>37</v>
      </c>
      <c r="V155" t="s">
        <v>235</v>
      </c>
      <c r="W155" t="s">
        <v>1194</v>
      </c>
      <c r="Y155" s="1">
        <v>42842.525949074072</v>
      </c>
      <c r="Z155" s="1">
        <v>42866.650104166663</v>
      </c>
      <c r="AA155" t="s">
        <v>297</v>
      </c>
    </row>
    <row r="156" spans="1:27" x14ac:dyDescent="0.3">
      <c r="A156">
        <v>98365</v>
      </c>
      <c r="B156" t="s">
        <v>89</v>
      </c>
      <c r="C156" t="s">
        <v>75</v>
      </c>
      <c r="D156" t="s">
        <v>180</v>
      </c>
      <c r="E156" t="s">
        <v>24</v>
      </c>
      <c r="F156" t="s">
        <v>27</v>
      </c>
      <c r="G156" t="s">
        <v>35</v>
      </c>
      <c r="H156" t="s">
        <v>1472</v>
      </c>
      <c r="I156" t="s">
        <v>89</v>
      </c>
      <c r="J156" t="s">
        <v>77</v>
      </c>
      <c r="K156" t="s">
        <v>41</v>
      </c>
      <c r="L156" t="s">
        <v>240</v>
      </c>
      <c r="M156" t="s">
        <v>185</v>
      </c>
      <c r="N156" t="s">
        <v>1194</v>
      </c>
      <c r="O156" t="s">
        <v>1471</v>
      </c>
      <c r="Q156" t="s">
        <v>821</v>
      </c>
      <c r="R156" t="s">
        <v>779</v>
      </c>
      <c r="S156" t="s">
        <v>235</v>
      </c>
      <c r="T156" t="s">
        <v>55</v>
      </c>
      <c r="U156" t="s">
        <v>45</v>
      </c>
      <c r="V156" t="s">
        <v>235</v>
      </c>
      <c r="W156" t="s">
        <v>1194</v>
      </c>
      <c r="Y156" s="1">
        <v>42842.732210648152</v>
      </c>
      <c r="Z156" s="1">
        <v>42867.33148148148</v>
      </c>
    </row>
    <row r="157" spans="1:27" x14ac:dyDescent="0.3">
      <c r="A157">
        <v>98370</v>
      </c>
      <c r="B157" t="s">
        <v>1483</v>
      </c>
      <c r="C157" t="s">
        <v>23</v>
      </c>
      <c r="D157" t="s">
        <v>68</v>
      </c>
      <c r="E157" t="s">
        <v>262</v>
      </c>
      <c r="F157" t="s">
        <v>27</v>
      </c>
      <c r="G157" t="s">
        <v>42</v>
      </c>
      <c r="H157" t="s">
        <v>1485</v>
      </c>
      <c r="I157" t="s">
        <v>926</v>
      </c>
      <c r="J157" t="s">
        <v>926</v>
      </c>
      <c r="K157" t="s">
        <v>41</v>
      </c>
      <c r="L157" t="s">
        <v>28</v>
      </c>
      <c r="N157" t="s">
        <v>1194</v>
      </c>
      <c r="O157" t="s">
        <v>1194</v>
      </c>
      <c r="R157" t="s">
        <v>235</v>
      </c>
      <c r="T157" t="s">
        <v>43</v>
      </c>
      <c r="U157" t="s">
        <v>29</v>
      </c>
      <c r="V157" t="s">
        <v>235</v>
      </c>
      <c r="W157" t="s">
        <v>1194</v>
      </c>
      <c r="Y157" s="1">
        <v>42842.956759259258</v>
      </c>
      <c r="Z157" s="1">
        <v>42850.162453703706</v>
      </c>
    </row>
    <row r="158" spans="1:27" x14ac:dyDescent="0.3">
      <c r="A158">
        <v>98373</v>
      </c>
      <c r="B158" t="s">
        <v>1483</v>
      </c>
      <c r="C158" t="s">
        <v>23</v>
      </c>
      <c r="D158" t="s">
        <v>68</v>
      </c>
      <c r="E158" t="s">
        <v>262</v>
      </c>
      <c r="F158" t="s">
        <v>27</v>
      </c>
      <c r="G158" t="s">
        <v>42</v>
      </c>
      <c r="H158" t="s">
        <v>1484</v>
      </c>
      <c r="I158" t="s">
        <v>926</v>
      </c>
      <c r="J158" t="s">
        <v>926</v>
      </c>
      <c r="K158" t="s">
        <v>41</v>
      </c>
      <c r="L158" t="s">
        <v>28</v>
      </c>
      <c r="N158" t="s">
        <v>1194</v>
      </c>
      <c r="O158" t="s">
        <v>1194</v>
      </c>
      <c r="R158" t="s">
        <v>235</v>
      </c>
      <c r="T158" t="s">
        <v>43</v>
      </c>
      <c r="U158" t="s">
        <v>29</v>
      </c>
      <c r="V158" t="s">
        <v>235</v>
      </c>
      <c r="W158" t="s">
        <v>1194</v>
      </c>
      <c r="Y158" s="1">
        <v>42842.987997685188</v>
      </c>
      <c r="Z158" s="1">
        <v>42850.163993055554</v>
      </c>
    </row>
    <row r="159" spans="1:27" x14ac:dyDescent="0.3">
      <c r="A159">
        <v>98383</v>
      </c>
      <c r="B159" t="s">
        <v>1263</v>
      </c>
      <c r="C159" t="s">
        <v>75</v>
      </c>
      <c r="D159" t="s">
        <v>180</v>
      </c>
      <c r="E159" t="s">
        <v>149</v>
      </c>
      <c r="F159" t="s">
        <v>27</v>
      </c>
      <c r="G159" t="s">
        <v>187</v>
      </c>
      <c r="H159" t="s">
        <v>1650</v>
      </c>
      <c r="I159" t="s">
        <v>1263</v>
      </c>
      <c r="J159" t="s">
        <v>1263</v>
      </c>
      <c r="K159" t="s">
        <v>41</v>
      </c>
      <c r="L159" t="s">
        <v>240</v>
      </c>
      <c r="M159" t="s">
        <v>185</v>
      </c>
      <c r="N159" t="s">
        <v>1194</v>
      </c>
      <c r="O159" t="s">
        <v>1194</v>
      </c>
      <c r="Q159" t="s">
        <v>1649</v>
      </c>
      <c r="R159" t="s">
        <v>779</v>
      </c>
      <c r="S159" t="s">
        <v>235</v>
      </c>
      <c r="T159" t="s">
        <v>43</v>
      </c>
      <c r="U159" t="s">
        <v>37</v>
      </c>
      <c r="V159" t="s">
        <v>235</v>
      </c>
      <c r="W159" t="s">
        <v>1194</v>
      </c>
      <c r="Y159" s="1">
        <v>42843.071851851855</v>
      </c>
      <c r="Z159" s="1">
        <v>42867.333067129628</v>
      </c>
      <c r="AA159" t="s">
        <v>1648</v>
      </c>
    </row>
    <row r="160" spans="1:27" x14ac:dyDescent="0.3">
      <c r="A160">
        <v>98464</v>
      </c>
      <c r="B160" t="s">
        <v>1483</v>
      </c>
      <c r="C160" t="s">
        <v>23</v>
      </c>
      <c r="D160" t="s">
        <v>68</v>
      </c>
      <c r="E160" t="s">
        <v>262</v>
      </c>
      <c r="F160" t="s">
        <v>27</v>
      </c>
      <c r="G160" t="s">
        <v>42</v>
      </c>
      <c r="H160" t="s">
        <v>1482</v>
      </c>
      <c r="I160" t="s">
        <v>926</v>
      </c>
      <c r="J160" t="s">
        <v>926</v>
      </c>
      <c r="K160" t="s">
        <v>41</v>
      </c>
      <c r="L160" t="s">
        <v>28</v>
      </c>
      <c r="N160" t="s">
        <v>1194</v>
      </c>
      <c r="O160" t="s">
        <v>1194</v>
      </c>
      <c r="R160" t="s">
        <v>235</v>
      </c>
      <c r="T160" t="s">
        <v>43</v>
      </c>
      <c r="U160" t="s">
        <v>29</v>
      </c>
      <c r="V160" t="s">
        <v>235</v>
      </c>
      <c r="W160" t="s">
        <v>1194</v>
      </c>
      <c r="Y160" s="1">
        <v>42843.441828703704</v>
      </c>
      <c r="Z160" s="1">
        <v>42850.167326388888</v>
      </c>
    </row>
    <row r="161" spans="1:27" x14ac:dyDescent="0.3">
      <c r="A161">
        <v>98523</v>
      </c>
      <c r="B161" t="s">
        <v>229</v>
      </c>
      <c r="C161" t="s">
        <v>75</v>
      </c>
      <c r="D161" t="s">
        <v>825</v>
      </c>
      <c r="E161" t="s">
        <v>147</v>
      </c>
      <c r="F161" t="s">
        <v>27</v>
      </c>
      <c r="G161" t="s">
        <v>187</v>
      </c>
      <c r="H161" t="s">
        <v>1470</v>
      </c>
      <c r="I161" t="s">
        <v>229</v>
      </c>
      <c r="J161" t="s">
        <v>229</v>
      </c>
      <c r="K161" t="s">
        <v>41</v>
      </c>
      <c r="L161" t="s">
        <v>28</v>
      </c>
      <c r="N161" t="s">
        <v>1194</v>
      </c>
      <c r="O161" t="s">
        <v>1194</v>
      </c>
      <c r="R161" t="s">
        <v>765</v>
      </c>
      <c r="T161" t="s">
        <v>43</v>
      </c>
      <c r="U161" t="s">
        <v>37</v>
      </c>
      <c r="V161" t="s">
        <v>26</v>
      </c>
      <c r="W161" t="s">
        <v>1194</v>
      </c>
      <c r="Y161" s="1">
        <v>42845.075706018521</v>
      </c>
      <c r="Z161" s="1">
        <v>42867.33488425926</v>
      </c>
      <c r="AA161" t="s">
        <v>1469</v>
      </c>
    </row>
    <row r="162" spans="1:27" x14ac:dyDescent="0.3">
      <c r="A162">
        <v>98607</v>
      </c>
      <c r="B162" t="s">
        <v>304</v>
      </c>
      <c r="C162" t="s">
        <v>129</v>
      </c>
      <c r="D162" t="s">
        <v>218</v>
      </c>
      <c r="E162" t="s">
        <v>24</v>
      </c>
      <c r="F162" t="s">
        <v>27</v>
      </c>
      <c r="G162" t="s">
        <v>1231</v>
      </c>
      <c r="H162" t="s">
        <v>1481</v>
      </c>
      <c r="I162" t="s">
        <v>304</v>
      </c>
      <c r="J162" t="s">
        <v>337</v>
      </c>
      <c r="K162" t="s">
        <v>41</v>
      </c>
      <c r="L162" t="s">
        <v>32</v>
      </c>
      <c r="M162" t="s">
        <v>104</v>
      </c>
      <c r="N162" t="s">
        <v>1194</v>
      </c>
      <c r="O162" t="s">
        <v>1471</v>
      </c>
      <c r="R162" t="s">
        <v>235</v>
      </c>
      <c r="T162" t="s">
        <v>55</v>
      </c>
      <c r="U162" t="s">
        <v>37</v>
      </c>
      <c r="V162" t="s">
        <v>235</v>
      </c>
      <c r="W162" t="s">
        <v>1194</v>
      </c>
      <c r="Y162" s="1">
        <v>42846.495011574072</v>
      </c>
      <c r="Z162" s="1">
        <v>42851.715208333335</v>
      </c>
    </row>
    <row r="163" spans="1:27" x14ac:dyDescent="0.3">
      <c r="A163">
        <v>98670</v>
      </c>
      <c r="B163" t="s">
        <v>461</v>
      </c>
      <c r="C163" t="s">
        <v>114</v>
      </c>
      <c r="D163" t="s">
        <v>116</v>
      </c>
      <c r="E163" t="s">
        <v>262</v>
      </c>
      <c r="F163" t="s">
        <v>27</v>
      </c>
      <c r="G163" t="s">
        <v>187</v>
      </c>
      <c r="H163" t="s">
        <v>1512</v>
      </c>
      <c r="I163" t="s">
        <v>234</v>
      </c>
      <c r="J163" t="s">
        <v>234</v>
      </c>
      <c r="K163" t="s">
        <v>41</v>
      </c>
      <c r="L163" t="s">
        <v>32</v>
      </c>
      <c r="N163" t="s">
        <v>1194</v>
      </c>
      <c r="O163" t="s">
        <v>1194</v>
      </c>
      <c r="R163" t="s">
        <v>765</v>
      </c>
      <c r="T163" t="s">
        <v>43</v>
      </c>
      <c r="U163" t="s">
        <v>29</v>
      </c>
      <c r="V163" t="s">
        <v>235</v>
      </c>
      <c r="W163" t="s">
        <v>1194</v>
      </c>
      <c r="Y163" s="1">
        <v>42849.413344907407</v>
      </c>
      <c r="Z163" s="1">
        <v>42863.628796296296</v>
      </c>
    </row>
    <row r="164" spans="1:27" x14ac:dyDescent="0.3">
      <c r="A164">
        <v>98722</v>
      </c>
      <c r="B164" t="s">
        <v>600</v>
      </c>
      <c r="C164" t="s">
        <v>599</v>
      </c>
      <c r="D164" t="s">
        <v>598</v>
      </c>
      <c r="E164" t="s">
        <v>24</v>
      </c>
      <c r="F164" t="s">
        <v>27</v>
      </c>
      <c r="G164" t="s">
        <v>1521</v>
      </c>
      <c r="H164" t="s">
        <v>1520</v>
      </c>
      <c r="I164" t="s">
        <v>772</v>
      </c>
      <c r="J164" t="s">
        <v>600</v>
      </c>
      <c r="K164" t="s">
        <v>41</v>
      </c>
      <c r="L164" t="s">
        <v>240</v>
      </c>
      <c r="M164" t="s">
        <v>44</v>
      </c>
      <c r="N164" t="s">
        <v>1194</v>
      </c>
      <c r="O164" t="s">
        <v>1499</v>
      </c>
      <c r="R164" t="s">
        <v>235</v>
      </c>
      <c r="T164" t="s">
        <v>43</v>
      </c>
      <c r="U164" t="s">
        <v>37</v>
      </c>
      <c r="V164" t="s">
        <v>235</v>
      </c>
      <c r="W164" t="s">
        <v>1194</v>
      </c>
      <c r="X164" t="s">
        <v>596</v>
      </c>
      <c r="Y164" s="1">
        <v>42850.611539351848</v>
      </c>
      <c r="Z164" s="1">
        <v>42852.894270833334</v>
      </c>
    </row>
    <row r="165" spans="1:27" x14ac:dyDescent="0.3">
      <c r="A165">
        <v>98727</v>
      </c>
      <c r="B165" t="s">
        <v>89</v>
      </c>
      <c r="C165" t="s">
        <v>88</v>
      </c>
      <c r="D165" t="s">
        <v>189</v>
      </c>
      <c r="E165" t="s">
        <v>24</v>
      </c>
      <c r="F165" t="s">
        <v>27</v>
      </c>
      <c r="G165" t="s">
        <v>187</v>
      </c>
      <c r="H165" t="s">
        <v>1631</v>
      </c>
      <c r="I165" t="s">
        <v>1630</v>
      </c>
      <c r="J165" t="s">
        <v>733</v>
      </c>
      <c r="K165" t="s">
        <v>41</v>
      </c>
      <c r="L165" t="s">
        <v>240</v>
      </c>
      <c r="M165" t="s">
        <v>185</v>
      </c>
      <c r="N165" t="s">
        <v>1194</v>
      </c>
      <c r="O165" t="s">
        <v>1542</v>
      </c>
      <c r="Q165" t="s">
        <v>1312</v>
      </c>
      <c r="R165" t="s">
        <v>235</v>
      </c>
      <c r="T165" t="s">
        <v>55</v>
      </c>
      <c r="U165" t="s">
        <v>37</v>
      </c>
      <c r="V165" t="s">
        <v>235</v>
      </c>
      <c r="W165" t="s">
        <v>1194</v>
      </c>
      <c r="Y165" s="1">
        <v>42851.018645833334</v>
      </c>
      <c r="Z165" s="1">
        <v>42865.258831018517</v>
      </c>
    </row>
    <row r="166" spans="1:27" x14ac:dyDescent="0.3">
      <c r="A166">
        <v>98731</v>
      </c>
      <c r="B166" t="s">
        <v>763</v>
      </c>
      <c r="C166" t="s">
        <v>34</v>
      </c>
      <c r="D166" t="s">
        <v>53</v>
      </c>
      <c r="E166" t="s">
        <v>24</v>
      </c>
      <c r="F166" t="s">
        <v>27</v>
      </c>
      <c r="G166" t="s">
        <v>42</v>
      </c>
      <c r="H166" t="s">
        <v>1624</v>
      </c>
      <c r="I166" t="s">
        <v>1032</v>
      </c>
      <c r="J166" t="s">
        <v>763</v>
      </c>
      <c r="K166" t="s">
        <v>41</v>
      </c>
      <c r="L166" t="s">
        <v>240</v>
      </c>
      <c r="M166" t="s">
        <v>185</v>
      </c>
      <c r="N166" t="s">
        <v>1194</v>
      </c>
      <c r="O166" t="s">
        <v>1542</v>
      </c>
      <c r="R166" t="s">
        <v>235</v>
      </c>
      <c r="T166" t="s">
        <v>43</v>
      </c>
      <c r="U166" t="s">
        <v>29</v>
      </c>
      <c r="V166" t="s">
        <v>235</v>
      </c>
      <c r="W166" t="s">
        <v>1194</v>
      </c>
      <c r="Y166" s="1">
        <v>42851.04111111111</v>
      </c>
      <c r="Z166" s="1">
        <v>42863.910798611112</v>
      </c>
    </row>
    <row r="167" spans="1:27" x14ac:dyDescent="0.3">
      <c r="A167">
        <v>98785</v>
      </c>
      <c r="B167" t="s">
        <v>191</v>
      </c>
      <c r="C167" t="s">
        <v>23</v>
      </c>
      <c r="D167" t="s">
        <v>30</v>
      </c>
      <c r="E167" t="s">
        <v>303</v>
      </c>
      <c r="F167" t="s">
        <v>27</v>
      </c>
      <c r="G167" t="s">
        <v>166</v>
      </c>
      <c r="H167" t="s">
        <v>1479</v>
      </c>
      <c r="J167" t="s">
        <v>745</v>
      </c>
      <c r="K167" t="s">
        <v>41</v>
      </c>
      <c r="L167" t="s">
        <v>32</v>
      </c>
      <c r="N167" t="s">
        <v>1194</v>
      </c>
      <c r="O167" t="s">
        <v>1194</v>
      </c>
      <c r="R167" t="s">
        <v>765</v>
      </c>
      <c r="T167" t="s">
        <v>55</v>
      </c>
      <c r="U167" t="s">
        <v>60</v>
      </c>
      <c r="V167" t="s">
        <v>235</v>
      </c>
      <c r="W167" t="s">
        <v>1194</v>
      </c>
      <c r="Y167" s="1">
        <v>42852.019155092596</v>
      </c>
      <c r="Z167" s="1">
        <v>42852.085185185184</v>
      </c>
    </row>
    <row r="168" spans="1:27" x14ac:dyDescent="0.3">
      <c r="A168">
        <v>98856</v>
      </c>
      <c r="B168" t="s">
        <v>1229</v>
      </c>
      <c r="C168" t="s">
        <v>305</v>
      </c>
      <c r="D168" t="s">
        <v>311</v>
      </c>
      <c r="E168" t="s">
        <v>24</v>
      </c>
      <c r="F168" t="s">
        <v>27</v>
      </c>
      <c r="G168" t="s">
        <v>25</v>
      </c>
      <c r="H168" t="s">
        <v>1538</v>
      </c>
      <c r="J168" t="s">
        <v>784</v>
      </c>
      <c r="K168" t="s">
        <v>41</v>
      </c>
      <c r="L168" t="s">
        <v>240</v>
      </c>
      <c r="M168" t="s">
        <v>185</v>
      </c>
      <c r="N168" t="s">
        <v>1194</v>
      </c>
      <c r="O168" t="s">
        <v>1194</v>
      </c>
      <c r="R168" t="s">
        <v>235</v>
      </c>
      <c r="T168" t="s">
        <v>67</v>
      </c>
      <c r="U168" t="s">
        <v>60</v>
      </c>
      <c r="V168" t="s">
        <v>235</v>
      </c>
      <c r="W168" t="s">
        <v>1194</v>
      </c>
      <c r="Y168" s="1">
        <v>42853.13890046296</v>
      </c>
      <c r="Z168" s="1">
        <v>42857.364004629628</v>
      </c>
    </row>
    <row r="169" spans="1:27" x14ac:dyDescent="0.3">
      <c r="A169">
        <v>98892</v>
      </c>
      <c r="B169" t="s">
        <v>191</v>
      </c>
      <c r="C169" t="s">
        <v>599</v>
      </c>
      <c r="D169" t="s">
        <v>1356</v>
      </c>
      <c r="E169" t="s">
        <v>147</v>
      </c>
      <c r="F169" t="s">
        <v>27</v>
      </c>
      <c r="G169" t="s">
        <v>187</v>
      </c>
      <c r="H169" t="s">
        <v>1531</v>
      </c>
      <c r="I169" t="s">
        <v>195</v>
      </c>
      <c r="J169" t="s">
        <v>195</v>
      </c>
      <c r="K169" t="s">
        <v>41</v>
      </c>
      <c r="L169" t="s">
        <v>32</v>
      </c>
      <c r="N169" t="s">
        <v>1194</v>
      </c>
      <c r="O169" t="s">
        <v>1194</v>
      </c>
      <c r="R169" t="s">
        <v>765</v>
      </c>
      <c r="T169" t="s">
        <v>55</v>
      </c>
      <c r="U169" t="s">
        <v>45</v>
      </c>
      <c r="V169" t="s">
        <v>235</v>
      </c>
      <c r="W169" t="s">
        <v>1194</v>
      </c>
      <c r="Y169" s="1">
        <v>42853.632997685185</v>
      </c>
      <c r="Z169" s="1">
        <v>42855.447835648149</v>
      </c>
    </row>
    <row r="170" spans="1:27" x14ac:dyDescent="0.3">
      <c r="A170">
        <v>98922</v>
      </c>
      <c r="B170" t="s">
        <v>54</v>
      </c>
      <c r="C170" t="s">
        <v>23</v>
      </c>
      <c r="D170" t="s">
        <v>106</v>
      </c>
      <c r="E170" t="s">
        <v>303</v>
      </c>
      <c r="F170" t="s">
        <v>27</v>
      </c>
      <c r="G170" t="s">
        <v>49</v>
      </c>
      <c r="H170" t="s">
        <v>1647</v>
      </c>
      <c r="I170" t="s">
        <v>335</v>
      </c>
      <c r="J170" t="s">
        <v>335</v>
      </c>
      <c r="K170" t="s">
        <v>41</v>
      </c>
      <c r="L170" t="s">
        <v>32</v>
      </c>
      <c r="M170" t="s">
        <v>1646</v>
      </c>
      <c r="N170" t="s">
        <v>1194</v>
      </c>
      <c r="O170" t="s">
        <v>1194</v>
      </c>
      <c r="R170" t="s">
        <v>235</v>
      </c>
      <c r="T170" t="s">
        <v>43</v>
      </c>
      <c r="U170" t="s">
        <v>37</v>
      </c>
      <c r="V170" t="s">
        <v>235</v>
      </c>
      <c r="W170" t="s">
        <v>1194</v>
      </c>
      <c r="Y170" s="1">
        <v>42856.947974537034</v>
      </c>
      <c r="Z170" s="1">
        <v>42866.461400462962</v>
      </c>
    </row>
    <row r="171" spans="1:27" x14ac:dyDescent="0.3">
      <c r="A171">
        <v>98941</v>
      </c>
      <c r="B171" t="s">
        <v>214</v>
      </c>
      <c r="C171" t="s">
        <v>129</v>
      </c>
      <c r="D171" t="s">
        <v>218</v>
      </c>
      <c r="E171" t="s">
        <v>262</v>
      </c>
      <c r="F171" t="s">
        <v>27</v>
      </c>
      <c r="G171" t="s">
        <v>153</v>
      </c>
      <c r="H171" t="s">
        <v>1629</v>
      </c>
      <c r="I171" t="s">
        <v>226</v>
      </c>
      <c r="J171" t="s">
        <v>337</v>
      </c>
      <c r="K171" t="s">
        <v>41</v>
      </c>
      <c r="L171" t="s">
        <v>101</v>
      </c>
      <c r="M171" t="s">
        <v>104</v>
      </c>
      <c r="N171" t="s">
        <v>1194</v>
      </c>
      <c r="O171" t="s">
        <v>1194</v>
      </c>
      <c r="P171">
        <v>17510</v>
      </c>
      <c r="R171" t="s">
        <v>235</v>
      </c>
      <c r="T171" t="s">
        <v>43</v>
      </c>
      <c r="U171" t="s">
        <v>29</v>
      </c>
      <c r="V171" t="s">
        <v>1305</v>
      </c>
      <c r="W171" t="s">
        <v>361</v>
      </c>
      <c r="Y171" s="1">
        <v>42857.193495370368</v>
      </c>
      <c r="Z171" s="1">
        <v>42865.24590277778</v>
      </c>
    </row>
    <row r="172" spans="1:27" x14ac:dyDescent="0.3">
      <c r="A172">
        <v>98942</v>
      </c>
      <c r="B172" t="s">
        <v>748</v>
      </c>
      <c r="C172" t="s">
        <v>23</v>
      </c>
      <c r="D172" t="s">
        <v>85</v>
      </c>
      <c r="E172" t="s">
        <v>262</v>
      </c>
      <c r="F172" t="s">
        <v>27</v>
      </c>
      <c r="G172" t="s">
        <v>49</v>
      </c>
      <c r="H172" t="s">
        <v>1645</v>
      </c>
      <c r="I172" t="s">
        <v>328</v>
      </c>
      <c r="J172" t="s">
        <v>337</v>
      </c>
      <c r="K172" t="s">
        <v>41</v>
      </c>
      <c r="L172" t="s">
        <v>240</v>
      </c>
      <c r="M172" t="s">
        <v>104</v>
      </c>
      <c r="N172" t="s">
        <v>1194</v>
      </c>
      <c r="O172" t="s">
        <v>1194</v>
      </c>
      <c r="R172" t="s">
        <v>235</v>
      </c>
      <c r="T172" t="s">
        <v>55</v>
      </c>
      <c r="U172" t="s">
        <v>45</v>
      </c>
      <c r="V172" t="s">
        <v>235</v>
      </c>
      <c r="W172" t="s">
        <v>1194</v>
      </c>
      <c r="X172" t="s">
        <v>378</v>
      </c>
      <c r="Y172" s="1">
        <v>42857.204583333332</v>
      </c>
      <c r="Z172" s="1">
        <v>42866.579189814816</v>
      </c>
    </row>
    <row r="173" spans="1:27" x14ac:dyDescent="0.3">
      <c r="A173">
        <v>98965</v>
      </c>
      <c r="B173" t="s">
        <v>1483</v>
      </c>
      <c r="C173" t="s">
        <v>23</v>
      </c>
      <c r="D173" t="s">
        <v>68</v>
      </c>
      <c r="E173" t="s">
        <v>262</v>
      </c>
      <c r="F173" t="s">
        <v>27</v>
      </c>
      <c r="G173" t="s">
        <v>187</v>
      </c>
      <c r="H173" t="s">
        <v>1621</v>
      </c>
      <c r="I173" t="s">
        <v>800</v>
      </c>
      <c r="J173" t="s">
        <v>230</v>
      </c>
      <c r="K173" t="s">
        <v>41</v>
      </c>
      <c r="L173" t="s">
        <v>28</v>
      </c>
      <c r="N173" t="s">
        <v>1194</v>
      </c>
      <c r="O173" t="s">
        <v>1194</v>
      </c>
      <c r="R173" t="s">
        <v>765</v>
      </c>
      <c r="T173" t="s">
        <v>43</v>
      </c>
      <c r="U173" t="s">
        <v>29</v>
      </c>
      <c r="V173" t="s">
        <v>235</v>
      </c>
      <c r="W173" t="s">
        <v>1194</v>
      </c>
      <c r="Y173" s="1">
        <v>42857.378981481481</v>
      </c>
      <c r="Z173" s="1">
        <v>42865.235601851855</v>
      </c>
    </row>
    <row r="174" spans="1:27" x14ac:dyDescent="0.3">
      <c r="A174">
        <v>99007</v>
      </c>
      <c r="B174" t="s">
        <v>702</v>
      </c>
      <c r="C174" t="s">
        <v>23</v>
      </c>
      <c r="D174" t="s">
        <v>85</v>
      </c>
      <c r="E174" t="s">
        <v>303</v>
      </c>
      <c r="F174" t="s">
        <v>27</v>
      </c>
      <c r="G174" t="s">
        <v>187</v>
      </c>
      <c r="H174" t="s">
        <v>1548</v>
      </c>
      <c r="I174" t="s">
        <v>800</v>
      </c>
      <c r="J174" t="s">
        <v>800</v>
      </c>
      <c r="K174" t="s">
        <v>41</v>
      </c>
      <c r="L174" t="s">
        <v>32</v>
      </c>
      <c r="N174" t="s">
        <v>1194</v>
      </c>
      <c r="O174" t="s">
        <v>1194</v>
      </c>
      <c r="R174" t="s">
        <v>765</v>
      </c>
      <c r="T174" t="s">
        <v>43</v>
      </c>
      <c r="U174" t="s">
        <v>45</v>
      </c>
      <c r="V174" t="s">
        <v>235</v>
      </c>
      <c r="W174" t="s">
        <v>1194</v>
      </c>
      <c r="Y174" s="1">
        <v>42858.229953703703</v>
      </c>
      <c r="Z174" s="1">
        <v>42860.483263888891</v>
      </c>
    </row>
    <row r="175" spans="1:27" x14ac:dyDescent="0.3">
      <c r="A175">
        <v>99069</v>
      </c>
      <c r="B175" t="s">
        <v>702</v>
      </c>
      <c r="C175" t="s">
        <v>23</v>
      </c>
      <c r="D175" t="s">
        <v>106</v>
      </c>
      <c r="E175" t="s">
        <v>24</v>
      </c>
      <c r="F175" t="s">
        <v>27</v>
      </c>
      <c r="G175" t="s">
        <v>187</v>
      </c>
      <c r="H175" t="s">
        <v>1627</v>
      </c>
      <c r="I175" t="s">
        <v>800</v>
      </c>
      <c r="J175" t="s">
        <v>349</v>
      </c>
      <c r="K175" t="s">
        <v>41</v>
      </c>
      <c r="L175" t="s">
        <v>240</v>
      </c>
      <c r="M175" t="s">
        <v>185</v>
      </c>
      <c r="N175" t="s">
        <v>1194</v>
      </c>
      <c r="O175" t="s">
        <v>1542</v>
      </c>
      <c r="R175" t="s">
        <v>235</v>
      </c>
      <c r="T175" t="s">
        <v>43</v>
      </c>
      <c r="U175" t="s">
        <v>37</v>
      </c>
      <c r="V175" t="s">
        <v>28</v>
      </c>
      <c r="W175" t="s">
        <v>361</v>
      </c>
      <c r="Y175" s="1">
        <v>42859.384525462963</v>
      </c>
      <c r="Z175" s="1">
        <v>42865.219861111109</v>
      </c>
    </row>
    <row r="176" spans="1:27" x14ac:dyDescent="0.3">
      <c r="A176">
        <v>99098</v>
      </c>
      <c r="B176" t="s">
        <v>54</v>
      </c>
      <c r="C176" t="s">
        <v>34</v>
      </c>
      <c r="D176" t="s">
        <v>38</v>
      </c>
      <c r="E176" t="s">
        <v>262</v>
      </c>
      <c r="F176" t="s">
        <v>27</v>
      </c>
      <c r="G176" t="s">
        <v>42</v>
      </c>
      <c r="H176" t="s">
        <v>1620</v>
      </c>
      <c r="J176" t="s">
        <v>50</v>
      </c>
      <c r="K176" t="s">
        <v>41</v>
      </c>
      <c r="L176" t="s">
        <v>28</v>
      </c>
      <c r="M176" t="s">
        <v>57</v>
      </c>
      <c r="N176" t="s">
        <v>1194</v>
      </c>
      <c r="O176" t="s">
        <v>1619</v>
      </c>
      <c r="R176" t="s">
        <v>765</v>
      </c>
      <c r="T176" t="s">
        <v>55</v>
      </c>
      <c r="U176" t="s">
        <v>37</v>
      </c>
      <c r="V176" t="s">
        <v>235</v>
      </c>
      <c r="W176" t="s">
        <v>1194</v>
      </c>
      <c r="Y176" s="1">
        <v>42860.067465277774</v>
      </c>
      <c r="Z176" s="1">
        <v>42864.201099537036</v>
      </c>
    </row>
    <row r="177" spans="1:27" x14ac:dyDescent="0.3">
      <c r="A177">
        <v>99119</v>
      </c>
      <c r="B177" t="s">
        <v>602</v>
      </c>
      <c r="C177" t="s">
        <v>129</v>
      </c>
      <c r="D177" t="s">
        <v>327</v>
      </c>
      <c r="E177" t="s">
        <v>24</v>
      </c>
      <c r="F177" t="s">
        <v>27</v>
      </c>
      <c r="G177" t="s">
        <v>1641</v>
      </c>
      <c r="H177" t="s">
        <v>1640</v>
      </c>
      <c r="I177" t="s">
        <v>602</v>
      </c>
      <c r="J177" t="s">
        <v>337</v>
      </c>
      <c r="K177" t="s">
        <v>41</v>
      </c>
      <c r="L177" t="s">
        <v>240</v>
      </c>
      <c r="M177" t="s">
        <v>44</v>
      </c>
      <c r="N177" t="s">
        <v>1194</v>
      </c>
      <c r="O177" t="s">
        <v>1542</v>
      </c>
      <c r="R177" t="s">
        <v>235</v>
      </c>
      <c r="S177" t="s">
        <v>235</v>
      </c>
      <c r="T177" t="s">
        <v>55</v>
      </c>
      <c r="U177" t="s">
        <v>37</v>
      </c>
      <c r="V177" t="s">
        <v>1279</v>
      </c>
      <c r="W177" t="s">
        <v>1194</v>
      </c>
      <c r="X177" t="s">
        <v>596</v>
      </c>
      <c r="Y177" s="1">
        <v>42860.426666666666</v>
      </c>
      <c r="Z177" s="1">
        <v>42866.222349537034</v>
      </c>
    </row>
    <row r="178" spans="1:27" x14ac:dyDescent="0.3">
      <c r="A178">
        <v>99120</v>
      </c>
      <c r="B178" t="s">
        <v>1547</v>
      </c>
      <c r="C178" t="s">
        <v>129</v>
      </c>
      <c r="D178" t="s">
        <v>310</v>
      </c>
      <c r="E178" t="s">
        <v>303</v>
      </c>
      <c r="F178" t="s">
        <v>27</v>
      </c>
      <c r="G178" t="s">
        <v>187</v>
      </c>
      <c r="H178" t="s">
        <v>1546</v>
      </c>
      <c r="I178" t="s">
        <v>190</v>
      </c>
      <c r="J178" t="s">
        <v>337</v>
      </c>
      <c r="K178" t="s">
        <v>41</v>
      </c>
      <c r="L178" t="s">
        <v>32</v>
      </c>
      <c r="M178" t="s">
        <v>369</v>
      </c>
      <c r="N178" t="s">
        <v>1194</v>
      </c>
      <c r="O178" t="s">
        <v>1194</v>
      </c>
      <c r="R178" t="s">
        <v>235</v>
      </c>
      <c r="T178" t="s">
        <v>55</v>
      </c>
      <c r="U178" t="s">
        <v>37</v>
      </c>
      <c r="V178" t="s">
        <v>235</v>
      </c>
      <c r="W178" t="s">
        <v>1194</v>
      </c>
      <c r="Y178" s="1">
        <v>42860.43105324074</v>
      </c>
      <c r="Z178" s="1">
        <v>42860.439884259256</v>
      </c>
    </row>
    <row r="179" spans="1:27" x14ac:dyDescent="0.3">
      <c r="A179">
        <v>99157</v>
      </c>
      <c r="B179" t="s">
        <v>161</v>
      </c>
      <c r="C179" t="s">
        <v>237</v>
      </c>
      <c r="D179" t="s">
        <v>238</v>
      </c>
      <c r="E179" t="s">
        <v>262</v>
      </c>
      <c r="F179" t="s">
        <v>27</v>
      </c>
      <c r="G179" t="s">
        <v>187</v>
      </c>
      <c r="H179" t="s">
        <v>1626</v>
      </c>
      <c r="I179" t="s">
        <v>1617</v>
      </c>
      <c r="J179" t="s">
        <v>1617</v>
      </c>
      <c r="K179" t="s">
        <v>41</v>
      </c>
      <c r="L179" t="s">
        <v>240</v>
      </c>
      <c r="M179" t="s">
        <v>185</v>
      </c>
      <c r="N179" t="s">
        <v>1194</v>
      </c>
      <c r="O179" t="s">
        <v>1194</v>
      </c>
      <c r="R179" t="s">
        <v>765</v>
      </c>
      <c r="T179" t="s">
        <v>55</v>
      </c>
      <c r="U179" t="s">
        <v>37</v>
      </c>
      <c r="V179" t="s">
        <v>235</v>
      </c>
      <c r="W179" t="s">
        <v>1194</v>
      </c>
      <c r="Y179" s="1">
        <v>42863.258969907409</v>
      </c>
      <c r="Z179" s="1">
        <v>42864.950185185182</v>
      </c>
    </row>
    <row r="180" spans="1:27" x14ac:dyDescent="0.3">
      <c r="A180">
        <v>99186</v>
      </c>
      <c r="B180" t="s">
        <v>340</v>
      </c>
      <c r="C180" t="s">
        <v>184</v>
      </c>
      <c r="D180" t="s">
        <v>212</v>
      </c>
      <c r="E180" t="s">
        <v>303</v>
      </c>
      <c r="F180" t="s">
        <v>27</v>
      </c>
      <c r="G180" t="s">
        <v>115</v>
      </c>
      <c r="H180" t="s">
        <v>1644</v>
      </c>
      <c r="J180" t="s">
        <v>1643</v>
      </c>
      <c r="K180" t="s">
        <v>41</v>
      </c>
      <c r="L180" t="s">
        <v>32</v>
      </c>
      <c r="N180" t="s">
        <v>1194</v>
      </c>
      <c r="O180" t="s">
        <v>1194</v>
      </c>
      <c r="R180" t="s">
        <v>765</v>
      </c>
      <c r="T180" t="s">
        <v>55</v>
      </c>
      <c r="U180" t="s">
        <v>60</v>
      </c>
      <c r="V180" t="s">
        <v>26</v>
      </c>
      <c r="W180" t="s">
        <v>1194</v>
      </c>
      <c r="Y180" s="1">
        <v>42863.991469907407</v>
      </c>
      <c r="Z180" s="1">
        <v>42866.370567129627</v>
      </c>
      <c r="AA180" t="s">
        <v>394</v>
      </c>
    </row>
    <row r="181" spans="1:27" x14ac:dyDescent="0.3">
      <c r="A181">
        <v>99245</v>
      </c>
      <c r="B181" t="s">
        <v>161</v>
      </c>
      <c r="C181" t="s">
        <v>88</v>
      </c>
      <c r="D181" t="s">
        <v>189</v>
      </c>
      <c r="E181" t="s">
        <v>24</v>
      </c>
      <c r="F181" t="s">
        <v>27</v>
      </c>
      <c r="G181" t="s">
        <v>35</v>
      </c>
      <c r="H181" t="s">
        <v>1642</v>
      </c>
      <c r="I181" t="s">
        <v>107</v>
      </c>
      <c r="J181" t="s">
        <v>161</v>
      </c>
      <c r="K181" t="s">
        <v>41</v>
      </c>
      <c r="L181" t="s">
        <v>240</v>
      </c>
      <c r="M181" t="s">
        <v>185</v>
      </c>
      <c r="N181" t="s">
        <v>1194</v>
      </c>
      <c r="O181" t="s">
        <v>1619</v>
      </c>
      <c r="Q181" t="s">
        <v>1312</v>
      </c>
      <c r="R181" t="s">
        <v>235</v>
      </c>
      <c r="T181" t="s">
        <v>55</v>
      </c>
      <c r="U181" t="s">
        <v>45</v>
      </c>
      <c r="V181" t="s">
        <v>235</v>
      </c>
      <c r="W181" t="s">
        <v>1194</v>
      </c>
      <c r="Y181" s="1">
        <v>42865.050312500003</v>
      </c>
      <c r="Z181" s="1">
        <v>42866.930810185186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A18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77174</v>
      </c>
      <c r="B6" t="s">
        <v>123</v>
      </c>
      <c r="C6" t="s">
        <v>97</v>
      </c>
      <c r="D6" t="s">
        <v>110</v>
      </c>
      <c r="E6" t="s">
        <v>24</v>
      </c>
      <c r="F6" t="s">
        <v>27</v>
      </c>
      <c r="G6" t="s">
        <v>187</v>
      </c>
      <c r="H6" t="s">
        <v>590</v>
      </c>
      <c r="I6" t="s">
        <v>234</v>
      </c>
      <c r="J6" t="s">
        <v>102</v>
      </c>
      <c r="K6" t="s">
        <v>41</v>
      </c>
      <c r="L6" t="s">
        <v>32</v>
      </c>
      <c r="N6" t="s">
        <v>1194</v>
      </c>
      <c r="O6" t="s">
        <v>1194</v>
      </c>
      <c r="R6" t="s">
        <v>235</v>
      </c>
      <c r="T6" t="s">
        <v>43</v>
      </c>
      <c r="U6" t="s">
        <v>29</v>
      </c>
      <c r="V6" t="s">
        <v>36</v>
      </c>
      <c r="W6" t="s">
        <v>1194</v>
      </c>
      <c r="Y6" s="1">
        <v>42416.525902777779</v>
      </c>
      <c r="Z6" s="1">
        <v>42859.302129629628</v>
      </c>
    </row>
    <row r="7" spans="1:27" x14ac:dyDescent="0.3">
      <c r="A7">
        <v>77795</v>
      </c>
      <c r="B7" t="s">
        <v>279</v>
      </c>
      <c r="C7" t="s">
        <v>114</v>
      </c>
      <c r="D7" t="s">
        <v>468</v>
      </c>
      <c r="E7" t="s">
        <v>24</v>
      </c>
      <c r="F7" t="s">
        <v>27</v>
      </c>
      <c r="G7" t="s">
        <v>201</v>
      </c>
      <c r="H7" t="s">
        <v>467</v>
      </c>
      <c r="I7" t="s">
        <v>229</v>
      </c>
      <c r="J7" t="s">
        <v>466</v>
      </c>
      <c r="K7" t="s">
        <v>41</v>
      </c>
      <c r="L7" t="s">
        <v>32</v>
      </c>
      <c r="M7" t="s">
        <v>185</v>
      </c>
      <c r="N7" t="s">
        <v>1194</v>
      </c>
      <c r="O7" t="s">
        <v>1194</v>
      </c>
      <c r="R7" t="s">
        <v>235</v>
      </c>
      <c r="T7" t="s">
        <v>55</v>
      </c>
      <c r="U7" t="s">
        <v>37</v>
      </c>
      <c r="V7" t="s">
        <v>36</v>
      </c>
      <c r="W7" t="s">
        <v>1194</v>
      </c>
      <c r="Y7" s="1">
        <v>42426.259618055556</v>
      </c>
      <c r="Z7" s="1">
        <v>42860.162766203706</v>
      </c>
    </row>
    <row r="8" spans="1:27" x14ac:dyDescent="0.3">
      <c r="A8">
        <v>77892</v>
      </c>
      <c r="B8" t="s">
        <v>296</v>
      </c>
      <c r="C8" t="s">
        <v>129</v>
      </c>
      <c r="D8" t="s">
        <v>327</v>
      </c>
      <c r="E8" t="s">
        <v>24</v>
      </c>
      <c r="F8" t="s">
        <v>27</v>
      </c>
      <c r="G8" t="s">
        <v>187</v>
      </c>
      <c r="H8" t="s">
        <v>450</v>
      </c>
      <c r="I8" t="s">
        <v>229</v>
      </c>
      <c r="J8" t="s">
        <v>91</v>
      </c>
      <c r="K8" t="s">
        <v>41</v>
      </c>
      <c r="L8" t="s">
        <v>32</v>
      </c>
      <c r="N8" t="s">
        <v>1194</v>
      </c>
      <c r="O8" t="s">
        <v>280</v>
      </c>
      <c r="P8">
        <v>11065</v>
      </c>
      <c r="R8" t="s">
        <v>235</v>
      </c>
      <c r="T8" t="s">
        <v>43</v>
      </c>
      <c r="U8" t="s">
        <v>37</v>
      </c>
      <c r="V8" t="s">
        <v>26</v>
      </c>
      <c r="W8" t="s">
        <v>361</v>
      </c>
      <c r="Y8" s="1">
        <v>42429.524537037039</v>
      </c>
      <c r="Z8" s="1">
        <v>42860.013877314814</v>
      </c>
    </row>
    <row r="9" spans="1:27" x14ac:dyDescent="0.3">
      <c r="A9">
        <v>77906</v>
      </c>
      <c r="B9" t="s">
        <v>299</v>
      </c>
      <c r="C9" t="s">
        <v>129</v>
      </c>
      <c r="D9" t="s">
        <v>310</v>
      </c>
      <c r="E9" t="s">
        <v>24</v>
      </c>
      <c r="F9" t="s">
        <v>27</v>
      </c>
      <c r="G9" t="s">
        <v>153</v>
      </c>
      <c r="H9" t="s">
        <v>449</v>
      </c>
      <c r="I9" t="s">
        <v>245</v>
      </c>
      <c r="J9" t="s">
        <v>91</v>
      </c>
      <c r="K9" t="s">
        <v>41</v>
      </c>
      <c r="L9" t="s">
        <v>32</v>
      </c>
      <c r="N9" t="s">
        <v>1194</v>
      </c>
      <c r="O9" t="s">
        <v>1194</v>
      </c>
      <c r="P9">
        <v>9558</v>
      </c>
      <c r="R9" t="s">
        <v>235</v>
      </c>
      <c r="S9" t="s">
        <v>426</v>
      </c>
      <c r="T9" t="s">
        <v>43</v>
      </c>
      <c r="U9" t="s">
        <v>45</v>
      </c>
      <c r="V9" t="s">
        <v>112</v>
      </c>
      <c r="W9" t="s">
        <v>361</v>
      </c>
      <c r="Y9" s="1">
        <v>42429.659583333334</v>
      </c>
      <c r="Z9" s="1">
        <v>42852.252164351848</v>
      </c>
    </row>
    <row r="10" spans="1:27" x14ac:dyDescent="0.3">
      <c r="A10">
        <v>78389</v>
      </c>
      <c r="B10" t="s">
        <v>143</v>
      </c>
      <c r="C10" t="s">
        <v>23</v>
      </c>
      <c r="D10" t="s">
        <v>68</v>
      </c>
      <c r="E10" t="s">
        <v>48</v>
      </c>
      <c r="F10" t="s">
        <v>27</v>
      </c>
      <c r="G10" t="s">
        <v>187</v>
      </c>
      <c r="H10" t="s">
        <v>1061</v>
      </c>
      <c r="J10" t="s">
        <v>161</v>
      </c>
      <c r="K10" t="s">
        <v>41</v>
      </c>
      <c r="L10" t="s">
        <v>32</v>
      </c>
      <c r="N10" t="s">
        <v>1194</v>
      </c>
      <c r="O10" t="s">
        <v>1194</v>
      </c>
      <c r="R10" t="s">
        <v>235</v>
      </c>
      <c r="T10" t="s">
        <v>55</v>
      </c>
      <c r="U10" t="s">
        <v>37</v>
      </c>
      <c r="V10" t="s">
        <v>26</v>
      </c>
      <c r="W10" t="s">
        <v>1194</v>
      </c>
      <c r="X10" t="s">
        <v>1060</v>
      </c>
      <c r="Y10" s="1">
        <v>42437.14738425926</v>
      </c>
      <c r="Z10" s="1">
        <v>42452.003368055557</v>
      </c>
    </row>
    <row r="11" spans="1:27" x14ac:dyDescent="0.3">
      <c r="A11">
        <v>79691</v>
      </c>
      <c r="B11" t="s">
        <v>39</v>
      </c>
      <c r="C11" t="s">
        <v>40</v>
      </c>
      <c r="D11" t="s">
        <v>46</v>
      </c>
      <c r="E11" t="s">
        <v>24</v>
      </c>
      <c r="F11" t="s">
        <v>27</v>
      </c>
      <c r="G11" t="s">
        <v>49</v>
      </c>
      <c r="H11" t="s">
        <v>1518</v>
      </c>
      <c r="J11" t="s">
        <v>163</v>
      </c>
      <c r="K11" t="s">
        <v>41</v>
      </c>
      <c r="L11" t="s">
        <v>240</v>
      </c>
      <c r="M11" t="s">
        <v>44</v>
      </c>
      <c r="N11" t="s">
        <v>1194</v>
      </c>
      <c r="O11" t="s">
        <v>1514</v>
      </c>
      <c r="R11" t="s">
        <v>235</v>
      </c>
      <c r="T11" t="s">
        <v>55</v>
      </c>
      <c r="U11" t="s">
        <v>37</v>
      </c>
      <c r="V11" t="s">
        <v>235</v>
      </c>
      <c r="W11" t="s">
        <v>1194</v>
      </c>
      <c r="X11" t="s">
        <v>1380</v>
      </c>
      <c r="Y11" s="1">
        <v>42458.048437500001</v>
      </c>
      <c r="Z11" s="1">
        <v>42852.500173611108</v>
      </c>
    </row>
    <row r="12" spans="1:27" x14ac:dyDescent="0.3">
      <c r="A12">
        <v>80288</v>
      </c>
      <c r="B12" t="s">
        <v>325</v>
      </c>
      <c r="C12" t="s">
        <v>129</v>
      </c>
      <c r="D12" t="s">
        <v>218</v>
      </c>
      <c r="E12" t="s">
        <v>24</v>
      </c>
      <c r="F12" t="s">
        <v>27</v>
      </c>
      <c r="G12" t="s">
        <v>153</v>
      </c>
      <c r="H12" t="s">
        <v>440</v>
      </c>
      <c r="I12" t="s">
        <v>331</v>
      </c>
      <c r="J12" t="s">
        <v>91</v>
      </c>
      <c r="K12" t="s">
        <v>41</v>
      </c>
      <c r="L12" t="s">
        <v>32</v>
      </c>
      <c r="N12" t="s">
        <v>1194</v>
      </c>
      <c r="O12" t="s">
        <v>280</v>
      </c>
      <c r="P12">
        <v>10707</v>
      </c>
      <c r="R12" t="s">
        <v>235</v>
      </c>
      <c r="T12" t="s">
        <v>55</v>
      </c>
      <c r="U12" t="s">
        <v>37</v>
      </c>
      <c r="V12" t="s">
        <v>112</v>
      </c>
      <c r="W12" t="s">
        <v>1194</v>
      </c>
      <c r="Y12" s="1">
        <v>42466.025520833333</v>
      </c>
      <c r="Z12" s="1">
        <v>42863.258530092593</v>
      </c>
    </row>
    <row r="13" spans="1:27" x14ac:dyDescent="0.3">
      <c r="A13">
        <v>81363</v>
      </c>
      <c r="B13" t="s">
        <v>772</v>
      </c>
      <c r="C13" t="s">
        <v>75</v>
      </c>
      <c r="D13" t="s">
        <v>79</v>
      </c>
      <c r="E13" t="s">
        <v>24</v>
      </c>
      <c r="F13" t="s">
        <v>27</v>
      </c>
      <c r="G13" t="s">
        <v>42</v>
      </c>
      <c r="H13" t="s">
        <v>884</v>
      </c>
      <c r="I13" t="s">
        <v>772</v>
      </c>
      <c r="J13" t="s">
        <v>772</v>
      </c>
      <c r="K13" t="s">
        <v>41</v>
      </c>
      <c r="L13" t="s">
        <v>32</v>
      </c>
      <c r="M13" t="s">
        <v>185</v>
      </c>
      <c r="N13" t="s">
        <v>1194</v>
      </c>
      <c r="O13" t="s">
        <v>1194</v>
      </c>
      <c r="R13" t="s">
        <v>235</v>
      </c>
      <c r="S13" t="s">
        <v>426</v>
      </c>
      <c r="T13" t="s">
        <v>43</v>
      </c>
      <c r="U13" t="s">
        <v>45</v>
      </c>
      <c r="V13" t="s">
        <v>235</v>
      </c>
      <c r="W13" t="s">
        <v>1194</v>
      </c>
      <c r="Y13" s="1">
        <v>42482.023101851853</v>
      </c>
      <c r="Z13" s="1">
        <v>42859.433379629627</v>
      </c>
    </row>
    <row r="14" spans="1:27" x14ac:dyDescent="0.3">
      <c r="A14">
        <v>82176</v>
      </c>
      <c r="B14" t="s">
        <v>439</v>
      </c>
      <c r="C14" t="s">
        <v>129</v>
      </c>
      <c r="D14" t="s">
        <v>436</v>
      </c>
      <c r="E14" t="s">
        <v>24</v>
      </c>
      <c r="F14" t="s">
        <v>27</v>
      </c>
      <c r="G14" t="s">
        <v>187</v>
      </c>
      <c r="H14" t="s">
        <v>438</v>
      </c>
      <c r="I14" t="s">
        <v>219</v>
      </c>
      <c r="J14" t="s">
        <v>91</v>
      </c>
      <c r="K14" t="s">
        <v>41</v>
      </c>
      <c r="L14" t="s">
        <v>32</v>
      </c>
      <c r="N14" t="s">
        <v>1194</v>
      </c>
      <c r="O14" t="s">
        <v>1194</v>
      </c>
      <c r="R14" t="s">
        <v>235</v>
      </c>
      <c r="T14" t="s">
        <v>55</v>
      </c>
      <c r="U14" t="s">
        <v>37</v>
      </c>
      <c r="V14" t="s">
        <v>26</v>
      </c>
      <c r="W14" t="s">
        <v>1194</v>
      </c>
      <c r="Y14" s="1">
        <v>42494.026504629626</v>
      </c>
      <c r="Z14" s="1">
        <v>42598.087430555555</v>
      </c>
    </row>
    <row r="15" spans="1:27" x14ac:dyDescent="0.3">
      <c r="A15">
        <v>82178</v>
      </c>
      <c r="B15" t="s">
        <v>299</v>
      </c>
      <c r="C15" t="s">
        <v>129</v>
      </c>
      <c r="D15" t="s">
        <v>218</v>
      </c>
      <c r="E15" t="s">
        <v>24</v>
      </c>
      <c r="F15" t="s">
        <v>27</v>
      </c>
      <c r="G15" t="s">
        <v>153</v>
      </c>
      <c r="H15" t="s">
        <v>1402</v>
      </c>
      <c r="I15" t="s">
        <v>349</v>
      </c>
      <c r="J15" t="s">
        <v>91</v>
      </c>
      <c r="K15" t="s">
        <v>41</v>
      </c>
      <c r="L15" t="s">
        <v>240</v>
      </c>
      <c r="M15" t="s">
        <v>298</v>
      </c>
      <c r="N15" t="s">
        <v>1194</v>
      </c>
      <c r="O15" t="s">
        <v>1467</v>
      </c>
      <c r="P15">
        <v>10938</v>
      </c>
      <c r="R15" t="s">
        <v>235</v>
      </c>
      <c r="T15" t="s">
        <v>43</v>
      </c>
      <c r="U15" t="s">
        <v>37</v>
      </c>
      <c r="V15" t="s">
        <v>308</v>
      </c>
      <c r="W15" t="s">
        <v>1194</v>
      </c>
      <c r="Y15" s="1">
        <v>42494.02715277778</v>
      </c>
      <c r="Z15" s="1">
        <v>42852.255277777775</v>
      </c>
      <c r="AA15" t="s">
        <v>1401</v>
      </c>
    </row>
    <row r="16" spans="1:27" x14ac:dyDescent="0.3">
      <c r="A16">
        <v>83852</v>
      </c>
      <c r="B16" t="s">
        <v>325</v>
      </c>
      <c r="C16" t="s">
        <v>129</v>
      </c>
      <c r="D16" t="s">
        <v>218</v>
      </c>
      <c r="E16" t="s">
        <v>24</v>
      </c>
      <c r="F16" t="s">
        <v>27</v>
      </c>
      <c r="G16" t="s">
        <v>153</v>
      </c>
      <c r="H16" t="s">
        <v>431</v>
      </c>
      <c r="I16" t="s">
        <v>917</v>
      </c>
      <c r="J16" t="s">
        <v>268</v>
      </c>
      <c r="K16" t="s">
        <v>41</v>
      </c>
      <c r="L16" t="s">
        <v>32</v>
      </c>
      <c r="N16" t="s">
        <v>1194</v>
      </c>
      <c r="O16" t="s">
        <v>206</v>
      </c>
      <c r="R16" t="s">
        <v>235</v>
      </c>
      <c r="T16" t="s">
        <v>43</v>
      </c>
      <c r="U16" t="s">
        <v>29</v>
      </c>
      <c r="V16" t="s">
        <v>269</v>
      </c>
      <c r="W16" t="s">
        <v>1194</v>
      </c>
      <c r="Y16" s="1">
        <v>42522.337314814817</v>
      </c>
      <c r="Z16" s="1">
        <v>42585.987546296295</v>
      </c>
    </row>
    <row r="17" spans="1:27" x14ac:dyDescent="0.3">
      <c r="A17">
        <v>84066</v>
      </c>
      <c r="B17" t="s">
        <v>430</v>
      </c>
      <c r="C17" t="s">
        <v>129</v>
      </c>
      <c r="D17" t="s">
        <v>327</v>
      </c>
      <c r="E17" t="s">
        <v>24</v>
      </c>
      <c r="F17" t="s">
        <v>27</v>
      </c>
      <c r="G17" t="s">
        <v>187</v>
      </c>
      <c r="H17" t="s">
        <v>429</v>
      </c>
      <c r="I17" t="s">
        <v>1630</v>
      </c>
      <c r="J17" t="s">
        <v>91</v>
      </c>
      <c r="K17" t="s">
        <v>41</v>
      </c>
      <c r="L17" t="s">
        <v>101</v>
      </c>
      <c r="N17" t="s">
        <v>1194</v>
      </c>
      <c r="O17" t="s">
        <v>1194</v>
      </c>
      <c r="R17" t="s">
        <v>235</v>
      </c>
      <c r="T17" t="s">
        <v>67</v>
      </c>
      <c r="U17" t="s">
        <v>45</v>
      </c>
      <c r="V17" t="s">
        <v>26</v>
      </c>
      <c r="W17" t="s">
        <v>1194</v>
      </c>
      <c r="Y17" s="1">
        <v>42524.527094907404</v>
      </c>
      <c r="Z17" s="1">
        <v>42865.994513888887</v>
      </c>
    </row>
    <row r="18" spans="1:27" x14ac:dyDescent="0.3">
      <c r="A18">
        <v>84181</v>
      </c>
      <c r="B18" t="s">
        <v>937</v>
      </c>
      <c r="C18" t="s">
        <v>75</v>
      </c>
      <c r="D18" t="s">
        <v>1132</v>
      </c>
      <c r="E18" t="s">
        <v>262</v>
      </c>
      <c r="F18" t="s">
        <v>27</v>
      </c>
      <c r="G18" t="s">
        <v>153</v>
      </c>
      <c r="H18" t="s">
        <v>1131</v>
      </c>
      <c r="I18" t="s">
        <v>939</v>
      </c>
      <c r="J18" t="s">
        <v>937</v>
      </c>
      <c r="K18" t="s">
        <v>41</v>
      </c>
      <c r="L18" t="s">
        <v>32</v>
      </c>
      <c r="N18" t="s">
        <v>1194</v>
      </c>
      <c r="O18" t="s">
        <v>1194</v>
      </c>
      <c r="R18" t="s">
        <v>765</v>
      </c>
      <c r="S18" t="s">
        <v>426</v>
      </c>
      <c r="T18" t="s">
        <v>55</v>
      </c>
      <c r="U18" t="s">
        <v>37</v>
      </c>
      <c r="V18" t="s">
        <v>81</v>
      </c>
      <c r="W18" t="s">
        <v>1194</v>
      </c>
      <c r="Y18" s="1">
        <v>42528.457928240743</v>
      </c>
      <c r="Z18" s="1">
        <v>42859.441122685188</v>
      </c>
    </row>
    <row r="19" spans="1:27" x14ac:dyDescent="0.3">
      <c r="A19">
        <v>84836</v>
      </c>
      <c r="B19" t="s">
        <v>146</v>
      </c>
      <c r="C19" t="s">
        <v>75</v>
      </c>
      <c r="D19" t="s">
        <v>79</v>
      </c>
      <c r="E19" t="s">
        <v>24</v>
      </c>
      <c r="F19" t="s">
        <v>27</v>
      </c>
      <c r="G19" t="s">
        <v>187</v>
      </c>
      <c r="H19" t="s">
        <v>1616</v>
      </c>
      <c r="I19" t="s">
        <v>1176</v>
      </c>
      <c r="J19" t="s">
        <v>146</v>
      </c>
      <c r="K19" t="s">
        <v>41</v>
      </c>
      <c r="L19" t="s">
        <v>32</v>
      </c>
      <c r="M19" t="s">
        <v>185</v>
      </c>
      <c r="N19" t="s">
        <v>1194</v>
      </c>
      <c r="O19" t="s">
        <v>1467</v>
      </c>
      <c r="R19" t="s">
        <v>781</v>
      </c>
      <c r="S19" t="s">
        <v>235</v>
      </c>
      <c r="T19" t="s">
        <v>67</v>
      </c>
      <c r="U19" t="s">
        <v>45</v>
      </c>
      <c r="V19" t="s">
        <v>235</v>
      </c>
      <c r="W19" t="s">
        <v>1194</v>
      </c>
      <c r="Y19" s="1">
        <v>42541.105300925927</v>
      </c>
      <c r="Z19" s="1">
        <v>42860.282002314816</v>
      </c>
    </row>
    <row r="20" spans="1:27" x14ac:dyDescent="0.3">
      <c r="A20">
        <v>84954</v>
      </c>
      <c r="B20" t="s">
        <v>146</v>
      </c>
      <c r="C20" t="s">
        <v>75</v>
      </c>
      <c r="D20" t="s">
        <v>79</v>
      </c>
      <c r="E20" t="s">
        <v>24</v>
      </c>
      <c r="F20" t="s">
        <v>27</v>
      </c>
      <c r="G20" t="s">
        <v>178</v>
      </c>
      <c r="H20" t="s">
        <v>1615</v>
      </c>
      <c r="I20" t="s">
        <v>193</v>
      </c>
      <c r="J20" t="s">
        <v>77</v>
      </c>
      <c r="K20" t="s">
        <v>41</v>
      </c>
      <c r="L20" t="s">
        <v>32</v>
      </c>
      <c r="M20" t="s">
        <v>185</v>
      </c>
      <c r="N20" t="s">
        <v>1194</v>
      </c>
      <c r="O20" t="s">
        <v>1467</v>
      </c>
      <c r="R20" t="s">
        <v>781</v>
      </c>
      <c r="S20" t="s">
        <v>1612</v>
      </c>
      <c r="T20" t="s">
        <v>55</v>
      </c>
      <c r="U20" t="s">
        <v>45</v>
      </c>
      <c r="V20" t="s">
        <v>235</v>
      </c>
      <c r="W20" t="s">
        <v>1194</v>
      </c>
      <c r="Y20" s="1">
        <v>42542.375821759262</v>
      </c>
      <c r="Z20" s="1">
        <v>42859.670729166668</v>
      </c>
      <c r="AA20" t="s">
        <v>1614</v>
      </c>
    </row>
    <row r="21" spans="1:27" x14ac:dyDescent="0.3">
      <c r="A21">
        <v>84983</v>
      </c>
      <c r="B21" t="s">
        <v>919</v>
      </c>
      <c r="C21" t="s">
        <v>75</v>
      </c>
      <c r="D21" t="s">
        <v>125</v>
      </c>
      <c r="E21" t="s">
        <v>24</v>
      </c>
      <c r="F21" t="s">
        <v>27</v>
      </c>
      <c r="G21" t="s">
        <v>187</v>
      </c>
      <c r="H21" t="s">
        <v>1613</v>
      </c>
      <c r="I21" t="s">
        <v>919</v>
      </c>
      <c r="J21" t="s">
        <v>77</v>
      </c>
      <c r="K21" t="s">
        <v>41</v>
      </c>
      <c r="L21" t="s">
        <v>32</v>
      </c>
      <c r="N21" t="s">
        <v>1194</v>
      </c>
      <c r="O21" t="s">
        <v>1467</v>
      </c>
      <c r="Q21" t="s">
        <v>630</v>
      </c>
      <c r="R21" t="s">
        <v>781</v>
      </c>
      <c r="S21" t="s">
        <v>1612</v>
      </c>
      <c r="T21" t="s">
        <v>67</v>
      </c>
      <c r="U21" t="s">
        <v>45</v>
      </c>
      <c r="V21" t="s">
        <v>235</v>
      </c>
      <c r="W21" t="s">
        <v>1194</v>
      </c>
      <c r="Y21" s="1">
        <v>42542.66337962963</v>
      </c>
      <c r="Z21" s="1">
        <v>42859.661238425928</v>
      </c>
      <c r="AA21" t="s">
        <v>1611</v>
      </c>
    </row>
    <row r="22" spans="1:27" x14ac:dyDescent="0.3">
      <c r="A22">
        <v>85117</v>
      </c>
      <c r="B22" t="s">
        <v>860</v>
      </c>
      <c r="C22" t="s">
        <v>75</v>
      </c>
      <c r="D22" t="s">
        <v>251</v>
      </c>
      <c r="E22" t="s">
        <v>24</v>
      </c>
      <c r="F22" t="s">
        <v>27</v>
      </c>
      <c r="G22" t="s">
        <v>287</v>
      </c>
      <c r="H22" t="s">
        <v>1610</v>
      </c>
      <c r="I22" t="s">
        <v>942</v>
      </c>
      <c r="J22" t="s">
        <v>77</v>
      </c>
      <c r="K22" t="s">
        <v>41</v>
      </c>
      <c r="L22" t="s">
        <v>32</v>
      </c>
      <c r="N22" t="s">
        <v>1194</v>
      </c>
      <c r="O22" t="s">
        <v>1467</v>
      </c>
      <c r="Q22" t="s">
        <v>630</v>
      </c>
      <c r="R22" t="s">
        <v>781</v>
      </c>
      <c r="S22" t="s">
        <v>1566</v>
      </c>
      <c r="T22" t="s">
        <v>55</v>
      </c>
      <c r="U22" t="s">
        <v>37</v>
      </c>
      <c r="V22" t="s">
        <v>235</v>
      </c>
      <c r="W22" t="s">
        <v>1194</v>
      </c>
      <c r="Y22" s="1">
        <v>42544.893622685187</v>
      </c>
      <c r="Z22" s="1">
        <v>42860.283356481479</v>
      </c>
      <c r="AA22" t="s">
        <v>1609</v>
      </c>
    </row>
    <row r="23" spans="1:27" x14ac:dyDescent="0.3">
      <c r="A23">
        <v>85122</v>
      </c>
      <c r="B23" t="s">
        <v>124</v>
      </c>
      <c r="C23" t="s">
        <v>75</v>
      </c>
      <c r="D23" t="s">
        <v>125</v>
      </c>
      <c r="E23" t="s">
        <v>24</v>
      </c>
      <c r="F23" t="s">
        <v>27</v>
      </c>
      <c r="G23" t="s">
        <v>49</v>
      </c>
      <c r="H23" t="s">
        <v>1608</v>
      </c>
      <c r="I23" t="s">
        <v>179</v>
      </c>
      <c r="J23" t="s">
        <v>77</v>
      </c>
      <c r="K23" t="s">
        <v>41</v>
      </c>
      <c r="L23" t="s">
        <v>32</v>
      </c>
      <c r="M23" t="s">
        <v>185</v>
      </c>
      <c r="N23" t="s">
        <v>1194</v>
      </c>
      <c r="O23" t="s">
        <v>1467</v>
      </c>
      <c r="R23" t="s">
        <v>781</v>
      </c>
      <c r="S23" t="s">
        <v>235</v>
      </c>
      <c r="T23" t="s">
        <v>43</v>
      </c>
      <c r="U23" t="s">
        <v>45</v>
      </c>
      <c r="V23" t="s">
        <v>235</v>
      </c>
      <c r="W23" t="s">
        <v>1194</v>
      </c>
      <c r="Y23" s="1">
        <v>42544.975011574075</v>
      </c>
      <c r="Z23" s="1">
        <v>42860.282905092594</v>
      </c>
    </row>
    <row r="24" spans="1:27" x14ac:dyDescent="0.3">
      <c r="A24">
        <v>85197</v>
      </c>
      <c r="B24" t="s">
        <v>124</v>
      </c>
      <c r="C24" t="s">
        <v>75</v>
      </c>
      <c r="D24" t="s">
        <v>125</v>
      </c>
      <c r="E24" t="s">
        <v>24</v>
      </c>
      <c r="F24" t="s">
        <v>27</v>
      </c>
      <c r="G24" t="s">
        <v>76</v>
      </c>
      <c r="H24" t="s">
        <v>1607</v>
      </c>
      <c r="I24" t="s">
        <v>230</v>
      </c>
      <c r="J24" t="s">
        <v>77</v>
      </c>
      <c r="K24" t="s">
        <v>41</v>
      </c>
      <c r="L24" t="s">
        <v>32</v>
      </c>
      <c r="N24" t="s">
        <v>1194</v>
      </c>
      <c r="O24" t="s">
        <v>1467</v>
      </c>
      <c r="R24" t="s">
        <v>781</v>
      </c>
      <c r="S24" t="s">
        <v>235</v>
      </c>
      <c r="T24" t="s">
        <v>43</v>
      </c>
      <c r="U24" t="s">
        <v>29</v>
      </c>
      <c r="V24" t="s">
        <v>26</v>
      </c>
      <c r="W24" t="s">
        <v>1194</v>
      </c>
      <c r="Y24" s="1">
        <v>42548.407627314817</v>
      </c>
      <c r="Z24" s="1">
        <v>42859.668773148151</v>
      </c>
    </row>
    <row r="25" spans="1:27" x14ac:dyDescent="0.3">
      <c r="A25">
        <v>85379</v>
      </c>
      <c r="B25" t="s">
        <v>170</v>
      </c>
      <c r="C25" t="s">
        <v>133</v>
      </c>
      <c r="D25" t="s">
        <v>180</v>
      </c>
      <c r="E25" t="s">
        <v>24</v>
      </c>
      <c r="F25" t="s">
        <v>27</v>
      </c>
      <c r="G25" t="s">
        <v>287</v>
      </c>
      <c r="H25" t="s">
        <v>1606</v>
      </c>
      <c r="I25" t="s">
        <v>1605</v>
      </c>
      <c r="J25" t="s">
        <v>1605</v>
      </c>
      <c r="K25" t="s">
        <v>41</v>
      </c>
      <c r="L25" t="s">
        <v>32</v>
      </c>
      <c r="N25" t="s">
        <v>1194</v>
      </c>
      <c r="O25" t="s">
        <v>1467</v>
      </c>
      <c r="R25" t="s">
        <v>781</v>
      </c>
      <c r="S25" t="s">
        <v>1595</v>
      </c>
      <c r="T25" t="s">
        <v>43</v>
      </c>
      <c r="U25" t="s">
        <v>45</v>
      </c>
      <c r="V25" t="s">
        <v>1604</v>
      </c>
      <c r="W25" t="s">
        <v>1194</v>
      </c>
      <c r="Y25" s="1">
        <v>42550.283587962964</v>
      </c>
      <c r="Z25" s="1">
        <v>42860.283148148148</v>
      </c>
    </row>
    <row r="26" spans="1:27" x14ac:dyDescent="0.3">
      <c r="A26">
        <v>85539</v>
      </c>
      <c r="B26" t="s">
        <v>860</v>
      </c>
      <c r="C26" t="s">
        <v>75</v>
      </c>
      <c r="D26" t="s">
        <v>859</v>
      </c>
      <c r="E26" t="s">
        <v>24</v>
      </c>
      <c r="F26" t="s">
        <v>27</v>
      </c>
      <c r="G26" t="s">
        <v>287</v>
      </c>
      <c r="H26" t="s">
        <v>1603</v>
      </c>
      <c r="I26" t="s">
        <v>942</v>
      </c>
      <c r="J26" t="s">
        <v>77</v>
      </c>
      <c r="K26" t="s">
        <v>41</v>
      </c>
      <c r="L26" t="s">
        <v>32</v>
      </c>
      <c r="N26" t="s">
        <v>1194</v>
      </c>
      <c r="O26" t="s">
        <v>1467</v>
      </c>
      <c r="Q26" t="s">
        <v>1602</v>
      </c>
      <c r="R26" t="s">
        <v>781</v>
      </c>
      <c r="S26" t="s">
        <v>1566</v>
      </c>
      <c r="T26" t="s">
        <v>55</v>
      </c>
      <c r="U26" t="s">
        <v>37</v>
      </c>
      <c r="V26" t="s">
        <v>235</v>
      </c>
      <c r="W26" t="s">
        <v>1194</v>
      </c>
      <c r="Y26" s="1">
        <v>42552.439050925925</v>
      </c>
      <c r="Z26" s="1">
        <v>42859.67328703704</v>
      </c>
      <c r="AA26" t="s">
        <v>1601</v>
      </c>
    </row>
    <row r="27" spans="1:27" x14ac:dyDescent="0.3">
      <c r="A27">
        <v>85551</v>
      </c>
      <c r="B27" t="s">
        <v>200</v>
      </c>
      <c r="C27" t="s">
        <v>75</v>
      </c>
      <c r="D27" t="s">
        <v>202</v>
      </c>
      <c r="E27" t="s">
        <v>48</v>
      </c>
      <c r="F27" t="s">
        <v>27</v>
      </c>
      <c r="G27" t="s">
        <v>76</v>
      </c>
      <c r="H27" t="s">
        <v>1600</v>
      </c>
      <c r="I27" t="s">
        <v>942</v>
      </c>
      <c r="J27" t="s">
        <v>282</v>
      </c>
      <c r="K27" t="s">
        <v>41</v>
      </c>
      <c r="L27" t="s">
        <v>32</v>
      </c>
      <c r="N27" t="s">
        <v>1194</v>
      </c>
      <c r="O27" t="s">
        <v>1467</v>
      </c>
      <c r="Q27" t="s">
        <v>1599</v>
      </c>
      <c r="R27" t="s">
        <v>781</v>
      </c>
      <c r="S27" t="s">
        <v>1570</v>
      </c>
      <c r="T27" t="s">
        <v>43</v>
      </c>
      <c r="U27" t="s">
        <v>45</v>
      </c>
      <c r="V27" t="s">
        <v>235</v>
      </c>
      <c r="W27" t="s">
        <v>1194</v>
      </c>
      <c r="X27" t="s">
        <v>1598</v>
      </c>
      <c r="Y27" s="1">
        <v>42552.597256944442</v>
      </c>
      <c r="Z27" s="1">
        <v>42860.288356481484</v>
      </c>
      <c r="AA27" t="s">
        <v>1597</v>
      </c>
    </row>
    <row r="28" spans="1:27" x14ac:dyDescent="0.3">
      <c r="A28">
        <v>85661</v>
      </c>
      <c r="B28" t="s">
        <v>228</v>
      </c>
      <c r="C28" t="s">
        <v>75</v>
      </c>
      <c r="D28" t="s">
        <v>125</v>
      </c>
      <c r="E28" t="s">
        <v>147</v>
      </c>
      <c r="F28" t="s">
        <v>27</v>
      </c>
      <c r="G28" t="s">
        <v>166</v>
      </c>
      <c r="H28" t="s">
        <v>1116</v>
      </c>
      <c r="I28" t="s">
        <v>179</v>
      </c>
      <c r="J28" t="s">
        <v>228</v>
      </c>
      <c r="K28" t="s">
        <v>41</v>
      </c>
      <c r="L28" t="s">
        <v>32</v>
      </c>
      <c r="N28" t="s">
        <v>1194</v>
      </c>
      <c r="O28" t="s">
        <v>1194</v>
      </c>
      <c r="Q28" t="s">
        <v>727</v>
      </c>
      <c r="R28" t="s">
        <v>765</v>
      </c>
      <c r="T28" t="s">
        <v>67</v>
      </c>
      <c r="U28" t="s">
        <v>45</v>
      </c>
      <c r="V28" t="s">
        <v>26</v>
      </c>
      <c r="W28" t="s">
        <v>1194</v>
      </c>
      <c r="Y28" s="1">
        <v>42555.32472222222</v>
      </c>
      <c r="Z28" s="1">
        <v>42859.448692129627</v>
      </c>
    </row>
    <row r="29" spans="1:27" x14ac:dyDescent="0.3">
      <c r="A29">
        <v>86341</v>
      </c>
      <c r="B29" t="s">
        <v>170</v>
      </c>
      <c r="C29" t="s">
        <v>133</v>
      </c>
      <c r="D29" t="s">
        <v>180</v>
      </c>
      <c r="E29" t="s">
        <v>24</v>
      </c>
      <c r="F29" t="s">
        <v>27</v>
      </c>
      <c r="G29" t="s">
        <v>187</v>
      </c>
      <c r="H29" t="s">
        <v>1596</v>
      </c>
      <c r="I29" t="s">
        <v>234</v>
      </c>
      <c r="J29" t="s">
        <v>77</v>
      </c>
      <c r="K29" t="s">
        <v>41</v>
      </c>
      <c r="L29" t="s">
        <v>32</v>
      </c>
      <c r="N29" t="s">
        <v>1194</v>
      </c>
      <c r="O29" t="s">
        <v>1467</v>
      </c>
      <c r="R29" t="s">
        <v>781</v>
      </c>
      <c r="S29" t="s">
        <v>1595</v>
      </c>
      <c r="T29" t="s">
        <v>43</v>
      </c>
      <c r="U29" t="s">
        <v>29</v>
      </c>
      <c r="V29" t="s">
        <v>26</v>
      </c>
      <c r="W29" t="s">
        <v>1194</v>
      </c>
      <c r="Y29" s="1">
        <v>42570.334722222222</v>
      </c>
      <c r="Z29" s="1">
        <v>42860.288611111115</v>
      </c>
    </row>
    <row r="30" spans="1:27" x14ac:dyDescent="0.3">
      <c r="A30">
        <v>86474</v>
      </c>
      <c r="B30" t="s">
        <v>146</v>
      </c>
      <c r="C30" t="s">
        <v>75</v>
      </c>
      <c r="D30" t="s">
        <v>79</v>
      </c>
      <c r="E30" t="s">
        <v>24</v>
      </c>
      <c r="F30" t="s">
        <v>27</v>
      </c>
      <c r="G30" t="s">
        <v>178</v>
      </c>
      <c r="H30" t="s">
        <v>1594</v>
      </c>
      <c r="I30" t="s">
        <v>944</v>
      </c>
      <c r="J30" t="s">
        <v>77</v>
      </c>
      <c r="K30" t="s">
        <v>41</v>
      </c>
      <c r="L30" t="s">
        <v>32</v>
      </c>
      <c r="N30" t="s">
        <v>1194</v>
      </c>
      <c r="O30" t="s">
        <v>1467</v>
      </c>
      <c r="Q30" t="s">
        <v>630</v>
      </c>
      <c r="R30" t="s">
        <v>781</v>
      </c>
      <c r="S30" t="s">
        <v>235</v>
      </c>
      <c r="T30" t="s">
        <v>67</v>
      </c>
      <c r="U30" t="s">
        <v>45</v>
      </c>
      <c r="V30" t="s">
        <v>235</v>
      </c>
      <c r="W30" t="s">
        <v>1194</v>
      </c>
      <c r="Y30" s="1">
        <v>42571.700937499998</v>
      </c>
      <c r="Z30" s="1">
        <v>42860.288090277776</v>
      </c>
      <c r="AA30" t="s">
        <v>1593</v>
      </c>
    </row>
    <row r="31" spans="1:27" x14ac:dyDescent="0.3">
      <c r="A31">
        <v>86676</v>
      </c>
      <c r="B31" t="s">
        <v>234</v>
      </c>
      <c r="C31" t="s">
        <v>75</v>
      </c>
      <c r="D31" t="s">
        <v>125</v>
      </c>
      <c r="E31" t="s">
        <v>24</v>
      </c>
      <c r="F31" t="s">
        <v>27</v>
      </c>
      <c r="G31" t="s">
        <v>187</v>
      </c>
      <c r="H31" t="s">
        <v>842</v>
      </c>
      <c r="I31" t="s">
        <v>234</v>
      </c>
      <c r="J31" t="s">
        <v>204</v>
      </c>
      <c r="K31" t="s">
        <v>41</v>
      </c>
      <c r="L31" t="s">
        <v>32</v>
      </c>
      <c r="N31" t="s">
        <v>1194</v>
      </c>
      <c r="O31" t="s">
        <v>1467</v>
      </c>
      <c r="R31" t="s">
        <v>781</v>
      </c>
      <c r="S31" t="s">
        <v>1592</v>
      </c>
      <c r="T31" t="s">
        <v>43</v>
      </c>
      <c r="U31" t="s">
        <v>29</v>
      </c>
      <c r="V31" t="s">
        <v>26</v>
      </c>
      <c r="W31" t="s">
        <v>361</v>
      </c>
      <c r="Y31" s="1">
        <v>42577.433333333334</v>
      </c>
      <c r="Z31" s="1">
        <v>42859.669270833336</v>
      </c>
    </row>
    <row r="32" spans="1:27" x14ac:dyDescent="0.3">
      <c r="A32">
        <v>86685</v>
      </c>
      <c r="B32" t="s">
        <v>860</v>
      </c>
      <c r="C32" t="s">
        <v>75</v>
      </c>
      <c r="D32" t="s">
        <v>859</v>
      </c>
      <c r="E32" t="s">
        <v>24</v>
      </c>
      <c r="F32" t="s">
        <v>27</v>
      </c>
      <c r="G32" t="s">
        <v>49</v>
      </c>
      <c r="H32" t="s">
        <v>1591</v>
      </c>
      <c r="I32" t="s">
        <v>942</v>
      </c>
      <c r="J32" t="s">
        <v>204</v>
      </c>
      <c r="K32" t="s">
        <v>41</v>
      </c>
      <c r="L32" t="s">
        <v>32</v>
      </c>
      <c r="N32" t="s">
        <v>1194</v>
      </c>
      <c r="O32" t="s">
        <v>1467</v>
      </c>
      <c r="R32" t="s">
        <v>781</v>
      </c>
      <c r="S32" t="s">
        <v>1570</v>
      </c>
      <c r="T32" t="s">
        <v>55</v>
      </c>
      <c r="U32" t="s">
        <v>45</v>
      </c>
      <c r="V32" t="s">
        <v>235</v>
      </c>
      <c r="W32" t="s">
        <v>1194</v>
      </c>
      <c r="Y32" s="1">
        <v>42577.637465277781</v>
      </c>
      <c r="Z32" s="1">
        <v>42860.288865740738</v>
      </c>
      <c r="AA32" t="s">
        <v>1590</v>
      </c>
    </row>
    <row r="33" spans="1:27" x14ac:dyDescent="0.3">
      <c r="A33">
        <v>86974</v>
      </c>
      <c r="B33" t="s">
        <v>124</v>
      </c>
      <c r="C33" t="s">
        <v>75</v>
      </c>
      <c r="D33" t="s">
        <v>125</v>
      </c>
      <c r="E33" t="s">
        <v>24</v>
      </c>
      <c r="F33" t="s">
        <v>27</v>
      </c>
      <c r="G33" t="s">
        <v>287</v>
      </c>
      <c r="H33" t="s">
        <v>1589</v>
      </c>
      <c r="I33" t="s">
        <v>124</v>
      </c>
      <c r="J33" t="s">
        <v>124</v>
      </c>
      <c r="K33" t="s">
        <v>41</v>
      </c>
      <c r="L33" t="s">
        <v>32</v>
      </c>
      <c r="M33" t="s">
        <v>185</v>
      </c>
      <c r="N33" t="s">
        <v>1194</v>
      </c>
      <c r="O33" t="s">
        <v>1467</v>
      </c>
      <c r="R33" t="s">
        <v>781</v>
      </c>
      <c r="S33" t="s">
        <v>235</v>
      </c>
      <c r="T33" t="s">
        <v>55</v>
      </c>
      <c r="U33" t="s">
        <v>37</v>
      </c>
      <c r="V33" t="s">
        <v>235</v>
      </c>
      <c r="W33" t="s">
        <v>1194</v>
      </c>
      <c r="Y33" s="1">
        <v>42584.292696759258</v>
      </c>
      <c r="Z33" s="1">
        <v>42859.674120370371</v>
      </c>
    </row>
    <row r="34" spans="1:27" x14ac:dyDescent="0.3">
      <c r="A34">
        <v>86977</v>
      </c>
      <c r="B34" t="s">
        <v>146</v>
      </c>
      <c r="C34" t="s">
        <v>75</v>
      </c>
      <c r="D34" t="s">
        <v>79</v>
      </c>
      <c r="E34" t="s">
        <v>24</v>
      </c>
      <c r="F34" t="s">
        <v>27</v>
      </c>
      <c r="G34" t="s">
        <v>187</v>
      </c>
      <c r="H34" t="s">
        <v>1588</v>
      </c>
      <c r="I34" t="s">
        <v>1176</v>
      </c>
      <c r="J34" t="s">
        <v>204</v>
      </c>
      <c r="K34" t="s">
        <v>41</v>
      </c>
      <c r="L34" t="s">
        <v>32</v>
      </c>
      <c r="N34" t="s">
        <v>1194</v>
      </c>
      <c r="O34" t="s">
        <v>1467</v>
      </c>
      <c r="Q34" t="s">
        <v>812</v>
      </c>
      <c r="R34" t="s">
        <v>781</v>
      </c>
      <c r="S34" t="s">
        <v>1587</v>
      </c>
      <c r="T34" t="s">
        <v>43</v>
      </c>
      <c r="U34" t="s">
        <v>45</v>
      </c>
      <c r="V34" t="s">
        <v>235</v>
      </c>
      <c r="W34" t="s">
        <v>1194</v>
      </c>
      <c r="Y34" s="1">
        <v>42584.297835648147</v>
      </c>
      <c r="Z34" s="1">
        <v>42859.697314814817</v>
      </c>
      <c r="AA34" t="s">
        <v>1586</v>
      </c>
    </row>
    <row r="35" spans="1:27" x14ac:dyDescent="0.3">
      <c r="A35">
        <v>87283</v>
      </c>
      <c r="B35" t="s">
        <v>860</v>
      </c>
      <c r="C35" t="s">
        <v>75</v>
      </c>
      <c r="D35" t="s">
        <v>859</v>
      </c>
      <c r="E35" t="s">
        <v>24</v>
      </c>
      <c r="F35" t="s">
        <v>27</v>
      </c>
      <c r="G35" t="s">
        <v>42</v>
      </c>
      <c r="H35" t="s">
        <v>1585</v>
      </c>
      <c r="I35" t="s">
        <v>942</v>
      </c>
      <c r="J35" t="s">
        <v>860</v>
      </c>
      <c r="K35" t="s">
        <v>41</v>
      </c>
      <c r="L35" t="s">
        <v>32</v>
      </c>
      <c r="N35" t="s">
        <v>1194</v>
      </c>
      <c r="O35" t="s">
        <v>1467</v>
      </c>
      <c r="R35" t="s">
        <v>781</v>
      </c>
      <c r="S35" t="s">
        <v>1568</v>
      </c>
      <c r="T35" t="s">
        <v>55</v>
      </c>
      <c r="U35" t="s">
        <v>45</v>
      </c>
      <c r="V35" t="s">
        <v>1562</v>
      </c>
      <c r="W35" t="s">
        <v>1194</v>
      </c>
      <c r="Y35" s="1">
        <v>42590.574999999997</v>
      </c>
      <c r="Z35" s="1">
        <v>42859.671215277776</v>
      </c>
    </row>
    <row r="36" spans="1:27" x14ac:dyDescent="0.3">
      <c r="A36">
        <v>87291</v>
      </c>
      <c r="B36" t="s">
        <v>124</v>
      </c>
      <c r="C36" t="s">
        <v>75</v>
      </c>
      <c r="D36" t="s">
        <v>125</v>
      </c>
      <c r="E36" t="s">
        <v>149</v>
      </c>
      <c r="F36" t="s">
        <v>27</v>
      </c>
      <c r="G36" t="s">
        <v>134</v>
      </c>
      <c r="H36" t="s">
        <v>1584</v>
      </c>
      <c r="I36" t="s">
        <v>179</v>
      </c>
      <c r="J36" t="s">
        <v>204</v>
      </c>
      <c r="K36" t="s">
        <v>41</v>
      </c>
      <c r="L36" t="s">
        <v>32</v>
      </c>
      <c r="M36" t="s">
        <v>104</v>
      </c>
      <c r="N36" t="s">
        <v>1194</v>
      </c>
      <c r="O36" t="s">
        <v>1194</v>
      </c>
      <c r="Q36" t="s">
        <v>1583</v>
      </c>
      <c r="R36" t="s">
        <v>781</v>
      </c>
      <c r="S36" t="s">
        <v>1582</v>
      </c>
      <c r="T36" t="s">
        <v>43</v>
      </c>
      <c r="U36" t="s">
        <v>29</v>
      </c>
      <c r="V36" t="s">
        <v>81</v>
      </c>
      <c r="W36" t="s">
        <v>361</v>
      </c>
      <c r="Y36" s="1">
        <v>42590.617037037038</v>
      </c>
      <c r="Z36" s="1">
        <v>42859.669745370367</v>
      </c>
    </row>
    <row r="37" spans="1:27" x14ac:dyDescent="0.3">
      <c r="A37">
        <v>87341</v>
      </c>
      <c r="B37" t="s">
        <v>355</v>
      </c>
      <c r="C37" t="s">
        <v>75</v>
      </c>
      <c r="D37" t="s">
        <v>79</v>
      </c>
      <c r="E37" t="s">
        <v>24</v>
      </c>
      <c r="F37" t="s">
        <v>27</v>
      </c>
      <c r="G37" t="s">
        <v>287</v>
      </c>
      <c r="H37" t="s">
        <v>1581</v>
      </c>
      <c r="I37" t="s">
        <v>193</v>
      </c>
      <c r="J37" t="s">
        <v>77</v>
      </c>
      <c r="K37" t="s">
        <v>41</v>
      </c>
      <c r="L37" t="s">
        <v>32</v>
      </c>
      <c r="N37" t="s">
        <v>1194</v>
      </c>
      <c r="O37" t="s">
        <v>1467</v>
      </c>
      <c r="R37" t="s">
        <v>781</v>
      </c>
      <c r="S37" t="s">
        <v>1570</v>
      </c>
      <c r="T37" t="s">
        <v>55</v>
      </c>
      <c r="U37" t="s">
        <v>37</v>
      </c>
      <c r="V37" t="s">
        <v>235</v>
      </c>
      <c r="W37" t="s">
        <v>1194</v>
      </c>
      <c r="Y37" s="1">
        <v>42591.654548611114</v>
      </c>
      <c r="Z37" s="1">
        <v>42860.290034722224</v>
      </c>
    </row>
    <row r="38" spans="1:27" x14ac:dyDescent="0.3">
      <c r="A38">
        <v>87407</v>
      </c>
      <c r="B38" t="s">
        <v>282</v>
      </c>
      <c r="C38" t="s">
        <v>133</v>
      </c>
      <c r="D38" t="s">
        <v>180</v>
      </c>
      <c r="E38" t="s">
        <v>24</v>
      </c>
      <c r="F38" t="s">
        <v>27</v>
      </c>
      <c r="G38" t="s">
        <v>187</v>
      </c>
      <c r="H38" t="s">
        <v>1580</v>
      </c>
      <c r="I38" t="s">
        <v>230</v>
      </c>
      <c r="J38" t="s">
        <v>77</v>
      </c>
      <c r="K38" t="s">
        <v>41</v>
      </c>
      <c r="L38" t="s">
        <v>32</v>
      </c>
      <c r="M38" t="s">
        <v>185</v>
      </c>
      <c r="N38" t="s">
        <v>1194</v>
      </c>
      <c r="O38" t="s">
        <v>1467</v>
      </c>
      <c r="Q38" t="s">
        <v>727</v>
      </c>
      <c r="R38" t="s">
        <v>781</v>
      </c>
      <c r="S38" t="s">
        <v>1570</v>
      </c>
      <c r="T38" t="s">
        <v>67</v>
      </c>
      <c r="U38" t="s">
        <v>29</v>
      </c>
      <c r="V38" t="s">
        <v>26</v>
      </c>
      <c r="W38" t="s">
        <v>1194</v>
      </c>
      <c r="Y38" s="1">
        <v>42592.498611111114</v>
      </c>
      <c r="Z38" s="1">
        <v>42860.289456018516</v>
      </c>
    </row>
    <row r="39" spans="1:27" x14ac:dyDescent="0.3">
      <c r="A39">
        <v>87553</v>
      </c>
      <c r="B39" t="s">
        <v>124</v>
      </c>
      <c r="C39" t="s">
        <v>75</v>
      </c>
      <c r="D39" t="s">
        <v>125</v>
      </c>
      <c r="E39" t="s">
        <v>24</v>
      </c>
      <c r="F39" t="s">
        <v>27</v>
      </c>
      <c r="G39" t="s">
        <v>187</v>
      </c>
      <c r="H39" t="s">
        <v>1579</v>
      </c>
      <c r="I39" t="s">
        <v>234</v>
      </c>
      <c r="J39" t="s">
        <v>124</v>
      </c>
      <c r="K39" t="s">
        <v>41</v>
      </c>
      <c r="L39" t="s">
        <v>32</v>
      </c>
      <c r="M39" t="s">
        <v>104</v>
      </c>
      <c r="N39" t="s">
        <v>1194</v>
      </c>
      <c r="O39" t="s">
        <v>1467</v>
      </c>
      <c r="R39" t="s">
        <v>781</v>
      </c>
      <c r="S39" t="s">
        <v>235</v>
      </c>
      <c r="T39" t="s">
        <v>43</v>
      </c>
      <c r="U39" t="s">
        <v>29</v>
      </c>
      <c r="V39" t="s">
        <v>26</v>
      </c>
      <c r="W39" t="s">
        <v>1194</v>
      </c>
      <c r="Y39" s="1">
        <v>42594.287905092591</v>
      </c>
      <c r="Z39" s="1">
        <v>42859.670335648145</v>
      </c>
      <c r="AA39" t="s">
        <v>1578</v>
      </c>
    </row>
    <row r="40" spans="1:27" x14ac:dyDescent="0.3">
      <c r="A40">
        <v>87635</v>
      </c>
      <c r="B40" t="s">
        <v>325</v>
      </c>
      <c r="C40" t="s">
        <v>129</v>
      </c>
      <c r="D40" t="s">
        <v>218</v>
      </c>
      <c r="E40" t="s">
        <v>262</v>
      </c>
      <c r="F40" t="s">
        <v>27</v>
      </c>
      <c r="G40" t="s">
        <v>153</v>
      </c>
      <c r="H40" t="s">
        <v>1198</v>
      </c>
      <c r="I40" t="s">
        <v>226</v>
      </c>
      <c r="J40" t="s">
        <v>77</v>
      </c>
      <c r="K40" t="s">
        <v>41</v>
      </c>
      <c r="L40" t="s">
        <v>101</v>
      </c>
      <c r="M40" t="s">
        <v>298</v>
      </c>
      <c r="N40" t="s">
        <v>1194</v>
      </c>
      <c r="O40" t="s">
        <v>1194</v>
      </c>
      <c r="P40">
        <v>11924</v>
      </c>
      <c r="R40" t="s">
        <v>235</v>
      </c>
      <c r="T40" t="s">
        <v>43</v>
      </c>
      <c r="U40" t="s">
        <v>37</v>
      </c>
      <c r="V40" t="s">
        <v>103</v>
      </c>
      <c r="W40" t="s">
        <v>361</v>
      </c>
      <c r="Y40" s="1">
        <v>42598.010752314818</v>
      </c>
      <c r="Z40" s="1">
        <v>42832.002418981479</v>
      </c>
    </row>
    <row r="41" spans="1:27" x14ac:dyDescent="0.3">
      <c r="A41">
        <v>87684</v>
      </c>
      <c r="B41" t="s">
        <v>226</v>
      </c>
      <c r="C41" t="s">
        <v>75</v>
      </c>
      <c r="D41" t="s">
        <v>354</v>
      </c>
      <c r="E41" t="s">
        <v>147</v>
      </c>
      <c r="F41" t="s">
        <v>27</v>
      </c>
      <c r="G41" t="s">
        <v>153</v>
      </c>
      <c r="H41" t="s">
        <v>1111</v>
      </c>
      <c r="I41" t="s">
        <v>245</v>
      </c>
      <c r="J41" t="s">
        <v>916</v>
      </c>
      <c r="K41" t="s">
        <v>41</v>
      </c>
      <c r="L41" t="s">
        <v>32</v>
      </c>
      <c r="M41" t="s">
        <v>104</v>
      </c>
      <c r="N41" t="s">
        <v>1194</v>
      </c>
      <c r="O41" t="s">
        <v>1194</v>
      </c>
      <c r="P41">
        <v>11774</v>
      </c>
      <c r="R41" t="s">
        <v>765</v>
      </c>
      <c r="T41" t="s">
        <v>43</v>
      </c>
      <c r="U41" t="s">
        <v>29</v>
      </c>
      <c r="V41" t="s">
        <v>308</v>
      </c>
      <c r="W41" t="s">
        <v>361</v>
      </c>
      <c r="Y41" s="1">
        <v>42598.775659722225</v>
      </c>
      <c r="Z41" s="1">
        <v>42859.456608796296</v>
      </c>
    </row>
    <row r="42" spans="1:27" x14ac:dyDescent="0.3">
      <c r="A42">
        <v>88020</v>
      </c>
      <c r="B42" t="s">
        <v>77</v>
      </c>
      <c r="C42" t="s">
        <v>75</v>
      </c>
      <c r="D42" t="s">
        <v>202</v>
      </c>
      <c r="E42" t="s">
        <v>147</v>
      </c>
      <c r="F42" t="s">
        <v>27</v>
      </c>
      <c r="G42" t="s">
        <v>287</v>
      </c>
      <c r="H42" t="s">
        <v>1184</v>
      </c>
      <c r="I42" t="s">
        <v>940</v>
      </c>
      <c r="J42" t="s">
        <v>77</v>
      </c>
      <c r="K42" t="s">
        <v>41</v>
      </c>
      <c r="L42" t="s">
        <v>32</v>
      </c>
      <c r="M42" t="s">
        <v>44</v>
      </c>
      <c r="N42" t="s">
        <v>1194</v>
      </c>
      <c r="O42" t="s">
        <v>1194</v>
      </c>
      <c r="R42" t="s">
        <v>235</v>
      </c>
      <c r="T42" t="s">
        <v>43</v>
      </c>
      <c r="U42" t="s">
        <v>37</v>
      </c>
      <c r="V42" t="s">
        <v>235</v>
      </c>
      <c r="W42" t="s">
        <v>361</v>
      </c>
      <c r="X42" t="s">
        <v>1046</v>
      </c>
      <c r="Y42" s="1">
        <v>42605.671493055554</v>
      </c>
      <c r="Z42" s="1">
        <v>42859.458807870367</v>
      </c>
      <c r="AA42" t="s">
        <v>1183</v>
      </c>
    </row>
    <row r="43" spans="1:27" x14ac:dyDescent="0.3">
      <c r="A43">
        <v>88021</v>
      </c>
      <c r="B43" t="s">
        <v>1185</v>
      </c>
      <c r="C43" t="s">
        <v>75</v>
      </c>
      <c r="D43" t="s">
        <v>202</v>
      </c>
      <c r="E43" t="s">
        <v>147</v>
      </c>
      <c r="F43" t="s">
        <v>27</v>
      </c>
      <c r="G43" t="s">
        <v>287</v>
      </c>
      <c r="H43" t="s">
        <v>1577</v>
      </c>
      <c r="I43" t="s">
        <v>940</v>
      </c>
      <c r="J43" t="s">
        <v>77</v>
      </c>
      <c r="K43" t="s">
        <v>41</v>
      </c>
      <c r="L43" t="s">
        <v>32</v>
      </c>
      <c r="M43" t="s">
        <v>44</v>
      </c>
      <c r="N43" t="s">
        <v>1194</v>
      </c>
      <c r="O43" t="s">
        <v>1194</v>
      </c>
      <c r="Q43" t="s">
        <v>630</v>
      </c>
      <c r="R43" t="s">
        <v>781</v>
      </c>
      <c r="S43" t="s">
        <v>235</v>
      </c>
      <c r="T43" t="s">
        <v>43</v>
      </c>
      <c r="U43" t="s">
        <v>37</v>
      </c>
      <c r="V43" t="s">
        <v>235</v>
      </c>
      <c r="W43" t="s">
        <v>361</v>
      </c>
      <c r="X43" t="s">
        <v>1576</v>
      </c>
      <c r="Y43" s="1">
        <v>42605.671620370369</v>
      </c>
      <c r="Z43" s="1">
        <v>42860.301874999997</v>
      </c>
      <c r="AA43" t="s">
        <v>1575</v>
      </c>
    </row>
    <row r="44" spans="1:27" x14ac:dyDescent="0.3">
      <c r="A44">
        <v>88023</v>
      </c>
      <c r="B44" t="s">
        <v>320</v>
      </c>
      <c r="C44" t="s">
        <v>75</v>
      </c>
      <c r="D44" t="s">
        <v>863</v>
      </c>
      <c r="E44" t="s">
        <v>24</v>
      </c>
      <c r="F44" t="s">
        <v>27</v>
      </c>
      <c r="G44" t="s">
        <v>287</v>
      </c>
      <c r="H44" t="s">
        <v>1574</v>
      </c>
      <c r="I44" t="s">
        <v>939</v>
      </c>
      <c r="J44" t="s">
        <v>77</v>
      </c>
      <c r="K44" t="s">
        <v>41</v>
      </c>
      <c r="L44" t="s">
        <v>32</v>
      </c>
      <c r="M44" t="s">
        <v>44</v>
      </c>
      <c r="N44" t="s">
        <v>1194</v>
      </c>
      <c r="O44" t="s">
        <v>1467</v>
      </c>
      <c r="Q44" t="s">
        <v>630</v>
      </c>
      <c r="R44" t="s">
        <v>781</v>
      </c>
      <c r="S44" t="s">
        <v>235</v>
      </c>
      <c r="T44" t="s">
        <v>67</v>
      </c>
      <c r="U44" t="s">
        <v>45</v>
      </c>
      <c r="V44" t="s">
        <v>235</v>
      </c>
      <c r="W44" t="s">
        <v>1194</v>
      </c>
      <c r="X44" t="s">
        <v>1046</v>
      </c>
      <c r="Y44" s="1">
        <v>42605.671967592592</v>
      </c>
      <c r="Z44" s="1">
        <v>42859.661620370367</v>
      </c>
      <c r="AA44" t="s">
        <v>1573</v>
      </c>
    </row>
    <row r="45" spans="1:27" x14ac:dyDescent="0.3">
      <c r="A45">
        <v>88073</v>
      </c>
      <c r="B45" t="s">
        <v>200</v>
      </c>
      <c r="C45" t="s">
        <v>133</v>
      </c>
      <c r="D45" t="s">
        <v>180</v>
      </c>
      <c r="E45" t="s">
        <v>147</v>
      </c>
      <c r="F45" t="s">
        <v>27</v>
      </c>
      <c r="G45" t="s">
        <v>287</v>
      </c>
      <c r="H45" t="s">
        <v>1572</v>
      </c>
      <c r="I45" t="s">
        <v>77</v>
      </c>
      <c r="J45" t="s">
        <v>77</v>
      </c>
      <c r="K45" t="s">
        <v>41</v>
      </c>
      <c r="L45" t="s">
        <v>32</v>
      </c>
      <c r="M45" t="s">
        <v>44</v>
      </c>
      <c r="N45" t="s">
        <v>1194</v>
      </c>
      <c r="O45" t="s">
        <v>1467</v>
      </c>
      <c r="R45" t="s">
        <v>781</v>
      </c>
      <c r="S45" t="s">
        <v>235</v>
      </c>
      <c r="T45" t="s">
        <v>43</v>
      </c>
      <c r="U45" t="s">
        <v>37</v>
      </c>
      <c r="V45" t="s">
        <v>235</v>
      </c>
      <c r="W45" t="s">
        <v>361</v>
      </c>
      <c r="X45" t="s">
        <v>1046</v>
      </c>
      <c r="Y45" s="1">
        <v>42606.452326388891</v>
      </c>
      <c r="Z45" s="1">
        <v>42860.291724537034</v>
      </c>
    </row>
    <row r="46" spans="1:27" x14ac:dyDescent="0.3">
      <c r="A46">
        <v>88147</v>
      </c>
      <c r="B46" t="s">
        <v>227</v>
      </c>
      <c r="C46" t="s">
        <v>75</v>
      </c>
      <c r="D46" t="s">
        <v>125</v>
      </c>
      <c r="E46" t="s">
        <v>262</v>
      </c>
      <c r="F46" t="s">
        <v>27</v>
      </c>
      <c r="G46" t="s">
        <v>134</v>
      </c>
      <c r="H46" t="s">
        <v>1109</v>
      </c>
      <c r="I46" t="s">
        <v>179</v>
      </c>
      <c r="J46" t="s">
        <v>227</v>
      </c>
      <c r="K46" t="s">
        <v>41</v>
      </c>
      <c r="L46" t="s">
        <v>32</v>
      </c>
      <c r="M46" t="s">
        <v>104</v>
      </c>
      <c r="N46" t="s">
        <v>1194</v>
      </c>
      <c r="O46" t="s">
        <v>1194</v>
      </c>
      <c r="R46" t="s">
        <v>765</v>
      </c>
      <c r="T46" t="s">
        <v>43</v>
      </c>
      <c r="U46" t="s">
        <v>29</v>
      </c>
      <c r="V46" t="s">
        <v>26</v>
      </c>
      <c r="W46" t="s">
        <v>1194</v>
      </c>
      <c r="Y46" s="1">
        <v>42607.399016203701</v>
      </c>
      <c r="Z46" s="1">
        <v>42859.459976851853</v>
      </c>
      <c r="AA46" t="s">
        <v>1108</v>
      </c>
    </row>
    <row r="47" spans="1:27" x14ac:dyDescent="0.3">
      <c r="A47">
        <v>88250</v>
      </c>
      <c r="B47" t="s">
        <v>39</v>
      </c>
      <c r="C47" t="s">
        <v>40</v>
      </c>
      <c r="D47" t="s">
        <v>46</v>
      </c>
      <c r="E47" t="s">
        <v>24</v>
      </c>
      <c r="F47" t="s">
        <v>27</v>
      </c>
      <c r="G47" t="s">
        <v>58</v>
      </c>
      <c r="H47" t="s">
        <v>1517</v>
      </c>
      <c r="J47" t="s">
        <v>181</v>
      </c>
      <c r="K47" t="s">
        <v>41</v>
      </c>
      <c r="L47" t="s">
        <v>240</v>
      </c>
      <c r="M47" t="s">
        <v>44</v>
      </c>
      <c r="N47" t="s">
        <v>1194</v>
      </c>
      <c r="O47" t="s">
        <v>1514</v>
      </c>
      <c r="R47" t="s">
        <v>235</v>
      </c>
      <c r="T47" t="s">
        <v>55</v>
      </c>
      <c r="U47" t="s">
        <v>45</v>
      </c>
      <c r="V47" t="s">
        <v>235</v>
      </c>
      <c r="W47" t="s">
        <v>1194</v>
      </c>
      <c r="X47" t="s">
        <v>1516</v>
      </c>
      <c r="Y47" s="1">
        <v>42611.350347222222</v>
      </c>
      <c r="Z47" s="1">
        <v>42852.514490740738</v>
      </c>
    </row>
    <row r="48" spans="1:27" x14ac:dyDescent="0.3">
      <c r="A48">
        <v>88406</v>
      </c>
      <c r="B48" t="s">
        <v>299</v>
      </c>
      <c r="C48" t="s">
        <v>129</v>
      </c>
      <c r="D48" t="s">
        <v>218</v>
      </c>
      <c r="E48" t="s">
        <v>24</v>
      </c>
      <c r="F48" t="s">
        <v>27</v>
      </c>
      <c r="G48" t="s">
        <v>169</v>
      </c>
      <c r="H48" t="s">
        <v>410</v>
      </c>
      <c r="I48" t="s">
        <v>190</v>
      </c>
      <c r="J48" t="s">
        <v>91</v>
      </c>
      <c r="K48" t="s">
        <v>41</v>
      </c>
      <c r="L48" t="s">
        <v>32</v>
      </c>
      <c r="N48" t="s">
        <v>1194</v>
      </c>
      <c r="O48" t="s">
        <v>411</v>
      </c>
      <c r="R48" t="s">
        <v>235</v>
      </c>
      <c r="T48" t="s">
        <v>67</v>
      </c>
      <c r="U48" t="s">
        <v>37</v>
      </c>
      <c r="V48" t="s">
        <v>26</v>
      </c>
      <c r="W48" t="s">
        <v>1194</v>
      </c>
      <c r="Y48" s="1">
        <v>42613.506249999999</v>
      </c>
      <c r="Z48" s="1">
        <v>42615.414560185185</v>
      </c>
    </row>
    <row r="49" spans="1:27" x14ac:dyDescent="0.3">
      <c r="A49">
        <v>88521</v>
      </c>
      <c r="B49" t="s">
        <v>124</v>
      </c>
      <c r="C49" t="s">
        <v>75</v>
      </c>
      <c r="D49" t="s">
        <v>125</v>
      </c>
      <c r="E49" t="s">
        <v>24</v>
      </c>
      <c r="F49" t="s">
        <v>27</v>
      </c>
      <c r="G49" t="s">
        <v>25</v>
      </c>
      <c r="H49" t="s">
        <v>1571</v>
      </c>
      <c r="I49" t="s">
        <v>179</v>
      </c>
      <c r="J49" t="s">
        <v>96</v>
      </c>
      <c r="K49" t="s">
        <v>41</v>
      </c>
      <c r="L49" t="s">
        <v>32</v>
      </c>
      <c r="N49" t="s">
        <v>1194</v>
      </c>
      <c r="O49" t="s">
        <v>1467</v>
      </c>
      <c r="R49" t="s">
        <v>781</v>
      </c>
      <c r="S49" t="s">
        <v>1570</v>
      </c>
      <c r="T49" t="s">
        <v>43</v>
      </c>
      <c r="U49" t="s">
        <v>45</v>
      </c>
      <c r="V49" t="s">
        <v>1557</v>
      </c>
      <c r="W49" t="s">
        <v>1194</v>
      </c>
      <c r="Y49" s="1">
        <v>42617.607222222221</v>
      </c>
      <c r="Z49" s="1">
        <v>42860.290949074071</v>
      </c>
    </row>
    <row r="50" spans="1:27" x14ac:dyDescent="0.3">
      <c r="A50">
        <v>88522</v>
      </c>
      <c r="B50" t="s">
        <v>200</v>
      </c>
      <c r="C50" t="s">
        <v>75</v>
      </c>
      <c r="D50" t="s">
        <v>202</v>
      </c>
      <c r="E50" t="s">
        <v>24</v>
      </c>
      <c r="F50" t="s">
        <v>27</v>
      </c>
      <c r="G50" t="s">
        <v>25</v>
      </c>
      <c r="H50" t="s">
        <v>1569</v>
      </c>
      <c r="I50" t="s">
        <v>940</v>
      </c>
      <c r="J50" t="s">
        <v>96</v>
      </c>
      <c r="K50" t="s">
        <v>41</v>
      </c>
      <c r="L50" t="s">
        <v>32</v>
      </c>
      <c r="N50" t="s">
        <v>1194</v>
      </c>
      <c r="O50" t="s">
        <v>1467</v>
      </c>
      <c r="R50" t="s">
        <v>781</v>
      </c>
      <c r="S50" t="s">
        <v>1568</v>
      </c>
      <c r="T50" t="s">
        <v>43</v>
      </c>
      <c r="U50" t="s">
        <v>37</v>
      </c>
      <c r="V50" t="s">
        <v>28</v>
      </c>
      <c r="W50" t="s">
        <v>1194</v>
      </c>
      <c r="Y50" s="1">
        <v>42617.614120370374</v>
      </c>
      <c r="Z50" s="1">
        <v>42859.666944444441</v>
      </c>
    </row>
    <row r="51" spans="1:27" x14ac:dyDescent="0.3">
      <c r="A51">
        <v>88712</v>
      </c>
      <c r="B51" t="s">
        <v>1001</v>
      </c>
      <c r="C51" t="s">
        <v>165</v>
      </c>
      <c r="D51" t="s">
        <v>166</v>
      </c>
      <c r="E51" t="s">
        <v>147</v>
      </c>
      <c r="F51" t="s">
        <v>27</v>
      </c>
      <c r="G51" t="s">
        <v>134</v>
      </c>
      <c r="H51" t="s">
        <v>1002</v>
      </c>
      <c r="J51" t="s">
        <v>1001</v>
      </c>
      <c r="K51" t="s">
        <v>41</v>
      </c>
      <c r="L51" t="s">
        <v>32</v>
      </c>
      <c r="N51" t="s">
        <v>1194</v>
      </c>
      <c r="O51" t="s">
        <v>1194</v>
      </c>
      <c r="R51" t="s">
        <v>235</v>
      </c>
      <c r="T51" t="s">
        <v>43</v>
      </c>
      <c r="U51" t="s">
        <v>60</v>
      </c>
      <c r="V51" t="s">
        <v>26</v>
      </c>
      <c r="W51" t="s">
        <v>1194</v>
      </c>
      <c r="Y51" s="1">
        <v>42620.885277777779</v>
      </c>
      <c r="Z51" s="1">
        <v>42803.348310185182</v>
      </c>
    </row>
    <row r="52" spans="1:27" x14ac:dyDescent="0.3">
      <c r="A52">
        <v>88763</v>
      </c>
      <c r="B52" t="s">
        <v>1327</v>
      </c>
      <c r="C52" t="s">
        <v>184</v>
      </c>
      <c r="D52" t="s">
        <v>212</v>
      </c>
      <c r="E52" t="s">
        <v>24</v>
      </c>
      <c r="F52" t="s">
        <v>27</v>
      </c>
      <c r="G52" t="s">
        <v>169</v>
      </c>
      <c r="H52" t="s">
        <v>1326</v>
      </c>
      <c r="I52" t="s">
        <v>349</v>
      </c>
      <c r="J52" t="s">
        <v>91</v>
      </c>
      <c r="K52" t="s">
        <v>41</v>
      </c>
      <c r="L52" t="s">
        <v>32</v>
      </c>
      <c r="M52" t="s">
        <v>298</v>
      </c>
      <c r="N52" t="s">
        <v>1194</v>
      </c>
      <c r="O52" t="s">
        <v>1466</v>
      </c>
      <c r="R52" t="s">
        <v>235</v>
      </c>
      <c r="T52" t="s">
        <v>43</v>
      </c>
      <c r="U52" t="s">
        <v>29</v>
      </c>
      <c r="V52" t="s">
        <v>26</v>
      </c>
      <c r="W52" t="s">
        <v>361</v>
      </c>
      <c r="Y52" s="1">
        <v>42621.473240740743</v>
      </c>
      <c r="Z52" s="1">
        <v>42860.433611111112</v>
      </c>
      <c r="AA52" t="s">
        <v>1325</v>
      </c>
    </row>
    <row r="53" spans="1:27" x14ac:dyDescent="0.3">
      <c r="A53">
        <v>88868</v>
      </c>
      <c r="B53" t="s">
        <v>146</v>
      </c>
      <c r="C53" t="s">
        <v>75</v>
      </c>
      <c r="D53" t="s">
        <v>79</v>
      </c>
      <c r="E53" t="s">
        <v>24</v>
      </c>
      <c r="F53" t="s">
        <v>27</v>
      </c>
      <c r="G53" t="s">
        <v>169</v>
      </c>
      <c r="H53" t="s">
        <v>1567</v>
      </c>
      <c r="I53" t="s">
        <v>234</v>
      </c>
      <c r="J53" t="s">
        <v>77</v>
      </c>
      <c r="K53" t="s">
        <v>41</v>
      </c>
      <c r="L53" t="s">
        <v>32</v>
      </c>
      <c r="N53" t="s">
        <v>1194</v>
      </c>
      <c r="O53" t="s">
        <v>1467</v>
      </c>
      <c r="Q53" t="s">
        <v>812</v>
      </c>
      <c r="R53" t="s">
        <v>781</v>
      </c>
      <c r="S53" t="s">
        <v>1566</v>
      </c>
      <c r="T53" t="s">
        <v>43</v>
      </c>
      <c r="U53" t="s">
        <v>29</v>
      </c>
      <c r="V53" t="s">
        <v>26</v>
      </c>
      <c r="W53" t="s">
        <v>1194</v>
      </c>
      <c r="Y53" s="1">
        <v>42625.344166666669</v>
      </c>
      <c r="Z53" s="1">
        <v>42860.292060185187</v>
      </c>
      <c r="AA53" t="s">
        <v>1565</v>
      </c>
    </row>
    <row r="54" spans="1:27" x14ac:dyDescent="0.3">
      <c r="A54">
        <v>88950</v>
      </c>
      <c r="B54" t="s">
        <v>268</v>
      </c>
      <c r="C54" t="s">
        <v>129</v>
      </c>
      <c r="D54" t="s">
        <v>218</v>
      </c>
      <c r="E54" t="s">
        <v>24</v>
      </c>
      <c r="F54" t="s">
        <v>27</v>
      </c>
      <c r="G54" t="s">
        <v>201</v>
      </c>
      <c r="H54" t="s">
        <v>405</v>
      </c>
      <c r="I54" t="s">
        <v>234</v>
      </c>
      <c r="J54" t="s">
        <v>91</v>
      </c>
      <c r="K54" t="s">
        <v>41</v>
      </c>
      <c r="L54" t="s">
        <v>32</v>
      </c>
      <c r="M54" t="s">
        <v>369</v>
      </c>
      <c r="N54" t="s">
        <v>1194</v>
      </c>
      <c r="O54" t="s">
        <v>402</v>
      </c>
      <c r="R54" t="s">
        <v>235</v>
      </c>
      <c r="T54" t="s">
        <v>43</v>
      </c>
      <c r="U54" t="s">
        <v>29</v>
      </c>
      <c r="V54" t="s">
        <v>36</v>
      </c>
      <c r="W54" t="s">
        <v>1194</v>
      </c>
      <c r="Y54" s="1">
        <v>42626.615289351852</v>
      </c>
      <c r="Z54" s="1">
        <v>42859.321342592593</v>
      </c>
    </row>
    <row r="55" spans="1:27" x14ac:dyDescent="0.3">
      <c r="A55">
        <v>89151</v>
      </c>
      <c r="B55" t="s">
        <v>84</v>
      </c>
      <c r="C55" t="s">
        <v>129</v>
      </c>
      <c r="D55" t="s">
        <v>218</v>
      </c>
      <c r="E55" t="s">
        <v>24</v>
      </c>
      <c r="F55" t="s">
        <v>27</v>
      </c>
      <c r="G55" t="s">
        <v>169</v>
      </c>
      <c r="H55" t="s">
        <v>403</v>
      </c>
      <c r="I55" t="s">
        <v>733</v>
      </c>
      <c r="J55" t="s">
        <v>91</v>
      </c>
      <c r="K55" t="s">
        <v>41</v>
      </c>
      <c r="L55" t="s">
        <v>32</v>
      </c>
      <c r="M55" t="s">
        <v>369</v>
      </c>
      <c r="N55" t="s">
        <v>1194</v>
      </c>
      <c r="O55" t="s">
        <v>404</v>
      </c>
      <c r="R55" t="s">
        <v>235</v>
      </c>
      <c r="T55" t="s">
        <v>67</v>
      </c>
      <c r="U55" t="s">
        <v>45</v>
      </c>
      <c r="V55" t="s">
        <v>26</v>
      </c>
      <c r="W55" t="s">
        <v>1194</v>
      </c>
      <c r="Y55" s="1">
        <v>42629.357048611113</v>
      </c>
      <c r="Z55" s="1">
        <v>42865.915671296294</v>
      </c>
    </row>
    <row r="56" spans="1:27" x14ac:dyDescent="0.3">
      <c r="A56">
        <v>89454</v>
      </c>
      <c r="B56" t="s">
        <v>304</v>
      </c>
      <c r="C56" t="s">
        <v>305</v>
      </c>
      <c r="D56" t="s">
        <v>307</v>
      </c>
      <c r="E56" t="s">
        <v>24</v>
      </c>
      <c r="F56" t="s">
        <v>27</v>
      </c>
      <c r="G56" t="s">
        <v>153</v>
      </c>
      <c r="H56" t="s">
        <v>452</v>
      </c>
      <c r="I56" t="s">
        <v>245</v>
      </c>
      <c r="J56" t="s">
        <v>91</v>
      </c>
      <c r="K56" t="s">
        <v>41</v>
      </c>
      <c r="L56" t="s">
        <v>32</v>
      </c>
      <c r="M56" t="s">
        <v>369</v>
      </c>
      <c r="N56" t="s">
        <v>1194</v>
      </c>
      <c r="O56" t="s">
        <v>453</v>
      </c>
      <c r="P56">
        <v>12004</v>
      </c>
      <c r="R56" t="s">
        <v>235</v>
      </c>
      <c r="T56" t="s">
        <v>43</v>
      </c>
      <c r="U56" t="s">
        <v>29</v>
      </c>
      <c r="V56" t="s">
        <v>306</v>
      </c>
      <c r="W56" t="s">
        <v>1194</v>
      </c>
      <c r="Y56" s="1">
        <v>42635.302245370367</v>
      </c>
      <c r="Z56" s="1">
        <v>42852.256701388891</v>
      </c>
    </row>
    <row r="57" spans="1:27" x14ac:dyDescent="0.3">
      <c r="A57">
        <v>89896</v>
      </c>
      <c r="B57" t="s">
        <v>245</v>
      </c>
      <c r="C57" t="s">
        <v>75</v>
      </c>
      <c r="D57" t="s">
        <v>814</v>
      </c>
      <c r="E57" t="s">
        <v>24</v>
      </c>
      <c r="F57" t="s">
        <v>27</v>
      </c>
      <c r="G57" t="s">
        <v>153</v>
      </c>
      <c r="H57" t="s">
        <v>836</v>
      </c>
      <c r="I57" t="s">
        <v>245</v>
      </c>
      <c r="J57" t="s">
        <v>204</v>
      </c>
      <c r="K57" t="s">
        <v>41</v>
      </c>
      <c r="L57" t="s">
        <v>240</v>
      </c>
      <c r="M57" t="s">
        <v>365</v>
      </c>
      <c r="N57" t="s">
        <v>1194</v>
      </c>
      <c r="O57" t="s">
        <v>364</v>
      </c>
      <c r="P57">
        <v>12145</v>
      </c>
      <c r="Q57" t="s">
        <v>821</v>
      </c>
      <c r="R57" t="s">
        <v>781</v>
      </c>
      <c r="S57" t="s">
        <v>835</v>
      </c>
      <c r="T57" t="s">
        <v>55</v>
      </c>
      <c r="U57" t="s">
        <v>37</v>
      </c>
      <c r="V57" t="s">
        <v>194</v>
      </c>
      <c r="W57" t="s">
        <v>1194</v>
      </c>
      <c r="Y57" s="1">
        <v>42643.273912037039</v>
      </c>
      <c r="Z57" s="1">
        <v>42859.482974537037</v>
      </c>
      <c r="AA57" t="s">
        <v>321</v>
      </c>
    </row>
    <row r="58" spans="1:27" x14ac:dyDescent="0.3">
      <c r="A58">
        <v>90709</v>
      </c>
      <c r="B58" t="s">
        <v>1125</v>
      </c>
      <c r="C58" t="s">
        <v>75</v>
      </c>
      <c r="D58" t="s">
        <v>79</v>
      </c>
      <c r="E58" t="s">
        <v>24</v>
      </c>
      <c r="F58" t="s">
        <v>27</v>
      </c>
      <c r="G58" t="s">
        <v>178</v>
      </c>
      <c r="H58" t="s">
        <v>1564</v>
      </c>
      <c r="I58" t="s">
        <v>193</v>
      </c>
      <c r="J58" t="s">
        <v>77</v>
      </c>
      <c r="K58" t="s">
        <v>41</v>
      </c>
      <c r="L58" t="s">
        <v>32</v>
      </c>
      <c r="N58" t="s">
        <v>1194</v>
      </c>
      <c r="O58" t="s">
        <v>1467</v>
      </c>
      <c r="Q58" t="s">
        <v>821</v>
      </c>
      <c r="R58" t="s">
        <v>781</v>
      </c>
      <c r="S58" t="s">
        <v>1563</v>
      </c>
      <c r="T58" t="s">
        <v>67</v>
      </c>
      <c r="U58" t="s">
        <v>45</v>
      </c>
      <c r="V58" t="s">
        <v>1562</v>
      </c>
      <c r="W58" t="s">
        <v>1194</v>
      </c>
      <c r="Y58" s="1">
        <v>42660.019652777781</v>
      </c>
      <c r="Z58" s="1">
        <v>42860.291481481479</v>
      </c>
    </row>
    <row r="59" spans="1:27" x14ac:dyDescent="0.3">
      <c r="A59">
        <v>91629</v>
      </c>
      <c r="B59" t="s">
        <v>299</v>
      </c>
      <c r="C59" t="s">
        <v>129</v>
      </c>
      <c r="D59" t="s">
        <v>310</v>
      </c>
      <c r="E59" t="s">
        <v>24</v>
      </c>
      <c r="F59" t="s">
        <v>27</v>
      </c>
      <c r="G59" t="s">
        <v>153</v>
      </c>
      <c r="H59" t="s">
        <v>1513</v>
      </c>
      <c r="I59" t="s">
        <v>1263</v>
      </c>
      <c r="J59" t="s">
        <v>91</v>
      </c>
      <c r="K59" t="s">
        <v>41</v>
      </c>
      <c r="L59" t="s">
        <v>101</v>
      </c>
      <c r="M59" t="s">
        <v>298</v>
      </c>
      <c r="N59" t="s">
        <v>1194</v>
      </c>
      <c r="O59" t="s">
        <v>1471</v>
      </c>
      <c r="P59">
        <v>12271</v>
      </c>
      <c r="R59" t="s">
        <v>235</v>
      </c>
      <c r="T59" t="s">
        <v>55</v>
      </c>
      <c r="U59" t="s">
        <v>37</v>
      </c>
      <c r="V59" t="s">
        <v>306</v>
      </c>
      <c r="W59" t="s">
        <v>1194</v>
      </c>
      <c r="Y59" s="1">
        <v>42675.623761574076</v>
      </c>
      <c r="Z59" s="1">
        <v>42864.159039351849</v>
      </c>
    </row>
    <row r="60" spans="1:27" x14ac:dyDescent="0.3">
      <c r="A60">
        <v>91889</v>
      </c>
      <c r="B60" t="s">
        <v>170</v>
      </c>
      <c r="C60" t="s">
        <v>133</v>
      </c>
      <c r="D60" t="s">
        <v>180</v>
      </c>
      <c r="E60" t="s">
        <v>24</v>
      </c>
      <c r="F60" t="s">
        <v>27</v>
      </c>
      <c r="G60" t="s">
        <v>178</v>
      </c>
      <c r="H60" t="s">
        <v>1561</v>
      </c>
      <c r="J60" t="s">
        <v>265</v>
      </c>
      <c r="K60" t="s">
        <v>41</v>
      </c>
      <c r="L60" t="s">
        <v>32</v>
      </c>
      <c r="M60" t="s">
        <v>185</v>
      </c>
      <c r="N60" t="s">
        <v>1194</v>
      </c>
      <c r="O60" t="s">
        <v>1467</v>
      </c>
      <c r="R60" t="s">
        <v>781</v>
      </c>
      <c r="S60" t="s">
        <v>797</v>
      </c>
      <c r="T60" t="s">
        <v>55</v>
      </c>
      <c r="U60" t="s">
        <v>45</v>
      </c>
      <c r="V60" t="s">
        <v>1557</v>
      </c>
      <c r="W60" t="s">
        <v>1194</v>
      </c>
      <c r="Y60" s="1">
        <v>42678.444768518515</v>
      </c>
      <c r="Z60" s="1">
        <v>42859.672800925924</v>
      </c>
    </row>
    <row r="61" spans="1:27" x14ac:dyDescent="0.3">
      <c r="A61">
        <v>91941</v>
      </c>
      <c r="B61" t="s">
        <v>170</v>
      </c>
      <c r="C61" t="s">
        <v>133</v>
      </c>
      <c r="D61" t="s">
        <v>180</v>
      </c>
      <c r="E61" t="s">
        <v>24</v>
      </c>
      <c r="F61" t="s">
        <v>27</v>
      </c>
      <c r="G61" t="s">
        <v>49</v>
      </c>
      <c r="H61" t="s">
        <v>1560</v>
      </c>
      <c r="J61" t="s">
        <v>77</v>
      </c>
      <c r="K61" t="s">
        <v>41</v>
      </c>
      <c r="L61" t="s">
        <v>32</v>
      </c>
      <c r="N61" t="s">
        <v>1194</v>
      </c>
      <c r="O61" t="s">
        <v>1467</v>
      </c>
      <c r="Q61" t="s">
        <v>630</v>
      </c>
      <c r="R61" t="s">
        <v>781</v>
      </c>
      <c r="S61" t="s">
        <v>804</v>
      </c>
      <c r="T61" t="s">
        <v>67</v>
      </c>
      <c r="U61" t="s">
        <v>37</v>
      </c>
      <c r="V61" t="s">
        <v>1559</v>
      </c>
      <c r="W61" t="s">
        <v>1194</v>
      </c>
      <c r="Y61" s="1">
        <v>42681.393541666665</v>
      </c>
      <c r="Z61" s="1">
        <v>42860.295011574075</v>
      </c>
      <c r="AA61" t="s">
        <v>321</v>
      </c>
    </row>
    <row r="62" spans="1:27" x14ac:dyDescent="0.3">
      <c r="A62">
        <v>91980</v>
      </c>
      <c r="B62" t="s">
        <v>751</v>
      </c>
      <c r="C62" t="s">
        <v>34</v>
      </c>
      <c r="D62" t="s">
        <v>71</v>
      </c>
      <c r="E62" t="s">
        <v>24</v>
      </c>
      <c r="F62" t="s">
        <v>27</v>
      </c>
      <c r="G62" t="s">
        <v>42</v>
      </c>
      <c r="H62" t="s">
        <v>1254</v>
      </c>
      <c r="I62" t="s">
        <v>751</v>
      </c>
      <c r="J62" t="s">
        <v>99</v>
      </c>
      <c r="K62" t="s">
        <v>41</v>
      </c>
      <c r="L62" t="s">
        <v>240</v>
      </c>
      <c r="M62" t="s">
        <v>365</v>
      </c>
      <c r="N62" t="s">
        <v>1194</v>
      </c>
      <c r="O62" t="s">
        <v>1467</v>
      </c>
      <c r="R62" t="s">
        <v>235</v>
      </c>
      <c r="T62" t="s">
        <v>43</v>
      </c>
      <c r="U62" t="s">
        <v>29</v>
      </c>
      <c r="V62" t="s">
        <v>26</v>
      </c>
      <c r="W62" t="s">
        <v>1194</v>
      </c>
      <c r="Y62" s="1">
        <v>42682.147974537038</v>
      </c>
      <c r="Z62" s="1">
        <v>42802.005752314813</v>
      </c>
    </row>
    <row r="63" spans="1:27" x14ac:dyDescent="0.3">
      <c r="A63">
        <v>92081</v>
      </c>
      <c r="B63" t="s">
        <v>159</v>
      </c>
      <c r="C63" t="s">
        <v>184</v>
      </c>
      <c r="D63" t="s">
        <v>212</v>
      </c>
      <c r="E63" t="s">
        <v>24</v>
      </c>
      <c r="F63" t="s">
        <v>27</v>
      </c>
      <c r="G63" t="s">
        <v>187</v>
      </c>
      <c r="H63" t="s">
        <v>1233</v>
      </c>
      <c r="I63" t="s">
        <v>234</v>
      </c>
      <c r="J63" t="s">
        <v>91</v>
      </c>
      <c r="K63" t="s">
        <v>41</v>
      </c>
      <c r="L63" t="s">
        <v>32</v>
      </c>
      <c r="M63" t="s">
        <v>298</v>
      </c>
      <c r="N63" t="s">
        <v>1194</v>
      </c>
      <c r="O63" t="s">
        <v>1468</v>
      </c>
      <c r="Q63" t="s">
        <v>366</v>
      </c>
      <c r="R63" t="s">
        <v>235</v>
      </c>
      <c r="T63" t="s">
        <v>43</v>
      </c>
      <c r="U63" t="s">
        <v>29</v>
      </c>
      <c r="V63" t="s">
        <v>26</v>
      </c>
      <c r="W63" t="s">
        <v>361</v>
      </c>
      <c r="Y63" s="1">
        <v>42683.658750000002</v>
      </c>
      <c r="Z63" s="1">
        <v>42830.863865740743</v>
      </c>
      <c r="AA63" t="s">
        <v>1232</v>
      </c>
    </row>
    <row r="64" spans="1:27" x14ac:dyDescent="0.3">
      <c r="A64">
        <v>92131</v>
      </c>
      <c r="B64" t="s">
        <v>860</v>
      </c>
      <c r="C64" t="s">
        <v>75</v>
      </c>
      <c r="D64" t="s">
        <v>859</v>
      </c>
      <c r="E64" t="s">
        <v>303</v>
      </c>
      <c r="F64" t="s">
        <v>27</v>
      </c>
      <c r="G64" t="s">
        <v>178</v>
      </c>
      <c r="H64" t="s">
        <v>1558</v>
      </c>
      <c r="I64" t="s">
        <v>942</v>
      </c>
      <c r="J64" t="s">
        <v>204</v>
      </c>
      <c r="K64" t="s">
        <v>41</v>
      </c>
      <c r="L64" t="s">
        <v>32</v>
      </c>
      <c r="N64" t="s">
        <v>1194</v>
      </c>
      <c r="O64" t="s">
        <v>1194</v>
      </c>
      <c r="R64" t="s">
        <v>781</v>
      </c>
      <c r="S64" t="s">
        <v>804</v>
      </c>
      <c r="T64" t="s">
        <v>55</v>
      </c>
      <c r="U64" t="s">
        <v>37</v>
      </c>
      <c r="V64" t="s">
        <v>1557</v>
      </c>
      <c r="W64" t="s">
        <v>1194</v>
      </c>
      <c r="Y64" s="1">
        <v>42684.463703703703</v>
      </c>
      <c r="Z64" s="1">
        <v>42859.675023148149</v>
      </c>
    </row>
    <row r="65" spans="1:27" x14ac:dyDescent="0.3">
      <c r="A65">
        <v>92187</v>
      </c>
      <c r="B65" t="s">
        <v>61</v>
      </c>
      <c r="C65" t="s">
        <v>23</v>
      </c>
      <c r="D65" t="s">
        <v>95</v>
      </c>
      <c r="E65" t="s">
        <v>24</v>
      </c>
      <c r="F65" t="s">
        <v>27</v>
      </c>
      <c r="G65" t="s">
        <v>42</v>
      </c>
      <c r="H65" t="s">
        <v>714</v>
      </c>
      <c r="I65" t="s">
        <v>936</v>
      </c>
      <c r="J65" t="s">
        <v>150</v>
      </c>
      <c r="K65" t="s">
        <v>41</v>
      </c>
      <c r="L65" t="s">
        <v>32</v>
      </c>
      <c r="M65" t="s">
        <v>638</v>
      </c>
      <c r="N65" t="s">
        <v>1194</v>
      </c>
      <c r="O65" t="s">
        <v>428</v>
      </c>
      <c r="Q65" t="s">
        <v>713</v>
      </c>
      <c r="R65" t="s">
        <v>235</v>
      </c>
      <c r="T65" t="s">
        <v>43</v>
      </c>
      <c r="U65" t="s">
        <v>29</v>
      </c>
      <c r="V65" t="s">
        <v>26</v>
      </c>
      <c r="W65" t="s">
        <v>361</v>
      </c>
      <c r="Y65" s="1">
        <v>42685.228935185187</v>
      </c>
      <c r="Z65" s="1">
        <v>42866.218611111108</v>
      </c>
    </row>
    <row r="66" spans="1:27" x14ac:dyDescent="0.3">
      <c r="A66">
        <v>92470</v>
      </c>
      <c r="B66" t="s">
        <v>320</v>
      </c>
      <c r="C66" t="s">
        <v>75</v>
      </c>
      <c r="D66" t="s">
        <v>205</v>
      </c>
      <c r="E66" t="s">
        <v>24</v>
      </c>
      <c r="F66" t="s">
        <v>27</v>
      </c>
      <c r="G66" t="s">
        <v>127</v>
      </c>
      <c r="H66" t="s">
        <v>1556</v>
      </c>
      <c r="I66" t="s">
        <v>245</v>
      </c>
      <c r="J66" t="s">
        <v>77</v>
      </c>
      <c r="K66" t="s">
        <v>41</v>
      </c>
      <c r="L66" t="s">
        <v>32</v>
      </c>
      <c r="N66" t="s">
        <v>1194</v>
      </c>
      <c r="O66" t="s">
        <v>1467</v>
      </c>
      <c r="Q66" t="s">
        <v>812</v>
      </c>
      <c r="R66" t="s">
        <v>781</v>
      </c>
      <c r="S66" t="s">
        <v>235</v>
      </c>
      <c r="T66" t="s">
        <v>67</v>
      </c>
      <c r="U66" t="s">
        <v>37</v>
      </c>
      <c r="V66" t="s">
        <v>26</v>
      </c>
      <c r="W66" t="s">
        <v>1194</v>
      </c>
      <c r="Y66" s="1">
        <v>42691.461041666669</v>
      </c>
      <c r="Z66" s="1">
        <v>42860.295358796298</v>
      </c>
      <c r="AA66" t="s">
        <v>321</v>
      </c>
    </row>
    <row r="67" spans="1:27" x14ac:dyDescent="0.3">
      <c r="A67">
        <v>92475</v>
      </c>
      <c r="B67" t="s">
        <v>1106</v>
      </c>
      <c r="C67" t="s">
        <v>75</v>
      </c>
      <c r="D67" t="s">
        <v>814</v>
      </c>
      <c r="E67" t="s">
        <v>24</v>
      </c>
      <c r="F67" t="s">
        <v>27</v>
      </c>
      <c r="G67" t="s">
        <v>134</v>
      </c>
      <c r="H67" t="s">
        <v>833</v>
      </c>
      <c r="I67" t="s">
        <v>939</v>
      </c>
      <c r="J67" t="s">
        <v>77</v>
      </c>
      <c r="K67" t="s">
        <v>41</v>
      </c>
      <c r="L67" t="s">
        <v>32</v>
      </c>
      <c r="N67" t="s">
        <v>1194</v>
      </c>
      <c r="O67" t="s">
        <v>364</v>
      </c>
      <c r="Q67" t="s">
        <v>812</v>
      </c>
      <c r="R67" t="s">
        <v>781</v>
      </c>
      <c r="S67" t="s">
        <v>235</v>
      </c>
      <c r="T67" t="s">
        <v>43</v>
      </c>
      <c r="U67" t="s">
        <v>37</v>
      </c>
      <c r="V67" t="s">
        <v>26</v>
      </c>
      <c r="W67" t="s">
        <v>1194</v>
      </c>
      <c r="Y67" s="1">
        <v>42691.48</v>
      </c>
      <c r="Z67" s="1">
        <v>42829.551238425927</v>
      </c>
      <c r="AA67" t="s">
        <v>321</v>
      </c>
    </row>
    <row r="68" spans="1:27" x14ac:dyDescent="0.3">
      <c r="A68">
        <v>92525</v>
      </c>
      <c r="B68" t="s">
        <v>1098</v>
      </c>
      <c r="C68" t="s">
        <v>75</v>
      </c>
      <c r="D68" t="s">
        <v>825</v>
      </c>
      <c r="E68" t="s">
        <v>262</v>
      </c>
      <c r="F68" t="s">
        <v>27</v>
      </c>
      <c r="G68" t="s">
        <v>134</v>
      </c>
      <c r="H68" t="s">
        <v>1099</v>
      </c>
      <c r="I68" t="s">
        <v>941</v>
      </c>
      <c r="J68" t="s">
        <v>1098</v>
      </c>
      <c r="K68" t="s">
        <v>41</v>
      </c>
      <c r="L68" t="s">
        <v>32</v>
      </c>
      <c r="N68" t="s">
        <v>1194</v>
      </c>
      <c r="O68" t="s">
        <v>1194</v>
      </c>
      <c r="Q68" t="s">
        <v>1097</v>
      </c>
      <c r="R68" t="s">
        <v>765</v>
      </c>
      <c r="T68" t="s">
        <v>43</v>
      </c>
      <c r="U68" t="s">
        <v>37</v>
      </c>
      <c r="V68" t="s">
        <v>26</v>
      </c>
      <c r="W68" t="s">
        <v>1194</v>
      </c>
      <c r="Y68" s="1">
        <v>42692.15388888889</v>
      </c>
      <c r="Z68" s="1">
        <v>42857.606261574074</v>
      </c>
      <c r="AA68" t="s">
        <v>1096</v>
      </c>
    </row>
    <row r="69" spans="1:27" x14ac:dyDescent="0.3">
      <c r="A69">
        <v>92648</v>
      </c>
      <c r="B69" t="s">
        <v>320</v>
      </c>
      <c r="C69" t="s">
        <v>75</v>
      </c>
      <c r="D69" t="s">
        <v>205</v>
      </c>
      <c r="E69" t="s">
        <v>24</v>
      </c>
      <c r="F69" t="s">
        <v>27</v>
      </c>
      <c r="G69" t="s">
        <v>178</v>
      </c>
      <c r="H69" t="s">
        <v>1555</v>
      </c>
      <c r="I69" t="s">
        <v>939</v>
      </c>
      <c r="J69" t="s">
        <v>204</v>
      </c>
      <c r="K69" t="s">
        <v>41</v>
      </c>
      <c r="L69" t="s">
        <v>32</v>
      </c>
      <c r="N69" t="s">
        <v>1194</v>
      </c>
      <c r="O69" t="s">
        <v>1467</v>
      </c>
      <c r="Q69" t="s">
        <v>812</v>
      </c>
      <c r="R69" t="s">
        <v>781</v>
      </c>
      <c r="S69" t="s">
        <v>235</v>
      </c>
      <c r="T69" t="s">
        <v>55</v>
      </c>
      <c r="U69" t="s">
        <v>37</v>
      </c>
      <c r="V69" t="s">
        <v>26</v>
      </c>
      <c r="W69" t="s">
        <v>1194</v>
      </c>
      <c r="Y69" s="1">
        <v>42695.527962962966</v>
      </c>
      <c r="Z69" s="1">
        <v>42860.295578703706</v>
      </c>
      <c r="AA69" t="s">
        <v>321</v>
      </c>
    </row>
    <row r="70" spans="1:27" x14ac:dyDescent="0.3">
      <c r="A70">
        <v>92724</v>
      </c>
      <c r="B70" t="s">
        <v>860</v>
      </c>
      <c r="C70" t="s">
        <v>75</v>
      </c>
      <c r="D70" t="s">
        <v>859</v>
      </c>
      <c r="E70" t="s">
        <v>24</v>
      </c>
      <c r="F70" t="s">
        <v>27</v>
      </c>
      <c r="G70" t="s">
        <v>275</v>
      </c>
      <c r="H70" t="s">
        <v>1554</v>
      </c>
      <c r="I70" t="s">
        <v>349</v>
      </c>
      <c r="J70" t="s">
        <v>77</v>
      </c>
      <c r="K70" t="s">
        <v>41</v>
      </c>
      <c r="L70" t="s">
        <v>32</v>
      </c>
      <c r="N70" t="s">
        <v>1194</v>
      </c>
      <c r="O70" t="s">
        <v>1467</v>
      </c>
      <c r="R70" t="s">
        <v>781</v>
      </c>
      <c r="S70" t="s">
        <v>804</v>
      </c>
      <c r="T70" t="s">
        <v>67</v>
      </c>
      <c r="U70" t="s">
        <v>45</v>
      </c>
      <c r="V70" t="s">
        <v>26</v>
      </c>
      <c r="W70" t="s">
        <v>1194</v>
      </c>
      <c r="Y70" s="1">
        <v>42696.321261574078</v>
      </c>
      <c r="Z70" s="1">
        <v>42860.294756944444</v>
      </c>
    </row>
    <row r="71" spans="1:27" x14ac:dyDescent="0.3">
      <c r="A71">
        <v>92968</v>
      </c>
      <c r="B71" t="s">
        <v>299</v>
      </c>
      <c r="C71" t="s">
        <v>129</v>
      </c>
      <c r="D71" t="s">
        <v>218</v>
      </c>
      <c r="E71" t="s">
        <v>24</v>
      </c>
      <c r="F71" t="s">
        <v>27</v>
      </c>
      <c r="G71" t="s">
        <v>153</v>
      </c>
      <c r="H71" t="s">
        <v>391</v>
      </c>
      <c r="I71" t="s">
        <v>279</v>
      </c>
      <c r="J71" t="s">
        <v>91</v>
      </c>
      <c r="K71" t="s">
        <v>41</v>
      </c>
      <c r="L71" t="s">
        <v>240</v>
      </c>
      <c r="M71" t="s">
        <v>365</v>
      </c>
      <c r="N71" t="s">
        <v>1194</v>
      </c>
      <c r="O71" t="s">
        <v>392</v>
      </c>
      <c r="P71">
        <v>12464</v>
      </c>
      <c r="R71" t="s">
        <v>235</v>
      </c>
      <c r="T71" t="s">
        <v>55</v>
      </c>
      <c r="U71" t="s">
        <v>37</v>
      </c>
      <c r="V71" t="s">
        <v>306</v>
      </c>
      <c r="W71" t="s">
        <v>1194</v>
      </c>
      <c r="Y71" s="1">
        <v>42702.400451388887</v>
      </c>
      <c r="Z71" s="1">
        <v>42863.204618055555</v>
      </c>
    </row>
    <row r="72" spans="1:27" x14ac:dyDescent="0.3">
      <c r="A72">
        <v>93106</v>
      </c>
      <c r="B72" t="s">
        <v>1222</v>
      </c>
      <c r="C72" t="s">
        <v>23</v>
      </c>
      <c r="D72" t="s">
        <v>68</v>
      </c>
      <c r="E72" t="s">
        <v>24</v>
      </c>
      <c r="F72" t="s">
        <v>27</v>
      </c>
      <c r="G72" t="s">
        <v>49</v>
      </c>
      <c r="H72" t="s">
        <v>1543</v>
      </c>
      <c r="I72" t="s">
        <v>328</v>
      </c>
      <c r="J72" t="s">
        <v>91</v>
      </c>
      <c r="K72" t="s">
        <v>41</v>
      </c>
      <c r="L72" t="s">
        <v>240</v>
      </c>
      <c r="M72" t="s">
        <v>298</v>
      </c>
      <c r="N72" t="s">
        <v>1194</v>
      </c>
      <c r="O72" t="s">
        <v>1542</v>
      </c>
      <c r="R72" t="s">
        <v>235</v>
      </c>
      <c r="T72" t="s">
        <v>43</v>
      </c>
      <c r="U72" t="s">
        <v>45</v>
      </c>
      <c r="V72" t="s">
        <v>235</v>
      </c>
      <c r="W72" t="s">
        <v>456</v>
      </c>
      <c r="Y72" s="1">
        <v>42704.326469907406</v>
      </c>
      <c r="Z72" s="1">
        <v>42863.226006944446</v>
      </c>
    </row>
    <row r="73" spans="1:27" x14ac:dyDescent="0.3">
      <c r="A73">
        <v>93134</v>
      </c>
      <c r="B73" t="s">
        <v>123</v>
      </c>
      <c r="C73" t="s">
        <v>133</v>
      </c>
      <c r="D73" t="s">
        <v>135</v>
      </c>
      <c r="E73" t="s">
        <v>24</v>
      </c>
      <c r="F73" t="s">
        <v>27</v>
      </c>
      <c r="G73" t="s">
        <v>178</v>
      </c>
      <c r="H73" t="s">
        <v>1553</v>
      </c>
      <c r="J73" t="s">
        <v>77</v>
      </c>
      <c r="K73" t="s">
        <v>41</v>
      </c>
      <c r="L73" t="s">
        <v>32</v>
      </c>
      <c r="M73" t="s">
        <v>369</v>
      </c>
      <c r="N73" t="s">
        <v>1194</v>
      </c>
      <c r="O73" t="s">
        <v>1467</v>
      </c>
      <c r="R73" t="s">
        <v>781</v>
      </c>
      <c r="S73" t="s">
        <v>804</v>
      </c>
      <c r="T73" t="s">
        <v>55</v>
      </c>
      <c r="U73" t="s">
        <v>37</v>
      </c>
      <c r="V73" t="s">
        <v>26</v>
      </c>
      <c r="W73" t="s">
        <v>1194</v>
      </c>
      <c r="Y73" s="1">
        <v>42704.672025462962</v>
      </c>
      <c r="Z73" s="1">
        <v>42859.675405092596</v>
      </c>
    </row>
    <row r="74" spans="1:27" x14ac:dyDescent="0.3">
      <c r="A74">
        <v>93173</v>
      </c>
      <c r="B74" t="s">
        <v>935</v>
      </c>
      <c r="C74" t="s">
        <v>75</v>
      </c>
      <c r="D74" t="s">
        <v>825</v>
      </c>
      <c r="E74" t="s">
        <v>147</v>
      </c>
      <c r="F74" t="s">
        <v>387</v>
      </c>
      <c r="G74" t="s">
        <v>166</v>
      </c>
      <c r="H74" t="s">
        <v>1089</v>
      </c>
      <c r="I74" t="s">
        <v>941</v>
      </c>
      <c r="J74" t="s">
        <v>935</v>
      </c>
      <c r="K74" t="s">
        <v>41</v>
      </c>
      <c r="L74" t="s">
        <v>32</v>
      </c>
      <c r="N74" t="s">
        <v>1194</v>
      </c>
      <c r="O74" t="s">
        <v>1194</v>
      </c>
      <c r="R74" t="s">
        <v>765</v>
      </c>
      <c r="T74" t="s">
        <v>43</v>
      </c>
      <c r="U74" t="s">
        <v>45</v>
      </c>
      <c r="V74" t="s">
        <v>26</v>
      </c>
      <c r="W74" t="s">
        <v>1194</v>
      </c>
      <c r="Y74" s="1">
        <v>42705.532627314817</v>
      </c>
      <c r="Z74" s="1">
        <v>42857.70752314815</v>
      </c>
    </row>
    <row r="75" spans="1:27" x14ac:dyDescent="0.3">
      <c r="A75">
        <v>93418</v>
      </c>
      <c r="B75" t="s">
        <v>61</v>
      </c>
      <c r="C75" t="s">
        <v>34</v>
      </c>
      <c r="D75" t="s">
        <v>95</v>
      </c>
      <c r="E75" t="s">
        <v>24</v>
      </c>
      <c r="F75" t="s">
        <v>27</v>
      </c>
      <c r="G75" t="s">
        <v>42</v>
      </c>
      <c r="H75" t="s">
        <v>1507</v>
      </c>
      <c r="I75" t="s">
        <v>278</v>
      </c>
      <c r="J75" t="s">
        <v>155</v>
      </c>
      <c r="K75" t="s">
        <v>41</v>
      </c>
      <c r="L75" t="s">
        <v>32</v>
      </c>
      <c r="M75" t="s">
        <v>83</v>
      </c>
      <c r="N75" t="s">
        <v>1194</v>
      </c>
      <c r="O75" t="s">
        <v>1471</v>
      </c>
      <c r="R75" t="s">
        <v>235</v>
      </c>
      <c r="T75" t="s">
        <v>55</v>
      </c>
      <c r="U75" t="s">
        <v>37</v>
      </c>
      <c r="V75" t="s">
        <v>26</v>
      </c>
      <c r="W75" t="s">
        <v>1194</v>
      </c>
      <c r="Y75" s="1">
        <v>42712.092997685184</v>
      </c>
      <c r="Z75" s="1">
        <v>42850.241747685184</v>
      </c>
    </row>
    <row r="76" spans="1:27" x14ac:dyDescent="0.3">
      <c r="A76">
        <v>93777</v>
      </c>
      <c r="B76" t="s">
        <v>245</v>
      </c>
      <c r="C76" t="s">
        <v>75</v>
      </c>
      <c r="D76" t="s">
        <v>79</v>
      </c>
      <c r="E76" t="s">
        <v>24</v>
      </c>
      <c r="F76" t="s">
        <v>27</v>
      </c>
      <c r="G76" t="s">
        <v>153</v>
      </c>
      <c r="H76" t="s">
        <v>832</v>
      </c>
      <c r="I76" t="s">
        <v>245</v>
      </c>
      <c r="J76" t="s">
        <v>204</v>
      </c>
      <c r="K76" t="s">
        <v>41</v>
      </c>
      <c r="L76" t="s">
        <v>240</v>
      </c>
      <c r="M76" t="s">
        <v>365</v>
      </c>
      <c r="N76" t="s">
        <v>1194</v>
      </c>
      <c r="O76" t="s">
        <v>364</v>
      </c>
      <c r="P76">
        <v>12561</v>
      </c>
      <c r="Q76" t="s">
        <v>821</v>
      </c>
      <c r="R76" t="s">
        <v>781</v>
      </c>
      <c r="S76" t="s">
        <v>235</v>
      </c>
      <c r="T76" t="s">
        <v>43</v>
      </c>
      <c r="U76" t="s">
        <v>45</v>
      </c>
      <c r="V76" t="s">
        <v>306</v>
      </c>
      <c r="W76" t="s">
        <v>1194</v>
      </c>
      <c r="Y76" s="1">
        <v>42719.332384259258</v>
      </c>
      <c r="Z76" s="1">
        <v>42859.500231481485</v>
      </c>
      <c r="AA76" t="s">
        <v>321</v>
      </c>
    </row>
    <row r="77" spans="1:27" x14ac:dyDescent="0.3">
      <c r="A77">
        <v>93784</v>
      </c>
      <c r="B77" t="s">
        <v>170</v>
      </c>
      <c r="C77" t="s">
        <v>133</v>
      </c>
      <c r="D77" t="s">
        <v>180</v>
      </c>
      <c r="E77" t="s">
        <v>24</v>
      </c>
      <c r="F77" t="s">
        <v>27</v>
      </c>
      <c r="G77" t="s">
        <v>115</v>
      </c>
      <c r="H77" t="s">
        <v>798</v>
      </c>
      <c r="J77" t="s">
        <v>77</v>
      </c>
      <c r="K77" t="s">
        <v>41</v>
      </c>
      <c r="L77" t="s">
        <v>32</v>
      </c>
      <c r="N77" t="s">
        <v>1194</v>
      </c>
      <c r="O77" t="s">
        <v>1194</v>
      </c>
      <c r="R77" t="s">
        <v>781</v>
      </c>
      <c r="S77" t="s">
        <v>797</v>
      </c>
      <c r="T77" t="s">
        <v>43</v>
      </c>
      <c r="U77" t="s">
        <v>37</v>
      </c>
      <c r="V77" t="s">
        <v>796</v>
      </c>
      <c r="W77" t="s">
        <v>1194</v>
      </c>
      <c r="Y77" s="1">
        <v>42719.380520833336</v>
      </c>
      <c r="Z77" s="1">
        <v>42859.502187500002</v>
      </c>
    </row>
    <row r="78" spans="1:27" x14ac:dyDescent="0.3">
      <c r="A78">
        <v>93821</v>
      </c>
      <c r="B78" t="s">
        <v>908</v>
      </c>
      <c r="C78" t="s">
        <v>75</v>
      </c>
      <c r="D78" t="s">
        <v>125</v>
      </c>
      <c r="E78" t="s">
        <v>24</v>
      </c>
      <c r="F78" t="s">
        <v>27</v>
      </c>
      <c r="G78" t="s">
        <v>134</v>
      </c>
      <c r="H78" t="s">
        <v>831</v>
      </c>
      <c r="I78" t="s">
        <v>179</v>
      </c>
      <c r="J78" t="s">
        <v>204</v>
      </c>
      <c r="K78" t="s">
        <v>41</v>
      </c>
      <c r="L78" t="s">
        <v>240</v>
      </c>
      <c r="M78" t="s">
        <v>365</v>
      </c>
      <c r="N78" t="s">
        <v>1194</v>
      </c>
      <c r="O78" t="s">
        <v>364</v>
      </c>
      <c r="Q78" t="s">
        <v>630</v>
      </c>
      <c r="R78" t="s">
        <v>781</v>
      </c>
      <c r="S78" t="s">
        <v>804</v>
      </c>
      <c r="T78" t="s">
        <v>55</v>
      </c>
      <c r="U78" t="s">
        <v>37</v>
      </c>
      <c r="V78" t="s">
        <v>26</v>
      </c>
      <c r="W78" t="s">
        <v>1194</v>
      </c>
      <c r="Y78" s="1">
        <v>42720.307719907411</v>
      </c>
      <c r="Z78" s="1">
        <v>42829.553599537037</v>
      </c>
    </row>
    <row r="79" spans="1:27" x14ac:dyDescent="0.3">
      <c r="A79">
        <v>93878</v>
      </c>
      <c r="B79" t="s">
        <v>794</v>
      </c>
      <c r="C79" t="s">
        <v>133</v>
      </c>
      <c r="D79" t="s">
        <v>180</v>
      </c>
      <c r="E79" t="s">
        <v>24</v>
      </c>
      <c r="F79" t="s">
        <v>387</v>
      </c>
      <c r="G79" t="s">
        <v>25</v>
      </c>
      <c r="H79" t="s">
        <v>795</v>
      </c>
      <c r="J79" t="s">
        <v>794</v>
      </c>
      <c r="K79" t="s">
        <v>41</v>
      </c>
      <c r="L79" t="s">
        <v>240</v>
      </c>
      <c r="M79" t="s">
        <v>185</v>
      </c>
      <c r="N79" t="s">
        <v>1194</v>
      </c>
      <c r="O79" t="s">
        <v>1194</v>
      </c>
      <c r="R79" t="s">
        <v>781</v>
      </c>
      <c r="S79" t="s">
        <v>235</v>
      </c>
      <c r="T79" t="s">
        <v>55</v>
      </c>
      <c r="U79" t="s">
        <v>45</v>
      </c>
      <c r="V79" t="s">
        <v>235</v>
      </c>
      <c r="W79" t="s">
        <v>1194</v>
      </c>
      <c r="Y79" s="1">
        <v>42723.239212962966</v>
      </c>
      <c r="Z79" s="1">
        <v>42864.386284722219</v>
      </c>
    </row>
    <row r="80" spans="1:27" x14ac:dyDescent="0.3">
      <c r="A80">
        <v>93894</v>
      </c>
      <c r="B80" t="s">
        <v>234</v>
      </c>
      <c r="C80" t="s">
        <v>75</v>
      </c>
      <c r="D80" t="s">
        <v>125</v>
      </c>
      <c r="E80" t="s">
        <v>24</v>
      </c>
      <c r="F80" t="s">
        <v>27</v>
      </c>
      <c r="G80" t="s">
        <v>187</v>
      </c>
      <c r="H80" t="s">
        <v>830</v>
      </c>
      <c r="I80" t="s">
        <v>234</v>
      </c>
      <c r="J80" t="s">
        <v>77</v>
      </c>
      <c r="K80" t="s">
        <v>41</v>
      </c>
      <c r="L80" t="s">
        <v>240</v>
      </c>
      <c r="M80" t="s">
        <v>365</v>
      </c>
      <c r="N80" t="s">
        <v>1194</v>
      </c>
      <c r="O80" t="s">
        <v>364</v>
      </c>
      <c r="Q80" t="s">
        <v>812</v>
      </c>
      <c r="R80" t="s">
        <v>781</v>
      </c>
      <c r="S80" t="s">
        <v>804</v>
      </c>
      <c r="T80" t="s">
        <v>43</v>
      </c>
      <c r="U80" t="s">
        <v>29</v>
      </c>
      <c r="V80" t="s">
        <v>26</v>
      </c>
      <c r="W80" t="s">
        <v>1194</v>
      </c>
      <c r="Y80" s="1">
        <v>42723.66165509259</v>
      </c>
      <c r="Z80" s="1">
        <v>42859.506331018521</v>
      </c>
      <c r="AA80" t="s">
        <v>321</v>
      </c>
    </row>
    <row r="81" spans="1:27" x14ac:dyDescent="0.3">
      <c r="A81">
        <v>94122</v>
      </c>
      <c r="B81" t="s">
        <v>702</v>
      </c>
      <c r="C81" t="s">
        <v>23</v>
      </c>
      <c r="D81" t="s">
        <v>374</v>
      </c>
      <c r="E81" t="s">
        <v>24</v>
      </c>
      <c r="F81" t="s">
        <v>27</v>
      </c>
      <c r="G81" t="s">
        <v>25</v>
      </c>
      <c r="H81" t="s">
        <v>701</v>
      </c>
      <c r="J81" t="s">
        <v>700</v>
      </c>
      <c r="K81" t="s">
        <v>41</v>
      </c>
      <c r="L81" t="s">
        <v>240</v>
      </c>
      <c r="M81" t="s">
        <v>44</v>
      </c>
      <c r="N81" t="s">
        <v>1194</v>
      </c>
      <c r="O81" t="s">
        <v>1194</v>
      </c>
      <c r="R81" t="s">
        <v>235</v>
      </c>
      <c r="T81" t="s">
        <v>55</v>
      </c>
      <c r="U81" t="s">
        <v>45</v>
      </c>
      <c r="V81" t="s">
        <v>235</v>
      </c>
      <c r="W81" t="s">
        <v>1194</v>
      </c>
      <c r="X81" t="s">
        <v>378</v>
      </c>
      <c r="Y81" s="1">
        <v>42739.236076388886</v>
      </c>
      <c r="Z81" s="1">
        <v>42771.985289351855</v>
      </c>
    </row>
    <row r="82" spans="1:27" x14ac:dyDescent="0.3">
      <c r="A82">
        <v>94268</v>
      </c>
      <c r="B82" t="s">
        <v>1345</v>
      </c>
      <c r="C82" t="s">
        <v>95</v>
      </c>
      <c r="D82" t="s">
        <v>138</v>
      </c>
      <c r="E82" t="s">
        <v>24</v>
      </c>
      <c r="F82" t="s">
        <v>27</v>
      </c>
      <c r="G82" t="s">
        <v>153</v>
      </c>
      <c r="H82" t="s">
        <v>1639</v>
      </c>
      <c r="J82" t="s">
        <v>1342</v>
      </c>
      <c r="K82" t="s">
        <v>41</v>
      </c>
      <c r="L82" t="s">
        <v>101</v>
      </c>
      <c r="M82" t="s">
        <v>298</v>
      </c>
      <c r="N82" t="s">
        <v>1194</v>
      </c>
      <c r="O82" t="s">
        <v>1542</v>
      </c>
      <c r="P82">
        <v>12452</v>
      </c>
      <c r="Q82" t="s">
        <v>1638</v>
      </c>
      <c r="R82" t="s">
        <v>235</v>
      </c>
      <c r="T82" t="s">
        <v>43</v>
      </c>
      <c r="U82" t="s">
        <v>29</v>
      </c>
      <c r="V82" t="s">
        <v>306</v>
      </c>
      <c r="W82" t="s">
        <v>1194</v>
      </c>
      <c r="Y82" s="1">
        <v>42741.246898148151</v>
      </c>
      <c r="Z82" s="1">
        <v>42865.232372685183</v>
      </c>
    </row>
    <row r="83" spans="1:27" x14ac:dyDescent="0.3">
      <c r="A83">
        <v>94343</v>
      </c>
      <c r="B83" t="s">
        <v>929</v>
      </c>
      <c r="C83" t="s">
        <v>75</v>
      </c>
      <c r="D83" t="s">
        <v>814</v>
      </c>
      <c r="E83" t="s">
        <v>24</v>
      </c>
      <c r="F83" t="s">
        <v>27</v>
      </c>
      <c r="G83" t="s">
        <v>49</v>
      </c>
      <c r="H83" t="s">
        <v>829</v>
      </c>
      <c r="I83" t="s">
        <v>928</v>
      </c>
      <c r="J83" t="s">
        <v>204</v>
      </c>
      <c r="K83" t="s">
        <v>41</v>
      </c>
      <c r="L83" t="s">
        <v>28</v>
      </c>
      <c r="N83" t="s">
        <v>1194</v>
      </c>
      <c r="O83" t="s">
        <v>364</v>
      </c>
      <c r="Q83" t="s">
        <v>828</v>
      </c>
      <c r="R83" t="s">
        <v>781</v>
      </c>
      <c r="S83" t="s">
        <v>235</v>
      </c>
      <c r="T83" t="s">
        <v>43</v>
      </c>
      <c r="U83" t="s">
        <v>37</v>
      </c>
      <c r="V83" t="s">
        <v>26</v>
      </c>
      <c r="W83" t="s">
        <v>1194</v>
      </c>
      <c r="Y83" s="1">
        <v>42744.356712962966</v>
      </c>
      <c r="Z83" s="1">
        <v>42829.554606481484</v>
      </c>
      <c r="AA83" t="s">
        <v>321</v>
      </c>
    </row>
    <row r="84" spans="1:27" x14ac:dyDescent="0.3">
      <c r="A84">
        <v>94594</v>
      </c>
      <c r="B84" t="s">
        <v>340</v>
      </c>
      <c r="C84" t="s">
        <v>184</v>
      </c>
      <c r="D84" t="s">
        <v>212</v>
      </c>
      <c r="E84" t="s">
        <v>147</v>
      </c>
      <c r="F84" t="s">
        <v>27</v>
      </c>
      <c r="G84" t="s">
        <v>187</v>
      </c>
      <c r="H84" t="s">
        <v>971</v>
      </c>
      <c r="I84" t="s">
        <v>913</v>
      </c>
      <c r="J84" t="s">
        <v>91</v>
      </c>
      <c r="K84" t="s">
        <v>41</v>
      </c>
      <c r="L84" t="s">
        <v>240</v>
      </c>
      <c r="M84" t="s">
        <v>185</v>
      </c>
      <c r="N84" t="s">
        <v>1194</v>
      </c>
      <c r="O84" t="s">
        <v>1194</v>
      </c>
      <c r="R84" t="s">
        <v>235</v>
      </c>
      <c r="T84" t="s">
        <v>67</v>
      </c>
      <c r="U84" t="s">
        <v>37</v>
      </c>
      <c r="V84" t="s">
        <v>235</v>
      </c>
      <c r="W84" t="s">
        <v>1194</v>
      </c>
      <c r="Y84" s="1">
        <v>42748.470682870371</v>
      </c>
      <c r="Z84" s="1">
        <v>42845.533206018517</v>
      </c>
      <c r="AA84" t="s">
        <v>531</v>
      </c>
    </row>
    <row r="85" spans="1:27" x14ac:dyDescent="0.3">
      <c r="A85">
        <v>94632</v>
      </c>
      <c r="B85" t="s">
        <v>913</v>
      </c>
      <c r="C85" t="s">
        <v>75</v>
      </c>
      <c r="D85" t="s">
        <v>125</v>
      </c>
      <c r="E85" t="s">
        <v>24</v>
      </c>
      <c r="F85" t="s">
        <v>27</v>
      </c>
      <c r="G85" t="s">
        <v>187</v>
      </c>
      <c r="H85" t="s">
        <v>826</v>
      </c>
      <c r="I85" t="s">
        <v>913</v>
      </c>
      <c r="J85" t="s">
        <v>77</v>
      </c>
      <c r="K85" t="s">
        <v>41</v>
      </c>
      <c r="L85" t="s">
        <v>240</v>
      </c>
      <c r="M85" t="s">
        <v>185</v>
      </c>
      <c r="N85" t="s">
        <v>1194</v>
      </c>
      <c r="O85" t="s">
        <v>364</v>
      </c>
      <c r="R85" t="s">
        <v>781</v>
      </c>
      <c r="S85" t="s">
        <v>804</v>
      </c>
      <c r="T85" t="s">
        <v>55</v>
      </c>
      <c r="U85" t="s">
        <v>45</v>
      </c>
      <c r="V85" t="s">
        <v>235</v>
      </c>
      <c r="W85" t="s">
        <v>1194</v>
      </c>
      <c r="Y85" s="1">
        <v>42751.737349537034</v>
      </c>
      <c r="Z85" s="1">
        <v>42859.517592592594</v>
      </c>
    </row>
    <row r="86" spans="1:27" x14ac:dyDescent="0.3">
      <c r="A86">
        <v>94695</v>
      </c>
      <c r="B86" t="s">
        <v>241</v>
      </c>
      <c r="C86" t="s">
        <v>95</v>
      </c>
      <c r="D86" t="s">
        <v>138</v>
      </c>
      <c r="E86" t="s">
        <v>24</v>
      </c>
      <c r="F86" t="s">
        <v>27</v>
      </c>
      <c r="G86" t="s">
        <v>153</v>
      </c>
      <c r="H86" t="s">
        <v>1344</v>
      </c>
      <c r="I86" t="s">
        <v>967</v>
      </c>
      <c r="J86" t="s">
        <v>1342</v>
      </c>
      <c r="K86" t="s">
        <v>41</v>
      </c>
      <c r="L86" t="s">
        <v>240</v>
      </c>
      <c r="M86" t="s">
        <v>365</v>
      </c>
      <c r="N86" t="s">
        <v>1194</v>
      </c>
      <c r="O86" t="s">
        <v>1465</v>
      </c>
      <c r="P86">
        <v>12452</v>
      </c>
      <c r="R86" t="s">
        <v>235</v>
      </c>
      <c r="T86" t="s">
        <v>43</v>
      </c>
      <c r="U86" t="s">
        <v>29</v>
      </c>
      <c r="V86" t="s">
        <v>1305</v>
      </c>
      <c r="W86" t="s">
        <v>1194</v>
      </c>
      <c r="Y86" s="1">
        <v>42753.19122685185</v>
      </c>
      <c r="Z86" s="1">
        <v>42866.012106481481</v>
      </c>
    </row>
    <row r="87" spans="1:27" x14ac:dyDescent="0.3">
      <c r="A87">
        <v>94791</v>
      </c>
      <c r="B87" t="s">
        <v>1302</v>
      </c>
      <c r="C87" t="s">
        <v>75</v>
      </c>
      <c r="D87" t="s">
        <v>125</v>
      </c>
      <c r="E87" t="s">
        <v>24</v>
      </c>
      <c r="F87" t="s">
        <v>27</v>
      </c>
      <c r="G87" t="s">
        <v>76</v>
      </c>
      <c r="H87" t="s">
        <v>822</v>
      </c>
      <c r="I87" t="s">
        <v>179</v>
      </c>
      <c r="J87" t="s">
        <v>170</v>
      </c>
      <c r="K87" t="s">
        <v>41</v>
      </c>
      <c r="L87" t="s">
        <v>240</v>
      </c>
      <c r="M87" t="s">
        <v>185</v>
      </c>
      <c r="N87" t="s">
        <v>1194</v>
      </c>
      <c r="O87" t="s">
        <v>1194</v>
      </c>
      <c r="Q87" t="s">
        <v>821</v>
      </c>
      <c r="R87" t="s">
        <v>781</v>
      </c>
      <c r="S87" t="s">
        <v>797</v>
      </c>
      <c r="T87" t="s">
        <v>55</v>
      </c>
      <c r="U87" t="s">
        <v>37</v>
      </c>
      <c r="V87" t="s">
        <v>779</v>
      </c>
      <c r="W87" t="s">
        <v>1194</v>
      </c>
      <c r="Y87" s="1">
        <v>42754.669421296298</v>
      </c>
      <c r="Z87" s="1">
        <v>42829.560682870368</v>
      </c>
      <c r="AA87" t="s">
        <v>820</v>
      </c>
    </row>
    <row r="88" spans="1:27" x14ac:dyDescent="0.3">
      <c r="A88">
        <v>95010</v>
      </c>
      <c r="B88" t="s">
        <v>1339</v>
      </c>
      <c r="C88" t="s">
        <v>23</v>
      </c>
      <c r="D88" t="s">
        <v>95</v>
      </c>
      <c r="E88" t="s">
        <v>262</v>
      </c>
      <c r="F88" t="s">
        <v>27</v>
      </c>
      <c r="G88" t="s">
        <v>49</v>
      </c>
      <c r="H88" t="s">
        <v>1338</v>
      </c>
      <c r="J88" t="s">
        <v>933</v>
      </c>
      <c r="K88" t="s">
        <v>41</v>
      </c>
      <c r="L88" t="s">
        <v>240</v>
      </c>
      <c r="M88" t="s">
        <v>185</v>
      </c>
      <c r="N88" t="s">
        <v>1194</v>
      </c>
      <c r="O88" t="s">
        <v>1194</v>
      </c>
      <c r="R88" t="s">
        <v>235</v>
      </c>
      <c r="T88" t="s">
        <v>43</v>
      </c>
      <c r="U88" t="s">
        <v>29</v>
      </c>
      <c r="V88" t="s">
        <v>235</v>
      </c>
      <c r="W88" t="s">
        <v>1194</v>
      </c>
      <c r="Y88" s="1">
        <v>42760.091064814813</v>
      </c>
      <c r="Z88" s="1">
        <v>42810.113622685189</v>
      </c>
    </row>
    <row r="89" spans="1:27" x14ac:dyDescent="0.3">
      <c r="A89">
        <v>95144</v>
      </c>
      <c r="B89" t="s">
        <v>66</v>
      </c>
      <c r="C89" t="s">
        <v>23</v>
      </c>
      <c r="D89" t="s">
        <v>374</v>
      </c>
      <c r="E89" t="s">
        <v>24</v>
      </c>
      <c r="F89" t="s">
        <v>27</v>
      </c>
      <c r="G89" t="s">
        <v>49</v>
      </c>
      <c r="H89" t="s">
        <v>699</v>
      </c>
      <c r="I89" t="s">
        <v>285</v>
      </c>
      <c r="J89" t="s">
        <v>285</v>
      </c>
      <c r="K89" t="s">
        <v>41</v>
      </c>
      <c r="L89" t="s">
        <v>240</v>
      </c>
      <c r="M89" t="s">
        <v>44</v>
      </c>
      <c r="N89" t="s">
        <v>1194</v>
      </c>
      <c r="O89" t="s">
        <v>1194</v>
      </c>
      <c r="R89" t="s">
        <v>235</v>
      </c>
      <c r="T89" t="s">
        <v>67</v>
      </c>
      <c r="U89" t="s">
        <v>60</v>
      </c>
      <c r="V89" t="s">
        <v>235</v>
      </c>
      <c r="W89" t="s">
        <v>1194</v>
      </c>
      <c r="X89" t="s">
        <v>378</v>
      </c>
      <c r="Y89" s="1">
        <v>42762.451701388891</v>
      </c>
      <c r="Z89" s="1">
        <v>42771.987256944441</v>
      </c>
    </row>
    <row r="90" spans="1:27" x14ac:dyDescent="0.3">
      <c r="A90">
        <v>95159</v>
      </c>
      <c r="B90" t="s">
        <v>154</v>
      </c>
      <c r="C90" t="s">
        <v>129</v>
      </c>
      <c r="D90" t="s">
        <v>218</v>
      </c>
      <c r="E90" t="s">
        <v>262</v>
      </c>
      <c r="F90" t="s">
        <v>27</v>
      </c>
      <c r="G90" t="s">
        <v>187</v>
      </c>
      <c r="H90" t="s">
        <v>1189</v>
      </c>
      <c r="I90" t="s">
        <v>229</v>
      </c>
      <c r="J90" t="s">
        <v>229</v>
      </c>
      <c r="K90" t="s">
        <v>41</v>
      </c>
      <c r="L90" t="s">
        <v>28</v>
      </c>
      <c r="N90" t="s">
        <v>1194</v>
      </c>
      <c r="O90" t="s">
        <v>1194</v>
      </c>
      <c r="R90" t="s">
        <v>765</v>
      </c>
      <c r="T90" t="s">
        <v>43</v>
      </c>
      <c r="U90" t="s">
        <v>29</v>
      </c>
      <c r="V90" t="s">
        <v>26</v>
      </c>
      <c r="W90" t="s">
        <v>1194</v>
      </c>
      <c r="Y90" s="1">
        <v>42764.995104166665</v>
      </c>
      <c r="Z90" s="1">
        <v>42807.391168981485</v>
      </c>
      <c r="AA90" t="s">
        <v>394</v>
      </c>
    </row>
    <row r="91" spans="1:27" x14ac:dyDescent="0.3">
      <c r="A91">
        <v>95254</v>
      </c>
      <c r="B91" t="s">
        <v>860</v>
      </c>
      <c r="C91" t="s">
        <v>75</v>
      </c>
      <c r="D91" t="s">
        <v>251</v>
      </c>
      <c r="E91" t="s">
        <v>24</v>
      </c>
      <c r="F91" t="s">
        <v>27</v>
      </c>
      <c r="G91" t="s">
        <v>49</v>
      </c>
      <c r="H91" t="s">
        <v>1552</v>
      </c>
      <c r="I91" t="s">
        <v>942</v>
      </c>
      <c r="J91" t="s">
        <v>942</v>
      </c>
      <c r="K91" t="s">
        <v>41</v>
      </c>
      <c r="L91" t="s">
        <v>240</v>
      </c>
      <c r="M91" t="s">
        <v>44</v>
      </c>
      <c r="N91" t="s">
        <v>1194</v>
      </c>
      <c r="O91" t="s">
        <v>1467</v>
      </c>
      <c r="Q91" t="s">
        <v>812</v>
      </c>
      <c r="R91" t="s">
        <v>781</v>
      </c>
      <c r="S91" t="s">
        <v>804</v>
      </c>
      <c r="T91" t="s">
        <v>55</v>
      </c>
      <c r="U91" t="s">
        <v>37</v>
      </c>
      <c r="V91" t="s">
        <v>779</v>
      </c>
      <c r="W91" t="s">
        <v>1194</v>
      </c>
      <c r="X91" t="s">
        <v>1551</v>
      </c>
      <c r="Y91" s="1">
        <v>42766.520833333336</v>
      </c>
      <c r="Z91" s="1">
        <v>42860.296076388891</v>
      </c>
      <c r="AA91" t="s">
        <v>1550</v>
      </c>
    </row>
    <row r="92" spans="1:27" x14ac:dyDescent="0.3">
      <c r="A92">
        <v>95260</v>
      </c>
      <c r="B92" t="s">
        <v>77</v>
      </c>
      <c r="C92" t="s">
        <v>75</v>
      </c>
      <c r="D92" t="s">
        <v>814</v>
      </c>
      <c r="E92" t="s">
        <v>24</v>
      </c>
      <c r="F92" t="s">
        <v>27</v>
      </c>
      <c r="G92" t="s">
        <v>187</v>
      </c>
      <c r="H92" t="s">
        <v>1289</v>
      </c>
      <c r="I92" t="s">
        <v>939</v>
      </c>
      <c r="J92" t="s">
        <v>77</v>
      </c>
      <c r="K92" t="s">
        <v>41</v>
      </c>
      <c r="L92" t="s">
        <v>240</v>
      </c>
      <c r="M92" t="s">
        <v>365</v>
      </c>
      <c r="N92" t="s">
        <v>1194</v>
      </c>
      <c r="O92" t="s">
        <v>364</v>
      </c>
      <c r="Q92" t="s">
        <v>812</v>
      </c>
      <c r="R92" t="s">
        <v>781</v>
      </c>
      <c r="S92" t="s">
        <v>235</v>
      </c>
      <c r="T92" t="s">
        <v>43</v>
      </c>
      <c r="U92" t="s">
        <v>45</v>
      </c>
      <c r="V92" t="s">
        <v>26</v>
      </c>
      <c r="W92" t="s">
        <v>1194</v>
      </c>
      <c r="X92" t="s">
        <v>629</v>
      </c>
      <c r="Y92" s="1">
        <v>42766.638321759259</v>
      </c>
      <c r="Z92" s="1">
        <v>42859.52071759259</v>
      </c>
      <c r="AA92" t="s">
        <v>321</v>
      </c>
    </row>
    <row r="93" spans="1:27" x14ac:dyDescent="0.3">
      <c r="A93">
        <v>95302</v>
      </c>
      <c r="B93" t="s">
        <v>602</v>
      </c>
      <c r="C93" t="s">
        <v>133</v>
      </c>
      <c r="D93" t="s">
        <v>180</v>
      </c>
      <c r="E93" t="s">
        <v>24</v>
      </c>
      <c r="F93" t="s">
        <v>27</v>
      </c>
      <c r="G93" t="s">
        <v>49</v>
      </c>
      <c r="H93" t="s">
        <v>782</v>
      </c>
      <c r="J93" t="s">
        <v>602</v>
      </c>
      <c r="K93" t="s">
        <v>41</v>
      </c>
      <c r="L93" t="s">
        <v>240</v>
      </c>
      <c r="N93" t="s">
        <v>1194</v>
      </c>
      <c r="O93" t="s">
        <v>364</v>
      </c>
      <c r="R93" t="s">
        <v>781</v>
      </c>
      <c r="S93" t="s">
        <v>235</v>
      </c>
      <c r="T93" t="s">
        <v>67</v>
      </c>
      <c r="U93" t="s">
        <v>45</v>
      </c>
      <c r="V93" t="s">
        <v>235</v>
      </c>
      <c r="W93" t="s">
        <v>1194</v>
      </c>
      <c r="Y93" s="1">
        <v>42767.34578703704</v>
      </c>
      <c r="Z93" s="1">
        <v>42859.521516203706</v>
      </c>
    </row>
    <row r="94" spans="1:27" x14ac:dyDescent="0.3">
      <c r="A94">
        <v>95304</v>
      </c>
      <c r="B94" t="s">
        <v>230</v>
      </c>
      <c r="C94" t="s">
        <v>75</v>
      </c>
      <c r="D94" t="s">
        <v>125</v>
      </c>
      <c r="E94" t="s">
        <v>24</v>
      </c>
      <c r="F94" t="s">
        <v>27</v>
      </c>
      <c r="G94" t="s">
        <v>169</v>
      </c>
      <c r="H94" t="s">
        <v>815</v>
      </c>
      <c r="I94" t="s">
        <v>230</v>
      </c>
      <c r="J94" t="s">
        <v>124</v>
      </c>
      <c r="K94" t="s">
        <v>41</v>
      </c>
      <c r="L94" t="s">
        <v>240</v>
      </c>
      <c r="M94" t="s">
        <v>369</v>
      </c>
      <c r="N94" t="s">
        <v>1194</v>
      </c>
      <c r="O94" t="s">
        <v>1194</v>
      </c>
      <c r="Q94" t="s">
        <v>812</v>
      </c>
      <c r="R94" t="s">
        <v>781</v>
      </c>
      <c r="S94" t="s">
        <v>235</v>
      </c>
      <c r="T94" t="s">
        <v>43</v>
      </c>
      <c r="U94" t="s">
        <v>29</v>
      </c>
      <c r="V94" t="s">
        <v>26</v>
      </c>
      <c r="W94" t="s">
        <v>1194</v>
      </c>
      <c r="Y94" s="1">
        <v>42767.354571759257</v>
      </c>
      <c r="Z94" s="1">
        <v>42859.534502314818</v>
      </c>
      <c r="AA94" t="s">
        <v>321</v>
      </c>
    </row>
    <row r="95" spans="1:27" x14ac:dyDescent="0.3">
      <c r="A95">
        <v>95509</v>
      </c>
      <c r="B95" t="s">
        <v>600</v>
      </c>
      <c r="C95" t="s">
        <v>599</v>
      </c>
      <c r="D95" t="s">
        <v>598</v>
      </c>
      <c r="E95" t="s">
        <v>24</v>
      </c>
      <c r="F95" t="s">
        <v>27</v>
      </c>
      <c r="G95" t="s">
        <v>58</v>
      </c>
      <c r="H95" t="s">
        <v>1247</v>
      </c>
      <c r="I95" t="s">
        <v>600</v>
      </c>
      <c r="J95" t="s">
        <v>91</v>
      </c>
      <c r="K95" t="s">
        <v>41</v>
      </c>
      <c r="L95" t="s">
        <v>240</v>
      </c>
      <c r="M95" t="s">
        <v>44</v>
      </c>
      <c r="N95" t="s">
        <v>1194</v>
      </c>
      <c r="O95" t="s">
        <v>1194</v>
      </c>
      <c r="R95" t="s">
        <v>235</v>
      </c>
      <c r="T95" t="s">
        <v>55</v>
      </c>
      <c r="U95" t="s">
        <v>60</v>
      </c>
      <c r="V95" t="s">
        <v>235</v>
      </c>
      <c r="W95" t="s">
        <v>1194</v>
      </c>
      <c r="X95" t="s">
        <v>596</v>
      </c>
      <c r="Y95" s="1">
        <v>42772.43105324074</v>
      </c>
      <c r="Z95" s="1">
        <v>42794.548541666663</v>
      </c>
    </row>
    <row r="96" spans="1:27" x14ac:dyDescent="0.3">
      <c r="A96">
        <v>95630</v>
      </c>
      <c r="B96" t="s">
        <v>753</v>
      </c>
      <c r="C96" t="s">
        <v>23</v>
      </c>
      <c r="D96" t="s">
        <v>95</v>
      </c>
      <c r="E96" t="s">
        <v>24</v>
      </c>
      <c r="F96" t="s">
        <v>27</v>
      </c>
      <c r="G96" t="s">
        <v>49</v>
      </c>
      <c r="H96" t="s">
        <v>1388</v>
      </c>
      <c r="I96" t="s">
        <v>335</v>
      </c>
      <c r="J96" t="s">
        <v>335</v>
      </c>
      <c r="K96" t="s">
        <v>41</v>
      </c>
      <c r="L96" t="s">
        <v>240</v>
      </c>
      <c r="M96" t="s">
        <v>44</v>
      </c>
      <c r="N96" t="s">
        <v>1194</v>
      </c>
      <c r="O96" t="s">
        <v>1465</v>
      </c>
      <c r="R96" t="s">
        <v>235</v>
      </c>
      <c r="T96" t="s">
        <v>67</v>
      </c>
      <c r="U96" t="s">
        <v>45</v>
      </c>
      <c r="V96" t="s">
        <v>235</v>
      </c>
      <c r="W96" t="s">
        <v>1194</v>
      </c>
      <c r="X96" t="s">
        <v>1029</v>
      </c>
      <c r="Y96" s="1">
        <v>42774.405694444446</v>
      </c>
      <c r="Z96" s="1">
        <v>42823.953599537039</v>
      </c>
    </row>
    <row r="97" spans="1:27" x14ac:dyDescent="0.3">
      <c r="A97">
        <v>95696</v>
      </c>
      <c r="B97" t="s">
        <v>600</v>
      </c>
      <c r="C97" t="s">
        <v>599</v>
      </c>
      <c r="D97" t="s">
        <v>598</v>
      </c>
      <c r="E97" t="s">
        <v>24</v>
      </c>
      <c r="F97" t="s">
        <v>27</v>
      </c>
      <c r="G97" t="s">
        <v>120</v>
      </c>
      <c r="H97" t="s">
        <v>603</v>
      </c>
      <c r="I97" t="s">
        <v>772</v>
      </c>
      <c r="J97" t="s">
        <v>602</v>
      </c>
      <c r="K97" t="s">
        <v>41</v>
      </c>
      <c r="L97" t="s">
        <v>240</v>
      </c>
      <c r="M97" t="s">
        <v>1201</v>
      </c>
      <c r="N97" t="s">
        <v>1194</v>
      </c>
      <c r="O97" t="s">
        <v>1200</v>
      </c>
      <c r="R97" t="s">
        <v>235</v>
      </c>
      <c r="T97" t="s">
        <v>67</v>
      </c>
      <c r="U97" t="s">
        <v>45</v>
      </c>
      <c r="V97" t="s">
        <v>235</v>
      </c>
      <c r="W97" t="s">
        <v>1194</v>
      </c>
      <c r="Y97" s="1">
        <v>42775.712511574071</v>
      </c>
      <c r="Z97" s="1">
        <v>42852.351724537039</v>
      </c>
    </row>
    <row r="98" spans="1:27" x14ac:dyDescent="0.3">
      <c r="A98">
        <v>95780</v>
      </c>
      <c r="B98" t="s">
        <v>241</v>
      </c>
      <c r="C98" t="s">
        <v>95</v>
      </c>
      <c r="D98" t="s">
        <v>138</v>
      </c>
      <c r="E98" t="s">
        <v>24</v>
      </c>
      <c r="F98" t="s">
        <v>27</v>
      </c>
      <c r="G98" t="s">
        <v>169</v>
      </c>
      <c r="H98" t="s">
        <v>1343</v>
      </c>
      <c r="I98" t="s">
        <v>241</v>
      </c>
      <c r="J98" t="s">
        <v>1342</v>
      </c>
      <c r="K98" t="s">
        <v>41</v>
      </c>
      <c r="L98" t="s">
        <v>240</v>
      </c>
      <c r="M98" t="s">
        <v>365</v>
      </c>
      <c r="N98" t="s">
        <v>1194</v>
      </c>
      <c r="O98" t="s">
        <v>1465</v>
      </c>
      <c r="R98" t="s">
        <v>235</v>
      </c>
      <c r="T98" t="s">
        <v>55</v>
      </c>
      <c r="U98" t="s">
        <v>37</v>
      </c>
      <c r="V98" t="s">
        <v>26</v>
      </c>
      <c r="W98" t="s">
        <v>1194</v>
      </c>
      <c r="Y98" s="1">
        <v>42779.104201388887</v>
      </c>
      <c r="Z98" s="1">
        <v>42857.265902777777</v>
      </c>
    </row>
    <row r="99" spans="1:27" x14ac:dyDescent="0.3">
      <c r="A99">
        <v>95811</v>
      </c>
      <c r="B99" t="s">
        <v>77</v>
      </c>
      <c r="C99" t="s">
        <v>75</v>
      </c>
      <c r="D99" t="s">
        <v>354</v>
      </c>
      <c r="E99" t="s">
        <v>24</v>
      </c>
      <c r="F99" t="s">
        <v>27</v>
      </c>
      <c r="G99" t="s">
        <v>166</v>
      </c>
      <c r="H99" t="s">
        <v>1213</v>
      </c>
      <c r="I99" t="s">
        <v>942</v>
      </c>
      <c r="J99" t="s">
        <v>204</v>
      </c>
      <c r="K99" t="s">
        <v>41</v>
      </c>
      <c r="L99" t="s">
        <v>240</v>
      </c>
      <c r="M99" t="s">
        <v>365</v>
      </c>
      <c r="N99" t="s">
        <v>1194</v>
      </c>
      <c r="O99" t="s">
        <v>373</v>
      </c>
      <c r="Q99" t="s">
        <v>812</v>
      </c>
      <c r="R99" t="s">
        <v>779</v>
      </c>
      <c r="S99" t="s">
        <v>235</v>
      </c>
      <c r="T99" t="s">
        <v>43</v>
      </c>
      <c r="U99" t="s">
        <v>29</v>
      </c>
      <c r="V99" t="s">
        <v>26</v>
      </c>
      <c r="W99" t="s">
        <v>1194</v>
      </c>
      <c r="Y99" s="1">
        <v>42779.494895833333</v>
      </c>
      <c r="Z99" s="1">
        <v>42859.537835648145</v>
      </c>
      <c r="AA99" t="s">
        <v>321</v>
      </c>
    </row>
    <row r="100" spans="1:27" x14ac:dyDescent="0.3">
      <c r="A100">
        <v>95813</v>
      </c>
      <c r="B100" t="s">
        <v>245</v>
      </c>
      <c r="C100" t="s">
        <v>75</v>
      </c>
      <c r="D100" t="s">
        <v>125</v>
      </c>
      <c r="E100" t="s">
        <v>149</v>
      </c>
      <c r="F100" t="s">
        <v>27</v>
      </c>
      <c r="G100" t="s">
        <v>187</v>
      </c>
      <c r="H100" t="s">
        <v>1287</v>
      </c>
      <c r="I100" t="s">
        <v>245</v>
      </c>
      <c r="J100" t="s">
        <v>124</v>
      </c>
      <c r="K100" t="s">
        <v>41</v>
      </c>
      <c r="L100" t="s">
        <v>32</v>
      </c>
      <c r="N100" t="s">
        <v>1194</v>
      </c>
      <c r="O100" t="s">
        <v>1194</v>
      </c>
      <c r="Q100" t="s">
        <v>630</v>
      </c>
      <c r="R100" t="s">
        <v>779</v>
      </c>
      <c r="S100" t="s">
        <v>235</v>
      </c>
      <c r="T100" t="s">
        <v>67</v>
      </c>
      <c r="U100" t="s">
        <v>37</v>
      </c>
      <c r="V100" t="s">
        <v>235</v>
      </c>
      <c r="W100" t="s">
        <v>1194</v>
      </c>
      <c r="Y100" s="1">
        <v>42779.504027777781</v>
      </c>
      <c r="Z100" s="1">
        <v>42859.661990740744</v>
      </c>
      <c r="AA100" t="s">
        <v>321</v>
      </c>
    </row>
    <row r="101" spans="1:27" x14ac:dyDescent="0.3">
      <c r="A101">
        <v>95828</v>
      </c>
      <c r="B101" t="s">
        <v>245</v>
      </c>
      <c r="C101" t="s">
        <v>75</v>
      </c>
      <c r="D101" t="s">
        <v>267</v>
      </c>
      <c r="E101" t="s">
        <v>24</v>
      </c>
      <c r="F101" t="s">
        <v>27</v>
      </c>
      <c r="G101" t="s">
        <v>201</v>
      </c>
      <c r="H101" t="s">
        <v>1284</v>
      </c>
      <c r="I101" t="s">
        <v>245</v>
      </c>
      <c r="J101" t="s">
        <v>77</v>
      </c>
      <c r="K101" t="s">
        <v>41</v>
      </c>
      <c r="L101" t="s">
        <v>32</v>
      </c>
      <c r="M101" t="s">
        <v>298</v>
      </c>
      <c r="N101" t="s">
        <v>1194</v>
      </c>
      <c r="O101" t="s">
        <v>1467</v>
      </c>
      <c r="Q101" t="s">
        <v>812</v>
      </c>
      <c r="R101" t="s">
        <v>779</v>
      </c>
      <c r="S101" t="s">
        <v>235</v>
      </c>
      <c r="T101" t="s">
        <v>43</v>
      </c>
      <c r="U101" t="s">
        <v>29</v>
      </c>
      <c r="V101" t="s">
        <v>26</v>
      </c>
      <c r="W101" t="s">
        <v>1194</v>
      </c>
      <c r="Y101" s="1">
        <v>42779.683969907404</v>
      </c>
      <c r="Z101" s="1">
        <v>42859.539444444446</v>
      </c>
      <c r="AA101" t="s">
        <v>1273</v>
      </c>
    </row>
    <row r="102" spans="1:27" x14ac:dyDescent="0.3">
      <c r="A102">
        <v>95974</v>
      </c>
      <c r="B102" t="s">
        <v>353</v>
      </c>
      <c r="C102" t="s">
        <v>95</v>
      </c>
      <c r="D102" t="s">
        <v>168</v>
      </c>
      <c r="E102" t="s">
        <v>262</v>
      </c>
      <c r="F102" t="s">
        <v>27</v>
      </c>
      <c r="G102" t="s">
        <v>187</v>
      </c>
      <c r="H102" t="s">
        <v>1264</v>
      </c>
      <c r="I102" t="s">
        <v>918</v>
      </c>
      <c r="J102" t="s">
        <v>1263</v>
      </c>
      <c r="K102" t="s">
        <v>41</v>
      </c>
      <c r="L102" t="s">
        <v>32</v>
      </c>
      <c r="M102" t="s">
        <v>104</v>
      </c>
      <c r="N102" t="s">
        <v>1194</v>
      </c>
      <c r="O102" t="s">
        <v>1194</v>
      </c>
      <c r="Q102" t="s">
        <v>1262</v>
      </c>
      <c r="R102" t="s">
        <v>765</v>
      </c>
      <c r="T102" t="s">
        <v>55</v>
      </c>
      <c r="U102" t="s">
        <v>37</v>
      </c>
      <c r="V102" t="s">
        <v>26</v>
      </c>
      <c r="W102" t="s">
        <v>1194</v>
      </c>
      <c r="Y102" s="1">
        <v>42782.021145833336</v>
      </c>
      <c r="Z102" s="1">
        <v>42863.286261574074</v>
      </c>
      <c r="AA102" t="s">
        <v>1261</v>
      </c>
    </row>
    <row r="103" spans="1:27" x14ac:dyDescent="0.3">
      <c r="A103">
        <v>95990</v>
      </c>
      <c r="B103" t="s">
        <v>800</v>
      </c>
      <c r="C103" t="s">
        <v>75</v>
      </c>
      <c r="D103" t="s">
        <v>79</v>
      </c>
      <c r="E103" t="s">
        <v>24</v>
      </c>
      <c r="F103" t="s">
        <v>27</v>
      </c>
      <c r="G103" t="s">
        <v>187</v>
      </c>
      <c r="H103" t="s">
        <v>1282</v>
      </c>
      <c r="I103" t="s">
        <v>800</v>
      </c>
      <c r="J103" t="s">
        <v>146</v>
      </c>
      <c r="K103" t="s">
        <v>41</v>
      </c>
      <c r="L103" t="s">
        <v>240</v>
      </c>
      <c r="M103" t="s">
        <v>185</v>
      </c>
      <c r="N103" t="s">
        <v>1194</v>
      </c>
      <c r="O103" t="s">
        <v>1467</v>
      </c>
      <c r="Q103" t="s">
        <v>812</v>
      </c>
      <c r="R103" t="s">
        <v>779</v>
      </c>
      <c r="S103" t="s">
        <v>235</v>
      </c>
      <c r="T103" t="s">
        <v>67</v>
      </c>
      <c r="U103" t="s">
        <v>45</v>
      </c>
      <c r="V103" t="s">
        <v>235</v>
      </c>
      <c r="W103" t="s">
        <v>1194</v>
      </c>
      <c r="Y103" s="1">
        <v>42782.148425925923</v>
      </c>
      <c r="Z103" s="1">
        <v>42860.298738425925</v>
      </c>
      <c r="AA103" t="s">
        <v>1268</v>
      </c>
    </row>
    <row r="104" spans="1:27" x14ac:dyDescent="0.3">
      <c r="A104">
        <v>96022</v>
      </c>
      <c r="B104" t="s">
        <v>54</v>
      </c>
      <c r="C104" t="s">
        <v>34</v>
      </c>
      <c r="D104" t="s">
        <v>1205</v>
      </c>
      <c r="E104" t="s">
        <v>24</v>
      </c>
      <c r="F104" t="s">
        <v>27</v>
      </c>
      <c r="G104" t="s">
        <v>187</v>
      </c>
      <c r="H104" t="s">
        <v>1332</v>
      </c>
      <c r="I104" t="s">
        <v>967</v>
      </c>
      <c r="J104" t="s">
        <v>143</v>
      </c>
      <c r="K104" t="s">
        <v>41</v>
      </c>
      <c r="L104" t="s">
        <v>240</v>
      </c>
      <c r="M104" t="s">
        <v>365</v>
      </c>
      <c r="N104" t="s">
        <v>1194</v>
      </c>
      <c r="O104" t="s">
        <v>1466</v>
      </c>
      <c r="Q104" t="s">
        <v>1169</v>
      </c>
      <c r="R104" t="s">
        <v>235</v>
      </c>
      <c r="T104" t="s">
        <v>67</v>
      </c>
      <c r="U104" t="s">
        <v>29</v>
      </c>
      <c r="V104" t="s">
        <v>26</v>
      </c>
      <c r="W104" t="s">
        <v>1194</v>
      </c>
      <c r="Y104" s="1">
        <v>42782.211585648147</v>
      </c>
      <c r="Z104" s="1">
        <v>42852.167557870373</v>
      </c>
    </row>
    <row r="105" spans="1:27" x14ac:dyDescent="0.3">
      <c r="A105">
        <v>96068</v>
      </c>
      <c r="B105" t="s">
        <v>170</v>
      </c>
      <c r="C105" t="s">
        <v>133</v>
      </c>
      <c r="D105" t="s">
        <v>180</v>
      </c>
      <c r="E105" t="s">
        <v>24</v>
      </c>
      <c r="F105" t="s">
        <v>27</v>
      </c>
      <c r="G105" t="s">
        <v>263</v>
      </c>
      <c r="H105" t="s">
        <v>1271</v>
      </c>
      <c r="I105" t="s">
        <v>745</v>
      </c>
      <c r="J105" t="s">
        <v>777</v>
      </c>
      <c r="K105" t="s">
        <v>41</v>
      </c>
      <c r="L105" t="s">
        <v>240</v>
      </c>
      <c r="M105" t="s">
        <v>185</v>
      </c>
      <c r="N105" t="s">
        <v>1194</v>
      </c>
      <c r="O105" t="s">
        <v>1200</v>
      </c>
      <c r="R105" t="s">
        <v>779</v>
      </c>
      <c r="S105" t="s">
        <v>235</v>
      </c>
      <c r="T105" t="s">
        <v>67</v>
      </c>
      <c r="U105" t="s">
        <v>37</v>
      </c>
      <c r="V105" t="s">
        <v>779</v>
      </c>
      <c r="W105" t="s">
        <v>1194</v>
      </c>
      <c r="X105" t="s">
        <v>596</v>
      </c>
      <c r="Y105" s="1">
        <v>42782.399594907409</v>
      </c>
      <c r="Z105" s="1">
        <v>42787.57234953704</v>
      </c>
      <c r="AA105" t="s">
        <v>321</v>
      </c>
    </row>
    <row r="106" spans="1:27" x14ac:dyDescent="0.3">
      <c r="A106">
        <v>96069</v>
      </c>
      <c r="B106" t="s">
        <v>100</v>
      </c>
      <c r="C106" t="s">
        <v>305</v>
      </c>
      <c r="D106" t="s">
        <v>311</v>
      </c>
      <c r="E106" t="s">
        <v>24</v>
      </c>
      <c r="F106" t="s">
        <v>27</v>
      </c>
      <c r="G106" t="s">
        <v>169</v>
      </c>
      <c r="H106" t="s">
        <v>1306</v>
      </c>
      <c r="I106" t="s">
        <v>234</v>
      </c>
      <c r="J106" t="s">
        <v>234</v>
      </c>
      <c r="K106" t="s">
        <v>41</v>
      </c>
      <c r="L106" t="s">
        <v>32</v>
      </c>
      <c r="M106" t="s">
        <v>104</v>
      </c>
      <c r="N106" t="s">
        <v>1194</v>
      </c>
      <c r="O106" t="s">
        <v>1194</v>
      </c>
      <c r="R106" t="s">
        <v>235</v>
      </c>
      <c r="T106" t="s">
        <v>43</v>
      </c>
      <c r="U106" t="s">
        <v>37</v>
      </c>
      <c r="V106" t="s">
        <v>1305</v>
      </c>
      <c r="W106" t="s">
        <v>456</v>
      </c>
      <c r="Y106" s="1">
        <v>42782.412199074075</v>
      </c>
      <c r="Z106" s="1">
        <v>42851.309224537035</v>
      </c>
    </row>
    <row r="107" spans="1:27" x14ac:dyDescent="0.3">
      <c r="A107">
        <v>96252</v>
      </c>
      <c r="B107" t="s">
        <v>459</v>
      </c>
      <c r="C107" t="s">
        <v>75</v>
      </c>
      <c r="D107" t="s">
        <v>125</v>
      </c>
      <c r="E107" t="s">
        <v>147</v>
      </c>
      <c r="F107" t="s">
        <v>27</v>
      </c>
      <c r="G107" t="s">
        <v>49</v>
      </c>
      <c r="H107" t="s">
        <v>1259</v>
      </c>
      <c r="I107" t="s">
        <v>179</v>
      </c>
      <c r="J107" t="s">
        <v>794</v>
      </c>
      <c r="K107" t="s">
        <v>41</v>
      </c>
      <c r="L107" t="s">
        <v>32</v>
      </c>
      <c r="N107" t="s">
        <v>1194</v>
      </c>
      <c r="O107" t="s">
        <v>1194</v>
      </c>
      <c r="R107" t="s">
        <v>765</v>
      </c>
      <c r="T107" t="s">
        <v>55</v>
      </c>
      <c r="U107" t="s">
        <v>45</v>
      </c>
      <c r="V107" t="s">
        <v>235</v>
      </c>
      <c r="W107" t="s">
        <v>1194</v>
      </c>
      <c r="Y107" s="1">
        <v>42787.911319444444</v>
      </c>
      <c r="Z107" s="1">
        <v>42795.150659722225</v>
      </c>
    </row>
    <row r="108" spans="1:27" x14ac:dyDescent="0.3">
      <c r="A108">
        <v>96253</v>
      </c>
      <c r="B108" t="s">
        <v>459</v>
      </c>
      <c r="C108" t="s">
        <v>75</v>
      </c>
      <c r="D108" t="s">
        <v>125</v>
      </c>
      <c r="E108" t="s">
        <v>147</v>
      </c>
      <c r="F108" t="s">
        <v>27</v>
      </c>
      <c r="G108" t="s">
        <v>49</v>
      </c>
      <c r="H108" t="s">
        <v>1258</v>
      </c>
      <c r="I108" t="s">
        <v>179</v>
      </c>
      <c r="J108" t="s">
        <v>794</v>
      </c>
      <c r="K108" t="s">
        <v>41</v>
      </c>
      <c r="L108" t="s">
        <v>32</v>
      </c>
      <c r="N108" t="s">
        <v>1194</v>
      </c>
      <c r="O108" t="s">
        <v>1194</v>
      </c>
      <c r="R108" t="s">
        <v>765</v>
      </c>
      <c r="T108" t="s">
        <v>55</v>
      </c>
      <c r="U108" t="s">
        <v>45</v>
      </c>
      <c r="V108" t="s">
        <v>235</v>
      </c>
      <c r="W108" t="s">
        <v>1194</v>
      </c>
      <c r="Y108" s="1">
        <v>42787.917326388888</v>
      </c>
      <c r="Z108" s="1">
        <v>42795.150972222225</v>
      </c>
    </row>
    <row r="109" spans="1:27" x14ac:dyDescent="0.3">
      <c r="A109">
        <v>96257</v>
      </c>
      <c r="B109" t="s">
        <v>266</v>
      </c>
      <c r="C109" t="s">
        <v>23</v>
      </c>
      <c r="D109" t="s">
        <v>68</v>
      </c>
      <c r="E109" t="s">
        <v>262</v>
      </c>
      <c r="F109" t="s">
        <v>27</v>
      </c>
      <c r="G109" t="s">
        <v>42</v>
      </c>
      <c r="H109" t="s">
        <v>1336</v>
      </c>
      <c r="J109" t="s">
        <v>80</v>
      </c>
      <c r="K109" t="s">
        <v>41</v>
      </c>
      <c r="L109" t="s">
        <v>240</v>
      </c>
      <c r="M109" t="s">
        <v>1335</v>
      </c>
      <c r="N109" t="s">
        <v>1194</v>
      </c>
      <c r="O109" t="s">
        <v>1194</v>
      </c>
      <c r="R109" t="s">
        <v>235</v>
      </c>
      <c r="T109" t="s">
        <v>55</v>
      </c>
      <c r="U109" t="s">
        <v>45</v>
      </c>
      <c r="V109" t="s">
        <v>235</v>
      </c>
      <c r="W109" t="s">
        <v>1194</v>
      </c>
      <c r="Y109" s="1">
        <v>42787.972685185188</v>
      </c>
      <c r="Z109" s="1">
        <v>42809.305138888885</v>
      </c>
    </row>
    <row r="110" spans="1:27" x14ac:dyDescent="0.3">
      <c r="A110">
        <v>96299</v>
      </c>
      <c r="B110" t="s">
        <v>177</v>
      </c>
      <c r="C110" t="s">
        <v>599</v>
      </c>
      <c r="D110" t="s">
        <v>598</v>
      </c>
      <c r="E110" t="s">
        <v>24</v>
      </c>
      <c r="F110" t="s">
        <v>27</v>
      </c>
      <c r="G110" t="s">
        <v>166</v>
      </c>
      <c r="H110" t="s">
        <v>1298</v>
      </c>
      <c r="I110" t="s">
        <v>177</v>
      </c>
      <c r="J110" t="s">
        <v>177</v>
      </c>
      <c r="K110" t="s">
        <v>41</v>
      </c>
      <c r="L110" t="s">
        <v>240</v>
      </c>
      <c r="M110" t="s">
        <v>44</v>
      </c>
      <c r="N110" t="s">
        <v>1194</v>
      </c>
      <c r="O110" t="s">
        <v>1194</v>
      </c>
      <c r="R110" t="s">
        <v>235</v>
      </c>
      <c r="T110" t="s">
        <v>55</v>
      </c>
      <c r="U110" t="s">
        <v>60</v>
      </c>
      <c r="V110" t="s">
        <v>235</v>
      </c>
      <c r="W110" t="s">
        <v>1194</v>
      </c>
      <c r="X110" t="s">
        <v>596</v>
      </c>
      <c r="Y110" s="1">
        <v>42789.002500000002</v>
      </c>
      <c r="Z110" s="1">
        <v>42802.787627314814</v>
      </c>
    </row>
    <row r="111" spans="1:27" x14ac:dyDescent="0.3">
      <c r="A111">
        <v>96357</v>
      </c>
      <c r="B111" t="s">
        <v>1032</v>
      </c>
      <c r="C111" t="s">
        <v>23</v>
      </c>
      <c r="D111" t="s">
        <v>95</v>
      </c>
      <c r="E111" t="s">
        <v>24</v>
      </c>
      <c r="F111" t="s">
        <v>27</v>
      </c>
      <c r="G111" t="s">
        <v>49</v>
      </c>
      <c r="H111" t="s">
        <v>1352</v>
      </c>
      <c r="I111" t="s">
        <v>1032</v>
      </c>
      <c r="J111" t="s">
        <v>144</v>
      </c>
      <c r="K111" t="s">
        <v>41</v>
      </c>
      <c r="L111" t="s">
        <v>240</v>
      </c>
      <c r="M111" t="s">
        <v>185</v>
      </c>
      <c r="N111" t="s">
        <v>1194</v>
      </c>
      <c r="O111" t="s">
        <v>1465</v>
      </c>
      <c r="R111" t="s">
        <v>235</v>
      </c>
      <c r="T111" t="s">
        <v>43</v>
      </c>
      <c r="U111" t="s">
        <v>29</v>
      </c>
      <c r="V111" t="s">
        <v>235</v>
      </c>
      <c r="W111" t="s">
        <v>1194</v>
      </c>
      <c r="X111" t="s">
        <v>1029</v>
      </c>
      <c r="Y111" s="1">
        <v>42790.228784722225</v>
      </c>
      <c r="Z111" s="1">
        <v>42849.12395833333</v>
      </c>
    </row>
    <row r="112" spans="1:27" x14ac:dyDescent="0.3">
      <c r="A112">
        <v>96370</v>
      </c>
      <c r="B112" t="s">
        <v>54</v>
      </c>
      <c r="C112" t="s">
        <v>23</v>
      </c>
      <c r="D112" t="s">
        <v>68</v>
      </c>
      <c r="E112" t="s">
        <v>24</v>
      </c>
      <c r="F112" t="s">
        <v>27</v>
      </c>
      <c r="G112" t="s">
        <v>49</v>
      </c>
      <c r="H112" t="s">
        <v>1420</v>
      </c>
      <c r="I112" t="s">
        <v>1077</v>
      </c>
      <c r="J112" t="s">
        <v>337</v>
      </c>
      <c r="K112" t="s">
        <v>41</v>
      </c>
      <c r="L112" t="s">
        <v>240</v>
      </c>
      <c r="M112" t="s">
        <v>1201</v>
      </c>
      <c r="N112" t="s">
        <v>1194</v>
      </c>
      <c r="O112" t="s">
        <v>1463</v>
      </c>
      <c r="R112" t="s">
        <v>235</v>
      </c>
      <c r="T112" t="s">
        <v>55</v>
      </c>
      <c r="U112" t="s">
        <v>45</v>
      </c>
      <c r="V112" t="s">
        <v>235</v>
      </c>
      <c r="W112" t="s">
        <v>1194</v>
      </c>
      <c r="Y112" s="1">
        <v>42790.31486111111</v>
      </c>
      <c r="Z112" s="1">
        <v>42829.276365740741</v>
      </c>
    </row>
    <row r="113" spans="1:27" x14ac:dyDescent="0.3">
      <c r="A113">
        <v>96403</v>
      </c>
      <c r="B113" t="s">
        <v>170</v>
      </c>
      <c r="C113" t="s">
        <v>133</v>
      </c>
      <c r="D113" t="s">
        <v>180</v>
      </c>
      <c r="E113" t="s">
        <v>24</v>
      </c>
      <c r="F113" t="s">
        <v>27</v>
      </c>
      <c r="G113" t="s">
        <v>187</v>
      </c>
      <c r="H113" t="s">
        <v>1270</v>
      </c>
      <c r="I113" t="s">
        <v>800</v>
      </c>
      <c r="J113" t="s">
        <v>800</v>
      </c>
      <c r="K113" t="s">
        <v>41</v>
      </c>
      <c r="L113" t="s">
        <v>32</v>
      </c>
      <c r="N113" t="s">
        <v>1194</v>
      </c>
      <c r="O113" t="s">
        <v>1200</v>
      </c>
      <c r="R113" t="s">
        <v>779</v>
      </c>
      <c r="S113" t="s">
        <v>235</v>
      </c>
      <c r="T113" t="s">
        <v>67</v>
      </c>
      <c r="U113" t="s">
        <v>45</v>
      </c>
      <c r="V113" t="s">
        <v>235</v>
      </c>
      <c r="W113" t="s">
        <v>1194</v>
      </c>
      <c r="Y113" s="1">
        <v>42793.023587962962</v>
      </c>
      <c r="Z113" s="1">
        <v>42793.571458333332</v>
      </c>
    </row>
    <row r="114" spans="1:27" x14ac:dyDescent="0.3">
      <c r="A114">
        <v>96441</v>
      </c>
      <c r="B114" t="s">
        <v>109</v>
      </c>
      <c r="C114" t="s">
        <v>97</v>
      </c>
      <c r="D114" t="s">
        <v>110</v>
      </c>
      <c r="E114" t="s">
        <v>24</v>
      </c>
      <c r="F114" t="s">
        <v>27</v>
      </c>
      <c r="G114" t="s">
        <v>187</v>
      </c>
      <c r="H114" t="s">
        <v>1387</v>
      </c>
      <c r="I114" t="s">
        <v>349</v>
      </c>
      <c r="J114" t="s">
        <v>102</v>
      </c>
      <c r="K114" t="s">
        <v>41</v>
      </c>
      <c r="L114" t="s">
        <v>240</v>
      </c>
      <c r="M114" t="s">
        <v>185</v>
      </c>
      <c r="N114" t="s">
        <v>1194</v>
      </c>
      <c r="O114" t="s">
        <v>1463</v>
      </c>
      <c r="R114" t="s">
        <v>235</v>
      </c>
      <c r="T114" t="s">
        <v>43</v>
      </c>
      <c r="U114" t="s">
        <v>29</v>
      </c>
      <c r="V114" t="s">
        <v>235</v>
      </c>
      <c r="W114" t="s">
        <v>1194</v>
      </c>
      <c r="Y114" s="1">
        <v>42793.647534722222</v>
      </c>
      <c r="Z114" s="1">
        <v>42859.323148148149</v>
      </c>
      <c r="AA114" t="s">
        <v>1386</v>
      </c>
    </row>
    <row r="115" spans="1:27" x14ac:dyDescent="0.3">
      <c r="A115">
        <v>96670</v>
      </c>
      <c r="B115" t="s">
        <v>295</v>
      </c>
      <c r="C115" t="s">
        <v>184</v>
      </c>
      <c r="D115" t="s">
        <v>212</v>
      </c>
      <c r="E115" t="s">
        <v>24</v>
      </c>
      <c r="F115" t="s">
        <v>27</v>
      </c>
      <c r="G115" t="s">
        <v>134</v>
      </c>
      <c r="H115" t="s">
        <v>1385</v>
      </c>
      <c r="I115" t="s">
        <v>1147</v>
      </c>
      <c r="J115" t="s">
        <v>102</v>
      </c>
      <c r="K115" t="s">
        <v>41</v>
      </c>
      <c r="L115" t="s">
        <v>240</v>
      </c>
      <c r="M115" t="s">
        <v>185</v>
      </c>
      <c r="N115" t="s">
        <v>1194</v>
      </c>
      <c r="O115" t="s">
        <v>1464</v>
      </c>
      <c r="R115" t="s">
        <v>235</v>
      </c>
      <c r="T115" t="s">
        <v>43</v>
      </c>
      <c r="U115" t="s">
        <v>37</v>
      </c>
      <c r="V115" t="s">
        <v>103</v>
      </c>
      <c r="W115" t="s">
        <v>361</v>
      </c>
      <c r="Y115" s="1">
        <v>42797.616539351853</v>
      </c>
      <c r="Z115" s="1">
        <v>42828.054918981485</v>
      </c>
    </row>
    <row r="116" spans="1:27" x14ac:dyDescent="0.3">
      <c r="A116">
        <v>96848</v>
      </c>
      <c r="B116" t="s">
        <v>1263</v>
      </c>
      <c r="C116" t="s">
        <v>95</v>
      </c>
      <c r="D116" t="s">
        <v>138</v>
      </c>
      <c r="E116" t="s">
        <v>24</v>
      </c>
      <c r="F116" t="s">
        <v>27</v>
      </c>
      <c r="G116" t="s">
        <v>187</v>
      </c>
      <c r="H116" t="s">
        <v>1503</v>
      </c>
      <c r="I116" t="s">
        <v>1263</v>
      </c>
      <c r="J116" t="s">
        <v>1342</v>
      </c>
      <c r="K116" t="s">
        <v>41</v>
      </c>
      <c r="L116" t="s">
        <v>32</v>
      </c>
      <c r="M116" t="s">
        <v>298</v>
      </c>
      <c r="N116" t="s">
        <v>1194</v>
      </c>
      <c r="O116" t="s">
        <v>1471</v>
      </c>
      <c r="Q116" t="s">
        <v>1502</v>
      </c>
      <c r="R116" t="s">
        <v>235</v>
      </c>
      <c r="T116" t="s">
        <v>55</v>
      </c>
      <c r="U116" t="s">
        <v>37</v>
      </c>
      <c r="V116" t="s">
        <v>26</v>
      </c>
      <c r="W116" t="s">
        <v>1194</v>
      </c>
      <c r="Y116" s="1">
        <v>42802.22383101852</v>
      </c>
      <c r="Z116" s="1">
        <v>42857.944166666668</v>
      </c>
    </row>
    <row r="117" spans="1:27" x14ac:dyDescent="0.3">
      <c r="A117">
        <v>96870</v>
      </c>
      <c r="B117" t="s">
        <v>702</v>
      </c>
      <c r="C117" t="s">
        <v>23</v>
      </c>
      <c r="D117" t="s">
        <v>106</v>
      </c>
      <c r="E117" t="s">
        <v>24</v>
      </c>
      <c r="F117" t="s">
        <v>27</v>
      </c>
      <c r="G117" t="s">
        <v>187</v>
      </c>
      <c r="H117" t="s">
        <v>1501</v>
      </c>
      <c r="I117" t="s">
        <v>349</v>
      </c>
      <c r="J117" t="s">
        <v>337</v>
      </c>
      <c r="K117" t="s">
        <v>41</v>
      </c>
      <c r="L117" t="s">
        <v>32</v>
      </c>
      <c r="M117" t="s">
        <v>104</v>
      </c>
      <c r="N117" t="s">
        <v>1194</v>
      </c>
      <c r="O117" t="s">
        <v>1499</v>
      </c>
      <c r="R117" t="s">
        <v>235</v>
      </c>
      <c r="T117" t="s">
        <v>43</v>
      </c>
      <c r="U117" t="s">
        <v>37</v>
      </c>
      <c r="V117" t="s">
        <v>235</v>
      </c>
      <c r="W117" t="s">
        <v>1194</v>
      </c>
      <c r="Y117" s="1">
        <v>42802.551319444443</v>
      </c>
      <c r="Z117" s="1">
        <v>42864.248495370368</v>
      </c>
    </row>
    <row r="118" spans="1:27" x14ac:dyDescent="0.3">
      <c r="A118">
        <v>96916</v>
      </c>
      <c r="B118" t="s">
        <v>170</v>
      </c>
      <c r="C118" t="s">
        <v>133</v>
      </c>
      <c r="D118" t="s">
        <v>180</v>
      </c>
      <c r="E118" t="s">
        <v>24</v>
      </c>
      <c r="F118" t="s">
        <v>27</v>
      </c>
      <c r="G118" t="s">
        <v>275</v>
      </c>
      <c r="H118" t="s">
        <v>1304</v>
      </c>
      <c r="I118" t="s">
        <v>170</v>
      </c>
      <c r="J118" t="s">
        <v>777</v>
      </c>
      <c r="K118" t="s">
        <v>41</v>
      </c>
      <c r="L118" t="s">
        <v>32</v>
      </c>
      <c r="M118" t="s">
        <v>104</v>
      </c>
      <c r="N118" t="s">
        <v>1194</v>
      </c>
      <c r="O118" t="s">
        <v>1466</v>
      </c>
      <c r="R118" t="s">
        <v>779</v>
      </c>
      <c r="S118" t="s">
        <v>235</v>
      </c>
      <c r="T118" t="s">
        <v>43</v>
      </c>
      <c r="U118" t="s">
        <v>29</v>
      </c>
      <c r="V118" t="s">
        <v>235</v>
      </c>
      <c r="W118" t="s">
        <v>1194</v>
      </c>
      <c r="Y118" s="1">
        <v>42803.470520833333</v>
      </c>
      <c r="Z118" s="1">
        <v>42804.344733796293</v>
      </c>
    </row>
    <row r="119" spans="1:27" x14ac:dyDescent="0.3">
      <c r="A119">
        <v>96927</v>
      </c>
      <c r="B119" t="s">
        <v>318</v>
      </c>
      <c r="C119" t="s">
        <v>75</v>
      </c>
      <c r="D119" t="s">
        <v>267</v>
      </c>
      <c r="E119" t="s">
        <v>24</v>
      </c>
      <c r="F119" t="s">
        <v>27</v>
      </c>
      <c r="G119" t="s">
        <v>35</v>
      </c>
      <c r="H119" t="s">
        <v>1341</v>
      </c>
      <c r="I119" t="s">
        <v>137</v>
      </c>
      <c r="J119" t="s">
        <v>77</v>
      </c>
      <c r="K119" t="s">
        <v>41</v>
      </c>
      <c r="L119" t="s">
        <v>240</v>
      </c>
      <c r="M119" t="s">
        <v>185</v>
      </c>
      <c r="N119" t="s">
        <v>1194</v>
      </c>
      <c r="O119" t="s">
        <v>1465</v>
      </c>
      <c r="Q119" t="s">
        <v>812</v>
      </c>
      <c r="R119" t="s">
        <v>779</v>
      </c>
      <c r="S119" t="s">
        <v>235</v>
      </c>
      <c r="T119" t="s">
        <v>43</v>
      </c>
      <c r="U119" t="s">
        <v>37</v>
      </c>
      <c r="V119" t="s">
        <v>779</v>
      </c>
      <c r="W119" t="s">
        <v>1194</v>
      </c>
      <c r="Y119" s="1">
        <v>42803.672743055555</v>
      </c>
      <c r="Z119" s="1">
        <v>42811.516817129632</v>
      </c>
      <c r="AA119" t="s">
        <v>1268</v>
      </c>
    </row>
    <row r="120" spans="1:27" x14ac:dyDescent="0.3">
      <c r="A120">
        <v>96941</v>
      </c>
      <c r="B120" t="s">
        <v>39</v>
      </c>
      <c r="C120" t="s">
        <v>40</v>
      </c>
      <c r="D120" t="s">
        <v>46</v>
      </c>
      <c r="E120" t="s">
        <v>24</v>
      </c>
      <c r="F120" t="s">
        <v>27</v>
      </c>
      <c r="G120" t="s">
        <v>187</v>
      </c>
      <c r="H120" t="s">
        <v>1523</v>
      </c>
      <c r="I120" t="s">
        <v>1617</v>
      </c>
      <c r="J120" t="s">
        <v>219</v>
      </c>
      <c r="K120" t="s">
        <v>41</v>
      </c>
      <c r="L120" t="s">
        <v>240</v>
      </c>
      <c r="M120" t="s">
        <v>44</v>
      </c>
      <c r="N120" t="s">
        <v>1194</v>
      </c>
      <c r="O120" t="s">
        <v>1514</v>
      </c>
      <c r="R120" t="s">
        <v>235</v>
      </c>
      <c r="T120" t="s">
        <v>55</v>
      </c>
      <c r="U120" t="s">
        <v>37</v>
      </c>
      <c r="V120" t="s">
        <v>235</v>
      </c>
      <c r="W120" t="s">
        <v>1194</v>
      </c>
      <c r="X120" t="s">
        <v>378</v>
      </c>
      <c r="Y120" s="1">
        <v>42804.150763888887</v>
      </c>
      <c r="Z120" s="1">
        <v>42863.900127314817</v>
      </c>
    </row>
    <row r="121" spans="1:27" x14ac:dyDescent="0.3">
      <c r="A121">
        <v>96972</v>
      </c>
      <c r="B121" t="s">
        <v>908</v>
      </c>
      <c r="C121" t="s">
        <v>75</v>
      </c>
      <c r="D121" t="s">
        <v>825</v>
      </c>
      <c r="E121" t="s">
        <v>303</v>
      </c>
      <c r="F121" t="s">
        <v>27</v>
      </c>
      <c r="G121" t="s">
        <v>134</v>
      </c>
      <c r="H121" t="s">
        <v>1315</v>
      </c>
      <c r="I121" t="s">
        <v>941</v>
      </c>
      <c r="J121" t="s">
        <v>908</v>
      </c>
      <c r="K121" t="s">
        <v>41</v>
      </c>
      <c r="L121" t="s">
        <v>101</v>
      </c>
      <c r="N121" t="s">
        <v>1194</v>
      </c>
      <c r="O121" t="s">
        <v>1194</v>
      </c>
      <c r="R121" t="s">
        <v>765</v>
      </c>
      <c r="T121" t="s">
        <v>43</v>
      </c>
      <c r="U121" t="s">
        <v>45</v>
      </c>
      <c r="V121" t="s">
        <v>26</v>
      </c>
      <c r="W121" t="s">
        <v>1194</v>
      </c>
      <c r="Y121" s="1">
        <v>42807.015798611108</v>
      </c>
      <c r="Z121" s="1">
        <v>42857.605578703704</v>
      </c>
    </row>
    <row r="122" spans="1:27" x14ac:dyDescent="0.3">
      <c r="A122">
        <v>97020</v>
      </c>
      <c r="B122" t="s">
        <v>170</v>
      </c>
      <c r="C122" t="s">
        <v>75</v>
      </c>
      <c r="D122" t="s">
        <v>180</v>
      </c>
      <c r="E122" t="s">
        <v>24</v>
      </c>
      <c r="F122" t="s">
        <v>27</v>
      </c>
      <c r="G122" t="s">
        <v>49</v>
      </c>
      <c r="H122" t="s">
        <v>1394</v>
      </c>
      <c r="I122" t="s">
        <v>1077</v>
      </c>
      <c r="J122" t="s">
        <v>77</v>
      </c>
      <c r="K122" t="s">
        <v>41</v>
      </c>
      <c r="L122" t="s">
        <v>240</v>
      </c>
      <c r="M122" t="s">
        <v>185</v>
      </c>
      <c r="N122" t="s">
        <v>1194</v>
      </c>
      <c r="O122" t="s">
        <v>1463</v>
      </c>
      <c r="Q122" t="s">
        <v>812</v>
      </c>
      <c r="R122" t="s">
        <v>779</v>
      </c>
      <c r="S122" t="s">
        <v>235</v>
      </c>
      <c r="T122" t="s">
        <v>67</v>
      </c>
      <c r="U122" t="s">
        <v>45</v>
      </c>
      <c r="V122" t="s">
        <v>235</v>
      </c>
      <c r="W122" t="s">
        <v>1194</v>
      </c>
      <c r="Y122" s="1">
        <v>42808.024004629631</v>
      </c>
      <c r="Z122" s="1">
        <v>42828.568055555559</v>
      </c>
      <c r="AA122" t="s">
        <v>160</v>
      </c>
    </row>
    <row r="123" spans="1:27" x14ac:dyDescent="0.3">
      <c r="A123">
        <v>97041</v>
      </c>
      <c r="B123" t="s">
        <v>1430</v>
      </c>
      <c r="C123" t="s">
        <v>129</v>
      </c>
      <c r="D123" t="s">
        <v>218</v>
      </c>
      <c r="E123" t="s">
        <v>24</v>
      </c>
      <c r="F123" t="s">
        <v>27</v>
      </c>
      <c r="G123" t="s">
        <v>153</v>
      </c>
      <c r="H123" t="s">
        <v>1429</v>
      </c>
      <c r="I123" t="s">
        <v>733</v>
      </c>
      <c r="J123" t="s">
        <v>337</v>
      </c>
      <c r="K123" t="s">
        <v>41</v>
      </c>
      <c r="L123" t="s">
        <v>101</v>
      </c>
      <c r="M123" t="s">
        <v>298</v>
      </c>
      <c r="N123" t="s">
        <v>1194</v>
      </c>
      <c r="O123" t="s">
        <v>1462</v>
      </c>
      <c r="P123">
        <v>17092</v>
      </c>
      <c r="R123" t="s">
        <v>235</v>
      </c>
      <c r="T123" t="s">
        <v>55</v>
      </c>
      <c r="U123" t="s">
        <v>37</v>
      </c>
      <c r="V123" t="s">
        <v>306</v>
      </c>
      <c r="W123" t="s">
        <v>1194</v>
      </c>
      <c r="Y123" s="1">
        <v>42808.189444444448</v>
      </c>
      <c r="Z123" s="1">
        <v>42865.939236111109</v>
      </c>
    </row>
    <row r="124" spans="1:27" x14ac:dyDescent="0.3">
      <c r="A124">
        <v>97122</v>
      </c>
      <c r="B124" t="s">
        <v>702</v>
      </c>
      <c r="C124" t="s">
        <v>23</v>
      </c>
      <c r="D124" t="s">
        <v>85</v>
      </c>
      <c r="E124" t="s">
        <v>24</v>
      </c>
      <c r="F124" t="s">
        <v>27</v>
      </c>
      <c r="G124" t="s">
        <v>117</v>
      </c>
      <c r="H124" t="s">
        <v>1333</v>
      </c>
      <c r="I124" t="s">
        <v>118</v>
      </c>
      <c r="J124" t="s">
        <v>118</v>
      </c>
      <c r="K124" t="s">
        <v>41</v>
      </c>
      <c r="L124" t="s">
        <v>240</v>
      </c>
      <c r="M124" t="s">
        <v>185</v>
      </c>
      <c r="N124" t="s">
        <v>1194</v>
      </c>
      <c r="O124" t="s">
        <v>1465</v>
      </c>
      <c r="R124" t="s">
        <v>235</v>
      </c>
      <c r="T124" t="s">
        <v>55</v>
      </c>
      <c r="U124" t="s">
        <v>60</v>
      </c>
      <c r="V124" t="s">
        <v>235</v>
      </c>
      <c r="W124" t="s">
        <v>1194</v>
      </c>
      <c r="Y124" s="1">
        <v>42809.696469907409</v>
      </c>
      <c r="Z124" s="1">
        <v>42814.199131944442</v>
      </c>
    </row>
    <row r="125" spans="1:27" x14ac:dyDescent="0.3">
      <c r="A125">
        <v>97125</v>
      </c>
      <c r="B125" t="s">
        <v>152</v>
      </c>
      <c r="C125" t="s">
        <v>23</v>
      </c>
      <c r="D125" t="s">
        <v>68</v>
      </c>
      <c r="E125" t="s">
        <v>262</v>
      </c>
      <c r="F125" t="s">
        <v>27</v>
      </c>
      <c r="G125" t="s">
        <v>42</v>
      </c>
      <c r="H125" t="s">
        <v>1498</v>
      </c>
      <c r="J125" t="s">
        <v>80</v>
      </c>
      <c r="K125" t="s">
        <v>41</v>
      </c>
      <c r="L125" t="s">
        <v>240</v>
      </c>
      <c r="M125" t="s">
        <v>185</v>
      </c>
      <c r="N125" t="s">
        <v>1194</v>
      </c>
      <c r="O125" t="s">
        <v>1194</v>
      </c>
      <c r="R125" t="s">
        <v>235</v>
      </c>
      <c r="T125" t="s">
        <v>43</v>
      </c>
      <c r="U125" t="s">
        <v>45</v>
      </c>
      <c r="V125" t="s">
        <v>235</v>
      </c>
      <c r="W125" t="s">
        <v>1194</v>
      </c>
      <c r="Y125" s="1">
        <v>42810.059907407405</v>
      </c>
      <c r="Z125" s="1">
        <v>42849.959293981483</v>
      </c>
    </row>
    <row r="126" spans="1:27" x14ac:dyDescent="0.3">
      <c r="A126">
        <v>97142</v>
      </c>
      <c r="B126" t="s">
        <v>1327</v>
      </c>
      <c r="C126" t="s">
        <v>184</v>
      </c>
      <c r="D126" t="s">
        <v>212</v>
      </c>
      <c r="E126" t="s">
        <v>24</v>
      </c>
      <c r="F126" t="s">
        <v>27</v>
      </c>
      <c r="G126" t="s">
        <v>201</v>
      </c>
      <c r="H126" t="s">
        <v>1478</v>
      </c>
      <c r="I126" t="s">
        <v>331</v>
      </c>
      <c r="J126" t="s">
        <v>102</v>
      </c>
      <c r="K126" t="s">
        <v>41</v>
      </c>
      <c r="L126" t="s">
        <v>32</v>
      </c>
      <c r="M126" t="s">
        <v>298</v>
      </c>
      <c r="N126" t="s">
        <v>1194</v>
      </c>
      <c r="O126" t="s">
        <v>1471</v>
      </c>
      <c r="Q126" t="s">
        <v>366</v>
      </c>
      <c r="R126" t="s">
        <v>235</v>
      </c>
      <c r="T126" t="s">
        <v>43</v>
      </c>
      <c r="U126" t="s">
        <v>29</v>
      </c>
      <c r="V126" t="s">
        <v>26</v>
      </c>
      <c r="W126" t="s">
        <v>1194</v>
      </c>
      <c r="Y126" s="1">
        <v>42810.325949074075</v>
      </c>
      <c r="Z126" s="1">
        <v>42845.527754629627</v>
      </c>
    </row>
    <row r="127" spans="1:27" x14ac:dyDescent="0.3">
      <c r="A127">
        <v>97187</v>
      </c>
      <c r="B127" t="s">
        <v>61</v>
      </c>
      <c r="C127" t="s">
        <v>34</v>
      </c>
      <c r="D127" t="s">
        <v>1205</v>
      </c>
      <c r="E127" t="s">
        <v>24</v>
      </c>
      <c r="F127" t="s">
        <v>27</v>
      </c>
      <c r="G127" t="s">
        <v>153</v>
      </c>
      <c r="H127" t="s">
        <v>1497</v>
      </c>
      <c r="I127" t="s">
        <v>915</v>
      </c>
      <c r="J127" t="s">
        <v>77</v>
      </c>
      <c r="K127" t="s">
        <v>41</v>
      </c>
      <c r="L127" t="s">
        <v>240</v>
      </c>
      <c r="M127" t="s">
        <v>1496</v>
      </c>
      <c r="N127" t="s">
        <v>1194</v>
      </c>
      <c r="O127" t="s">
        <v>1471</v>
      </c>
      <c r="P127">
        <v>17100</v>
      </c>
      <c r="R127" t="s">
        <v>235</v>
      </c>
      <c r="T127" t="s">
        <v>43</v>
      </c>
      <c r="U127" t="s">
        <v>29</v>
      </c>
      <c r="V127" t="s">
        <v>1305</v>
      </c>
      <c r="W127" t="s">
        <v>361</v>
      </c>
      <c r="Y127" s="1">
        <v>42811.371180555558</v>
      </c>
      <c r="Z127" s="1">
        <v>42866.049861111111</v>
      </c>
    </row>
    <row r="128" spans="1:27" x14ac:dyDescent="0.3">
      <c r="A128">
        <v>97242</v>
      </c>
      <c r="B128" t="s">
        <v>137</v>
      </c>
      <c r="C128" t="s">
        <v>75</v>
      </c>
      <c r="D128" t="s">
        <v>1439</v>
      </c>
      <c r="E128" t="s">
        <v>24</v>
      </c>
      <c r="F128" t="s">
        <v>27</v>
      </c>
      <c r="G128" t="s">
        <v>153</v>
      </c>
      <c r="H128" t="s">
        <v>1440</v>
      </c>
      <c r="I128" t="s">
        <v>245</v>
      </c>
      <c r="J128" t="s">
        <v>77</v>
      </c>
      <c r="K128" t="s">
        <v>41</v>
      </c>
      <c r="L128" t="s">
        <v>101</v>
      </c>
      <c r="M128" t="s">
        <v>298</v>
      </c>
      <c r="N128" t="s">
        <v>1194</v>
      </c>
      <c r="O128" t="s">
        <v>1462</v>
      </c>
      <c r="P128">
        <v>17112</v>
      </c>
      <c r="Q128" t="s">
        <v>812</v>
      </c>
      <c r="R128" t="s">
        <v>779</v>
      </c>
      <c r="S128" t="s">
        <v>235</v>
      </c>
      <c r="T128" t="s">
        <v>43</v>
      </c>
      <c r="U128" t="s">
        <v>29</v>
      </c>
      <c r="V128" t="s">
        <v>1305</v>
      </c>
      <c r="W128" t="s">
        <v>361</v>
      </c>
      <c r="Y128" s="1">
        <v>42811.7106712963</v>
      </c>
      <c r="Z128" s="1">
        <v>42863.370717592596</v>
      </c>
      <c r="AA128" t="s">
        <v>160</v>
      </c>
    </row>
    <row r="129" spans="1:27" x14ac:dyDescent="0.3">
      <c r="A129">
        <v>97247</v>
      </c>
      <c r="B129" t="s">
        <v>69</v>
      </c>
      <c r="C129" t="s">
        <v>34</v>
      </c>
      <c r="D129" t="s">
        <v>151</v>
      </c>
      <c r="E129" t="s">
        <v>24</v>
      </c>
      <c r="F129" t="s">
        <v>27</v>
      </c>
      <c r="G129" t="s">
        <v>42</v>
      </c>
      <c r="H129" t="s">
        <v>1437</v>
      </c>
      <c r="I129" t="s">
        <v>1302</v>
      </c>
      <c r="J129" t="s">
        <v>1302</v>
      </c>
      <c r="K129" t="s">
        <v>41</v>
      </c>
      <c r="L129" t="s">
        <v>32</v>
      </c>
      <c r="M129" t="s">
        <v>104</v>
      </c>
      <c r="N129" t="s">
        <v>1194</v>
      </c>
      <c r="O129" t="s">
        <v>1462</v>
      </c>
      <c r="Q129" t="s">
        <v>1436</v>
      </c>
      <c r="R129" t="s">
        <v>235</v>
      </c>
      <c r="T129" t="s">
        <v>43</v>
      </c>
      <c r="U129" t="s">
        <v>45</v>
      </c>
      <c r="V129" t="s">
        <v>235</v>
      </c>
      <c r="W129" t="s">
        <v>1194</v>
      </c>
      <c r="Y129" s="1">
        <v>42813.979155092595</v>
      </c>
      <c r="Z129" s="1">
        <v>42836.174085648148</v>
      </c>
    </row>
    <row r="130" spans="1:27" x14ac:dyDescent="0.3">
      <c r="A130">
        <v>97251</v>
      </c>
      <c r="B130" t="s">
        <v>142</v>
      </c>
      <c r="C130" t="s">
        <v>34</v>
      </c>
      <c r="D130" t="s">
        <v>243</v>
      </c>
      <c r="E130" t="s">
        <v>24</v>
      </c>
      <c r="F130" t="s">
        <v>27</v>
      </c>
      <c r="G130" t="s">
        <v>42</v>
      </c>
      <c r="H130" t="s">
        <v>1451</v>
      </c>
      <c r="I130" t="s">
        <v>330</v>
      </c>
      <c r="J130" t="s">
        <v>143</v>
      </c>
      <c r="K130" t="s">
        <v>41</v>
      </c>
      <c r="L130" t="s">
        <v>32</v>
      </c>
      <c r="M130" t="s">
        <v>83</v>
      </c>
      <c r="N130" t="s">
        <v>1194</v>
      </c>
      <c r="O130" t="s">
        <v>1454</v>
      </c>
      <c r="R130" t="s">
        <v>235</v>
      </c>
      <c r="T130" t="s">
        <v>43</v>
      </c>
      <c r="U130" t="s">
        <v>29</v>
      </c>
      <c r="V130" t="s">
        <v>26</v>
      </c>
      <c r="W130" t="s">
        <v>1194</v>
      </c>
      <c r="Y130" s="1">
        <v>42814.013414351852</v>
      </c>
      <c r="Z130" s="1">
        <v>42843.151932870373</v>
      </c>
    </row>
    <row r="131" spans="1:27" x14ac:dyDescent="0.3">
      <c r="A131">
        <v>97279</v>
      </c>
      <c r="B131" t="s">
        <v>860</v>
      </c>
      <c r="C131" t="s">
        <v>75</v>
      </c>
      <c r="D131" t="s">
        <v>251</v>
      </c>
      <c r="E131" t="s">
        <v>24</v>
      </c>
      <c r="F131" t="s">
        <v>27</v>
      </c>
      <c r="G131" t="s">
        <v>153</v>
      </c>
      <c r="H131" t="s">
        <v>1477</v>
      </c>
      <c r="I131" t="s">
        <v>226</v>
      </c>
      <c r="J131" t="s">
        <v>77</v>
      </c>
      <c r="K131" t="s">
        <v>41</v>
      </c>
      <c r="L131" t="s">
        <v>101</v>
      </c>
      <c r="M131" t="s">
        <v>298</v>
      </c>
      <c r="N131" t="s">
        <v>1194</v>
      </c>
      <c r="O131" t="s">
        <v>1471</v>
      </c>
      <c r="P131">
        <v>17090</v>
      </c>
      <c r="Q131" t="s">
        <v>812</v>
      </c>
      <c r="R131" t="s">
        <v>779</v>
      </c>
      <c r="S131" t="s">
        <v>235</v>
      </c>
      <c r="T131" t="s">
        <v>43</v>
      </c>
      <c r="U131" t="s">
        <v>29</v>
      </c>
      <c r="V131" t="s">
        <v>1305</v>
      </c>
      <c r="W131" t="s">
        <v>361</v>
      </c>
      <c r="Y131" s="1">
        <v>42814.462037037039</v>
      </c>
      <c r="Z131" s="1">
        <v>42845.670023148145</v>
      </c>
    </row>
    <row r="132" spans="1:27" x14ac:dyDescent="0.3">
      <c r="A132">
        <v>97328</v>
      </c>
      <c r="B132" t="s">
        <v>69</v>
      </c>
      <c r="C132" t="s">
        <v>34</v>
      </c>
      <c r="D132" t="s">
        <v>71</v>
      </c>
      <c r="E132" t="s">
        <v>24</v>
      </c>
      <c r="F132" t="s">
        <v>27</v>
      </c>
      <c r="G132" t="s">
        <v>49</v>
      </c>
      <c r="H132" t="s">
        <v>1450</v>
      </c>
      <c r="I132" t="s">
        <v>335</v>
      </c>
      <c r="J132" t="s">
        <v>335</v>
      </c>
      <c r="K132" t="s">
        <v>41</v>
      </c>
      <c r="L132" t="s">
        <v>240</v>
      </c>
      <c r="M132" t="s">
        <v>1335</v>
      </c>
      <c r="N132" t="s">
        <v>1194</v>
      </c>
      <c r="O132" t="s">
        <v>1460</v>
      </c>
      <c r="R132" t="s">
        <v>235</v>
      </c>
      <c r="T132" t="s">
        <v>43</v>
      </c>
      <c r="U132" t="s">
        <v>29</v>
      </c>
      <c r="V132" t="s">
        <v>235</v>
      </c>
      <c r="W132" t="s">
        <v>1194</v>
      </c>
      <c r="Y132" s="1">
        <v>42815.407060185185</v>
      </c>
      <c r="Z132" s="1">
        <v>42851.059571759259</v>
      </c>
    </row>
    <row r="133" spans="1:27" x14ac:dyDescent="0.3">
      <c r="A133">
        <v>97340</v>
      </c>
      <c r="B133" t="s">
        <v>39</v>
      </c>
      <c r="C133" t="s">
        <v>40</v>
      </c>
      <c r="D133" t="s">
        <v>46</v>
      </c>
      <c r="E133" t="s">
        <v>24</v>
      </c>
      <c r="F133" t="s">
        <v>27</v>
      </c>
      <c r="G133" t="s">
        <v>187</v>
      </c>
      <c r="H133" t="s">
        <v>1515</v>
      </c>
      <c r="I133" t="s">
        <v>915</v>
      </c>
      <c r="J133" t="s">
        <v>241</v>
      </c>
      <c r="K133" t="s">
        <v>41</v>
      </c>
      <c r="L133" t="s">
        <v>240</v>
      </c>
      <c r="M133" t="s">
        <v>44</v>
      </c>
      <c r="N133" t="s">
        <v>1194</v>
      </c>
      <c r="O133" t="s">
        <v>1514</v>
      </c>
      <c r="R133" t="s">
        <v>235</v>
      </c>
      <c r="T133" t="s">
        <v>55</v>
      </c>
      <c r="U133" t="s">
        <v>45</v>
      </c>
      <c r="V133" t="s">
        <v>235</v>
      </c>
      <c r="W133" t="s">
        <v>1194</v>
      </c>
      <c r="X133" t="s">
        <v>1029</v>
      </c>
      <c r="Y133" s="1">
        <v>42815.614641203705</v>
      </c>
      <c r="Z133" s="1">
        <v>42863.994953703703</v>
      </c>
    </row>
    <row r="134" spans="1:27" x14ac:dyDescent="0.3">
      <c r="A134">
        <v>97440</v>
      </c>
      <c r="B134" t="s">
        <v>170</v>
      </c>
      <c r="C134" t="s">
        <v>75</v>
      </c>
      <c r="D134" t="s">
        <v>180</v>
      </c>
      <c r="E134" t="s">
        <v>24</v>
      </c>
      <c r="F134" t="s">
        <v>27</v>
      </c>
      <c r="G134" t="s">
        <v>25</v>
      </c>
      <c r="H134" t="s">
        <v>1378</v>
      </c>
      <c r="I134" t="s">
        <v>282</v>
      </c>
      <c r="J134" t="s">
        <v>282</v>
      </c>
      <c r="K134" t="s">
        <v>41</v>
      </c>
      <c r="L134" t="s">
        <v>240</v>
      </c>
      <c r="M134" t="s">
        <v>185</v>
      </c>
      <c r="N134" t="s">
        <v>1194</v>
      </c>
      <c r="O134" t="s">
        <v>1464</v>
      </c>
      <c r="Q134" t="s">
        <v>812</v>
      </c>
      <c r="R134" t="s">
        <v>779</v>
      </c>
      <c r="S134" t="s">
        <v>235</v>
      </c>
      <c r="T134" t="s">
        <v>55</v>
      </c>
      <c r="U134" t="s">
        <v>37</v>
      </c>
      <c r="V134" t="s">
        <v>235</v>
      </c>
      <c r="W134" t="s">
        <v>1194</v>
      </c>
      <c r="Y134" s="1">
        <v>42817.456377314818</v>
      </c>
      <c r="Z134" s="1">
        <v>42823.54991898148</v>
      </c>
      <c r="AA134" t="s">
        <v>1268</v>
      </c>
    </row>
    <row r="135" spans="1:27" x14ac:dyDescent="0.3">
      <c r="A135">
        <v>97445</v>
      </c>
      <c r="B135" t="s">
        <v>193</v>
      </c>
      <c r="C135" t="s">
        <v>75</v>
      </c>
      <c r="D135" t="s">
        <v>79</v>
      </c>
      <c r="E135" t="s">
        <v>303</v>
      </c>
      <c r="F135" t="s">
        <v>27</v>
      </c>
      <c r="G135" t="s">
        <v>76</v>
      </c>
      <c r="H135" t="s">
        <v>1373</v>
      </c>
      <c r="I135" t="s">
        <v>193</v>
      </c>
      <c r="J135" t="s">
        <v>170</v>
      </c>
      <c r="K135" t="s">
        <v>41</v>
      </c>
      <c r="L135" t="s">
        <v>32</v>
      </c>
      <c r="N135" t="s">
        <v>1194</v>
      </c>
      <c r="O135" t="s">
        <v>1194</v>
      </c>
      <c r="R135" t="s">
        <v>765</v>
      </c>
      <c r="T135" t="s">
        <v>43</v>
      </c>
      <c r="U135" t="s">
        <v>60</v>
      </c>
      <c r="V135" t="s">
        <v>235</v>
      </c>
      <c r="W135" t="s">
        <v>1194</v>
      </c>
      <c r="Y135" s="1">
        <v>42817.526782407411</v>
      </c>
      <c r="Z135" s="1">
        <v>42821.993275462963</v>
      </c>
    </row>
    <row r="136" spans="1:27" x14ac:dyDescent="0.3">
      <c r="A136">
        <v>97540</v>
      </c>
      <c r="B136" t="s">
        <v>144</v>
      </c>
      <c r="C136" t="s">
        <v>23</v>
      </c>
      <c r="D136" t="s">
        <v>53</v>
      </c>
      <c r="E136" t="s">
        <v>262</v>
      </c>
      <c r="F136" t="s">
        <v>27</v>
      </c>
      <c r="G136" t="s">
        <v>42</v>
      </c>
      <c r="H136" t="s">
        <v>1494</v>
      </c>
      <c r="J136" t="s">
        <v>330</v>
      </c>
      <c r="K136" t="s">
        <v>41</v>
      </c>
      <c r="L136" t="s">
        <v>240</v>
      </c>
      <c r="M136" t="s">
        <v>185</v>
      </c>
      <c r="N136" t="s">
        <v>1194</v>
      </c>
      <c r="O136" t="s">
        <v>1194</v>
      </c>
      <c r="R136" t="s">
        <v>235</v>
      </c>
      <c r="T136" t="s">
        <v>43</v>
      </c>
      <c r="U136" t="s">
        <v>29</v>
      </c>
      <c r="V136" t="s">
        <v>235</v>
      </c>
      <c r="W136" t="s">
        <v>1194</v>
      </c>
      <c r="Y136" s="1">
        <v>42821.82739583333</v>
      </c>
      <c r="Z136" s="1">
        <v>42850.281793981485</v>
      </c>
    </row>
    <row r="137" spans="1:27" x14ac:dyDescent="0.3">
      <c r="A137">
        <v>97541</v>
      </c>
      <c r="B137" t="s">
        <v>191</v>
      </c>
      <c r="C137" t="s">
        <v>23</v>
      </c>
      <c r="D137" t="s">
        <v>30</v>
      </c>
      <c r="E137" t="s">
        <v>24</v>
      </c>
      <c r="F137" t="s">
        <v>27</v>
      </c>
      <c r="G137" t="s">
        <v>35</v>
      </c>
      <c r="H137" t="s">
        <v>1449</v>
      </c>
      <c r="J137" t="s">
        <v>191</v>
      </c>
      <c r="K137" t="s">
        <v>41</v>
      </c>
      <c r="L137" t="s">
        <v>240</v>
      </c>
      <c r="M137" t="s">
        <v>44</v>
      </c>
      <c r="N137" t="s">
        <v>1194</v>
      </c>
      <c r="O137" t="s">
        <v>1454</v>
      </c>
      <c r="Q137" t="s">
        <v>1448</v>
      </c>
      <c r="R137" t="s">
        <v>235</v>
      </c>
      <c r="T137" t="s">
        <v>43</v>
      </c>
      <c r="U137" t="s">
        <v>45</v>
      </c>
      <c r="V137" t="s">
        <v>235</v>
      </c>
      <c r="W137" t="s">
        <v>1194</v>
      </c>
      <c r="X137" t="s">
        <v>378</v>
      </c>
      <c r="Y137" s="1">
        <v>42821.924618055556</v>
      </c>
      <c r="Z137" s="1">
        <v>42843.127326388887</v>
      </c>
    </row>
    <row r="138" spans="1:27" x14ac:dyDescent="0.3">
      <c r="A138">
        <v>97544</v>
      </c>
      <c r="B138" t="s">
        <v>61</v>
      </c>
      <c r="C138" t="s">
        <v>34</v>
      </c>
      <c r="D138" t="s">
        <v>38</v>
      </c>
      <c r="E138" t="s">
        <v>24</v>
      </c>
      <c r="F138" t="s">
        <v>27</v>
      </c>
      <c r="G138" t="s">
        <v>42</v>
      </c>
      <c r="H138" t="s">
        <v>1493</v>
      </c>
      <c r="I138" t="s">
        <v>278</v>
      </c>
      <c r="J138" t="s">
        <v>278</v>
      </c>
      <c r="K138" t="s">
        <v>41</v>
      </c>
      <c r="L138" t="s">
        <v>32</v>
      </c>
      <c r="M138" t="s">
        <v>104</v>
      </c>
      <c r="N138" t="s">
        <v>1194</v>
      </c>
      <c r="O138" t="s">
        <v>1471</v>
      </c>
      <c r="R138" t="s">
        <v>235</v>
      </c>
      <c r="T138" t="s">
        <v>43</v>
      </c>
      <c r="U138" t="s">
        <v>29</v>
      </c>
      <c r="V138" t="s">
        <v>235</v>
      </c>
      <c r="W138" t="s">
        <v>361</v>
      </c>
      <c r="Y138" s="1">
        <v>42822.082905092589</v>
      </c>
      <c r="Z138" s="1">
        <v>42850.242974537039</v>
      </c>
    </row>
    <row r="139" spans="1:27" x14ac:dyDescent="0.3">
      <c r="A139">
        <v>97575</v>
      </c>
      <c r="B139" t="s">
        <v>137</v>
      </c>
      <c r="C139" t="s">
        <v>75</v>
      </c>
      <c r="D139" t="s">
        <v>1439</v>
      </c>
      <c r="E139" t="s">
        <v>24</v>
      </c>
      <c r="F139" t="s">
        <v>27</v>
      </c>
      <c r="G139" t="s">
        <v>42</v>
      </c>
      <c r="H139" t="s">
        <v>1438</v>
      </c>
      <c r="I139" t="s">
        <v>56</v>
      </c>
      <c r="J139" t="s">
        <v>77</v>
      </c>
      <c r="K139" t="s">
        <v>41</v>
      </c>
      <c r="L139" t="s">
        <v>240</v>
      </c>
      <c r="M139" t="s">
        <v>185</v>
      </c>
      <c r="N139" t="s">
        <v>1194</v>
      </c>
      <c r="O139" t="s">
        <v>1462</v>
      </c>
      <c r="Q139" t="s">
        <v>812</v>
      </c>
      <c r="R139" t="s">
        <v>779</v>
      </c>
      <c r="S139" t="s">
        <v>235</v>
      </c>
      <c r="T139" t="s">
        <v>43</v>
      </c>
      <c r="U139" t="s">
        <v>29</v>
      </c>
      <c r="V139" t="s">
        <v>235</v>
      </c>
      <c r="W139" t="s">
        <v>1194</v>
      </c>
      <c r="Y139" s="1">
        <v>42822.72452546296</v>
      </c>
      <c r="Z139" s="1">
        <v>42836.531724537039</v>
      </c>
      <c r="AA139" t="s">
        <v>160</v>
      </c>
    </row>
    <row r="140" spans="1:27" x14ac:dyDescent="0.3">
      <c r="A140">
        <v>97614</v>
      </c>
      <c r="B140" t="s">
        <v>277</v>
      </c>
      <c r="C140" t="s">
        <v>75</v>
      </c>
      <c r="D140" t="s">
        <v>79</v>
      </c>
      <c r="E140" t="s">
        <v>147</v>
      </c>
      <c r="F140" t="s">
        <v>27</v>
      </c>
      <c r="G140" t="s">
        <v>169</v>
      </c>
      <c r="H140" t="s">
        <v>1413</v>
      </c>
      <c r="I140" t="s">
        <v>230</v>
      </c>
      <c r="J140" t="s">
        <v>77</v>
      </c>
      <c r="K140" t="s">
        <v>41</v>
      </c>
      <c r="L140" t="s">
        <v>240</v>
      </c>
      <c r="M140" t="s">
        <v>298</v>
      </c>
      <c r="N140" t="s">
        <v>1194</v>
      </c>
      <c r="O140" t="s">
        <v>1194</v>
      </c>
      <c r="R140" t="s">
        <v>779</v>
      </c>
      <c r="S140" t="s">
        <v>235</v>
      </c>
      <c r="T140" t="s">
        <v>43</v>
      </c>
      <c r="U140" t="s">
        <v>29</v>
      </c>
      <c r="V140" t="s">
        <v>26</v>
      </c>
      <c r="W140" t="s">
        <v>1194</v>
      </c>
      <c r="Y140" s="1">
        <v>42823.482141203705</v>
      </c>
      <c r="Z140" s="1">
        <v>42830.167337962965</v>
      </c>
    </row>
    <row r="141" spans="1:27" x14ac:dyDescent="0.3">
      <c r="A141">
        <v>97678</v>
      </c>
      <c r="B141" t="s">
        <v>99</v>
      </c>
      <c r="C141" t="s">
        <v>34</v>
      </c>
      <c r="D141" t="s">
        <v>1205</v>
      </c>
      <c r="E141" t="s">
        <v>303</v>
      </c>
      <c r="F141" t="s">
        <v>27</v>
      </c>
      <c r="G141" t="s">
        <v>153</v>
      </c>
      <c r="H141" t="s">
        <v>1412</v>
      </c>
      <c r="I141" t="s">
        <v>1411</v>
      </c>
      <c r="J141" t="s">
        <v>1411</v>
      </c>
      <c r="K141" t="s">
        <v>41</v>
      </c>
      <c r="L141" t="s">
        <v>240</v>
      </c>
      <c r="M141" t="s">
        <v>298</v>
      </c>
      <c r="N141" t="s">
        <v>1194</v>
      </c>
      <c r="O141" t="s">
        <v>1194</v>
      </c>
      <c r="R141" t="s">
        <v>235</v>
      </c>
      <c r="T141" t="s">
        <v>43</v>
      </c>
      <c r="U141" t="s">
        <v>29</v>
      </c>
      <c r="V141" t="s">
        <v>1305</v>
      </c>
      <c r="W141" t="s">
        <v>361</v>
      </c>
      <c r="Y141" s="1">
        <v>42824.161898148152</v>
      </c>
      <c r="Z141" s="1">
        <v>42829.458171296297</v>
      </c>
    </row>
    <row r="142" spans="1:27" x14ac:dyDescent="0.3">
      <c r="A142">
        <v>97711</v>
      </c>
      <c r="B142" t="s">
        <v>74</v>
      </c>
      <c r="C142" t="s">
        <v>75</v>
      </c>
      <c r="D142" t="s">
        <v>79</v>
      </c>
      <c r="E142" t="s">
        <v>262</v>
      </c>
      <c r="F142" t="s">
        <v>27</v>
      </c>
      <c r="G142" t="s">
        <v>276</v>
      </c>
      <c r="H142" t="s">
        <v>1392</v>
      </c>
      <c r="I142" t="s">
        <v>193</v>
      </c>
      <c r="J142" t="s">
        <v>1391</v>
      </c>
      <c r="K142" t="s">
        <v>41</v>
      </c>
      <c r="L142" t="s">
        <v>240</v>
      </c>
      <c r="M142" t="s">
        <v>104</v>
      </c>
      <c r="N142" t="s">
        <v>1194</v>
      </c>
      <c r="O142" t="s">
        <v>1194</v>
      </c>
      <c r="R142" t="s">
        <v>765</v>
      </c>
      <c r="T142" t="s">
        <v>43</v>
      </c>
      <c r="U142" t="s">
        <v>29</v>
      </c>
      <c r="V142" t="s">
        <v>1305</v>
      </c>
      <c r="W142" t="s">
        <v>1194</v>
      </c>
      <c r="Y142" s="1">
        <v>42824.734293981484</v>
      </c>
      <c r="Z142" s="1">
        <v>42825.647094907406</v>
      </c>
    </row>
    <row r="143" spans="1:27" x14ac:dyDescent="0.3">
      <c r="A143">
        <v>97868</v>
      </c>
      <c r="B143" t="s">
        <v>461</v>
      </c>
      <c r="C143" t="s">
        <v>40</v>
      </c>
      <c r="D143" t="s">
        <v>46</v>
      </c>
      <c r="E143" t="s">
        <v>24</v>
      </c>
      <c r="F143" t="s">
        <v>27</v>
      </c>
      <c r="G143" t="s">
        <v>187</v>
      </c>
      <c r="H143" t="s">
        <v>1005</v>
      </c>
      <c r="I143" t="s">
        <v>733</v>
      </c>
      <c r="J143" t="s">
        <v>337</v>
      </c>
      <c r="K143" t="s">
        <v>41</v>
      </c>
      <c r="L143" t="s">
        <v>32</v>
      </c>
      <c r="M143" t="s">
        <v>104</v>
      </c>
      <c r="N143" t="s">
        <v>1194</v>
      </c>
      <c r="O143" t="s">
        <v>1514</v>
      </c>
      <c r="R143" t="s">
        <v>235</v>
      </c>
      <c r="T143" t="s">
        <v>55</v>
      </c>
      <c r="U143" t="s">
        <v>37</v>
      </c>
      <c r="V143" t="s">
        <v>26</v>
      </c>
      <c r="W143" t="s">
        <v>1194</v>
      </c>
      <c r="X143" t="s">
        <v>1003</v>
      </c>
      <c r="Y143" s="1">
        <v>42829.414212962962</v>
      </c>
      <c r="Z143" s="1">
        <v>42863.24927083333</v>
      </c>
    </row>
    <row r="144" spans="1:27" x14ac:dyDescent="0.3">
      <c r="A144">
        <v>97971</v>
      </c>
      <c r="B144" t="s">
        <v>137</v>
      </c>
      <c r="C144" t="s">
        <v>75</v>
      </c>
      <c r="D144" t="s">
        <v>1476</v>
      </c>
      <c r="E144" t="s">
        <v>24</v>
      </c>
      <c r="F144" t="s">
        <v>27</v>
      </c>
      <c r="G144" t="s">
        <v>49</v>
      </c>
      <c r="H144" t="s">
        <v>1475</v>
      </c>
      <c r="I144" t="s">
        <v>860</v>
      </c>
      <c r="J144" t="s">
        <v>77</v>
      </c>
      <c r="K144" t="s">
        <v>41</v>
      </c>
      <c r="L144" t="s">
        <v>101</v>
      </c>
      <c r="M144" t="s">
        <v>298</v>
      </c>
      <c r="N144" t="s">
        <v>1194</v>
      </c>
      <c r="O144" t="s">
        <v>1471</v>
      </c>
      <c r="Q144" t="s">
        <v>812</v>
      </c>
      <c r="R144" t="s">
        <v>779</v>
      </c>
      <c r="S144" t="s">
        <v>235</v>
      </c>
      <c r="T144" t="s">
        <v>43</v>
      </c>
      <c r="U144" t="s">
        <v>29</v>
      </c>
      <c r="V144" t="s">
        <v>779</v>
      </c>
      <c r="W144" t="s">
        <v>361</v>
      </c>
      <c r="Y144" s="1">
        <v>42830.646192129629</v>
      </c>
      <c r="Z144" s="1">
        <v>42845.65697916667</v>
      </c>
    </row>
    <row r="145" spans="1:27" x14ac:dyDescent="0.3">
      <c r="A145">
        <v>98022</v>
      </c>
      <c r="B145" t="s">
        <v>1636</v>
      </c>
      <c r="C145" t="s">
        <v>23</v>
      </c>
      <c r="D145" t="s">
        <v>95</v>
      </c>
      <c r="E145" t="s">
        <v>24</v>
      </c>
      <c r="F145" t="s">
        <v>27</v>
      </c>
      <c r="G145" t="s">
        <v>42</v>
      </c>
      <c r="H145" t="s">
        <v>1637</v>
      </c>
      <c r="I145" t="s">
        <v>1636</v>
      </c>
      <c r="J145" t="s">
        <v>1636</v>
      </c>
      <c r="K145" t="s">
        <v>41</v>
      </c>
      <c r="L145" t="s">
        <v>240</v>
      </c>
      <c r="M145" t="s">
        <v>44</v>
      </c>
      <c r="N145" t="s">
        <v>1194</v>
      </c>
      <c r="O145" t="s">
        <v>1542</v>
      </c>
      <c r="R145" t="s">
        <v>235</v>
      </c>
      <c r="T145" t="s">
        <v>43</v>
      </c>
      <c r="U145" t="s">
        <v>45</v>
      </c>
      <c r="V145" t="s">
        <v>235</v>
      </c>
      <c r="W145" t="s">
        <v>1194</v>
      </c>
      <c r="X145" t="s">
        <v>1029</v>
      </c>
      <c r="Y145" s="1">
        <v>42832.046574074076</v>
      </c>
      <c r="Z145" s="1">
        <v>42865.204016203701</v>
      </c>
    </row>
    <row r="146" spans="1:27" x14ac:dyDescent="0.3">
      <c r="A146">
        <v>98026</v>
      </c>
      <c r="B146" t="s">
        <v>54</v>
      </c>
      <c r="C146" t="s">
        <v>34</v>
      </c>
      <c r="D146" t="s">
        <v>225</v>
      </c>
      <c r="E146" t="s">
        <v>303</v>
      </c>
      <c r="F146" t="s">
        <v>27</v>
      </c>
      <c r="G146" t="s">
        <v>49</v>
      </c>
      <c r="H146" t="s">
        <v>1461</v>
      </c>
      <c r="I146" t="s">
        <v>155</v>
      </c>
      <c r="J146" t="s">
        <v>155</v>
      </c>
      <c r="K146" t="s">
        <v>41</v>
      </c>
      <c r="L146" t="s">
        <v>240</v>
      </c>
      <c r="N146" t="s">
        <v>1194</v>
      </c>
      <c r="O146" t="s">
        <v>1460</v>
      </c>
      <c r="R146" t="s">
        <v>235</v>
      </c>
      <c r="T146" t="s">
        <v>43</v>
      </c>
      <c r="U146" t="s">
        <v>29</v>
      </c>
      <c r="V146" t="s">
        <v>235</v>
      </c>
      <c r="W146" t="s">
        <v>1194</v>
      </c>
      <c r="Y146" s="1">
        <v>42832.127962962964</v>
      </c>
      <c r="Z146" s="1">
        <v>42844.933425925927</v>
      </c>
    </row>
    <row r="147" spans="1:27" x14ac:dyDescent="0.3">
      <c r="A147">
        <v>98064</v>
      </c>
      <c r="B147" t="s">
        <v>54</v>
      </c>
      <c r="C147" t="s">
        <v>34</v>
      </c>
      <c r="D147" t="s">
        <v>281</v>
      </c>
      <c r="E147" t="s">
        <v>24</v>
      </c>
      <c r="F147" t="s">
        <v>27</v>
      </c>
      <c r="G147" t="s">
        <v>49</v>
      </c>
      <c r="H147" t="s">
        <v>1435</v>
      </c>
      <c r="I147" t="s">
        <v>1050</v>
      </c>
      <c r="J147" t="s">
        <v>266</v>
      </c>
      <c r="K147" t="s">
        <v>41</v>
      </c>
      <c r="L147" t="s">
        <v>32</v>
      </c>
      <c r="M147" t="s">
        <v>104</v>
      </c>
      <c r="N147" t="s">
        <v>1194</v>
      </c>
      <c r="O147" t="s">
        <v>1471</v>
      </c>
      <c r="R147" t="s">
        <v>235</v>
      </c>
      <c r="T147" t="s">
        <v>55</v>
      </c>
      <c r="U147" t="s">
        <v>37</v>
      </c>
      <c r="V147" t="s">
        <v>235</v>
      </c>
      <c r="W147" t="s">
        <v>1194</v>
      </c>
      <c r="Y147" s="1">
        <v>42834.998217592591</v>
      </c>
      <c r="Z147" s="1">
        <v>42850.13758101852</v>
      </c>
    </row>
    <row r="148" spans="1:27" x14ac:dyDescent="0.3">
      <c r="A148">
        <v>98076</v>
      </c>
      <c r="B148" t="s">
        <v>266</v>
      </c>
      <c r="C148" t="s">
        <v>23</v>
      </c>
      <c r="D148" t="s">
        <v>106</v>
      </c>
      <c r="E148" t="s">
        <v>149</v>
      </c>
      <c r="F148" t="s">
        <v>27</v>
      </c>
      <c r="G148" t="s">
        <v>49</v>
      </c>
      <c r="H148" t="s">
        <v>1540</v>
      </c>
      <c r="I148" t="s">
        <v>335</v>
      </c>
      <c r="J148" t="s">
        <v>266</v>
      </c>
      <c r="K148" t="s">
        <v>41</v>
      </c>
      <c r="L148" t="s">
        <v>240</v>
      </c>
      <c r="M148" t="s">
        <v>1335</v>
      </c>
      <c r="N148" t="s">
        <v>1194</v>
      </c>
      <c r="O148" t="s">
        <v>1194</v>
      </c>
      <c r="R148" t="s">
        <v>235</v>
      </c>
      <c r="T148" t="s">
        <v>43</v>
      </c>
      <c r="U148" t="s">
        <v>45</v>
      </c>
      <c r="V148" t="s">
        <v>235</v>
      </c>
      <c r="W148" t="s">
        <v>1194</v>
      </c>
      <c r="Y148" s="1">
        <v>42835.16946759259</v>
      </c>
      <c r="Z148" s="1">
        <v>42858.212777777779</v>
      </c>
      <c r="AA148" t="s">
        <v>232</v>
      </c>
    </row>
    <row r="149" spans="1:27" x14ac:dyDescent="0.3">
      <c r="A149">
        <v>98118</v>
      </c>
      <c r="B149" t="s">
        <v>1229</v>
      </c>
      <c r="C149" t="s">
        <v>305</v>
      </c>
      <c r="D149" t="s">
        <v>311</v>
      </c>
      <c r="E149" t="s">
        <v>24</v>
      </c>
      <c r="F149" t="s">
        <v>27</v>
      </c>
      <c r="G149" t="s">
        <v>187</v>
      </c>
      <c r="H149" t="s">
        <v>1491</v>
      </c>
      <c r="I149" t="s">
        <v>234</v>
      </c>
      <c r="J149" t="s">
        <v>234</v>
      </c>
      <c r="K149" t="s">
        <v>41</v>
      </c>
      <c r="L149" t="s">
        <v>240</v>
      </c>
      <c r="M149" t="s">
        <v>185</v>
      </c>
      <c r="N149" t="s">
        <v>1194</v>
      </c>
      <c r="O149" t="s">
        <v>1499</v>
      </c>
      <c r="R149" t="s">
        <v>235</v>
      </c>
      <c r="T149" t="s">
        <v>67</v>
      </c>
      <c r="U149" t="s">
        <v>29</v>
      </c>
      <c r="V149" t="s">
        <v>235</v>
      </c>
      <c r="W149" t="s">
        <v>1194</v>
      </c>
      <c r="Y149" s="1">
        <v>42835.585648148146</v>
      </c>
      <c r="Z149" s="1">
        <v>42864.439953703702</v>
      </c>
    </row>
    <row r="150" spans="1:27" x14ac:dyDescent="0.3">
      <c r="A150">
        <v>98160</v>
      </c>
      <c r="B150" t="s">
        <v>89</v>
      </c>
      <c r="C150" t="s">
        <v>599</v>
      </c>
      <c r="D150" t="s">
        <v>605</v>
      </c>
      <c r="E150" t="s">
        <v>24</v>
      </c>
      <c r="F150" t="s">
        <v>27</v>
      </c>
      <c r="G150" t="s">
        <v>187</v>
      </c>
      <c r="H150" t="s">
        <v>1625</v>
      </c>
      <c r="I150" t="s">
        <v>195</v>
      </c>
      <c r="J150" t="s">
        <v>195</v>
      </c>
      <c r="K150" t="s">
        <v>41</v>
      </c>
      <c r="L150" t="s">
        <v>240</v>
      </c>
      <c r="M150" t="s">
        <v>44</v>
      </c>
      <c r="N150" t="s">
        <v>1194</v>
      </c>
      <c r="O150" t="s">
        <v>1542</v>
      </c>
      <c r="Q150" t="s">
        <v>1312</v>
      </c>
      <c r="R150" t="s">
        <v>235</v>
      </c>
      <c r="T150" t="s">
        <v>67</v>
      </c>
      <c r="U150" t="s">
        <v>37</v>
      </c>
      <c r="V150" t="s">
        <v>235</v>
      </c>
      <c r="W150" t="s">
        <v>1194</v>
      </c>
      <c r="X150" t="s">
        <v>596</v>
      </c>
      <c r="Y150" s="1">
        <v>42836.582303240742</v>
      </c>
      <c r="Z150" s="1">
        <v>42863.957627314812</v>
      </c>
    </row>
    <row r="151" spans="1:27" x14ac:dyDescent="0.3">
      <c r="A151">
        <v>98268</v>
      </c>
      <c r="B151" t="s">
        <v>1229</v>
      </c>
      <c r="C151" t="s">
        <v>599</v>
      </c>
      <c r="D151" t="s">
        <v>598</v>
      </c>
      <c r="E151" t="s">
        <v>147</v>
      </c>
      <c r="F151" t="s">
        <v>27</v>
      </c>
      <c r="G151" t="s">
        <v>187</v>
      </c>
      <c r="H151" t="s">
        <v>1474</v>
      </c>
      <c r="I151" t="s">
        <v>230</v>
      </c>
      <c r="J151" t="s">
        <v>230</v>
      </c>
      <c r="K151" t="s">
        <v>41</v>
      </c>
      <c r="L151" t="s">
        <v>28</v>
      </c>
      <c r="N151" t="s">
        <v>1194</v>
      </c>
      <c r="O151" t="s">
        <v>1194</v>
      </c>
      <c r="R151" t="s">
        <v>765</v>
      </c>
      <c r="T151" t="s">
        <v>43</v>
      </c>
      <c r="U151" t="s">
        <v>45</v>
      </c>
      <c r="V151" t="s">
        <v>235</v>
      </c>
      <c r="W151" t="s">
        <v>361</v>
      </c>
      <c r="Y151" s="1">
        <v>42839.417199074072</v>
      </c>
      <c r="Z151" s="1">
        <v>42865.387418981481</v>
      </c>
    </row>
    <row r="152" spans="1:27" x14ac:dyDescent="0.3">
      <c r="A152">
        <v>98292</v>
      </c>
      <c r="B152" t="s">
        <v>146</v>
      </c>
      <c r="C152" t="s">
        <v>75</v>
      </c>
      <c r="D152" t="s">
        <v>79</v>
      </c>
      <c r="E152" t="s">
        <v>24</v>
      </c>
      <c r="F152" t="s">
        <v>27</v>
      </c>
      <c r="G152" t="s">
        <v>49</v>
      </c>
      <c r="H152" t="s">
        <v>1457</v>
      </c>
      <c r="I152" t="s">
        <v>1077</v>
      </c>
      <c r="J152" t="s">
        <v>146</v>
      </c>
      <c r="K152" t="s">
        <v>41</v>
      </c>
      <c r="L152" t="s">
        <v>240</v>
      </c>
      <c r="M152" t="s">
        <v>104</v>
      </c>
      <c r="N152" t="s">
        <v>1194</v>
      </c>
      <c r="O152" t="s">
        <v>1454</v>
      </c>
      <c r="R152" t="s">
        <v>779</v>
      </c>
      <c r="S152" t="s">
        <v>235</v>
      </c>
      <c r="T152" t="s">
        <v>43</v>
      </c>
      <c r="U152" t="s">
        <v>60</v>
      </c>
      <c r="V152" t="s">
        <v>235</v>
      </c>
      <c r="W152" t="s">
        <v>1194</v>
      </c>
      <c r="Y152" s="1">
        <v>42842.155590277776</v>
      </c>
      <c r="Z152" s="1">
        <v>42844.00880787037</v>
      </c>
    </row>
    <row r="153" spans="1:27" x14ac:dyDescent="0.3">
      <c r="A153">
        <v>98296</v>
      </c>
      <c r="B153" t="s">
        <v>1483</v>
      </c>
      <c r="C153" t="s">
        <v>34</v>
      </c>
      <c r="D153" t="s">
        <v>151</v>
      </c>
      <c r="E153" t="s">
        <v>262</v>
      </c>
      <c r="F153" t="s">
        <v>27</v>
      </c>
      <c r="G153" t="s">
        <v>42</v>
      </c>
      <c r="H153" t="s">
        <v>1487</v>
      </c>
      <c r="I153" t="s">
        <v>926</v>
      </c>
      <c r="J153" t="s">
        <v>926</v>
      </c>
      <c r="K153" t="s">
        <v>41</v>
      </c>
      <c r="L153" t="s">
        <v>28</v>
      </c>
      <c r="N153" t="s">
        <v>1194</v>
      </c>
      <c r="O153" t="s">
        <v>1194</v>
      </c>
      <c r="R153" t="s">
        <v>235</v>
      </c>
      <c r="T153" t="s">
        <v>43</v>
      </c>
      <c r="U153" t="s">
        <v>29</v>
      </c>
      <c r="V153" t="s">
        <v>235</v>
      </c>
      <c r="W153" t="s">
        <v>1194</v>
      </c>
      <c r="Y153" s="1">
        <v>42842.180590277778</v>
      </c>
      <c r="Z153" s="1">
        <v>42850.161631944444</v>
      </c>
    </row>
    <row r="154" spans="1:27" x14ac:dyDescent="0.3">
      <c r="A154">
        <v>98317</v>
      </c>
      <c r="B154" t="s">
        <v>146</v>
      </c>
      <c r="C154" t="s">
        <v>75</v>
      </c>
      <c r="D154" t="s">
        <v>79</v>
      </c>
      <c r="E154" t="s">
        <v>24</v>
      </c>
      <c r="F154" t="s">
        <v>27</v>
      </c>
      <c r="G154" t="s">
        <v>187</v>
      </c>
      <c r="H154" t="s">
        <v>1456</v>
      </c>
      <c r="I154" t="s">
        <v>349</v>
      </c>
      <c r="J154" t="s">
        <v>146</v>
      </c>
      <c r="K154" t="s">
        <v>41</v>
      </c>
      <c r="L154" t="s">
        <v>240</v>
      </c>
      <c r="M154" t="s">
        <v>185</v>
      </c>
      <c r="N154" t="s">
        <v>1194</v>
      </c>
      <c r="O154" t="s">
        <v>1454</v>
      </c>
      <c r="R154" t="s">
        <v>779</v>
      </c>
      <c r="S154" t="s">
        <v>235</v>
      </c>
      <c r="T154" t="s">
        <v>43</v>
      </c>
      <c r="U154" t="s">
        <v>37</v>
      </c>
      <c r="V154" t="s">
        <v>235</v>
      </c>
      <c r="W154" t="s">
        <v>1194</v>
      </c>
      <c r="Y154" s="1">
        <v>42842.397256944445</v>
      </c>
      <c r="Z154" s="1">
        <v>42852.445370370369</v>
      </c>
    </row>
    <row r="155" spans="1:27" x14ac:dyDescent="0.3">
      <c r="A155">
        <v>98318</v>
      </c>
      <c r="B155" t="s">
        <v>296</v>
      </c>
      <c r="C155" t="s">
        <v>129</v>
      </c>
      <c r="D155" t="s">
        <v>374</v>
      </c>
      <c r="E155" t="s">
        <v>24</v>
      </c>
      <c r="F155" t="s">
        <v>27</v>
      </c>
      <c r="G155" t="s">
        <v>187</v>
      </c>
      <c r="H155" t="s">
        <v>1455</v>
      </c>
      <c r="I155" t="s">
        <v>349</v>
      </c>
      <c r="J155" t="s">
        <v>337</v>
      </c>
      <c r="K155" t="s">
        <v>41</v>
      </c>
      <c r="L155" t="s">
        <v>240</v>
      </c>
      <c r="M155" t="s">
        <v>44</v>
      </c>
      <c r="N155" t="s">
        <v>1194</v>
      </c>
      <c r="O155" t="s">
        <v>1454</v>
      </c>
      <c r="R155" t="s">
        <v>235</v>
      </c>
      <c r="T155" t="s">
        <v>55</v>
      </c>
      <c r="U155" t="s">
        <v>37</v>
      </c>
      <c r="V155" t="s">
        <v>235</v>
      </c>
      <c r="W155" t="s">
        <v>1194</v>
      </c>
      <c r="X155" t="s">
        <v>378</v>
      </c>
      <c r="Y155" s="1">
        <v>42842.424108796295</v>
      </c>
      <c r="Z155" s="1">
        <v>42859.32608796296</v>
      </c>
    </row>
    <row r="156" spans="1:27" x14ac:dyDescent="0.3">
      <c r="A156">
        <v>98321</v>
      </c>
      <c r="B156" t="s">
        <v>326</v>
      </c>
      <c r="C156" t="s">
        <v>129</v>
      </c>
      <c r="D156" t="s">
        <v>218</v>
      </c>
      <c r="E156" t="s">
        <v>24</v>
      </c>
      <c r="F156" t="s">
        <v>27</v>
      </c>
      <c r="G156" t="s">
        <v>25</v>
      </c>
      <c r="H156" t="s">
        <v>1533</v>
      </c>
      <c r="I156" t="s">
        <v>299</v>
      </c>
      <c r="J156" t="s">
        <v>337</v>
      </c>
      <c r="K156" t="s">
        <v>41</v>
      </c>
      <c r="L156" t="s">
        <v>32</v>
      </c>
      <c r="M156" t="s">
        <v>104</v>
      </c>
      <c r="N156" t="s">
        <v>1194</v>
      </c>
      <c r="O156" t="s">
        <v>1499</v>
      </c>
      <c r="Q156" t="s">
        <v>1532</v>
      </c>
      <c r="R156" t="s">
        <v>235</v>
      </c>
      <c r="T156" t="s">
        <v>55</v>
      </c>
      <c r="U156" t="s">
        <v>37</v>
      </c>
      <c r="V156" t="s">
        <v>26</v>
      </c>
      <c r="W156" t="s">
        <v>1194</v>
      </c>
      <c r="Y156" s="1">
        <v>42842.461909722224</v>
      </c>
      <c r="Z156" s="1">
        <v>42856.419236111113</v>
      </c>
    </row>
    <row r="157" spans="1:27" x14ac:dyDescent="0.3">
      <c r="A157">
        <v>98322</v>
      </c>
      <c r="B157" t="s">
        <v>118</v>
      </c>
      <c r="C157" t="s">
        <v>129</v>
      </c>
      <c r="D157" t="s">
        <v>374</v>
      </c>
      <c r="E157" t="s">
        <v>24</v>
      </c>
      <c r="F157" t="s">
        <v>27</v>
      </c>
      <c r="G157" t="s">
        <v>187</v>
      </c>
      <c r="H157" t="s">
        <v>1486</v>
      </c>
      <c r="I157" t="s">
        <v>349</v>
      </c>
      <c r="J157" t="s">
        <v>337</v>
      </c>
      <c r="K157" t="s">
        <v>41</v>
      </c>
      <c r="L157" t="s">
        <v>240</v>
      </c>
      <c r="M157" t="s">
        <v>44</v>
      </c>
      <c r="N157" t="s">
        <v>1194</v>
      </c>
      <c r="O157" t="s">
        <v>1471</v>
      </c>
      <c r="R157" t="s">
        <v>235</v>
      </c>
      <c r="T157" t="s">
        <v>55</v>
      </c>
      <c r="U157" t="s">
        <v>37</v>
      </c>
      <c r="V157" t="s">
        <v>235</v>
      </c>
      <c r="W157" t="s">
        <v>1194</v>
      </c>
      <c r="X157" t="s">
        <v>378</v>
      </c>
      <c r="Y157" s="1">
        <v>42842.466099537036</v>
      </c>
      <c r="Z157" s="1">
        <v>42859.326469907406</v>
      </c>
    </row>
    <row r="158" spans="1:27" x14ac:dyDescent="0.3">
      <c r="A158">
        <v>98365</v>
      </c>
      <c r="B158" t="s">
        <v>170</v>
      </c>
      <c r="C158" t="s">
        <v>75</v>
      </c>
      <c r="D158" t="s">
        <v>180</v>
      </c>
      <c r="E158" t="s">
        <v>24</v>
      </c>
      <c r="F158" t="s">
        <v>27</v>
      </c>
      <c r="G158" t="s">
        <v>35</v>
      </c>
      <c r="H158" t="s">
        <v>1472</v>
      </c>
      <c r="I158" t="s">
        <v>89</v>
      </c>
      <c r="J158" t="s">
        <v>77</v>
      </c>
      <c r="K158" t="s">
        <v>41</v>
      </c>
      <c r="L158" t="s">
        <v>240</v>
      </c>
      <c r="M158" t="s">
        <v>185</v>
      </c>
      <c r="N158" t="s">
        <v>1194</v>
      </c>
      <c r="O158" t="s">
        <v>1471</v>
      </c>
      <c r="Q158" t="s">
        <v>821</v>
      </c>
      <c r="R158" t="s">
        <v>779</v>
      </c>
      <c r="S158" t="s">
        <v>235</v>
      </c>
      <c r="T158" t="s">
        <v>55</v>
      </c>
      <c r="U158" t="s">
        <v>45</v>
      </c>
      <c r="V158" t="s">
        <v>235</v>
      </c>
      <c r="W158" t="s">
        <v>1194</v>
      </c>
      <c r="Y158" s="1">
        <v>42842.732210648152</v>
      </c>
      <c r="Z158" s="1">
        <v>42849.706909722219</v>
      </c>
    </row>
    <row r="159" spans="1:27" x14ac:dyDescent="0.3">
      <c r="A159">
        <v>98370</v>
      </c>
      <c r="B159" t="s">
        <v>1483</v>
      </c>
      <c r="C159" t="s">
        <v>23</v>
      </c>
      <c r="D159" t="s">
        <v>68</v>
      </c>
      <c r="E159" t="s">
        <v>262</v>
      </c>
      <c r="F159" t="s">
        <v>27</v>
      </c>
      <c r="G159" t="s">
        <v>42</v>
      </c>
      <c r="H159" t="s">
        <v>1485</v>
      </c>
      <c r="I159" t="s">
        <v>926</v>
      </c>
      <c r="J159" t="s">
        <v>926</v>
      </c>
      <c r="K159" t="s">
        <v>41</v>
      </c>
      <c r="L159" t="s">
        <v>28</v>
      </c>
      <c r="N159" t="s">
        <v>1194</v>
      </c>
      <c r="O159" t="s">
        <v>1194</v>
      </c>
      <c r="R159" t="s">
        <v>235</v>
      </c>
      <c r="T159" t="s">
        <v>43</v>
      </c>
      <c r="U159" t="s">
        <v>29</v>
      </c>
      <c r="V159" t="s">
        <v>235</v>
      </c>
      <c r="W159" t="s">
        <v>1194</v>
      </c>
      <c r="Y159" s="1">
        <v>42842.956759259258</v>
      </c>
      <c r="Z159" s="1">
        <v>42850.162453703706</v>
      </c>
    </row>
    <row r="160" spans="1:27" x14ac:dyDescent="0.3">
      <c r="A160">
        <v>98373</v>
      </c>
      <c r="B160" t="s">
        <v>1483</v>
      </c>
      <c r="C160" t="s">
        <v>23</v>
      </c>
      <c r="D160" t="s">
        <v>68</v>
      </c>
      <c r="E160" t="s">
        <v>262</v>
      </c>
      <c r="F160" t="s">
        <v>27</v>
      </c>
      <c r="G160" t="s">
        <v>42</v>
      </c>
      <c r="H160" t="s">
        <v>1484</v>
      </c>
      <c r="I160" t="s">
        <v>926</v>
      </c>
      <c r="J160" t="s">
        <v>926</v>
      </c>
      <c r="K160" t="s">
        <v>41</v>
      </c>
      <c r="L160" t="s">
        <v>28</v>
      </c>
      <c r="N160" t="s">
        <v>1194</v>
      </c>
      <c r="O160" t="s">
        <v>1194</v>
      </c>
      <c r="R160" t="s">
        <v>235</v>
      </c>
      <c r="T160" t="s">
        <v>43</v>
      </c>
      <c r="U160" t="s">
        <v>29</v>
      </c>
      <c r="V160" t="s">
        <v>235</v>
      </c>
      <c r="W160" t="s">
        <v>1194</v>
      </c>
      <c r="Y160" s="1">
        <v>42842.987997685188</v>
      </c>
      <c r="Z160" s="1">
        <v>42850.163993055554</v>
      </c>
    </row>
    <row r="161" spans="1:27" x14ac:dyDescent="0.3">
      <c r="A161">
        <v>98464</v>
      </c>
      <c r="B161" t="s">
        <v>1483</v>
      </c>
      <c r="C161" t="s">
        <v>23</v>
      </c>
      <c r="D161" t="s">
        <v>68</v>
      </c>
      <c r="E161" t="s">
        <v>262</v>
      </c>
      <c r="F161" t="s">
        <v>27</v>
      </c>
      <c r="G161" t="s">
        <v>42</v>
      </c>
      <c r="H161" t="s">
        <v>1482</v>
      </c>
      <c r="I161" t="s">
        <v>926</v>
      </c>
      <c r="J161" t="s">
        <v>926</v>
      </c>
      <c r="K161" t="s">
        <v>41</v>
      </c>
      <c r="L161" t="s">
        <v>28</v>
      </c>
      <c r="N161" t="s">
        <v>1194</v>
      </c>
      <c r="O161" t="s">
        <v>1194</v>
      </c>
      <c r="R161" t="s">
        <v>235</v>
      </c>
      <c r="T161" t="s">
        <v>43</v>
      </c>
      <c r="U161" t="s">
        <v>29</v>
      </c>
      <c r="V161" t="s">
        <v>235</v>
      </c>
      <c r="W161" t="s">
        <v>1194</v>
      </c>
      <c r="Y161" s="1">
        <v>42843.441828703704</v>
      </c>
      <c r="Z161" s="1">
        <v>42850.167326388888</v>
      </c>
    </row>
    <row r="162" spans="1:27" x14ac:dyDescent="0.3">
      <c r="A162">
        <v>98523</v>
      </c>
      <c r="B162" t="s">
        <v>277</v>
      </c>
      <c r="C162" t="s">
        <v>75</v>
      </c>
      <c r="D162" t="s">
        <v>825</v>
      </c>
      <c r="E162" t="s">
        <v>147</v>
      </c>
      <c r="F162" t="s">
        <v>27</v>
      </c>
      <c r="G162" t="s">
        <v>187</v>
      </c>
      <c r="H162" t="s">
        <v>1470</v>
      </c>
      <c r="I162" t="s">
        <v>229</v>
      </c>
      <c r="J162" t="s">
        <v>229</v>
      </c>
      <c r="K162" t="s">
        <v>41</v>
      </c>
      <c r="L162" t="s">
        <v>28</v>
      </c>
      <c r="N162" t="s">
        <v>1194</v>
      </c>
      <c r="O162" t="s">
        <v>1194</v>
      </c>
      <c r="R162" t="s">
        <v>765</v>
      </c>
      <c r="T162" t="s">
        <v>43</v>
      </c>
      <c r="U162" t="s">
        <v>37</v>
      </c>
      <c r="V162" t="s">
        <v>26</v>
      </c>
      <c r="W162" t="s">
        <v>1194</v>
      </c>
      <c r="Y162" s="1">
        <v>42845.075706018521</v>
      </c>
      <c r="Z162" s="1">
        <v>42846.035208333335</v>
      </c>
      <c r="AA162" t="s">
        <v>1469</v>
      </c>
    </row>
    <row r="163" spans="1:27" x14ac:dyDescent="0.3">
      <c r="A163">
        <v>98607</v>
      </c>
      <c r="B163" t="s">
        <v>304</v>
      </c>
      <c r="C163" t="s">
        <v>129</v>
      </c>
      <c r="D163" t="s">
        <v>218</v>
      </c>
      <c r="E163" t="s">
        <v>24</v>
      </c>
      <c r="F163" t="s">
        <v>27</v>
      </c>
      <c r="G163" t="s">
        <v>1231</v>
      </c>
      <c r="H163" t="s">
        <v>1481</v>
      </c>
      <c r="I163" t="s">
        <v>304</v>
      </c>
      <c r="J163" t="s">
        <v>337</v>
      </c>
      <c r="K163" t="s">
        <v>41</v>
      </c>
      <c r="L163" t="s">
        <v>32</v>
      </c>
      <c r="M163" t="s">
        <v>104</v>
      </c>
      <c r="N163" t="s">
        <v>1194</v>
      </c>
      <c r="O163" t="s">
        <v>1471</v>
      </c>
      <c r="R163" t="s">
        <v>235</v>
      </c>
      <c r="T163" t="s">
        <v>55</v>
      </c>
      <c r="U163" t="s">
        <v>37</v>
      </c>
      <c r="V163" t="s">
        <v>235</v>
      </c>
      <c r="W163" t="s">
        <v>1194</v>
      </c>
      <c r="Y163" s="1">
        <v>42846.495011574072</v>
      </c>
      <c r="Z163" s="1">
        <v>42851.715208333335</v>
      </c>
    </row>
    <row r="164" spans="1:27" x14ac:dyDescent="0.3">
      <c r="A164">
        <v>98667</v>
      </c>
      <c r="B164" t="s">
        <v>312</v>
      </c>
      <c r="C164" t="s">
        <v>599</v>
      </c>
      <c r="D164" t="s">
        <v>987</v>
      </c>
      <c r="E164" t="s">
        <v>24</v>
      </c>
      <c r="F164" t="s">
        <v>27</v>
      </c>
      <c r="G164" t="s">
        <v>187</v>
      </c>
      <c r="H164" t="s">
        <v>1522</v>
      </c>
      <c r="I164" t="s">
        <v>195</v>
      </c>
      <c r="J164" t="s">
        <v>195</v>
      </c>
      <c r="K164" t="s">
        <v>41</v>
      </c>
      <c r="L164" t="s">
        <v>240</v>
      </c>
      <c r="M164" t="s">
        <v>44</v>
      </c>
      <c r="N164" t="s">
        <v>1194</v>
      </c>
      <c r="O164" t="s">
        <v>1471</v>
      </c>
      <c r="R164" t="s">
        <v>235</v>
      </c>
      <c r="T164" t="s">
        <v>55</v>
      </c>
      <c r="U164" t="s">
        <v>45</v>
      </c>
      <c r="V164" t="s">
        <v>235</v>
      </c>
      <c r="W164" t="s">
        <v>1194</v>
      </c>
      <c r="X164" t="s">
        <v>596</v>
      </c>
      <c r="Y164" s="1">
        <v>42849.374120370368</v>
      </c>
      <c r="Z164" s="1">
        <v>42852.666238425925</v>
      </c>
    </row>
    <row r="165" spans="1:27" x14ac:dyDescent="0.3">
      <c r="A165">
        <v>98670</v>
      </c>
      <c r="B165" t="s">
        <v>461</v>
      </c>
      <c r="C165" t="s">
        <v>114</v>
      </c>
      <c r="D165" t="s">
        <v>116</v>
      </c>
      <c r="E165" t="s">
        <v>262</v>
      </c>
      <c r="F165" t="s">
        <v>27</v>
      </c>
      <c r="G165" t="s">
        <v>187</v>
      </c>
      <c r="H165" t="s">
        <v>1512</v>
      </c>
      <c r="I165" t="s">
        <v>234</v>
      </c>
      <c r="J165" t="s">
        <v>234</v>
      </c>
      <c r="K165" t="s">
        <v>41</v>
      </c>
      <c r="L165" t="s">
        <v>32</v>
      </c>
      <c r="N165" t="s">
        <v>1194</v>
      </c>
      <c r="O165" t="s">
        <v>1194</v>
      </c>
      <c r="R165" t="s">
        <v>765</v>
      </c>
      <c r="T165" t="s">
        <v>43</v>
      </c>
      <c r="U165" t="s">
        <v>29</v>
      </c>
      <c r="V165" t="s">
        <v>235</v>
      </c>
      <c r="W165" t="s">
        <v>1194</v>
      </c>
      <c r="Y165" s="1">
        <v>42849.413344907407</v>
      </c>
      <c r="Z165" s="1">
        <v>42863.628796296296</v>
      </c>
    </row>
    <row r="166" spans="1:27" x14ac:dyDescent="0.3">
      <c r="A166">
        <v>98722</v>
      </c>
      <c r="B166" t="s">
        <v>600</v>
      </c>
      <c r="C166" t="s">
        <v>599</v>
      </c>
      <c r="D166" t="s">
        <v>598</v>
      </c>
      <c r="E166" t="s">
        <v>24</v>
      </c>
      <c r="F166" t="s">
        <v>27</v>
      </c>
      <c r="G166" t="s">
        <v>1521</v>
      </c>
      <c r="H166" t="s">
        <v>1520</v>
      </c>
      <c r="I166" t="s">
        <v>772</v>
      </c>
      <c r="J166" t="s">
        <v>600</v>
      </c>
      <c r="K166" t="s">
        <v>41</v>
      </c>
      <c r="L166" t="s">
        <v>240</v>
      </c>
      <c r="M166" t="s">
        <v>44</v>
      </c>
      <c r="N166" t="s">
        <v>1194</v>
      </c>
      <c r="O166" t="s">
        <v>1499</v>
      </c>
      <c r="R166" t="s">
        <v>235</v>
      </c>
      <c r="T166" t="s">
        <v>43</v>
      </c>
      <c r="U166" t="s">
        <v>37</v>
      </c>
      <c r="V166" t="s">
        <v>235</v>
      </c>
      <c r="W166" t="s">
        <v>1194</v>
      </c>
      <c r="X166" t="s">
        <v>596</v>
      </c>
      <c r="Y166" s="1">
        <v>42850.611539351848</v>
      </c>
      <c r="Z166" s="1">
        <v>42852.894270833334</v>
      </c>
    </row>
    <row r="167" spans="1:27" x14ac:dyDescent="0.3">
      <c r="A167">
        <v>98727</v>
      </c>
      <c r="B167" t="s">
        <v>89</v>
      </c>
      <c r="C167" t="s">
        <v>88</v>
      </c>
      <c r="D167" t="s">
        <v>189</v>
      </c>
      <c r="E167" t="s">
        <v>24</v>
      </c>
      <c r="F167" t="s">
        <v>27</v>
      </c>
      <c r="G167" t="s">
        <v>187</v>
      </c>
      <c r="H167" t="s">
        <v>1631</v>
      </c>
      <c r="I167" t="s">
        <v>1630</v>
      </c>
      <c r="J167" t="s">
        <v>733</v>
      </c>
      <c r="K167" t="s">
        <v>41</v>
      </c>
      <c r="L167" t="s">
        <v>240</v>
      </c>
      <c r="M167" t="s">
        <v>185</v>
      </c>
      <c r="N167" t="s">
        <v>1194</v>
      </c>
      <c r="O167" t="s">
        <v>1542</v>
      </c>
      <c r="Q167" t="s">
        <v>1312</v>
      </c>
      <c r="R167" t="s">
        <v>235</v>
      </c>
      <c r="T167" t="s">
        <v>55</v>
      </c>
      <c r="U167" t="s">
        <v>37</v>
      </c>
      <c r="V167" t="s">
        <v>235</v>
      </c>
      <c r="W167" t="s">
        <v>1194</v>
      </c>
      <c r="Y167" s="1">
        <v>42851.018645833334</v>
      </c>
      <c r="Z167" s="1">
        <v>42865.258831018517</v>
      </c>
    </row>
    <row r="168" spans="1:27" x14ac:dyDescent="0.3">
      <c r="A168">
        <v>98731</v>
      </c>
      <c r="B168" t="s">
        <v>763</v>
      </c>
      <c r="C168" t="s">
        <v>34</v>
      </c>
      <c r="D168" t="s">
        <v>53</v>
      </c>
      <c r="E168" t="s">
        <v>24</v>
      </c>
      <c r="F168" t="s">
        <v>27</v>
      </c>
      <c r="G168" t="s">
        <v>42</v>
      </c>
      <c r="H168" t="s">
        <v>1624</v>
      </c>
      <c r="I168" t="s">
        <v>1032</v>
      </c>
      <c r="J168" t="s">
        <v>763</v>
      </c>
      <c r="K168" t="s">
        <v>41</v>
      </c>
      <c r="L168" t="s">
        <v>240</v>
      </c>
      <c r="M168" t="s">
        <v>185</v>
      </c>
      <c r="N168" t="s">
        <v>1194</v>
      </c>
      <c r="O168" t="s">
        <v>1542</v>
      </c>
      <c r="R168" t="s">
        <v>235</v>
      </c>
      <c r="T168" t="s">
        <v>43</v>
      </c>
      <c r="U168" t="s">
        <v>29</v>
      </c>
      <c r="V168" t="s">
        <v>235</v>
      </c>
      <c r="W168" t="s">
        <v>1194</v>
      </c>
      <c r="Y168" s="1">
        <v>42851.04111111111</v>
      </c>
      <c r="Z168" s="1">
        <v>42863.910798611112</v>
      </c>
    </row>
    <row r="169" spans="1:27" x14ac:dyDescent="0.3">
      <c r="A169">
        <v>98779</v>
      </c>
      <c r="B169" t="s">
        <v>325</v>
      </c>
      <c r="C169" t="s">
        <v>129</v>
      </c>
      <c r="D169" t="s">
        <v>218</v>
      </c>
      <c r="E169" t="s">
        <v>24</v>
      </c>
      <c r="F169" t="s">
        <v>27</v>
      </c>
      <c r="G169" t="s">
        <v>1231</v>
      </c>
      <c r="H169" t="s">
        <v>1539</v>
      </c>
      <c r="I169" t="s">
        <v>84</v>
      </c>
      <c r="J169" t="s">
        <v>337</v>
      </c>
      <c r="K169" t="s">
        <v>41</v>
      </c>
      <c r="L169" t="s">
        <v>32</v>
      </c>
      <c r="M169" t="s">
        <v>104</v>
      </c>
      <c r="N169" t="s">
        <v>1194</v>
      </c>
      <c r="O169" t="s">
        <v>1499</v>
      </c>
      <c r="R169" t="s">
        <v>235</v>
      </c>
      <c r="T169" t="s">
        <v>55</v>
      </c>
      <c r="U169" t="s">
        <v>45</v>
      </c>
      <c r="V169" t="s">
        <v>235</v>
      </c>
      <c r="W169" t="s">
        <v>1194</v>
      </c>
      <c r="Y169" s="1">
        <v>42851.675995370373</v>
      </c>
      <c r="Z169" s="1">
        <v>42858.340648148151</v>
      </c>
    </row>
    <row r="170" spans="1:27" x14ac:dyDescent="0.3">
      <c r="A170">
        <v>98785</v>
      </c>
      <c r="B170" t="s">
        <v>191</v>
      </c>
      <c r="C170" t="s">
        <v>23</v>
      </c>
      <c r="D170" t="s">
        <v>30</v>
      </c>
      <c r="E170" t="s">
        <v>303</v>
      </c>
      <c r="F170" t="s">
        <v>27</v>
      </c>
      <c r="G170" t="s">
        <v>166</v>
      </c>
      <c r="H170" t="s">
        <v>1479</v>
      </c>
      <c r="J170" t="s">
        <v>745</v>
      </c>
      <c r="K170" t="s">
        <v>41</v>
      </c>
      <c r="L170" t="s">
        <v>32</v>
      </c>
      <c r="N170" t="s">
        <v>1194</v>
      </c>
      <c r="O170" t="s">
        <v>1194</v>
      </c>
      <c r="R170" t="s">
        <v>765</v>
      </c>
      <c r="T170" t="s">
        <v>55</v>
      </c>
      <c r="U170" t="s">
        <v>60</v>
      </c>
      <c r="V170" t="s">
        <v>235</v>
      </c>
      <c r="W170" t="s">
        <v>1194</v>
      </c>
      <c r="Y170" s="1">
        <v>42852.019155092596</v>
      </c>
      <c r="Z170" s="1">
        <v>42852.085185185184</v>
      </c>
    </row>
    <row r="171" spans="1:27" x14ac:dyDescent="0.3">
      <c r="A171">
        <v>98856</v>
      </c>
      <c r="B171" t="s">
        <v>1229</v>
      </c>
      <c r="C171" t="s">
        <v>305</v>
      </c>
      <c r="D171" t="s">
        <v>311</v>
      </c>
      <c r="E171" t="s">
        <v>24</v>
      </c>
      <c r="F171" t="s">
        <v>27</v>
      </c>
      <c r="G171" t="s">
        <v>25</v>
      </c>
      <c r="H171" t="s">
        <v>1538</v>
      </c>
      <c r="J171" t="s">
        <v>784</v>
      </c>
      <c r="K171" t="s">
        <v>41</v>
      </c>
      <c r="L171" t="s">
        <v>240</v>
      </c>
      <c r="M171" t="s">
        <v>185</v>
      </c>
      <c r="N171" t="s">
        <v>1194</v>
      </c>
      <c r="O171" t="s">
        <v>1194</v>
      </c>
      <c r="R171" t="s">
        <v>235</v>
      </c>
      <c r="T171" t="s">
        <v>67</v>
      </c>
      <c r="U171" t="s">
        <v>60</v>
      </c>
      <c r="V171" t="s">
        <v>235</v>
      </c>
      <c r="W171" t="s">
        <v>1194</v>
      </c>
      <c r="Y171" s="1">
        <v>42853.13890046296</v>
      </c>
      <c r="Z171" s="1">
        <v>42857.364004629628</v>
      </c>
    </row>
    <row r="172" spans="1:27" x14ac:dyDescent="0.3">
      <c r="A172">
        <v>98892</v>
      </c>
      <c r="B172" t="s">
        <v>191</v>
      </c>
      <c r="C172" t="s">
        <v>599</v>
      </c>
      <c r="D172" t="s">
        <v>1356</v>
      </c>
      <c r="E172" t="s">
        <v>147</v>
      </c>
      <c r="F172" t="s">
        <v>27</v>
      </c>
      <c r="G172" t="s">
        <v>187</v>
      </c>
      <c r="H172" t="s">
        <v>1531</v>
      </c>
      <c r="I172" t="s">
        <v>195</v>
      </c>
      <c r="J172" t="s">
        <v>195</v>
      </c>
      <c r="K172" t="s">
        <v>41</v>
      </c>
      <c r="L172" t="s">
        <v>32</v>
      </c>
      <c r="N172" t="s">
        <v>1194</v>
      </c>
      <c r="O172" t="s">
        <v>1194</v>
      </c>
      <c r="R172" t="s">
        <v>765</v>
      </c>
      <c r="T172" t="s">
        <v>55</v>
      </c>
      <c r="U172" t="s">
        <v>45</v>
      </c>
      <c r="V172" t="s">
        <v>235</v>
      </c>
      <c r="W172" t="s">
        <v>1194</v>
      </c>
      <c r="Y172" s="1">
        <v>42853.632997685185</v>
      </c>
      <c r="Z172" s="1">
        <v>42855.447835648149</v>
      </c>
    </row>
    <row r="173" spans="1:27" x14ac:dyDescent="0.3">
      <c r="A173">
        <v>98915</v>
      </c>
      <c r="B173" t="s">
        <v>1622</v>
      </c>
      <c r="C173" t="s">
        <v>23</v>
      </c>
      <c r="D173" t="s">
        <v>95</v>
      </c>
      <c r="E173" t="s">
        <v>48</v>
      </c>
      <c r="F173" t="s">
        <v>27</v>
      </c>
      <c r="G173" t="s">
        <v>287</v>
      </c>
      <c r="H173" t="s">
        <v>1623</v>
      </c>
      <c r="I173" t="s">
        <v>1622</v>
      </c>
      <c r="J173" t="s">
        <v>1622</v>
      </c>
      <c r="K173" t="s">
        <v>41</v>
      </c>
      <c r="L173" t="s">
        <v>28</v>
      </c>
      <c r="N173" t="s">
        <v>1194</v>
      </c>
      <c r="O173" t="s">
        <v>1194</v>
      </c>
      <c r="R173" t="s">
        <v>235</v>
      </c>
      <c r="T173" t="s">
        <v>55</v>
      </c>
      <c r="U173" t="s">
        <v>60</v>
      </c>
      <c r="V173" t="s">
        <v>235</v>
      </c>
      <c r="W173" t="s">
        <v>1194</v>
      </c>
      <c r="Y173" s="1">
        <v>42856.609178240738</v>
      </c>
      <c r="Z173" s="1">
        <v>42864.083622685182</v>
      </c>
    </row>
    <row r="174" spans="1:27" x14ac:dyDescent="0.3">
      <c r="A174">
        <v>98941</v>
      </c>
      <c r="B174" t="s">
        <v>214</v>
      </c>
      <c r="C174" t="s">
        <v>129</v>
      </c>
      <c r="D174" t="s">
        <v>218</v>
      </c>
      <c r="E174" t="s">
        <v>262</v>
      </c>
      <c r="F174" t="s">
        <v>27</v>
      </c>
      <c r="G174" t="s">
        <v>153</v>
      </c>
      <c r="H174" t="s">
        <v>1629</v>
      </c>
      <c r="I174" t="s">
        <v>226</v>
      </c>
      <c r="J174" t="s">
        <v>337</v>
      </c>
      <c r="K174" t="s">
        <v>41</v>
      </c>
      <c r="L174" t="s">
        <v>101</v>
      </c>
      <c r="M174" t="s">
        <v>104</v>
      </c>
      <c r="N174" t="s">
        <v>1194</v>
      </c>
      <c r="O174" t="s">
        <v>1194</v>
      </c>
      <c r="P174">
        <v>17510</v>
      </c>
      <c r="R174" t="s">
        <v>235</v>
      </c>
      <c r="T174" t="s">
        <v>43</v>
      </c>
      <c r="U174" t="s">
        <v>29</v>
      </c>
      <c r="V174" t="s">
        <v>1305</v>
      </c>
      <c r="W174" t="s">
        <v>361</v>
      </c>
      <c r="Y174" s="1">
        <v>42857.193495370368</v>
      </c>
      <c r="Z174" s="1">
        <v>42865.24590277778</v>
      </c>
    </row>
    <row r="175" spans="1:27" x14ac:dyDescent="0.3">
      <c r="A175">
        <v>98965</v>
      </c>
      <c r="B175" t="s">
        <v>1483</v>
      </c>
      <c r="C175" t="s">
        <v>23</v>
      </c>
      <c r="D175" t="s">
        <v>68</v>
      </c>
      <c r="E175" t="s">
        <v>262</v>
      </c>
      <c r="F175" t="s">
        <v>27</v>
      </c>
      <c r="G175" t="s">
        <v>187</v>
      </c>
      <c r="H175" t="s">
        <v>1621</v>
      </c>
      <c r="I175" t="s">
        <v>800</v>
      </c>
      <c r="J175" t="s">
        <v>230</v>
      </c>
      <c r="K175" t="s">
        <v>41</v>
      </c>
      <c r="L175" t="s">
        <v>28</v>
      </c>
      <c r="N175" t="s">
        <v>1194</v>
      </c>
      <c r="O175" t="s">
        <v>1194</v>
      </c>
      <c r="R175" t="s">
        <v>765</v>
      </c>
      <c r="T175" t="s">
        <v>43</v>
      </c>
      <c r="U175" t="s">
        <v>29</v>
      </c>
      <c r="V175" t="s">
        <v>235</v>
      </c>
      <c r="W175" t="s">
        <v>1194</v>
      </c>
      <c r="Y175" s="1">
        <v>42857.378981481481</v>
      </c>
      <c r="Z175" s="1">
        <v>42865.235601851855</v>
      </c>
    </row>
    <row r="176" spans="1:27" x14ac:dyDescent="0.3">
      <c r="A176">
        <v>99007</v>
      </c>
      <c r="B176" t="s">
        <v>702</v>
      </c>
      <c r="C176" t="s">
        <v>23</v>
      </c>
      <c r="D176" t="s">
        <v>85</v>
      </c>
      <c r="E176" t="s">
        <v>303</v>
      </c>
      <c r="F176" t="s">
        <v>27</v>
      </c>
      <c r="G176" t="s">
        <v>187</v>
      </c>
      <c r="H176" t="s">
        <v>1548</v>
      </c>
      <c r="I176" t="s">
        <v>800</v>
      </c>
      <c r="J176" t="s">
        <v>800</v>
      </c>
      <c r="K176" t="s">
        <v>41</v>
      </c>
      <c r="L176" t="s">
        <v>32</v>
      </c>
      <c r="N176" t="s">
        <v>1194</v>
      </c>
      <c r="O176" t="s">
        <v>1194</v>
      </c>
      <c r="R176" t="s">
        <v>765</v>
      </c>
      <c r="T176" t="s">
        <v>43</v>
      </c>
      <c r="U176" t="s">
        <v>45</v>
      </c>
      <c r="V176" t="s">
        <v>235</v>
      </c>
      <c r="W176" t="s">
        <v>1194</v>
      </c>
      <c r="Y176" s="1">
        <v>42858.229953703703</v>
      </c>
      <c r="Z176" s="1">
        <v>42860.483263888891</v>
      </c>
    </row>
    <row r="177" spans="1:26" x14ac:dyDescent="0.3">
      <c r="A177">
        <v>99069</v>
      </c>
      <c r="B177" t="s">
        <v>702</v>
      </c>
      <c r="C177" t="s">
        <v>23</v>
      </c>
      <c r="D177" t="s">
        <v>106</v>
      </c>
      <c r="E177" t="s">
        <v>24</v>
      </c>
      <c r="F177" t="s">
        <v>27</v>
      </c>
      <c r="G177" t="s">
        <v>187</v>
      </c>
      <c r="H177" t="s">
        <v>1627</v>
      </c>
      <c r="I177" t="s">
        <v>800</v>
      </c>
      <c r="J177" t="s">
        <v>349</v>
      </c>
      <c r="K177" t="s">
        <v>41</v>
      </c>
      <c r="L177" t="s">
        <v>240</v>
      </c>
      <c r="M177" t="s">
        <v>185</v>
      </c>
      <c r="N177" t="s">
        <v>1194</v>
      </c>
      <c r="O177" t="s">
        <v>1542</v>
      </c>
      <c r="R177" t="s">
        <v>235</v>
      </c>
      <c r="T177" t="s">
        <v>43</v>
      </c>
      <c r="U177" t="s">
        <v>37</v>
      </c>
      <c r="V177" t="s">
        <v>28</v>
      </c>
      <c r="W177" t="s">
        <v>361</v>
      </c>
      <c r="Y177" s="1">
        <v>42859.384525462963</v>
      </c>
      <c r="Z177" s="1">
        <v>42865.219861111109</v>
      </c>
    </row>
    <row r="178" spans="1:26" x14ac:dyDescent="0.3">
      <c r="A178">
        <v>99098</v>
      </c>
      <c r="B178" t="s">
        <v>54</v>
      </c>
      <c r="C178" t="s">
        <v>34</v>
      </c>
      <c r="D178" t="s">
        <v>38</v>
      </c>
      <c r="E178" t="s">
        <v>262</v>
      </c>
      <c r="F178" t="s">
        <v>27</v>
      </c>
      <c r="G178" t="s">
        <v>42</v>
      </c>
      <c r="H178" t="s">
        <v>1620</v>
      </c>
      <c r="J178" t="s">
        <v>50</v>
      </c>
      <c r="K178" t="s">
        <v>41</v>
      </c>
      <c r="L178" t="s">
        <v>28</v>
      </c>
      <c r="M178" t="s">
        <v>57</v>
      </c>
      <c r="N178" t="s">
        <v>1194</v>
      </c>
      <c r="O178" t="s">
        <v>1619</v>
      </c>
      <c r="R178" t="s">
        <v>765</v>
      </c>
      <c r="T178" t="s">
        <v>55</v>
      </c>
      <c r="U178" t="s">
        <v>37</v>
      </c>
      <c r="V178" t="s">
        <v>235</v>
      </c>
      <c r="W178" t="s">
        <v>1194</v>
      </c>
      <c r="Y178" s="1">
        <v>42860.067465277774</v>
      </c>
      <c r="Z178" s="1">
        <v>42864.201099537036</v>
      </c>
    </row>
    <row r="179" spans="1:26" x14ac:dyDescent="0.3">
      <c r="A179">
        <v>99119</v>
      </c>
      <c r="B179" t="s">
        <v>602</v>
      </c>
      <c r="C179" t="s">
        <v>129</v>
      </c>
      <c r="D179" t="s">
        <v>327</v>
      </c>
      <c r="E179" t="s">
        <v>24</v>
      </c>
      <c r="F179" t="s">
        <v>27</v>
      </c>
      <c r="G179" t="s">
        <v>1641</v>
      </c>
      <c r="H179" t="s">
        <v>1640</v>
      </c>
      <c r="I179" t="s">
        <v>602</v>
      </c>
      <c r="J179" t="s">
        <v>337</v>
      </c>
      <c r="K179" t="s">
        <v>41</v>
      </c>
      <c r="L179" t="s">
        <v>240</v>
      </c>
      <c r="M179" t="s">
        <v>44</v>
      </c>
      <c r="N179" t="s">
        <v>1194</v>
      </c>
      <c r="O179" t="s">
        <v>1542</v>
      </c>
      <c r="R179" t="s">
        <v>235</v>
      </c>
      <c r="S179" t="s">
        <v>235</v>
      </c>
      <c r="T179" t="s">
        <v>55</v>
      </c>
      <c r="U179" t="s">
        <v>37</v>
      </c>
      <c r="V179" t="s">
        <v>1279</v>
      </c>
      <c r="W179" t="s">
        <v>1194</v>
      </c>
      <c r="X179" t="s">
        <v>596</v>
      </c>
      <c r="Y179" s="1">
        <v>42860.426666666666</v>
      </c>
      <c r="Z179" s="1">
        <v>42866.222349537034</v>
      </c>
    </row>
    <row r="180" spans="1:26" x14ac:dyDescent="0.3">
      <c r="A180">
        <v>99120</v>
      </c>
      <c r="B180" t="s">
        <v>1547</v>
      </c>
      <c r="C180" t="s">
        <v>129</v>
      </c>
      <c r="D180" t="s">
        <v>310</v>
      </c>
      <c r="E180" t="s">
        <v>303</v>
      </c>
      <c r="F180" t="s">
        <v>27</v>
      </c>
      <c r="G180" t="s">
        <v>187</v>
      </c>
      <c r="H180" t="s">
        <v>1546</v>
      </c>
      <c r="I180" t="s">
        <v>190</v>
      </c>
      <c r="J180" t="s">
        <v>337</v>
      </c>
      <c r="K180" t="s">
        <v>41</v>
      </c>
      <c r="L180" t="s">
        <v>32</v>
      </c>
      <c r="M180" t="s">
        <v>369</v>
      </c>
      <c r="N180" t="s">
        <v>1194</v>
      </c>
      <c r="O180" t="s">
        <v>1194</v>
      </c>
      <c r="R180" t="s">
        <v>235</v>
      </c>
      <c r="T180" t="s">
        <v>55</v>
      </c>
      <c r="U180" t="s">
        <v>37</v>
      </c>
      <c r="V180" t="s">
        <v>235</v>
      </c>
      <c r="W180" t="s">
        <v>1194</v>
      </c>
      <c r="Y180" s="1">
        <v>42860.43105324074</v>
      </c>
      <c r="Z180" s="1">
        <v>42860.439884259256</v>
      </c>
    </row>
    <row r="181" spans="1:26" x14ac:dyDescent="0.3">
      <c r="A181">
        <v>99157</v>
      </c>
      <c r="B181" t="s">
        <v>161</v>
      </c>
      <c r="C181" t="s">
        <v>237</v>
      </c>
      <c r="D181" t="s">
        <v>238</v>
      </c>
      <c r="E181" t="s">
        <v>262</v>
      </c>
      <c r="F181" t="s">
        <v>27</v>
      </c>
      <c r="G181" t="s">
        <v>187</v>
      </c>
      <c r="H181" t="s">
        <v>1626</v>
      </c>
      <c r="I181" t="s">
        <v>1617</v>
      </c>
      <c r="J181" t="s">
        <v>1617</v>
      </c>
      <c r="K181" t="s">
        <v>41</v>
      </c>
      <c r="L181" t="s">
        <v>240</v>
      </c>
      <c r="M181" t="s">
        <v>185</v>
      </c>
      <c r="N181" t="s">
        <v>1194</v>
      </c>
      <c r="O181" t="s">
        <v>1194</v>
      </c>
      <c r="R181" t="s">
        <v>765</v>
      </c>
      <c r="T181" t="s">
        <v>55</v>
      </c>
      <c r="U181" t="s">
        <v>37</v>
      </c>
      <c r="V181" t="s">
        <v>235</v>
      </c>
      <c r="W181" t="s">
        <v>1194</v>
      </c>
      <c r="Y181" s="1">
        <v>42863.258969907409</v>
      </c>
      <c r="Z181" s="1">
        <v>42864.950185185182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187"/>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75402</v>
      </c>
      <c r="B4" t="s">
        <v>226</v>
      </c>
      <c r="C4" t="s">
        <v>75</v>
      </c>
      <c r="D4" t="s">
        <v>202</v>
      </c>
      <c r="E4" t="s">
        <v>147</v>
      </c>
      <c r="F4" t="s">
        <v>27</v>
      </c>
      <c r="G4" t="s">
        <v>153</v>
      </c>
      <c r="H4" t="s">
        <v>1137</v>
      </c>
      <c r="I4" t="s">
        <v>942</v>
      </c>
      <c r="J4" t="s">
        <v>226</v>
      </c>
      <c r="K4" t="s">
        <v>41</v>
      </c>
      <c r="L4" t="s">
        <v>32</v>
      </c>
      <c r="N4" t="s">
        <v>1194</v>
      </c>
      <c r="O4" t="s">
        <v>1194</v>
      </c>
      <c r="P4">
        <v>10008</v>
      </c>
      <c r="R4" t="s">
        <v>765</v>
      </c>
      <c r="T4" t="s">
        <v>43</v>
      </c>
      <c r="U4" t="s">
        <v>29</v>
      </c>
      <c r="V4" t="s">
        <v>78</v>
      </c>
      <c r="W4" t="s">
        <v>1194</v>
      </c>
      <c r="Y4" s="1">
        <v>42388.633518518516</v>
      </c>
      <c r="Z4" s="1">
        <v>42858.584016203706</v>
      </c>
    </row>
    <row r="5" spans="1:27" x14ac:dyDescent="0.3">
      <c r="A5">
        <v>76303</v>
      </c>
      <c r="B5" t="s">
        <v>230</v>
      </c>
      <c r="C5" t="s">
        <v>75</v>
      </c>
      <c r="D5" t="s">
        <v>825</v>
      </c>
      <c r="E5" t="s">
        <v>147</v>
      </c>
      <c r="F5" t="s">
        <v>27</v>
      </c>
      <c r="G5" t="s">
        <v>201</v>
      </c>
      <c r="H5" t="s">
        <v>1136</v>
      </c>
      <c r="I5" t="s">
        <v>230</v>
      </c>
      <c r="J5" t="s">
        <v>230</v>
      </c>
      <c r="K5" t="s">
        <v>41</v>
      </c>
      <c r="L5" t="s">
        <v>32</v>
      </c>
      <c r="N5" t="s">
        <v>1194</v>
      </c>
      <c r="O5" t="s">
        <v>1194</v>
      </c>
      <c r="Q5" t="s">
        <v>541</v>
      </c>
      <c r="R5" t="s">
        <v>765</v>
      </c>
      <c r="T5" t="s">
        <v>43</v>
      </c>
      <c r="U5" t="s">
        <v>29</v>
      </c>
      <c r="V5" t="s">
        <v>306</v>
      </c>
      <c r="W5" t="s">
        <v>1194</v>
      </c>
      <c r="Y5" s="1">
        <v>42398.353888888887</v>
      </c>
      <c r="Z5" s="1">
        <v>42857.605104166665</v>
      </c>
    </row>
    <row r="6" spans="1:27" x14ac:dyDescent="0.3">
      <c r="A6">
        <v>77174</v>
      </c>
      <c r="B6" t="s">
        <v>123</v>
      </c>
      <c r="C6" t="s">
        <v>97</v>
      </c>
      <c r="D6" t="s">
        <v>110</v>
      </c>
      <c r="E6" t="s">
        <v>24</v>
      </c>
      <c r="F6" t="s">
        <v>27</v>
      </c>
      <c r="G6" t="s">
        <v>187</v>
      </c>
      <c r="H6" t="s">
        <v>590</v>
      </c>
      <c r="I6" t="s">
        <v>234</v>
      </c>
      <c r="J6" t="s">
        <v>102</v>
      </c>
      <c r="K6" t="s">
        <v>41</v>
      </c>
      <c r="L6" t="s">
        <v>32</v>
      </c>
      <c r="N6" t="s">
        <v>1194</v>
      </c>
      <c r="O6" t="s">
        <v>1194</v>
      </c>
      <c r="R6" t="s">
        <v>235</v>
      </c>
      <c r="T6" t="s">
        <v>43</v>
      </c>
      <c r="U6" t="s">
        <v>29</v>
      </c>
      <c r="V6" t="s">
        <v>36</v>
      </c>
      <c r="W6" t="s">
        <v>1194</v>
      </c>
      <c r="Y6" s="1">
        <v>42416.525902777779</v>
      </c>
      <c r="Z6" s="1">
        <v>42859.302129629628</v>
      </c>
    </row>
    <row r="7" spans="1:27" x14ac:dyDescent="0.3">
      <c r="A7">
        <v>77795</v>
      </c>
      <c r="B7" t="s">
        <v>279</v>
      </c>
      <c r="C7" t="s">
        <v>114</v>
      </c>
      <c r="D7" t="s">
        <v>468</v>
      </c>
      <c r="E7" t="s">
        <v>24</v>
      </c>
      <c r="F7" t="s">
        <v>27</v>
      </c>
      <c r="G7" t="s">
        <v>201</v>
      </c>
      <c r="H7" t="s">
        <v>467</v>
      </c>
      <c r="I7" t="s">
        <v>229</v>
      </c>
      <c r="J7" t="s">
        <v>466</v>
      </c>
      <c r="K7" t="s">
        <v>41</v>
      </c>
      <c r="L7" t="s">
        <v>32</v>
      </c>
      <c r="M7" t="s">
        <v>185</v>
      </c>
      <c r="N7" t="s">
        <v>1194</v>
      </c>
      <c r="O7" t="s">
        <v>1194</v>
      </c>
      <c r="R7" t="s">
        <v>235</v>
      </c>
      <c r="T7" t="s">
        <v>55</v>
      </c>
      <c r="U7" t="s">
        <v>37</v>
      </c>
      <c r="V7" t="s">
        <v>36</v>
      </c>
      <c r="W7" t="s">
        <v>1194</v>
      </c>
      <c r="Y7" s="1">
        <v>42426.259618055556</v>
      </c>
      <c r="Z7" s="1">
        <v>42860.162766203706</v>
      </c>
    </row>
    <row r="8" spans="1:27" x14ac:dyDescent="0.3">
      <c r="A8">
        <v>77892</v>
      </c>
      <c r="B8" t="s">
        <v>296</v>
      </c>
      <c r="C8" t="s">
        <v>129</v>
      </c>
      <c r="D8" t="s">
        <v>327</v>
      </c>
      <c r="E8" t="s">
        <v>24</v>
      </c>
      <c r="F8" t="s">
        <v>27</v>
      </c>
      <c r="G8" t="s">
        <v>187</v>
      </c>
      <c r="H8" t="s">
        <v>450</v>
      </c>
      <c r="I8" t="s">
        <v>229</v>
      </c>
      <c r="J8" t="s">
        <v>91</v>
      </c>
      <c r="K8" t="s">
        <v>41</v>
      </c>
      <c r="L8" t="s">
        <v>32</v>
      </c>
      <c r="N8" t="s">
        <v>1194</v>
      </c>
      <c r="O8" t="s">
        <v>280</v>
      </c>
      <c r="P8">
        <v>11065</v>
      </c>
      <c r="R8" t="s">
        <v>235</v>
      </c>
      <c r="T8" t="s">
        <v>43</v>
      </c>
      <c r="U8" t="s">
        <v>37</v>
      </c>
      <c r="V8" t="s">
        <v>26</v>
      </c>
      <c r="W8" t="s">
        <v>361</v>
      </c>
      <c r="Y8" s="1">
        <v>42429.524537037039</v>
      </c>
      <c r="Z8" s="1">
        <v>42860.013877314814</v>
      </c>
    </row>
    <row r="9" spans="1:27" x14ac:dyDescent="0.3">
      <c r="A9">
        <v>77906</v>
      </c>
      <c r="B9" t="s">
        <v>299</v>
      </c>
      <c r="C9" t="s">
        <v>129</v>
      </c>
      <c r="D9" t="s">
        <v>310</v>
      </c>
      <c r="E9" t="s">
        <v>24</v>
      </c>
      <c r="F9" t="s">
        <v>27</v>
      </c>
      <c r="G9" t="s">
        <v>153</v>
      </c>
      <c r="H9" t="s">
        <v>449</v>
      </c>
      <c r="I9" t="s">
        <v>245</v>
      </c>
      <c r="J9" t="s">
        <v>91</v>
      </c>
      <c r="K9" t="s">
        <v>41</v>
      </c>
      <c r="L9" t="s">
        <v>32</v>
      </c>
      <c r="N9" t="s">
        <v>1194</v>
      </c>
      <c r="O9" t="s">
        <v>1194</v>
      </c>
      <c r="P9">
        <v>9558</v>
      </c>
      <c r="R9" t="s">
        <v>235</v>
      </c>
      <c r="S9" t="s">
        <v>426</v>
      </c>
      <c r="T9" t="s">
        <v>43</v>
      </c>
      <c r="U9" t="s">
        <v>45</v>
      </c>
      <c r="V9" t="s">
        <v>112</v>
      </c>
      <c r="W9" t="s">
        <v>361</v>
      </c>
      <c r="Y9" s="1">
        <v>42429.659583333334</v>
      </c>
      <c r="Z9" s="1">
        <v>42852.252164351848</v>
      </c>
    </row>
    <row r="10" spans="1:27" x14ac:dyDescent="0.3">
      <c r="A10">
        <v>78389</v>
      </c>
      <c r="B10" t="s">
        <v>143</v>
      </c>
      <c r="C10" t="s">
        <v>23</v>
      </c>
      <c r="D10" t="s">
        <v>68</v>
      </c>
      <c r="E10" t="s">
        <v>48</v>
      </c>
      <c r="F10" t="s">
        <v>27</v>
      </c>
      <c r="G10" t="s">
        <v>187</v>
      </c>
      <c r="H10" t="s">
        <v>1061</v>
      </c>
      <c r="J10" t="s">
        <v>161</v>
      </c>
      <c r="K10" t="s">
        <v>41</v>
      </c>
      <c r="L10" t="s">
        <v>32</v>
      </c>
      <c r="N10" t="s">
        <v>1194</v>
      </c>
      <c r="O10" t="s">
        <v>1194</v>
      </c>
      <c r="R10" t="s">
        <v>235</v>
      </c>
      <c r="T10" t="s">
        <v>55</v>
      </c>
      <c r="U10" t="s">
        <v>37</v>
      </c>
      <c r="V10" t="s">
        <v>26</v>
      </c>
      <c r="W10" t="s">
        <v>1194</v>
      </c>
      <c r="X10" t="s">
        <v>1060</v>
      </c>
      <c r="Y10" s="1">
        <v>42437.14738425926</v>
      </c>
      <c r="Z10" s="1">
        <v>42452.003368055557</v>
      </c>
    </row>
    <row r="11" spans="1:27" x14ac:dyDescent="0.3">
      <c r="A11">
        <v>79691</v>
      </c>
      <c r="B11" t="s">
        <v>39</v>
      </c>
      <c r="C11" t="s">
        <v>40</v>
      </c>
      <c r="D11" t="s">
        <v>46</v>
      </c>
      <c r="E11" t="s">
        <v>24</v>
      </c>
      <c r="F11" t="s">
        <v>27</v>
      </c>
      <c r="G11" t="s">
        <v>49</v>
      </c>
      <c r="H11" t="s">
        <v>1518</v>
      </c>
      <c r="J11" t="s">
        <v>163</v>
      </c>
      <c r="K11" t="s">
        <v>41</v>
      </c>
      <c r="L11" t="s">
        <v>240</v>
      </c>
      <c r="M11" t="s">
        <v>44</v>
      </c>
      <c r="N11" t="s">
        <v>1194</v>
      </c>
      <c r="O11" t="s">
        <v>1514</v>
      </c>
      <c r="R11" t="s">
        <v>235</v>
      </c>
      <c r="T11" t="s">
        <v>55</v>
      </c>
      <c r="U11" t="s">
        <v>37</v>
      </c>
      <c r="V11" t="s">
        <v>235</v>
      </c>
      <c r="W11" t="s">
        <v>1194</v>
      </c>
      <c r="X11" t="s">
        <v>1380</v>
      </c>
      <c r="Y11" s="1">
        <v>42458.048437500001</v>
      </c>
      <c r="Z11" s="1">
        <v>42852.500173611108</v>
      </c>
    </row>
    <row r="12" spans="1:27" x14ac:dyDescent="0.3">
      <c r="A12">
        <v>80288</v>
      </c>
      <c r="B12" t="s">
        <v>325</v>
      </c>
      <c r="C12" t="s">
        <v>129</v>
      </c>
      <c r="D12" t="s">
        <v>218</v>
      </c>
      <c r="E12" t="s">
        <v>24</v>
      </c>
      <c r="F12" t="s">
        <v>27</v>
      </c>
      <c r="G12" t="s">
        <v>153</v>
      </c>
      <c r="H12" t="s">
        <v>440</v>
      </c>
      <c r="I12" t="s">
        <v>331</v>
      </c>
      <c r="J12" t="s">
        <v>91</v>
      </c>
      <c r="K12" t="s">
        <v>41</v>
      </c>
      <c r="L12" t="s">
        <v>32</v>
      </c>
      <c r="N12" t="s">
        <v>1194</v>
      </c>
      <c r="O12" t="s">
        <v>280</v>
      </c>
      <c r="P12">
        <v>10707</v>
      </c>
      <c r="R12" t="s">
        <v>235</v>
      </c>
      <c r="T12" t="s">
        <v>55</v>
      </c>
      <c r="U12" t="s">
        <v>37</v>
      </c>
      <c r="V12" t="s">
        <v>112</v>
      </c>
      <c r="W12" t="s">
        <v>1194</v>
      </c>
      <c r="Y12" s="1">
        <v>42466.025520833333</v>
      </c>
      <c r="Z12" s="1">
        <v>42863.258530092593</v>
      </c>
    </row>
    <row r="13" spans="1:27" x14ac:dyDescent="0.3">
      <c r="A13">
        <v>81363</v>
      </c>
      <c r="B13" t="s">
        <v>772</v>
      </c>
      <c r="C13" t="s">
        <v>75</v>
      </c>
      <c r="D13" t="s">
        <v>79</v>
      </c>
      <c r="E13" t="s">
        <v>24</v>
      </c>
      <c r="F13" t="s">
        <v>27</v>
      </c>
      <c r="G13" t="s">
        <v>42</v>
      </c>
      <c r="H13" t="s">
        <v>884</v>
      </c>
      <c r="I13" t="s">
        <v>772</v>
      </c>
      <c r="J13" t="s">
        <v>772</v>
      </c>
      <c r="K13" t="s">
        <v>41</v>
      </c>
      <c r="L13" t="s">
        <v>32</v>
      </c>
      <c r="M13" t="s">
        <v>185</v>
      </c>
      <c r="N13" t="s">
        <v>1194</v>
      </c>
      <c r="O13" t="s">
        <v>1194</v>
      </c>
      <c r="R13" t="s">
        <v>235</v>
      </c>
      <c r="S13" t="s">
        <v>426</v>
      </c>
      <c r="T13" t="s">
        <v>43</v>
      </c>
      <c r="U13" t="s">
        <v>45</v>
      </c>
      <c r="V13" t="s">
        <v>235</v>
      </c>
      <c r="W13" t="s">
        <v>1194</v>
      </c>
      <c r="Y13" s="1">
        <v>42482.023101851853</v>
      </c>
      <c r="Z13" s="1">
        <v>42859.433379629627</v>
      </c>
    </row>
    <row r="14" spans="1:27" x14ac:dyDescent="0.3">
      <c r="A14">
        <v>82176</v>
      </c>
      <c r="B14" t="s">
        <v>439</v>
      </c>
      <c r="C14" t="s">
        <v>129</v>
      </c>
      <c r="D14" t="s">
        <v>436</v>
      </c>
      <c r="E14" t="s">
        <v>24</v>
      </c>
      <c r="F14" t="s">
        <v>27</v>
      </c>
      <c r="G14" t="s">
        <v>187</v>
      </c>
      <c r="H14" t="s">
        <v>438</v>
      </c>
      <c r="I14" t="s">
        <v>219</v>
      </c>
      <c r="J14" t="s">
        <v>91</v>
      </c>
      <c r="K14" t="s">
        <v>41</v>
      </c>
      <c r="L14" t="s">
        <v>32</v>
      </c>
      <c r="N14" t="s">
        <v>1194</v>
      </c>
      <c r="O14" t="s">
        <v>1194</v>
      </c>
      <c r="R14" t="s">
        <v>235</v>
      </c>
      <c r="T14" t="s">
        <v>55</v>
      </c>
      <c r="U14" t="s">
        <v>37</v>
      </c>
      <c r="V14" t="s">
        <v>26</v>
      </c>
      <c r="W14" t="s">
        <v>1194</v>
      </c>
      <c r="Y14" s="1">
        <v>42494.026504629626</v>
      </c>
      <c r="Z14" s="1">
        <v>42598.087430555555</v>
      </c>
    </row>
    <row r="15" spans="1:27" x14ac:dyDescent="0.3">
      <c r="A15">
        <v>82178</v>
      </c>
      <c r="B15" t="s">
        <v>299</v>
      </c>
      <c r="C15" t="s">
        <v>129</v>
      </c>
      <c r="D15" t="s">
        <v>218</v>
      </c>
      <c r="E15" t="s">
        <v>24</v>
      </c>
      <c r="F15" t="s">
        <v>27</v>
      </c>
      <c r="G15" t="s">
        <v>153</v>
      </c>
      <c r="H15" t="s">
        <v>1402</v>
      </c>
      <c r="I15" t="s">
        <v>349</v>
      </c>
      <c r="J15" t="s">
        <v>91</v>
      </c>
      <c r="K15" t="s">
        <v>41</v>
      </c>
      <c r="L15" t="s">
        <v>240</v>
      </c>
      <c r="M15" t="s">
        <v>298</v>
      </c>
      <c r="N15" t="s">
        <v>1194</v>
      </c>
      <c r="O15" t="s">
        <v>1467</v>
      </c>
      <c r="P15">
        <v>10938</v>
      </c>
      <c r="R15" t="s">
        <v>235</v>
      </c>
      <c r="T15" t="s">
        <v>43</v>
      </c>
      <c r="U15" t="s">
        <v>37</v>
      </c>
      <c r="V15" t="s">
        <v>308</v>
      </c>
      <c r="W15" t="s">
        <v>1194</v>
      </c>
      <c r="Y15" s="1">
        <v>42494.02715277778</v>
      </c>
      <c r="Z15" s="1">
        <v>42852.255277777775</v>
      </c>
      <c r="AA15" t="s">
        <v>1401</v>
      </c>
    </row>
    <row r="16" spans="1:27" x14ac:dyDescent="0.3">
      <c r="A16">
        <v>82510</v>
      </c>
      <c r="B16" t="s">
        <v>209</v>
      </c>
      <c r="C16" t="s">
        <v>40</v>
      </c>
      <c r="D16" t="s">
        <v>46</v>
      </c>
      <c r="E16" t="s">
        <v>48</v>
      </c>
      <c r="F16" t="s">
        <v>27</v>
      </c>
      <c r="G16" t="s">
        <v>187</v>
      </c>
      <c r="H16" t="s">
        <v>1005</v>
      </c>
      <c r="I16" t="s">
        <v>1004</v>
      </c>
      <c r="J16" t="s">
        <v>174</v>
      </c>
      <c r="K16" t="s">
        <v>41</v>
      </c>
      <c r="L16" t="s">
        <v>32</v>
      </c>
      <c r="N16" t="s">
        <v>1194</v>
      </c>
      <c r="O16" t="s">
        <v>1194</v>
      </c>
      <c r="R16" t="s">
        <v>235</v>
      </c>
      <c r="T16" t="s">
        <v>55</v>
      </c>
      <c r="U16" t="s">
        <v>37</v>
      </c>
      <c r="V16" t="s">
        <v>26</v>
      </c>
      <c r="W16" t="s">
        <v>1194</v>
      </c>
      <c r="X16" t="s">
        <v>1003</v>
      </c>
      <c r="Y16" s="1">
        <v>42499.229317129626</v>
      </c>
      <c r="Z16" s="1">
        <v>42585.358344907407</v>
      </c>
    </row>
    <row r="17" spans="1:27" x14ac:dyDescent="0.3">
      <c r="A17">
        <v>83852</v>
      </c>
      <c r="B17" t="s">
        <v>325</v>
      </c>
      <c r="C17" t="s">
        <v>129</v>
      </c>
      <c r="D17" t="s">
        <v>218</v>
      </c>
      <c r="E17" t="s">
        <v>24</v>
      </c>
      <c r="F17" t="s">
        <v>27</v>
      </c>
      <c r="G17" t="s">
        <v>153</v>
      </c>
      <c r="H17" t="s">
        <v>431</v>
      </c>
      <c r="I17" t="s">
        <v>917</v>
      </c>
      <c r="J17" t="s">
        <v>268</v>
      </c>
      <c r="K17" t="s">
        <v>41</v>
      </c>
      <c r="L17" t="s">
        <v>32</v>
      </c>
      <c r="N17" t="s">
        <v>1194</v>
      </c>
      <c r="O17" t="s">
        <v>206</v>
      </c>
      <c r="R17" t="s">
        <v>235</v>
      </c>
      <c r="T17" t="s">
        <v>43</v>
      </c>
      <c r="U17" t="s">
        <v>29</v>
      </c>
      <c r="V17" t="s">
        <v>269</v>
      </c>
      <c r="W17" t="s">
        <v>1194</v>
      </c>
      <c r="Y17" s="1">
        <v>42522.337314814817</v>
      </c>
      <c r="Z17" s="1">
        <v>42585.987546296295</v>
      </c>
    </row>
    <row r="18" spans="1:27" x14ac:dyDescent="0.3">
      <c r="A18">
        <v>84066</v>
      </c>
      <c r="B18" t="s">
        <v>430</v>
      </c>
      <c r="C18" t="s">
        <v>129</v>
      </c>
      <c r="D18" t="s">
        <v>327</v>
      </c>
      <c r="E18" t="s">
        <v>24</v>
      </c>
      <c r="F18" t="s">
        <v>27</v>
      </c>
      <c r="G18" t="s">
        <v>187</v>
      </c>
      <c r="H18" t="s">
        <v>429</v>
      </c>
      <c r="I18" t="s">
        <v>800</v>
      </c>
      <c r="J18" t="s">
        <v>91</v>
      </c>
      <c r="K18" t="s">
        <v>41</v>
      </c>
      <c r="L18" t="s">
        <v>101</v>
      </c>
      <c r="N18" t="s">
        <v>1194</v>
      </c>
      <c r="O18" t="s">
        <v>1194</v>
      </c>
      <c r="R18" t="s">
        <v>235</v>
      </c>
      <c r="T18" t="s">
        <v>67</v>
      </c>
      <c r="U18" t="s">
        <v>45</v>
      </c>
      <c r="V18" t="s">
        <v>26</v>
      </c>
      <c r="W18" t="s">
        <v>1194</v>
      </c>
      <c r="Y18" s="1">
        <v>42524.527094907404</v>
      </c>
      <c r="Z18" s="1">
        <v>42831.227847222224</v>
      </c>
    </row>
    <row r="19" spans="1:27" x14ac:dyDescent="0.3">
      <c r="A19">
        <v>84181</v>
      </c>
      <c r="B19" t="s">
        <v>937</v>
      </c>
      <c r="C19" t="s">
        <v>75</v>
      </c>
      <c r="D19" t="s">
        <v>1132</v>
      </c>
      <c r="E19" t="s">
        <v>262</v>
      </c>
      <c r="F19" t="s">
        <v>27</v>
      </c>
      <c r="G19" t="s">
        <v>153</v>
      </c>
      <c r="H19" t="s">
        <v>1131</v>
      </c>
      <c r="I19" t="s">
        <v>939</v>
      </c>
      <c r="J19" t="s">
        <v>937</v>
      </c>
      <c r="K19" t="s">
        <v>41</v>
      </c>
      <c r="L19" t="s">
        <v>32</v>
      </c>
      <c r="N19" t="s">
        <v>1194</v>
      </c>
      <c r="O19" t="s">
        <v>1194</v>
      </c>
      <c r="R19" t="s">
        <v>765</v>
      </c>
      <c r="S19" t="s">
        <v>426</v>
      </c>
      <c r="T19" t="s">
        <v>55</v>
      </c>
      <c r="U19" t="s">
        <v>37</v>
      </c>
      <c r="V19" t="s">
        <v>81</v>
      </c>
      <c r="W19" t="s">
        <v>1194</v>
      </c>
      <c r="Y19" s="1">
        <v>42528.457928240743</v>
      </c>
      <c r="Z19" s="1">
        <v>42859.441122685188</v>
      </c>
    </row>
    <row r="20" spans="1:27" x14ac:dyDescent="0.3">
      <c r="A20">
        <v>84836</v>
      </c>
      <c r="B20" t="s">
        <v>146</v>
      </c>
      <c r="C20" t="s">
        <v>75</v>
      </c>
      <c r="D20" t="s">
        <v>79</v>
      </c>
      <c r="E20" t="s">
        <v>24</v>
      </c>
      <c r="F20" t="s">
        <v>27</v>
      </c>
      <c r="G20" t="s">
        <v>187</v>
      </c>
      <c r="H20" t="s">
        <v>1616</v>
      </c>
      <c r="I20" t="s">
        <v>1176</v>
      </c>
      <c r="J20" t="s">
        <v>146</v>
      </c>
      <c r="K20" t="s">
        <v>41</v>
      </c>
      <c r="L20" t="s">
        <v>32</v>
      </c>
      <c r="M20" t="s">
        <v>185</v>
      </c>
      <c r="N20" t="s">
        <v>1194</v>
      </c>
      <c r="O20" t="s">
        <v>1467</v>
      </c>
      <c r="R20" t="s">
        <v>781</v>
      </c>
      <c r="S20" t="s">
        <v>235</v>
      </c>
      <c r="T20" t="s">
        <v>67</v>
      </c>
      <c r="U20" t="s">
        <v>45</v>
      </c>
      <c r="V20" t="s">
        <v>235</v>
      </c>
      <c r="W20" t="s">
        <v>1194</v>
      </c>
      <c r="Y20" s="1">
        <v>42541.105300925927</v>
      </c>
      <c r="Z20" s="1">
        <v>42860.282002314816</v>
      </c>
    </row>
    <row r="21" spans="1:27" x14ac:dyDescent="0.3">
      <c r="A21">
        <v>84954</v>
      </c>
      <c r="B21" t="s">
        <v>146</v>
      </c>
      <c r="C21" t="s">
        <v>75</v>
      </c>
      <c r="D21" t="s">
        <v>79</v>
      </c>
      <c r="E21" t="s">
        <v>24</v>
      </c>
      <c r="F21" t="s">
        <v>27</v>
      </c>
      <c r="G21" t="s">
        <v>178</v>
      </c>
      <c r="H21" t="s">
        <v>1615</v>
      </c>
      <c r="I21" t="s">
        <v>193</v>
      </c>
      <c r="J21" t="s">
        <v>77</v>
      </c>
      <c r="K21" t="s">
        <v>41</v>
      </c>
      <c r="L21" t="s">
        <v>32</v>
      </c>
      <c r="M21" t="s">
        <v>185</v>
      </c>
      <c r="N21" t="s">
        <v>1194</v>
      </c>
      <c r="O21" t="s">
        <v>1467</v>
      </c>
      <c r="R21" t="s">
        <v>781</v>
      </c>
      <c r="S21" t="s">
        <v>1612</v>
      </c>
      <c r="T21" t="s">
        <v>55</v>
      </c>
      <c r="U21" t="s">
        <v>45</v>
      </c>
      <c r="V21" t="s">
        <v>235</v>
      </c>
      <c r="W21" t="s">
        <v>1194</v>
      </c>
      <c r="Y21" s="1">
        <v>42542.375821759262</v>
      </c>
      <c r="Z21" s="1">
        <v>42859.670729166668</v>
      </c>
      <c r="AA21" t="s">
        <v>1614</v>
      </c>
    </row>
    <row r="22" spans="1:27" x14ac:dyDescent="0.3">
      <c r="A22">
        <v>84983</v>
      </c>
      <c r="B22" t="s">
        <v>919</v>
      </c>
      <c r="C22" t="s">
        <v>75</v>
      </c>
      <c r="D22" t="s">
        <v>125</v>
      </c>
      <c r="E22" t="s">
        <v>24</v>
      </c>
      <c r="F22" t="s">
        <v>27</v>
      </c>
      <c r="G22" t="s">
        <v>187</v>
      </c>
      <c r="H22" t="s">
        <v>1613</v>
      </c>
      <c r="I22" t="s">
        <v>919</v>
      </c>
      <c r="J22" t="s">
        <v>77</v>
      </c>
      <c r="K22" t="s">
        <v>41</v>
      </c>
      <c r="L22" t="s">
        <v>32</v>
      </c>
      <c r="N22" t="s">
        <v>1194</v>
      </c>
      <c r="O22" t="s">
        <v>1467</v>
      </c>
      <c r="Q22" t="s">
        <v>630</v>
      </c>
      <c r="R22" t="s">
        <v>781</v>
      </c>
      <c r="S22" t="s">
        <v>1612</v>
      </c>
      <c r="T22" t="s">
        <v>67</v>
      </c>
      <c r="U22" t="s">
        <v>45</v>
      </c>
      <c r="V22" t="s">
        <v>235</v>
      </c>
      <c r="W22" t="s">
        <v>1194</v>
      </c>
      <c r="Y22" s="1">
        <v>42542.66337962963</v>
      </c>
      <c r="Z22" s="1">
        <v>42859.661238425928</v>
      </c>
      <c r="AA22" t="s">
        <v>1611</v>
      </c>
    </row>
    <row r="23" spans="1:27" x14ac:dyDescent="0.3">
      <c r="A23">
        <v>85002</v>
      </c>
      <c r="B23" t="s">
        <v>89</v>
      </c>
      <c r="C23" t="s">
        <v>237</v>
      </c>
      <c r="D23" t="s">
        <v>238</v>
      </c>
      <c r="E23" t="s">
        <v>24</v>
      </c>
      <c r="F23" t="s">
        <v>27</v>
      </c>
      <c r="G23" t="s">
        <v>49</v>
      </c>
      <c r="H23" t="s">
        <v>502</v>
      </c>
      <c r="J23" t="s">
        <v>497</v>
      </c>
      <c r="K23" t="s">
        <v>41</v>
      </c>
      <c r="L23" t="s">
        <v>32</v>
      </c>
      <c r="N23" t="s">
        <v>1194</v>
      </c>
      <c r="O23" t="s">
        <v>500</v>
      </c>
      <c r="R23" t="s">
        <v>235</v>
      </c>
      <c r="T23" t="s">
        <v>55</v>
      </c>
      <c r="U23" t="s">
        <v>45</v>
      </c>
      <c r="V23" t="s">
        <v>235</v>
      </c>
      <c r="W23" t="s">
        <v>1194</v>
      </c>
      <c r="Y23" s="1">
        <v>42543.065324074072</v>
      </c>
      <c r="Z23" s="1">
        <v>42724.952881944446</v>
      </c>
    </row>
    <row r="24" spans="1:27" x14ac:dyDescent="0.3">
      <c r="A24">
        <v>85117</v>
      </c>
      <c r="B24" t="s">
        <v>860</v>
      </c>
      <c r="C24" t="s">
        <v>75</v>
      </c>
      <c r="D24" t="s">
        <v>251</v>
      </c>
      <c r="E24" t="s">
        <v>24</v>
      </c>
      <c r="F24" t="s">
        <v>27</v>
      </c>
      <c r="G24" t="s">
        <v>287</v>
      </c>
      <c r="H24" t="s">
        <v>1610</v>
      </c>
      <c r="I24" t="s">
        <v>942</v>
      </c>
      <c r="J24" t="s">
        <v>77</v>
      </c>
      <c r="K24" t="s">
        <v>41</v>
      </c>
      <c r="L24" t="s">
        <v>32</v>
      </c>
      <c r="N24" t="s">
        <v>1194</v>
      </c>
      <c r="O24" t="s">
        <v>1467</v>
      </c>
      <c r="Q24" t="s">
        <v>630</v>
      </c>
      <c r="R24" t="s">
        <v>781</v>
      </c>
      <c r="S24" t="s">
        <v>1566</v>
      </c>
      <c r="T24" t="s">
        <v>55</v>
      </c>
      <c r="U24" t="s">
        <v>37</v>
      </c>
      <c r="V24" t="s">
        <v>235</v>
      </c>
      <c r="W24" t="s">
        <v>1194</v>
      </c>
      <c r="Y24" s="1">
        <v>42544.893622685187</v>
      </c>
      <c r="Z24" s="1">
        <v>42860.283356481479</v>
      </c>
      <c r="AA24" t="s">
        <v>1609</v>
      </c>
    </row>
    <row r="25" spans="1:27" x14ac:dyDescent="0.3">
      <c r="A25">
        <v>85122</v>
      </c>
      <c r="B25" t="s">
        <v>124</v>
      </c>
      <c r="C25" t="s">
        <v>75</v>
      </c>
      <c r="D25" t="s">
        <v>125</v>
      </c>
      <c r="E25" t="s">
        <v>24</v>
      </c>
      <c r="F25" t="s">
        <v>27</v>
      </c>
      <c r="G25" t="s">
        <v>49</v>
      </c>
      <c r="H25" t="s">
        <v>1608</v>
      </c>
      <c r="I25" t="s">
        <v>179</v>
      </c>
      <c r="J25" t="s">
        <v>77</v>
      </c>
      <c r="K25" t="s">
        <v>41</v>
      </c>
      <c r="L25" t="s">
        <v>32</v>
      </c>
      <c r="M25" t="s">
        <v>185</v>
      </c>
      <c r="N25" t="s">
        <v>1194</v>
      </c>
      <c r="O25" t="s">
        <v>1467</v>
      </c>
      <c r="R25" t="s">
        <v>781</v>
      </c>
      <c r="S25" t="s">
        <v>235</v>
      </c>
      <c r="T25" t="s">
        <v>43</v>
      </c>
      <c r="U25" t="s">
        <v>45</v>
      </c>
      <c r="V25" t="s">
        <v>235</v>
      </c>
      <c r="W25" t="s">
        <v>1194</v>
      </c>
      <c r="Y25" s="1">
        <v>42544.975011574075</v>
      </c>
      <c r="Z25" s="1">
        <v>42860.282905092594</v>
      </c>
    </row>
    <row r="26" spans="1:27" x14ac:dyDescent="0.3">
      <c r="A26">
        <v>85197</v>
      </c>
      <c r="B26" t="s">
        <v>124</v>
      </c>
      <c r="C26" t="s">
        <v>75</v>
      </c>
      <c r="D26" t="s">
        <v>125</v>
      </c>
      <c r="E26" t="s">
        <v>24</v>
      </c>
      <c r="F26" t="s">
        <v>27</v>
      </c>
      <c r="G26" t="s">
        <v>76</v>
      </c>
      <c r="H26" t="s">
        <v>1607</v>
      </c>
      <c r="I26" t="s">
        <v>230</v>
      </c>
      <c r="J26" t="s">
        <v>77</v>
      </c>
      <c r="K26" t="s">
        <v>41</v>
      </c>
      <c r="L26" t="s">
        <v>32</v>
      </c>
      <c r="N26" t="s">
        <v>1194</v>
      </c>
      <c r="O26" t="s">
        <v>1467</v>
      </c>
      <c r="R26" t="s">
        <v>781</v>
      </c>
      <c r="S26" t="s">
        <v>235</v>
      </c>
      <c r="T26" t="s">
        <v>43</v>
      </c>
      <c r="U26" t="s">
        <v>29</v>
      </c>
      <c r="V26" t="s">
        <v>26</v>
      </c>
      <c r="W26" t="s">
        <v>1194</v>
      </c>
      <c r="Y26" s="1">
        <v>42548.407627314817</v>
      </c>
      <c r="Z26" s="1">
        <v>42859.668773148151</v>
      </c>
    </row>
    <row r="27" spans="1:27" x14ac:dyDescent="0.3">
      <c r="A27">
        <v>85379</v>
      </c>
      <c r="B27" t="s">
        <v>170</v>
      </c>
      <c r="C27" t="s">
        <v>133</v>
      </c>
      <c r="D27" t="s">
        <v>180</v>
      </c>
      <c r="E27" t="s">
        <v>24</v>
      </c>
      <c r="F27" t="s">
        <v>27</v>
      </c>
      <c r="G27" t="s">
        <v>287</v>
      </c>
      <c r="H27" t="s">
        <v>1606</v>
      </c>
      <c r="I27" t="s">
        <v>1605</v>
      </c>
      <c r="J27" t="s">
        <v>1605</v>
      </c>
      <c r="K27" t="s">
        <v>41</v>
      </c>
      <c r="L27" t="s">
        <v>32</v>
      </c>
      <c r="N27" t="s">
        <v>1194</v>
      </c>
      <c r="O27" t="s">
        <v>1467</v>
      </c>
      <c r="R27" t="s">
        <v>781</v>
      </c>
      <c r="S27" t="s">
        <v>1595</v>
      </c>
      <c r="T27" t="s">
        <v>43</v>
      </c>
      <c r="U27" t="s">
        <v>45</v>
      </c>
      <c r="V27" t="s">
        <v>1604</v>
      </c>
      <c r="W27" t="s">
        <v>1194</v>
      </c>
      <c r="Y27" s="1">
        <v>42550.283587962964</v>
      </c>
      <c r="Z27" s="1">
        <v>42860.283148148148</v>
      </c>
    </row>
    <row r="28" spans="1:27" x14ac:dyDescent="0.3">
      <c r="A28">
        <v>85539</v>
      </c>
      <c r="B28" t="s">
        <v>860</v>
      </c>
      <c r="C28" t="s">
        <v>75</v>
      </c>
      <c r="D28" t="s">
        <v>859</v>
      </c>
      <c r="E28" t="s">
        <v>24</v>
      </c>
      <c r="F28" t="s">
        <v>27</v>
      </c>
      <c r="G28" t="s">
        <v>287</v>
      </c>
      <c r="H28" t="s">
        <v>1603</v>
      </c>
      <c r="I28" t="s">
        <v>942</v>
      </c>
      <c r="J28" t="s">
        <v>77</v>
      </c>
      <c r="K28" t="s">
        <v>41</v>
      </c>
      <c r="L28" t="s">
        <v>32</v>
      </c>
      <c r="N28" t="s">
        <v>1194</v>
      </c>
      <c r="O28" t="s">
        <v>1467</v>
      </c>
      <c r="Q28" t="s">
        <v>1602</v>
      </c>
      <c r="R28" t="s">
        <v>781</v>
      </c>
      <c r="S28" t="s">
        <v>1566</v>
      </c>
      <c r="T28" t="s">
        <v>55</v>
      </c>
      <c r="U28" t="s">
        <v>37</v>
      </c>
      <c r="V28" t="s">
        <v>235</v>
      </c>
      <c r="W28" t="s">
        <v>1194</v>
      </c>
      <c r="Y28" s="1">
        <v>42552.439050925925</v>
      </c>
      <c r="Z28" s="1">
        <v>42859.67328703704</v>
      </c>
      <c r="AA28" t="s">
        <v>1601</v>
      </c>
    </row>
    <row r="29" spans="1:27" x14ac:dyDescent="0.3">
      <c r="A29">
        <v>85551</v>
      </c>
      <c r="B29" t="s">
        <v>200</v>
      </c>
      <c r="C29" t="s">
        <v>75</v>
      </c>
      <c r="D29" t="s">
        <v>202</v>
      </c>
      <c r="E29" t="s">
        <v>48</v>
      </c>
      <c r="F29" t="s">
        <v>27</v>
      </c>
      <c r="G29" t="s">
        <v>76</v>
      </c>
      <c r="H29" t="s">
        <v>1600</v>
      </c>
      <c r="I29" t="s">
        <v>942</v>
      </c>
      <c r="J29" t="s">
        <v>282</v>
      </c>
      <c r="K29" t="s">
        <v>41</v>
      </c>
      <c r="L29" t="s">
        <v>32</v>
      </c>
      <c r="N29" t="s">
        <v>1194</v>
      </c>
      <c r="O29" t="s">
        <v>1467</v>
      </c>
      <c r="Q29" t="s">
        <v>1599</v>
      </c>
      <c r="R29" t="s">
        <v>781</v>
      </c>
      <c r="S29" t="s">
        <v>1570</v>
      </c>
      <c r="T29" t="s">
        <v>43</v>
      </c>
      <c r="U29" t="s">
        <v>45</v>
      </c>
      <c r="V29" t="s">
        <v>235</v>
      </c>
      <c r="W29" t="s">
        <v>1194</v>
      </c>
      <c r="X29" t="s">
        <v>1598</v>
      </c>
      <c r="Y29" s="1">
        <v>42552.597256944442</v>
      </c>
      <c r="Z29" s="1">
        <v>42860.288356481484</v>
      </c>
      <c r="AA29" t="s">
        <v>1597</v>
      </c>
    </row>
    <row r="30" spans="1:27" x14ac:dyDescent="0.3">
      <c r="A30">
        <v>85661</v>
      </c>
      <c r="B30" t="s">
        <v>228</v>
      </c>
      <c r="C30" t="s">
        <v>75</v>
      </c>
      <c r="D30" t="s">
        <v>125</v>
      </c>
      <c r="E30" t="s">
        <v>147</v>
      </c>
      <c r="F30" t="s">
        <v>27</v>
      </c>
      <c r="G30" t="s">
        <v>166</v>
      </c>
      <c r="H30" t="s">
        <v>1116</v>
      </c>
      <c r="I30" t="s">
        <v>179</v>
      </c>
      <c r="J30" t="s">
        <v>228</v>
      </c>
      <c r="K30" t="s">
        <v>41</v>
      </c>
      <c r="L30" t="s">
        <v>32</v>
      </c>
      <c r="N30" t="s">
        <v>1194</v>
      </c>
      <c r="O30" t="s">
        <v>1194</v>
      </c>
      <c r="Q30" t="s">
        <v>727</v>
      </c>
      <c r="R30" t="s">
        <v>765</v>
      </c>
      <c r="T30" t="s">
        <v>67</v>
      </c>
      <c r="U30" t="s">
        <v>45</v>
      </c>
      <c r="V30" t="s">
        <v>26</v>
      </c>
      <c r="W30" t="s">
        <v>1194</v>
      </c>
      <c r="Y30" s="1">
        <v>42555.32472222222</v>
      </c>
      <c r="Z30" s="1">
        <v>42859.448692129627</v>
      </c>
    </row>
    <row r="31" spans="1:27" x14ac:dyDescent="0.3">
      <c r="A31">
        <v>86341</v>
      </c>
      <c r="B31" t="s">
        <v>170</v>
      </c>
      <c r="C31" t="s">
        <v>133</v>
      </c>
      <c r="D31" t="s">
        <v>180</v>
      </c>
      <c r="E31" t="s">
        <v>24</v>
      </c>
      <c r="F31" t="s">
        <v>27</v>
      </c>
      <c r="G31" t="s">
        <v>187</v>
      </c>
      <c r="H31" t="s">
        <v>1596</v>
      </c>
      <c r="I31" t="s">
        <v>234</v>
      </c>
      <c r="J31" t="s">
        <v>77</v>
      </c>
      <c r="K31" t="s">
        <v>41</v>
      </c>
      <c r="L31" t="s">
        <v>32</v>
      </c>
      <c r="N31" t="s">
        <v>1194</v>
      </c>
      <c r="O31" t="s">
        <v>1467</v>
      </c>
      <c r="R31" t="s">
        <v>781</v>
      </c>
      <c r="S31" t="s">
        <v>1595</v>
      </c>
      <c r="T31" t="s">
        <v>43</v>
      </c>
      <c r="U31" t="s">
        <v>29</v>
      </c>
      <c r="V31" t="s">
        <v>26</v>
      </c>
      <c r="W31" t="s">
        <v>1194</v>
      </c>
      <c r="Y31" s="1">
        <v>42570.334722222222</v>
      </c>
      <c r="Z31" s="1">
        <v>42860.288611111115</v>
      </c>
    </row>
    <row r="32" spans="1:27" x14ac:dyDescent="0.3">
      <c r="A32">
        <v>86474</v>
      </c>
      <c r="B32" t="s">
        <v>146</v>
      </c>
      <c r="C32" t="s">
        <v>75</v>
      </c>
      <c r="D32" t="s">
        <v>79</v>
      </c>
      <c r="E32" t="s">
        <v>24</v>
      </c>
      <c r="F32" t="s">
        <v>27</v>
      </c>
      <c r="G32" t="s">
        <v>178</v>
      </c>
      <c r="H32" t="s">
        <v>1594</v>
      </c>
      <c r="I32" t="s">
        <v>944</v>
      </c>
      <c r="J32" t="s">
        <v>77</v>
      </c>
      <c r="K32" t="s">
        <v>41</v>
      </c>
      <c r="L32" t="s">
        <v>32</v>
      </c>
      <c r="N32" t="s">
        <v>1194</v>
      </c>
      <c r="O32" t="s">
        <v>1467</v>
      </c>
      <c r="Q32" t="s">
        <v>630</v>
      </c>
      <c r="R32" t="s">
        <v>781</v>
      </c>
      <c r="S32" t="s">
        <v>235</v>
      </c>
      <c r="T32" t="s">
        <v>67</v>
      </c>
      <c r="U32" t="s">
        <v>45</v>
      </c>
      <c r="V32" t="s">
        <v>235</v>
      </c>
      <c r="W32" t="s">
        <v>1194</v>
      </c>
      <c r="Y32" s="1">
        <v>42571.700937499998</v>
      </c>
      <c r="Z32" s="1">
        <v>42860.288090277776</v>
      </c>
      <c r="AA32" t="s">
        <v>1593</v>
      </c>
    </row>
    <row r="33" spans="1:27" x14ac:dyDescent="0.3">
      <c r="A33">
        <v>86676</v>
      </c>
      <c r="B33" t="s">
        <v>234</v>
      </c>
      <c r="C33" t="s">
        <v>75</v>
      </c>
      <c r="D33" t="s">
        <v>125</v>
      </c>
      <c r="E33" t="s">
        <v>24</v>
      </c>
      <c r="F33" t="s">
        <v>27</v>
      </c>
      <c r="G33" t="s">
        <v>187</v>
      </c>
      <c r="H33" t="s">
        <v>842</v>
      </c>
      <c r="I33" t="s">
        <v>234</v>
      </c>
      <c r="J33" t="s">
        <v>204</v>
      </c>
      <c r="K33" t="s">
        <v>41</v>
      </c>
      <c r="L33" t="s">
        <v>32</v>
      </c>
      <c r="N33" t="s">
        <v>1194</v>
      </c>
      <c r="O33" t="s">
        <v>1467</v>
      </c>
      <c r="R33" t="s">
        <v>781</v>
      </c>
      <c r="S33" t="s">
        <v>1592</v>
      </c>
      <c r="T33" t="s">
        <v>43</v>
      </c>
      <c r="U33" t="s">
        <v>29</v>
      </c>
      <c r="V33" t="s">
        <v>26</v>
      </c>
      <c r="W33" t="s">
        <v>361</v>
      </c>
      <c r="Y33" s="1">
        <v>42577.433333333334</v>
      </c>
      <c r="Z33" s="1">
        <v>42859.669270833336</v>
      </c>
    </row>
    <row r="34" spans="1:27" x14ac:dyDescent="0.3">
      <c r="A34">
        <v>86685</v>
      </c>
      <c r="B34" t="s">
        <v>860</v>
      </c>
      <c r="C34" t="s">
        <v>75</v>
      </c>
      <c r="D34" t="s">
        <v>859</v>
      </c>
      <c r="E34" t="s">
        <v>24</v>
      </c>
      <c r="F34" t="s">
        <v>27</v>
      </c>
      <c r="G34" t="s">
        <v>49</v>
      </c>
      <c r="H34" t="s">
        <v>1591</v>
      </c>
      <c r="I34" t="s">
        <v>942</v>
      </c>
      <c r="J34" t="s">
        <v>204</v>
      </c>
      <c r="K34" t="s">
        <v>41</v>
      </c>
      <c r="L34" t="s">
        <v>32</v>
      </c>
      <c r="N34" t="s">
        <v>1194</v>
      </c>
      <c r="O34" t="s">
        <v>1467</v>
      </c>
      <c r="R34" t="s">
        <v>781</v>
      </c>
      <c r="S34" t="s">
        <v>1570</v>
      </c>
      <c r="T34" t="s">
        <v>55</v>
      </c>
      <c r="U34" t="s">
        <v>45</v>
      </c>
      <c r="V34" t="s">
        <v>235</v>
      </c>
      <c r="W34" t="s">
        <v>1194</v>
      </c>
      <c r="Y34" s="1">
        <v>42577.637465277781</v>
      </c>
      <c r="Z34" s="1">
        <v>42860.288865740738</v>
      </c>
      <c r="AA34" t="s">
        <v>1590</v>
      </c>
    </row>
    <row r="35" spans="1:27" x14ac:dyDescent="0.3">
      <c r="A35">
        <v>86974</v>
      </c>
      <c r="B35" t="s">
        <v>124</v>
      </c>
      <c r="C35" t="s">
        <v>75</v>
      </c>
      <c r="D35" t="s">
        <v>125</v>
      </c>
      <c r="E35" t="s">
        <v>24</v>
      </c>
      <c r="F35" t="s">
        <v>27</v>
      </c>
      <c r="G35" t="s">
        <v>287</v>
      </c>
      <c r="H35" t="s">
        <v>1589</v>
      </c>
      <c r="I35" t="s">
        <v>124</v>
      </c>
      <c r="J35" t="s">
        <v>124</v>
      </c>
      <c r="K35" t="s">
        <v>41</v>
      </c>
      <c r="L35" t="s">
        <v>32</v>
      </c>
      <c r="M35" t="s">
        <v>185</v>
      </c>
      <c r="N35" t="s">
        <v>1194</v>
      </c>
      <c r="O35" t="s">
        <v>1467</v>
      </c>
      <c r="R35" t="s">
        <v>781</v>
      </c>
      <c r="S35" t="s">
        <v>235</v>
      </c>
      <c r="T35" t="s">
        <v>55</v>
      </c>
      <c r="U35" t="s">
        <v>37</v>
      </c>
      <c r="V35" t="s">
        <v>235</v>
      </c>
      <c r="W35" t="s">
        <v>1194</v>
      </c>
      <c r="Y35" s="1">
        <v>42584.292696759258</v>
      </c>
      <c r="Z35" s="1">
        <v>42859.674120370371</v>
      </c>
    </row>
    <row r="36" spans="1:27" x14ac:dyDescent="0.3">
      <c r="A36">
        <v>86977</v>
      </c>
      <c r="B36" t="s">
        <v>146</v>
      </c>
      <c r="C36" t="s">
        <v>75</v>
      </c>
      <c r="D36" t="s">
        <v>79</v>
      </c>
      <c r="E36" t="s">
        <v>24</v>
      </c>
      <c r="F36" t="s">
        <v>27</v>
      </c>
      <c r="G36" t="s">
        <v>187</v>
      </c>
      <c r="H36" t="s">
        <v>1588</v>
      </c>
      <c r="I36" t="s">
        <v>1176</v>
      </c>
      <c r="J36" t="s">
        <v>204</v>
      </c>
      <c r="K36" t="s">
        <v>41</v>
      </c>
      <c r="L36" t="s">
        <v>32</v>
      </c>
      <c r="N36" t="s">
        <v>1194</v>
      </c>
      <c r="O36" t="s">
        <v>1467</v>
      </c>
      <c r="Q36" t="s">
        <v>812</v>
      </c>
      <c r="R36" t="s">
        <v>781</v>
      </c>
      <c r="S36" t="s">
        <v>1587</v>
      </c>
      <c r="T36" t="s">
        <v>43</v>
      </c>
      <c r="U36" t="s">
        <v>45</v>
      </c>
      <c r="V36" t="s">
        <v>235</v>
      </c>
      <c r="W36" t="s">
        <v>1194</v>
      </c>
      <c r="Y36" s="1">
        <v>42584.297835648147</v>
      </c>
      <c r="Z36" s="1">
        <v>42859.697314814817</v>
      </c>
      <c r="AA36" t="s">
        <v>1586</v>
      </c>
    </row>
    <row r="37" spans="1:27" x14ac:dyDescent="0.3">
      <c r="A37">
        <v>87283</v>
      </c>
      <c r="B37" t="s">
        <v>860</v>
      </c>
      <c r="C37" t="s">
        <v>75</v>
      </c>
      <c r="D37" t="s">
        <v>859</v>
      </c>
      <c r="E37" t="s">
        <v>24</v>
      </c>
      <c r="F37" t="s">
        <v>27</v>
      </c>
      <c r="G37" t="s">
        <v>42</v>
      </c>
      <c r="H37" t="s">
        <v>1585</v>
      </c>
      <c r="I37" t="s">
        <v>942</v>
      </c>
      <c r="J37" t="s">
        <v>860</v>
      </c>
      <c r="K37" t="s">
        <v>41</v>
      </c>
      <c r="L37" t="s">
        <v>32</v>
      </c>
      <c r="N37" t="s">
        <v>1194</v>
      </c>
      <c r="O37" t="s">
        <v>1467</v>
      </c>
      <c r="R37" t="s">
        <v>781</v>
      </c>
      <c r="S37" t="s">
        <v>1568</v>
      </c>
      <c r="T37" t="s">
        <v>55</v>
      </c>
      <c r="U37" t="s">
        <v>45</v>
      </c>
      <c r="V37" t="s">
        <v>1562</v>
      </c>
      <c r="W37" t="s">
        <v>1194</v>
      </c>
      <c r="Y37" s="1">
        <v>42590.574999999997</v>
      </c>
      <c r="Z37" s="1">
        <v>42859.671215277776</v>
      </c>
    </row>
    <row r="38" spans="1:27" x14ac:dyDescent="0.3">
      <c r="A38">
        <v>87291</v>
      </c>
      <c r="B38" t="s">
        <v>124</v>
      </c>
      <c r="C38" t="s">
        <v>75</v>
      </c>
      <c r="D38" t="s">
        <v>125</v>
      </c>
      <c r="E38" t="s">
        <v>149</v>
      </c>
      <c r="F38" t="s">
        <v>27</v>
      </c>
      <c r="G38" t="s">
        <v>134</v>
      </c>
      <c r="H38" t="s">
        <v>1584</v>
      </c>
      <c r="I38" t="s">
        <v>179</v>
      </c>
      <c r="J38" t="s">
        <v>204</v>
      </c>
      <c r="K38" t="s">
        <v>41</v>
      </c>
      <c r="L38" t="s">
        <v>32</v>
      </c>
      <c r="M38" t="s">
        <v>104</v>
      </c>
      <c r="N38" t="s">
        <v>1194</v>
      </c>
      <c r="O38" t="s">
        <v>1194</v>
      </c>
      <c r="Q38" t="s">
        <v>1583</v>
      </c>
      <c r="R38" t="s">
        <v>781</v>
      </c>
      <c r="S38" t="s">
        <v>1582</v>
      </c>
      <c r="T38" t="s">
        <v>43</v>
      </c>
      <c r="U38" t="s">
        <v>29</v>
      </c>
      <c r="V38" t="s">
        <v>81</v>
      </c>
      <c r="W38" t="s">
        <v>361</v>
      </c>
      <c r="Y38" s="1">
        <v>42590.617037037038</v>
      </c>
      <c r="Z38" s="1">
        <v>42859.669745370367</v>
      </c>
    </row>
    <row r="39" spans="1:27" x14ac:dyDescent="0.3">
      <c r="A39">
        <v>87341</v>
      </c>
      <c r="B39" t="s">
        <v>355</v>
      </c>
      <c r="C39" t="s">
        <v>75</v>
      </c>
      <c r="D39" t="s">
        <v>79</v>
      </c>
      <c r="E39" t="s">
        <v>24</v>
      </c>
      <c r="F39" t="s">
        <v>27</v>
      </c>
      <c r="G39" t="s">
        <v>287</v>
      </c>
      <c r="H39" t="s">
        <v>1581</v>
      </c>
      <c r="I39" t="s">
        <v>193</v>
      </c>
      <c r="J39" t="s">
        <v>77</v>
      </c>
      <c r="K39" t="s">
        <v>41</v>
      </c>
      <c r="L39" t="s">
        <v>32</v>
      </c>
      <c r="N39" t="s">
        <v>1194</v>
      </c>
      <c r="O39" t="s">
        <v>1467</v>
      </c>
      <c r="R39" t="s">
        <v>781</v>
      </c>
      <c r="S39" t="s">
        <v>1570</v>
      </c>
      <c r="T39" t="s">
        <v>55</v>
      </c>
      <c r="U39" t="s">
        <v>37</v>
      </c>
      <c r="V39" t="s">
        <v>235</v>
      </c>
      <c r="W39" t="s">
        <v>1194</v>
      </c>
      <c r="Y39" s="1">
        <v>42591.654548611114</v>
      </c>
      <c r="Z39" s="1">
        <v>42860.290034722224</v>
      </c>
    </row>
    <row r="40" spans="1:27" x14ac:dyDescent="0.3">
      <c r="A40">
        <v>87407</v>
      </c>
      <c r="B40" t="s">
        <v>282</v>
      </c>
      <c r="C40" t="s">
        <v>133</v>
      </c>
      <c r="D40" t="s">
        <v>180</v>
      </c>
      <c r="E40" t="s">
        <v>24</v>
      </c>
      <c r="F40" t="s">
        <v>27</v>
      </c>
      <c r="G40" t="s">
        <v>187</v>
      </c>
      <c r="H40" t="s">
        <v>1580</v>
      </c>
      <c r="I40" t="s">
        <v>230</v>
      </c>
      <c r="J40" t="s">
        <v>77</v>
      </c>
      <c r="K40" t="s">
        <v>41</v>
      </c>
      <c r="L40" t="s">
        <v>32</v>
      </c>
      <c r="M40" t="s">
        <v>185</v>
      </c>
      <c r="N40" t="s">
        <v>1194</v>
      </c>
      <c r="O40" t="s">
        <v>1467</v>
      </c>
      <c r="Q40" t="s">
        <v>727</v>
      </c>
      <c r="R40" t="s">
        <v>781</v>
      </c>
      <c r="S40" t="s">
        <v>1570</v>
      </c>
      <c r="T40" t="s">
        <v>67</v>
      </c>
      <c r="U40" t="s">
        <v>29</v>
      </c>
      <c r="V40" t="s">
        <v>26</v>
      </c>
      <c r="W40" t="s">
        <v>1194</v>
      </c>
      <c r="Y40" s="1">
        <v>42592.498611111114</v>
      </c>
      <c r="Z40" s="1">
        <v>42860.289456018516</v>
      </c>
    </row>
    <row r="41" spans="1:27" x14ac:dyDescent="0.3">
      <c r="A41">
        <v>87553</v>
      </c>
      <c r="B41" t="s">
        <v>124</v>
      </c>
      <c r="C41" t="s">
        <v>75</v>
      </c>
      <c r="D41" t="s">
        <v>125</v>
      </c>
      <c r="E41" t="s">
        <v>24</v>
      </c>
      <c r="F41" t="s">
        <v>27</v>
      </c>
      <c r="G41" t="s">
        <v>187</v>
      </c>
      <c r="H41" t="s">
        <v>1579</v>
      </c>
      <c r="I41" t="s">
        <v>234</v>
      </c>
      <c r="J41" t="s">
        <v>124</v>
      </c>
      <c r="K41" t="s">
        <v>41</v>
      </c>
      <c r="L41" t="s">
        <v>32</v>
      </c>
      <c r="M41" t="s">
        <v>104</v>
      </c>
      <c r="N41" t="s">
        <v>1194</v>
      </c>
      <c r="O41" t="s">
        <v>1467</v>
      </c>
      <c r="R41" t="s">
        <v>781</v>
      </c>
      <c r="S41" t="s">
        <v>235</v>
      </c>
      <c r="T41" t="s">
        <v>43</v>
      </c>
      <c r="U41" t="s">
        <v>29</v>
      </c>
      <c r="V41" t="s">
        <v>26</v>
      </c>
      <c r="W41" t="s">
        <v>1194</v>
      </c>
      <c r="Y41" s="1">
        <v>42594.287905092591</v>
      </c>
      <c r="Z41" s="1">
        <v>42859.670335648145</v>
      </c>
      <c r="AA41" t="s">
        <v>1578</v>
      </c>
    </row>
    <row r="42" spans="1:27" x14ac:dyDescent="0.3">
      <c r="A42">
        <v>87635</v>
      </c>
      <c r="B42" t="s">
        <v>325</v>
      </c>
      <c r="C42" t="s">
        <v>129</v>
      </c>
      <c r="D42" t="s">
        <v>218</v>
      </c>
      <c r="E42" t="s">
        <v>262</v>
      </c>
      <c r="F42" t="s">
        <v>27</v>
      </c>
      <c r="G42" t="s">
        <v>153</v>
      </c>
      <c r="H42" t="s">
        <v>1198</v>
      </c>
      <c r="I42" t="s">
        <v>226</v>
      </c>
      <c r="J42" t="s">
        <v>77</v>
      </c>
      <c r="K42" t="s">
        <v>41</v>
      </c>
      <c r="L42" t="s">
        <v>101</v>
      </c>
      <c r="M42" t="s">
        <v>298</v>
      </c>
      <c r="N42" t="s">
        <v>1194</v>
      </c>
      <c r="O42" t="s">
        <v>1194</v>
      </c>
      <c r="P42">
        <v>11924</v>
      </c>
      <c r="R42" t="s">
        <v>235</v>
      </c>
      <c r="T42" t="s">
        <v>43</v>
      </c>
      <c r="U42" t="s">
        <v>37</v>
      </c>
      <c r="V42" t="s">
        <v>103</v>
      </c>
      <c r="W42" t="s">
        <v>361</v>
      </c>
      <c r="Y42" s="1">
        <v>42598.010752314818</v>
      </c>
      <c r="Z42" s="1">
        <v>42832.002418981479</v>
      </c>
    </row>
    <row r="43" spans="1:27" x14ac:dyDescent="0.3">
      <c r="A43">
        <v>87684</v>
      </c>
      <c r="B43" t="s">
        <v>226</v>
      </c>
      <c r="C43" t="s">
        <v>75</v>
      </c>
      <c r="D43" t="s">
        <v>354</v>
      </c>
      <c r="E43" t="s">
        <v>147</v>
      </c>
      <c r="F43" t="s">
        <v>27</v>
      </c>
      <c r="G43" t="s">
        <v>153</v>
      </c>
      <c r="H43" t="s">
        <v>1111</v>
      </c>
      <c r="I43" t="s">
        <v>245</v>
      </c>
      <c r="J43" t="s">
        <v>916</v>
      </c>
      <c r="K43" t="s">
        <v>41</v>
      </c>
      <c r="L43" t="s">
        <v>32</v>
      </c>
      <c r="M43" t="s">
        <v>104</v>
      </c>
      <c r="N43" t="s">
        <v>1194</v>
      </c>
      <c r="O43" t="s">
        <v>1194</v>
      </c>
      <c r="P43">
        <v>11774</v>
      </c>
      <c r="R43" t="s">
        <v>765</v>
      </c>
      <c r="T43" t="s">
        <v>43</v>
      </c>
      <c r="U43" t="s">
        <v>29</v>
      </c>
      <c r="V43" t="s">
        <v>308</v>
      </c>
      <c r="W43" t="s">
        <v>361</v>
      </c>
      <c r="Y43" s="1">
        <v>42598.775659722225</v>
      </c>
      <c r="Z43" s="1">
        <v>42859.456608796296</v>
      </c>
    </row>
    <row r="44" spans="1:27" x14ac:dyDescent="0.3">
      <c r="A44">
        <v>88020</v>
      </c>
      <c r="B44" t="s">
        <v>77</v>
      </c>
      <c r="C44" t="s">
        <v>75</v>
      </c>
      <c r="D44" t="s">
        <v>202</v>
      </c>
      <c r="E44" t="s">
        <v>147</v>
      </c>
      <c r="F44" t="s">
        <v>27</v>
      </c>
      <c r="G44" t="s">
        <v>287</v>
      </c>
      <c r="H44" t="s">
        <v>1184</v>
      </c>
      <c r="I44" t="s">
        <v>940</v>
      </c>
      <c r="J44" t="s">
        <v>77</v>
      </c>
      <c r="K44" t="s">
        <v>41</v>
      </c>
      <c r="L44" t="s">
        <v>32</v>
      </c>
      <c r="M44" t="s">
        <v>44</v>
      </c>
      <c r="N44" t="s">
        <v>1194</v>
      </c>
      <c r="O44" t="s">
        <v>1194</v>
      </c>
      <c r="R44" t="s">
        <v>235</v>
      </c>
      <c r="T44" t="s">
        <v>43</v>
      </c>
      <c r="U44" t="s">
        <v>37</v>
      </c>
      <c r="V44" t="s">
        <v>235</v>
      </c>
      <c r="W44" t="s">
        <v>361</v>
      </c>
      <c r="X44" t="s">
        <v>1046</v>
      </c>
      <c r="Y44" s="1">
        <v>42605.671493055554</v>
      </c>
      <c r="Z44" s="1">
        <v>42859.458807870367</v>
      </c>
      <c r="AA44" t="s">
        <v>1183</v>
      </c>
    </row>
    <row r="45" spans="1:27" x14ac:dyDescent="0.3">
      <c r="A45">
        <v>88021</v>
      </c>
      <c r="B45" t="s">
        <v>1185</v>
      </c>
      <c r="C45" t="s">
        <v>75</v>
      </c>
      <c r="D45" t="s">
        <v>202</v>
      </c>
      <c r="E45" t="s">
        <v>147</v>
      </c>
      <c r="F45" t="s">
        <v>27</v>
      </c>
      <c r="G45" t="s">
        <v>287</v>
      </c>
      <c r="H45" t="s">
        <v>1577</v>
      </c>
      <c r="I45" t="s">
        <v>940</v>
      </c>
      <c r="J45" t="s">
        <v>77</v>
      </c>
      <c r="K45" t="s">
        <v>41</v>
      </c>
      <c r="L45" t="s">
        <v>32</v>
      </c>
      <c r="M45" t="s">
        <v>44</v>
      </c>
      <c r="N45" t="s">
        <v>1194</v>
      </c>
      <c r="O45" t="s">
        <v>1194</v>
      </c>
      <c r="Q45" t="s">
        <v>630</v>
      </c>
      <c r="R45" t="s">
        <v>781</v>
      </c>
      <c r="S45" t="s">
        <v>235</v>
      </c>
      <c r="T45" t="s">
        <v>43</v>
      </c>
      <c r="U45" t="s">
        <v>37</v>
      </c>
      <c r="V45" t="s">
        <v>235</v>
      </c>
      <c r="W45" t="s">
        <v>361</v>
      </c>
      <c r="X45" t="s">
        <v>1576</v>
      </c>
      <c r="Y45" s="1">
        <v>42605.671620370369</v>
      </c>
      <c r="Z45" s="1">
        <v>42860.301874999997</v>
      </c>
      <c r="AA45" t="s">
        <v>1575</v>
      </c>
    </row>
    <row r="46" spans="1:27" x14ac:dyDescent="0.3">
      <c r="A46">
        <v>88023</v>
      </c>
      <c r="B46" t="s">
        <v>320</v>
      </c>
      <c r="C46" t="s">
        <v>75</v>
      </c>
      <c r="D46" t="s">
        <v>863</v>
      </c>
      <c r="E46" t="s">
        <v>24</v>
      </c>
      <c r="F46" t="s">
        <v>27</v>
      </c>
      <c r="G46" t="s">
        <v>287</v>
      </c>
      <c r="H46" t="s">
        <v>1574</v>
      </c>
      <c r="I46" t="s">
        <v>939</v>
      </c>
      <c r="J46" t="s">
        <v>77</v>
      </c>
      <c r="K46" t="s">
        <v>41</v>
      </c>
      <c r="L46" t="s">
        <v>32</v>
      </c>
      <c r="M46" t="s">
        <v>44</v>
      </c>
      <c r="N46" t="s">
        <v>1194</v>
      </c>
      <c r="O46" t="s">
        <v>1467</v>
      </c>
      <c r="Q46" t="s">
        <v>630</v>
      </c>
      <c r="R46" t="s">
        <v>781</v>
      </c>
      <c r="S46" t="s">
        <v>235</v>
      </c>
      <c r="T46" t="s">
        <v>67</v>
      </c>
      <c r="U46" t="s">
        <v>45</v>
      </c>
      <c r="V46" t="s">
        <v>235</v>
      </c>
      <c r="W46" t="s">
        <v>1194</v>
      </c>
      <c r="X46" t="s">
        <v>1046</v>
      </c>
      <c r="Y46" s="1">
        <v>42605.671967592592</v>
      </c>
      <c r="Z46" s="1">
        <v>42859.661620370367</v>
      </c>
      <c r="AA46" t="s">
        <v>1573</v>
      </c>
    </row>
    <row r="47" spans="1:27" x14ac:dyDescent="0.3">
      <c r="A47">
        <v>88073</v>
      </c>
      <c r="B47" t="s">
        <v>200</v>
      </c>
      <c r="C47" t="s">
        <v>133</v>
      </c>
      <c r="D47" t="s">
        <v>180</v>
      </c>
      <c r="E47" t="s">
        <v>147</v>
      </c>
      <c r="F47" t="s">
        <v>27</v>
      </c>
      <c r="G47" t="s">
        <v>287</v>
      </c>
      <c r="H47" t="s">
        <v>1572</v>
      </c>
      <c r="I47" t="s">
        <v>77</v>
      </c>
      <c r="J47" t="s">
        <v>77</v>
      </c>
      <c r="K47" t="s">
        <v>41</v>
      </c>
      <c r="L47" t="s">
        <v>32</v>
      </c>
      <c r="M47" t="s">
        <v>44</v>
      </c>
      <c r="N47" t="s">
        <v>1194</v>
      </c>
      <c r="O47" t="s">
        <v>1467</v>
      </c>
      <c r="R47" t="s">
        <v>781</v>
      </c>
      <c r="S47" t="s">
        <v>235</v>
      </c>
      <c r="T47" t="s">
        <v>43</v>
      </c>
      <c r="U47" t="s">
        <v>37</v>
      </c>
      <c r="V47" t="s">
        <v>235</v>
      </c>
      <c r="W47" t="s">
        <v>361</v>
      </c>
      <c r="X47" t="s">
        <v>1046</v>
      </c>
      <c r="Y47" s="1">
        <v>42606.452326388891</v>
      </c>
      <c r="Z47" s="1">
        <v>42860.291724537034</v>
      </c>
    </row>
    <row r="48" spans="1:27" x14ac:dyDescent="0.3">
      <c r="A48">
        <v>88147</v>
      </c>
      <c r="B48" t="s">
        <v>227</v>
      </c>
      <c r="C48" t="s">
        <v>75</v>
      </c>
      <c r="D48" t="s">
        <v>125</v>
      </c>
      <c r="E48" t="s">
        <v>262</v>
      </c>
      <c r="F48" t="s">
        <v>27</v>
      </c>
      <c r="G48" t="s">
        <v>134</v>
      </c>
      <c r="H48" t="s">
        <v>1109</v>
      </c>
      <c r="I48" t="s">
        <v>179</v>
      </c>
      <c r="J48" t="s">
        <v>227</v>
      </c>
      <c r="K48" t="s">
        <v>41</v>
      </c>
      <c r="L48" t="s">
        <v>32</v>
      </c>
      <c r="M48" t="s">
        <v>104</v>
      </c>
      <c r="N48" t="s">
        <v>1194</v>
      </c>
      <c r="O48" t="s">
        <v>1194</v>
      </c>
      <c r="R48" t="s">
        <v>765</v>
      </c>
      <c r="T48" t="s">
        <v>43</v>
      </c>
      <c r="U48" t="s">
        <v>29</v>
      </c>
      <c r="V48" t="s">
        <v>26</v>
      </c>
      <c r="W48" t="s">
        <v>1194</v>
      </c>
      <c r="Y48" s="1">
        <v>42607.399016203701</v>
      </c>
      <c r="Z48" s="1">
        <v>42859.459976851853</v>
      </c>
      <c r="AA48" t="s">
        <v>1108</v>
      </c>
    </row>
    <row r="49" spans="1:27" x14ac:dyDescent="0.3">
      <c r="A49">
        <v>88250</v>
      </c>
      <c r="B49" t="s">
        <v>39</v>
      </c>
      <c r="C49" t="s">
        <v>40</v>
      </c>
      <c r="D49" t="s">
        <v>46</v>
      </c>
      <c r="E49" t="s">
        <v>24</v>
      </c>
      <c r="F49" t="s">
        <v>27</v>
      </c>
      <c r="G49" t="s">
        <v>58</v>
      </c>
      <c r="H49" t="s">
        <v>1517</v>
      </c>
      <c r="J49" t="s">
        <v>181</v>
      </c>
      <c r="K49" t="s">
        <v>41</v>
      </c>
      <c r="L49" t="s">
        <v>240</v>
      </c>
      <c r="M49" t="s">
        <v>44</v>
      </c>
      <c r="N49" t="s">
        <v>1194</v>
      </c>
      <c r="O49" t="s">
        <v>1514</v>
      </c>
      <c r="R49" t="s">
        <v>235</v>
      </c>
      <c r="T49" t="s">
        <v>55</v>
      </c>
      <c r="U49" t="s">
        <v>45</v>
      </c>
      <c r="V49" t="s">
        <v>235</v>
      </c>
      <c r="W49" t="s">
        <v>1194</v>
      </c>
      <c r="X49" t="s">
        <v>1516</v>
      </c>
      <c r="Y49" s="1">
        <v>42611.350347222222</v>
      </c>
      <c r="Z49" s="1">
        <v>42852.514490740738</v>
      </c>
    </row>
    <row r="50" spans="1:27" x14ac:dyDescent="0.3">
      <c r="A50">
        <v>88406</v>
      </c>
      <c r="B50" t="s">
        <v>299</v>
      </c>
      <c r="C50" t="s">
        <v>129</v>
      </c>
      <c r="D50" t="s">
        <v>218</v>
      </c>
      <c r="E50" t="s">
        <v>24</v>
      </c>
      <c r="F50" t="s">
        <v>27</v>
      </c>
      <c r="G50" t="s">
        <v>169</v>
      </c>
      <c r="H50" t="s">
        <v>410</v>
      </c>
      <c r="I50" t="s">
        <v>190</v>
      </c>
      <c r="J50" t="s">
        <v>91</v>
      </c>
      <c r="K50" t="s">
        <v>41</v>
      </c>
      <c r="L50" t="s">
        <v>32</v>
      </c>
      <c r="N50" t="s">
        <v>1194</v>
      </c>
      <c r="O50" t="s">
        <v>411</v>
      </c>
      <c r="R50" t="s">
        <v>235</v>
      </c>
      <c r="T50" t="s">
        <v>67</v>
      </c>
      <c r="U50" t="s">
        <v>37</v>
      </c>
      <c r="V50" t="s">
        <v>26</v>
      </c>
      <c r="W50" t="s">
        <v>1194</v>
      </c>
      <c r="Y50" s="1">
        <v>42613.506249999999</v>
      </c>
      <c r="Z50" s="1">
        <v>42615.414560185185</v>
      </c>
    </row>
    <row r="51" spans="1:27" x14ac:dyDescent="0.3">
      <c r="A51">
        <v>88521</v>
      </c>
      <c r="B51" t="s">
        <v>124</v>
      </c>
      <c r="C51" t="s">
        <v>75</v>
      </c>
      <c r="D51" t="s">
        <v>125</v>
      </c>
      <c r="E51" t="s">
        <v>24</v>
      </c>
      <c r="F51" t="s">
        <v>27</v>
      </c>
      <c r="G51" t="s">
        <v>25</v>
      </c>
      <c r="H51" t="s">
        <v>1571</v>
      </c>
      <c r="I51" t="s">
        <v>179</v>
      </c>
      <c r="J51" t="s">
        <v>96</v>
      </c>
      <c r="K51" t="s">
        <v>41</v>
      </c>
      <c r="L51" t="s">
        <v>32</v>
      </c>
      <c r="N51" t="s">
        <v>1194</v>
      </c>
      <c r="O51" t="s">
        <v>1467</v>
      </c>
      <c r="R51" t="s">
        <v>781</v>
      </c>
      <c r="S51" t="s">
        <v>1570</v>
      </c>
      <c r="T51" t="s">
        <v>43</v>
      </c>
      <c r="U51" t="s">
        <v>45</v>
      </c>
      <c r="V51" t="s">
        <v>1557</v>
      </c>
      <c r="W51" t="s">
        <v>1194</v>
      </c>
      <c r="Y51" s="1">
        <v>42617.607222222221</v>
      </c>
      <c r="Z51" s="1">
        <v>42860.290949074071</v>
      </c>
    </row>
    <row r="52" spans="1:27" x14ac:dyDescent="0.3">
      <c r="A52">
        <v>88522</v>
      </c>
      <c r="B52" t="s">
        <v>200</v>
      </c>
      <c r="C52" t="s">
        <v>75</v>
      </c>
      <c r="D52" t="s">
        <v>202</v>
      </c>
      <c r="E52" t="s">
        <v>24</v>
      </c>
      <c r="F52" t="s">
        <v>27</v>
      </c>
      <c r="G52" t="s">
        <v>25</v>
      </c>
      <c r="H52" t="s">
        <v>1569</v>
      </c>
      <c r="I52" t="s">
        <v>940</v>
      </c>
      <c r="J52" t="s">
        <v>96</v>
      </c>
      <c r="K52" t="s">
        <v>41</v>
      </c>
      <c r="L52" t="s">
        <v>32</v>
      </c>
      <c r="N52" t="s">
        <v>1194</v>
      </c>
      <c r="O52" t="s">
        <v>1467</v>
      </c>
      <c r="R52" t="s">
        <v>781</v>
      </c>
      <c r="S52" t="s">
        <v>1568</v>
      </c>
      <c r="T52" t="s">
        <v>43</v>
      </c>
      <c r="U52" t="s">
        <v>37</v>
      </c>
      <c r="V52" t="s">
        <v>28</v>
      </c>
      <c r="W52" t="s">
        <v>1194</v>
      </c>
      <c r="Y52" s="1">
        <v>42617.614120370374</v>
      </c>
      <c r="Z52" s="1">
        <v>42859.666944444441</v>
      </c>
    </row>
    <row r="53" spans="1:27" x14ac:dyDescent="0.3">
      <c r="A53">
        <v>88712</v>
      </c>
      <c r="B53" t="s">
        <v>1001</v>
      </c>
      <c r="C53" t="s">
        <v>165</v>
      </c>
      <c r="D53" t="s">
        <v>166</v>
      </c>
      <c r="E53" t="s">
        <v>147</v>
      </c>
      <c r="F53" t="s">
        <v>27</v>
      </c>
      <c r="G53" t="s">
        <v>134</v>
      </c>
      <c r="H53" t="s">
        <v>1002</v>
      </c>
      <c r="J53" t="s">
        <v>1001</v>
      </c>
      <c r="K53" t="s">
        <v>41</v>
      </c>
      <c r="L53" t="s">
        <v>32</v>
      </c>
      <c r="N53" t="s">
        <v>1194</v>
      </c>
      <c r="O53" t="s">
        <v>1194</v>
      </c>
      <c r="R53" t="s">
        <v>235</v>
      </c>
      <c r="T53" t="s">
        <v>43</v>
      </c>
      <c r="U53" t="s">
        <v>60</v>
      </c>
      <c r="V53" t="s">
        <v>26</v>
      </c>
      <c r="W53" t="s">
        <v>1194</v>
      </c>
      <c r="Y53" s="1">
        <v>42620.885277777779</v>
      </c>
      <c r="Z53" s="1">
        <v>42803.348310185182</v>
      </c>
    </row>
    <row r="54" spans="1:27" x14ac:dyDescent="0.3">
      <c r="A54">
        <v>88763</v>
      </c>
      <c r="B54" t="s">
        <v>1327</v>
      </c>
      <c r="C54" t="s">
        <v>184</v>
      </c>
      <c r="D54" t="s">
        <v>212</v>
      </c>
      <c r="E54" t="s">
        <v>24</v>
      </c>
      <c r="F54" t="s">
        <v>27</v>
      </c>
      <c r="G54" t="s">
        <v>169</v>
      </c>
      <c r="H54" t="s">
        <v>1326</v>
      </c>
      <c r="I54" t="s">
        <v>349</v>
      </c>
      <c r="J54" t="s">
        <v>91</v>
      </c>
      <c r="K54" t="s">
        <v>41</v>
      </c>
      <c r="L54" t="s">
        <v>32</v>
      </c>
      <c r="M54" t="s">
        <v>298</v>
      </c>
      <c r="N54" t="s">
        <v>1194</v>
      </c>
      <c r="O54" t="s">
        <v>1466</v>
      </c>
      <c r="R54" t="s">
        <v>235</v>
      </c>
      <c r="T54" t="s">
        <v>43</v>
      </c>
      <c r="U54" t="s">
        <v>29</v>
      </c>
      <c r="V54" t="s">
        <v>26</v>
      </c>
      <c r="W54" t="s">
        <v>361</v>
      </c>
      <c r="Y54" s="1">
        <v>42621.473240740743</v>
      </c>
      <c r="Z54" s="1">
        <v>42860.433611111112</v>
      </c>
      <c r="AA54" t="s">
        <v>1325</v>
      </c>
    </row>
    <row r="55" spans="1:27" x14ac:dyDescent="0.3">
      <c r="A55">
        <v>88868</v>
      </c>
      <c r="B55" t="s">
        <v>146</v>
      </c>
      <c r="C55" t="s">
        <v>75</v>
      </c>
      <c r="D55" t="s">
        <v>79</v>
      </c>
      <c r="E55" t="s">
        <v>24</v>
      </c>
      <c r="F55" t="s">
        <v>27</v>
      </c>
      <c r="G55" t="s">
        <v>169</v>
      </c>
      <c r="H55" t="s">
        <v>1567</v>
      </c>
      <c r="I55" t="s">
        <v>234</v>
      </c>
      <c r="J55" t="s">
        <v>77</v>
      </c>
      <c r="K55" t="s">
        <v>41</v>
      </c>
      <c r="L55" t="s">
        <v>32</v>
      </c>
      <c r="N55" t="s">
        <v>1194</v>
      </c>
      <c r="O55" t="s">
        <v>1467</v>
      </c>
      <c r="Q55" t="s">
        <v>812</v>
      </c>
      <c r="R55" t="s">
        <v>781</v>
      </c>
      <c r="S55" t="s">
        <v>1566</v>
      </c>
      <c r="T55" t="s">
        <v>43</v>
      </c>
      <c r="U55" t="s">
        <v>29</v>
      </c>
      <c r="V55" t="s">
        <v>26</v>
      </c>
      <c r="W55" t="s">
        <v>1194</v>
      </c>
      <c r="Y55" s="1">
        <v>42625.344166666669</v>
      </c>
      <c r="Z55" s="1">
        <v>42860.292060185187</v>
      </c>
      <c r="AA55" t="s">
        <v>1565</v>
      </c>
    </row>
    <row r="56" spans="1:27" x14ac:dyDescent="0.3">
      <c r="A56">
        <v>88950</v>
      </c>
      <c r="B56" t="s">
        <v>268</v>
      </c>
      <c r="C56" t="s">
        <v>129</v>
      </c>
      <c r="D56" t="s">
        <v>218</v>
      </c>
      <c r="E56" t="s">
        <v>24</v>
      </c>
      <c r="F56" t="s">
        <v>27</v>
      </c>
      <c r="G56" t="s">
        <v>201</v>
      </c>
      <c r="H56" t="s">
        <v>405</v>
      </c>
      <c r="I56" t="s">
        <v>234</v>
      </c>
      <c r="J56" t="s">
        <v>91</v>
      </c>
      <c r="K56" t="s">
        <v>41</v>
      </c>
      <c r="L56" t="s">
        <v>32</v>
      </c>
      <c r="M56" t="s">
        <v>369</v>
      </c>
      <c r="N56" t="s">
        <v>1194</v>
      </c>
      <c r="O56" t="s">
        <v>402</v>
      </c>
      <c r="R56" t="s">
        <v>235</v>
      </c>
      <c r="T56" t="s">
        <v>43</v>
      </c>
      <c r="U56" t="s">
        <v>29</v>
      </c>
      <c r="V56" t="s">
        <v>36</v>
      </c>
      <c r="W56" t="s">
        <v>1194</v>
      </c>
      <c r="Y56" s="1">
        <v>42626.615289351852</v>
      </c>
      <c r="Z56" s="1">
        <v>42859.321342592593</v>
      </c>
    </row>
    <row r="57" spans="1:27" x14ac:dyDescent="0.3">
      <c r="A57">
        <v>89151</v>
      </c>
      <c r="B57" t="s">
        <v>84</v>
      </c>
      <c r="C57" t="s">
        <v>129</v>
      </c>
      <c r="D57" t="s">
        <v>218</v>
      </c>
      <c r="E57" t="s">
        <v>24</v>
      </c>
      <c r="F57" t="s">
        <v>27</v>
      </c>
      <c r="G57" t="s">
        <v>169</v>
      </c>
      <c r="H57" t="s">
        <v>403</v>
      </c>
      <c r="I57" t="s">
        <v>245</v>
      </c>
      <c r="J57" t="s">
        <v>91</v>
      </c>
      <c r="K57" t="s">
        <v>41</v>
      </c>
      <c r="L57" t="s">
        <v>32</v>
      </c>
      <c r="M57" t="s">
        <v>369</v>
      </c>
      <c r="N57" t="s">
        <v>1194</v>
      </c>
      <c r="O57" t="s">
        <v>404</v>
      </c>
      <c r="R57" t="s">
        <v>235</v>
      </c>
      <c r="T57" t="s">
        <v>67</v>
      </c>
      <c r="U57" t="s">
        <v>45</v>
      </c>
      <c r="V57" t="s">
        <v>26</v>
      </c>
      <c r="W57" t="s">
        <v>1194</v>
      </c>
      <c r="Y57" s="1">
        <v>42629.357048611113</v>
      </c>
      <c r="Z57" s="1">
        <v>42650.373414351852</v>
      </c>
    </row>
    <row r="58" spans="1:27" x14ac:dyDescent="0.3">
      <c r="A58">
        <v>89454</v>
      </c>
      <c r="B58" t="s">
        <v>304</v>
      </c>
      <c r="C58" t="s">
        <v>305</v>
      </c>
      <c r="D58" t="s">
        <v>307</v>
      </c>
      <c r="E58" t="s">
        <v>24</v>
      </c>
      <c r="F58" t="s">
        <v>27</v>
      </c>
      <c r="G58" t="s">
        <v>153</v>
      </c>
      <c r="H58" t="s">
        <v>452</v>
      </c>
      <c r="I58" t="s">
        <v>245</v>
      </c>
      <c r="J58" t="s">
        <v>91</v>
      </c>
      <c r="K58" t="s">
        <v>41</v>
      </c>
      <c r="L58" t="s">
        <v>32</v>
      </c>
      <c r="M58" t="s">
        <v>369</v>
      </c>
      <c r="N58" t="s">
        <v>1194</v>
      </c>
      <c r="O58" t="s">
        <v>453</v>
      </c>
      <c r="P58">
        <v>12004</v>
      </c>
      <c r="R58" t="s">
        <v>235</v>
      </c>
      <c r="T58" t="s">
        <v>43</v>
      </c>
      <c r="U58" t="s">
        <v>29</v>
      </c>
      <c r="V58" t="s">
        <v>306</v>
      </c>
      <c r="W58" t="s">
        <v>1194</v>
      </c>
      <c r="Y58" s="1">
        <v>42635.302245370367</v>
      </c>
      <c r="Z58" s="1">
        <v>42852.256701388891</v>
      </c>
    </row>
    <row r="59" spans="1:27" x14ac:dyDescent="0.3">
      <c r="A59">
        <v>89896</v>
      </c>
      <c r="B59" t="s">
        <v>245</v>
      </c>
      <c r="C59" t="s">
        <v>75</v>
      </c>
      <c r="D59" t="s">
        <v>814</v>
      </c>
      <c r="E59" t="s">
        <v>24</v>
      </c>
      <c r="F59" t="s">
        <v>27</v>
      </c>
      <c r="G59" t="s">
        <v>153</v>
      </c>
      <c r="H59" t="s">
        <v>836</v>
      </c>
      <c r="I59" t="s">
        <v>245</v>
      </c>
      <c r="J59" t="s">
        <v>204</v>
      </c>
      <c r="K59" t="s">
        <v>41</v>
      </c>
      <c r="L59" t="s">
        <v>240</v>
      </c>
      <c r="M59" t="s">
        <v>365</v>
      </c>
      <c r="N59" t="s">
        <v>1194</v>
      </c>
      <c r="O59" t="s">
        <v>364</v>
      </c>
      <c r="P59">
        <v>12145</v>
      </c>
      <c r="Q59" t="s">
        <v>821</v>
      </c>
      <c r="R59" t="s">
        <v>781</v>
      </c>
      <c r="S59" t="s">
        <v>835</v>
      </c>
      <c r="T59" t="s">
        <v>55</v>
      </c>
      <c r="U59" t="s">
        <v>37</v>
      </c>
      <c r="V59" t="s">
        <v>194</v>
      </c>
      <c r="W59" t="s">
        <v>1194</v>
      </c>
      <c r="Y59" s="1">
        <v>42643.273912037039</v>
      </c>
      <c r="Z59" s="1">
        <v>42859.482974537037</v>
      </c>
      <c r="AA59" t="s">
        <v>321</v>
      </c>
    </row>
    <row r="60" spans="1:27" x14ac:dyDescent="0.3">
      <c r="A60">
        <v>90709</v>
      </c>
      <c r="B60" t="s">
        <v>1125</v>
      </c>
      <c r="C60" t="s">
        <v>75</v>
      </c>
      <c r="D60" t="s">
        <v>79</v>
      </c>
      <c r="E60" t="s">
        <v>24</v>
      </c>
      <c r="F60" t="s">
        <v>27</v>
      </c>
      <c r="G60" t="s">
        <v>178</v>
      </c>
      <c r="H60" t="s">
        <v>1564</v>
      </c>
      <c r="I60" t="s">
        <v>193</v>
      </c>
      <c r="J60" t="s">
        <v>77</v>
      </c>
      <c r="K60" t="s">
        <v>41</v>
      </c>
      <c r="L60" t="s">
        <v>32</v>
      </c>
      <c r="N60" t="s">
        <v>1194</v>
      </c>
      <c r="O60" t="s">
        <v>1467</v>
      </c>
      <c r="Q60" t="s">
        <v>821</v>
      </c>
      <c r="R60" t="s">
        <v>781</v>
      </c>
      <c r="S60" t="s">
        <v>1563</v>
      </c>
      <c r="T60" t="s">
        <v>67</v>
      </c>
      <c r="U60" t="s">
        <v>45</v>
      </c>
      <c r="V60" t="s">
        <v>1562</v>
      </c>
      <c r="W60" t="s">
        <v>1194</v>
      </c>
      <c r="Y60" s="1">
        <v>42660.019652777781</v>
      </c>
      <c r="Z60" s="1">
        <v>42860.291481481479</v>
      </c>
    </row>
    <row r="61" spans="1:27" x14ac:dyDescent="0.3">
      <c r="A61">
        <v>91629</v>
      </c>
      <c r="B61" t="s">
        <v>299</v>
      </c>
      <c r="C61" t="s">
        <v>129</v>
      </c>
      <c r="D61" t="s">
        <v>310</v>
      </c>
      <c r="E61" t="s">
        <v>24</v>
      </c>
      <c r="F61" t="s">
        <v>27</v>
      </c>
      <c r="G61" t="s">
        <v>153</v>
      </c>
      <c r="H61" t="s">
        <v>1513</v>
      </c>
      <c r="I61" t="s">
        <v>1263</v>
      </c>
      <c r="J61" t="s">
        <v>91</v>
      </c>
      <c r="K61" t="s">
        <v>41</v>
      </c>
      <c r="L61" t="s">
        <v>101</v>
      </c>
      <c r="M61" t="s">
        <v>298</v>
      </c>
      <c r="N61" t="s">
        <v>1194</v>
      </c>
      <c r="O61" t="s">
        <v>1471</v>
      </c>
      <c r="P61">
        <v>12271</v>
      </c>
      <c r="R61" t="s">
        <v>235</v>
      </c>
      <c r="T61" t="s">
        <v>55</v>
      </c>
      <c r="U61" t="s">
        <v>37</v>
      </c>
      <c r="V61" t="s">
        <v>306</v>
      </c>
      <c r="W61" t="s">
        <v>1194</v>
      </c>
      <c r="Y61" s="1">
        <v>42675.623761574076</v>
      </c>
      <c r="Z61" s="1">
        <v>42864.159039351849</v>
      </c>
    </row>
    <row r="62" spans="1:27" x14ac:dyDescent="0.3">
      <c r="A62">
        <v>91889</v>
      </c>
      <c r="B62" t="s">
        <v>170</v>
      </c>
      <c r="C62" t="s">
        <v>133</v>
      </c>
      <c r="D62" t="s">
        <v>180</v>
      </c>
      <c r="E62" t="s">
        <v>24</v>
      </c>
      <c r="F62" t="s">
        <v>27</v>
      </c>
      <c r="G62" t="s">
        <v>178</v>
      </c>
      <c r="H62" t="s">
        <v>1561</v>
      </c>
      <c r="J62" t="s">
        <v>265</v>
      </c>
      <c r="K62" t="s">
        <v>41</v>
      </c>
      <c r="L62" t="s">
        <v>32</v>
      </c>
      <c r="M62" t="s">
        <v>185</v>
      </c>
      <c r="N62" t="s">
        <v>1194</v>
      </c>
      <c r="O62" t="s">
        <v>1467</v>
      </c>
      <c r="R62" t="s">
        <v>781</v>
      </c>
      <c r="S62" t="s">
        <v>797</v>
      </c>
      <c r="T62" t="s">
        <v>55</v>
      </c>
      <c r="U62" t="s">
        <v>45</v>
      </c>
      <c r="V62" t="s">
        <v>1557</v>
      </c>
      <c r="W62" t="s">
        <v>1194</v>
      </c>
      <c r="Y62" s="1">
        <v>42678.444768518515</v>
      </c>
      <c r="Z62" s="1">
        <v>42859.672800925924</v>
      </c>
    </row>
    <row r="63" spans="1:27" x14ac:dyDescent="0.3">
      <c r="A63">
        <v>91941</v>
      </c>
      <c r="B63" t="s">
        <v>170</v>
      </c>
      <c r="C63" t="s">
        <v>133</v>
      </c>
      <c r="D63" t="s">
        <v>180</v>
      </c>
      <c r="E63" t="s">
        <v>24</v>
      </c>
      <c r="F63" t="s">
        <v>27</v>
      </c>
      <c r="G63" t="s">
        <v>49</v>
      </c>
      <c r="H63" t="s">
        <v>1560</v>
      </c>
      <c r="J63" t="s">
        <v>77</v>
      </c>
      <c r="K63" t="s">
        <v>41</v>
      </c>
      <c r="L63" t="s">
        <v>32</v>
      </c>
      <c r="N63" t="s">
        <v>1194</v>
      </c>
      <c r="O63" t="s">
        <v>1467</v>
      </c>
      <c r="Q63" t="s">
        <v>630</v>
      </c>
      <c r="R63" t="s">
        <v>781</v>
      </c>
      <c r="S63" t="s">
        <v>804</v>
      </c>
      <c r="T63" t="s">
        <v>67</v>
      </c>
      <c r="U63" t="s">
        <v>37</v>
      </c>
      <c r="V63" t="s">
        <v>1559</v>
      </c>
      <c r="W63" t="s">
        <v>1194</v>
      </c>
      <c r="Y63" s="1">
        <v>42681.393541666665</v>
      </c>
      <c r="Z63" s="1">
        <v>42860.295011574075</v>
      </c>
      <c r="AA63" t="s">
        <v>321</v>
      </c>
    </row>
    <row r="64" spans="1:27" x14ac:dyDescent="0.3">
      <c r="A64">
        <v>91980</v>
      </c>
      <c r="B64" t="s">
        <v>751</v>
      </c>
      <c r="C64" t="s">
        <v>34</v>
      </c>
      <c r="D64" t="s">
        <v>71</v>
      </c>
      <c r="E64" t="s">
        <v>24</v>
      </c>
      <c r="F64" t="s">
        <v>27</v>
      </c>
      <c r="G64" t="s">
        <v>42</v>
      </c>
      <c r="H64" t="s">
        <v>1254</v>
      </c>
      <c r="I64" t="s">
        <v>751</v>
      </c>
      <c r="J64" t="s">
        <v>99</v>
      </c>
      <c r="K64" t="s">
        <v>41</v>
      </c>
      <c r="L64" t="s">
        <v>240</v>
      </c>
      <c r="M64" t="s">
        <v>365</v>
      </c>
      <c r="N64" t="s">
        <v>1194</v>
      </c>
      <c r="O64" t="s">
        <v>1467</v>
      </c>
      <c r="R64" t="s">
        <v>235</v>
      </c>
      <c r="T64" t="s">
        <v>43</v>
      </c>
      <c r="U64" t="s">
        <v>29</v>
      </c>
      <c r="V64" t="s">
        <v>26</v>
      </c>
      <c r="W64" t="s">
        <v>1194</v>
      </c>
      <c r="Y64" s="1">
        <v>42682.147974537038</v>
      </c>
      <c r="Z64" s="1">
        <v>42802.005752314813</v>
      </c>
    </row>
    <row r="65" spans="1:27" x14ac:dyDescent="0.3">
      <c r="A65">
        <v>92081</v>
      </c>
      <c r="B65" t="s">
        <v>159</v>
      </c>
      <c r="C65" t="s">
        <v>184</v>
      </c>
      <c r="D65" t="s">
        <v>212</v>
      </c>
      <c r="E65" t="s">
        <v>24</v>
      </c>
      <c r="F65" t="s">
        <v>27</v>
      </c>
      <c r="G65" t="s">
        <v>187</v>
      </c>
      <c r="H65" t="s">
        <v>1233</v>
      </c>
      <c r="I65" t="s">
        <v>234</v>
      </c>
      <c r="J65" t="s">
        <v>91</v>
      </c>
      <c r="K65" t="s">
        <v>41</v>
      </c>
      <c r="L65" t="s">
        <v>32</v>
      </c>
      <c r="M65" t="s">
        <v>298</v>
      </c>
      <c r="N65" t="s">
        <v>1194</v>
      </c>
      <c r="O65" t="s">
        <v>1468</v>
      </c>
      <c r="Q65" t="s">
        <v>366</v>
      </c>
      <c r="R65" t="s">
        <v>235</v>
      </c>
      <c r="T65" t="s">
        <v>43</v>
      </c>
      <c r="U65" t="s">
        <v>29</v>
      </c>
      <c r="V65" t="s">
        <v>26</v>
      </c>
      <c r="W65" t="s">
        <v>361</v>
      </c>
      <c r="Y65" s="1">
        <v>42683.658750000002</v>
      </c>
      <c r="Z65" s="1">
        <v>42830.863865740743</v>
      </c>
      <c r="AA65" t="s">
        <v>1232</v>
      </c>
    </row>
    <row r="66" spans="1:27" x14ac:dyDescent="0.3">
      <c r="A66">
        <v>92131</v>
      </c>
      <c r="B66" t="s">
        <v>860</v>
      </c>
      <c r="C66" t="s">
        <v>75</v>
      </c>
      <c r="D66" t="s">
        <v>859</v>
      </c>
      <c r="E66" t="s">
        <v>303</v>
      </c>
      <c r="F66" t="s">
        <v>27</v>
      </c>
      <c r="G66" t="s">
        <v>178</v>
      </c>
      <c r="H66" t="s">
        <v>1558</v>
      </c>
      <c r="I66" t="s">
        <v>942</v>
      </c>
      <c r="J66" t="s">
        <v>204</v>
      </c>
      <c r="K66" t="s">
        <v>41</v>
      </c>
      <c r="L66" t="s">
        <v>32</v>
      </c>
      <c r="N66" t="s">
        <v>1194</v>
      </c>
      <c r="O66" t="s">
        <v>1194</v>
      </c>
      <c r="R66" t="s">
        <v>781</v>
      </c>
      <c r="S66" t="s">
        <v>804</v>
      </c>
      <c r="T66" t="s">
        <v>55</v>
      </c>
      <c r="U66" t="s">
        <v>37</v>
      </c>
      <c r="V66" t="s">
        <v>1557</v>
      </c>
      <c r="W66" t="s">
        <v>1194</v>
      </c>
      <c r="Y66" s="1">
        <v>42684.463703703703</v>
      </c>
      <c r="Z66" s="1">
        <v>42859.675023148149</v>
      </c>
    </row>
    <row r="67" spans="1:27" x14ac:dyDescent="0.3">
      <c r="A67">
        <v>92187</v>
      </c>
      <c r="B67" t="s">
        <v>61</v>
      </c>
      <c r="C67" t="s">
        <v>23</v>
      </c>
      <c r="D67" t="s">
        <v>95</v>
      </c>
      <c r="E67" t="s">
        <v>24</v>
      </c>
      <c r="F67" t="s">
        <v>27</v>
      </c>
      <c r="G67" t="s">
        <v>42</v>
      </c>
      <c r="H67" t="s">
        <v>714</v>
      </c>
      <c r="I67" t="s">
        <v>918</v>
      </c>
      <c r="J67" t="s">
        <v>150</v>
      </c>
      <c r="K67" t="s">
        <v>41</v>
      </c>
      <c r="L67" t="s">
        <v>32</v>
      </c>
      <c r="M67" t="s">
        <v>638</v>
      </c>
      <c r="N67" t="s">
        <v>1194</v>
      </c>
      <c r="O67" t="s">
        <v>428</v>
      </c>
      <c r="Q67" t="s">
        <v>713</v>
      </c>
      <c r="R67" t="s">
        <v>235</v>
      </c>
      <c r="T67" t="s">
        <v>43</v>
      </c>
      <c r="U67" t="s">
        <v>29</v>
      </c>
      <c r="V67" t="s">
        <v>26</v>
      </c>
      <c r="W67" t="s">
        <v>361</v>
      </c>
      <c r="Y67" s="1">
        <v>42685.228935185187</v>
      </c>
      <c r="Z67" s="1">
        <v>42863.285787037035</v>
      </c>
    </row>
    <row r="68" spans="1:27" x14ac:dyDescent="0.3">
      <c r="A68">
        <v>92470</v>
      </c>
      <c r="B68" t="s">
        <v>320</v>
      </c>
      <c r="C68" t="s">
        <v>75</v>
      </c>
      <c r="D68" t="s">
        <v>205</v>
      </c>
      <c r="E68" t="s">
        <v>24</v>
      </c>
      <c r="F68" t="s">
        <v>27</v>
      </c>
      <c r="G68" t="s">
        <v>127</v>
      </c>
      <c r="H68" t="s">
        <v>1556</v>
      </c>
      <c r="I68" t="s">
        <v>245</v>
      </c>
      <c r="J68" t="s">
        <v>77</v>
      </c>
      <c r="K68" t="s">
        <v>41</v>
      </c>
      <c r="L68" t="s">
        <v>32</v>
      </c>
      <c r="N68" t="s">
        <v>1194</v>
      </c>
      <c r="O68" t="s">
        <v>1467</v>
      </c>
      <c r="Q68" t="s">
        <v>812</v>
      </c>
      <c r="R68" t="s">
        <v>781</v>
      </c>
      <c r="S68" t="s">
        <v>235</v>
      </c>
      <c r="T68" t="s">
        <v>67</v>
      </c>
      <c r="U68" t="s">
        <v>37</v>
      </c>
      <c r="V68" t="s">
        <v>26</v>
      </c>
      <c r="W68" t="s">
        <v>1194</v>
      </c>
      <c r="Y68" s="1">
        <v>42691.461041666669</v>
      </c>
      <c r="Z68" s="1">
        <v>42860.295358796298</v>
      </c>
      <c r="AA68" t="s">
        <v>321</v>
      </c>
    </row>
    <row r="69" spans="1:27" x14ac:dyDescent="0.3">
      <c r="A69">
        <v>92475</v>
      </c>
      <c r="B69" t="s">
        <v>1106</v>
      </c>
      <c r="C69" t="s">
        <v>75</v>
      </c>
      <c r="D69" t="s">
        <v>814</v>
      </c>
      <c r="E69" t="s">
        <v>24</v>
      </c>
      <c r="F69" t="s">
        <v>27</v>
      </c>
      <c r="G69" t="s">
        <v>134</v>
      </c>
      <c r="H69" t="s">
        <v>833</v>
      </c>
      <c r="I69" t="s">
        <v>939</v>
      </c>
      <c r="J69" t="s">
        <v>77</v>
      </c>
      <c r="K69" t="s">
        <v>41</v>
      </c>
      <c r="L69" t="s">
        <v>32</v>
      </c>
      <c r="N69" t="s">
        <v>1194</v>
      </c>
      <c r="O69" t="s">
        <v>364</v>
      </c>
      <c r="Q69" t="s">
        <v>812</v>
      </c>
      <c r="R69" t="s">
        <v>781</v>
      </c>
      <c r="S69" t="s">
        <v>235</v>
      </c>
      <c r="T69" t="s">
        <v>43</v>
      </c>
      <c r="U69" t="s">
        <v>37</v>
      </c>
      <c r="V69" t="s">
        <v>26</v>
      </c>
      <c r="W69" t="s">
        <v>1194</v>
      </c>
      <c r="Y69" s="1">
        <v>42691.48</v>
      </c>
      <c r="Z69" s="1">
        <v>42829.551238425927</v>
      </c>
      <c r="AA69" t="s">
        <v>321</v>
      </c>
    </row>
    <row r="70" spans="1:27" x14ac:dyDescent="0.3">
      <c r="A70">
        <v>92525</v>
      </c>
      <c r="B70" t="s">
        <v>1098</v>
      </c>
      <c r="C70" t="s">
        <v>75</v>
      </c>
      <c r="D70" t="s">
        <v>825</v>
      </c>
      <c r="E70" t="s">
        <v>262</v>
      </c>
      <c r="F70" t="s">
        <v>27</v>
      </c>
      <c r="G70" t="s">
        <v>134</v>
      </c>
      <c r="H70" t="s">
        <v>1099</v>
      </c>
      <c r="I70" t="s">
        <v>941</v>
      </c>
      <c r="J70" t="s">
        <v>1098</v>
      </c>
      <c r="K70" t="s">
        <v>41</v>
      </c>
      <c r="L70" t="s">
        <v>32</v>
      </c>
      <c r="N70" t="s">
        <v>1194</v>
      </c>
      <c r="O70" t="s">
        <v>1194</v>
      </c>
      <c r="Q70" t="s">
        <v>1097</v>
      </c>
      <c r="R70" t="s">
        <v>765</v>
      </c>
      <c r="T70" t="s">
        <v>43</v>
      </c>
      <c r="U70" t="s">
        <v>37</v>
      </c>
      <c r="V70" t="s">
        <v>26</v>
      </c>
      <c r="W70" t="s">
        <v>1194</v>
      </c>
      <c r="Y70" s="1">
        <v>42692.15388888889</v>
      </c>
      <c r="Z70" s="1">
        <v>42857.606261574074</v>
      </c>
      <c r="AA70" t="s">
        <v>1096</v>
      </c>
    </row>
    <row r="71" spans="1:27" x14ac:dyDescent="0.3">
      <c r="A71">
        <v>92648</v>
      </c>
      <c r="B71" t="s">
        <v>320</v>
      </c>
      <c r="C71" t="s">
        <v>75</v>
      </c>
      <c r="D71" t="s">
        <v>205</v>
      </c>
      <c r="E71" t="s">
        <v>24</v>
      </c>
      <c r="F71" t="s">
        <v>27</v>
      </c>
      <c r="G71" t="s">
        <v>178</v>
      </c>
      <c r="H71" t="s">
        <v>1555</v>
      </c>
      <c r="I71" t="s">
        <v>939</v>
      </c>
      <c r="J71" t="s">
        <v>204</v>
      </c>
      <c r="K71" t="s">
        <v>41</v>
      </c>
      <c r="L71" t="s">
        <v>32</v>
      </c>
      <c r="N71" t="s">
        <v>1194</v>
      </c>
      <c r="O71" t="s">
        <v>1467</v>
      </c>
      <c r="Q71" t="s">
        <v>812</v>
      </c>
      <c r="R71" t="s">
        <v>781</v>
      </c>
      <c r="S71" t="s">
        <v>235</v>
      </c>
      <c r="T71" t="s">
        <v>55</v>
      </c>
      <c r="U71" t="s">
        <v>37</v>
      </c>
      <c r="V71" t="s">
        <v>26</v>
      </c>
      <c r="W71" t="s">
        <v>1194</v>
      </c>
      <c r="Y71" s="1">
        <v>42695.527962962966</v>
      </c>
      <c r="Z71" s="1">
        <v>42860.295578703706</v>
      </c>
      <c r="AA71" t="s">
        <v>321</v>
      </c>
    </row>
    <row r="72" spans="1:27" x14ac:dyDescent="0.3">
      <c r="A72">
        <v>92724</v>
      </c>
      <c r="B72" t="s">
        <v>860</v>
      </c>
      <c r="C72" t="s">
        <v>75</v>
      </c>
      <c r="D72" t="s">
        <v>859</v>
      </c>
      <c r="E72" t="s">
        <v>24</v>
      </c>
      <c r="F72" t="s">
        <v>27</v>
      </c>
      <c r="G72" t="s">
        <v>275</v>
      </c>
      <c r="H72" t="s">
        <v>1554</v>
      </c>
      <c r="I72" t="s">
        <v>349</v>
      </c>
      <c r="J72" t="s">
        <v>77</v>
      </c>
      <c r="K72" t="s">
        <v>41</v>
      </c>
      <c r="L72" t="s">
        <v>32</v>
      </c>
      <c r="N72" t="s">
        <v>1194</v>
      </c>
      <c r="O72" t="s">
        <v>1467</v>
      </c>
      <c r="R72" t="s">
        <v>781</v>
      </c>
      <c r="S72" t="s">
        <v>804</v>
      </c>
      <c r="T72" t="s">
        <v>67</v>
      </c>
      <c r="U72" t="s">
        <v>45</v>
      </c>
      <c r="V72" t="s">
        <v>26</v>
      </c>
      <c r="W72" t="s">
        <v>1194</v>
      </c>
      <c r="Y72" s="1">
        <v>42696.321261574078</v>
      </c>
      <c r="Z72" s="1">
        <v>42860.294756944444</v>
      </c>
    </row>
    <row r="73" spans="1:27" x14ac:dyDescent="0.3">
      <c r="A73">
        <v>92968</v>
      </c>
      <c r="B73" t="s">
        <v>299</v>
      </c>
      <c r="C73" t="s">
        <v>129</v>
      </c>
      <c r="D73" t="s">
        <v>218</v>
      </c>
      <c r="E73" t="s">
        <v>24</v>
      </c>
      <c r="F73" t="s">
        <v>27</v>
      </c>
      <c r="G73" t="s">
        <v>153</v>
      </c>
      <c r="H73" t="s">
        <v>391</v>
      </c>
      <c r="I73" t="s">
        <v>279</v>
      </c>
      <c r="J73" t="s">
        <v>91</v>
      </c>
      <c r="K73" t="s">
        <v>41</v>
      </c>
      <c r="L73" t="s">
        <v>240</v>
      </c>
      <c r="M73" t="s">
        <v>365</v>
      </c>
      <c r="N73" t="s">
        <v>1194</v>
      </c>
      <c r="O73" t="s">
        <v>392</v>
      </c>
      <c r="P73">
        <v>12464</v>
      </c>
      <c r="R73" t="s">
        <v>235</v>
      </c>
      <c r="T73" t="s">
        <v>55</v>
      </c>
      <c r="U73" t="s">
        <v>37</v>
      </c>
      <c r="V73" t="s">
        <v>306</v>
      </c>
      <c r="W73" t="s">
        <v>1194</v>
      </c>
      <c r="Y73" s="1">
        <v>42702.400451388887</v>
      </c>
      <c r="Z73" s="1">
        <v>42863.204618055555</v>
      </c>
    </row>
    <row r="74" spans="1:27" x14ac:dyDescent="0.3">
      <c r="A74">
        <v>93106</v>
      </c>
      <c r="B74" t="s">
        <v>1222</v>
      </c>
      <c r="C74" t="s">
        <v>23</v>
      </c>
      <c r="D74" t="s">
        <v>68</v>
      </c>
      <c r="E74" t="s">
        <v>24</v>
      </c>
      <c r="F74" t="s">
        <v>27</v>
      </c>
      <c r="G74" t="s">
        <v>49</v>
      </c>
      <c r="H74" t="s">
        <v>1543</v>
      </c>
      <c r="I74" t="s">
        <v>328</v>
      </c>
      <c r="J74" t="s">
        <v>91</v>
      </c>
      <c r="K74" t="s">
        <v>41</v>
      </c>
      <c r="L74" t="s">
        <v>240</v>
      </c>
      <c r="M74" t="s">
        <v>298</v>
      </c>
      <c r="N74" t="s">
        <v>1194</v>
      </c>
      <c r="O74" t="s">
        <v>1542</v>
      </c>
      <c r="R74" t="s">
        <v>235</v>
      </c>
      <c r="T74" t="s">
        <v>43</v>
      </c>
      <c r="U74" t="s">
        <v>45</v>
      </c>
      <c r="V74" t="s">
        <v>235</v>
      </c>
      <c r="W74" t="s">
        <v>456</v>
      </c>
      <c r="Y74" s="1">
        <v>42704.326469907406</v>
      </c>
      <c r="Z74" s="1">
        <v>42863.226006944446</v>
      </c>
    </row>
    <row r="75" spans="1:27" x14ac:dyDescent="0.3">
      <c r="A75">
        <v>93134</v>
      </c>
      <c r="B75" t="s">
        <v>123</v>
      </c>
      <c r="C75" t="s">
        <v>133</v>
      </c>
      <c r="D75" t="s">
        <v>135</v>
      </c>
      <c r="E75" t="s">
        <v>24</v>
      </c>
      <c r="F75" t="s">
        <v>27</v>
      </c>
      <c r="G75" t="s">
        <v>178</v>
      </c>
      <c r="H75" t="s">
        <v>1553</v>
      </c>
      <c r="J75" t="s">
        <v>77</v>
      </c>
      <c r="K75" t="s">
        <v>41</v>
      </c>
      <c r="L75" t="s">
        <v>32</v>
      </c>
      <c r="M75" t="s">
        <v>369</v>
      </c>
      <c r="N75" t="s">
        <v>1194</v>
      </c>
      <c r="O75" t="s">
        <v>1467</v>
      </c>
      <c r="R75" t="s">
        <v>781</v>
      </c>
      <c r="S75" t="s">
        <v>804</v>
      </c>
      <c r="T75" t="s">
        <v>55</v>
      </c>
      <c r="U75" t="s">
        <v>37</v>
      </c>
      <c r="V75" t="s">
        <v>26</v>
      </c>
      <c r="W75" t="s">
        <v>1194</v>
      </c>
      <c r="Y75" s="1">
        <v>42704.672025462962</v>
      </c>
      <c r="Z75" s="1">
        <v>42859.675405092596</v>
      </c>
    </row>
    <row r="76" spans="1:27" x14ac:dyDescent="0.3">
      <c r="A76">
        <v>93173</v>
      </c>
      <c r="B76" t="s">
        <v>935</v>
      </c>
      <c r="C76" t="s">
        <v>75</v>
      </c>
      <c r="D76" t="s">
        <v>825</v>
      </c>
      <c r="E76" t="s">
        <v>147</v>
      </c>
      <c r="F76" t="s">
        <v>387</v>
      </c>
      <c r="G76" t="s">
        <v>166</v>
      </c>
      <c r="H76" t="s">
        <v>1089</v>
      </c>
      <c r="I76" t="s">
        <v>941</v>
      </c>
      <c r="J76" t="s">
        <v>935</v>
      </c>
      <c r="K76" t="s">
        <v>41</v>
      </c>
      <c r="L76" t="s">
        <v>32</v>
      </c>
      <c r="N76" t="s">
        <v>1194</v>
      </c>
      <c r="O76" t="s">
        <v>1194</v>
      </c>
      <c r="R76" t="s">
        <v>765</v>
      </c>
      <c r="T76" t="s">
        <v>43</v>
      </c>
      <c r="U76" t="s">
        <v>45</v>
      </c>
      <c r="V76" t="s">
        <v>26</v>
      </c>
      <c r="W76" t="s">
        <v>1194</v>
      </c>
      <c r="Y76" s="1">
        <v>42705.532627314817</v>
      </c>
      <c r="Z76" s="1">
        <v>42857.70752314815</v>
      </c>
    </row>
    <row r="77" spans="1:27" x14ac:dyDescent="0.3">
      <c r="A77">
        <v>93418</v>
      </c>
      <c r="B77" t="s">
        <v>61</v>
      </c>
      <c r="C77" t="s">
        <v>34</v>
      </c>
      <c r="D77" t="s">
        <v>95</v>
      </c>
      <c r="E77" t="s">
        <v>24</v>
      </c>
      <c r="F77" t="s">
        <v>27</v>
      </c>
      <c r="G77" t="s">
        <v>42</v>
      </c>
      <c r="H77" t="s">
        <v>1507</v>
      </c>
      <c r="I77" t="s">
        <v>278</v>
      </c>
      <c r="J77" t="s">
        <v>155</v>
      </c>
      <c r="K77" t="s">
        <v>41</v>
      </c>
      <c r="L77" t="s">
        <v>32</v>
      </c>
      <c r="M77" t="s">
        <v>83</v>
      </c>
      <c r="N77" t="s">
        <v>1194</v>
      </c>
      <c r="O77" t="s">
        <v>1471</v>
      </c>
      <c r="R77" t="s">
        <v>235</v>
      </c>
      <c r="T77" t="s">
        <v>55</v>
      </c>
      <c r="U77" t="s">
        <v>37</v>
      </c>
      <c r="V77" t="s">
        <v>26</v>
      </c>
      <c r="W77" t="s">
        <v>1194</v>
      </c>
      <c r="Y77" s="1">
        <v>42712.092997685184</v>
      </c>
      <c r="Z77" s="1">
        <v>42850.241747685184</v>
      </c>
    </row>
    <row r="78" spans="1:27" x14ac:dyDescent="0.3">
      <c r="A78">
        <v>93777</v>
      </c>
      <c r="B78" t="s">
        <v>245</v>
      </c>
      <c r="C78" t="s">
        <v>75</v>
      </c>
      <c r="D78" t="s">
        <v>79</v>
      </c>
      <c r="E78" t="s">
        <v>24</v>
      </c>
      <c r="F78" t="s">
        <v>27</v>
      </c>
      <c r="G78" t="s">
        <v>153</v>
      </c>
      <c r="H78" t="s">
        <v>832</v>
      </c>
      <c r="I78" t="s">
        <v>245</v>
      </c>
      <c r="J78" t="s">
        <v>204</v>
      </c>
      <c r="K78" t="s">
        <v>41</v>
      </c>
      <c r="L78" t="s">
        <v>240</v>
      </c>
      <c r="M78" t="s">
        <v>365</v>
      </c>
      <c r="N78" t="s">
        <v>1194</v>
      </c>
      <c r="O78" t="s">
        <v>364</v>
      </c>
      <c r="P78">
        <v>12561</v>
      </c>
      <c r="Q78" t="s">
        <v>821</v>
      </c>
      <c r="R78" t="s">
        <v>781</v>
      </c>
      <c r="S78" t="s">
        <v>235</v>
      </c>
      <c r="T78" t="s">
        <v>43</v>
      </c>
      <c r="U78" t="s">
        <v>45</v>
      </c>
      <c r="V78" t="s">
        <v>306</v>
      </c>
      <c r="W78" t="s">
        <v>1194</v>
      </c>
      <c r="Y78" s="1">
        <v>42719.332384259258</v>
      </c>
      <c r="Z78" s="1">
        <v>42859.500231481485</v>
      </c>
      <c r="AA78" t="s">
        <v>321</v>
      </c>
    </row>
    <row r="79" spans="1:27" x14ac:dyDescent="0.3">
      <c r="A79">
        <v>93784</v>
      </c>
      <c r="B79" t="s">
        <v>170</v>
      </c>
      <c r="C79" t="s">
        <v>133</v>
      </c>
      <c r="D79" t="s">
        <v>180</v>
      </c>
      <c r="E79" t="s">
        <v>24</v>
      </c>
      <c r="F79" t="s">
        <v>27</v>
      </c>
      <c r="G79" t="s">
        <v>115</v>
      </c>
      <c r="H79" t="s">
        <v>798</v>
      </c>
      <c r="J79" t="s">
        <v>77</v>
      </c>
      <c r="K79" t="s">
        <v>41</v>
      </c>
      <c r="L79" t="s">
        <v>32</v>
      </c>
      <c r="N79" t="s">
        <v>1194</v>
      </c>
      <c r="O79" t="s">
        <v>1194</v>
      </c>
      <c r="R79" t="s">
        <v>781</v>
      </c>
      <c r="S79" t="s">
        <v>797</v>
      </c>
      <c r="T79" t="s">
        <v>43</v>
      </c>
      <c r="U79" t="s">
        <v>37</v>
      </c>
      <c r="V79" t="s">
        <v>796</v>
      </c>
      <c r="W79" t="s">
        <v>1194</v>
      </c>
      <c r="Y79" s="1">
        <v>42719.380520833336</v>
      </c>
      <c r="Z79" s="1">
        <v>42859.502187500002</v>
      </c>
    </row>
    <row r="80" spans="1:27" x14ac:dyDescent="0.3">
      <c r="A80">
        <v>93821</v>
      </c>
      <c r="B80" t="s">
        <v>908</v>
      </c>
      <c r="C80" t="s">
        <v>75</v>
      </c>
      <c r="D80" t="s">
        <v>125</v>
      </c>
      <c r="E80" t="s">
        <v>24</v>
      </c>
      <c r="F80" t="s">
        <v>27</v>
      </c>
      <c r="G80" t="s">
        <v>134</v>
      </c>
      <c r="H80" t="s">
        <v>831</v>
      </c>
      <c r="I80" t="s">
        <v>179</v>
      </c>
      <c r="J80" t="s">
        <v>204</v>
      </c>
      <c r="K80" t="s">
        <v>41</v>
      </c>
      <c r="L80" t="s">
        <v>240</v>
      </c>
      <c r="M80" t="s">
        <v>365</v>
      </c>
      <c r="N80" t="s">
        <v>1194</v>
      </c>
      <c r="O80" t="s">
        <v>364</v>
      </c>
      <c r="Q80" t="s">
        <v>630</v>
      </c>
      <c r="R80" t="s">
        <v>781</v>
      </c>
      <c r="S80" t="s">
        <v>804</v>
      </c>
      <c r="T80" t="s">
        <v>55</v>
      </c>
      <c r="U80" t="s">
        <v>37</v>
      </c>
      <c r="V80" t="s">
        <v>26</v>
      </c>
      <c r="W80" t="s">
        <v>1194</v>
      </c>
      <c r="Y80" s="1">
        <v>42720.307719907411</v>
      </c>
      <c r="Z80" s="1">
        <v>42829.553599537037</v>
      </c>
    </row>
    <row r="81" spans="1:27" x14ac:dyDescent="0.3">
      <c r="A81">
        <v>93878</v>
      </c>
      <c r="B81" t="s">
        <v>794</v>
      </c>
      <c r="C81" t="s">
        <v>133</v>
      </c>
      <c r="D81" t="s">
        <v>180</v>
      </c>
      <c r="E81" t="s">
        <v>24</v>
      </c>
      <c r="F81" t="s">
        <v>387</v>
      </c>
      <c r="G81" t="s">
        <v>25</v>
      </c>
      <c r="H81" t="s">
        <v>795</v>
      </c>
      <c r="J81" t="s">
        <v>794</v>
      </c>
      <c r="K81" t="s">
        <v>41</v>
      </c>
      <c r="L81" t="s">
        <v>240</v>
      </c>
      <c r="M81" t="s">
        <v>185</v>
      </c>
      <c r="N81" t="s">
        <v>1194</v>
      </c>
      <c r="O81" t="s">
        <v>1194</v>
      </c>
      <c r="R81" t="s">
        <v>781</v>
      </c>
      <c r="S81" t="s">
        <v>235</v>
      </c>
      <c r="T81" t="s">
        <v>55</v>
      </c>
      <c r="U81" t="s">
        <v>45</v>
      </c>
      <c r="V81" t="s">
        <v>235</v>
      </c>
      <c r="W81" t="s">
        <v>1194</v>
      </c>
      <c r="Y81" s="1">
        <v>42723.239212962966</v>
      </c>
      <c r="Z81" s="1">
        <v>42864.386284722219</v>
      </c>
    </row>
    <row r="82" spans="1:27" x14ac:dyDescent="0.3">
      <c r="A82">
        <v>93894</v>
      </c>
      <c r="B82" t="s">
        <v>234</v>
      </c>
      <c r="C82" t="s">
        <v>75</v>
      </c>
      <c r="D82" t="s">
        <v>125</v>
      </c>
      <c r="E82" t="s">
        <v>24</v>
      </c>
      <c r="F82" t="s">
        <v>27</v>
      </c>
      <c r="G82" t="s">
        <v>187</v>
      </c>
      <c r="H82" t="s">
        <v>830</v>
      </c>
      <c r="I82" t="s">
        <v>234</v>
      </c>
      <c r="J82" t="s">
        <v>77</v>
      </c>
      <c r="K82" t="s">
        <v>41</v>
      </c>
      <c r="L82" t="s">
        <v>240</v>
      </c>
      <c r="M82" t="s">
        <v>365</v>
      </c>
      <c r="N82" t="s">
        <v>1194</v>
      </c>
      <c r="O82" t="s">
        <v>364</v>
      </c>
      <c r="Q82" t="s">
        <v>812</v>
      </c>
      <c r="R82" t="s">
        <v>781</v>
      </c>
      <c r="S82" t="s">
        <v>804</v>
      </c>
      <c r="T82" t="s">
        <v>43</v>
      </c>
      <c r="U82" t="s">
        <v>29</v>
      </c>
      <c r="V82" t="s">
        <v>26</v>
      </c>
      <c r="W82" t="s">
        <v>1194</v>
      </c>
      <c r="Y82" s="1">
        <v>42723.66165509259</v>
      </c>
      <c r="Z82" s="1">
        <v>42859.506331018521</v>
      </c>
      <c r="AA82" t="s">
        <v>321</v>
      </c>
    </row>
    <row r="83" spans="1:27" x14ac:dyDescent="0.3">
      <c r="A83">
        <v>94122</v>
      </c>
      <c r="B83" t="s">
        <v>702</v>
      </c>
      <c r="C83" t="s">
        <v>23</v>
      </c>
      <c r="D83" t="s">
        <v>374</v>
      </c>
      <c r="E83" t="s">
        <v>24</v>
      </c>
      <c r="F83" t="s">
        <v>27</v>
      </c>
      <c r="G83" t="s">
        <v>25</v>
      </c>
      <c r="H83" t="s">
        <v>701</v>
      </c>
      <c r="J83" t="s">
        <v>700</v>
      </c>
      <c r="K83" t="s">
        <v>41</v>
      </c>
      <c r="L83" t="s">
        <v>240</v>
      </c>
      <c r="M83" t="s">
        <v>44</v>
      </c>
      <c r="N83" t="s">
        <v>1194</v>
      </c>
      <c r="O83" t="s">
        <v>1194</v>
      </c>
      <c r="R83" t="s">
        <v>235</v>
      </c>
      <c r="T83" t="s">
        <v>55</v>
      </c>
      <c r="U83" t="s">
        <v>45</v>
      </c>
      <c r="V83" t="s">
        <v>235</v>
      </c>
      <c r="W83" t="s">
        <v>1194</v>
      </c>
      <c r="X83" t="s">
        <v>378</v>
      </c>
      <c r="Y83" s="1">
        <v>42739.236076388886</v>
      </c>
      <c r="Z83" s="1">
        <v>42771.985289351855</v>
      </c>
    </row>
    <row r="84" spans="1:27" x14ac:dyDescent="0.3">
      <c r="A84">
        <v>94268</v>
      </c>
      <c r="B84" t="s">
        <v>1345</v>
      </c>
      <c r="C84" t="s">
        <v>95</v>
      </c>
      <c r="D84" t="s">
        <v>138</v>
      </c>
      <c r="E84" t="s">
        <v>24</v>
      </c>
      <c r="F84" t="s">
        <v>27</v>
      </c>
      <c r="G84" t="s">
        <v>153</v>
      </c>
      <c r="H84" t="s">
        <v>1639</v>
      </c>
      <c r="J84" t="s">
        <v>1342</v>
      </c>
      <c r="K84" t="s">
        <v>41</v>
      </c>
      <c r="L84" t="s">
        <v>101</v>
      </c>
      <c r="M84" t="s">
        <v>298</v>
      </c>
      <c r="N84" t="s">
        <v>1194</v>
      </c>
      <c r="O84" t="s">
        <v>1542</v>
      </c>
      <c r="P84">
        <v>12452</v>
      </c>
      <c r="Q84" t="s">
        <v>1638</v>
      </c>
      <c r="R84" t="s">
        <v>235</v>
      </c>
      <c r="T84" t="s">
        <v>43</v>
      </c>
      <c r="U84" t="s">
        <v>29</v>
      </c>
      <c r="V84" t="s">
        <v>306</v>
      </c>
      <c r="W84" t="s">
        <v>1194</v>
      </c>
      <c r="Y84" s="1">
        <v>42741.246898148151</v>
      </c>
      <c r="Z84" s="1">
        <v>42865.232372685183</v>
      </c>
    </row>
    <row r="85" spans="1:27" x14ac:dyDescent="0.3">
      <c r="A85">
        <v>94343</v>
      </c>
      <c r="B85" t="s">
        <v>929</v>
      </c>
      <c r="C85" t="s">
        <v>75</v>
      </c>
      <c r="D85" t="s">
        <v>814</v>
      </c>
      <c r="E85" t="s">
        <v>24</v>
      </c>
      <c r="F85" t="s">
        <v>27</v>
      </c>
      <c r="G85" t="s">
        <v>49</v>
      </c>
      <c r="H85" t="s">
        <v>829</v>
      </c>
      <c r="I85" t="s">
        <v>928</v>
      </c>
      <c r="J85" t="s">
        <v>204</v>
      </c>
      <c r="K85" t="s">
        <v>41</v>
      </c>
      <c r="L85" t="s">
        <v>28</v>
      </c>
      <c r="N85" t="s">
        <v>1194</v>
      </c>
      <c r="O85" t="s">
        <v>364</v>
      </c>
      <c r="Q85" t="s">
        <v>828</v>
      </c>
      <c r="R85" t="s">
        <v>781</v>
      </c>
      <c r="S85" t="s">
        <v>235</v>
      </c>
      <c r="T85" t="s">
        <v>43</v>
      </c>
      <c r="U85" t="s">
        <v>37</v>
      </c>
      <c r="V85" t="s">
        <v>26</v>
      </c>
      <c r="W85" t="s">
        <v>1194</v>
      </c>
      <c r="Y85" s="1">
        <v>42744.356712962966</v>
      </c>
      <c r="Z85" s="1">
        <v>42829.554606481484</v>
      </c>
      <c r="AA85" t="s">
        <v>321</v>
      </c>
    </row>
    <row r="86" spans="1:27" x14ac:dyDescent="0.3">
      <c r="A86">
        <v>94594</v>
      </c>
      <c r="B86" t="s">
        <v>340</v>
      </c>
      <c r="C86" t="s">
        <v>184</v>
      </c>
      <c r="D86" t="s">
        <v>212</v>
      </c>
      <c r="E86" t="s">
        <v>147</v>
      </c>
      <c r="F86" t="s">
        <v>27</v>
      </c>
      <c r="G86" t="s">
        <v>187</v>
      </c>
      <c r="H86" t="s">
        <v>971</v>
      </c>
      <c r="I86" t="s">
        <v>913</v>
      </c>
      <c r="J86" t="s">
        <v>91</v>
      </c>
      <c r="K86" t="s">
        <v>41</v>
      </c>
      <c r="L86" t="s">
        <v>240</v>
      </c>
      <c r="M86" t="s">
        <v>185</v>
      </c>
      <c r="N86" t="s">
        <v>1194</v>
      </c>
      <c r="O86" t="s">
        <v>1194</v>
      </c>
      <c r="R86" t="s">
        <v>235</v>
      </c>
      <c r="T86" t="s">
        <v>67</v>
      </c>
      <c r="U86" t="s">
        <v>37</v>
      </c>
      <c r="V86" t="s">
        <v>235</v>
      </c>
      <c r="W86" t="s">
        <v>1194</v>
      </c>
      <c r="Y86" s="1">
        <v>42748.470682870371</v>
      </c>
      <c r="Z86" s="1">
        <v>42845.533206018517</v>
      </c>
      <c r="AA86" t="s">
        <v>531</v>
      </c>
    </row>
    <row r="87" spans="1:27" x14ac:dyDescent="0.3">
      <c r="A87">
        <v>94632</v>
      </c>
      <c r="B87" t="s">
        <v>913</v>
      </c>
      <c r="C87" t="s">
        <v>75</v>
      </c>
      <c r="D87" t="s">
        <v>125</v>
      </c>
      <c r="E87" t="s">
        <v>24</v>
      </c>
      <c r="F87" t="s">
        <v>27</v>
      </c>
      <c r="G87" t="s">
        <v>187</v>
      </c>
      <c r="H87" t="s">
        <v>826</v>
      </c>
      <c r="I87" t="s">
        <v>913</v>
      </c>
      <c r="J87" t="s">
        <v>77</v>
      </c>
      <c r="K87" t="s">
        <v>41</v>
      </c>
      <c r="L87" t="s">
        <v>240</v>
      </c>
      <c r="M87" t="s">
        <v>185</v>
      </c>
      <c r="N87" t="s">
        <v>1194</v>
      </c>
      <c r="O87" t="s">
        <v>364</v>
      </c>
      <c r="R87" t="s">
        <v>781</v>
      </c>
      <c r="S87" t="s">
        <v>804</v>
      </c>
      <c r="T87" t="s">
        <v>55</v>
      </c>
      <c r="U87" t="s">
        <v>45</v>
      </c>
      <c r="V87" t="s">
        <v>235</v>
      </c>
      <c r="W87" t="s">
        <v>1194</v>
      </c>
      <c r="Y87" s="1">
        <v>42751.737349537034</v>
      </c>
      <c r="Z87" s="1">
        <v>42859.517592592594</v>
      </c>
    </row>
    <row r="88" spans="1:27" x14ac:dyDescent="0.3">
      <c r="A88">
        <v>94695</v>
      </c>
      <c r="B88" t="s">
        <v>241</v>
      </c>
      <c r="C88" t="s">
        <v>95</v>
      </c>
      <c r="D88" t="s">
        <v>138</v>
      </c>
      <c r="E88" t="s">
        <v>24</v>
      </c>
      <c r="F88" t="s">
        <v>27</v>
      </c>
      <c r="G88" t="s">
        <v>153</v>
      </c>
      <c r="H88" t="s">
        <v>1344</v>
      </c>
      <c r="I88" t="s">
        <v>241</v>
      </c>
      <c r="J88" t="s">
        <v>1342</v>
      </c>
      <c r="K88" t="s">
        <v>41</v>
      </c>
      <c r="L88" t="s">
        <v>240</v>
      </c>
      <c r="M88" t="s">
        <v>365</v>
      </c>
      <c r="N88" t="s">
        <v>1194</v>
      </c>
      <c r="O88" t="s">
        <v>1465</v>
      </c>
      <c r="P88">
        <v>12452</v>
      </c>
      <c r="R88" t="s">
        <v>235</v>
      </c>
      <c r="T88" t="s">
        <v>43</v>
      </c>
      <c r="U88" t="s">
        <v>29</v>
      </c>
      <c r="V88" t="s">
        <v>1305</v>
      </c>
      <c r="W88" t="s">
        <v>1194</v>
      </c>
      <c r="Y88" s="1">
        <v>42753.19122685185</v>
      </c>
      <c r="Z88" s="1">
        <v>42857.94809027778</v>
      </c>
    </row>
    <row r="89" spans="1:27" x14ac:dyDescent="0.3">
      <c r="A89">
        <v>94791</v>
      </c>
      <c r="B89" t="s">
        <v>1302</v>
      </c>
      <c r="C89" t="s">
        <v>75</v>
      </c>
      <c r="D89" t="s">
        <v>125</v>
      </c>
      <c r="E89" t="s">
        <v>24</v>
      </c>
      <c r="F89" t="s">
        <v>27</v>
      </c>
      <c r="G89" t="s">
        <v>76</v>
      </c>
      <c r="H89" t="s">
        <v>822</v>
      </c>
      <c r="I89" t="s">
        <v>179</v>
      </c>
      <c r="J89" t="s">
        <v>170</v>
      </c>
      <c r="K89" t="s">
        <v>41</v>
      </c>
      <c r="L89" t="s">
        <v>240</v>
      </c>
      <c r="M89" t="s">
        <v>185</v>
      </c>
      <c r="N89" t="s">
        <v>1194</v>
      </c>
      <c r="O89" t="s">
        <v>1194</v>
      </c>
      <c r="Q89" t="s">
        <v>821</v>
      </c>
      <c r="R89" t="s">
        <v>781</v>
      </c>
      <c r="S89" t="s">
        <v>797</v>
      </c>
      <c r="T89" t="s">
        <v>55</v>
      </c>
      <c r="U89" t="s">
        <v>37</v>
      </c>
      <c r="V89" t="s">
        <v>779</v>
      </c>
      <c r="W89" t="s">
        <v>1194</v>
      </c>
      <c r="Y89" s="1">
        <v>42754.669421296298</v>
      </c>
      <c r="Z89" s="1">
        <v>42829.560682870368</v>
      </c>
      <c r="AA89" t="s">
        <v>820</v>
      </c>
    </row>
    <row r="90" spans="1:27" x14ac:dyDescent="0.3">
      <c r="A90">
        <v>95010</v>
      </c>
      <c r="B90" t="s">
        <v>1339</v>
      </c>
      <c r="C90" t="s">
        <v>23</v>
      </c>
      <c r="D90" t="s">
        <v>95</v>
      </c>
      <c r="E90" t="s">
        <v>262</v>
      </c>
      <c r="F90" t="s">
        <v>27</v>
      </c>
      <c r="G90" t="s">
        <v>49</v>
      </c>
      <c r="H90" t="s">
        <v>1338</v>
      </c>
      <c r="J90" t="s">
        <v>933</v>
      </c>
      <c r="K90" t="s">
        <v>41</v>
      </c>
      <c r="L90" t="s">
        <v>240</v>
      </c>
      <c r="M90" t="s">
        <v>185</v>
      </c>
      <c r="N90" t="s">
        <v>1194</v>
      </c>
      <c r="O90" t="s">
        <v>1194</v>
      </c>
      <c r="R90" t="s">
        <v>235</v>
      </c>
      <c r="T90" t="s">
        <v>43</v>
      </c>
      <c r="U90" t="s">
        <v>29</v>
      </c>
      <c r="V90" t="s">
        <v>235</v>
      </c>
      <c r="W90" t="s">
        <v>1194</v>
      </c>
      <c r="Y90" s="1">
        <v>42760.091064814813</v>
      </c>
      <c r="Z90" s="1">
        <v>42810.113622685189</v>
      </c>
    </row>
    <row r="91" spans="1:27" x14ac:dyDescent="0.3">
      <c r="A91">
        <v>95144</v>
      </c>
      <c r="B91" t="s">
        <v>66</v>
      </c>
      <c r="C91" t="s">
        <v>23</v>
      </c>
      <c r="D91" t="s">
        <v>374</v>
      </c>
      <c r="E91" t="s">
        <v>24</v>
      </c>
      <c r="F91" t="s">
        <v>27</v>
      </c>
      <c r="G91" t="s">
        <v>49</v>
      </c>
      <c r="H91" t="s">
        <v>699</v>
      </c>
      <c r="I91" t="s">
        <v>285</v>
      </c>
      <c r="J91" t="s">
        <v>285</v>
      </c>
      <c r="K91" t="s">
        <v>41</v>
      </c>
      <c r="L91" t="s">
        <v>240</v>
      </c>
      <c r="M91" t="s">
        <v>44</v>
      </c>
      <c r="N91" t="s">
        <v>1194</v>
      </c>
      <c r="O91" t="s">
        <v>1194</v>
      </c>
      <c r="R91" t="s">
        <v>235</v>
      </c>
      <c r="T91" t="s">
        <v>67</v>
      </c>
      <c r="U91" t="s">
        <v>60</v>
      </c>
      <c r="V91" t="s">
        <v>235</v>
      </c>
      <c r="W91" t="s">
        <v>1194</v>
      </c>
      <c r="X91" t="s">
        <v>378</v>
      </c>
      <c r="Y91" s="1">
        <v>42762.451701388891</v>
      </c>
      <c r="Z91" s="1">
        <v>42771.987256944441</v>
      </c>
    </row>
    <row r="92" spans="1:27" x14ac:dyDescent="0.3">
      <c r="A92">
        <v>95159</v>
      </c>
      <c r="B92" t="s">
        <v>154</v>
      </c>
      <c r="C92" t="s">
        <v>129</v>
      </c>
      <c r="D92" t="s">
        <v>218</v>
      </c>
      <c r="E92" t="s">
        <v>262</v>
      </c>
      <c r="F92" t="s">
        <v>27</v>
      </c>
      <c r="G92" t="s">
        <v>187</v>
      </c>
      <c r="H92" t="s">
        <v>1189</v>
      </c>
      <c r="I92" t="s">
        <v>229</v>
      </c>
      <c r="J92" t="s">
        <v>229</v>
      </c>
      <c r="K92" t="s">
        <v>41</v>
      </c>
      <c r="L92" t="s">
        <v>28</v>
      </c>
      <c r="N92" t="s">
        <v>1194</v>
      </c>
      <c r="O92" t="s">
        <v>1194</v>
      </c>
      <c r="R92" t="s">
        <v>765</v>
      </c>
      <c r="T92" t="s">
        <v>43</v>
      </c>
      <c r="U92" t="s">
        <v>29</v>
      </c>
      <c r="V92" t="s">
        <v>26</v>
      </c>
      <c r="W92" t="s">
        <v>1194</v>
      </c>
      <c r="Y92" s="1">
        <v>42764.995104166665</v>
      </c>
      <c r="Z92" s="1">
        <v>42807.391168981485</v>
      </c>
      <c r="AA92" t="s">
        <v>394</v>
      </c>
    </row>
    <row r="93" spans="1:27" x14ac:dyDescent="0.3">
      <c r="A93">
        <v>95254</v>
      </c>
      <c r="B93" t="s">
        <v>860</v>
      </c>
      <c r="C93" t="s">
        <v>75</v>
      </c>
      <c r="D93" t="s">
        <v>251</v>
      </c>
      <c r="E93" t="s">
        <v>24</v>
      </c>
      <c r="F93" t="s">
        <v>27</v>
      </c>
      <c r="G93" t="s">
        <v>49</v>
      </c>
      <c r="H93" t="s">
        <v>1552</v>
      </c>
      <c r="I93" t="s">
        <v>942</v>
      </c>
      <c r="J93" t="s">
        <v>942</v>
      </c>
      <c r="K93" t="s">
        <v>41</v>
      </c>
      <c r="L93" t="s">
        <v>240</v>
      </c>
      <c r="M93" t="s">
        <v>44</v>
      </c>
      <c r="N93" t="s">
        <v>1194</v>
      </c>
      <c r="O93" t="s">
        <v>1467</v>
      </c>
      <c r="Q93" t="s">
        <v>812</v>
      </c>
      <c r="R93" t="s">
        <v>781</v>
      </c>
      <c r="S93" t="s">
        <v>804</v>
      </c>
      <c r="T93" t="s">
        <v>55</v>
      </c>
      <c r="U93" t="s">
        <v>37</v>
      </c>
      <c r="V93" t="s">
        <v>779</v>
      </c>
      <c r="W93" t="s">
        <v>1194</v>
      </c>
      <c r="X93" t="s">
        <v>1551</v>
      </c>
      <c r="Y93" s="1">
        <v>42766.520833333336</v>
      </c>
      <c r="Z93" s="1">
        <v>42860.296076388891</v>
      </c>
      <c r="AA93" t="s">
        <v>1550</v>
      </c>
    </row>
    <row r="94" spans="1:27" x14ac:dyDescent="0.3">
      <c r="A94">
        <v>95260</v>
      </c>
      <c r="B94" t="s">
        <v>77</v>
      </c>
      <c r="C94" t="s">
        <v>75</v>
      </c>
      <c r="D94" t="s">
        <v>814</v>
      </c>
      <c r="E94" t="s">
        <v>24</v>
      </c>
      <c r="F94" t="s">
        <v>27</v>
      </c>
      <c r="G94" t="s">
        <v>187</v>
      </c>
      <c r="H94" t="s">
        <v>1289</v>
      </c>
      <c r="I94" t="s">
        <v>939</v>
      </c>
      <c r="J94" t="s">
        <v>77</v>
      </c>
      <c r="K94" t="s">
        <v>41</v>
      </c>
      <c r="L94" t="s">
        <v>240</v>
      </c>
      <c r="M94" t="s">
        <v>365</v>
      </c>
      <c r="N94" t="s">
        <v>1194</v>
      </c>
      <c r="O94" t="s">
        <v>364</v>
      </c>
      <c r="Q94" t="s">
        <v>812</v>
      </c>
      <c r="R94" t="s">
        <v>781</v>
      </c>
      <c r="S94" t="s">
        <v>235</v>
      </c>
      <c r="T94" t="s">
        <v>43</v>
      </c>
      <c r="U94" t="s">
        <v>45</v>
      </c>
      <c r="V94" t="s">
        <v>26</v>
      </c>
      <c r="W94" t="s">
        <v>1194</v>
      </c>
      <c r="X94" t="s">
        <v>629</v>
      </c>
      <c r="Y94" s="1">
        <v>42766.638321759259</v>
      </c>
      <c r="Z94" s="1">
        <v>42859.52071759259</v>
      </c>
      <c r="AA94" t="s">
        <v>321</v>
      </c>
    </row>
    <row r="95" spans="1:27" x14ac:dyDescent="0.3">
      <c r="A95">
        <v>95302</v>
      </c>
      <c r="B95" t="s">
        <v>602</v>
      </c>
      <c r="C95" t="s">
        <v>133</v>
      </c>
      <c r="D95" t="s">
        <v>180</v>
      </c>
      <c r="E95" t="s">
        <v>24</v>
      </c>
      <c r="F95" t="s">
        <v>27</v>
      </c>
      <c r="G95" t="s">
        <v>49</v>
      </c>
      <c r="H95" t="s">
        <v>782</v>
      </c>
      <c r="J95" t="s">
        <v>602</v>
      </c>
      <c r="K95" t="s">
        <v>41</v>
      </c>
      <c r="L95" t="s">
        <v>240</v>
      </c>
      <c r="N95" t="s">
        <v>1194</v>
      </c>
      <c r="O95" t="s">
        <v>364</v>
      </c>
      <c r="R95" t="s">
        <v>781</v>
      </c>
      <c r="S95" t="s">
        <v>235</v>
      </c>
      <c r="T95" t="s">
        <v>67</v>
      </c>
      <c r="U95" t="s">
        <v>45</v>
      </c>
      <c r="V95" t="s">
        <v>235</v>
      </c>
      <c r="W95" t="s">
        <v>1194</v>
      </c>
      <c r="Y95" s="1">
        <v>42767.34578703704</v>
      </c>
      <c r="Z95" s="1">
        <v>42859.521516203706</v>
      </c>
    </row>
    <row r="96" spans="1:27" x14ac:dyDescent="0.3">
      <c r="A96">
        <v>95304</v>
      </c>
      <c r="B96" t="s">
        <v>230</v>
      </c>
      <c r="C96" t="s">
        <v>75</v>
      </c>
      <c r="D96" t="s">
        <v>125</v>
      </c>
      <c r="E96" t="s">
        <v>24</v>
      </c>
      <c r="F96" t="s">
        <v>27</v>
      </c>
      <c r="G96" t="s">
        <v>169</v>
      </c>
      <c r="H96" t="s">
        <v>815</v>
      </c>
      <c r="I96" t="s">
        <v>230</v>
      </c>
      <c r="J96" t="s">
        <v>124</v>
      </c>
      <c r="K96" t="s">
        <v>41</v>
      </c>
      <c r="L96" t="s">
        <v>240</v>
      </c>
      <c r="M96" t="s">
        <v>369</v>
      </c>
      <c r="N96" t="s">
        <v>1194</v>
      </c>
      <c r="O96" t="s">
        <v>1194</v>
      </c>
      <c r="Q96" t="s">
        <v>812</v>
      </c>
      <c r="R96" t="s">
        <v>781</v>
      </c>
      <c r="S96" t="s">
        <v>235</v>
      </c>
      <c r="T96" t="s">
        <v>43</v>
      </c>
      <c r="U96" t="s">
        <v>29</v>
      </c>
      <c r="V96" t="s">
        <v>26</v>
      </c>
      <c r="W96" t="s">
        <v>1194</v>
      </c>
      <c r="Y96" s="1">
        <v>42767.354571759257</v>
      </c>
      <c r="Z96" s="1">
        <v>42859.534502314818</v>
      </c>
      <c r="AA96" t="s">
        <v>321</v>
      </c>
    </row>
    <row r="97" spans="1:27" x14ac:dyDescent="0.3">
      <c r="A97">
        <v>95509</v>
      </c>
      <c r="B97" t="s">
        <v>600</v>
      </c>
      <c r="C97" t="s">
        <v>599</v>
      </c>
      <c r="D97" t="s">
        <v>598</v>
      </c>
      <c r="E97" t="s">
        <v>24</v>
      </c>
      <c r="F97" t="s">
        <v>27</v>
      </c>
      <c r="G97" t="s">
        <v>58</v>
      </c>
      <c r="H97" t="s">
        <v>1247</v>
      </c>
      <c r="I97" t="s">
        <v>600</v>
      </c>
      <c r="J97" t="s">
        <v>91</v>
      </c>
      <c r="K97" t="s">
        <v>41</v>
      </c>
      <c r="L97" t="s">
        <v>240</v>
      </c>
      <c r="M97" t="s">
        <v>44</v>
      </c>
      <c r="N97" t="s">
        <v>1194</v>
      </c>
      <c r="O97" t="s">
        <v>1194</v>
      </c>
      <c r="R97" t="s">
        <v>235</v>
      </c>
      <c r="T97" t="s">
        <v>55</v>
      </c>
      <c r="U97" t="s">
        <v>60</v>
      </c>
      <c r="V97" t="s">
        <v>235</v>
      </c>
      <c r="W97" t="s">
        <v>1194</v>
      </c>
      <c r="X97" t="s">
        <v>596</v>
      </c>
      <c r="Y97" s="1">
        <v>42772.43105324074</v>
      </c>
      <c r="Z97" s="1">
        <v>42794.548541666663</v>
      </c>
    </row>
    <row r="98" spans="1:27" x14ac:dyDescent="0.3">
      <c r="A98">
        <v>95630</v>
      </c>
      <c r="B98" t="s">
        <v>753</v>
      </c>
      <c r="C98" t="s">
        <v>23</v>
      </c>
      <c r="D98" t="s">
        <v>95</v>
      </c>
      <c r="E98" t="s">
        <v>24</v>
      </c>
      <c r="F98" t="s">
        <v>27</v>
      </c>
      <c r="G98" t="s">
        <v>49</v>
      </c>
      <c r="H98" t="s">
        <v>1388</v>
      </c>
      <c r="I98" t="s">
        <v>335</v>
      </c>
      <c r="J98" t="s">
        <v>335</v>
      </c>
      <c r="K98" t="s">
        <v>41</v>
      </c>
      <c r="L98" t="s">
        <v>240</v>
      </c>
      <c r="M98" t="s">
        <v>44</v>
      </c>
      <c r="N98" t="s">
        <v>1194</v>
      </c>
      <c r="O98" t="s">
        <v>1465</v>
      </c>
      <c r="R98" t="s">
        <v>235</v>
      </c>
      <c r="T98" t="s">
        <v>67</v>
      </c>
      <c r="U98" t="s">
        <v>45</v>
      </c>
      <c r="V98" t="s">
        <v>235</v>
      </c>
      <c r="W98" t="s">
        <v>1194</v>
      </c>
      <c r="X98" t="s">
        <v>1029</v>
      </c>
      <c r="Y98" s="1">
        <v>42774.405694444446</v>
      </c>
      <c r="Z98" s="1">
        <v>42823.953599537039</v>
      </c>
    </row>
    <row r="99" spans="1:27" x14ac:dyDescent="0.3">
      <c r="A99">
        <v>95696</v>
      </c>
      <c r="B99" t="s">
        <v>600</v>
      </c>
      <c r="C99" t="s">
        <v>599</v>
      </c>
      <c r="D99" t="s">
        <v>598</v>
      </c>
      <c r="E99" t="s">
        <v>24</v>
      </c>
      <c r="F99" t="s">
        <v>27</v>
      </c>
      <c r="G99" t="s">
        <v>120</v>
      </c>
      <c r="H99" t="s">
        <v>603</v>
      </c>
      <c r="I99" t="s">
        <v>772</v>
      </c>
      <c r="J99" t="s">
        <v>602</v>
      </c>
      <c r="K99" t="s">
        <v>41</v>
      </c>
      <c r="L99" t="s">
        <v>240</v>
      </c>
      <c r="M99" t="s">
        <v>1201</v>
      </c>
      <c r="N99" t="s">
        <v>1194</v>
      </c>
      <c r="O99" t="s">
        <v>1200</v>
      </c>
      <c r="R99" t="s">
        <v>235</v>
      </c>
      <c r="T99" t="s">
        <v>67</v>
      </c>
      <c r="U99" t="s">
        <v>45</v>
      </c>
      <c r="V99" t="s">
        <v>235</v>
      </c>
      <c r="W99" t="s">
        <v>1194</v>
      </c>
      <c r="Y99" s="1">
        <v>42775.712511574071</v>
      </c>
      <c r="Z99" s="1">
        <v>42852.351724537039</v>
      </c>
    </row>
    <row r="100" spans="1:27" x14ac:dyDescent="0.3">
      <c r="A100">
        <v>95780</v>
      </c>
      <c r="B100" t="s">
        <v>241</v>
      </c>
      <c r="C100" t="s">
        <v>95</v>
      </c>
      <c r="D100" t="s">
        <v>138</v>
      </c>
      <c r="E100" t="s">
        <v>24</v>
      </c>
      <c r="F100" t="s">
        <v>27</v>
      </c>
      <c r="G100" t="s">
        <v>169</v>
      </c>
      <c r="H100" t="s">
        <v>1343</v>
      </c>
      <c r="I100" t="s">
        <v>241</v>
      </c>
      <c r="J100" t="s">
        <v>1342</v>
      </c>
      <c r="K100" t="s">
        <v>41</v>
      </c>
      <c r="L100" t="s">
        <v>240</v>
      </c>
      <c r="M100" t="s">
        <v>365</v>
      </c>
      <c r="N100" t="s">
        <v>1194</v>
      </c>
      <c r="O100" t="s">
        <v>1465</v>
      </c>
      <c r="R100" t="s">
        <v>235</v>
      </c>
      <c r="T100" t="s">
        <v>55</v>
      </c>
      <c r="U100" t="s">
        <v>37</v>
      </c>
      <c r="V100" t="s">
        <v>26</v>
      </c>
      <c r="W100" t="s">
        <v>1194</v>
      </c>
      <c r="Y100" s="1">
        <v>42779.104201388887</v>
      </c>
      <c r="Z100" s="1">
        <v>42857.265902777777</v>
      </c>
    </row>
    <row r="101" spans="1:27" x14ac:dyDescent="0.3">
      <c r="A101">
        <v>95811</v>
      </c>
      <c r="B101" t="s">
        <v>77</v>
      </c>
      <c r="C101" t="s">
        <v>75</v>
      </c>
      <c r="D101" t="s">
        <v>354</v>
      </c>
      <c r="E101" t="s">
        <v>24</v>
      </c>
      <c r="F101" t="s">
        <v>27</v>
      </c>
      <c r="G101" t="s">
        <v>166</v>
      </c>
      <c r="H101" t="s">
        <v>1213</v>
      </c>
      <c r="I101" t="s">
        <v>942</v>
      </c>
      <c r="J101" t="s">
        <v>204</v>
      </c>
      <c r="K101" t="s">
        <v>41</v>
      </c>
      <c r="L101" t="s">
        <v>240</v>
      </c>
      <c r="M101" t="s">
        <v>365</v>
      </c>
      <c r="N101" t="s">
        <v>1194</v>
      </c>
      <c r="O101" t="s">
        <v>373</v>
      </c>
      <c r="Q101" t="s">
        <v>812</v>
      </c>
      <c r="R101" t="s">
        <v>779</v>
      </c>
      <c r="S101" t="s">
        <v>235</v>
      </c>
      <c r="T101" t="s">
        <v>43</v>
      </c>
      <c r="U101" t="s">
        <v>29</v>
      </c>
      <c r="V101" t="s">
        <v>26</v>
      </c>
      <c r="W101" t="s">
        <v>1194</v>
      </c>
      <c r="Y101" s="1">
        <v>42779.494895833333</v>
      </c>
      <c r="Z101" s="1">
        <v>42859.537835648145</v>
      </c>
      <c r="AA101" t="s">
        <v>321</v>
      </c>
    </row>
    <row r="102" spans="1:27" x14ac:dyDescent="0.3">
      <c r="A102">
        <v>95813</v>
      </c>
      <c r="B102" t="s">
        <v>245</v>
      </c>
      <c r="C102" t="s">
        <v>75</v>
      </c>
      <c r="D102" t="s">
        <v>125</v>
      </c>
      <c r="E102" t="s">
        <v>149</v>
      </c>
      <c r="F102" t="s">
        <v>27</v>
      </c>
      <c r="G102" t="s">
        <v>187</v>
      </c>
      <c r="H102" t="s">
        <v>1287</v>
      </c>
      <c r="I102" t="s">
        <v>245</v>
      </c>
      <c r="J102" t="s">
        <v>124</v>
      </c>
      <c r="K102" t="s">
        <v>41</v>
      </c>
      <c r="L102" t="s">
        <v>32</v>
      </c>
      <c r="N102" t="s">
        <v>1194</v>
      </c>
      <c r="O102" t="s">
        <v>1194</v>
      </c>
      <c r="Q102" t="s">
        <v>630</v>
      </c>
      <c r="R102" t="s">
        <v>779</v>
      </c>
      <c r="S102" t="s">
        <v>235</v>
      </c>
      <c r="T102" t="s">
        <v>67</v>
      </c>
      <c r="U102" t="s">
        <v>37</v>
      </c>
      <c r="V102" t="s">
        <v>235</v>
      </c>
      <c r="W102" t="s">
        <v>1194</v>
      </c>
      <c r="Y102" s="1">
        <v>42779.504027777781</v>
      </c>
      <c r="Z102" s="1">
        <v>42859.661990740744</v>
      </c>
      <c r="AA102" t="s">
        <v>321</v>
      </c>
    </row>
    <row r="103" spans="1:27" x14ac:dyDescent="0.3">
      <c r="A103">
        <v>95828</v>
      </c>
      <c r="B103" t="s">
        <v>245</v>
      </c>
      <c r="C103" t="s">
        <v>75</v>
      </c>
      <c r="D103" t="s">
        <v>267</v>
      </c>
      <c r="E103" t="s">
        <v>24</v>
      </c>
      <c r="F103" t="s">
        <v>27</v>
      </c>
      <c r="G103" t="s">
        <v>201</v>
      </c>
      <c r="H103" t="s">
        <v>1284</v>
      </c>
      <c r="I103" t="s">
        <v>245</v>
      </c>
      <c r="J103" t="s">
        <v>77</v>
      </c>
      <c r="K103" t="s">
        <v>41</v>
      </c>
      <c r="L103" t="s">
        <v>32</v>
      </c>
      <c r="M103" t="s">
        <v>298</v>
      </c>
      <c r="N103" t="s">
        <v>1194</v>
      </c>
      <c r="O103" t="s">
        <v>1467</v>
      </c>
      <c r="Q103" t="s">
        <v>812</v>
      </c>
      <c r="R103" t="s">
        <v>779</v>
      </c>
      <c r="S103" t="s">
        <v>235</v>
      </c>
      <c r="T103" t="s">
        <v>43</v>
      </c>
      <c r="U103" t="s">
        <v>29</v>
      </c>
      <c r="V103" t="s">
        <v>26</v>
      </c>
      <c r="W103" t="s">
        <v>1194</v>
      </c>
      <c r="Y103" s="1">
        <v>42779.683969907404</v>
      </c>
      <c r="Z103" s="1">
        <v>42859.539444444446</v>
      </c>
      <c r="AA103" t="s">
        <v>1273</v>
      </c>
    </row>
    <row r="104" spans="1:27" x14ac:dyDescent="0.3">
      <c r="A104">
        <v>95974</v>
      </c>
      <c r="B104" t="s">
        <v>353</v>
      </c>
      <c r="C104" t="s">
        <v>95</v>
      </c>
      <c r="D104" t="s">
        <v>168</v>
      </c>
      <c r="E104" t="s">
        <v>262</v>
      </c>
      <c r="F104" t="s">
        <v>27</v>
      </c>
      <c r="G104" t="s">
        <v>187</v>
      </c>
      <c r="H104" t="s">
        <v>1264</v>
      </c>
      <c r="I104" t="s">
        <v>918</v>
      </c>
      <c r="J104" t="s">
        <v>1263</v>
      </c>
      <c r="K104" t="s">
        <v>41</v>
      </c>
      <c r="L104" t="s">
        <v>32</v>
      </c>
      <c r="M104" t="s">
        <v>104</v>
      </c>
      <c r="N104" t="s">
        <v>1194</v>
      </c>
      <c r="O104" t="s">
        <v>1194</v>
      </c>
      <c r="Q104" t="s">
        <v>1262</v>
      </c>
      <c r="R104" t="s">
        <v>765</v>
      </c>
      <c r="T104" t="s">
        <v>55</v>
      </c>
      <c r="U104" t="s">
        <v>37</v>
      </c>
      <c r="V104" t="s">
        <v>26</v>
      </c>
      <c r="W104" t="s">
        <v>1194</v>
      </c>
      <c r="Y104" s="1">
        <v>42782.021145833336</v>
      </c>
      <c r="Z104" s="1">
        <v>42863.286261574074</v>
      </c>
      <c r="AA104" t="s">
        <v>1261</v>
      </c>
    </row>
    <row r="105" spans="1:27" x14ac:dyDescent="0.3">
      <c r="A105">
        <v>95990</v>
      </c>
      <c r="B105" t="s">
        <v>800</v>
      </c>
      <c r="C105" t="s">
        <v>75</v>
      </c>
      <c r="D105" t="s">
        <v>79</v>
      </c>
      <c r="E105" t="s">
        <v>24</v>
      </c>
      <c r="F105" t="s">
        <v>27</v>
      </c>
      <c r="G105" t="s">
        <v>187</v>
      </c>
      <c r="H105" t="s">
        <v>1282</v>
      </c>
      <c r="I105" t="s">
        <v>800</v>
      </c>
      <c r="J105" t="s">
        <v>146</v>
      </c>
      <c r="K105" t="s">
        <v>41</v>
      </c>
      <c r="L105" t="s">
        <v>240</v>
      </c>
      <c r="M105" t="s">
        <v>185</v>
      </c>
      <c r="N105" t="s">
        <v>1194</v>
      </c>
      <c r="O105" t="s">
        <v>1467</v>
      </c>
      <c r="Q105" t="s">
        <v>812</v>
      </c>
      <c r="R105" t="s">
        <v>779</v>
      </c>
      <c r="S105" t="s">
        <v>235</v>
      </c>
      <c r="T105" t="s">
        <v>67</v>
      </c>
      <c r="U105" t="s">
        <v>45</v>
      </c>
      <c r="V105" t="s">
        <v>235</v>
      </c>
      <c r="W105" t="s">
        <v>1194</v>
      </c>
      <c r="Y105" s="1">
        <v>42782.148425925923</v>
      </c>
      <c r="Z105" s="1">
        <v>42860.298738425925</v>
      </c>
      <c r="AA105" t="s">
        <v>1268</v>
      </c>
    </row>
    <row r="106" spans="1:27" x14ac:dyDescent="0.3">
      <c r="A106">
        <v>96022</v>
      </c>
      <c r="B106" t="s">
        <v>54</v>
      </c>
      <c r="C106" t="s">
        <v>34</v>
      </c>
      <c r="D106" t="s">
        <v>1205</v>
      </c>
      <c r="E106" t="s">
        <v>24</v>
      </c>
      <c r="F106" t="s">
        <v>27</v>
      </c>
      <c r="G106" t="s">
        <v>187</v>
      </c>
      <c r="H106" t="s">
        <v>1332</v>
      </c>
      <c r="I106" t="s">
        <v>967</v>
      </c>
      <c r="J106" t="s">
        <v>143</v>
      </c>
      <c r="K106" t="s">
        <v>41</v>
      </c>
      <c r="L106" t="s">
        <v>240</v>
      </c>
      <c r="M106" t="s">
        <v>365</v>
      </c>
      <c r="N106" t="s">
        <v>1194</v>
      </c>
      <c r="O106" t="s">
        <v>1466</v>
      </c>
      <c r="Q106" t="s">
        <v>1169</v>
      </c>
      <c r="R106" t="s">
        <v>235</v>
      </c>
      <c r="T106" t="s">
        <v>67</v>
      </c>
      <c r="U106" t="s">
        <v>29</v>
      </c>
      <c r="V106" t="s">
        <v>26</v>
      </c>
      <c r="W106" t="s">
        <v>1194</v>
      </c>
      <c r="Y106" s="1">
        <v>42782.211585648147</v>
      </c>
      <c r="Z106" s="1">
        <v>42852.167557870373</v>
      </c>
    </row>
    <row r="107" spans="1:27" x14ac:dyDescent="0.3">
      <c r="A107">
        <v>96068</v>
      </c>
      <c r="B107" t="s">
        <v>170</v>
      </c>
      <c r="C107" t="s">
        <v>133</v>
      </c>
      <c r="D107" t="s">
        <v>180</v>
      </c>
      <c r="E107" t="s">
        <v>24</v>
      </c>
      <c r="F107" t="s">
        <v>27</v>
      </c>
      <c r="G107" t="s">
        <v>263</v>
      </c>
      <c r="H107" t="s">
        <v>1271</v>
      </c>
      <c r="I107" t="s">
        <v>745</v>
      </c>
      <c r="J107" t="s">
        <v>777</v>
      </c>
      <c r="K107" t="s">
        <v>41</v>
      </c>
      <c r="L107" t="s">
        <v>240</v>
      </c>
      <c r="M107" t="s">
        <v>185</v>
      </c>
      <c r="N107" t="s">
        <v>1194</v>
      </c>
      <c r="O107" t="s">
        <v>1200</v>
      </c>
      <c r="R107" t="s">
        <v>779</v>
      </c>
      <c r="S107" t="s">
        <v>235</v>
      </c>
      <c r="T107" t="s">
        <v>67</v>
      </c>
      <c r="U107" t="s">
        <v>37</v>
      </c>
      <c r="V107" t="s">
        <v>779</v>
      </c>
      <c r="W107" t="s">
        <v>1194</v>
      </c>
      <c r="X107" t="s">
        <v>596</v>
      </c>
      <c r="Y107" s="1">
        <v>42782.399594907409</v>
      </c>
      <c r="Z107" s="1">
        <v>42787.57234953704</v>
      </c>
      <c r="AA107" t="s">
        <v>321</v>
      </c>
    </row>
    <row r="108" spans="1:27" x14ac:dyDescent="0.3">
      <c r="A108">
        <v>96069</v>
      </c>
      <c r="B108" t="s">
        <v>100</v>
      </c>
      <c r="C108" t="s">
        <v>305</v>
      </c>
      <c r="D108" t="s">
        <v>311</v>
      </c>
      <c r="E108" t="s">
        <v>24</v>
      </c>
      <c r="F108" t="s">
        <v>27</v>
      </c>
      <c r="G108" t="s">
        <v>169</v>
      </c>
      <c r="H108" t="s">
        <v>1306</v>
      </c>
      <c r="I108" t="s">
        <v>234</v>
      </c>
      <c r="J108" t="s">
        <v>234</v>
      </c>
      <c r="K108" t="s">
        <v>41</v>
      </c>
      <c r="L108" t="s">
        <v>32</v>
      </c>
      <c r="M108" t="s">
        <v>104</v>
      </c>
      <c r="N108" t="s">
        <v>1194</v>
      </c>
      <c r="O108" t="s">
        <v>1194</v>
      </c>
      <c r="R108" t="s">
        <v>235</v>
      </c>
      <c r="T108" t="s">
        <v>43</v>
      </c>
      <c r="U108" t="s">
        <v>37</v>
      </c>
      <c r="V108" t="s">
        <v>1305</v>
      </c>
      <c r="W108" t="s">
        <v>456</v>
      </c>
      <c r="Y108" s="1">
        <v>42782.412199074075</v>
      </c>
      <c r="Z108" s="1">
        <v>42851.309224537035</v>
      </c>
    </row>
    <row r="109" spans="1:27" x14ac:dyDescent="0.3">
      <c r="A109">
        <v>96252</v>
      </c>
      <c r="B109" t="s">
        <v>459</v>
      </c>
      <c r="C109" t="s">
        <v>75</v>
      </c>
      <c r="D109" t="s">
        <v>125</v>
      </c>
      <c r="E109" t="s">
        <v>147</v>
      </c>
      <c r="F109" t="s">
        <v>27</v>
      </c>
      <c r="G109" t="s">
        <v>49</v>
      </c>
      <c r="H109" t="s">
        <v>1259</v>
      </c>
      <c r="I109" t="s">
        <v>179</v>
      </c>
      <c r="J109" t="s">
        <v>794</v>
      </c>
      <c r="K109" t="s">
        <v>41</v>
      </c>
      <c r="L109" t="s">
        <v>32</v>
      </c>
      <c r="N109" t="s">
        <v>1194</v>
      </c>
      <c r="O109" t="s">
        <v>1194</v>
      </c>
      <c r="R109" t="s">
        <v>765</v>
      </c>
      <c r="T109" t="s">
        <v>55</v>
      </c>
      <c r="U109" t="s">
        <v>45</v>
      </c>
      <c r="V109" t="s">
        <v>235</v>
      </c>
      <c r="W109" t="s">
        <v>1194</v>
      </c>
      <c r="Y109" s="1">
        <v>42787.911319444444</v>
      </c>
      <c r="Z109" s="1">
        <v>42795.150659722225</v>
      </c>
    </row>
    <row r="110" spans="1:27" x14ac:dyDescent="0.3">
      <c r="A110">
        <v>96253</v>
      </c>
      <c r="B110" t="s">
        <v>459</v>
      </c>
      <c r="C110" t="s">
        <v>75</v>
      </c>
      <c r="D110" t="s">
        <v>125</v>
      </c>
      <c r="E110" t="s">
        <v>147</v>
      </c>
      <c r="F110" t="s">
        <v>27</v>
      </c>
      <c r="G110" t="s">
        <v>49</v>
      </c>
      <c r="H110" t="s">
        <v>1258</v>
      </c>
      <c r="I110" t="s">
        <v>179</v>
      </c>
      <c r="J110" t="s">
        <v>794</v>
      </c>
      <c r="K110" t="s">
        <v>41</v>
      </c>
      <c r="L110" t="s">
        <v>32</v>
      </c>
      <c r="N110" t="s">
        <v>1194</v>
      </c>
      <c r="O110" t="s">
        <v>1194</v>
      </c>
      <c r="R110" t="s">
        <v>765</v>
      </c>
      <c r="T110" t="s">
        <v>55</v>
      </c>
      <c r="U110" t="s">
        <v>45</v>
      </c>
      <c r="V110" t="s">
        <v>235</v>
      </c>
      <c r="W110" t="s">
        <v>1194</v>
      </c>
      <c r="Y110" s="1">
        <v>42787.917326388888</v>
      </c>
      <c r="Z110" s="1">
        <v>42795.150972222225</v>
      </c>
    </row>
    <row r="111" spans="1:27" x14ac:dyDescent="0.3">
      <c r="A111">
        <v>96257</v>
      </c>
      <c r="B111" t="s">
        <v>266</v>
      </c>
      <c r="C111" t="s">
        <v>23</v>
      </c>
      <c r="D111" t="s">
        <v>68</v>
      </c>
      <c r="E111" t="s">
        <v>262</v>
      </c>
      <c r="F111" t="s">
        <v>27</v>
      </c>
      <c r="G111" t="s">
        <v>42</v>
      </c>
      <c r="H111" t="s">
        <v>1336</v>
      </c>
      <c r="J111" t="s">
        <v>80</v>
      </c>
      <c r="K111" t="s">
        <v>41</v>
      </c>
      <c r="L111" t="s">
        <v>240</v>
      </c>
      <c r="M111" t="s">
        <v>1335</v>
      </c>
      <c r="N111" t="s">
        <v>1194</v>
      </c>
      <c r="O111" t="s">
        <v>1194</v>
      </c>
      <c r="R111" t="s">
        <v>235</v>
      </c>
      <c r="T111" t="s">
        <v>55</v>
      </c>
      <c r="U111" t="s">
        <v>45</v>
      </c>
      <c r="V111" t="s">
        <v>235</v>
      </c>
      <c r="W111" t="s">
        <v>1194</v>
      </c>
      <c r="Y111" s="1">
        <v>42787.972685185188</v>
      </c>
      <c r="Z111" s="1">
        <v>42809.305138888885</v>
      </c>
    </row>
    <row r="112" spans="1:27" x14ac:dyDescent="0.3">
      <c r="A112">
        <v>96299</v>
      </c>
      <c r="B112" t="s">
        <v>177</v>
      </c>
      <c r="C112" t="s">
        <v>599</v>
      </c>
      <c r="D112" t="s">
        <v>598</v>
      </c>
      <c r="E112" t="s">
        <v>24</v>
      </c>
      <c r="F112" t="s">
        <v>27</v>
      </c>
      <c r="G112" t="s">
        <v>166</v>
      </c>
      <c r="H112" t="s">
        <v>1298</v>
      </c>
      <c r="I112" t="s">
        <v>177</v>
      </c>
      <c r="J112" t="s">
        <v>177</v>
      </c>
      <c r="K112" t="s">
        <v>41</v>
      </c>
      <c r="L112" t="s">
        <v>240</v>
      </c>
      <c r="M112" t="s">
        <v>44</v>
      </c>
      <c r="N112" t="s">
        <v>1194</v>
      </c>
      <c r="O112" t="s">
        <v>1194</v>
      </c>
      <c r="R112" t="s">
        <v>235</v>
      </c>
      <c r="T112" t="s">
        <v>55</v>
      </c>
      <c r="U112" t="s">
        <v>60</v>
      </c>
      <c r="V112" t="s">
        <v>235</v>
      </c>
      <c r="W112" t="s">
        <v>1194</v>
      </c>
      <c r="X112" t="s">
        <v>596</v>
      </c>
      <c r="Y112" s="1">
        <v>42789.002500000002</v>
      </c>
      <c r="Z112" s="1">
        <v>42802.787627314814</v>
      </c>
    </row>
    <row r="113" spans="1:27" x14ac:dyDescent="0.3">
      <c r="A113">
        <v>96345</v>
      </c>
      <c r="B113" t="s">
        <v>228</v>
      </c>
      <c r="C113" t="s">
        <v>129</v>
      </c>
      <c r="D113" t="s">
        <v>310</v>
      </c>
      <c r="E113" t="s">
        <v>147</v>
      </c>
      <c r="F113" t="s">
        <v>27</v>
      </c>
      <c r="G113" t="s">
        <v>166</v>
      </c>
      <c r="H113" t="s">
        <v>1506</v>
      </c>
      <c r="J113" t="s">
        <v>228</v>
      </c>
      <c r="K113" t="s">
        <v>41</v>
      </c>
      <c r="L113" t="s">
        <v>240</v>
      </c>
      <c r="M113" t="s">
        <v>1201</v>
      </c>
      <c r="N113" t="s">
        <v>1194</v>
      </c>
      <c r="O113" t="s">
        <v>1194</v>
      </c>
      <c r="Q113" t="s">
        <v>1505</v>
      </c>
      <c r="R113" t="s">
        <v>235</v>
      </c>
      <c r="T113" t="s">
        <v>67</v>
      </c>
      <c r="U113" t="s">
        <v>37</v>
      </c>
      <c r="V113" t="s">
        <v>235</v>
      </c>
      <c r="W113" t="s">
        <v>1194</v>
      </c>
      <c r="Y113" s="1">
        <v>42789.95722222222</v>
      </c>
      <c r="Z113" s="1">
        <v>42849.964895833335</v>
      </c>
      <c r="AA113" t="s">
        <v>1504</v>
      </c>
    </row>
    <row r="114" spans="1:27" x14ac:dyDescent="0.3">
      <c r="A114">
        <v>96357</v>
      </c>
      <c r="B114" t="s">
        <v>1032</v>
      </c>
      <c r="C114" t="s">
        <v>23</v>
      </c>
      <c r="D114" t="s">
        <v>95</v>
      </c>
      <c r="E114" t="s">
        <v>24</v>
      </c>
      <c r="F114" t="s">
        <v>27</v>
      </c>
      <c r="G114" t="s">
        <v>49</v>
      </c>
      <c r="H114" t="s">
        <v>1352</v>
      </c>
      <c r="I114" t="s">
        <v>1032</v>
      </c>
      <c r="J114" t="s">
        <v>144</v>
      </c>
      <c r="K114" t="s">
        <v>41</v>
      </c>
      <c r="L114" t="s">
        <v>240</v>
      </c>
      <c r="M114" t="s">
        <v>185</v>
      </c>
      <c r="N114" t="s">
        <v>1194</v>
      </c>
      <c r="O114" t="s">
        <v>1465</v>
      </c>
      <c r="R114" t="s">
        <v>235</v>
      </c>
      <c r="T114" t="s">
        <v>43</v>
      </c>
      <c r="U114" t="s">
        <v>29</v>
      </c>
      <c r="V114" t="s">
        <v>235</v>
      </c>
      <c r="W114" t="s">
        <v>1194</v>
      </c>
      <c r="X114" t="s">
        <v>1029</v>
      </c>
      <c r="Y114" s="1">
        <v>42790.228784722225</v>
      </c>
      <c r="Z114" s="1">
        <v>42849.12395833333</v>
      </c>
    </row>
    <row r="115" spans="1:27" x14ac:dyDescent="0.3">
      <c r="A115">
        <v>96370</v>
      </c>
      <c r="B115" t="s">
        <v>54</v>
      </c>
      <c r="C115" t="s">
        <v>23</v>
      </c>
      <c r="D115" t="s">
        <v>68</v>
      </c>
      <c r="E115" t="s">
        <v>24</v>
      </c>
      <c r="F115" t="s">
        <v>27</v>
      </c>
      <c r="G115" t="s">
        <v>49</v>
      </c>
      <c r="H115" t="s">
        <v>1420</v>
      </c>
      <c r="I115" t="s">
        <v>1077</v>
      </c>
      <c r="J115" t="s">
        <v>337</v>
      </c>
      <c r="K115" t="s">
        <v>41</v>
      </c>
      <c r="L115" t="s">
        <v>240</v>
      </c>
      <c r="M115" t="s">
        <v>1201</v>
      </c>
      <c r="N115" t="s">
        <v>1194</v>
      </c>
      <c r="O115" t="s">
        <v>1463</v>
      </c>
      <c r="R115" t="s">
        <v>235</v>
      </c>
      <c r="T115" t="s">
        <v>55</v>
      </c>
      <c r="U115" t="s">
        <v>45</v>
      </c>
      <c r="V115" t="s">
        <v>235</v>
      </c>
      <c r="W115" t="s">
        <v>1194</v>
      </c>
      <c r="Y115" s="1">
        <v>42790.31486111111</v>
      </c>
      <c r="Z115" s="1">
        <v>42829.276365740741</v>
      </c>
    </row>
    <row r="116" spans="1:27" x14ac:dyDescent="0.3">
      <c r="A116">
        <v>96403</v>
      </c>
      <c r="B116" t="s">
        <v>170</v>
      </c>
      <c r="C116" t="s">
        <v>133</v>
      </c>
      <c r="D116" t="s">
        <v>180</v>
      </c>
      <c r="E116" t="s">
        <v>24</v>
      </c>
      <c r="F116" t="s">
        <v>27</v>
      </c>
      <c r="G116" t="s">
        <v>187</v>
      </c>
      <c r="H116" t="s">
        <v>1270</v>
      </c>
      <c r="I116" t="s">
        <v>800</v>
      </c>
      <c r="J116" t="s">
        <v>800</v>
      </c>
      <c r="K116" t="s">
        <v>41</v>
      </c>
      <c r="L116" t="s">
        <v>32</v>
      </c>
      <c r="N116" t="s">
        <v>1194</v>
      </c>
      <c r="O116" t="s">
        <v>1200</v>
      </c>
      <c r="R116" t="s">
        <v>779</v>
      </c>
      <c r="S116" t="s">
        <v>235</v>
      </c>
      <c r="T116" t="s">
        <v>67</v>
      </c>
      <c r="U116" t="s">
        <v>45</v>
      </c>
      <c r="V116" t="s">
        <v>235</v>
      </c>
      <c r="W116" t="s">
        <v>1194</v>
      </c>
      <c r="Y116" s="1">
        <v>42793.023587962962</v>
      </c>
      <c r="Z116" s="1">
        <v>42793.571458333332</v>
      </c>
    </row>
    <row r="117" spans="1:27" x14ac:dyDescent="0.3">
      <c r="A117">
        <v>96441</v>
      </c>
      <c r="B117" t="s">
        <v>109</v>
      </c>
      <c r="C117" t="s">
        <v>97</v>
      </c>
      <c r="D117" t="s">
        <v>110</v>
      </c>
      <c r="E117" t="s">
        <v>24</v>
      </c>
      <c r="F117" t="s">
        <v>27</v>
      </c>
      <c r="G117" t="s">
        <v>187</v>
      </c>
      <c r="H117" t="s">
        <v>1387</v>
      </c>
      <c r="I117" t="s">
        <v>349</v>
      </c>
      <c r="J117" t="s">
        <v>102</v>
      </c>
      <c r="K117" t="s">
        <v>41</v>
      </c>
      <c r="L117" t="s">
        <v>240</v>
      </c>
      <c r="M117" t="s">
        <v>185</v>
      </c>
      <c r="N117" t="s">
        <v>1194</v>
      </c>
      <c r="O117" t="s">
        <v>1463</v>
      </c>
      <c r="R117" t="s">
        <v>235</v>
      </c>
      <c r="T117" t="s">
        <v>43</v>
      </c>
      <c r="U117" t="s">
        <v>29</v>
      </c>
      <c r="V117" t="s">
        <v>235</v>
      </c>
      <c r="W117" t="s">
        <v>1194</v>
      </c>
      <c r="Y117" s="1">
        <v>42793.647534722222</v>
      </c>
      <c r="Z117" s="1">
        <v>42859.323148148149</v>
      </c>
      <c r="AA117" t="s">
        <v>1386</v>
      </c>
    </row>
    <row r="118" spans="1:27" x14ac:dyDescent="0.3">
      <c r="A118">
        <v>96670</v>
      </c>
      <c r="B118" t="s">
        <v>295</v>
      </c>
      <c r="C118" t="s">
        <v>184</v>
      </c>
      <c r="D118" t="s">
        <v>212</v>
      </c>
      <c r="E118" t="s">
        <v>24</v>
      </c>
      <c r="F118" t="s">
        <v>27</v>
      </c>
      <c r="G118" t="s">
        <v>134</v>
      </c>
      <c r="H118" t="s">
        <v>1385</v>
      </c>
      <c r="I118" t="s">
        <v>1147</v>
      </c>
      <c r="J118" t="s">
        <v>102</v>
      </c>
      <c r="K118" t="s">
        <v>41</v>
      </c>
      <c r="L118" t="s">
        <v>240</v>
      </c>
      <c r="M118" t="s">
        <v>185</v>
      </c>
      <c r="N118" t="s">
        <v>1194</v>
      </c>
      <c r="O118" t="s">
        <v>1464</v>
      </c>
      <c r="R118" t="s">
        <v>235</v>
      </c>
      <c r="T118" t="s">
        <v>43</v>
      </c>
      <c r="U118" t="s">
        <v>37</v>
      </c>
      <c r="V118" t="s">
        <v>103</v>
      </c>
      <c r="W118" t="s">
        <v>361</v>
      </c>
      <c r="Y118" s="1">
        <v>42797.616539351853</v>
      </c>
      <c r="Z118" s="1">
        <v>42828.054918981485</v>
      </c>
    </row>
    <row r="119" spans="1:27" x14ac:dyDescent="0.3">
      <c r="A119">
        <v>96740</v>
      </c>
      <c r="B119" t="s">
        <v>161</v>
      </c>
      <c r="C119" t="s">
        <v>322</v>
      </c>
      <c r="D119" t="s">
        <v>324</v>
      </c>
      <c r="E119" t="s">
        <v>24</v>
      </c>
      <c r="F119" t="s">
        <v>27</v>
      </c>
      <c r="G119" t="s">
        <v>187</v>
      </c>
      <c r="H119" t="s">
        <v>1347</v>
      </c>
      <c r="I119" t="s">
        <v>800</v>
      </c>
      <c r="J119" t="s">
        <v>102</v>
      </c>
      <c r="K119" t="s">
        <v>41</v>
      </c>
      <c r="L119" t="s">
        <v>240</v>
      </c>
      <c r="M119" t="s">
        <v>185</v>
      </c>
      <c r="N119" t="s">
        <v>1194</v>
      </c>
      <c r="O119" t="s">
        <v>1465</v>
      </c>
      <c r="Q119" t="s">
        <v>1312</v>
      </c>
      <c r="R119" t="s">
        <v>235</v>
      </c>
      <c r="T119" t="s">
        <v>43</v>
      </c>
      <c r="U119" t="s">
        <v>29</v>
      </c>
      <c r="V119" t="s">
        <v>235</v>
      </c>
      <c r="W119" t="s">
        <v>1194</v>
      </c>
      <c r="Y119" s="1">
        <v>42800.600127314814</v>
      </c>
      <c r="Z119" s="1">
        <v>42865.217129629629</v>
      </c>
    </row>
    <row r="120" spans="1:27" x14ac:dyDescent="0.3">
      <c r="A120">
        <v>96848</v>
      </c>
      <c r="B120" t="s">
        <v>1263</v>
      </c>
      <c r="C120" t="s">
        <v>95</v>
      </c>
      <c r="D120" t="s">
        <v>138</v>
      </c>
      <c r="E120" t="s">
        <v>24</v>
      </c>
      <c r="F120" t="s">
        <v>27</v>
      </c>
      <c r="G120" t="s">
        <v>187</v>
      </c>
      <c r="H120" t="s">
        <v>1503</v>
      </c>
      <c r="I120" t="s">
        <v>1263</v>
      </c>
      <c r="J120" t="s">
        <v>1342</v>
      </c>
      <c r="K120" t="s">
        <v>41</v>
      </c>
      <c r="L120" t="s">
        <v>32</v>
      </c>
      <c r="M120" t="s">
        <v>298</v>
      </c>
      <c r="N120" t="s">
        <v>1194</v>
      </c>
      <c r="O120" t="s">
        <v>1471</v>
      </c>
      <c r="Q120" t="s">
        <v>1502</v>
      </c>
      <c r="R120" t="s">
        <v>235</v>
      </c>
      <c r="T120" t="s">
        <v>55</v>
      </c>
      <c r="U120" t="s">
        <v>37</v>
      </c>
      <c r="V120" t="s">
        <v>26</v>
      </c>
      <c r="W120" t="s">
        <v>1194</v>
      </c>
      <c r="Y120" s="1">
        <v>42802.22383101852</v>
      </c>
      <c r="Z120" s="1">
        <v>42857.944166666668</v>
      </c>
    </row>
    <row r="121" spans="1:27" x14ac:dyDescent="0.3">
      <c r="A121">
        <v>96870</v>
      </c>
      <c r="B121" t="s">
        <v>702</v>
      </c>
      <c r="C121" t="s">
        <v>23</v>
      </c>
      <c r="D121" t="s">
        <v>106</v>
      </c>
      <c r="E121" t="s">
        <v>24</v>
      </c>
      <c r="F121" t="s">
        <v>27</v>
      </c>
      <c r="G121" t="s">
        <v>187</v>
      </c>
      <c r="H121" t="s">
        <v>1501</v>
      </c>
      <c r="I121" t="s">
        <v>349</v>
      </c>
      <c r="J121" t="s">
        <v>337</v>
      </c>
      <c r="K121" t="s">
        <v>41</v>
      </c>
      <c r="L121" t="s">
        <v>32</v>
      </c>
      <c r="M121" t="s">
        <v>104</v>
      </c>
      <c r="N121" t="s">
        <v>1194</v>
      </c>
      <c r="O121" t="s">
        <v>1499</v>
      </c>
      <c r="R121" t="s">
        <v>235</v>
      </c>
      <c r="T121" t="s">
        <v>43</v>
      </c>
      <c r="U121" t="s">
        <v>37</v>
      </c>
      <c r="V121" t="s">
        <v>235</v>
      </c>
      <c r="W121" t="s">
        <v>1194</v>
      </c>
      <c r="Y121" s="1">
        <v>42802.551319444443</v>
      </c>
      <c r="Z121" s="1">
        <v>42864.248495370368</v>
      </c>
    </row>
    <row r="122" spans="1:27" x14ac:dyDescent="0.3">
      <c r="A122">
        <v>96916</v>
      </c>
      <c r="B122" t="s">
        <v>170</v>
      </c>
      <c r="C122" t="s">
        <v>133</v>
      </c>
      <c r="D122" t="s">
        <v>180</v>
      </c>
      <c r="E122" t="s">
        <v>24</v>
      </c>
      <c r="F122" t="s">
        <v>27</v>
      </c>
      <c r="G122" t="s">
        <v>275</v>
      </c>
      <c r="H122" t="s">
        <v>1304</v>
      </c>
      <c r="I122" t="s">
        <v>170</v>
      </c>
      <c r="J122" t="s">
        <v>777</v>
      </c>
      <c r="K122" t="s">
        <v>41</v>
      </c>
      <c r="L122" t="s">
        <v>32</v>
      </c>
      <c r="M122" t="s">
        <v>104</v>
      </c>
      <c r="N122" t="s">
        <v>1194</v>
      </c>
      <c r="O122" t="s">
        <v>1466</v>
      </c>
      <c r="R122" t="s">
        <v>779</v>
      </c>
      <c r="S122" t="s">
        <v>235</v>
      </c>
      <c r="T122" t="s">
        <v>43</v>
      </c>
      <c r="U122" t="s">
        <v>29</v>
      </c>
      <c r="V122" t="s">
        <v>235</v>
      </c>
      <c r="W122" t="s">
        <v>1194</v>
      </c>
      <c r="Y122" s="1">
        <v>42803.470520833333</v>
      </c>
      <c r="Z122" s="1">
        <v>42804.344733796293</v>
      </c>
    </row>
    <row r="123" spans="1:27" x14ac:dyDescent="0.3">
      <c r="A123">
        <v>96927</v>
      </c>
      <c r="B123" t="s">
        <v>318</v>
      </c>
      <c r="C123" t="s">
        <v>75</v>
      </c>
      <c r="D123" t="s">
        <v>267</v>
      </c>
      <c r="E123" t="s">
        <v>24</v>
      </c>
      <c r="F123" t="s">
        <v>27</v>
      </c>
      <c r="G123" t="s">
        <v>35</v>
      </c>
      <c r="H123" t="s">
        <v>1341</v>
      </c>
      <c r="I123" t="s">
        <v>137</v>
      </c>
      <c r="J123" t="s">
        <v>77</v>
      </c>
      <c r="K123" t="s">
        <v>41</v>
      </c>
      <c r="L123" t="s">
        <v>240</v>
      </c>
      <c r="M123" t="s">
        <v>185</v>
      </c>
      <c r="N123" t="s">
        <v>1194</v>
      </c>
      <c r="O123" t="s">
        <v>1465</v>
      </c>
      <c r="Q123" t="s">
        <v>812</v>
      </c>
      <c r="R123" t="s">
        <v>779</v>
      </c>
      <c r="S123" t="s">
        <v>235</v>
      </c>
      <c r="T123" t="s">
        <v>43</v>
      </c>
      <c r="U123" t="s">
        <v>37</v>
      </c>
      <c r="V123" t="s">
        <v>779</v>
      </c>
      <c r="W123" t="s">
        <v>1194</v>
      </c>
      <c r="Y123" s="1">
        <v>42803.672743055555</v>
      </c>
      <c r="Z123" s="1">
        <v>42811.516817129632</v>
      </c>
      <c r="AA123" t="s">
        <v>1268</v>
      </c>
    </row>
    <row r="124" spans="1:27" x14ac:dyDescent="0.3">
      <c r="A124">
        <v>96941</v>
      </c>
      <c r="B124" t="s">
        <v>39</v>
      </c>
      <c r="C124" t="s">
        <v>40</v>
      </c>
      <c r="D124" t="s">
        <v>46</v>
      </c>
      <c r="E124" t="s">
        <v>24</v>
      </c>
      <c r="F124" t="s">
        <v>27</v>
      </c>
      <c r="G124" t="s">
        <v>187</v>
      </c>
      <c r="H124" t="s">
        <v>1523</v>
      </c>
      <c r="I124" t="s">
        <v>1617</v>
      </c>
      <c r="J124" t="s">
        <v>219</v>
      </c>
      <c r="K124" t="s">
        <v>41</v>
      </c>
      <c r="L124" t="s">
        <v>240</v>
      </c>
      <c r="M124" t="s">
        <v>44</v>
      </c>
      <c r="N124" t="s">
        <v>1194</v>
      </c>
      <c r="O124" t="s">
        <v>1514</v>
      </c>
      <c r="R124" t="s">
        <v>235</v>
      </c>
      <c r="T124" t="s">
        <v>55</v>
      </c>
      <c r="U124" t="s">
        <v>37</v>
      </c>
      <c r="V124" t="s">
        <v>235</v>
      </c>
      <c r="W124" t="s">
        <v>1194</v>
      </c>
      <c r="X124" t="s">
        <v>378</v>
      </c>
      <c r="Y124" s="1">
        <v>42804.150763888887</v>
      </c>
      <c r="Z124" s="1">
        <v>42863.900127314817</v>
      </c>
    </row>
    <row r="125" spans="1:27" x14ac:dyDescent="0.3">
      <c r="A125">
        <v>96972</v>
      </c>
      <c r="B125" t="s">
        <v>908</v>
      </c>
      <c r="C125" t="s">
        <v>75</v>
      </c>
      <c r="D125" t="s">
        <v>825</v>
      </c>
      <c r="E125" t="s">
        <v>303</v>
      </c>
      <c r="F125" t="s">
        <v>27</v>
      </c>
      <c r="G125" t="s">
        <v>134</v>
      </c>
      <c r="H125" t="s">
        <v>1315</v>
      </c>
      <c r="I125" t="s">
        <v>941</v>
      </c>
      <c r="J125" t="s">
        <v>908</v>
      </c>
      <c r="K125" t="s">
        <v>41</v>
      </c>
      <c r="L125" t="s">
        <v>101</v>
      </c>
      <c r="N125" t="s">
        <v>1194</v>
      </c>
      <c r="O125" t="s">
        <v>1194</v>
      </c>
      <c r="R125" t="s">
        <v>765</v>
      </c>
      <c r="T125" t="s">
        <v>43</v>
      </c>
      <c r="U125" t="s">
        <v>45</v>
      </c>
      <c r="V125" t="s">
        <v>26</v>
      </c>
      <c r="W125" t="s">
        <v>1194</v>
      </c>
      <c r="Y125" s="1">
        <v>42807.015798611108</v>
      </c>
      <c r="Z125" s="1">
        <v>42857.605578703704</v>
      </c>
    </row>
    <row r="126" spans="1:27" x14ac:dyDescent="0.3">
      <c r="A126">
        <v>97020</v>
      </c>
      <c r="B126" t="s">
        <v>170</v>
      </c>
      <c r="C126" t="s">
        <v>75</v>
      </c>
      <c r="D126" t="s">
        <v>180</v>
      </c>
      <c r="E126" t="s">
        <v>24</v>
      </c>
      <c r="F126" t="s">
        <v>27</v>
      </c>
      <c r="G126" t="s">
        <v>49</v>
      </c>
      <c r="H126" t="s">
        <v>1394</v>
      </c>
      <c r="I126" t="s">
        <v>1077</v>
      </c>
      <c r="J126" t="s">
        <v>77</v>
      </c>
      <c r="K126" t="s">
        <v>41</v>
      </c>
      <c r="L126" t="s">
        <v>240</v>
      </c>
      <c r="M126" t="s">
        <v>185</v>
      </c>
      <c r="N126" t="s">
        <v>1194</v>
      </c>
      <c r="O126" t="s">
        <v>1463</v>
      </c>
      <c r="Q126" t="s">
        <v>812</v>
      </c>
      <c r="R126" t="s">
        <v>779</v>
      </c>
      <c r="S126" t="s">
        <v>235</v>
      </c>
      <c r="T126" t="s">
        <v>67</v>
      </c>
      <c r="U126" t="s">
        <v>45</v>
      </c>
      <c r="V126" t="s">
        <v>235</v>
      </c>
      <c r="W126" t="s">
        <v>1194</v>
      </c>
      <c r="Y126" s="1">
        <v>42808.024004629631</v>
      </c>
      <c r="Z126" s="1">
        <v>42828.568055555559</v>
      </c>
      <c r="AA126" t="s">
        <v>160</v>
      </c>
    </row>
    <row r="127" spans="1:27" x14ac:dyDescent="0.3">
      <c r="A127">
        <v>97041</v>
      </c>
      <c r="B127" t="s">
        <v>1430</v>
      </c>
      <c r="C127" t="s">
        <v>129</v>
      </c>
      <c r="D127" t="s">
        <v>218</v>
      </c>
      <c r="E127" t="s">
        <v>24</v>
      </c>
      <c r="F127" t="s">
        <v>27</v>
      </c>
      <c r="G127" t="s">
        <v>153</v>
      </c>
      <c r="H127" t="s">
        <v>1429</v>
      </c>
      <c r="I127" t="s">
        <v>245</v>
      </c>
      <c r="J127" t="s">
        <v>337</v>
      </c>
      <c r="K127" t="s">
        <v>41</v>
      </c>
      <c r="L127" t="s">
        <v>101</v>
      </c>
      <c r="M127" t="s">
        <v>298</v>
      </c>
      <c r="N127" t="s">
        <v>1194</v>
      </c>
      <c r="O127" t="s">
        <v>1462</v>
      </c>
      <c r="P127">
        <v>17092</v>
      </c>
      <c r="R127" t="s">
        <v>235</v>
      </c>
      <c r="T127" t="s">
        <v>55</v>
      </c>
      <c r="U127" t="s">
        <v>37</v>
      </c>
      <c r="V127" t="s">
        <v>306</v>
      </c>
      <c r="W127" t="s">
        <v>1194</v>
      </c>
      <c r="Y127" s="1">
        <v>42808.189444444448</v>
      </c>
      <c r="Z127" s="1">
        <v>42852.258483796293</v>
      </c>
    </row>
    <row r="128" spans="1:27" x14ac:dyDescent="0.3">
      <c r="A128">
        <v>97122</v>
      </c>
      <c r="B128" t="s">
        <v>702</v>
      </c>
      <c r="C128" t="s">
        <v>23</v>
      </c>
      <c r="D128" t="s">
        <v>85</v>
      </c>
      <c r="E128" t="s">
        <v>24</v>
      </c>
      <c r="F128" t="s">
        <v>27</v>
      </c>
      <c r="G128" t="s">
        <v>117</v>
      </c>
      <c r="H128" t="s">
        <v>1333</v>
      </c>
      <c r="I128" t="s">
        <v>118</v>
      </c>
      <c r="J128" t="s">
        <v>118</v>
      </c>
      <c r="K128" t="s">
        <v>41</v>
      </c>
      <c r="L128" t="s">
        <v>240</v>
      </c>
      <c r="M128" t="s">
        <v>185</v>
      </c>
      <c r="N128" t="s">
        <v>1194</v>
      </c>
      <c r="O128" t="s">
        <v>1465</v>
      </c>
      <c r="R128" t="s">
        <v>235</v>
      </c>
      <c r="T128" t="s">
        <v>55</v>
      </c>
      <c r="U128" t="s">
        <v>60</v>
      </c>
      <c r="V128" t="s">
        <v>235</v>
      </c>
      <c r="W128" t="s">
        <v>1194</v>
      </c>
      <c r="Y128" s="1">
        <v>42809.696469907409</v>
      </c>
      <c r="Z128" s="1">
        <v>42814.199131944442</v>
      </c>
    </row>
    <row r="129" spans="1:27" x14ac:dyDescent="0.3">
      <c r="A129">
        <v>97125</v>
      </c>
      <c r="B129" t="s">
        <v>152</v>
      </c>
      <c r="C129" t="s">
        <v>23</v>
      </c>
      <c r="D129" t="s">
        <v>68</v>
      </c>
      <c r="E129" t="s">
        <v>262</v>
      </c>
      <c r="F129" t="s">
        <v>27</v>
      </c>
      <c r="G129" t="s">
        <v>42</v>
      </c>
      <c r="H129" t="s">
        <v>1498</v>
      </c>
      <c r="J129" t="s">
        <v>80</v>
      </c>
      <c r="K129" t="s">
        <v>41</v>
      </c>
      <c r="L129" t="s">
        <v>240</v>
      </c>
      <c r="M129" t="s">
        <v>185</v>
      </c>
      <c r="N129" t="s">
        <v>1194</v>
      </c>
      <c r="O129" t="s">
        <v>1194</v>
      </c>
      <c r="R129" t="s">
        <v>235</v>
      </c>
      <c r="T129" t="s">
        <v>43</v>
      </c>
      <c r="U129" t="s">
        <v>45</v>
      </c>
      <c r="V129" t="s">
        <v>235</v>
      </c>
      <c r="W129" t="s">
        <v>1194</v>
      </c>
      <c r="Y129" s="1">
        <v>42810.059907407405</v>
      </c>
      <c r="Z129" s="1">
        <v>42849.959293981483</v>
      </c>
    </row>
    <row r="130" spans="1:27" x14ac:dyDescent="0.3">
      <c r="A130">
        <v>97142</v>
      </c>
      <c r="B130" t="s">
        <v>1327</v>
      </c>
      <c r="C130" t="s">
        <v>184</v>
      </c>
      <c r="D130" t="s">
        <v>212</v>
      </c>
      <c r="E130" t="s">
        <v>24</v>
      </c>
      <c r="F130" t="s">
        <v>27</v>
      </c>
      <c r="G130" t="s">
        <v>201</v>
      </c>
      <c r="H130" t="s">
        <v>1478</v>
      </c>
      <c r="I130" t="s">
        <v>331</v>
      </c>
      <c r="J130" t="s">
        <v>102</v>
      </c>
      <c r="K130" t="s">
        <v>41</v>
      </c>
      <c r="L130" t="s">
        <v>32</v>
      </c>
      <c r="M130" t="s">
        <v>298</v>
      </c>
      <c r="N130" t="s">
        <v>1194</v>
      </c>
      <c r="O130" t="s">
        <v>1471</v>
      </c>
      <c r="Q130" t="s">
        <v>366</v>
      </c>
      <c r="R130" t="s">
        <v>235</v>
      </c>
      <c r="T130" t="s">
        <v>43</v>
      </c>
      <c r="U130" t="s">
        <v>29</v>
      </c>
      <c r="V130" t="s">
        <v>26</v>
      </c>
      <c r="W130" t="s">
        <v>1194</v>
      </c>
      <c r="Y130" s="1">
        <v>42810.325949074075</v>
      </c>
      <c r="Z130" s="1">
        <v>42845.527754629627</v>
      </c>
    </row>
    <row r="131" spans="1:27" x14ac:dyDescent="0.3">
      <c r="A131">
        <v>97187</v>
      </c>
      <c r="B131" t="s">
        <v>61</v>
      </c>
      <c r="C131" t="s">
        <v>34</v>
      </c>
      <c r="D131" t="s">
        <v>1205</v>
      </c>
      <c r="E131" t="s">
        <v>24</v>
      </c>
      <c r="F131" t="s">
        <v>27</v>
      </c>
      <c r="G131" t="s">
        <v>153</v>
      </c>
      <c r="H131" t="s">
        <v>1497</v>
      </c>
      <c r="I131" t="s">
        <v>733</v>
      </c>
      <c r="J131" t="s">
        <v>77</v>
      </c>
      <c r="K131" t="s">
        <v>41</v>
      </c>
      <c r="L131" t="s">
        <v>240</v>
      </c>
      <c r="M131" t="s">
        <v>1496</v>
      </c>
      <c r="N131" t="s">
        <v>1194</v>
      </c>
      <c r="O131" t="s">
        <v>1471</v>
      </c>
      <c r="P131">
        <v>17100</v>
      </c>
      <c r="R131" t="s">
        <v>235</v>
      </c>
      <c r="T131" t="s">
        <v>43</v>
      </c>
      <c r="U131" t="s">
        <v>29</v>
      </c>
      <c r="V131" t="s">
        <v>1305</v>
      </c>
      <c r="W131" t="s">
        <v>361</v>
      </c>
      <c r="Y131" s="1">
        <v>42811.371180555558</v>
      </c>
      <c r="Z131" s="1">
        <v>42863.231689814813</v>
      </c>
    </row>
    <row r="132" spans="1:27" x14ac:dyDescent="0.3">
      <c r="A132">
        <v>97242</v>
      </c>
      <c r="B132" t="s">
        <v>137</v>
      </c>
      <c r="C132" t="s">
        <v>75</v>
      </c>
      <c r="D132" t="s">
        <v>1439</v>
      </c>
      <c r="E132" t="s">
        <v>24</v>
      </c>
      <c r="F132" t="s">
        <v>27</v>
      </c>
      <c r="G132" t="s">
        <v>153</v>
      </c>
      <c r="H132" t="s">
        <v>1440</v>
      </c>
      <c r="I132" t="s">
        <v>245</v>
      </c>
      <c r="J132" t="s">
        <v>77</v>
      </c>
      <c r="K132" t="s">
        <v>41</v>
      </c>
      <c r="L132" t="s">
        <v>101</v>
      </c>
      <c r="M132" t="s">
        <v>298</v>
      </c>
      <c r="N132" t="s">
        <v>1194</v>
      </c>
      <c r="O132" t="s">
        <v>1462</v>
      </c>
      <c r="P132">
        <v>17112</v>
      </c>
      <c r="Q132" t="s">
        <v>812</v>
      </c>
      <c r="R132" t="s">
        <v>779</v>
      </c>
      <c r="S132" t="s">
        <v>235</v>
      </c>
      <c r="T132" t="s">
        <v>43</v>
      </c>
      <c r="U132" t="s">
        <v>29</v>
      </c>
      <c r="V132" t="s">
        <v>1305</v>
      </c>
      <c r="W132" t="s">
        <v>361</v>
      </c>
      <c r="Y132" s="1">
        <v>42811.7106712963</v>
      </c>
      <c r="Z132" s="1">
        <v>42863.370717592596</v>
      </c>
      <c r="AA132" t="s">
        <v>160</v>
      </c>
    </row>
    <row r="133" spans="1:27" x14ac:dyDescent="0.3">
      <c r="A133">
        <v>97247</v>
      </c>
      <c r="B133" t="s">
        <v>69</v>
      </c>
      <c r="C133" t="s">
        <v>34</v>
      </c>
      <c r="D133" t="s">
        <v>151</v>
      </c>
      <c r="E133" t="s">
        <v>24</v>
      </c>
      <c r="F133" t="s">
        <v>27</v>
      </c>
      <c r="G133" t="s">
        <v>42</v>
      </c>
      <c r="H133" t="s">
        <v>1437</v>
      </c>
      <c r="I133" t="s">
        <v>1302</v>
      </c>
      <c r="J133" t="s">
        <v>1302</v>
      </c>
      <c r="K133" t="s">
        <v>41</v>
      </c>
      <c r="L133" t="s">
        <v>32</v>
      </c>
      <c r="M133" t="s">
        <v>104</v>
      </c>
      <c r="N133" t="s">
        <v>1194</v>
      </c>
      <c r="O133" t="s">
        <v>1462</v>
      </c>
      <c r="Q133" t="s">
        <v>1436</v>
      </c>
      <c r="R133" t="s">
        <v>235</v>
      </c>
      <c r="T133" t="s">
        <v>43</v>
      </c>
      <c r="U133" t="s">
        <v>45</v>
      </c>
      <c r="V133" t="s">
        <v>235</v>
      </c>
      <c r="W133" t="s">
        <v>1194</v>
      </c>
      <c r="Y133" s="1">
        <v>42813.979155092595</v>
      </c>
      <c r="Z133" s="1">
        <v>42836.174085648148</v>
      </c>
    </row>
    <row r="134" spans="1:27" x14ac:dyDescent="0.3">
      <c r="A134">
        <v>97251</v>
      </c>
      <c r="B134" t="s">
        <v>142</v>
      </c>
      <c r="C134" t="s">
        <v>34</v>
      </c>
      <c r="D134" t="s">
        <v>243</v>
      </c>
      <c r="E134" t="s">
        <v>24</v>
      </c>
      <c r="F134" t="s">
        <v>27</v>
      </c>
      <c r="G134" t="s">
        <v>42</v>
      </c>
      <c r="H134" t="s">
        <v>1451</v>
      </c>
      <c r="I134" t="s">
        <v>330</v>
      </c>
      <c r="J134" t="s">
        <v>143</v>
      </c>
      <c r="K134" t="s">
        <v>41</v>
      </c>
      <c r="L134" t="s">
        <v>32</v>
      </c>
      <c r="M134" t="s">
        <v>83</v>
      </c>
      <c r="N134" t="s">
        <v>1194</v>
      </c>
      <c r="O134" t="s">
        <v>1454</v>
      </c>
      <c r="R134" t="s">
        <v>235</v>
      </c>
      <c r="T134" t="s">
        <v>43</v>
      </c>
      <c r="U134" t="s">
        <v>29</v>
      </c>
      <c r="V134" t="s">
        <v>26</v>
      </c>
      <c r="W134" t="s">
        <v>1194</v>
      </c>
      <c r="Y134" s="1">
        <v>42814.013414351852</v>
      </c>
      <c r="Z134" s="1">
        <v>42843.151932870373</v>
      </c>
    </row>
    <row r="135" spans="1:27" x14ac:dyDescent="0.3">
      <c r="A135">
        <v>97279</v>
      </c>
      <c r="B135" t="s">
        <v>860</v>
      </c>
      <c r="C135" t="s">
        <v>75</v>
      </c>
      <c r="D135" t="s">
        <v>251</v>
      </c>
      <c r="E135" t="s">
        <v>24</v>
      </c>
      <c r="F135" t="s">
        <v>27</v>
      </c>
      <c r="G135" t="s">
        <v>153</v>
      </c>
      <c r="H135" t="s">
        <v>1477</v>
      </c>
      <c r="I135" t="s">
        <v>226</v>
      </c>
      <c r="J135" t="s">
        <v>77</v>
      </c>
      <c r="K135" t="s">
        <v>41</v>
      </c>
      <c r="L135" t="s">
        <v>101</v>
      </c>
      <c r="M135" t="s">
        <v>298</v>
      </c>
      <c r="N135" t="s">
        <v>1194</v>
      </c>
      <c r="O135" t="s">
        <v>1471</v>
      </c>
      <c r="P135">
        <v>17090</v>
      </c>
      <c r="Q135" t="s">
        <v>812</v>
      </c>
      <c r="R135" t="s">
        <v>779</v>
      </c>
      <c r="S135" t="s">
        <v>235</v>
      </c>
      <c r="T135" t="s">
        <v>43</v>
      </c>
      <c r="U135" t="s">
        <v>29</v>
      </c>
      <c r="V135" t="s">
        <v>1305</v>
      </c>
      <c r="W135" t="s">
        <v>361</v>
      </c>
      <c r="Y135" s="1">
        <v>42814.462037037039</v>
      </c>
      <c r="Z135" s="1">
        <v>42845.670023148145</v>
      </c>
    </row>
    <row r="136" spans="1:27" x14ac:dyDescent="0.3">
      <c r="A136">
        <v>97328</v>
      </c>
      <c r="B136" t="s">
        <v>69</v>
      </c>
      <c r="C136" t="s">
        <v>34</v>
      </c>
      <c r="D136" t="s">
        <v>71</v>
      </c>
      <c r="E136" t="s">
        <v>24</v>
      </c>
      <c r="F136" t="s">
        <v>27</v>
      </c>
      <c r="G136" t="s">
        <v>49</v>
      </c>
      <c r="H136" t="s">
        <v>1450</v>
      </c>
      <c r="I136" t="s">
        <v>335</v>
      </c>
      <c r="J136" t="s">
        <v>335</v>
      </c>
      <c r="K136" t="s">
        <v>41</v>
      </c>
      <c r="L136" t="s">
        <v>240</v>
      </c>
      <c r="M136" t="s">
        <v>1335</v>
      </c>
      <c r="N136" t="s">
        <v>1194</v>
      </c>
      <c r="O136" t="s">
        <v>1460</v>
      </c>
      <c r="R136" t="s">
        <v>235</v>
      </c>
      <c r="T136" t="s">
        <v>43</v>
      </c>
      <c r="U136" t="s">
        <v>29</v>
      </c>
      <c r="V136" t="s">
        <v>235</v>
      </c>
      <c r="W136" t="s">
        <v>1194</v>
      </c>
      <c r="Y136" s="1">
        <v>42815.407060185185</v>
      </c>
      <c r="Z136" s="1">
        <v>42851.059571759259</v>
      </c>
    </row>
    <row r="137" spans="1:27" x14ac:dyDescent="0.3">
      <c r="A137">
        <v>97340</v>
      </c>
      <c r="B137" t="s">
        <v>39</v>
      </c>
      <c r="C137" t="s">
        <v>40</v>
      </c>
      <c r="D137" t="s">
        <v>46</v>
      </c>
      <c r="E137" t="s">
        <v>24</v>
      </c>
      <c r="F137" t="s">
        <v>27</v>
      </c>
      <c r="G137" t="s">
        <v>187</v>
      </c>
      <c r="H137" t="s">
        <v>1515</v>
      </c>
      <c r="I137" t="s">
        <v>915</v>
      </c>
      <c r="J137" t="s">
        <v>241</v>
      </c>
      <c r="K137" t="s">
        <v>41</v>
      </c>
      <c r="L137" t="s">
        <v>240</v>
      </c>
      <c r="M137" t="s">
        <v>44</v>
      </c>
      <c r="N137" t="s">
        <v>1194</v>
      </c>
      <c r="O137" t="s">
        <v>1514</v>
      </c>
      <c r="R137" t="s">
        <v>235</v>
      </c>
      <c r="T137" t="s">
        <v>55</v>
      </c>
      <c r="U137" t="s">
        <v>45</v>
      </c>
      <c r="V137" t="s">
        <v>235</v>
      </c>
      <c r="W137" t="s">
        <v>1194</v>
      </c>
      <c r="X137" t="s">
        <v>1029</v>
      </c>
      <c r="Y137" s="1">
        <v>42815.614641203705</v>
      </c>
      <c r="Z137" s="1">
        <v>42863.994953703703</v>
      </c>
    </row>
    <row r="138" spans="1:27" x14ac:dyDescent="0.3">
      <c r="A138">
        <v>97440</v>
      </c>
      <c r="B138" t="s">
        <v>170</v>
      </c>
      <c r="C138" t="s">
        <v>75</v>
      </c>
      <c r="D138" t="s">
        <v>180</v>
      </c>
      <c r="E138" t="s">
        <v>24</v>
      </c>
      <c r="F138" t="s">
        <v>27</v>
      </c>
      <c r="G138" t="s">
        <v>25</v>
      </c>
      <c r="H138" t="s">
        <v>1378</v>
      </c>
      <c r="I138" t="s">
        <v>282</v>
      </c>
      <c r="J138" t="s">
        <v>282</v>
      </c>
      <c r="K138" t="s">
        <v>41</v>
      </c>
      <c r="L138" t="s">
        <v>240</v>
      </c>
      <c r="M138" t="s">
        <v>185</v>
      </c>
      <c r="N138" t="s">
        <v>1194</v>
      </c>
      <c r="O138" t="s">
        <v>1464</v>
      </c>
      <c r="Q138" t="s">
        <v>812</v>
      </c>
      <c r="R138" t="s">
        <v>779</v>
      </c>
      <c r="S138" t="s">
        <v>235</v>
      </c>
      <c r="T138" t="s">
        <v>55</v>
      </c>
      <c r="U138" t="s">
        <v>37</v>
      </c>
      <c r="V138" t="s">
        <v>235</v>
      </c>
      <c r="W138" t="s">
        <v>1194</v>
      </c>
      <c r="Y138" s="1">
        <v>42817.456377314818</v>
      </c>
      <c r="Z138" s="1">
        <v>42823.54991898148</v>
      </c>
      <c r="AA138" t="s">
        <v>1268</v>
      </c>
    </row>
    <row r="139" spans="1:27" x14ac:dyDescent="0.3">
      <c r="A139">
        <v>97445</v>
      </c>
      <c r="B139" t="s">
        <v>193</v>
      </c>
      <c r="C139" t="s">
        <v>75</v>
      </c>
      <c r="D139" t="s">
        <v>79</v>
      </c>
      <c r="E139" t="s">
        <v>303</v>
      </c>
      <c r="F139" t="s">
        <v>27</v>
      </c>
      <c r="G139" t="s">
        <v>76</v>
      </c>
      <c r="H139" t="s">
        <v>1373</v>
      </c>
      <c r="I139" t="s">
        <v>193</v>
      </c>
      <c r="J139" t="s">
        <v>170</v>
      </c>
      <c r="K139" t="s">
        <v>41</v>
      </c>
      <c r="L139" t="s">
        <v>32</v>
      </c>
      <c r="N139" t="s">
        <v>1194</v>
      </c>
      <c r="O139" t="s">
        <v>1194</v>
      </c>
      <c r="R139" t="s">
        <v>765</v>
      </c>
      <c r="T139" t="s">
        <v>43</v>
      </c>
      <c r="U139" t="s">
        <v>60</v>
      </c>
      <c r="V139" t="s">
        <v>235</v>
      </c>
      <c r="W139" t="s">
        <v>1194</v>
      </c>
      <c r="Y139" s="1">
        <v>42817.526782407411</v>
      </c>
      <c r="Z139" s="1">
        <v>42821.993275462963</v>
      </c>
    </row>
    <row r="140" spans="1:27" x14ac:dyDescent="0.3">
      <c r="A140">
        <v>97540</v>
      </c>
      <c r="B140" t="s">
        <v>144</v>
      </c>
      <c r="C140" t="s">
        <v>23</v>
      </c>
      <c r="D140" t="s">
        <v>53</v>
      </c>
      <c r="E140" t="s">
        <v>262</v>
      </c>
      <c r="F140" t="s">
        <v>27</v>
      </c>
      <c r="G140" t="s">
        <v>42</v>
      </c>
      <c r="H140" t="s">
        <v>1494</v>
      </c>
      <c r="J140" t="s">
        <v>330</v>
      </c>
      <c r="K140" t="s">
        <v>41</v>
      </c>
      <c r="L140" t="s">
        <v>240</v>
      </c>
      <c r="M140" t="s">
        <v>185</v>
      </c>
      <c r="N140" t="s">
        <v>1194</v>
      </c>
      <c r="O140" t="s">
        <v>1194</v>
      </c>
      <c r="R140" t="s">
        <v>235</v>
      </c>
      <c r="T140" t="s">
        <v>43</v>
      </c>
      <c r="U140" t="s">
        <v>29</v>
      </c>
      <c r="V140" t="s">
        <v>235</v>
      </c>
      <c r="W140" t="s">
        <v>1194</v>
      </c>
      <c r="Y140" s="1">
        <v>42821.82739583333</v>
      </c>
      <c r="Z140" s="1">
        <v>42850.281793981485</v>
      </c>
    </row>
    <row r="141" spans="1:27" x14ac:dyDescent="0.3">
      <c r="A141">
        <v>97541</v>
      </c>
      <c r="B141" t="s">
        <v>191</v>
      </c>
      <c r="C141" t="s">
        <v>23</v>
      </c>
      <c r="D141" t="s">
        <v>30</v>
      </c>
      <c r="E141" t="s">
        <v>24</v>
      </c>
      <c r="F141" t="s">
        <v>27</v>
      </c>
      <c r="G141" t="s">
        <v>35</v>
      </c>
      <c r="H141" t="s">
        <v>1449</v>
      </c>
      <c r="J141" t="s">
        <v>191</v>
      </c>
      <c r="K141" t="s">
        <v>41</v>
      </c>
      <c r="L141" t="s">
        <v>240</v>
      </c>
      <c r="M141" t="s">
        <v>44</v>
      </c>
      <c r="N141" t="s">
        <v>1194</v>
      </c>
      <c r="O141" t="s">
        <v>1454</v>
      </c>
      <c r="Q141" t="s">
        <v>1448</v>
      </c>
      <c r="R141" t="s">
        <v>235</v>
      </c>
      <c r="T141" t="s">
        <v>43</v>
      </c>
      <c r="U141" t="s">
        <v>45</v>
      </c>
      <c r="V141" t="s">
        <v>235</v>
      </c>
      <c r="W141" t="s">
        <v>1194</v>
      </c>
      <c r="X141" t="s">
        <v>378</v>
      </c>
      <c r="Y141" s="1">
        <v>42821.924618055556</v>
      </c>
      <c r="Z141" s="1">
        <v>42843.127326388887</v>
      </c>
    </row>
    <row r="142" spans="1:27" x14ac:dyDescent="0.3">
      <c r="A142">
        <v>97544</v>
      </c>
      <c r="B142" t="s">
        <v>61</v>
      </c>
      <c r="C142" t="s">
        <v>34</v>
      </c>
      <c r="D142" t="s">
        <v>38</v>
      </c>
      <c r="E142" t="s">
        <v>24</v>
      </c>
      <c r="F142" t="s">
        <v>27</v>
      </c>
      <c r="G142" t="s">
        <v>42</v>
      </c>
      <c r="H142" t="s">
        <v>1493</v>
      </c>
      <c r="I142" t="s">
        <v>278</v>
      </c>
      <c r="J142" t="s">
        <v>278</v>
      </c>
      <c r="K142" t="s">
        <v>41</v>
      </c>
      <c r="L142" t="s">
        <v>32</v>
      </c>
      <c r="M142" t="s">
        <v>104</v>
      </c>
      <c r="N142" t="s">
        <v>1194</v>
      </c>
      <c r="O142" t="s">
        <v>1471</v>
      </c>
      <c r="R142" t="s">
        <v>235</v>
      </c>
      <c r="T142" t="s">
        <v>43</v>
      </c>
      <c r="U142" t="s">
        <v>29</v>
      </c>
      <c r="V142" t="s">
        <v>235</v>
      </c>
      <c r="W142" t="s">
        <v>361</v>
      </c>
      <c r="Y142" s="1">
        <v>42822.082905092589</v>
      </c>
      <c r="Z142" s="1">
        <v>42850.242974537039</v>
      </c>
    </row>
    <row r="143" spans="1:27" x14ac:dyDescent="0.3">
      <c r="A143">
        <v>97575</v>
      </c>
      <c r="B143" t="s">
        <v>137</v>
      </c>
      <c r="C143" t="s">
        <v>75</v>
      </c>
      <c r="D143" t="s">
        <v>1439</v>
      </c>
      <c r="E143" t="s">
        <v>24</v>
      </c>
      <c r="F143" t="s">
        <v>27</v>
      </c>
      <c r="G143" t="s">
        <v>42</v>
      </c>
      <c r="H143" t="s">
        <v>1438</v>
      </c>
      <c r="I143" t="s">
        <v>56</v>
      </c>
      <c r="J143" t="s">
        <v>77</v>
      </c>
      <c r="K143" t="s">
        <v>41</v>
      </c>
      <c r="L143" t="s">
        <v>240</v>
      </c>
      <c r="M143" t="s">
        <v>185</v>
      </c>
      <c r="N143" t="s">
        <v>1194</v>
      </c>
      <c r="O143" t="s">
        <v>1462</v>
      </c>
      <c r="Q143" t="s">
        <v>812</v>
      </c>
      <c r="R143" t="s">
        <v>779</v>
      </c>
      <c r="S143" t="s">
        <v>235</v>
      </c>
      <c r="T143" t="s">
        <v>43</v>
      </c>
      <c r="U143" t="s">
        <v>29</v>
      </c>
      <c r="V143" t="s">
        <v>235</v>
      </c>
      <c r="W143" t="s">
        <v>1194</v>
      </c>
      <c r="Y143" s="1">
        <v>42822.72452546296</v>
      </c>
      <c r="Z143" s="1">
        <v>42836.531724537039</v>
      </c>
      <c r="AA143" t="s">
        <v>160</v>
      </c>
    </row>
    <row r="144" spans="1:27" x14ac:dyDescent="0.3">
      <c r="A144">
        <v>97614</v>
      </c>
      <c r="B144" t="s">
        <v>277</v>
      </c>
      <c r="C144" t="s">
        <v>75</v>
      </c>
      <c r="D144" t="s">
        <v>79</v>
      </c>
      <c r="E144" t="s">
        <v>147</v>
      </c>
      <c r="F144" t="s">
        <v>27</v>
      </c>
      <c r="G144" t="s">
        <v>169</v>
      </c>
      <c r="H144" t="s">
        <v>1413</v>
      </c>
      <c r="I144" t="s">
        <v>230</v>
      </c>
      <c r="J144" t="s">
        <v>77</v>
      </c>
      <c r="K144" t="s">
        <v>41</v>
      </c>
      <c r="L144" t="s">
        <v>240</v>
      </c>
      <c r="M144" t="s">
        <v>298</v>
      </c>
      <c r="N144" t="s">
        <v>1194</v>
      </c>
      <c r="O144" t="s">
        <v>1194</v>
      </c>
      <c r="R144" t="s">
        <v>779</v>
      </c>
      <c r="S144" t="s">
        <v>235</v>
      </c>
      <c r="T144" t="s">
        <v>43</v>
      </c>
      <c r="U144" t="s">
        <v>29</v>
      </c>
      <c r="V144" t="s">
        <v>26</v>
      </c>
      <c r="W144" t="s">
        <v>1194</v>
      </c>
      <c r="Y144" s="1">
        <v>42823.482141203705</v>
      </c>
      <c r="Z144" s="1">
        <v>42830.167337962965</v>
      </c>
    </row>
    <row r="145" spans="1:27" x14ac:dyDescent="0.3">
      <c r="A145">
        <v>97678</v>
      </c>
      <c r="B145" t="s">
        <v>99</v>
      </c>
      <c r="C145" t="s">
        <v>34</v>
      </c>
      <c r="D145" t="s">
        <v>1205</v>
      </c>
      <c r="E145" t="s">
        <v>303</v>
      </c>
      <c r="F145" t="s">
        <v>27</v>
      </c>
      <c r="G145" t="s">
        <v>153</v>
      </c>
      <c r="H145" t="s">
        <v>1412</v>
      </c>
      <c r="I145" t="s">
        <v>1411</v>
      </c>
      <c r="J145" t="s">
        <v>1411</v>
      </c>
      <c r="K145" t="s">
        <v>41</v>
      </c>
      <c r="L145" t="s">
        <v>240</v>
      </c>
      <c r="M145" t="s">
        <v>298</v>
      </c>
      <c r="N145" t="s">
        <v>1194</v>
      </c>
      <c r="O145" t="s">
        <v>1194</v>
      </c>
      <c r="R145" t="s">
        <v>235</v>
      </c>
      <c r="T145" t="s">
        <v>43</v>
      </c>
      <c r="U145" t="s">
        <v>29</v>
      </c>
      <c r="V145" t="s">
        <v>1305</v>
      </c>
      <c r="W145" t="s">
        <v>361</v>
      </c>
      <c r="Y145" s="1">
        <v>42824.161898148152</v>
      </c>
      <c r="Z145" s="1">
        <v>42829.458171296297</v>
      </c>
    </row>
    <row r="146" spans="1:27" x14ac:dyDescent="0.3">
      <c r="A146">
        <v>97711</v>
      </c>
      <c r="B146" t="s">
        <v>74</v>
      </c>
      <c r="C146" t="s">
        <v>75</v>
      </c>
      <c r="D146" t="s">
        <v>79</v>
      </c>
      <c r="E146" t="s">
        <v>262</v>
      </c>
      <c r="F146" t="s">
        <v>27</v>
      </c>
      <c r="G146" t="s">
        <v>276</v>
      </c>
      <c r="H146" t="s">
        <v>1392</v>
      </c>
      <c r="I146" t="s">
        <v>193</v>
      </c>
      <c r="J146" t="s">
        <v>1391</v>
      </c>
      <c r="K146" t="s">
        <v>41</v>
      </c>
      <c r="L146" t="s">
        <v>240</v>
      </c>
      <c r="M146" t="s">
        <v>104</v>
      </c>
      <c r="N146" t="s">
        <v>1194</v>
      </c>
      <c r="O146" t="s">
        <v>1194</v>
      </c>
      <c r="R146" t="s">
        <v>765</v>
      </c>
      <c r="T146" t="s">
        <v>43</v>
      </c>
      <c r="U146" t="s">
        <v>29</v>
      </c>
      <c r="V146" t="s">
        <v>1305</v>
      </c>
      <c r="W146" t="s">
        <v>1194</v>
      </c>
      <c r="Y146" s="1">
        <v>42824.734293981484</v>
      </c>
      <c r="Z146" s="1">
        <v>42825.647094907406</v>
      </c>
    </row>
    <row r="147" spans="1:27" x14ac:dyDescent="0.3">
      <c r="A147">
        <v>97798</v>
      </c>
      <c r="B147" t="s">
        <v>89</v>
      </c>
      <c r="C147" t="s">
        <v>599</v>
      </c>
      <c r="D147" t="s">
        <v>605</v>
      </c>
      <c r="E147" t="s">
        <v>24</v>
      </c>
      <c r="F147" t="s">
        <v>27</v>
      </c>
      <c r="G147" t="s">
        <v>187</v>
      </c>
      <c r="H147" t="s">
        <v>1433</v>
      </c>
      <c r="I147" t="s">
        <v>800</v>
      </c>
      <c r="J147" t="s">
        <v>190</v>
      </c>
      <c r="K147" t="s">
        <v>41</v>
      </c>
      <c r="L147" t="s">
        <v>240</v>
      </c>
      <c r="M147" t="s">
        <v>44</v>
      </c>
      <c r="N147" t="s">
        <v>1194</v>
      </c>
      <c r="O147" t="s">
        <v>1462</v>
      </c>
      <c r="R147" t="s">
        <v>235</v>
      </c>
      <c r="T147" t="s">
        <v>55</v>
      </c>
      <c r="U147" t="s">
        <v>37</v>
      </c>
      <c r="V147" t="s">
        <v>235</v>
      </c>
      <c r="W147" t="s">
        <v>1194</v>
      </c>
      <c r="X147" t="s">
        <v>596</v>
      </c>
      <c r="Y147" s="1">
        <v>42828.334247685183</v>
      </c>
      <c r="Z147" s="1">
        <v>42859.204074074078</v>
      </c>
    </row>
    <row r="148" spans="1:27" x14ac:dyDescent="0.3">
      <c r="A148">
        <v>97868</v>
      </c>
      <c r="B148" t="s">
        <v>461</v>
      </c>
      <c r="C148" t="s">
        <v>40</v>
      </c>
      <c r="D148" t="s">
        <v>46</v>
      </c>
      <c r="E148" t="s">
        <v>24</v>
      </c>
      <c r="F148" t="s">
        <v>27</v>
      </c>
      <c r="G148" t="s">
        <v>187</v>
      </c>
      <c r="H148" t="s">
        <v>1005</v>
      </c>
      <c r="I148" t="s">
        <v>733</v>
      </c>
      <c r="J148" t="s">
        <v>337</v>
      </c>
      <c r="K148" t="s">
        <v>41</v>
      </c>
      <c r="L148" t="s">
        <v>32</v>
      </c>
      <c r="M148" t="s">
        <v>104</v>
      </c>
      <c r="N148" t="s">
        <v>1194</v>
      </c>
      <c r="O148" t="s">
        <v>1514</v>
      </c>
      <c r="R148" t="s">
        <v>235</v>
      </c>
      <c r="T148" t="s">
        <v>55</v>
      </c>
      <c r="U148" t="s">
        <v>37</v>
      </c>
      <c r="V148" t="s">
        <v>26</v>
      </c>
      <c r="W148" t="s">
        <v>1194</v>
      </c>
      <c r="X148" t="s">
        <v>1003</v>
      </c>
      <c r="Y148" s="1">
        <v>42829.414212962962</v>
      </c>
      <c r="Z148" s="1">
        <v>42863.24927083333</v>
      </c>
    </row>
    <row r="149" spans="1:27" x14ac:dyDescent="0.3">
      <c r="A149">
        <v>97971</v>
      </c>
      <c r="B149" t="s">
        <v>137</v>
      </c>
      <c r="C149" t="s">
        <v>75</v>
      </c>
      <c r="D149" t="s">
        <v>1476</v>
      </c>
      <c r="E149" t="s">
        <v>24</v>
      </c>
      <c r="F149" t="s">
        <v>27</v>
      </c>
      <c r="G149" t="s">
        <v>49</v>
      </c>
      <c r="H149" t="s">
        <v>1475</v>
      </c>
      <c r="I149" t="s">
        <v>860</v>
      </c>
      <c r="J149" t="s">
        <v>77</v>
      </c>
      <c r="K149" t="s">
        <v>41</v>
      </c>
      <c r="L149" t="s">
        <v>101</v>
      </c>
      <c r="M149" t="s">
        <v>298</v>
      </c>
      <c r="N149" t="s">
        <v>1194</v>
      </c>
      <c r="O149" t="s">
        <v>1471</v>
      </c>
      <c r="Q149" t="s">
        <v>812</v>
      </c>
      <c r="R149" t="s">
        <v>779</v>
      </c>
      <c r="S149" t="s">
        <v>235</v>
      </c>
      <c r="T149" t="s">
        <v>43</v>
      </c>
      <c r="U149" t="s">
        <v>29</v>
      </c>
      <c r="V149" t="s">
        <v>779</v>
      </c>
      <c r="W149" t="s">
        <v>361</v>
      </c>
      <c r="Y149" s="1">
        <v>42830.646192129629</v>
      </c>
      <c r="Z149" s="1">
        <v>42845.65697916667</v>
      </c>
    </row>
    <row r="150" spans="1:27" x14ac:dyDescent="0.3">
      <c r="A150">
        <v>98022</v>
      </c>
      <c r="B150" t="s">
        <v>1636</v>
      </c>
      <c r="C150" t="s">
        <v>23</v>
      </c>
      <c r="D150" t="s">
        <v>95</v>
      </c>
      <c r="E150" t="s">
        <v>24</v>
      </c>
      <c r="F150" t="s">
        <v>27</v>
      </c>
      <c r="G150" t="s">
        <v>42</v>
      </c>
      <c r="H150" t="s">
        <v>1637</v>
      </c>
      <c r="I150" t="s">
        <v>1636</v>
      </c>
      <c r="J150" t="s">
        <v>1636</v>
      </c>
      <c r="K150" t="s">
        <v>41</v>
      </c>
      <c r="L150" t="s">
        <v>240</v>
      </c>
      <c r="M150" t="s">
        <v>44</v>
      </c>
      <c r="N150" t="s">
        <v>1194</v>
      </c>
      <c r="O150" t="s">
        <v>1542</v>
      </c>
      <c r="R150" t="s">
        <v>235</v>
      </c>
      <c r="T150" t="s">
        <v>43</v>
      </c>
      <c r="U150" t="s">
        <v>45</v>
      </c>
      <c r="V150" t="s">
        <v>235</v>
      </c>
      <c r="W150" t="s">
        <v>1194</v>
      </c>
      <c r="X150" t="s">
        <v>1029</v>
      </c>
      <c r="Y150" s="1">
        <v>42832.046574074076</v>
      </c>
      <c r="Z150" s="1">
        <v>42865.204016203701</v>
      </c>
    </row>
    <row r="151" spans="1:27" x14ac:dyDescent="0.3">
      <c r="A151">
        <v>98026</v>
      </c>
      <c r="B151" t="s">
        <v>54</v>
      </c>
      <c r="C151" t="s">
        <v>34</v>
      </c>
      <c r="D151" t="s">
        <v>225</v>
      </c>
      <c r="E151" t="s">
        <v>303</v>
      </c>
      <c r="F151" t="s">
        <v>27</v>
      </c>
      <c r="G151" t="s">
        <v>49</v>
      </c>
      <c r="H151" t="s">
        <v>1461</v>
      </c>
      <c r="I151" t="s">
        <v>155</v>
      </c>
      <c r="J151" t="s">
        <v>155</v>
      </c>
      <c r="K151" t="s">
        <v>41</v>
      </c>
      <c r="L151" t="s">
        <v>240</v>
      </c>
      <c r="N151" t="s">
        <v>1194</v>
      </c>
      <c r="O151" t="s">
        <v>1460</v>
      </c>
      <c r="R151" t="s">
        <v>235</v>
      </c>
      <c r="T151" t="s">
        <v>43</v>
      </c>
      <c r="U151" t="s">
        <v>29</v>
      </c>
      <c r="V151" t="s">
        <v>235</v>
      </c>
      <c r="W151" t="s">
        <v>1194</v>
      </c>
      <c r="Y151" s="1">
        <v>42832.127962962964</v>
      </c>
      <c r="Z151" s="1">
        <v>42844.933425925927</v>
      </c>
    </row>
    <row r="152" spans="1:27" x14ac:dyDescent="0.3">
      <c r="A152">
        <v>98064</v>
      </c>
      <c r="B152" t="s">
        <v>54</v>
      </c>
      <c r="C152" t="s">
        <v>34</v>
      </c>
      <c r="D152" t="s">
        <v>281</v>
      </c>
      <c r="E152" t="s">
        <v>24</v>
      </c>
      <c r="F152" t="s">
        <v>27</v>
      </c>
      <c r="G152" t="s">
        <v>49</v>
      </c>
      <c r="H152" t="s">
        <v>1435</v>
      </c>
      <c r="I152" t="s">
        <v>1050</v>
      </c>
      <c r="J152" t="s">
        <v>266</v>
      </c>
      <c r="K152" t="s">
        <v>41</v>
      </c>
      <c r="L152" t="s">
        <v>32</v>
      </c>
      <c r="M152" t="s">
        <v>104</v>
      </c>
      <c r="N152" t="s">
        <v>1194</v>
      </c>
      <c r="O152" t="s">
        <v>1471</v>
      </c>
      <c r="R152" t="s">
        <v>235</v>
      </c>
      <c r="T152" t="s">
        <v>55</v>
      </c>
      <c r="U152" t="s">
        <v>37</v>
      </c>
      <c r="V152" t="s">
        <v>235</v>
      </c>
      <c r="W152" t="s">
        <v>1194</v>
      </c>
      <c r="Y152" s="1">
        <v>42834.998217592591</v>
      </c>
      <c r="Z152" s="1">
        <v>42850.13758101852</v>
      </c>
    </row>
    <row r="153" spans="1:27" x14ac:dyDescent="0.3">
      <c r="A153">
        <v>98076</v>
      </c>
      <c r="B153" t="s">
        <v>266</v>
      </c>
      <c r="C153" t="s">
        <v>23</v>
      </c>
      <c r="D153" t="s">
        <v>106</v>
      </c>
      <c r="E153" t="s">
        <v>149</v>
      </c>
      <c r="F153" t="s">
        <v>27</v>
      </c>
      <c r="G153" t="s">
        <v>49</v>
      </c>
      <c r="H153" t="s">
        <v>1540</v>
      </c>
      <c r="I153" t="s">
        <v>335</v>
      </c>
      <c r="J153" t="s">
        <v>266</v>
      </c>
      <c r="K153" t="s">
        <v>41</v>
      </c>
      <c r="L153" t="s">
        <v>240</v>
      </c>
      <c r="M153" t="s">
        <v>1335</v>
      </c>
      <c r="N153" t="s">
        <v>1194</v>
      </c>
      <c r="O153" t="s">
        <v>1194</v>
      </c>
      <c r="R153" t="s">
        <v>235</v>
      </c>
      <c r="T153" t="s">
        <v>43</v>
      </c>
      <c r="U153" t="s">
        <v>45</v>
      </c>
      <c r="V153" t="s">
        <v>235</v>
      </c>
      <c r="W153" t="s">
        <v>1194</v>
      </c>
      <c r="Y153" s="1">
        <v>42835.16946759259</v>
      </c>
      <c r="Z153" s="1">
        <v>42858.212777777779</v>
      </c>
      <c r="AA153" t="s">
        <v>232</v>
      </c>
    </row>
    <row r="154" spans="1:27" x14ac:dyDescent="0.3">
      <c r="A154">
        <v>98118</v>
      </c>
      <c r="B154" t="s">
        <v>1229</v>
      </c>
      <c r="C154" t="s">
        <v>305</v>
      </c>
      <c r="D154" t="s">
        <v>311</v>
      </c>
      <c r="E154" t="s">
        <v>24</v>
      </c>
      <c r="F154" t="s">
        <v>27</v>
      </c>
      <c r="G154" t="s">
        <v>187</v>
      </c>
      <c r="H154" t="s">
        <v>1491</v>
      </c>
      <c r="I154" t="s">
        <v>234</v>
      </c>
      <c r="J154" t="s">
        <v>234</v>
      </c>
      <c r="K154" t="s">
        <v>41</v>
      </c>
      <c r="L154" t="s">
        <v>240</v>
      </c>
      <c r="M154" t="s">
        <v>185</v>
      </c>
      <c r="N154" t="s">
        <v>1194</v>
      </c>
      <c r="O154" t="s">
        <v>1499</v>
      </c>
      <c r="R154" t="s">
        <v>235</v>
      </c>
      <c r="T154" t="s">
        <v>67</v>
      </c>
      <c r="U154" t="s">
        <v>29</v>
      </c>
      <c r="V154" t="s">
        <v>235</v>
      </c>
      <c r="W154" t="s">
        <v>1194</v>
      </c>
      <c r="Y154" s="1">
        <v>42835.585648148146</v>
      </c>
      <c r="Z154" s="1">
        <v>42864.439953703702</v>
      </c>
    </row>
    <row r="155" spans="1:27" x14ac:dyDescent="0.3">
      <c r="A155">
        <v>98160</v>
      </c>
      <c r="B155" t="s">
        <v>89</v>
      </c>
      <c r="C155" t="s">
        <v>599</v>
      </c>
      <c r="D155" t="s">
        <v>605</v>
      </c>
      <c r="E155" t="s">
        <v>24</v>
      </c>
      <c r="F155" t="s">
        <v>27</v>
      </c>
      <c r="G155" t="s">
        <v>187</v>
      </c>
      <c r="H155" t="s">
        <v>1625</v>
      </c>
      <c r="I155" t="s">
        <v>195</v>
      </c>
      <c r="J155" t="s">
        <v>195</v>
      </c>
      <c r="K155" t="s">
        <v>41</v>
      </c>
      <c r="L155" t="s">
        <v>240</v>
      </c>
      <c r="M155" t="s">
        <v>44</v>
      </c>
      <c r="N155" t="s">
        <v>1194</v>
      </c>
      <c r="O155" t="s">
        <v>1542</v>
      </c>
      <c r="Q155" t="s">
        <v>1312</v>
      </c>
      <c r="R155" t="s">
        <v>235</v>
      </c>
      <c r="T155" t="s">
        <v>67</v>
      </c>
      <c r="U155" t="s">
        <v>37</v>
      </c>
      <c r="V155" t="s">
        <v>235</v>
      </c>
      <c r="W155" t="s">
        <v>1194</v>
      </c>
      <c r="X155" t="s">
        <v>596</v>
      </c>
      <c r="Y155" s="1">
        <v>42836.582303240742</v>
      </c>
      <c r="Z155" s="1">
        <v>42863.957627314812</v>
      </c>
    </row>
    <row r="156" spans="1:27" x14ac:dyDescent="0.3">
      <c r="A156">
        <v>98268</v>
      </c>
      <c r="B156" t="s">
        <v>1229</v>
      </c>
      <c r="C156" t="s">
        <v>599</v>
      </c>
      <c r="D156" t="s">
        <v>598</v>
      </c>
      <c r="E156" t="s">
        <v>147</v>
      </c>
      <c r="F156" t="s">
        <v>27</v>
      </c>
      <c r="G156" t="s">
        <v>187</v>
      </c>
      <c r="H156" t="s">
        <v>1474</v>
      </c>
      <c r="I156" t="s">
        <v>230</v>
      </c>
      <c r="J156" t="s">
        <v>230</v>
      </c>
      <c r="K156" t="s">
        <v>41</v>
      </c>
      <c r="L156" t="s">
        <v>28</v>
      </c>
      <c r="N156" t="s">
        <v>1194</v>
      </c>
      <c r="O156" t="s">
        <v>1194</v>
      </c>
      <c r="R156" t="s">
        <v>765</v>
      </c>
      <c r="T156" t="s">
        <v>43</v>
      </c>
      <c r="U156" t="s">
        <v>45</v>
      </c>
      <c r="V156" t="s">
        <v>235</v>
      </c>
      <c r="W156" t="s">
        <v>361</v>
      </c>
      <c r="Y156" s="1">
        <v>42839.417199074072</v>
      </c>
      <c r="Z156" s="1">
        <v>42865.387418981481</v>
      </c>
    </row>
    <row r="157" spans="1:27" x14ac:dyDescent="0.3">
      <c r="A157">
        <v>98292</v>
      </c>
      <c r="B157" t="s">
        <v>146</v>
      </c>
      <c r="C157" t="s">
        <v>75</v>
      </c>
      <c r="D157" t="s">
        <v>79</v>
      </c>
      <c r="E157" t="s">
        <v>24</v>
      </c>
      <c r="F157" t="s">
        <v>27</v>
      </c>
      <c r="G157" t="s">
        <v>49</v>
      </c>
      <c r="H157" t="s">
        <v>1457</v>
      </c>
      <c r="I157" t="s">
        <v>1077</v>
      </c>
      <c r="J157" t="s">
        <v>146</v>
      </c>
      <c r="K157" t="s">
        <v>41</v>
      </c>
      <c r="L157" t="s">
        <v>240</v>
      </c>
      <c r="M157" t="s">
        <v>104</v>
      </c>
      <c r="N157" t="s">
        <v>1194</v>
      </c>
      <c r="O157" t="s">
        <v>1454</v>
      </c>
      <c r="R157" t="s">
        <v>779</v>
      </c>
      <c r="S157" t="s">
        <v>235</v>
      </c>
      <c r="T157" t="s">
        <v>43</v>
      </c>
      <c r="U157" t="s">
        <v>60</v>
      </c>
      <c r="V157" t="s">
        <v>235</v>
      </c>
      <c r="W157" t="s">
        <v>1194</v>
      </c>
      <c r="Y157" s="1">
        <v>42842.155590277776</v>
      </c>
      <c r="Z157" s="1">
        <v>42844.00880787037</v>
      </c>
    </row>
    <row r="158" spans="1:27" x14ac:dyDescent="0.3">
      <c r="A158">
        <v>98296</v>
      </c>
      <c r="B158" t="s">
        <v>1483</v>
      </c>
      <c r="C158" t="s">
        <v>34</v>
      </c>
      <c r="D158" t="s">
        <v>151</v>
      </c>
      <c r="E158" t="s">
        <v>262</v>
      </c>
      <c r="F158" t="s">
        <v>27</v>
      </c>
      <c r="G158" t="s">
        <v>42</v>
      </c>
      <c r="H158" t="s">
        <v>1487</v>
      </c>
      <c r="I158" t="s">
        <v>926</v>
      </c>
      <c r="J158" t="s">
        <v>926</v>
      </c>
      <c r="K158" t="s">
        <v>41</v>
      </c>
      <c r="L158" t="s">
        <v>28</v>
      </c>
      <c r="N158" t="s">
        <v>1194</v>
      </c>
      <c r="O158" t="s">
        <v>1194</v>
      </c>
      <c r="R158" t="s">
        <v>235</v>
      </c>
      <c r="T158" t="s">
        <v>43</v>
      </c>
      <c r="U158" t="s">
        <v>29</v>
      </c>
      <c r="V158" t="s">
        <v>235</v>
      </c>
      <c r="W158" t="s">
        <v>1194</v>
      </c>
      <c r="Y158" s="1">
        <v>42842.180590277778</v>
      </c>
      <c r="Z158" s="1">
        <v>42850.161631944444</v>
      </c>
    </row>
    <row r="159" spans="1:27" x14ac:dyDescent="0.3">
      <c r="A159">
        <v>98317</v>
      </c>
      <c r="B159" t="s">
        <v>146</v>
      </c>
      <c r="C159" t="s">
        <v>75</v>
      </c>
      <c r="D159" t="s">
        <v>79</v>
      </c>
      <c r="E159" t="s">
        <v>24</v>
      </c>
      <c r="F159" t="s">
        <v>27</v>
      </c>
      <c r="G159" t="s">
        <v>187</v>
      </c>
      <c r="H159" t="s">
        <v>1456</v>
      </c>
      <c r="I159" t="s">
        <v>349</v>
      </c>
      <c r="J159" t="s">
        <v>146</v>
      </c>
      <c r="K159" t="s">
        <v>41</v>
      </c>
      <c r="L159" t="s">
        <v>240</v>
      </c>
      <c r="M159" t="s">
        <v>185</v>
      </c>
      <c r="N159" t="s">
        <v>1194</v>
      </c>
      <c r="O159" t="s">
        <v>1454</v>
      </c>
      <c r="R159" t="s">
        <v>779</v>
      </c>
      <c r="S159" t="s">
        <v>235</v>
      </c>
      <c r="T159" t="s">
        <v>43</v>
      </c>
      <c r="U159" t="s">
        <v>37</v>
      </c>
      <c r="V159" t="s">
        <v>235</v>
      </c>
      <c r="W159" t="s">
        <v>1194</v>
      </c>
      <c r="Y159" s="1">
        <v>42842.397256944445</v>
      </c>
      <c r="Z159" s="1">
        <v>42852.445370370369</v>
      </c>
    </row>
    <row r="160" spans="1:27" x14ac:dyDescent="0.3">
      <c r="A160">
        <v>98318</v>
      </c>
      <c r="B160" t="s">
        <v>296</v>
      </c>
      <c r="C160" t="s">
        <v>129</v>
      </c>
      <c r="D160" t="s">
        <v>374</v>
      </c>
      <c r="E160" t="s">
        <v>24</v>
      </c>
      <c r="F160" t="s">
        <v>27</v>
      </c>
      <c r="G160" t="s">
        <v>187</v>
      </c>
      <c r="H160" t="s">
        <v>1455</v>
      </c>
      <c r="I160" t="s">
        <v>349</v>
      </c>
      <c r="J160" t="s">
        <v>337</v>
      </c>
      <c r="K160" t="s">
        <v>41</v>
      </c>
      <c r="L160" t="s">
        <v>240</v>
      </c>
      <c r="M160" t="s">
        <v>44</v>
      </c>
      <c r="N160" t="s">
        <v>1194</v>
      </c>
      <c r="O160" t="s">
        <v>1454</v>
      </c>
      <c r="R160" t="s">
        <v>235</v>
      </c>
      <c r="T160" t="s">
        <v>55</v>
      </c>
      <c r="U160" t="s">
        <v>37</v>
      </c>
      <c r="V160" t="s">
        <v>235</v>
      </c>
      <c r="W160" t="s">
        <v>1194</v>
      </c>
      <c r="X160" t="s">
        <v>378</v>
      </c>
      <c r="Y160" s="1">
        <v>42842.424108796295</v>
      </c>
      <c r="Z160" s="1">
        <v>42859.32608796296</v>
      </c>
    </row>
    <row r="161" spans="1:27" x14ac:dyDescent="0.3">
      <c r="A161">
        <v>98321</v>
      </c>
      <c r="B161" t="s">
        <v>326</v>
      </c>
      <c r="C161" t="s">
        <v>129</v>
      </c>
      <c r="D161" t="s">
        <v>218</v>
      </c>
      <c r="E161" t="s">
        <v>24</v>
      </c>
      <c r="F161" t="s">
        <v>27</v>
      </c>
      <c r="G161" t="s">
        <v>25</v>
      </c>
      <c r="H161" t="s">
        <v>1533</v>
      </c>
      <c r="I161" t="s">
        <v>299</v>
      </c>
      <c r="J161" t="s">
        <v>337</v>
      </c>
      <c r="K161" t="s">
        <v>41</v>
      </c>
      <c r="L161" t="s">
        <v>32</v>
      </c>
      <c r="M161" t="s">
        <v>104</v>
      </c>
      <c r="N161" t="s">
        <v>1194</v>
      </c>
      <c r="O161" t="s">
        <v>1499</v>
      </c>
      <c r="Q161" t="s">
        <v>1532</v>
      </c>
      <c r="R161" t="s">
        <v>235</v>
      </c>
      <c r="T161" t="s">
        <v>55</v>
      </c>
      <c r="U161" t="s">
        <v>37</v>
      </c>
      <c r="V161" t="s">
        <v>26</v>
      </c>
      <c r="W161" t="s">
        <v>1194</v>
      </c>
      <c r="Y161" s="1">
        <v>42842.461909722224</v>
      </c>
      <c r="Z161" s="1">
        <v>42856.419236111113</v>
      </c>
    </row>
    <row r="162" spans="1:27" x14ac:dyDescent="0.3">
      <c r="A162">
        <v>98322</v>
      </c>
      <c r="B162" t="s">
        <v>118</v>
      </c>
      <c r="C162" t="s">
        <v>129</v>
      </c>
      <c r="D162" t="s">
        <v>374</v>
      </c>
      <c r="E162" t="s">
        <v>24</v>
      </c>
      <c r="F162" t="s">
        <v>27</v>
      </c>
      <c r="G162" t="s">
        <v>187</v>
      </c>
      <c r="H162" t="s">
        <v>1486</v>
      </c>
      <c r="I162" t="s">
        <v>349</v>
      </c>
      <c r="J162" t="s">
        <v>337</v>
      </c>
      <c r="K162" t="s">
        <v>41</v>
      </c>
      <c r="L162" t="s">
        <v>240</v>
      </c>
      <c r="M162" t="s">
        <v>44</v>
      </c>
      <c r="N162" t="s">
        <v>1194</v>
      </c>
      <c r="O162" t="s">
        <v>1471</v>
      </c>
      <c r="R162" t="s">
        <v>235</v>
      </c>
      <c r="T162" t="s">
        <v>55</v>
      </c>
      <c r="U162" t="s">
        <v>37</v>
      </c>
      <c r="V162" t="s">
        <v>235</v>
      </c>
      <c r="W162" t="s">
        <v>1194</v>
      </c>
      <c r="X162" t="s">
        <v>378</v>
      </c>
      <c r="Y162" s="1">
        <v>42842.466099537036</v>
      </c>
      <c r="Z162" s="1">
        <v>42859.326469907406</v>
      </c>
    </row>
    <row r="163" spans="1:27" x14ac:dyDescent="0.3">
      <c r="A163">
        <v>98363</v>
      </c>
      <c r="B163" t="s">
        <v>1635</v>
      </c>
      <c r="C163" t="s">
        <v>75</v>
      </c>
      <c r="D163" t="s">
        <v>202</v>
      </c>
      <c r="E163" t="s">
        <v>24</v>
      </c>
      <c r="F163" t="s">
        <v>27</v>
      </c>
      <c r="G163" t="s">
        <v>178</v>
      </c>
      <c r="H163" t="s">
        <v>1634</v>
      </c>
      <c r="I163" t="s">
        <v>806</v>
      </c>
      <c r="J163" t="s">
        <v>77</v>
      </c>
      <c r="K163" t="s">
        <v>41</v>
      </c>
      <c r="L163" t="s">
        <v>240</v>
      </c>
      <c r="M163" t="s">
        <v>185</v>
      </c>
      <c r="N163" t="s">
        <v>1194</v>
      </c>
      <c r="O163" t="s">
        <v>1619</v>
      </c>
      <c r="Q163" t="s">
        <v>812</v>
      </c>
      <c r="R163" t="s">
        <v>779</v>
      </c>
      <c r="S163" t="s">
        <v>235</v>
      </c>
      <c r="T163" t="s">
        <v>43</v>
      </c>
      <c r="U163" t="s">
        <v>29</v>
      </c>
      <c r="V163" t="s">
        <v>1604</v>
      </c>
      <c r="W163" t="s">
        <v>1194</v>
      </c>
      <c r="X163" t="s">
        <v>1633</v>
      </c>
      <c r="Y163" s="1">
        <v>42842.717986111114</v>
      </c>
      <c r="Z163" s="1">
        <v>42865.370208333334</v>
      </c>
      <c r="AA163" t="s">
        <v>1632</v>
      </c>
    </row>
    <row r="164" spans="1:27" x14ac:dyDescent="0.3">
      <c r="A164">
        <v>98365</v>
      </c>
      <c r="B164" t="s">
        <v>170</v>
      </c>
      <c r="C164" t="s">
        <v>75</v>
      </c>
      <c r="D164" t="s">
        <v>180</v>
      </c>
      <c r="E164" t="s">
        <v>24</v>
      </c>
      <c r="F164" t="s">
        <v>27</v>
      </c>
      <c r="G164" t="s">
        <v>35</v>
      </c>
      <c r="H164" t="s">
        <v>1472</v>
      </c>
      <c r="I164" t="s">
        <v>89</v>
      </c>
      <c r="J164" t="s">
        <v>77</v>
      </c>
      <c r="K164" t="s">
        <v>41</v>
      </c>
      <c r="L164" t="s">
        <v>240</v>
      </c>
      <c r="M164" t="s">
        <v>185</v>
      </c>
      <c r="N164" t="s">
        <v>1194</v>
      </c>
      <c r="O164" t="s">
        <v>1471</v>
      </c>
      <c r="Q164" t="s">
        <v>821</v>
      </c>
      <c r="R164" t="s">
        <v>779</v>
      </c>
      <c r="S164" t="s">
        <v>235</v>
      </c>
      <c r="T164" t="s">
        <v>55</v>
      </c>
      <c r="U164" t="s">
        <v>45</v>
      </c>
      <c r="V164" t="s">
        <v>235</v>
      </c>
      <c r="W164" t="s">
        <v>1194</v>
      </c>
      <c r="Y164" s="1">
        <v>42842.732210648152</v>
      </c>
      <c r="Z164" s="1">
        <v>42849.706909722219</v>
      </c>
    </row>
    <row r="165" spans="1:27" x14ac:dyDescent="0.3">
      <c r="A165">
        <v>98370</v>
      </c>
      <c r="B165" t="s">
        <v>1483</v>
      </c>
      <c r="C165" t="s">
        <v>23</v>
      </c>
      <c r="D165" t="s">
        <v>68</v>
      </c>
      <c r="E165" t="s">
        <v>262</v>
      </c>
      <c r="F165" t="s">
        <v>27</v>
      </c>
      <c r="G165" t="s">
        <v>42</v>
      </c>
      <c r="H165" t="s">
        <v>1485</v>
      </c>
      <c r="I165" t="s">
        <v>926</v>
      </c>
      <c r="J165" t="s">
        <v>926</v>
      </c>
      <c r="K165" t="s">
        <v>41</v>
      </c>
      <c r="L165" t="s">
        <v>28</v>
      </c>
      <c r="N165" t="s">
        <v>1194</v>
      </c>
      <c r="O165" t="s">
        <v>1194</v>
      </c>
      <c r="R165" t="s">
        <v>235</v>
      </c>
      <c r="T165" t="s">
        <v>43</v>
      </c>
      <c r="U165" t="s">
        <v>29</v>
      </c>
      <c r="V165" t="s">
        <v>235</v>
      </c>
      <c r="W165" t="s">
        <v>1194</v>
      </c>
      <c r="Y165" s="1">
        <v>42842.956759259258</v>
      </c>
      <c r="Z165" s="1">
        <v>42850.162453703706</v>
      </c>
    </row>
    <row r="166" spans="1:27" x14ac:dyDescent="0.3">
      <c r="A166">
        <v>98373</v>
      </c>
      <c r="B166" t="s">
        <v>1483</v>
      </c>
      <c r="C166" t="s">
        <v>23</v>
      </c>
      <c r="D166" t="s">
        <v>68</v>
      </c>
      <c r="E166" t="s">
        <v>262</v>
      </c>
      <c r="F166" t="s">
        <v>27</v>
      </c>
      <c r="G166" t="s">
        <v>42</v>
      </c>
      <c r="H166" t="s">
        <v>1484</v>
      </c>
      <c r="I166" t="s">
        <v>926</v>
      </c>
      <c r="J166" t="s">
        <v>926</v>
      </c>
      <c r="K166" t="s">
        <v>41</v>
      </c>
      <c r="L166" t="s">
        <v>28</v>
      </c>
      <c r="N166" t="s">
        <v>1194</v>
      </c>
      <c r="O166" t="s">
        <v>1194</v>
      </c>
      <c r="R166" t="s">
        <v>235</v>
      </c>
      <c r="T166" t="s">
        <v>43</v>
      </c>
      <c r="U166" t="s">
        <v>29</v>
      </c>
      <c r="V166" t="s">
        <v>235</v>
      </c>
      <c r="W166" t="s">
        <v>1194</v>
      </c>
      <c r="Y166" s="1">
        <v>42842.987997685188</v>
      </c>
      <c r="Z166" s="1">
        <v>42850.163993055554</v>
      </c>
    </row>
    <row r="167" spans="1:27" x14ac:dyDescent="0.3">
      <c r="A167">
        <v>98464</v>
      </c>
      <c r="B167" t="s">
        <v>1483</v>
      </c>
      <c r="C167" t="s">
        <v>23</v>
      </c>
      <c r="D167" t="s">
        <v>68</v>
      </c>
      <c r="E167" t="s">
        <v>262</v>
      </c>
      <c r="F167" t="s">
        <v>27</v>
      </c>
      <c r="G167" t="s">
        <v>42</v>
      </c>
      <c r="H167" t="s">
        <v>1482</v>
      </c>
      <c r="I167" t="s">
        <v>926</v>
      </c>
      <c r="J167" t="s">
        <v>926</v>
      </c>
      <c r="K167" t="s">
        <v>41</v>
      </c>
      <c r="L167" t="s">
        <v>28</v>
      </c>
      <c r="N167" t="s">
        <v>1194</v>
      </c>
      <c r="O167" t="s">
        <v>1194</v>
      </c>
      <c r="R167" t="s">
        <v>235</v>
      </c>
      <c r="T167" t="s">
        <v>43</v>
      </c>
      <c r="U167" t="s">
        <v>29</v>
      </c>
      <c r="V167" t="s">
        <v>235</v>
      </c>
      <c r="W167" t="s">
        <v>1194</v>
      </c>
      <c r="Y167" s="1">
        <v>42843.441828703704</v>
      </c>
      <c r="Z167" s="1">
        <v>42850.167326388888</v>
      </c>
    </row>
    <row r="168" spans="1:27" x14ac:dyDescent="0.3">
      <c r="A168">
        <v>98523</v>
      </c>
      <c r="B168" t="s">
        <v>277</v>
      </c>
      <c r="C168" t="s">
        <v>75</v>
      </c>
      <c r="D168" t="s">
        <v>825</v>
      </c>
      <c r="E168" t="s">
        <v>147</v>
      </c>
      <c r="F168" t="s">
        <v>27</v>
      </c>
      <c r="G168" t="s">
        <v>187</v>
      </c>
      <c r="H168" t="s">
        <v>1470</v>
      </c>
      <c r="I168" t="s">
        <v>229</v>
      </c>
      <c r="J168" t="s">
        <v>229</v>
      </c>
      <c r="K168" t="s">
        <v>41</v>
      </c>
      <c r="L168" t="s">
        <v>28</v>
      </c>
      <c r="N168" t="s">
        <v>1194</v>
      </c>
      <c r="O168" t="s">
        <v>1194</v>
      </c>
      <c r="R168" t="s">
        <v>765</v>
      </c>
      <c r="T168" t="s">
        <v>43</v>
      </c>
      <c r="U168" t="s">
        <v>37</v>
      </c>
      <c r="V168" t="s">
        <v>26</v>
      </c>
      <c r="W168" t="s">
        <v>1194</v>
      </c>
      <c r="Y168" s="1">
        <v>42845.075706018521</v>
      </c>
      <c r="Z168" s="1">
        <v>42846.035208333335</v>
      </c>
      <c r="AA168" t="s">
        <v>1469</v>
      </c>
    </row>
    <row r="169" spans="1:27" x14ac:dyDescent="0.3">
      <c r="A169">
        <v>98607</v>
      </c>
      <c r="B169" t="s">
        <v>304</v>
      </c>
      <c r="C169" t="s">
        <v>129</v>
      </c>
      <c r="D169" t="s">
        <v>218</v>
      </c>
      <c r="E169" t="s">
        <v>24</v>
      </c>
      <c r="F169" t="s">
        <v>27</v>
      </c>
      <c r="G169" t="s">
        <v>1231</v>
      </c>
      <c r="H169" t="s">
        <v>1481</v>
      </c>
      <c r="I169" t="s">
        <v>304</v>
      </c>
      <c r="J169" t="s">
        <v>337</v>
      </c>
      <c r="K169" t="s">
        <v>41</v>
      </c>
      <c r="L169" t="s">
        <v>32</v>
      </c>
      <c r="M169" t="s">
        <v>104</v>
      </c>
      <c r="N169" t="s">
        <v>1194</v>
      </c>
      <c r="O169" t="s">
        <v>1471</v>
      </c>
      <c r="R169" t="s">
        <v>235</v>
      </c>
      <c r="T169" t="s">
        <v>55</v>
      </c>
      <c r="U169" t="s">
        <v>37</v>
      </c>
      <c r="V169" t="s">
        <v>235</v>
      </c>
      <c r="W169" t="s">
        <v>1194</v>
      </c>
      <c r="Y169" s="1">
        <v>42846.495011574072</v>
      </c>
      <c r="Z169" s="1">
        <v>42851.715208333335</v>
      </c>
    </row>
    <row r="170" spans="1:27" x14ac:dyDescent="0.3">
      <c r="A170">
        <v>98667</v>
      </c>
      <c r="B170" t="s">
        <v>312</v>
      </c>
      <c r="C170" t="s">
        <v>599</v>
      </c>
      <c r="D170" t="s">
        <v>987</v>
      </c>
      <c r="E170" t="s">
        <v>24</v>
      </c>
      <c r="F170" t="s">
        <v>27</v>
      </c>
      <c r="G170" t="s">
        <v>187</v>
      </c>
      <c r="H170" t="s">
        <v>1522</v>
      </c>
      <c r="I170" t="s">
        <v>195</v>
      </c>
      <c r="J170" t="s">
        <v>195</v>
      </c>
      <c r="K170" t="s">
        <v>41</v>
      </c>
      <c r="L170" t="s">
        <v>240</v>
      </c>
      <c r="M170" t="s">
        <v>44</v>
      </c>
      <c r="N170" t="s">
        <v>1194</v>
      </c>
      <c r="O170" t="s">
        <v>1471</v>
      </c>
      <c r="R170" t="s">
        <v>235</v>
      </c>
      <c r="T170" t="s">
        <v>55</v>
      </c>
      <c r="U170" t="s">
        <v>45</v>
      </c>
      <c r="V170" t="s">
        <v>235</v>
      </c>
      <c r="W170" t="s">
        <v>1194</v>
      </c>
      <c r="X170" t="s">
        <v>596</v>
      </c>
      <c r="Y170" s="1">
        <v>42849.374120370368</v>
      </c>
      <c r="Z170" s="1">
        <v>42852.666238425925</v>
      </c>
    </row>
    <row r="171" spans="1:27" x14ac:dyDescent="0.3">
      <c r="A171">
        <v>98670</v>
      </c>
      <c r="B171" t="s">
        <v>461</v>
      </c>
      <c r="C171" t="s">
        <v>114</v>
      </c>
      <c r="D171" t="s">
        <v>116</v>
      </c>
      <c r="E171" t="s">
        <v>262</v>
      </c>
      <c r="F171" t="s">
        <v>27</v>
      </c>
      <c r="G171" t="s">
        <v>187</v>
      </c>
      <c r="H171" t="s">
        <v>1512</v>
      </c>
      <c r="I171" t="s">
        <v>234</v>
      </c>
      <c r="J171" t="s">
        <v>234</v>
      </c>
      <c r="K171" t="s">
        <v>41</v>
      </c>
      <c r="L171" t="s">
        <v>32</v>
      </c>
      <c r="N171" t="s">
        <v>1194</v>
      </c>
      <c r="O171" t="s">
        <v>1194</v>
      </c>
      <c r="R171" t="s">
        <v>765</v>
      </c>
      <c r="T171" t="s">
        <v>43</v>
      </c>
      <c r="U171" t="s">
        <v>29</v>
      </c>
      <c r="V171" t="s">
        <v>235</v>
      </c>
      <c r="W171" t="s">
        <v>1194</v>
      </c>
      <c r="Y171" s="1">
        <v>42849.413344907407</v>
      </c>
      <c r="Z171" s="1">
        <v>42863.628796296296</v>
      </c>
    </row>
    <row r="172" spans="1:27" x14ac:dyDescent="0.3">
      <c r="A172">
        <v>98722</v>
      </c>
      <c r="B172" t="s">
        <v>600</v>
      </c>
      <c r="C172" t="s">
        <v>599</v>
      </c>
      <c r="D172" t="s">
        <v>598</v>
      </c>
      <c r="E172" t="s">
        <v>24</v>
      </c>
      <c r="F172" t="s">
        <v>27</v>
      </c>
      <c r="G172" t="s">
        <v>1521</v>
      </c>
      <c r="H172" t="s">
        <v>1520</v>
      </c>
      <c r="I172" t="s">
        <v>772</v>
      </c>
      <c r="J172" t="s">
        <v>600</v>
      </c>
      <c r="K172" t="s">
        <v>41</v>
      </c>
      <c r="L172" t="s">
        <v>240</v>
      </c>
      <c r="M172" t="s">
        <v>44</v>
      </c>
      <c r="N172" t="s">
        <v>1194</v>
      </c>
      <c r="O172" t="s">
        <v>1499</v>
      </c>
      <c r="R172" t="s">
        <v>235</v>
      </c>
      <c r="T172" t="s">
        <v>43</v>
      </c>
      <c r="U172" t="s">
        <v>37</v>
      </c>
      <c r="V172" t="s">
        <v>235</v>
      </c>
      <c r="W172" t="s">
        <v>1194</v>
      </c>
      <c r="X172" t="s">
        <v>596</v>
      </c>
      <c r="Y172" s="1">
        <v>42850.611539351848</v>
      </c>
      <c r="Z172" s="1">
        <v>42852.894270833334</v>
      </c>
    </row>
    <row r="173" spans="1:27" x14ac:dyDescent="0.3">
      <c r="A173">
        <v>98727</v>
      </c>
      <c r="B173" t="s">
        <v>89</v>
      </c>
      <c r="C173" t="s">
        <v>88</v>
      </c>
      <c r="D173" t="s">
        <v>189</v>
      </c>
      <c r="E173" t="s">
        <v>24</v>
      </c>
      <c r="F173" t="s">
        <v>27</v>
      </c>
      <c r="G173" t="s">
        <v>187</v>
      </c>
      <c r="H173" t="s">
        <v>1631</v>
      </c>
      <c r="I173" t="s">
        <v>1630</v>
      </c>
      <c r="J173" t="s">
        <v>733</v>
      </c>
      <c r="K173" t="s">
        <v>41</v>
      </c>
      <c r="L173" t="s">
        <v>240</v>
      </c>
      <c r="M173" t="s">
        <v>185</v>
      </c>
      <c r="N173" t="s">
        <v>1194</v>
      </c>
      <c r="O173" t="s">
        <v>1542</v>
      </c>
      <c r="Q173" t="s">
        <v>1312</v>
      </c>
      <c r="R173" t="s">
        <v>235</v>
      </c>
      <c r="T173" t="s">
        <v>55</v>
      </c>
      <c r="U173" t="s">
        <v>37</v>
      </c>
      <c r="V173" t="s">
        <v>235</v>
      </c>
      <c r="W173" t="s">
        <v>1194</v>
      </c>
      <c r="Y173" s="1">
        <v>42851.018645833334</v>
      </c>
      <c r="Z173" s="1">
        <v>42865.258831018517</v>
      </c>
    </row>
    <row r="174" spans="1:27" x14ac:dyDescent="0.3">
      <c r="A174">
        <v>98731</v>
      </c>
      <c r="B174" t="s">
        <v>763</v>
      </c>
      <c r="C174" t="s">
        <v>34</v>
      </c>
      <c r="D174" t="s">
        <v>53</v>
      </c>
      <c r="E174" t="s">
        <v>24</v>
      </c>
      <c r="F174" t="s">
        <v>27</v>
      </c>
      <c r="G174" t="s">
        <v>42</v>
      </c>
      <c r="H174" t="s">
        <v>1624</v>
      </c>
      <c r="I174" t="s">
        <v>1032</v>
      </c>
      <c r="J174" t="s">
        <v>763</v>
      </c>
      <c r="K174" t="s">
        <v>41</v>
      </c>
      <c r="L174" t="s">
        <v>240</v>
      </c>
      <c r="M174" t="s">
        <v>185</v>
      </c>
      <c r="N174" t="s">
        <v>1194</v>
      </c>
      <c r="O174" t="s">
        <v>1542</v>
      </c>
      <c r="R174" t="s">
        <v>235</v>
      </c>
      <c r="T174" t="s">
        <v>43</v>
      </c>
      <c r="U174" t="s">
        <v>29</v>
      </c>
      <c r="V174" t="s">
        <v>235</v>
      </c>
      <c r="W174" t="s">
        <v>1194</v>
      </c>
      <c r="Y174" s="1">
        <v>42851.04111111111</v>
      </c>
      <c r="Z174" s="1">
        <v>42863.910798611112</v>
      </c>
    </row>
    <row r="175" spans="1:27" x14ac:dyDescent="0.3">
      <c r="A175">
        <v>98779</v>
      </c>
      <c r="B175" t="s">
        <v>325</v>
      </c>
      <c r="C175" t="s">
        <v>129</v>
      </c>
      <c r="D175" t="s">
        <v>218</v>
      </c>
      <c r="E175" t="s">
        <v>24</v>
      </c>
      <c r="F175" t="s">
        <v>27</v>
      </c>
      <c r="G175" t="s">
        <v>1231</v>
      </c>
      <c r="H175" t="s">
        <v>1539</v>
      </c>
      <c r="I175" t="s">
        <v>84</v>
      </c>
      <c r="J175" t="s">
        <v>337</v>
      </c>
      <c r="K175" t="s">
        <v>41</v>
      </c>
      <c r="L175" t="s">
        <v>32</v>
      </c>
      <c r="M175" t="s">
        <v>104</v>
      </c>
      <c r="N175" t="s">
        <v>1194</v>
      </c>
      <c r="O175" t="s">
        <v>1499</v>
      </c>
      <c r="R175" t="s">
        <v>235</v>
      </c>
      <c r="T175" t="s">
        <v>55</v>
      </c>
      <c r="U175" t="s">
        <v>45</v>
      </c>
      <c r="V175" t="s">
        <v>235</v>
      </c>
      <c r="W175" t="s">
        <v>1194</v>
      </c>
      <c r="Y175" s="1">
        <v>42851.675995370373</v>
      </c>
      <c r="Z175" s="1">
        <v>42858.340648148151</v>
      </c>
    </row>
    <row r="176" spans="1:27" x14ac:dyDescent="0.3">
      <c r="A176">
        <v>98785</v>
      </c>
      <c r="B176" t="s">
        <v>191</v>
      </c>
      <c r="C176" t="s">
        <v>23</v>
      </c>
      <c r="D176" t="s">
        <v>30</v>
      </c>
      <c r="E176" t="s">
        <v>303</v>
      </c>
      <c r="F176" t="s">
        <v>27</v>
      </c>
      <c r="G176" t="s">
        <v>166</v>
      </c>
      <c r="H176" t="s">
        <v>1479</v>
      </c>
      <c r="J176" t="s">
        <v>745</v>
      </c>
      <c r="K176" t="s">
        <v>41</v>
      </c>
      <c r="L176" t="s">
        <v>32</v>
      </c>
      <c r="N176" t="s">
        <v>1194</v>
      </c>
      <c r="O176" t="s">
        <v>1194</v>
      </c>
      <c r="R176" t="s">
        <v>765</v>
      </c>
      <c r="T176" t="s">
        <v>55</v>
      </c>
      <c r="U176" t="s">
        <v>60</v>
      </c>
      <c r="V176" t="s">
        <v>235</v>
      </c>
      <c r="W176" t="s">
        <v>1194</v>
      </c>
      <c r="Y176" s="1">
        <v>42852.019155092596</v>
      </c>
      <c r="Z176" s="1">
        <v>42852.085185185184</v>
      </c>
    </row>
    <row r="177" spans="1:26" x14ac:dyDescent="0.3">
      <c r="A177">
        <v>98856</v>
      </c>
      <c r="B177" t="s">
        <v>1229</v>
      </c>
      <c r="C177" t="s">
        <v>305</v>
      </c>
      <c r="D177" t="s">
        <v>311</v>
      </c>
      <c r="E177" t="s">
        <v>24</v>
      </c>
      <c r="F177" t="s">
        <v>27</v>
      </c>
      <c r="G177" t="s">
        <v>25</v>
      </c>
      <c r="H177" t="s">
        <v>1538</v>
      </c>
      <c r="J177" t="s">
        <v>784</v>
      </c>
      <c r="K177" t="s">
        <v>41</v>
      </c>
      <c r="L177" t="s">
        <v>240</v>
      </c>
      <c r="M177" t="s">
        <v>185</v>
      </c>
      <c r="N177" t="s">
        <v>1194</v>
      </c>
      <c r="O177" t="s">
        <v>1194</v>
      </c>
      <c r="R177" t="s">
        <v>235</v>
      </c>
      <c r="T177" t="s">
        <v>67</v>
      </c>
      <c r="U177" t="s">
        <v>60</v>
      </c>
      <c r="V177" t="s">
        <v>235</v>
      </c>
      <c r="W177" t="s">
        <v>1194</v>
      </c>
      <c r="Y177" s="1">
        <v>42853.13890046296</v>
      </c>
      <c r="Z177" s="1">
        <v>42857.364004629628</v>
      </c>
    </row>
    <row r="178" spans="1:26" x14ac:dyDescent="0.3">
      <c r="A178">
        <v>98892</v>
      </c>
      <c r="B178" t="s">
        <v>191</v>
      </c>
      <c r="C178" t="s">
        <v>599</v>
      </c>
      <c r="D178" t="s">
        <v>1356</v>
      </c>
      <c r="E178" t="s">
        <v>147</v>
      </c>
      <c r="F178" t="s">
        <v>27</v>
      </c>
      <c r="G178" t="s">
        <v>187</v>
      </c>
      <c r="H178" t="s">
        <v>1531</v>
      </c>
      <c r="I178" t="s">
        <v>195</v>
      </c>
      <c r="J178" t="s">
        <v>195</v>
      </c>
      <c r="K178" t="s">
        <v>41</v>
      </c>
      <c r="L178" t="s">
        <v>32</v>
      </c>
      <c r="N178" t="s">
        <v>1194</v>
      </c>
      <c r="O178" t="s">
        <v>1194</v>
      </c>
      <c r="R178" t="s">
        <v>765</v>
      </c>
      <c r="T178" t="s">
        <v>55</v>
      </c>
      <c r="U178" t="s">
        <v>45</v>
      </c>
      <c r="V178" t="s">
        <v>235</v>
      </c>
      <c r="W178" t="s">
        <v>1194</v>
      </c>
      <c r="Y178" s="1">
        <v>42853.632997685185</v>
      </c>
      <c r="Z178" s="1">
        <v>42855.447835648149</v>
      </c>
    </row>
    <row r="179" spans="1:26" x14ac:dyDescent="0.3">
      <c r="A179">
        <v>98915</v>
      </c>
      <c r="B179" t="s">
        <v>1622</v>
      </c>
      <c r="C179" t="s">
        <v>23</v>
      </c>
      <c r="D179" t="s">
        <v>95</v>
      </c>
      <c r="E179" t="s">
        <v>48</v>
      </c>
      <c r="F179" t="s">
        <v>27</v>
      </c>
      <c r="G179" t="s">
        <v>287</v>
      </c>
      <c r="H179" t="s">
        <v>1623</v>
      </c>
      <c r="I179" t="s">
        <v>1622</v>
      </c>
      <c r="J179" t="s">
        <v>1622</v>
      </c>
      <c r="K179" t="s">
        <v>41</v>
      </c>
      <c r="L179" t="s">
        <v>28</v>
      </c>
      <c r="N179" t="s">
        <v>1194</v>
      </c>
      <c r="O179" t="s">
        <v>1194</v>
      </c>
      <c r="R179" t="s">
        <v>235</v>
      </c>
      <c r="T179" t="s">
        <v>55</v>
      </c>
      <c r="U179" t="s">
        <v>60</v>
      </c>
      <c r="V179" t="s">
        <v>235</v>
      </c>
      <c r="W179" t="s">
        <v>1194</v>
      </c>
      <c r="Y179" s="1">
        <v>42856.609178240738</v>
      </c>
      <c r="Z179" s="1">
        <v>42864.083622685182</v>
      </c>
    </row>
    <row r="180" spans="1:26" x14ac:dyDescent="0.3">
      <c r="A180">
        <v>98941</v>
      </c>
      <c r="B180" t="s">
        <v>214</v>
      </c>
      <c r="C180" t="s">
        <v>129</v>
      </c>
      <c r="D180" t="s">
        <v>218</v>
      </c>
      <c r="E180" t="s">
        <v>262</v>
      </c>
      <c r="F180" t="s">
        <v>27</v>
      </c>
      <c r="G180" t="s">
        <v>153</v>
      </c>
      <c r="H180" t="s">
        <v>1629</v>
      </c>
      <c r="I180" t="s">
        <v>226</v>
      </c>
      <c r="J180" t="s">
        <v>337</v>
      </c>
      <c r="K180" t="s">
        <v>41</v>
      </c>
      <c r="L180" t="s">
        <v>101</v>
      </c>
      <c r="M180" t="s">
        <v>104</v>
      </c>
      <c r="N180" t="s">
        <v>1194</v>
      </c>
      <c r="O180" t="s">
        <v>1194</v>
      </c>
      <c r="P180">
        <v>17510</v>
      </c>
      <c r="R180" t="s">
        <v>235</v>
      </c>
      <c r="T180" t="s">
        <v>43</v>
      </c>
      <c r="U180" t="s">
        <v>29</v>
      </c>
      <c r="V180" t="s">
        <v>1305</v>
      </c>
      <c r="W180" t="s">
        <v>361</v>
      </c>
      <c r="Y180" s="1">
        <v>42857.193495370368</v>
      </c>
      <c r="Z180" s="1">
        <v>42865.24590277778</v>
      </c>
    </row>
    <row r="181" spans="1:26" x14ac:dyDescent="0.3">
      <c r="A181">
        <v>98942</v>
      </c>
      <c r="B181" t="s">
        <v>1225</v>
      </c>
      <c r="C181" t="s">
        <v>129</v>
      </c>
      <c r="D181" t="s">
        <v>374</v>
      </c>
      <c r="E181" t="s">
        <v>303</v>
      </c>
      <c r="F181" t="s">
        <v>27</v>
      </c>
      <c r="G181" t="s">
        <v>49</v>
      </c>
      <c r="H181" t="s">
        <v>1628</v>
      </c>
      <c r="I181" t="s">
        <v>328</v>
      </c>
      <c r="J181" t="s">
        <v>337</v>
      </c>
      <c r="K181" t="s">
        <v>41</v>
      </c>
      <c r="L181" t="s">
        <v>240</v>
      </c>
      <c r="M181" t="s">
        <v>44</v>
      </c>
      <c r="N181" t="s">
        <v>1194</v>
      </c>
      <c r="O181" t="s">
        <v>1194</v>
      </c>
      <c r="R181" t="s">
        <v>235</v>
      </c>
      <c r="T181" t="s">
        <v>55</v>
      </c>
      <c r="U181" t="s">
        <v>45</v>
      </c>
      <c r="V181" t="s">
        <v>235</v>
      </c>
      <c r="W181" t="s">
        <v>1194</v>
      </c>
      <c r="X181" t="s">
        <v>378</v>
      </c>
      <c r="Y181" s="1">
        <v>42857.204583333332</v>
      </c>
      <c r="Z181" s="1">
        <v>42864.299733796295</v>
      </c>
    </row>
    <row r="182" spans="1:26" x14ac:dyDescent="0.3">
      <c r="A182">
        <v>98965</v>
      </c>
      <c r="B182" t="s">
        <v>1483</v>
      </c>
      <c r="C182" t="s">
        <v>23</v>
      </c>
      <c r="D182" t="s">
        <v>68</v>
      </c>
      <c r="E182" t="s">
        <v>262</v>
      </c>
      <c r="F182" t="s">
        <v>27</v>
      </c>
      <c r="G182" t="s">
        <v>187</v>
      </c>
      <c r="H182" t="s">
        <v>1621</v>
      </c>
      <c r="I182" t="s">
        <v>800</v>
      </c>
      <c r="J182" t="s">
        <v>230</v>
      </c>
      <c r="K182" t="s">
        <v>41</v>
      </c>
      <c r="L182" t="s">
        <v>28</v>
      </c>
      <c r="N182" t="s">
        <v>1194</v>
      </c>
      <c r="O182" t="s">
        <v>1194</v>
      </c>
      <c r="R182" t="s">
        <v>765</v>
      </c>
      <c r="T182" t="s">
        <v>43</v>
      </c>
      <c r="U182" t="s">
        <v>29</v>
      </c>
      <c r="V182" t="s">
        <v>235</v>
      </c>
      <c r="W182" t="s">
        <v>1194</v>
      </c>
      <c r="Y182" s="1">
        <v>42857.378981481481</v>
      </c>
      <c r="Z182" s="1">
        <v>42865.235601851855</v>
      </c>
    </row>
    <row r="183" spans="1:26" x14ac:dyDescent="0.3">
      <c r="A183">
        <v>99007</v>
      </c>
      <c r="B183" t="s">
        <v>702</v>
      </c>
      <c r="C183" t="s">
        <v>23</v>
      </c>
      <c r="D183" t="s">
        <v>85</v>
      </c>
      <c r="E183" t="s">
        <v>303</v>
      </c>
      <c r="F183" t="s">
        <v>27</v>
      </c>
      <c r="G183" t="s">
        <v>187</v>
      </c>
      <c r="H183" t="s">
        <v>1548</v>
      </c>
      <c r="I183" t="s">
        <v>800</v>
      </c>
      <c r="J183" t="s">
        <v>800</v>
      </c>
      <c r="K183" t="s">
        <v>41</v>
      </c>
      <c r="L183" t="s">
        <v>32</v>
      </c>
      <c r="N183" t="s">
        <v>1194</v>
      </c>
      <c r="O183" t="s">
        <v>1194</v>
      </c>
      <c r="R183" t="s">
        <v>765</v>
      </c>
      <c r="T183" t="s">
        <v>43</v>
      </c>
      <c r="U183" t="s">
        <v>45</v>
      </c>
      <c r="V183" t="s">
        <v>235</v>
      </c>
      <c r="W183" t="s">
        <v>1194</v>
      </c>
      <c r="Y183" s="1">
        <v>42858.229953703703</v>
      </c>
      <c r="Z183" s="1">
        <v>42860.483263888891</v>
      </c>
    </row>
    <row r="184" spans="1:26" x14ac:dyDescent="0.3">
      <c r="A184">
        <v>99069</v>
      </c>
      <c r="B184" t="s">
        <v>702</v>
      </c>
      <c r="C184" t="s">
        <v>23</v>
      </c>
      <c r="D184" t="s">
        <v>106</v>
      </c>
      <c r="E184" t="s">
        <v>24</v>
      </c>
      <c r="F184" t="s">
        <v>27</v>
      </c>
      <c r="G184" t="s">
        <v>187</v>
      </c>
      <c r="H184" t="s">
        <v>1627</v>
      </c>
      <c r="I184" t="s">
        <v>800</v>
      </c>
      <c r="J184" t="s">
        <v>349</v>
      </c>
      <c r="K184" t="s">
        <v>41</v>
      </c>
      <c r="L184" t="s">
        <v>240</v>
      </c>
      <c r="M184" t="s">
        <v>185</v>
      </c>
      <c r="N184" t="s">
        <v>1194</v>
      </c>
      <c r="O184" t="s">
        <v>1542</v>
      </c>
      <c r="R184" t="s">
        <v>235</v>
      </c>
      <c r="T184" t="s">
        <v>43</v>
      </c>
      <c r="U184" t="s">
        <v>37</v>
      </c>
      <c r="V184" t="s">
        <v>28</v>
      </c>
      <c r="W184" t="s">
        <v>361</v>
      </c>
      <c r="Y184" s="1">
        <v>42859.384525462963</v>
      </c>
      <c r="Z184" s="1">
        <v>42865.219861111109</v>
      </c>
    </row>
    <row r="185" spans="1:26" x14ac:dyDescent="0.3">
      <c r="A185">
        <v>99098</v>
      </c>
      <c r="B185" t="s">
        <v>54</v>
      </c>
      <c r="C185" t="s">
        <v>34</v>
      </c>
      <c r="D185" t="s">
        <v>38</v>
      </c>
      <c r="E185" t="s">
        <v>262</v>
      </c>
      <c r="F185" t="s">
        <v>27</v>
      </c>
      <c r="G185" t="s">
        <v>42</v>
      </c>
      <c r="H185" t="s">
        <v>1620</v>
      </c>
      <c r="J185" t="s">
        <v>50</v>
      </c>
      <c r="K185" t="s">
        <v>41</v>
      </c>
      <c r="L185" t="s">
        <v>28</v>
      </c>
      <c r="M185" t="s">
        <v>57</v>
      </c>
      <c r="N185" t="s">
        <v>1194</v>
      </c>
      <c r="O185" t="s">
        <v>1619</v>
      </c>
      <c r="R185" t="s">
        <v>765</v>
      </c>
      <c r="T185" t="s">
        <v>55</v>
      </c>
      <c r="U185" t="s">
        <v>37</v>
      </c>
      <c r="V185" t="s">
        <v>235</v>
      </c>
      <c r="W185" t="s">
        <v>1194</v>
      </c>
      <c r="Y185" s="1">
        <v>42860.067465277774</v>
      </c>
      <c r="Z185" s="1">
        <v>42864.201099537036</v>
      </c>
    </row>
    <row r="186" spans="1:26" x14ac:dyDescent="0.3">
      <c r="A186">
        <v>99120</v>
      </c>
      <c r="B186" t="s">
        <v>1547</v>
      </c>
      <c r="C186" t="s">
        <v>129</v>
      </c>
      <c r="D186" t="s">
        <v>310</v>
      </c>
      <c r="E186" t="s">
        <v>303</v>
      </c>
      <c r="F186" t="s">
        <v>27</v>
      </c>
      <c r="G186" t="s">
        <v>187</v>
      </c>
      <c r="H186" t="s">
        <v>1546</v>
      </c>
      <c r="I186" t="s">
        <v>190</v>
      </c>
      <c r="J186" t="s">
        <v>337</v>
      </c>
      <c r="K186" t="s">
        <v>41</v>
      </c>
      <c r="L186" t="s">
        <v>32</v>
      </c>
      <c r="M186" t="s">
        <v>369</v>
      </c>
      <c r="N186" t="s">
        <v>1194</v>
      </c>
      <c r="O186" t="s">
        <v>1194</v>
      </c>
      <c r="R186" t="s">
        <v>235</v>
      </c>
      <c r="T186" t="s">
        <v>55</v>
      </c>
      <c r="U186" t="s">
        <v>37</v>
      </c>
      <c r="V186" t="s">
        <v>235</v>
      </c>
      <c r="W186" t="s">
        <v>1194</v>
      </c>
      <c r="Y186" s="1">
        <v>42860.43105324074</v>
      </c>
      <c r="Z186" s="1">
        <v>42860.439884259256</v>
      </c>
    </row>
    <row r="187" spans="1:26" x14ac:dyDescent="0.3">
      <c r="A187">
        <v>99157</v>
      </c>
      <c r="B187" t="s">
        <v>161</v>
      </c>
      <c r="C187" t="s">
        <v>237</v>
      </c>
      <c r="D187" t="s">
        <v>238</v>
      </c>
      <c r="E187" t="s">
        <v>262</v>
      </c>
      <c r="F187" t="s">
        <v>27</v>
      </c>
      <c r="G187" t="s">
        <v>187</v>
      </c>
      <c r="H187" t="s">
        <v>1626</v>
      </c>
      <c r="I187" t="s">
        <v>1617</v>
      </c>
      <c r="J187" t="s">
        <v>1617</v>
      </c>
      <c r="K187" t="s">
        <v>41</v>
      </c>
      <c r="L187" t="s">
        <v>240</v>
      </c>
      <c r="M187" t="s">
        <v>185</v>
      </c>
      <c r="N187" t="s">
        <v>1194</v>
      </c>
      <c r="O187" t="s">
        <v>1194</v>
      </c>
      <c r="R187" t="s">
        <v>765</v>
      </c>
      <c r="T187" t="s">
        <v>55</v>
      </c>
      <c r="U187" t="s">
        <v>37</v>
      </c>
      <c r="V187" t="s">
        <v>235</v>
      </c>
      <c r="W187" t="s">
        <v>1194</v>
      </c>
      <c r="Y187" s="1">
        <v>42863.258969907409</v>
      </c>
      <c r="Z187" s="1">
        <v>42864.950185185182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A190"/>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74769</v>
      </c>
      <c r="B4" t="s">
        <v>245</v>
      </c>
      <c r="C4" t="s">
        <v>75</v>
      </c>
      <c r="D4" t="s">
        <v>205</v>
      </c>
      <c r="E4" t="s">
        <v>24</v>
      </c>
      <c r="F4" t="s">
        <v>27</v>
      </c>
      <c r="G4" t="s">
        <v>153</v>
      </c>
      <c r="H4" t="s">
        <v>900</v>
      </c>
      <c r="I4" t="s">
        <v>733</v>
      </c>
      <c r="J4" t="s">
        <v>77</v>
      </c>
      <c r="K4" t="s">
        <v>41</v>
      </c>
      <c r="L4" t="s">
        <v>32</v>
      </c>
      <c r="N4" t="s">
        <v>1194</v>
      </c>
      <c r="O4" t="s">
        <v>1194</v>
      </c>
      <c r="P4">
        <v>9663</v>
      </c>
      <c r="Q4" t="s">
        <v>899</v>
      </c>
      <c r="R4" t="s">
        <v>235</v>
      </c>
      <c r="T4" t="s">
        <v>55</v>
      </c>
      <c r="U4" t="s">
        <v>45</v>
      </c>
      <c r="V4" t="s">
        <v>898</v>
      </c>
      <c r="W4" t="s">
        <v>1194</v>
      </c>
      <c r="Y4" s="1">
        <v>42374.017222222225</v>
      </c>
      <c r="Z4" s="1">
        <v>42863.231342592589</v>
      </c>
    </row>
    <row r="5" spans="1:27" x14ac:dyDescent="0.3">
      <c r="A5">
        <v>75402</v>
      </c>
      <c r="B5" t="s">
        <v>226</v>
      </c>
      <c r="C5" t="s">
        <v>75</v>
      </c>
      <c r="D5" t="s">
        <v>202</v>
      </c>
      <c r="E5" t="s">
        <v>147</v>
      </c>
      <c r="F5" t="s">
        <v>27</v>
      </c>
      <c r="G5" t="s">
        <v>153</v>
      </c>
      <c r="H5" t="s">
        <v>1137</v>
      </c>
      <c r="I5" t="s">
        <v>942</v>
      </c>
      <c r="J5" t="s">
        <v>226</v>
      </c>
      <c r="K5" t="s">
        <v>41</v>
      </c>
      <c r="L5" t="s">
        <v>32</v>
      </c>
      <c r="N5" t="s">
        <v>1194</v>
      </c>
      <c r="O5" t="s">
        <v>1194</v>
      </c>
      <c r="P5">
        <v>10008</v>
      </c>
      <c r="R5" t="s">
        <v>765</v>
      </c>
      <c r="T5" t="s">
        <v>43</v>
      </c>
      <c r="U5" t="s">
        <v>29</v>
      </c>
      <c r="V5" t="s">
        <v>78</v>
      </c>
      <c r="W5" t="s">
        <v>1194</v>
      </c>
      <c r="Y5" s="1">
        <v>42388.633518518516</v>
      </c>
      <c r="Z5" s="1">
        <v>42858.584016203706</v>
      </c>
    </row>
    <row r="6" spans="1:27" x14ac:dyDescent="0.3">
      <c r="A6">
        <v>76303</v>
      </c>
      <c r="B6" t="s">
        <v>230</v>
      </c>
      <c r="C6" t="s">
        <v>75</v>
      </c>
      <c r="D6" t="s">
        <v>825</v>
      </c>
      <c r="E6" t="s">
        <v>147</v>
      </c>
      <c r="F6" t="s">
        <v>27</v>
      </c>
      <c r="G6" t="s">
        <v>201</v>
      </c>
      <c r="H6" t="s">
        <v>1136</v>
      </c>
      <c r="I6" t="s">
        <v>230</v>
      </c>
      <c r="J6" t="s">
        <v>230</v>
      </c>
      <c r="K6" t="s">
        <v>41</v>
      </c>
      <c r="L6" t="s">
        <v>32</v>
      </c>
      <c r="N6" t="s">
        <v>1194</v>
      </c>
      <c r="O6" t="s">
        <v>1194</v>
      </c>
      <c r="Q6" t="s">
        <v>541</v>
      </c>
      <c r="R6" t="s">
        <v>765</v>
      </c>
      <c r="T6" t="s">
        <v>43</v>
      </c>
      <c r="U6" t="s">
        <v>29</v>
      </c>
      <c r="V6" t="s">
        <v>306</v>
      </c>
      <c r="W6" t="s">
        <v>1194</v>
      </c>
      <c r="Y6" s="1">
        <v>42398.353888888887</v>
      </c>
      <c r="Z6" s="1">
        <v>42857.605104166665</v>
      </c>
    </row>
    <row r="7" spans="1:27" x14ac:dyDescent="0.3">
      <c r="A7">
        <v>77038</v>
      </c>
      <c r="B7" t="s">
        <v>562</v>
      </c>
      <c r="C7" t="s">
        <v>184</v>
      </c>
      <c r="D7" t="s">
        <v>257</v>
      </c>
      <c r="E7" t="s">
        <v>24</v>
      </c>
      <c r="F7" t="s">
        <v>27</v>
      </c>
      <c r="G7" t="s">
        <v>187</v>
      </c>
      <c r="H7" t="s">
        <v>561</v>
      </c>
      <c r="I7" t="s">
        <v>800</v>
      </c>
      <c r="J7" t="s">
        <v>91</v>
      </c>
      <c r="K7" t="s">
        <v>41</v>
      </c>
      <c r="L7" t="s">
        <v>32</v>
      </c>
      <c r="M7" t="s">
        <v>185</v>
      </c>
      <c r="N7" t="s">
        <v>1194</v>
      </c>
      <c r="O7" t="s">
        <v>1194</v>
      </c>
      <c r="R7" t="s">
        <v>235</v>
      </c>
      <c r="T7" t="s">
        <v>43</v>
      </c>
      <c r="U7" t="s">
        <v>29</v>
      </c>
      <c r="V7" t="s">
        <v>26</v>
      </c>
      <c r="W7" t="s">
        <v>1194</v>
      </c>
      <c r="Y7" s="1">
        <v>42413.023888888885</v>
      </c>
      <c r="Z7" s="1">
        <v>42860.17050925926</v>
      </c>
    </row>
    <row r="8" spans="1:27" x14ac:dyDescent="0.3">
      <c r="A8">
        <v>77174</v>
      </c>
      <c r="B8" t="s">
        <v>123</v>
      </c>
      <c r="C8" t="s">
        <v>97</v>
      </c>
      <c r="D8" t="s">
        <v>110</v>
      </c>
      <c r="E8" t="s">
        <v>24</v>
      </c>
      <c r="F8" t="s">
        <v>27</v>
      </c>
      <c r="G8" t="s">
        <v>187</v>
      </c>
      <c r="H8" t="s">
        <v>590</v>
      </c>
      <c r="I8" t="s">
        <v>234</v>
      </c>
      <c r="J8" t="s">
        <v>102</v>
      </c>
      <c r="K8" t="s">
        <v>41</v>
      </c>
      <c r="L8" t="s">
        <v>32</v>
      </c>
      <c r="N8" t="s">
        <v>1194</v>
      </c>
      <c r="O8" t="s">
        <v>1194</v>
      </c>
      <c r="R8" t="s">
        <v>235</v>
      </c>
      <c r="T8" t="s">
        <v>43</v>
      </c>
      <c r="U8" t="s">
        <v>29</v>
      </c>
      <c r="V8" t="s">
        <v>36</v>
      </c>
      <c r="W8" t="s">
        <v>1194</v>
      </c>
      <c r="Y8" s="1">
        <v>42416.525902777779</v>
      </c>
      <c r="Z8" s="1">
        <v>42859.302129629628</v>
      </c>
    </row>
    <row r="9" spans="1:27" x14ac:dyDescent="0.3">
      <c r="A9">
        <v>77795</v>
      </c>
      <c r="B9" t="s">
        <v>279</v>
      </c>
      <c r="C9" t="s">
        <v>114</v>
      </c>
      <c r="D9" t="s">
        <v>468</v>
      </c>
      <c r="E9" t="s">
        <v>24</v>
      </c>
      <c r="F9" t="s">
        <v>27</v>
      </c>
      <c r="G9" t="s">
        <v>201</v>
      </c>
      <c r="H9" t="s">
        <v>467</v>
      </c>
      <c r="I9" t="s">
        <v>229</v>
      </c>
      <c r="J9" t="s">
        <v>466</v>
      </c>
      <c r="K9" t="s">
        <v>41</v>
      </c>
      <c r="L9" t="s">
        <v>32</v>
      </c>
      <c r="M9" t="s">
        <v>185</v>
      </c>
      <c r="N9" t="s">
        <v>1194</v>
      </c>
      <c r="O9" t="s">
        <v>1194</v>
      </c>
      <c r="R9" t="s">
        <v>235</v>
      </c>
      <c r="T9" t="s">
        <v>55</v>
      </c>
      <c r="U9" t="s">
        <v>37</v>
      </c>
      <c r="V9" t="s">
        <v>36</v>
      </c>
      <c r="W9" t="s">
        <v>1194</v>
      </c>
      <c r="Y9" s="1">
        <v>42426.259618055556</v>
      </c>
      <c r="Z9" s="1">
        <v>42860.162766203706</v>
      </c>
    </row>
    <row r="10" spans="1:27" x14ac:dyDescent="0.3">
      <c r="A10">
        <v>77892</v>
      </c>
      <c r="B10" t="s">
        <v>296</v>
      </c>
      <c r="C10" t="s">
        <v>129</v>
      </c>
      <c r="D10" t="s">
        <v>327</v>
      </c>
      <c r="E10" t="s">
        <v>24</v>
      </c>
      <c r="F10" t="s">
        <v>27</v>
      </c>
      <c r="G10" t="s">
        <v>187</v>
      </c>
      <c r="H10" t="s">
        <v>450</v>
      </c>
      <c r="I10" t="s">
        <v>229</v>
      </c>
      <c r="J10" t="s">
        <v>91</v>
      </c>
      <c r="K10" t="s">
        <v>41</v>
      </c>
      <c r="L10" t="s">
        <v>32</v>
      </c>
      <c r="N10" t="s">
        <v>1194</v>
      </c>
      <c r="O10" t="s">
        <v>280</v>
      </c>
      <c r="P10">
        <v>11065</v>
      </c>
      <c r="R10" t="s">
        <v>235</v>
      </c>
      <c r="T10" t="s">
        <v>43</v>
      </c>
      <c r="U10" t="s">
        <v>37</v>
      </c>
      <c r="V10" t="s">
        <v>26</v>
      </c>
      <c r="W10" t="s">
        <v>361</v>
      </c>
      <c r="Y10" s="1">
        <v>42429.524537037039</v>
      </c>
      <c r="Z10" s="1">
        <v>42860.013877314814</v>
      </c>
    </row>
    <row r="11" spans="1:27" x14ac:dyDescent="0.3">
      <c r="A11">
        <v>77906</v>
      </c>
      <c r="B11" t="s">
        <v>299</v>
      </c>
      <c r="C11" t="s">
        <v>129</v>
      </c>
      <c r="D11" t="s">
        <v>310</v>
      </c>
      <c r="E11" t="s">
        <v>24</v>
      </c>
      <c r="F11" t="s">
        <v>27</v>
      </c>
      <c r="G11" t="s">
        <v>153</v>
      </c>
      <c r="H11" t="s">
        <v>449</v>
      </c>
      <c r="I11" t="s">
        <v>245</v>
      </c>
      <c r="J11" t="s">
        <v>91</v>
      </c>
      <c r="K11" t="s">
        <v>41</v>
      </c>
      <c r="L11" t="s">
        <v>32</v>
      </c>
      <c r="N11" t="s">
        <v>1194</v>
      </c>
      <c r="O11" t="s">
        <v>1194</v>
      </c>
      <c r="P11">
        <v>9558</v>
      </c>
      <c r="R11" t="s">
        <v>235</v>
      </c>
      <c r="S11" t="s">
        <v>426</v>
      </c>
      <c r="T11" t="s">
        <v>43</v>
      </c>
      <c r="U11" t="s">
        <v>45</v>
      </c>
      <c r="V11" t="s">
        <v>112</v>
      </c>
      <c r="W11" t="s">
        <v>361</v>
      </c>
      <c r="Y11" s="1">
        <v>42429.659583333334</v>
      </c>
      <c r="Z11" s="1">
        <v>42852.252164351848</v>
      </c>
    </row>
    <row r="12" spans="1:27" x14ac:dyDescent="0.3">
      <c r="A12">
        <v>78389</v>
      </c>
      <c r="B12" t="s">
        <v>143</v>
      </c>
      <c r="C12" t="s">
        <v>23</v>
      </c>
      <c r="D12" t="s">
        <v>68</v>
      </c>
      <c r="E12" t="s">
        <v>48</v>
      </c>
      <c r="F12" t="s">
        <v>27</v>
      </c>
      <c r="G12" t="s">
        <v>187</v>
      </c>
      <c r="H12" t="s">
        <v>1061</v>
      </c>
      <c r="J12" t="s">
        <v>161</v>
      </c>
      <c r="K12" t="s">
        <v>41</v>
      </c>
      <c r="L12" t="s">
        <v>32</v>
      </c>
      <c r="N12" t="s">
        <v>1194</v>
      </c>
      <c r="O12" t="s">
        <v>1194</v>
      </c>
      <c r="R12" t="s">
        <v>235</v>
      </c>
      <c r="T12" t="s">
        <v>55</v>
      </c>
      <c r="U12" t="s">
        <v>37</v>
      </c>
      <c r="V12" t="s">
        <v>26</v>
      </c>
      <c r="W12" t="s">
        <v>1194</v>
      </c>
      <c r="X12" t="s">
        <v>1060</v>
      </c>
      <c r="Y12" s="1">
        <v>42437.14738425926</v>
      </c>
      <c r="Z12" s="1">
        <v>42452.003368055557</v>
      </c>
    </row>
    <row r="13" spans="1:27" x14ac:dyDescent="0.3">
      <c r="A13">
        <v>79691</v>
      </c>
      <c r="B13" t="s">
        <v>39</v>
      </c>
      <c r="C13" t="s">
        <v>40</v>
      </c>
      <c r="D13" t="s">
        <v>46</v>
      </c>
      <c r="E13" t="s">
        <v>24</v>
      </c>
      <c r="F13" t="s">
        <v>27</v>
      </c>
      <c r="G13" t="s">
        <v>49</v>
      </c>
      <c r="H13" t="s">
        <v>1518</v>
      </c>
      <c r="J13" t="s">
        <v>163</v>
      </c>
      <c r="K13" t="s">
        <v>41</v>
      </c>
      <c r="L13" t="s">
        <v>240</v>
      </c>
      <c r="M13" t="s">
        <v>44</v>
      </c>
      <c r="N13" t="s">
        <v>1194</v>
      </c>
      <c r="O13" t="s">
        <v>1514</v>
      </c>
      <c r="R13" t="s">
        <v>235</v>
      </c>
      <c r="T13" t="s">
        <v>55</v>
      </c>
      <c r="U13" t="s">
        <v>37</v>
      </c>
      <c r="V13" t="s">
        <v>235</v>
      </c>
      <c r="W13" t="s">
        <v>1194</v>
      </c>
      <c r="X13" t="s">
        <v>1380</v>
      </c>
      <c r="Y13" s="1">
        <v>42458.048437500001</v>
      </c>
      <c r="Z13" s="1">
        <v>42852.500173611108</v>
      </c>
    </row>
    <row r="14" spans="1:27" x14ac:dyDescent="0.3">
      <c r="A14">
        <v>80288</v>
      </c>
      <c r="B14" t="s">
        <v>325</v>
      </c>
      <c r="C14" t="s">
        <v>129</v>
      </c>
      <c r="D14" t="s">
        <v>218</v>
      </c>
      <c r="E14" t="s">
        <v>24</v>
      </c>
      <c r="F14" t="s">
        <v>27</v>
      </c>
      <c r="G14" t="s">
        <v>153</v>
      </c>
      <c r="H14" t="s">
        <v>440</v>
      </c>
      <c r="I14" t="s">
        <v>331</v>
      </c>
      <c r="J14" t="s">
        <v>91</v>
      </c>
      <c r="K14" t="s">
        <v>41</v>
      </c>
      <c r="L14" t="s">
        <v>32</v>
      </c>
      <c r="N14" t="s">
        <v>1194</v>
      </c>
      <c r="O14" t="s">
        <v>280</v>
      </c>
      <c r="P14">
        <v>10707</v>
      </c>
      <c r="R14" t="s">
        <v>235</v>
      </c>
      <c r="T14" t="s">
        <v>55</v>
      </c>
      <c r="U14" t="s">
        <v>37</v>
      </c>
      <c r="V14" t="s">
        <v>112</v>
      </c>
      <c r="W14" t="s">
        <v>1194</v>
      </c>
      <c r="Y14" s="1">
        <v>42466.025520833333</v>
      </c>
      <c r="Z14" s="1">
        <v>42863.258530092593</v>
      </c>
    </row>
    <row r="15" spans="1:27" x14ac:dyDescent="0.3">
      <c r="A15">
        <v>81363</v>
      </c>
      <c r="B15" t="s">
        <v>772</v>
      </c>
      <c r="C15" t="s">
        <v>75</v>
      </c>
      <c r="D15" t="s">
        <v>79</v>
      </c>
      <c r="E15" t="s">
        <v>24</v>
      </c>
      <c r="F15" t="s">
        <v>27</v>
      </c>
      <c r="G15" t="s">
        <v>42</v>
      </c>
      <c r="H15" t="s">
        <v>884</v>
      </c>
      <c r="I15" t="s">
        <v>772</v>
      </c>
      <c r="J15" t="s">
        <v>772</v>
      </c>
      <c r="K15" t="s">
        <v>41</v>
      </c>
      <c r="L15" t="s">
        <v>32</v>
      </c>
      <c r="M15" t="s">
        <v>185</v>
      </c>
      <c r="N15" t="s">
        <v>1194</v>
      </c>
      <c r="O15" t="s">
        <v>1194</v>
      </c>
      <c r="R15" t="s">
        <v>235</v>
      </c>
      <c r="S15" t="s">
        <v>426</v>
      </c>
      <c r="T15" t="s">
        <v>43</v>
      </c>
      <c r="U15" t="s">
        <v>45</v>
      </c>
      <c r="V15" t="s">
        <v>235</v>
      </c>
      <c r="W15" t="s">
        <v>1194</v>
      </c>
      <c r="Y15" s="1">
        <v>42482.023101851853</v>
      </c>
      <c r="Z15" s="1">
        <v>42859.433379629627</v>
      </c>
    </row>
    <row r="16" spans="1:27" x14ac:dyDescent="0.3">
      <c r="A16">
        <v>82176</v>
      </c>
      <c r="B16" t="s">
        <v>439</v>
      </c>
      <c r="C16" t="s">
        <v>129</v>
      </c>
      <c r="D16" t="s">
        <v>436</v>
      </c>
      <c r="E16" t="s">
        <v>24</v>
      </c>
      <c r="F16" t="s">
        <v>27</v>
      </c>
      <c r="G16" t="s">
        <v>187</v>
      </c>
      <c r="H16" t="s">
        <v>438</v>
      </c>
      <c r="I16" t="s">
        <v>219</v>
      </c>
      <c r="J16" t="s">
        <v>91</v>
      </c>
      <c r="K16" t="s">
        <v>41</v>
      </c>
      <c r="L16" t="s">
        <v>32</v>
      </c>
      <c r="N16" t="s">
        <v>1194</v>
      </c>
      <c r="O16" t="s">
        <v>1194</v>
      </c>
      <c r="R16" t="s">
        <v>235</v>
      </c>
      <c r="T16" t="s">
        <v>55</v>
      </c>
      <c r="U16" t="s">
        <v>37</v>
      </c>
      <c r="V16" t="s">
        <v>26</v>
      </c>
      <c r="W16" t="s">
        <v>1194</v>
      </c>
      <c r="Y16" s="1">
        <v>42494.026504629626</v>
      </c>
      <c r="Z16" s="1">
        <v>42598.087430555555</v>
      </c>
    </row>
    <row r="17" spans="1:27" x14ac:dyDescent="0.3">
      <c r="A17">
        <v>82178</v>
      </c>
      <c r="B17" t="s">
        <v>299</v>
      </c>
      <c r="C17" t="s">
        <v>129</v>
      </c>
      <c r="D17" t="s">
        <v>218</v>
      </c>
      <c r="E17" t="s">
        <v>24</v>
      </c>
      <c r="F17" t="s">
        <v>27</v>
      </c>
      <c r="G17" t="s">
        <v>153</v>
      </c>
      <c r="H17" t="s">
        <v>1402</v>
      </c>
      <c r="I17" t="s">
        <v>349</v>
      </c>
      <c r="J17" t="s">
        <v>91</v>
      </c>
      <c r="K17" t="s">
        <v>41</v>
      </c>
      <c r="L17" t="s">
        <v>240</v>
      </c>
      <c r="M17" t="s">
        <v>298</v>
      </c>
      <c r="N17" t="s">
        <v>1194</v>
      </c>
      <c r="O17" t="s">
        <v>1467</v>
      </c>
      <c r="P17">
        <v>10938</v>
      </c>
      <c r="R17" t="s">
        <v>235</v>
      </c>
      <c r="T17" t="s">
        <v>43</v>
      </c>
      <c r="U17" t="s">
        <v>37</v>
      </c>
      <c r="V17" t="s">
        <v>308</v>
      </c>
      <c r="W17" t="s">
        <v>1194</v>
      </c>
      <c r="Y17" s="1">
        <v>42494.02715277778</v>
      </c>
      <c r="Z17" s="1">
        <v>42852.255277777775</v>
      </c>
      <c r="AA17" t="s">
        <v>1401</v>
      </c>
    </row>
    <row r="18" spans="1:27" x14ac:dyDescent="0.3">
      <c r="A18">
        <v>82510</v>
      </c>
      <c r="B18" t="s">
        <v>209</v>
      </c>
      <c r="C18" t="s">
        <v>40</v>
      </c>
      <c r="D18" t="s">
        <v>46</v>
      </c>
      <c r="E18" t="s">
        <v>48</v>
      </c>
      <c r="F18" t="s">
        <v>27</v>
      </c>
      <c r="G18" t="s">
        <v>187</v>
      </c>
      <c r="H18" t="s">
        <v>1005</v>
      </c>
      <c r="I18" t="s">
        <v>1004</v>
      </c>
      <c r="J18" t="s">
        <v>174</v>
      </c>
      <c r="K18" t="s">
        <v>41</v>
      </c>
      <c r="L18" t="s">
        <v>32</v>
      </c>
      <c r="N18" t="s">
        <v>1194</v>
      </c>
      <c r="O18" t="s">
        <v>1194</v>
      </c>
      <c r="R18" t="s">
        <v>235</v>
      </c>
      <c r="T18" t="s">
        <v>55</v>
      </c>
      <c r="U18" t="s">
        <v>37</v>
      </c>
      <c r="V18" t="s">
        <v>26</v>
      </c>
      <c r="W18" t="s">
        <v>1194</v>
      </c>
      <c r="X18" t="s">
        <v>1003</v>
      </c>
      <c r="Y18" s="1">
        <v>42499.229317129626</v>
      </c>
      <c r="Z18" s="1">
        <v>42585.358344907407</v>
      </c>
    </row>
    <row r="19" spans="1:27" x14ac:dyDescent="0.3">
      <c r="A19">
        <v>83852</v>
      </c>
      <c r="B19" t="s">
        <v>325</v>
      </c>
      <c r="C19" t="s">
        <v>129</v>
      </c>
      <c r="D19" t="s">
        <v>218</v>
      </c>
      <c r="E19" t="s">
        <v>24</v>
      </c>
      <c r="F19" t="s">
        <v>27</v>
      </c>
      <c r="G19" t="s">
        <v>153</v>
      </c>
      <c r="H19" t="s">
        <v>431</v>
      </c>
      <c r="I19" t="s">
        <v>917</v>
      </c>
      <c r="J19" t="s">
        <v>268</v>
      </c>
      <c r="K19" t="s">
        <v>41</v>
      </c>
      <c r="L19" t="s">
        <v>32</v>
      </c>
      <c r="N19" t="s">
        <v>1194</v>
      </c>
      <c r="O19" t="s">
        <v>206</v>
      </c>
      <c r="R19" t="s">
        <v>235</v>
      </c>
      <c r="T19" t="s">
        <v>43</v>
      </c>
      <c r="U19" t="s">
        <v>29</v>
      </c>
      <c r="V19" t="s">
        <v>269</v>
      </c>
      <c r="W19" t="s">
        <v>1194</v>
      </c>
      <c r="Y19" s="1">
        <v>42522.337314814817</v>
      </c>
      <c r="Z19" s="1">
        <v>42585.987546296295</v>
      </c>
    </row>
    <row r="20" spans="1:27" x14ac:dyDescent="0.3">
      <c r="A20">
        <v>83876</v>
      </c>
      <c r="B20" t="s">
        <v>89</v>
      </c>
      <c r="C20" t="s">
        <v>237</v>
      </c>
      <c r="D20" t="s">
        <v>238</v>
      </c>
      <c r="E20" t="s">
        <v>24</v>
      </c>
      <c r="F20" t="s">
        <v>27</v>
      </c>
      <c r="G20" t="s">
        <v>187</v>
      </c>
      <c r="H20" t="s">
        <v>521</v>
      </c>
      <c r="I20" t="s">
        <v>800</v>
      </c>
      <c r="J20" t="s">
        <v>282</v>
      </c>
      <c r="K20" t="s">
        <v>41</v>
      </c>
      <c r="L20" t="s">
        <v>32</v>
      </c>
      <c r="N20" t="s">
        <v>1194</v>
      </c>
      <c r="O20" t="s">
        <v>1194</v>
      </c>
      <c r="R20" t="s">
        <v>235</v>
      </c>
      <c r="T20" t="s">
        <v>43</v>
      </c>
      <c r="U20" t="s">
        <v>60</v>
      </c>
      <c r="V20" t="s">
        <v>235</v>
      </c>
      <c r="W20" t="s">
        <v>1194</v>
      </c>
      <c r="Y20" s="1">
        <v>42522.50372685185</v>
      </c>
      <c r="Z20" s="1">
        <v>42860.185543981483</v>
      </c>
    </row>
    <row r="21" spans="1:27" x14ac:dyDescent="0.3">
      <c r="A21">
        <v>83877</v>
      </c>
      <c r="B21" t="s">
        <v>89</v>
      </c>
      <c r="C21" t="s">
        <v>237</v>
      </c>
      <c r="D21" t="s">
        <v>238</v>
      </c>
      <c r="E21" t="s">
        <v>24</v>
      </c>
      <c r="F21" t="s">
        <v>27</v>
      </c>
      <c r="G21" t="s">
        <v>187</v>
      </c>
      <c r="H21" t="s">
        <v>520</v>
      </c>
      <c r="I21" t="s">
        <v>800</v>
      </c>
      <c r="J21" t="s">
        <v>282</v>
      </c>
      <c r="K21" t="s">
        <v>41</v>
      </c>
      <c r="L21" t="s">
        <v>32</v>
      </c>
      <c r="N21" t="s">
        <v>1194</v>
      </c>
      <c r="O21" t="s">
        <v>1194</v>
      </c>
      <c r="R21" t="s">
        <v>235</v>
      </c>
      <c r="T21" t="s">
        <v>43</v>
      </c>
      <c r="U21" t="s">
        <v>60</v>
      </c>
      <c r="V21" t="s">
        <v>235</v>
      </c>
      <c r="W21" t="s">
        <v>1194</v>
      </c>
      <c r="Y21" s="1">
        <v>42522.505486111113</v>
      </c>
      <c r="Z21" s="1">
        <v>42860.18712962963</v>
      </c>
    </row>
    <row r="22" spans="1:27" x14ac:dyDescent="0.3">
      <c r="A22">
        <v>84066</v>
      </c>
      <c r="B22" t="s">
        <v>430</v>
      </c>
      <c r="C22" t="s">
        <v>129</v>
      </c>
      <c r="D22" t="s">
        <v>327</v>
      </c>
      <c r="E22" t="s">
        <v>24</v>
      </c>
      <c r="F22" t="s">
        <v>27</v>
      </c>
      <c r="G22" t="s">
        <v>187</v>
      </c>
      <c r="H22" t="s">
        <v>429</v>
      </c>
      <c r="I22" t="s">
        <v>800</v>
      </c>
      <c r="J22" t="s">
        <v>91</v>
      </c>
      <c r="K22" t="s">
        <v>41</v>
      </c>
      <c r="L22" t="s">
        <v>101</v>
      </c>
      <c r="N22" t="s">
        <v>1194</v>
      </c>
      <c r="O22" t="s">
        <v>1194</v>
      </c>
      <c r="R22" t="s">
        <v>235</v>
      </c>
      <c r="T22" t="s">
        <v>67</v>
      </c>
      <c r="U22" t="s">
        <v>45</v>
      </c>
      <c r="V22" t="s">
        <v>26</v>
      </c>
      <c r="W22" t="s">
        <v>1194</v>
      </c>
      <c r="Y22" s="1">
        <v>42524.527094907404</v>
      </c>
      <c r="Z22" s="1">
        <v>42831.227847222224</v>
      </c>
    </row>
    <row r="23" spans="1:27" x14ac:dyDescent="0.3">
      <c r="A23">
        <v>84181</v>
      </c>
      <c r="B23" t="s">
        <v>937</v>
      </c>
      <c r="C23" t="s">
        <v>75</v>
      </c>
      <c r="D23" t="s">
        <v>1132</v>
      </c>
      <c r="E23" t="s">
        <v>262</v>
      </c>
      <c r="F23" t="s">
        <v>27</v>
      </c>
      <c r="G23" t="s">
        <v>153</v>
      </c>
      <c r="H23" t="s">
        <v>1131</v>
      </c>
      <c r="I23" t="s">
        <v>939</v>
      </c>
      <c r="J23" t="s">
        <v>937</v>
      </c>
      <c r="K23" t="s">
        <v>41</v>
      </c>
      <c r="L23" t="s">
        <v>32</v>
      </c>
      <c r="N23" t="s">
        <v>1194</v>
      </c>
      <c r="O23" t="s">
        <v>1194</v>
      </c>
      <c r="R23" t="s">
        <v>765</v>
      </c>
      <c r="S23" t="s">
        <v>426</v>
      </c>
      <c r="T23" t="s">
        <v>55</v>
      </c>
      <c r="U23" t="s">
        <v>37</v>
      </c>
      <c r="V23" t="s">
        <v>81</v>
      </c>
      <c r="W23" t="s">
        <v>1194</v>
      </c>
      <c r="Y23" s="1">
        <v>42528.457928240743</v>
      </c>
      <c r="Z23" s="1">
        <v>42859.441122685188</v>
      </c>
    </row>
    <row r="24" spans="1:27" x14ac:dyDescent="0.3">
      <c r="A24">
        <v>84836</v>
      </c>
      <c r="B24" t="s">
        <v>146</v>
      </c>
      <c r="C24" t="s">
        <v>75</v>
      </c>
      <c r="D24" t="s">
        <v>79</v>
      </c>
      <c r="E24" t="s">
        <v>24</v>
      </c>
      <c r="F24" t="s">
        <v>27</v>
      </c>
      <c r="G24" t="s">
        <v>187</v>
      </c>
      <c r="H24" t="s">
        <v>1616</v>
      </c>
      <c r="I24" t="s">
        <v>1176</v>
      </c>
      <c r="J24" t="s">
        <v>146</v>
      </c>
      <c r="K24" t="s">
        <v>41</v>
      </c>
      <c r="L24" t="s">
        <v>32</v>
      </c>
      <c r="M24" t="s">
        <v>185</v>
      </c>
      <c r="N24" t="s">
        <v>1194</v>
      </c>
      <c r="O24" t="s">
        <v>1467</v>
      </c>
      <c r="R24" t="s">
        <v>781</v>
      </c>
      <c r="S24" t="s">
        <v>235</v>
      </c>
      <c r="T24" t="s">
        <v>67</v>
      </c>
      <c r="U24" t="s">
        <v>45</v>
      </c>
      <c r="V24" t="s">
        <v>235</v>
      </c>
      <c r="W24" t="s">
        <v>1194</v>
      </c>
      <c r="Y24" s="1">
        <v>42541.105300925927</v>
      </c>
      <c r="Z24" s="1">
        <v>42860.282002314816</v>
      </c>
    </row>
    <row r="25" spans="1:27" x14ac:dyDescent="0.3">
      <c r="A25">
        <v>84954</v>
      </c>
      <c r="B25" t="s">
        <v>146</v>
      </c>
      <c r="C25" t="s">
        <v>75</v>
      </c>
      <c r="D25" t="s">
        <v>79</v>
      </c>
      <c r="E25" t="s">
        <v>24</v>
      </c>
      <c r="F25" t="s">
        <v>27</v>
      </c>
      <c r="G25" t="s">
        <v>178</v>
      </c>
      <c r="H25" t="s">
        <v>1615</v>
      </c>
      <c r="I25" t="s">
        <v>193</v>
      </c>
      <c r="J25" t="s">
        <v>77</v>
      </c>
      <c r="K25" t="s">
        <v>41</v>
      </c>
      <c r="L25" t="s">
        <v>32</v>
      </c>
      <c r="M25" t="s">
        <v>185</v>
      </c>
      <c r="N25" t="s">
        <v>1194</v>
      </c>
      <c r="O25" t="s">
        <v>1467</v>
      </c>
      <c r="R25" t="s">
        <v>781</v>
      </c>
      <c r="S25" t="s">
        <v>1612</v>
      </c>
      <c r="T25" t="s">
        <v>55</v>
      </c>
      <c r="U25" t="s">
        <v>45</v>
      </c>
      <c r="V25" t="s">
        <v>235</v>
      </c>
      <c r="W25" t="s">
        <v>1194</v>
      </c>
      <c r="Y25" s="1">
        <v>42542.375821759262</v>
      </c>
      <c r="Z25" s="1">
        <v>42859.670729166668</v>
      </c>
      <c r="AA25" t="s">
        <v>1614</v>
      </c>
    </row>
    <row r="26" spans="1:27" x14ac:dyDescent="0.3">
      <c r="A26">
        <v>84983</v>
      </c>
      <c r="B26" t="s">
        <v>919</v>
      </c>
      <c r="C26" t="s">
        <v>75</v>
      </c>
      <c r="D26" t="s">
        <v>125</v>
      </c>
      <c r="E26" t="s">
        <v>24</v>
      </c>
      <c r="F26" t="s">
        <v>27</v>
      </c>
      <c r="G26" t="s">
        <v>187</v>
      </c>
      <c r="H26" t="s">
        <v>1613</v>
      </c>
      <c r="I26" t="s">
        <v>919</v>
      </c>
      <c r="J26" t="s">
        <v>77</v>
      </c>
      <c r="K26" t="s">
        <v>41</v>
      </c>
      <c r="L26" t="s">
        <v>32</v>
      </c>
      <c r="N26" t="s">
        <v>1194</v>
      </c>
      <c r="O26" t="s">
        <v>1467</v>
      </c>
      <c r="Q26" t="s">
        <v>630</v>
      </c>
      <c r="R26" t="s">
        <v>781</v>
      </c>
      <c r="S26" t="s">
        <v>1612</v>
      </c>
      <c r="T26" t="s">
        <v>67</v>
      </c>
      <c r="U26" t="s">
        <v>45</v>
      </c>
      <c r="V26" t="s">
        <v>235</v>
      </c>
      <c r="W26" t="s">
        <v>1194</v>
      </c>
      <c r="Y26" s="1">
        <v>42542.66337962963</v>
      </c>
      <c r="Z26" s="1">
        <v>42859.661238425928</v>
      </c>
      <c r="AA26" t="s">
        <v>1611</v>
      </c>
    </row>
    <row r="27" spans="1:27" x14ac:dyDescent="0.3">
      <c r="A27">
        <v>85002</v>
      </c>
      <c r="B27" t="s">
        <v>89</v>
      </c>
      <c r="C27" t="s">
        <v>237</v>
      </c>
      <c r="D27" t="s">
        <v>238</v>
      </c>
      <c r="E27" t="s">
        <v>24</v>
      </c>
      <c r="F27" t="s">
        <v>27</v>
      </c>
      <c r="G27" t="s">
        <v>49</v>
      </c>
      <c r="H27" t="s">
        <v>502</v>
      </c>
      <c r="J27" t="s">
        <v>497</v>
      </c>
      <c r="K27" t="s">
        <v>41</v>
      </c>
      <c r="L27" t="s">
        <v>32</v>
      </c>
      <c r="N27" t="s">
        <v>1194</v>
      </c>
      <c r="O27" t="s">
        <v>500</v>
      </c>
      <c r="R27" t="s">
        <v>235</v>
      </c>
      <c r="T27" t="s">
        <v>55</v>
      </c>
      <c r="U27" t="s">
        <v>45</v>
      </c>
      <c r="V27" t="s">
        <v>235</v>
      </c>
      <c r="W27" t="s">
        <v>1194</v>
      </c>
      <c r="Y27" s="1">
        <v>42543.065324074072</v>
      </c>
      <c r="Z27" s="1">
        <v>42724.952881944446</v>
      </c>
    </row>
    <row r="28" spans="1:27" x14ac:dyDescent="0.3">
      <c r="A28">
        <v>85117</v>
      </c>
      <c r="B28" t="s">
        <v>860</v>
      </c>
      <c r="C28" t="s">
        <v>75</v>
      </c>
      <c r="D28" t="s">
        <v>251</v>
      </c>
      <c r="E28" t="s">
        <v>24</v>
      </c>
      <c r="F28" t="s">
        <v>27</v>
      </c>
      <c r="G28" t="s">
        <v>287</v>
      </c>
      <c r="H28" t="s">
        <v>1610</v>
      </c>
      <c r="I28" t="s">
        <v>942</v>
      </c>
      <c r="J28" t="s">
        <v>77</v>
      </c>
      <c r="K28" t="s">
        <v>41</v>
      </c>
      <c r="L28" t="s">
        <v>32</v>
      </c>
      <c r="N28" t="s">
        <v>1194</v>
      </c>
      <c r="O28" t="s">
        <v>1467</v>
      </c>
      <c r="Q28" t="s">
        <v>630</v>
      </c>
      <c r="R28" t="s">
        <v>781</v>
      </c>
      <c r="S28" t="s">
        <v>1566</v>
      </c>
      <c r="T28" t="s">
        <v>55</v>
      </c>
      <c r="U28" t="s">
        <v>37</v>
      </c>
      <c r="V28" t="s">
        <v>235</v>
      </c>
      <c r="W28" t="s">
        <v>1194</v>
      </c>
      <c r="Y28" s="1">
        <v>42544.893622685187</v>
      </c>
      <c r="Z28" s="1">
        <v>42860.283356481479</v>
      </c>
      <c r="AA28" t="s">
        <v>1609</v>
      </c>
    </row>
    <row r="29" spans="1:27" x14ac:dyDescent="0.3">
      <c r="A29">
        <v>85122</v>
      </c>
      <c r="B29" t="s">
        <v>124</v>
      </c>
      <c r="C29" t="s">
        <v>75</v>
      </c>
      <c r="D29" t="s">
        <v>125</v>
      </c>
      <c r="E29" t="s">
        <v>24</v>
      </c>
      <c r="F29" t="s">
        <v>27</v>
      </c>
      <c r="G29" t="s">
        <v>49</v>
      </c>
      <c r="H29" t="s">
        <v>1608</v>
      </c>
      <c r="I29" t="s">
        <v>179</v>
      </c>
      <c r="J29" t="s">
        <v>77</v>
      </c>
      <c r="K29" t="s">
        <v>41</v>
      </c>
      <c r="L29" t="s">
        <v>32</v>
      </c>
      <c r="M29" t="s">
        <v>185</v>
      </c>
      <c r="N29" t="s">
        <v>1194</v>
      </c>
      <c r="O29" t="s">
        <v>1467</v>
      </c>
      <c r="R29" t="s">
        <v>781</v>
      </c>
      <c r="S29" t="s">
        <v>235</v>
      </c>
      <c r="T29" t="s">
        <v>43</v>
      </c>
      <c r="U29" t="s">
        <v>45</v>
      </c>
      <c r="V29" t="s">
        <v>235</v>
      </c>
      <c r="W29" t="s">
        <v>1194</v>
      </c>
      <c r="Y29" s="1">
        <v>42544.975011574075</v>
      </c>
      <c r="Z29" s="1">
        <v>42860.282905092594</v>
      </c>
    </row>
    <row r="30" spans="1:27" x14ac:dyDescent="0.3">
      <c r="A30">
        <v>85197</v>
      </c>
      <c r="B30" t="s">
        <v>124</v>
      </c>
      <c r="C30" t="s">
        <v>75</v>
      </c>
      <c r="D30" t="s">
        <v>125</v>
      </c>
      <c r="E30" t="s">
        <v>24</v>
      </c>
      <c r="F30" t="s">
        <v>27</v>
      </c>
      <c r="G30" t="s">
        <v>76</v>
      </c>
      <c r="H30" t="s">
        <v>1607</v>
      </c>
      <c r="I30" t="s">
        <v>230</v>
      </c>
      <c r="J30" t="s">
        <v>77</v>
      </c>
      <c r="K30" t="s">
        <v>41</v>
      </c>
      <c r="L30" t="s">
        <v>32</v>
      </c>
      <c r="N30" t="s">
        <v>1194</v>
      </c>
      <c r="O30" t="s">
        <v>1467</v>
      </c>
      <c r="R30" t="s">
        <v>781</v>
      </c>
      <c r="S30" t="s">
        <v>235</v>
      </c>
      <c r="T30" t="s">
        <v>43</v>
      </c>
      <c r="U30" t="s">
        <v>29</v>
      </c>
      <c r="V30" t="s">
        <v>26</v>
      </c>
      <c r="W30" t="s">
        <v>1194</v>
      </c>
      <c r="Y30" s="1">
        <v>42548.407627314817</v>
      </c>
      <c r="Z30" s="1">
        <v>42859.668773148151</v>
      </c>
    </row>
    <row r="31" spans="1:27" x14ac:dyDescent="0.3">
      <c r="A31">
        <v>85379</v>
      </c>
      <c r="B31" t="s">
        <v>170</v>
      </c>
      <c r="C31" t="s">
        <v>133</v>
      </c>
      <c r="D31" t="s">
        <v>180</v>
      </c>
      <c r="E31" t="s">
        <v>24</v>
      </c>
      <c r="F31" t="s">
        <v>27</v>
      </c>
      <c r="G31" t="s">
        <v>287</v>
      </c>
      <c r="H31" t="s">
        <v>1606</v>
      </c>
      <c r="I31" t="s">
        <v>1605</v>
      </c>
      <c r="J31" t="s">
        <v>1605</v>
      </c>
      <c r="K31" t="s">
        <v>41</v>
      </c>
      <c r="L31" t="s">
        <v>32</v>
      </c>
      <c r="N31" t="s">
        <v>1194</v>
      </c>
      <c r="O31" t="s">
        <v>1467</v>
      </c>
      <c r="R31" t="s">
        <v>781</v>
      </c>
      <c r="S31" t="s">
        <v>1595</v>
      </c>
      <c r="T31" t="s">
        <v>43</v>
      </c>
      <c r="U31" t="s">
        <v>45</v>
      </c>
      <c r="V31" t="s">
        <v>1604</v>
      </c>
      <c r="W31" t="s">
        <v>1194</v>
      </c>
      <c r="Y31" s="1">
        <v>42550.283587962964</v>
      </c>
      <c r="Z31" s="1">
        <v>42860.283148148148</v>
      </c>
    </row>
    <row r="32" spans="1:27" x14ac:dyDescent="0.3">
      <c r="A32">
        <v>85539</v>
      </c>
      <c r="B32" t="s">
        <v>860</v>
      </c>
      <c r="C32" t="s">
        <v>75</v>
      </c>
      <c r="D32" t="s">
        <v>859</v>
      </c>
      <c r="E32" t="s">
        <v>24</v>
      </c>
      <c r="F32" t="s">
        <v>27</v>
      </c>
      <c r="G32" t="s">
        <v>287</v>
      </c>
      <c r="H32" t="s">
        <v>1603</v>
      </c>
      <c r="I32" t="s">
        <v>942</v>
      </c>
      <c r="J32" t="s">
        <v>77</v>
      </c>
      <c r="K32" t="s">
        <v>41</v>
      </c>
      <c r="L32" t="s">
        <v>32</v>
      </c>
      <c r="N32" t="s">
        <v>1194</v>
      </c>
      <c r="O32" t="s">
        <v>1467</v>
      </c>
      <c r="Q32" t="s">
        <v>1602</v>
      </c>
      <c r="R32" t="s">
        <v>781</v>
      </c>
      <c r="S32" t="s">
        <v>1566</v>
      </c>
      <c r="T32" t="s">
        <v>55</v>
      </c>
      <c r="U32" t="s">
        <v>37</v>
      </c>
      <c r="V32" t="s">
        <v>235</v>
      </c>
      <c r="W32" t="s">
        <v>1194</v>
      </c>
      <c r="Y32" s="1">
        <v>42552.439050925925</v>
      </c>
      <c r="Z32" s="1">
        <v>42859.67328703704</v>
      </c>
      <c r="AA32" t="s">
        <v>1601</v>
      </c>
    </row>
    <row r="33" spans="1:27" x14ac:dyDescent="0.3">
      <c r="A33">
        <v>85551</v>
      </c>
      <c r="B33" t="s">
        <v>200</v>
      </c>
      <c r="C33" t="s">
        <v>75</v>
      </c>
      <c r="D33" t="s">
        <v>202</v>
      </c>
      <c r="E33" t="s">
        <v>48</v>
      </c>
      <c r="F33" t="s">
        <v>27</v>
      </c>
      <c r="G33" t="s">
        <v>76</v>
      </c>
      <c r="H33" t="s">
        <v>1600</v>
      </c>
      <c r="I33" t="s">
        <v>942</v>
      </c>
      <c r="J33" t="s">
        <v>282</v>
      </c>
      <c r="K33" t="s">
        <v>41</v>
      </c>
      <c r="L33" t="s">
        <v>32</v>
      </c>
      <c r="N33" t="s">
        <v>1194</v>
      </c>
      <c r="O33" t="s">
        <v>1467</v>
      </c>
      <c r="Q33" t="s">
        <v>1599</v>
      </c>
      <c r="R33" t="s">
        <v>781</v>
      </c>
      <c r="S33" t="s">
        <v>1570</v>
      </c>
      <c r="T33" t="s">
        <v>43</v>
      </c>
      <c r="U33" t="s">
        <v>45</v>
      </c>
      <c r="V33" t="s">
        <v>235</v>
      </c>
      <c r="W33" t="s">
        <v>1194</v>
      </c>
      <c r="X33" t="s">
        <v>1598</v>
      </c>
      <c r="Y33" s="1">
        <v>42552.597256944442</v>
      </c>
      <c r="Z33" s="1">
        <v>42860.288356481484</v>
      </c>
      <c r="AA33" t="s">
        <v>1597</v>
      </c>
    </row>
    <row r="34" spans="1:27" x14ac:dyDescent="0.3">
      <c r="A34">
        <v>85661</v>
      </c>
      <c r="B34" t="s">
        <v>228</v>
      </c>
      <c r="C34" t="s">
        <v>75</v>
      </c>
      <c r="D34" t="s">
        <v>125</v>
      </c>
      <c r="E34" t="s">
        <v>147</v>
      </c>
      <c r="F34" t="s">
        <v>27</v>
      </c>
      <c r="G34" t="s">
        <v>166</v>
      </c>
      <c r="H34" t="s">
        <v>1116</v>
      </c>
      <c r="I34" t="s">
        <v>179</v>
      </c>
      <c r="J34" t="s">
        <v>228</v>
      </c>
      <c r="K34" t="s">
        <v>41</v>
      </c>
      <c r="L34" t="s">
        <v>32</v>
      </c>
      <c r="N34" t="s">
        <v>1194</v>
      </c>
      <c r="O34" t="s">
        <v>1194</v>
      </c>
      <c r="Q34" t="s">
        <v>727</v>
      </c>
      <c r="R34" t="s">
        <v>765</v>
      </c>
      <c r="T34" t="s">
        <v>67</v>
      </c>
      <c r="U34" t="s">
        <v>45</v>
      </c>
      <c r="V34" t="s">
        <v>26</v>
      </c>
      <c r="W34" t="s">
        <v>1194</v>
      </c>
      <c r="Y34" s="1">
        <v>42555.32472222222</v>
      </c>
      <c r="Z34" s="1">
        <v>42859.448692129627</v>
      </c>
    </row>
    <row r="35" spans="1:27" x14ac:dyDescent="0.3">
      <c r="A35">
        <v>86341</v>
      </c>
      <c r="B35" t="s">
        <v>170</v>
      </c>
      <c r="C35" t="s">
        <v>133</v>
      </c>
      <c r="D35" t="s">
        <v>180</v>
      </c>
      <c r="E35" t="s">
        <v>24</v>
      </c>
      <c r="F35" t="s">
        <v>27</v>
      </c>
      <c r="G35" t="s">
        <v>187</v>
      </c>
      <c r="H35" t="s">
        <v>1596</v>
      </c>
      <c r="I35" t="s">
        <v>234</v>
      </c>
      <c r="J35" t="s">
        <v>77</v>
      </c>
      <c r="K35" t="s">
        <v>41</v>
      </c>
      <c r="L35" t="s">
        <v>32</v>
      </c>
      <c r="N35" t="s">
        <v>1194</v>
      </c>
      <c r="O35" t="s">
        <v>1467</v>
      </c>
      <c r="R35" t="s">
        <v>781</v>
      </c>
      <c r="S35" t="s">
        <v>1595</v>
      </c>
      <c r="T35" t="s">
        <v>43</v>
      </c>
      <c r="U35" t="s">
        <v>29</v>
      </c>
      <c r="V35" t="s">
        <v>26</v>
      </c>
      <c r="W35" t="s">
        <v>1194</v>
      </c>
      <c r="Y35" s="1">
        <v>42570.334722222222</v>
      </c>
      <c r="Z35" s="1">
        <v>42860.288611111115</v>
      </c>
    </row>
    <row r="36" spans="1:27" x14ac:dyDescent="0.3">
      <c r="A36">
        <v>86474</v>
      </c>
      <c r="B36" t="s">
        <v>146</v>
      </c>
      <c r="C36" t="s">
        <v>75</v>
      </c>
      <c r="D36" t="s">
        <v>79</v>
      </c>
      <c r="E36" t="s">
        <v>24</v>
      </c>
      <c r="F36" t="s">
        <v>27</v>
      </c>
      <c r="G36" t="s">
        <v>178</v>
      </c>
      <c r="H36" t="s">
        <v>1594</v>
      </c>
      <c r="I36" t="s">
        <v>944</v>
      </c>
      <c r="J36" t="s">
        <v>77</v>
      </c>
      <c r="K36" t="s">
        <v>41</v>
      </c>
      <c r="L36" t="s">
        <v>32</v>
      </c>
      <c r="N36" t="s">
        <v>1194</v>
      </c>
      <c r="O36" t="s">
        <v>1467</v>
      </c>
      <c r="Q36" t="s">
        <v>630</v>
      </c>
      <c r="R36" t="s">
        <v>781</v>
      </c>
      <c r="S36" t="s">
        <v>235</v>
      </c>
      <c r="T36" t="s">
        <v>67</v>
      </c>
      <c r="U36" t="s">
        <v>45</v>
      </c>
      <c r="V36" t="s">
        <v>235</v>
      </c>
      <c r="W36" t="s">
        <v>1194</v>
      </c>
      <c r="Y36" s="1">
        <v>42571.700937499998</v>
      </c>
      <c r="Z36" s="1">
        <v>42860.288090277776</v>
      </c>
      <c r="AA36" t="s">
        <v>1593</v>
      </c>
    </row>
    <row r="37" spans="1:27" x14ac:dyDescent="0.3">
      <c r="A37">
        <v>86676</v>
      </c>
      <c r="B37" t="s">
        <v>234</v>
      </c>
      <c r="C37" t="s">
        <v>75</v>
      </c>
      <c r="D37" t="s">
        <v>125</v>
      </c>
      <c r="E37" t="s">
        <v>24</v>
      </c>
      <c r="F37" t="s">
        <v>27</v>
      </c>
      <c r="G37" t="s">
        <v>187</v>
      </c>
      <c r="H37" t="s">
        <v>842</v>
      </c>
      <c r="I37" t="s">
        <v>234</v>
      </c>
      <c r="J37" t="s">
        <v>204</v>
      </c>
      <c r="K37" t="s">
        <v>41</v>
      </c>
      <c r="L37" t="s">
        <v>32</v>
      </c>
      <c r="N37" t="s">
        <v>1194</v>
      </c>
      <c r="O37" t="s">
        <v>1467</v>
      </c>
      <c r="R37" t="s">
        <v>781</v>
      </c>
      <c r="S37" t="s">
        <v>1592</v>
      </c>
      <c r="T37" t="s">
        <v>43</v>
      </c>
      <c r="U37" t="s">
        <v>29</v>
      </c>
      <c r="V37" t="s">
        <v>26</v>
      </c>
      <c r="W37" t="s">
        <v>361</v>
      </c>
      <c r="Y37" s="1">
        <v>42577.433333333334</v>
      </c>
      <c r="Z37" s="1">
        <v>42859.669270833336</v>
      </c>
    </row>
    <row r="38" spans="1:27" x14ac:dyDescent="0.3">
      <c r="A38">
        <v>86685</v>
      </c>
      <c r="B38" t="s">
        <v>860</v>
      </c>
      <c r="C38" t="s">
        <v>75</v>
      </c>
      <c r="D38" t="s">
        <v>859</v>
      </c>
      <c r="E38" t="s">
        <v>24</v>
      </c>
      <c r="F38" t="s">
        <v>27</v>
      </c>
      <c r="G38" t="s">
        <v>49</v>
      </c>
      <c r="H38" t="s">
        <v>1591</v>
      </c>
      <c r="I38" t="s">
        <v>942</v>
      </c>
      <c r="J38" t="s">
        <v>204</v>
      </c>
      <c r="K38" t="s">
        <v>41</v>
      </c>
      <c r="L38" t="s">
        <v>32</v>
      </c>
      <c r="N38" t="s">
        <v>1194</v>
      </c>
      <c r="O38" t="s">
        <v>1467</v>
      </c>
      <c r="R38" t="s">
        <v>781</v>
      </c>
      <c r="S38" t="s">
        <v>1570</v>
      </c>
      <c r="T38" t="s">
        <v>55</v>
      </c>
      <c r="U38" t="s">
        <v>45</v>
      </c>
      <c r="V38" t="s">
        <v>235</v>
      </c>
      <c r="W38" t="s">
        <v>1194</v>
      </c>
      <c r="Y38" s="1">
        <v>42577.637465277781</v>
      </c>
      <c r="Z38" s="1">
        <v>42860.288865740738</v>
      </c>
      <c r="AA38" t="s">
        <v>1590</v>
      </c>
    </row>
    <row r="39" spans="1:27" x14ac:dyDescent="0.3">
      <c r="A39">
        <v>86974</v>
      </c>
      <c r="B39" t="s">
        <v>124</v>
      </c>
      <c r="C39" t="s">
        <v>75</v>
      </c>
      <c r="D39" t="s">
        <v>125</v>
      </c>
      <c r="E39" t="s">
        <v>24</v>
      </c>
      <c r="F39" t="s">
        <v>27</v>
      </c>
      <c r="G39" t="s">
        <v>287</v>
      </c>
      <c r="H39" t="s">
        <v>1589</v>
      </c>
      <c r="I39" t="s">
        <v>124</v>
      </c>
      <c r="J39" t="s">
        <v>124</v>
      </c>
      <c r="K39" t="s">
        <v>41</v>
      </c>
      <c r="L39" t="s">
        <v>32</v>
      </c>
      <c r="M39" t="s">
        <v>185</v>
      </c>
      <c r="N39" t="s">
        <v>1194</v>
      </c>
      <c r="O39" t="s">
        <v>1467</v>
      </c>
      <c r="R39" t="s">
        <v>781</v>
      </c>
      <c r="S39" t="s">
        <v>235</v>
      </c>
      <c r="T39" t="s">
        <v>55</v>
      </c>
      <c r="U39" t="s">
        <v>37</v>
      </c>
      <c r="V39" t="s">
        <v>235</v>
      </c>
      <c r="W39" t="s">
        <v>1194</v>
      </c>
      <c r="Y39" s="1">
        <v>42584.292696759258</v>
      </c>
      <c r="Z39" s="1">
        <v>42859.674120370371</v>
      </c>
    </row>
    <row r="40" spans="1:27" x14ac:dyDescent="0.3">
      <c r="A40">
        <v>86977</v>
      </c>
      <c r="B40" t="s">
        <v>146</v>
      </c>
      <c r="C40" t="s">
        <v>75</v>
      </c>
      <c r="D40" t="s">
        <v>79</v>
      </c>
      <c r="E40" t="s">
        <v>24</v>
      </c>
      <c r="F40" t="s">
        <v>27</v>
      </c>
      <c r="G40" t="s">
        <v>187</v>
      </c>
      <c r="H40" t="s">
        <v>1588</v>
      </c>
      <c r="I40" t="s">
        <v>1176</v>
      </c>
      <c r="J40" t="s">
        <v>204</v>
      </c>
      <c r="K40" t="s">
        <v>41</v>
      </c>
      <c r="L40" t="s">
        <v>32</v>
      </c>
      <c r="N40" t="s">
        <v>1194</v>
      </c>
      <c r="O40" t="s">
        <v>1467</v>
      </c>
      <c r="Q40" t="s">
        <v>812</v>
      </c>
      <c r="R40" t="s">
        <v>781</v>
      </c>
      <c r="S40" t="s">
        <v>1587</v>
      </c>
      <c r="T40" t="s">
        <v>43</v>
      </c>
      <c r="U40" t="s">
        <v>45</v>
      </c>
      <c r="V40" t="s">
        <v>235</v>
      </c>
      <c r="W40" t="s">
        <v>1194</v>
      </c>
      <c r="Y40" s="1">
        <v>42584.297835648147</v>
      </c>
      <c r="Z40" s="1">
        <v>42859.697314814817</v>
      </c>
      <c r="AA40" t="s">
        <v>1586</v>
      </c>
    </row>
    <row r="41" spans="1:27" x14ac:dyDescent="0.3">
      <c r="A41">
        <v>87283</v>
      </c>
      <c r="B41" t="s">
        <v>860</v>
      </c>
      <c r="C41" t="s">
        <v>75</v>
      </c>
      <c r="D41" t="s">
        <v>859</v>
      </c>
      <c r="E41" t="s">
        <v>24</v>
      </c>
      <c r="F41" t="s">
        <v>27</v>
      </c>
      <c r="G41" t="s">
        <v>42</v>
      </c>
      <c r="H41" t="s">
        <v>1585</v>
      </c>
      <c r="I41" t="s">
        <v>942</v>
      </c>
      <c r="J41" t="s">
        <v>860</v>
      </c>
      <c r="K41" t="s">
        <v>41</v>
      </c>
      <c r="L41" t="s">
        <v>32</v>
      </c>
      <c r="N41" t="s">
        <v>1194</v>
      </c>
      <c r="O41" t="s">
        <v>1467</v>
      </c>
      <c r="R41" t="s">
        <v>781</v>
      </c>
      <c r="S41" t="s">
        <v>1568</v>
      </c>
      <c r="T41" t="s">
        <v>55</v>
      </c>
      <c r="U41" t="s">
        <v>45</v>
      </c>
      <c r="V41" t="s">
        <v>1562</v>
      </c>
      <c r="W41" t="s">
        <v>1194</v>
      </c>
      <c r="Y41" s="1">
        <v>42590.574999999997</v>
      </c>
      <c r="Z41" s="1">
        <v>42859.671215277776</v>
      </c>
    </row>
    <row r="42" spans="1:27" x14ac:dyDescent="0.3">
      <c r="A42">
        <v>87291</v>
      </c>
      <c r="B42" t="s">
        <v>124</v>
      </c>
      <c r="C42" t="s">
        <v>75</v>
      </c>
      <c r="D42" t="s">
        <v>125</v>
      </c>
      <c r="E42" t="s">
        <v>149</v>
      </c>
      <c r="F42" t="s">
        <v>27</v>
      </c>
      <c r="G42" t="s">
        <v>134</v>
      </c>
      <c r="H42" t="s">
        <v>1584</v>
      </c>
      <c r="I42" t="s">
        <v>179</v>
      </c>
      <c r="J42" t="s">
        <v>204</v>
      </c>
      <c r="K42" t="s">
        <v>41</v>
      </c>
      <c r="L42" t="s">
        <v>32</v>
      </c>
      <c r="M42" t="s">
        <v>104</v>
      </c>
      <c r="N42" t="s">
        <v>1194</v>
      </c>
      <c r="O42" t="s">
        <v>1194</v>
      </c>
      <c r="Q42" t="s">
        <v>1583</v>
      </c>
      <c r="R42" t="s">
        <v>781</v>
      </c>
      <c r="S42" t="s">
        <v>1582</v>
      </c>
      <c r="T42" t="s">
        <v>43</v>
      </c>
      <c r="U42" t="s">
        <v>29</v>
      </c>
      <c r="V42" t="s">
        <v>81</v>
      </c>
      <c r="W42" t="s">
        <v>361</v>
      </c>
      <c r="Y42" s="1">
        <v>42590.617037037038</v>
      </c>
      <c r="Z42" s="1">
        <v>42859.669745370367</v>
      </c>
    </row>
    <row r="43" spans="1:27" x14ac:dyDescent="0.3">
      <c r="A43">
        <v>87341</v>
      </c>
      <c r="B43" t="s">
        <v>355</v>
      </c>
      <c r="C43" t="s">
        <v>75</v>
      </c>
      <c r="D43" t="s">
        <v>79</v>
      </c>
      <c r="E43" t="s">
        <v>24</v>
      </c>
      <c r="F43" t="s">
        <v>27</v>
      </c>
      <c r="G43" t="s">
        <v>287</v>
      </c>
      <c r="H43" t="s">
        <v>1581</v>
      </c>
      <c r="I43" t="s">
        <v>193</v>
      </c>
      <c r="J43" t="s">
        <v>77</v>
      </c>
      <c r="K43" t="s">
        <v>41</v>
      </c>
      <c r="L43" t="s">
        <v>32</v>
      </c>
      <c r="N43" t="s">
        <v>1194</v>
      </c>
      <c r="O43" t="s">
        <v>1467</v>
      </c>
      <c r="R43" t="s">
        <v>781</v>
      </c>
      <c r="S43" t="s">
        <v>1570</v>
      </c>
      <c r="T43" t="s">
        <v>55</v>
      </c>
      <c r="U43" t="s">
        <v>37</v>
      </c>
      <c r="V43" t="s">
        <v>235</v>
      </c>
      <c r="W43" t="s">
        <v>1194</v>
      </c>
      <c r="Y43" s="1">
        <v>42591.654548611114</v>
      </c>
      <c r="Z43" s="1">
        <v>42860.290034722224</v>
      </c>
    </row>
    <row r="44" spans="1:27" x14ac:dyDescent="0.3">
      <c r="A44">
        <v>87407</v>
      </c>
      <c r="B44" t="s">
        <v>282</v>
      </c>
      <c r="C44" t="s">
        <v>133</v>
      </c>
      <c r="D44" t="s">
        <v>180</v>
      </c>
      <c r="E44" t="s">
        <v>24</v>
      </c>
      <c r="F44" t="s">
        <v>27</v>
      </c>
      <c r="G44" t="s">
        <v>187</v>
      </c>
      <c r="H44" t="s">
        <v>1580</v>
      </c>
      <c r="I44" t="s">
        <v>230</v>
      </c>
      <c r="J44" t="s">
        <v>77</v>
      </c>
      <c r="K44" t="s">
        <v>41</v>
      </c>
      <c r="L44" t="s">
        <v>32</v>
      </c>
      <c r="M44" t="s">
        <v>185</v>
      </c>
      <c r="N44" t="s">
        <v>1194</v>
      </c>
      <c r="O44" t="s">
        <v>1467</v>
      </c>
      <c r="Q44" t="s">
        <v>727</v>
      </c>
      <c r="R44" t="s">
        <v>781</v>
      </c>
      <c r="S44" t="s">
        <v>1570</v>
      </c>
      <c r="T44" t="s">
        <v>67</v>
      </c>
      <c r="U44" t="s">
        <v>29</v>
      </c>
      <c r="V44" t="s">
        <v>26</v>
      </c>
      <c r="W44" t="s">
        <v>1194</v>
      </c>
      <c r="Y44" s="1">
        <v>42592.498611111114</v>
      </c>
      <c r="Z44" s="1">
        <v>42860.289456018516</v>
      </c>
    </row>
    <row r="45" spans="1:27" x14ac:dyDescent="0.3">
      <c r="A45">
        <v>87553</v>
      </c>
      <c r="B45" t="s">
        <v>124</v>
      </c>
      <c r="C45" t="s">
        <v>75</v>
      </c>
      <c r="D45" t="s">
        <v>125</v>
      </c>
      <c r="E45" t="s">
        <v>24</v>
      </c>
      <c r="F45" t="s">
        <v>27</v>
      </c>
      <c r="G45" t="s">
        <v>187</v>
      </c>
      <c r="H45" t="s">
        <v>1579</v>
      </c>
      <c r="I45" t="s">
        <v>234</v>
      </c>
      <c r="J45" t="s">
        <v>124</v>
      </c>
      <c r="K45" t="s">
        <v>41</v>
      </c>
      <c r="L45" t="s">
        <v>32</v>
      </c>
      <c r="M45" t="s">
        <v>104</v>
      </c>
      <c r="N45" t="s">
        <v>1194</v>
      </c>
      <c r="O45" t="s">
        <v>1467</v>
      </c>
      <c r="R45" t="s">
        <v>781</v>
      </c>
      <c r="S45" t="s">
        <v>235</v>
      </c>
      <c r="T45" t="s">
        <v>43</v>
      </c>
      <c r="U45" t="s">
        <v>29</v>
      </c>
      <c r="V45" t="s">
        <v>26</v>
      </c>
      <c r="W45" t="s">
        <v>1194</v>
      </c>
      <c r="Y45" s="1">
        <v>42594.287905092591</v>
      </c>
      <c r="Z45" s="1">
        <v>42859.670335648145</v>
      </c>
      <c r="AA45" t="s">
        <v>1578</v>
      </c>
    </row>
    <row r="46" spans="1:27" x14ac:dyDescent="0.3">
      <c r="A46">
        <v>87635</v>
      </c>
      <c r="B46" t="s">
        <v>325</v>
      </c>
      <c r="C46" t="s">
        <v>129</v>
      </c>
      <c r="D46" t="s">
        <v>218</v>
      </c>
      <c r="E46" t="s">
        <v>262</v>
      </c>
      <c r="F46" t="s">
        <v>27</v>
      </c>
      <c r="G46" t="s">
        <v>153</v>
      </c>
      <c r="H46" t="s">
        <v>1198</v>
      </c>
      <c r="I46" t="s">
        <v>226</v>
      </c>
      <c r="J46" t="s">
        <v>77</v>
      </c>
      <c r="K46" t="s">
        <v>41</v>
      </c>
      <c r="L46" t="s">
        <v>101</v>
      </c>
      <c r="M46" t="s">
        <v>298</v>
      </c>
      <c r="N46" t="s">
        <v>1194</v>
      </c>
      <c r="O46" t="s">
        <v>1194</v>
      </c>
      <c r="P46">
        <v>11924</v>
      </c>
      <c r="R46" t="s">
        <v>235</v>
      </c>
      <c r="T46" t="s">
        <v>43</v>
      </c>
      <c r="U46" t="s">
        <v>37</v>
      </c>
      <c r="V46" t="s">
        <v>103</v>
      </c>
      <c r="W46" t="s">
        <v>361</v>
      </c>
      <c r="Y46" s="1">
        <v>42598.010752314818</v>
      </c>
      <c r="Z46" s="1">
        <v>42832.002418981479</v>
      </c>
    </row>
    <row r="47" spans="1:27" x14ac:dyDescent="0.3">
      <c r="A47">
        <v>87684</v>
      </c>
      <c r="B47" t="s">
        <v>226</v>
      </c>
      <c r="C47" t="s">
        <v>75</v>
      </c>
      <c r="D47" t="s">
        <v>354</v>
      </c>
      <c r="E47" t="s">
        <v>147</v>
      </c>
      <c r="F47" t="s">
        <v>27</v>
      </c>
      <c r="G47" t="s">
        <v>153</v>
      </c>
      <c r="H47" t="s">
        <v>1111</v>
      </c>
      <c r="I47" t="s">
        <v>245</v>
      </c>
      <c r="J47" t="s">
        <v>916</v>
      </c>
      <c r="K47" t="s">
        <v>41</v>
      </c>
      <c r="L47" t="s">
        <v>32</v>
      </c>
      <c r="M47" t="s">
        <v>104</v>
      </c>
      <c r="N47" t="s">
        <v>1194</v>
      </c>
      <c r="O47" t="s">
        <v>1194</v>
      </c>
      <c r="P47">
        <v>11774</v>
      </c>
      <c r="R47" t="s">
        <v>765</v>
      </c>
      <c r="T47" t="s">
        <v>43</v>
      </c>
      <c r="U47" t="s">
        <v>29</v>
      </c>
      <c r="V47" t="s">
        <v>308</v>
      </c>
      <c r="W47" t="s">
        <v>361</v>
      </c>
      <c r="Y47" s="1">
        <v>42598.775659722225</v>
      </c>
      <c r="Z47" s="1">
        <v>42859.456608796296</v>
      </c>
    </row>
    <row r="48" spans="1:27" x14ac:dyDescent="0.3">
      <c r="A48">
        <v>88020</v>
      </c>
      <c r="B48" t="s">
        <v>77</v>
      </c>
      <c r="C48" t="s">
        <v>75</v>
      </c>
      <c r="D48" t="s">
        <v>202</v>
      </c>
      <c r="E48" t="s">
        <v>147</v>
      </c>
      <c r="F48" t="s">
        <v>27</v>
      </c>
      <c r="G48" t="s">
        <v>287</v>
      </c>
      <c r="H48" t="s">
        <v>1184</v>
      </c>
      <c r="I48" t="s">
        <v>940</v>
      </c>
      <c r="J48" t="s">
        <v>77</v>
      </c>
      <c r="K48" t="s">
        <v>41</v>
      </c>
      <c r="L48" t="s">
        <v>32</v>
      </c>
      <c r="M48" t="s">
        <v>44</v>
      </c>
      <c r="N48" t="s">
        <v>1194</v>
      </c>
      <c r="O48" t="s">
        <v>1194</v>
      </c>
      <c r="R48" t="s">
        <v>235</v>
      </c>
      <c r="T48" t="s">
        <v>43</v>
      </c>
      <c r="U48" t="s">
        <v>37</v>
      </c>
      <c r="V48" t="s">
        <v>235</v>
      </c>
      <c r="W48" t="s">
        <v>361</v>
      </c>
      <c r="X48" t="s">
        <v>1046</v>
      </c>
      <c r="Y48" s="1">
        <v>42605.671493055554</v>
      </c>
      <c r="Z48" s="1">
        <v>42859.458807870367</v>
      </c>
      <c r="AA48" t="s">
        <v>1183</v>
      </c>
    </row>
    <row r="49" spans="1:27" x14ac:dyDescent="0.3">
      <c r="A49">
        <v>88021</v>
      </c>
      <c r="B49" t="s">
        <v>1185</v>
      </c>
      <c r="C49" t="s">
        <v>75</v>
      </c>
      <c r="D49" t="s">
        <v>202</v>
      </c>
      <c r="E49" t="s">
        <v>147</v>
      </c>
      <c r="F49" t="s">
        <v>27</v>
      </c>
      <c r="G49" t="s">
        <v>287</v>
      </c>
      <c r="H49" t="s">
        <v>1577</v>
      </c>
      <c r="I49" t="s">
        <v>940</v>
      </c>
      <c r="J49" t="s">
        <v>77</v>
      </c>
      <c r="K49" t="s">
        <v>41</v>
      </c>
      <c r="L49" t="s">
        <v>32</v>
      </c>
      <c r="M49" t="s">
        <v>44</v>
      </c>
      <c r="N49" t="s">
        <v>1194</v>
      </c>
      <c r="O49" t="s">
        <v>1194</v>
      </c>
      <c r="Q49" t="s">
        <v>630</v>
      </c>
      <c r="R49" t="s">
        <v>781</v>
      </c>
      <c r="S49" t="s">
        <v>235</v>
      </c>
      <c r="T49" t="s">
        <v>43</v>
      </c>
      <c r="U49" t="s">
        <v>37</v>
      </c>
      <c r="V49" t="s">
        <v>235</v>
      </c>
      <c r="W49" t="s">
        <v>361</v>
      </c>
      <c r="X49" t="s">
        <v>1576</v>
      </c>
      <c r="Y49" s="1">
        <v>42605.671620370369</v>
      </c>
      <c r="Z49" s="1">
        <v>42860.301874999997</v>
      </c>
      <c r="AA49" t="s">
        <v>1575</v>
      </c>
    </row>
    <row r="50" spans="1:27" x14ac:dyDescent="0.3">
      <c r="A50">
        <v>88023</v>
      </c>
      <c r="B50" t="s">
        <v>320</v>
      </c>
      <c r="C50" t="s">
        <v>75</v>
      </c>
      <c r="D50" t="s">
        <v>863</v>
      </c>
      <c r="E50" t="s">
        <v>24</v>
      </c>
      <c r="F50" t="s">
        <v>27</v>
      </c>
      <c r="G50" t="s">
        <v>287</v>
      </c>
      <c r="H50" t="s">
        <v>1574</v>
      </c>
      <c r="I50" t="s">
        <v>939</v>
      </c>
      <c r="J50" t="s">
        <v>77</v>
      </c>
      <c r="K50" t="s">
        <v>41</v>
      </c>
      <c r="L50" t="s">
        <v>32</v>
      </c>
      <c r="M50" t="s">
        <v>44</v>
      </c>
      <c r="N50" t="s">
        <v>1194</v>
      </c>
      <c r="O50" t="s">
        <v>1467</v>
      </c>
      <c r="Q50" t="s">
        <v>630</v>
      </c>
      <c r="R50" t="s">
        <v>781</v>
      </c>
      <c r="S50" t="s">
        <v>235</v>
      </c>
      <c r="T50" t="s">
        <v>67</v>
      </c>
      <c r="U50" t="s">
        <v>45</v>
      </c>
      <c r="V50" t="s">
        <v>235</v>
      </c>
      <c r="W50" t="s">
        <v>1194</v>
      </c>
      <c r="X50" t="s">
        <v>1046</v>
      </c>
      <c r="Y50" s="1">
        <v>42605.671967592592</v>
      </c>
      <c r="Z50" s="1">
        <v>42859.661620370367</v>
      </c>
      <c r="AA50" t="s">
        <v>1573</v>
      </c>
    </row>
    <row r="51" spans="1:27" x14ac:dyDescent="0.3">
      <c r="A51">
        <v>88073</v>
      </c>
      <c r="B51" t="s">
        <v>200</v>
      </c>
      <c r="C51" t="s">
        <v>133</v>
      </c>
      <c r="D51" t="s">
        <v>180</v>
      </c>
      <c r="E51" t="s">
        <v>147</v>
      </c>
      <c r="F51" t="s">
        <v>27</v>
      </c>
      <c r="G51" t="s">
        <v>287</v>
      </c>
      <c r="H51" t="s">
        <v>1572</v>
      </c>
      <c r="I51" t="s">
        <v>77</v>
      </c>
      <c r="J51" t="s">
        <v>77</v>
      </c>
      <c r="K51" t="s">
        <v>41</v>
      </c>
      <c r="L51" t="s">
        <v>32</v>
      </c>
      <c r="M51" t="s">
        <v>44</v>
      </c>
      <c r="N51" t="s">
        <v>1194</v>
      </c>
      <c r="O51" t="s">
        <v>1467</v>
      </c>
      <c r="R51" t="s">
        <v>781</v>
      </c>
      <c r="S51" t="s">
        <v>235</v>
      </c>
      <c r="T51" t="s">
        <v>43</v>
      </c>
      <c r="U51" t="s">
        <v>37</v>
      </c>
      <c r="V51" t="s">
        <v>235</v>
      </c>
      <c r="W51" t="s">
        <v>361</v>
      </c>
      <c r="X51" t="s">
        <v>1046</v>
      </c>
      <c r="Y51" s="1">
        <v>42606.452326388891</v>
      </c>
      <c r="Z51" s="1">
        <v>42860.291724537034</v>
      </c>
    </row>
    <row r="52" spans="1:27" x14ac:dyDescent="0.3">
      <c r="A52">
        <v>88147</v>
      </c>
      <c r="B52" t="s">
        <v>227</v>
      </c>
      <c r="C52" t="s">
        <v>75</v>
      </c>
      <c r="D52" t="s">
        <v>125</v>
      </c>
      <c r="E52" t="s">
        <v>262</v>
      </c>
      <c r="F52" t="s">
        <v>27</v>
      </c>
      <c r="G52" t="s">
        <v>134</v>
      </c>
      <c r="H52" t="s">
        <v>1109</v>
      </c>
      <c r="I52" t="s">
        <v>179</v>
      </c>
      <c r="J52" t="s">
        <v>227</v>
      </c>
      <c r="K52" t="s">
        <v>41</v>
      </c>
      <c r="L52" t="s">
        <v>32</v>
      </c>
      <c r="M52" t="s">
        <v>104</v>
      </c>
      <c r="N52" t="s">
        <v>1194</v>
      </c>
      <c r="O52" t="s">
        <v>1194</v>
      </c>
      <c r="R52" t="s">
        <v>765</v>
      </c>
      <c r="T52" t="s">
        <v>43</v>
      </c>
      <c r="U52" t="s">
        <v>29</v>
      </c>
      <c r="V52" t="s">
        <v>26</v>
      </c>
      <c r="W52" t="s">
        <v>1194</v>
      </c>
      <c r="Y52" s="1">
        <v>42607.399016203701</v>
      </c>
      <c r="Z52" s="1">
        <v>42859.459976851853</v>
      </c>
      <c r="AA52" t="s">
        <v>1108</v>
      </c>
    </row>
    <row r="53" spans="1:27" x14ac:dyDescent="0.3">
      <c r="A53">
        <v>88250</v>
      </c>
      <c r="B53" t="s">
        <v>39</v>
      </c>
      <c r="C53" t="s">
        <v>40</v>
      </c>
      <c r="D53" t="s">
        <v>46</v>
      </c>
      <c r="E53" t="s">
        <v>24</v>
      </c>
      <c r="F53" t="s">
        <v>27</v>
      </c>
      <c r="G53" t="s">
        <v>58</v>
      </c>
      <c r="H53" t="s">
        <v>1517</v>
      </c>
      <c r="J53" t="s">
        <v>181</v>
      </c>
      <c r="K53" t="s">
        <v>41</v>
      </c>
      <c r="L53" t="s">
        <v>240</v>
      </c>
      <c r="M53" t="s">
        <v>44</v>
      </c>
      <c r="N53" t="s">
        <v>1194</v>
      </c>
      <c r="O53" t="s">
        <v>1514</v>
      </c>
      <c r="R53" t="s">
        <v>235</v>
      </c>
      <c r="T53" t="s">
        <v>55</v>
      </c>
      <c r="U53" t="s">
        <v>45</v>
      </c>
      <c r="V53" t="s">
        <v>235</v>
      </c>
      <c r="W53" t="s">
        <v>1194</v>
      </c>
      <c r="X53" t="s">
        <v>1516</v>
      </c>
      <c r="Y53" s="1">
        <v>42611.350347222222</v>
      </c>
      <c r="Z53" s="1">
        <v>42852.514490740738</v>
      </c>
    </row>
    <row r="54" spans="1:27" x14ac:dyDescent="0.3">
      <c r="A54">
        <v>88406</v>
      </c>
      <c r="B54" t="s">
        <v>299</v>
      </c>
      <c r="C54" t="s">
        <v>129</v>
      </c>
      <c r="D54" t="s">
        <v>218</v>
      </c>
      <c r="E54" t="s">
        <v>24</v>
      </c>
      <c r="F54" t="s">
        <v>27</v>
      </c>
      <c r="G54" t="s">
        <v>169</v>
      </c>
      <c r="H54" t="s">
        <v>410</v>
      </c>
      <c r="I54" t="s">
        <v>190</v>
      </c>
      <c r="J54" t="s">
        <v>91</v>
      </c>
      <c r="K54" t="s">
        <v>41</v>
      </c>
      <c r="L54" t="s">
        <v>32</v>
      </c>
      <c r="N54" t="s">
        <v>1194</v>
      </c>
      <c r="O54" t="s">
        <v>411</v>
      </c>
      <c r="R54" t="s">
        <v>235</v>
      </c>
      <c r="T54" t="s">
        <v>67</v>
      </c>
      <c r="U54" t="s">
        <v>37</v>
      </c>
      <c r="V54" t="s">
        <v>26</v>
      </c>
      <c r="W54" t="s">
        <v>1194</v>
      </c>
      <c r="Y54" s="1">
        <v>42613.506249999999</v>
      </c>
      <c r="Z54" s="1">
        <v>42615.414560185185</v>
      </c>
    </row>
    <row r="55" spans="1:27" x14ac:dyDescent="0.3">
      <c r="A55">
        <v>88521</v>
      </c>
      <c r="B55" t="s">
        <v>124</v>
      </c>
      <c r="C55" t="s">
        <v>75</v>
      </c>
      <c r="D55" t="s">
        <v>125</v>
      </c>
      <c r="E55" t="s">
        <v>24</v>
      </c>
      <c r="F55" t="s">
        <v>27</v>
      </c>
      <c r="G55" t="s">
        <v>25</v>
      </c>
      <c r="H55" t="s">
        <v>1571</v>
      </c>
      <c r="I55" t="s">
        <v>179</v>
      </c>
      <c r="J55" t="s">
        <v>96</v>
      </c>
      <c r="K55" t="s">
        <v>41</v>
      </c>
      <c r="L55" t="s">
        <v>32</v>
      </c>
      <c r="N55" t="s">
        <v>1194</v>
      </c>
      <c r="O55" t="s">
        <v>1467</v>
      </c>
      <c r="R55" t="s">
        <v>781</v>
      </c>
      <c r="S55" t="s">
        <v>1570</v>
      </c>
      <c r="T55" t="s">
        <v>43</v>
      </c>
      <c r="U55" t="s">
        <v>45</v>
      </c>
      <c r="V55" t="s">
        <v>1557</v>
      </c>
      <c r="W55" t="s">
        <v>1194</v>
      </c>
      <c r="Y55" s="1">
        <v>42617.607222222221</v>
      </c>
      <c r="Z55" s="1">
        <v>42860.290949074071</v>
      </c>
    </row>
    <row r="56" spans="1:27" x14ac:dyDescent="0.3">
      <c r="A56">
        <v>88522</v>
      </c>
      <c r="B56" t="s">
        <v>200</v>
      </c>
      <c r="C56" t="s">
        <v>75</v>
      </c>
      <c r="D56" t="s">
        <v>202</v>
      </c>
      <c r="E56" t="s">
        <v>24</v>
      </c>
      <c r="F56" t="s">
        <v>27</v>
      </c>
      <c r="G56" t="s">
        <v>25</v>
      </c>
      <c r="H56" t="s">
        <v>1569</v>
      </c>
      <c r="I56" t="s">
        <v>940</v>
      </c>
      <c r="J56" t="s">
        <v>96</v>
      </c>
      <c r="K56" t="s">
        <v>41</v>
      </c>
      <c r="L56" t="s">
        <v>32</v>
      </c>
      <c r="N56" t="s">
        <v>1194</v>
      </c>
      <c r="O56" t="s">
        <v>1467</v>
      </c>
      <c r="R56" t="s">
        <v>781</v>
      </c>
      <c r="S56" t="s">
        <v>1568</v>
      </c>
      <c r="T56" t="s">
        <v>43</v>
      </c>
      <c r="U56" t="s">
        <v>37</v>
      </c>
      <c r="V56" t="s">
        <v>28</v>
      </c>
      <c r="W56" t="s">
        <v>1194</v>
      </c>
      <c r="Y56" s="1">
        <v>42617.614120370374</v>
      </c>
      <c r="Z56" s="1">
        <v>42859.666944444441</v>
      </c>
    </row>
    <row r="57" spans="1:27" x14ac:dyDescent="0.3">
      <c r="A57">
        <v>88712</v>
      </c>
      <c r="B57" t="s">
        <v>1001</v>
      </c>
      <c r="C57" t="s">
        <v>165</v>
      </c>
      <c r="D57" t="s">
        <v>166</v>
      </c>
      <c r="E57" t="s">
        <v>147</v>
      </c>
      <c r="F57" t="s">
        <v>27</v>
      </c>
      <c r="G57" t="s">
        <v>134</v>
      </c>
      <c r="H57" t="s">
        <v>1002</v>
      </c>
      <c r="J57" t="s">
        <v>1001</v>
      </c>
      <c r="K57" t="s">
        <v>41</v>
      </c>
      <c r="L57" t="s">
        <v>32</v>
      </c>
      <c r="N57" t="s">
        <v>1194</v>
      </c>
      <c r="O57" t="s">
        <v>1194</v>
      </c>
      <c r="R57" t="s">
        <v>235</v>
      </c>
      <c r="T57" t="s">
        <v>43</v>
      </c>
      <c r="U57" t="s">
        <v>60</v>
      </c>
      <c r="V57" t="s">
        <v>26</v>
      </c>
      <c r="W57" t="s">
        <v>1194</v>
      </c>
      <c r="Y57" s="1">
        <v>42620.885277777779</v>
      </c>
      <c r="Z57" s="1">
        <v>42803.348310185182</v>
      </c>
    </row>
    <row r="58" spans="1:27" x14ac:dyDescent="0.3">
      <c r="A58">
        <v>88763</v>
      </c>
      <c r="B58" t="s">
        <v>1327</v>
      </c>
      <c r="C58" t="s">
        <v>184</v>
      </c>
      <c r="D58" t="s">
        <v>212</v>
      </c>
      <c r="E58" t="s">
        <v>24</v>
      </c>
      <c r="F58" t="s">
        <v>27</v>
      </c>
      <c r="G58" t="s">
        <v>169</v>
      </c>
      <c r="H58" t="s">
        <v>1326</v>
      </c>
      <c r="I58" t="s">
        <v>349</v>
      </c>
      <c r="J58" t="s">
        <v>91</v>
      </c>
      <c r="K58" t="s">
        <v>41</v>
      </c>
      <c r="L58" t="s">
        <v>32</v>
      </c>
      <c r="M58" t="s">
        <v>298</v>
      </c>
      <c r="N58" t="s">
        <v>1194</v>
      </c>
      <c r="O58" t="s">
        <v>1466</v>
      </c>
      <c r="R58" t="s">
        <v>235</v>
      </c>
      <c r="T58" t="s">
        <v>43</v>
      </c>
      <c r="U58" t="s">
        <v>29</v>
      </c>
      <c r="V58" t="s">
        <v>26</v>
      </c>
      <c r="W58" t="s">
        <v>361</v>
      </c>
      <c r="Y58" s="1">
        <v>42621.473240740743</v>
      </c>
      <c r="Z58" s="1">
        <v>42860.433611111112</v>
      </c>
      <c r="AA58" t="s">
        <v>1325</v>
      </c>
    </row>
    <row r="59" spans="1:27" x14ac:dyDescent="0.3">
      <c r="A59">
        <v>88868</v>
      </c>
      <c r="B59" t="s">
        <v>146</v>
      </c>
      <c r="C59" t="s">
        <v>75</v>
      </c>
      <c r="D59" t="s">
        <v>79</v>
      </c>
      <c r="E59" t="s">
        <v>24</v>
      </c>
      <c r="F59" t="s">
        <v>27</v>
      </c>
      <c r="G59" t="s">
        <v>169</v>
      </c>
      <c r="H59" t="s">
        <v>1567</v>
      </c>
      <c r="I59" t="s">
        <v>234</v>
      </c>
      <c r="J59" t="s">
        <v>77</v>
      </c>
      <c r="K59" t="s">
        <v>41</v>
      </c>
      <c r="L59" t="s">
        <v>32</v>
      </c>
      <c r="N59" t="s">
        <v>1194</v>
      </c>
      <c r="O59" t="s">
        <v>1467</v>
      </c>
      <c r="Q59" t="s">
        <v>812</v>
      </c>
      <c r="R59" t="s">
        <v>781</v>
      </c>
      <c r="S59" t="s">
        <v>1566</v>
      </c>
      <c r="T59" t="s">
        <v>43</v>
      </c>
      <c r="U59" t="s">
        <v>29</v>
      </c>
      <c r="V59" t="s">
        <v>26</v>
      </c>
      <c r="W59" t="s">
        <v>1194</v>
      </c>
      <c r="Y59" s="1">
        <v>42625.344166666669</v>
      </c>
      <c r="Z59" s="1">
        <v>42860.292060185187</v>
      </c>
      <c r="AA59" t="s">
        <v>1565</v>
      </c>
    </row>
    <row r="60" spans="1:27" x14ac:dyDescent="0.3">
      <c r="A60">
        <v>88950</v>
      </c>
      <c r="B60" t="s">
        <v>268</v>
      </c>
      <c r="C60" t="s">
        <v>129</v>
      </c>
      <c r="D60" t="s">
        <v>218</v>
      </c>
      <c r="E60" t="s">
        <v>24</v>
      </c>
      <c r="F60" t="s">
        <v>27</v>
      </c>
      <c r="G60" t="s">
        <v>201</v>
      </c>
      <c r="H60" t="s">
        <v>405</v>
      </c>
      <c r="I60" t="s">
        <v>234</v>
      </c>
      <c r="J60" t="s">
        <v>91</v>
      </c>
      <c r="K60" t="s">
        <v>41</v>
      </c>
      <c r="L60" t="s">
        <v>32</v>
      </c>
      <c r="M60" t="s">
        <v>369</v>
      </c>
      <c r="N60" t="s">
        <v>1194</v>
      </c>
      <c r="O60" t="s">
        <v>402</v>
      </c>
      <c r="R60" t="s">
        <v>235</v>
      </c>
      <c r="T60" t="s">
        <v>43</v>
      </c>
      <c r="U60" t="s">
        <v>29</v>
      </c>
      <c r="V60" t="s">
        <v>36</v>
      </c>
      <c r="W60" t="s">
        <v>1194</v>
      </c>
      <c r="Y60" s="1">
        <v>42626.615289351852</v>
      </c>
      <c r="Z60" s="1">
        <v>42859.321342592593</v>
      </c>
    </row>
    <row r="61" spans="1:27" x14ac:dyDescent="0.3">
      <c r="A61">
        <v>89151</v>
      </c>
      <c r="B61" t="s">
        <v>84</v>
      </c>
      <c r="C61" t="s">
        <v>129</v>
      </c>
      <c r="D61" t="s">
        <v>218</v>
      </c>
      <c r="E61" t="s">
        <v>24</v>
      </c>
      <c r="F61" t="s">
        <v>27</v>
      </c>
      <c r="G61" t="s">
        <v>169</v>
      </c>
      <c r="H61" t="s">
        <v>403</v>
      </c>
      <c r="I61" t="s">
        <v>245</v>
      </c>
      <c r="J61" t="s">
        <v>91</v>
      </c>
      <c r="K61" t="s">
        <v>41</v>
      </c>
      <c r="L61" t="s">
        <v>32</v>
      </c>
      <c r="M61" t="s">
        <v>369</v>
      </c>
      <c r="N61" t="s">
        <v>1194</v>
      </c>
      <c r="O61" t="s">
        <v>404</v>
      </c>
      <c r="R61" t="s">
        <v>235</v>
      </c>
      <c r="T61" t="s">
        <v>67</v>
      </c>
      <c r="U61" t="s">
        <v>45</v>
      </c>
      <c r="V61" t="s">
        <v>26</v>
      </c>
      <c r="W61" t="s">
        <v>1194</v>
      </c>
      <c r="Y61" s="1">
        <v>42629.357048611113</v>
      </c>
      <c r="Z61" s="1">
        <v>42650.373414351852</v>
      </c>
    </row>
    <row r="62" spans="1:27" x14ac:dyDescent="0.3">
      <c r="A62">
        <v>89454</v>
      </c>
      <c r="B62" t="s">
        <v>304</v>
      </c>
      <c r="C62" t="s">
        <v>305</v>
      </c>
      <c r="D62" t="s">
        <v>307</v>
      </c>
      <c r="E62" t="s">
        <v>24</v>
      </c>
      <c r="F62" t="s">
        <v>27</v>
      </c>
      <c r="G62" t="s">
        <v>153</v>
      </c>
      <c r="H62" t="s">
        <v>452</v>
      </c>
      <c r="I62" t="s">
        <v>245</v>
      </c>
      <c r="J62" t="s">
        <v>91</v>
      </c>
      <c r="K62" t="s">
        <v>41</v>
      </c>
      <c r="L62" t="s">
        <v>32</v>
      </c>
      <c r="M62" t="s">
        <v>369</v>
      </c>
      <c r="N62" t="s">
        <v>1194</v>
      </c>
      <c r="O62" t="s">
        <v>453</v>
      </c>
      <c r="P62">
        <v>12004</v>
      </c>
      <c r="R62" t="s">
        <v>235</v>
      </c>
      <c r="T62" t="s">
        <v>43</v>
      </c>
      <c r="U62" t="s">
        <v>29</v>
      </c>
      <c r="V62" t="s">
        <v>306</v>
      </c>
      <c r="W62" t="s">
        <v>1194</v>
      </c>
      <c r="Y62" s="1">
        <v>42635.302245370367</v>
      </c>
      <c r="Z62" s="1">
        <v>42852.256701388891</v>
      </c>
    </row>
    <row r="63" spans="1:27" x14ac:dyDescent="0.3">
      <c r="A63">
        <v>89896</v>
      </c>
      <c r="B63" t="s">
        <v>245</v>
      </c>
      <c r="C63" t="s">
        <v>75</v>
      </c>
      <c r="D63" t="s">
        <v>814</v>
      </c>
      <c r="E63" t="s">
        <v>24</v>
      </c>
      <c r="F63" t="s">
        <v>27</v>
      </c>
      <c r="G63" t="s">
        <v>153</v>
      </c>
      <c r="H63" t="s">
        <v>836</v>
      </c>
      <c r="I63" t="s">
        <v>245</v>
      </c>
      <c r="J63" t="s">
        <v>204</v>
      </c>
      <c r="K63" t="s">
        <v>41</v>
      </c>
      <c r="L63" t="s">
        <v>240</v>
      </c>
      <c r="M63" t="s">
        <v>365</v>
      </c>
      <c r="N63" t="s">
        <v>1194</v>
      </c>
      <c r="O63" t="s">
        <v>364</v>
      </c>
      <c r="P63">
        <v>12145</v>
      </c>
      <c r="Q63" t="s">
        <v>821</v>
      </c>
      <c r="R63" t="s">
        <v>781</v>
      </c>
      <c r="S63" t="s">
        <v>835</v>
      </c>
      <c r="T63" t="s">
        <v>55</v>
      </c>
      <c r="U63" t="s">
        <v>37</v>
      </c>
      <c r="V63" t="s">
        <v>194</v>
      </c>
      <c r="W63" t="s">
        <v>1194</v>
      </c>
      <c r="Y63" s="1">
        <v>42643.273912037039</v>
      </c>
      <c r="Z63" s="1">
        <v>42859.482974537037</v>
      </c>
      <c r="AA63" t="s">
        <v>321</v>
      </c>
    </row>
    <row r="64" spans="1:27" x14ac:dyDescent="0.3">
      <c r="A64">
        <v>90709</v>
      </c>
      <c r="B64" t="s">
        <v>1125</v>
      </c>
      <c r="C64" t="s">
        <v>75</v>
      </c>
      <c r="D64" t="s">
        <v>79</v>
      </c>
      <c r="E64" t="s">
        <v>24</v>
      </c>
      <c r="F64" t="s">
        <v>27</v>
      </c>
      <c r="G64" t="s">
        <v>178</v>
      </c>
      <c r="H64" t="s">
        <v>1564</v>
      </c>
      <c r="I64" t="s">
        <v>193</v>
      </c>
      <c r="J64" t="s">
        <v>77</v>
      </c>
      <c r="K64" t="s">
        <v>41</v>
      </c>
      <c r="L64" t="s">
        <v>32</v>
      </c>
      <c r="N64" t="s">
        <v>1194</v>
      </c>
      <c r="O64" t="s">
        <v>1467</v>
      </c>
      <c r="Q64" t="s">
        <v>821</v>
      </c>
      <c r="R64" t="s">
        <v>781</v>
      </c>
      <c r="S64" t="s">
        <v>1563</v>
      </c>
      <c r="T64" t="s">
        <v>67</v>
      </c>
      <c r="U64" t="s">
        <v>45</v>
      </c>
      <c r="V64" t="s">
        <v>1562</v>
      </c>
      <c r="W64" t="s">
        <v>1194</v>
      </c>
      <c r="Y64" s="1">
        <v>42660.019652777781</v>
      </c>
      <c r="Z64" s="1">
        <v>42860.291481481479</v>
      </c>
    </row>
    <row r="65" spans="1:27" x14ac:dyDescent="0.3">
      <c r="A65">
        <v>91629</v>
      </c>
      <c r="B65" t="s">
        <v>299</v>
      </c>
      <c r="C65" t="s">
        <v>129</v>
      </c>
      <c r="D65" t="s">
        <v>310</v>
      </c>
      <c r="E65" t="s">
        <v>24</v>
      </c>
      <c r="F65" t="s">
        <v>27</v>
      </c>
      <c r="G65" t="s">
        <v>153</v>
      </c>
      <c r="H65" t="s">
        <v>1513</v>
      </c>
      <c r="I65" t="s">
        <v>1263</v>
      </c>
      <c r="J65" t="s">
        <v>91</v>
      </c>
      <c r="K65" t="s">
        <v>41</v>
      </c>
      <c r="L65" t="s">
        <v>101</v>
      </c>
      <c r="M65" t="s">
        <v>298</v>
      </c>
      <c r="N65" t="s">
        <v>1194</v>
      </c>
      <c r="O65" t="s">
        <v>1471</v>
      </c>
      <c r="P65">
        <v>12271</v>
      </c>
      <c r="R65" t="s">
        <v>235</v>
      </c>
      <c r="T65" t="s">
        <v>55</v>
      </c>
      <c r="U65" t="s">
        <v>37</v>
      </c>
      <c r="V65" t="s">
        <v>306</v>
      </c>
      <c r="W65" t="s">
        <v>1194</v>
      </c>
      <c r="Y65" s="1">
        <v>42675.623761574076</v>
      </c>
      <c r="Z65" s="1">
        <v>42864.159039351849</v>
      </c>
    </row>
    <row r="66" spans="1:27" x14ac:dyDescent="0.3">
      <c r="A66">
        <v>91889</v>
      </c>
      <c r="B66" t="s">
        <v>170</v>
      </c>
      <c r="C66" t="s">
        <v>133</v>
      </c>
      <c r="D66" t="s">
        <v>180</v>
      </c>
      <c r="E66" t="s">
        <v>24</v>
      </c>
      <c r="F66" t="s">
        <v>27</v>
      </c>
      <c r="G66" t="s">
        <v>178</v>
      </c>
      <c r="H66" t="s">
        <v>1561</v>
      </c>
      <c r="J66" t="s">
        <v>265</v>
      </c>
      <c r="K66" t="s">
        <v>41</v>
      </c>
      <c r="L66" t="s">
        <v>32</v>
      </c>
      <c r="M66" t="s">
        <v>185</v>
      </c>
      <c r="N66" t="s">
        <v>1194</v>
      </c>
      <c r="O66" t="s">
        <v>1467</v>
      </c>
      <c r="R66" t="s">
        <v>781</v>
      </c>
      <c r="S66" t="s">
        <v>797</v>
      </c>
      <c r="T66" t="s">
        <v>55</v>
      </c>
      <c r="U66" t="s">
        <v>45</v>
      </c>
      <c r="V66" t="s">
        <v>1557</v>
      </c>
      <c r="W66" t="s">
        <v>1194</v>
      </c>
      <c r="Y66" s="1">
        <v>42678.444768518515</v>
      </c>
      <c r="Z66" s="1">
        <v>42859.672800925924</v>
      </c>
    </row>
    <row r="67" spans="1:27" x14ac:dyDescent="0.3">
      <c r="A67">
        <v>91941</v>
      </c>
      <c r="B67" t="s">
        <v>170</v>
      </c>
      <c r="C67" t="s">
        <v>133</v>
      </c>
      <c r="D67" t="s">
        <v>180</v>
      </c>
      <c r="E67" t="s">
        <v>24</v>
      </c>
      <c r="F67" t="s">
        <v>27</v>
      </c>
      <c r="G67" t="s">
        <v>49</v>
      </c>
      <c r="H67" t="s">
        <v>1560</v>
      </c>
      <c r="J67" t="s">
        <v>77</v>
      </c>
      <c r="K67" t="s">
        <v>41</v>
      </c>
      <c r="L67" t="s">
        <v>32</v>
      </c>
      <c r="N67" t="s">
        <v>1194</v>
      </c>
      <c r="O67" t="s">
        <v>1467</v>
      </c>
      <c r="Q67" t="s">
        <v>630</v>
      </c>
      <c r="R67" t="s">
        <v>781</v>
      </c>
      <c r="S67" t="s">
        <v>804</v>
      </c>
      <c r="T67" t="s">
        <v>67</v>
      </c>
      <c r="U67" t="s">
        <v>37</v>
      </c>
      <c r="V67" t="s">
        <v>1559</v>
      </c>
      <c r="W67" t="s">
        <v>1194</v>
      </c>
      <c r="Y67" s="1">
        <v>42681.393541666665</v>
      </c>
      <c r="Z67" s="1">
        <v>42860.295011574075</v>
      </c>
      <c r="AA67" t="s">
        <v>321</v>
      </c>
    </row>
    <row r="68" spans="1:27" x14ac:dyDescent="0.3">
      <c r="A68">
        <v>91980</v>
      </c>
      <c r="B68" t="s">
        <v>751</v>
      </c>
      <c r="C68" t="s">
        <v>34</v>
      </c>
      <c r="D68" t="s">
        <v>71</v>
      </c>
      <c r="E68" t="s">
        <v>24</v>
      </c>
      <c r="F68" t="s">
        <v>27</v>
      </c>
      <c r="G68" t="s">
        <v>42</v>
      </c>
      <c r="H68" t="s">
        <v>1254</v>
      </c>
      <c r="I68" t="s">
        <v>751</v>
      </c>
      <c r="J68" t="s">
        <v>99</v>
      </c>
      <c r="K68" t="s">
        <v>41</v>
      </c>
      <c r="L68" t="s">
        <v>240</v>
      </c>
      <c r="M68" t="s">
        <v>365</v>
      </c>
      <c r="N68" t="s">
        <v>1194</v>
      </c>
      <c r="O68" t="s">
        <v>1467</v>
      </c>
      <c r="R68" t="s">
        <v>235</v>
      </c>
      <c r="T68" t="s">
        <v>43</v>
      </c>
      <c r="U68" t="s">
        <v>29</v>
      </c>
      <c r="V68" t="s">
        <v>26</v>
      </c>
      <c r="W68" t="s">
        <v>1194</v>
      </c>
      <c r="Y68" s="1">
        <v>42682.147974537038</v>
      </c>
      <c r="Z68" s="1">
        <v>42802.005752314813</v>
      </c>
    </row>
    <row r="69" spans="1:27" x14ac:dyDescent="0.3">
      <c r="A69">
        <v>92081</v>
      </c>
      <c r="B69" t="s">
        <v>159</v>
      </c>
      <c r="C69" t="s">
        <v>184</v>
      </c>
      <c r="D69" t="s">
        <v>212</v>
      </c>
      <c r="E69" t="s">
        <v>24</v>
      </c>
      <c r="F69" t="s">
        <v>27</v>
      </c>
      <c r="G69" t="s">
        <v>187</v>
      </c>
      <c r="H69" t="s">
        <v>1233</v>
      </c>
      <c r="I69" t="s">
        <v>234</v>
      </c>
      <c r="J69" t="s">
        <v>91</v>
      </c>
      <c r="K69" t="s">
        <v>41</v>
      </c>
      <c r="L69" t="s">
        <v>32</v>
      </c>
      <c r="M69" t="s">
        <v>298</v>
      </c>
      <c r="N69" t="s">
        <v>1194</v>
      </c>
      <c r="O69" t="s">
        <v>1468</v>
      </c>
      <c r="Q69" t="s">
        <v>366</v>
      </c>
      <c r="R69" t="s">
        <v>235</v>
      </c>
      <c r="T69" t="s">
        <v>43</v>
      </c>
      <c r="U69" t="s">
        <v>29</v>
      </c>
      <c r="V69" t="s">
        <v>26</v>
      </c>
      <c r="W69" t="s">
        <v>361</v>
      </c>
      <c r="Y69" s="1">
        <v>42683.658750000002</v>
      </c>
      <c r="Z69" s="1">
        <v>42830.863865740743</v>
      </c>
      <c r="AA69" t="s">
        <v>1232</v>
      </c>
    </row>
    <row r="70" spans="1:27" x14ac:dyDescent="0.3">
      <c r="A70">
        <v>92131</v>
      </c>
      <c r="B70" t="s">
        <v>860</v>
      </c>
      <c r="C70" t="s">
        <v>75</v>
      </c>
      <c r="D70" t="s">
        <v>859</v>
      </c>
      <c r="E70" t="s">
        <v>303</v>
      </c>
      <c r="F70" t="s">
        <v>27</v>
      </c>
      <c r="G70" t="s">
        <v>178</v>
      </c>
      <c r="H70" t="s">
        <v>1558</v>
      </c>
      <c r="I70" t="s">
        <v>942</v>
      </c>
      <c r="J70" t="s">
        <v>204</v>
      </c>
      <c r="K70" t="s">
        <v>41</v>
      </c>
      <c r="L70" t="s">
        <v>32</v>
      </c>
      <c r="N70" t="s">
        <v>1194</v>
      </c>
      <c r="O70" t="s">
        <v>1194</v>
      </c>
      <c r="R70" t="s">
        <v>781</v>
      </c>
      <c r="S70" t="s">
        <v>804</v>
      </c>
      <c r="T70" t="s">
        <v>55</v>
      </c>
      <c r="U70" t="s">
        <v>37</v>
      </c>
      <c r="V70" t="s">
        <v>1557</v>
      </c>
      <c r="W70" t="s">
        <v>1194</v>
      </c>
      <c r="Y70" s="1">
        <v>42684.463703703703</v>
      </c>
      <c r="Z70" s="1">
        <v>42859.675023148149</v>
      </c>
    </row>
    <row r="71" spans="1:27" x14ac:dyDescent="0.3">
      <c r="A71">
        <v>92187</v>
      </c>
      <c r="B71" t="s">
        <v>61</v>
      </c>
      <c r="C71" t="s">
        <v>23</v>
      </c>
      <c r="D71" t="s">
        <v>95</v>
      </c>
      <c r="E71" t="s">
        <v>24</v>
      </c>
      <c r="F71" t="s">
        <v>27</v>
      </c>
      <c r="G71" t="s">
        <v>42</v>
      </c>
      <c r="H71" t="s">
        <v>714</v>
      </c>
      <c r="I71" t="s">
        <v>918</v>
      </c>
      <c r="J71" t="s">
        <v>150</v>
      </c>
      <c r="K71" t="s">
        <v>41</v>
      </c>
      <c r="L71" t="s">
        <v>32</v>
      </c>
      <c r="M71" t="s">
        <v>638</v>
      </c>
      <c r="N71" t="s">
        <v>1194</v>
      </c>
      <c r="O71" t="s">
        <v>428</v>
      </c>
      <c r="Q71" t="s">
        <v>713</v>
      </c>
      <c r="R71" t="s">
        <v>235</v>
      </c>
      <c r="T71" t="s">
        <v>43</v>
      </c>
      <c r="U71" t="s">
        <v>29</v>
      </c>
      <c r="V71" t="s">
        <v>26</v>
      </c>
      <c r="W71" t="s">
        <v>361</v>
      </c>
      <c r="Y71" s="1">
        <v>42685.228935185187</v>
      </c>
      <c r="Z71" s="1">
        <v>42863.285787037035</v>
      </c>
    </row>
    <row r="72" spans="1:27" x14ac:dyDescent="0.3">
      <c r="A72">
        <v>92470</v>
      </c>
      <c r="B72" t="s">
        <v>320</v>
      </c>
      <c r="C72" t="s">
        <v>75</v>
      </c>
      <c r="D72" t="s">
        <v>205</v>
      </c>
      <c r="E72" t="s">
        <v>24</v>
      </c>
      <c r="F72" t="s">
        <v>27</v>
      </c>
      <c r="G72" t="s">
        <v>127</v>
      </c>
      <c r="H72" t="s">
        <v>1556</v>
      </c>
      <c r="I72" t="s">
        <v>245</v>
      </c>
      <c r="J72" t="s">
        <v>77</v>
      </c>
      <c r="K72" t="s">
        <v>41</v>
      </c>
      <c r="L72" t="s">
        <v>32</v>
      </c>
      <c r="N72" t="s">
        <v>1194</v>
      </c>
      <c r="O72" t="s">
        <v>1467</v>
      </c>
      <c r="Q72" t="s">
        <v>812</v>
      </c>
      <c r="R72" t="s">
        <v>781</v>
      </c>
      <c r="S72" t="s">
        <v>235</v>
      </c>
      <c r="T72" t="s">
        <v>67</v>
      </c>
      <c r="U72" t="s">
        <v>37</v>
      </c>
      <c r="V72" t="s">
        <v>26</v>
      </c>
      <c r="W72" t="s">
        <v>1194</v>
      </c>
      <c r="Y72" s="1">
        <v>42691.461041666669</v>
      </c>
      <c r="Z72" s="1">
        <v>42860.295358796298</v>
      </c>
      <c r="AA72" t="s">
        <v>321</v>
      </c>
    </row>
    <row r="73" spans="1:27" x14ac:dyDescent="0.3">
      <c r="A73">
        <v>92475</v>
      </c>
      <c r="B73" t="s">
        <v>1106</v>
      </c>
      <c r="C73" t="s">
        <v>75</v>
      </c>
      <c r="D73" t="s">
        <v>814</v>
      </c>
      <c r="E73" t="s">
        <v>24</v>
      </c>
      <c r="F73" t="s">
        <v>27</v>
      </c>
      <c r="G73" t="s">
        <v>134</v>
      </c>
      <c r="H73" t="s">
        <v>833</v>
      </c>
      <c r="I73" t="s">
        <v>939</v>
      </c>
      <c r="J73" t="s">
        <v>77</v>
      </c>
      <c r="K73" t="s">
        <v>41</v>
      </c>
      <c r="L73" t="s">
        <v>32</v>
      </c>
      <c r="N73" t="s">
        <v>1194</v>
      </c>
      <c r="O73" t="s">
        <v>364</v>
      </c>
      <c r="Q73" t="s">
        <v>812</v>
      </c>
      <c r="R73" t="s">
        <v>781</v>
      </c>
      <c r="S73" t="s">
        <v>235</v>
      </c>
      <c r="T73" t="s">
        <v>43</v>
      </c>
      <c r="U73" t="s">
        <v>37</v>
      </c>
      <c r="V73" t="s">
        <v>26</v>
      </c>
      <c r="W73" t="s">
        <v>1194</v>
      </c>
      <c r="Y73" s="1">
        <v>42691.48</v>
      </c>
      <c r="Z73" s="1">
        <v>42829.551238425927</v>
      </c>
      <c r="AA73" t="s">
        <v>321</v>
      </c>
    </row>
    <row r="74" spans="1:27" x14ac:dyDescent="0.3">
      <c r="A74">
        <v>92525</v>
      </c>
      <c r="B74" t="s">
        <v>1098</v>
      </c>
      <c r="C74" t="s">
        <v>75</v>
      </c>
      <c r="D74" t="s">
        <v>825</v>
      </c>
      <c r="E74" t="s">
        <v>262</v>
      </c>
      <c r="F74" t="s">
        <v>27</v>
      </c>
      <c r="G74" t="s">
        <v>134</v>
      </c>
      <c r="H74" t="s">
        <v>1099</v>
      </c>
      <c r="I74" t="s">
        <v>941</v>
      </c>
      <c r="J74" t="s">
        <v>1098</v>
      </c>
      <c r="K74" t="s">
        <v>41</v>
      </c>
      <c r="L74" t="s">
        <v>32</v>
      </c>
      <c r="N74" t="s">
        <v>1194</v>
      </c>
      <c r="O74" t="s">
        <v>1194</v>
      </c>
      <c r="Q74" t="s">
        <v>1097</v>
      </c>
      <c r="R74" t="s">
        <v>765</v>
      </c>
      <c r="T74" t="s">
        <v>43</v>
      </c>
      <c r="U74" t="s">
        <v>37</v>
      </c>
      <c r="V74" t="s">
        <v>26</v>
      </c>
      <c r="W74" t="s">
        <v>1194</v>
      </c>
      <c r="Y74" s="1">
        <v>42692.15388888889</v>
      </c>
      <c r="Z74" s="1">
        <v>42857.606261574074</v>
      </c>
      <c r="AA74" t="s">
        <v>1096</v>
      </c>
    </row>
    <row r="75" spans="1:27" x14ac:dyDescent="0.3">
      <c r="A75">
        <v>92648</v>
      </c>
      <c r="B75" t="s">
        <v>320</v>
      </c>
      <c r="C75" t="s">
        <v>75</v>
      </c>
      <c r="D75" t="s">
        <v>205</v>
      </c>
      <c r="E75" t="s">
        <v>24</v>
      </c>
      <c r="F75" t="s">
        <v>27</v>
      </c>
      <c r="G75" t="s">
        <v>178</v>
      </c>
      <c r="H75" t="s">
        <v>1555</v>
      </c>
      <c r="I75" t="s">
        <v>939</v>
      </c>
      <c r="J75" t="s">
        <v>204</v>
      </c>
      <c r="K75" t="s">
        <v>41</v>
      </c>
      <c r="L75" t="s">
        <v>32</v>
      </c>
      <c r="N75" t="s">
        <v>1194</v>
      </c>
      <c r="O75" t="s">
        <v>1467</v>
      </c>
      <c r="Q75" t="s">
        <v>812</v>
      </c>
      <c r="R75" t="s">
        <v>781</v>
      </c>
      <c r="S75" t="s">
        <v>235</v>
      </c>
      <c r="T75" t="s">
        <v>55</v>
      </c>
      <c r="U75" t="s">
        <v>37</v>
      </c>
      <c r="V75" t="s">
        <v>26</v>
      </c>
      <c r="W75" t="s">
        <v>1194</v>
      </c>
      <c r="Y75" s="1">
        <v>42695.527962962966</v>
      </c>
      <c r="Z75" s="1">
        <v>42860.295578703706</v>
      </c>
      <c r="AA75" t="s">
        <v>321</v>
      </c>
    </row>
    <row r="76" spans="1:27" x14ac:dyDescent="0.3">
      <c r="A76">
        <v>92724</v>
      </c>
      <c r="B76" t="s">
        <v>860</v>
      </c>
      <c r="C76" t="s">
        <v>75</v>
      </c>
      <c r="D76" t="s">
        <v>859</v>
      </c>
      <c r="E76" t="s">
        <v>24</v>
      </c>
      <c r="F76" t="s">
        <v>27</v>
      </c>
      <c r="G76" t="s">
        <v>275</v>
      </c>
      <c r="H76" t="s">
        <v>1554</v>
      </c>
      <c r="I76" t="s">
        <v>349</v>
      </c>
      <c r="J76" t="s">
        <v>77</v>
      </c>
      <c r="K76" t="s">
        <v>41</v>
      </c>
      <c r="L76" t="s">
        <v>32</v>
      </c>
      <c r="N76" t="s">
        <v>1194</v>
      </c>
      <c r="O76" t="s">
        <v>1467</v>
      </c>
      <c r="R76" t="s">
        <v>781</v>
      </c>
      <c r="S76" t="s">
        <v>804</v>
      </c>
      <c r="T76" t="s">
        <v>67</v>
      </c>
      <c r="U76" t="s">
        <v>45</v>
      </c>
      <c r="V76" t="s">
        <v>26</v>
      </c>
      <c r="W76" t="s">
        <v>1194</v>
      </c>
      <c r="Y76" s="1">
        <v>42696.321261574078</v>
      </c>
      <c r="Z76" s="1">
        <v>42860.294756944444</v>
      </c>
    </row>
    <row r="77" spans="1:27" x14ac:dyDescent="0.3">
      <c r="A77">
        <v>92960</v>
      </c>
      <c r="B77" t="s">
        <v>268</v>
      </c>
      <c r="C77" t="s">
        <v>129</v>
      </c>
      <c r="D77" t="s">
        <v>218</v>
      </c>
      <c r="E77" t="s">
        <v>24</v>
      </c>
      <c r="F77" t="s">
        <v>27</v>
      </c>
      <c r="G77" t="s">
        <v>187</v>
      </c>
      <c r="H77" t="s">
        <v>393</v>
      </c>
      <c r="I77" t="s">
        <v>915</v>
      </c>
      <c r="J77" t="s">
        <v>325</v>
      </c>
      <c r="K77" t="s">
        <v>41</v>
      </c>
      <c r="L77" t="s">
        <v>32</v>
      </c>
      <c r="M77" t="s">
        <v>369</v>
      </c>
      <c r="N77" t="s">
        <v>1194</v>
      </c>
      <c r="O77" t="s">
        <v>390</v>
      </c>
      <c r="R77" t="s">
        <v>235</v>
      </c>
      <c r="T77" t="s">
        <v>55</v>
      </c>
      <c r="U77" t="s">
        <v>45</v>
      </c>
      <c r="V77" t="s">
        <v>26</v>
      </c>
      <c r="W77" t="s">
        <v>1194</v>
      </c>
      <c r="Y77" s="1">
        <v>42702.252488425926</v>
      </c>
      <c r="Z77" s="1">
        <v>42860.190289351849</v>
      </c>
    </row>
    <row r="78" spans="1:27" x14ac:dyDescent="0.3">
      <c r="A78">
        <v>92968</v>
      </c>
      <c r="B78" t="s">
        <v>299</v>
      </c>
      <c r="C78" t="s">
        <v>129</v>
      </c>
      <c r="D78" t="s">
        <v>218</v>
      </c>
      <c r="E78" t="s">
        <v>24</v>
      </c>
      <c r="F78" t="s">
        <v>27</v>
      </c>
      <c r="G78" t="s">
        <v>153</v>
      </c>
      <c r="H78" t="s">
        <v>391</v>
      </c>
      <c r="I78" t="s">
        <v>279</v>
      </c>
      <c r="J78" t="s">
        <v>91</v>
      </c>
      <c r="K78" t="s">
        <v>41</v>
      </c>
      <c r="L78" t="s">
        <v>240</v>
      </c>
      <c r="M78" t="s">
        <v>365</v>
      </c>
      <c r="N78" t="s">
        <v>1194</v>
      </c>
      <c r="O78" t="s">
        <v>392</v>
      </c>
      <c r="P78">
        <v>12464</v>
      </c>
      <c r="R78" t="s">
        <v>235</v>
      </c>
      <c r="T78" t="s">
        <v>55</v>
      </c>
      <c r="U78" t="s">
        <v>37</v>
      </c>
      <c r="V78" t="s">
        <v>306</v>
      </c>
      <c r="W78" t="s">
        <v>1194</v>
      </c>
      <c r="Y78" s="1">
        <v>42702.400451388887</v>
      </c>
      <c r="Z78" s="1">
        <v>42863.204618055555</v>
      </c>
    </row>
    <row r="79" spans="1:27" x14ac:dyDescent="0.3">
      <c r="A79">
        <v>93106</v>
      </c>
      <c r="B79" t="s">
        <v>1222</v>
      </c>
      <c r="C79" t="s">
        <v>23</v>
      </c>
      <c r="D79" t="s">
        <v>68</v>
      </c>
      <c r="E79" t="s">
        <v>24</v>
      </c>
      <c r="F79" t="s">
        <v>27</v>
      </c>
      <c r="G79" t="s">
        <v>49</v>
      </c>
      <c r="H79" t="s">
        <v>1543</v>
      </c>
      <c r="I79" t="s">
        <v>328</v>
      </c>
      <c r="J79" t="s">
        <v>91</v>
      </c>
      <c r="K79" t="s">
        <v>41</v>
      </c>
      <c r="L79" t="s">
        <v>240</v>
      </c>
      <c r="M79" t="s">
        <v>298</v>
      </c>
      <c r="N79" t="s">
        <v>1194</v>
      </c>
      <c r="O79" t="s">
        <v>1542</v>
      </c>
      <c r="R79" t="s">
        <v>235</v>
      </c>
      <c r="T79" t="s">
        <v>43</v>
      </c>
      <c r="U79" t="s">
        <v>45</v>
      </c>
      <c r="V79" t="s">
        <v>235</v>
      </c>
      <c r="W79" t="s">
        <v>456</v>
      </c>
      <c r="Y79" s="1">
        <v>42704.326469907406</v>
      </c>
      <c r="Z79" s="1">
        <v>42863.226006944446</v>
      </c>
    </row>
    <row r="80" spans="1:27" x14ac:dyDescent="0.3">
      <c r="A80">
        <v>93134</v>
      </c>
      <c r="B80" t="s">
        <v>123</v>
      </c>
      <c r="C80" t="s">
        <v>133</v>
      </c>
      <c r="D80" t="s">
        <v>135</v>
      </c>
      <c r="E80" t="s">
        <v>24</v>
      </c>
      <c r="F80" t="s">
        <v>27</v>
      </c>
      <c r="G80" t="s">
        <v>178</v>
      </c>
      <c r="H80" t="s">
        <v>1553</v>
      </c>
      <c r="J80" t="s">
        <v>77</v>
      </c>
      <c r="K80" t="s">
        <v>41</v>
      </c>
      <c r="L80" t="s">
        <v>32</v>
      </c>
      <c r="M80" t="s">
        <v>369</v>
      </c>
      <c r="N80" t="s">
        <v>1194</v>
      </c>
      <c r="O80" t="s">
        <v>1467</v>
      </c>
      <c r="R80" t="s">
        <v>781</v>
      </c>
      <c r="S80" t="s">
        <v>804</v>
      </c>
      <c r="T80" t="s">
        <v>55</v>
      </c>
      <c r="U80" t="s">
        <v>37</v>
      </c>
      <c r="V80" t="s">
        <v>26</v>
      </c>
      <c r="W80" t="s">
        <v>1194</v>
      </c>
      <c r="Y80" s="1">
        <v>42704.672025462962</v>
      </c>
      <c r="Z80" s="1">
        <v>42859.675405092596</v>
      </c>
    </row>
    <row r="81" spans="1:27" x14ac:dyDescent="0.3">
      <c r="A81">
        <v>93173</v>
      </c>
      <c r="B81" t="s">
        <v>935</v>
      </c>
      <c r="C81" t="s">
        <v>75</v>
      </c>
      <c r="D81" t="s">
        <v>825</v>
      </c>
      <c r="E81" t="s">
        <v>147</v>
      </c>
      <c r="F81" t="s">
        <v>387</v>
      </c>
      <c r="G81" t="s">
        <v>166</v>
      </c>
      <c r="H81" t="s">
        <v>1089</v>
      </c>
      <c r="I81" t="s">
        <v>941</v>
      </c>
      <c r="J81" t="s">
        <v>935</v>
      </c>
      <c r="K81" t="s">
        <v>41</v>
      </c>
      <c r="L81" t="s">
        <v>32</v>
      </c>
      <c r="N81" t="s">
        <v>1194</v>
      </c>
      <c r="O81" t="s">
        <v>1194</v>
      </c>
      <c r="R81" t="s">
        <v>765</v>
      </c>
      <c r="T81" t="s">
        <v>43</v>
      </c>
      <c r="U81" t="s">
        <v>45</v>
      </c>
      <c r="V81" t="s">
        <v>26</v>
      </c>
      <c r="W81" t="s">
        <v>1194</v>
      </c>
      <c r="Y81" s="1">
        <v>42705.532627314817</v>
      </c>
      <c r="Z81" s="1">
        <v>42857.70752314815</v>
      </c>
    </row>
    <row r="82" spans="1:27" x14ac:dyDescent="0.3">
      <c r="A82">
        <v>93418</v>
      </c>
      <c r="B82" t="s">
        <v>61</v>
      </c>
      <c r="C82" t="s">
        <v>34</v>
      </c>
      <c r="D82" t="s">
        <v>95</v>
      </c>
      <c r="E82" t="s">
        <v>24</v>
      </c>
      <c r="F82" t="s">
        <v>27</v>
      </c>
      <c r="G82" t="s">
        <v>42</v>
      </c>
      <c r="H82" t="s">
        <v>1507</v>
      </c>
      <c r="I82" t="s">
        <v>278</v>
      </c>
      <c r="J82" t="s">
        <v>155</v>
      </c>
      <c r="K82" t="s">
        <v>41</v>
      </c>
      <c r="L82" t="s">
        <v>32</v>
      </c>
      <c r="M82" t="s">
        <v>83</v>
      </c>
      <c r="N82" t="s">
        <v>1194</v>
      </c>
      <c r="O82" t="s">
        <v>1471</v>
      </c>
      <c r="R82" t="s">
        <v>235</v>
      </c>
      <c r="T82" t="s">
        <v>55</v>
      </c>
      <c r="U82" t="s">
        <v>37</v>
      </c>
      <c r="V82" t="s">
        <v>26</v>
      </c>
      <c r="W82" t="s">
        <v>1194</v>
      </c>
      <c r="Y82" s="1">
        <v>42712.092997685184</v>
      </c>
      <c r="Z82" s="1">
        <v>42850.241747685184</v>
      </c>
    </row>
    <row r="83" spans="1:27" x14ac:dyDescent="0.3">
      <c r="A83">
        <v>93777</v>
      </c>
      <c r="B83" t="s">
        <v>245</v>
      </c>
      <c r="C83" t="s">
        <v>75</v>
      </c>
      <c r="D83" t="s">
        <v>79</v>
      </c>
      <c r="E83" t="s">
        <v>24</v>
      </c>
      <c r="F83" t="s">
        <v>27</v>
      </c>
      <c r="G83" t="s">
        <v>153</v>
      </c>
      <c r="H83" t="s">
        <v>832</v>
      </c>
      <c r="I83" t="s">
        <v>245</v>
      </c>
      <c r="J83" t="s">
        <v>204</v>
      </c>
      <c r="K83" t="s">
        <v>41</v>
      </c>
      <c r="L83" t="s">
        <v>240</v>
      </c>
      <c r="M83" t="s">
        <v>365</v>
      </c>
      <c r="N83" t="s">
        <v>1194</v>
      </c>
      <c r="O83" t="s">
        <v>364</v>
      </c>
      <c r="P83">
        <v>12561</v>
      </c>
      <c r="Q83" t="s">
        <v>821</v>
      </c>
      <c r="R83" t="s">
        <v>781</v>
      </c>
      <c r="S83" t="s">
        <v>235</v>
      </c>
      <c r="T83" t="s">
        <v>43</v>
      </c>
      <c r="U83" t="s">
        <v>45</v>
      </c>
      <c r="V83" t="s">
        <v>306</v>
      </c>
      <c r="W83" t="s">
        <v>1194</v>
      </c>
      <c r="Y83" s="1">
        <v>42719.332384259258</v>
      </c>
      <c r="Z83" s="1">
        <v>42859.500231481485</v>
      </c>
      <c r="AA83" t="s">
        <v>321</v>
      </c>
    </row>
    <row r="84" spans="1:27" x14ac:dyDescent="0.3">
      <c r="A84">
        <v>93784</v>
      </c>
      <c r="B84" t="s">
        <v>170</v>
      </c>
      <c r="C84" t="s">
        <v>133</v>
      </c>
      <c r="D84" t="s">
        <v>180</v>
      </c>
      <c r="E84" t="s">
        <v>24</v>
      </c>
      <c r="F84" t="s">
        <v>27</v>
      </c>
      <c r="G84" t="s">
        <v>115</v>
      </c>
      <c r="H84" t="s">
        <v>798</v>
      </c>
      <c r="J84" t="s">
        <v>77</v>
      </c>
      <c r="K84" t="s">
        <v>41</v>
      </c>
      <c r="L84" t="s">
        <v>32</v>
      </c>
      <c r="N84" t="s">
        <v>1194</v>
      </c>
      <c r="O84" t="s">
        <v>1194</v>
      </c>
      <c r="R84" t="s">
        <v>781</v>
      </c>
      <c r="S84" t="s">
        <v>797</v>
      </c>
      <c r="T84" t="s">
        <v>43</v>
      </c>
      <c r="U84" t="s">
        <v>37</v>
      </c>
      <c r="V84" t="s">
        <v>796</v>
      </c>
      <c r="W84" t="s">
        <v>1194</v>
      </c>
      <c r="Y84" s="1">
        <v>42719.380520833336</v>
      </c>
      <c r="Z84" s="1">
        <v>42859.502187500002</v>
      </c>
    </row>
    <row r="85" spans="1:27" x14ac:dyDescent="0.3">
      <c r="A85">
        <v>93821</v>
      </c>
      <c r="B85" t="s">
        <v>908</v>
      </c>
      <c r="C85" t="s">
        <v>75</v>
      </c>
      <c r="D85" t="s">
        <v>125</v>
      </c>
      <c r="E85" t="s">
        <v>24</v>
      </c>
      <c r="F85" t="s">
        <v>27</v>
      </c>
      <c r="G85" t="s">
        <v>134</v>
      </c>
      <c r="H85" t="s">
        <v>831</v>
      </c>
      <c r="I85" t="s">
        <v>179</v>
      </c>
      <c r="J85" t="s">
        <v>204</v>
      </c>
      <c r="K85" t="s">
        <v>41</v>
      </c>
      <c r="L85" t="s">
        <v>240</v>
      </c>
      <c r="M85" t="s">
        <v>365</v>
      </c>
      <c r="N85" t="s">
        <v>1194</v>
      </c>
      <c r="O85" t="s">
        <v>364</v>
      </c>
      <c r="Q85" t="s">
        <v>630</v>
      </c>
      <c r="R85" t="s">
        <v>781</v>
      </c>
      <c r="S85" t="s">
        <v>804</v>
      </c>
      <c r="T85" t="s">
        <v>55</v>
      </c>
      <c r="U85" t="s">
        <v>37</v>
      </c>
      <c r="V85" t="s">
        <v>26</v>
      </c>
      <c r="W85" t="s">
        <v>1194</v>
      </c>
      <c r="Y85" s="1">
        <v>42720.307719907411</v>
      </c>
      <c r="Z85" s="1">
        <v>42829.553599537037</v>
      </c>
    </row>
    <row r="86" spans="1:27" x14ac:dyDescent="0.3">
      <c r="A86">
        <v>93878</v>
      </c>
      <c r="B86" t="s">
        <v>794</v>
      </c>
      <c r="C86" t="s">
        <v>133</v>
      </c>
      <c r="D86" t="s">
        <v>180</v>
      </c>
      <c r="E86" t="s">
        <v>24</v>
      </c>
      <c r="F86" t="s">
        <v>27</v>
      </c>
      <c r="G86" t="s">
        <v>25</v>
      </c>
      <c r="H86" t="s">
        <v>795</v>
      </c>
      <c r="J86" t="s">
        <v>794</v>
      </c>
      <c r="K86" t="s">
        <v>41</v>
      </c>
      <c r="L86" t="s">
        <v>240</v>
      </c>
      <c r="M86" t="s">
        <v>185</v>
      </c>
      <c r="N86" t="s">
        <v>1194</v>
      </c>
      <c r="O86" t="s">
        <v>1194</v>
      </c>
      <c r="R86" t="s">
        <v>781</v>
      </c>
      <c r="S86" t="s">
        <v>235</v>
      </c>
      <c r="T86" t="s">
        <v>55</v>
      </c>
      <c r="U86" t="s">
        <v>45</v>
      </c>
      <c r="V86" t="s">
        <v>235</v>
      </c>
      <c r="W86" t="s">
        <v>1194</v>
      </c>
      <c r="Y86" s="1">
        <v>42723.239212962966</v>
      </c>
      <c r="Z86" s="1">
        <v>42859.505462962959</v>
      </c>
    </row>
    <row r="87" spans="1:27" x14ac:dyDescent="0.3">
      <c r="A87">
        <v>93894</v>
      </c>
      <c r="B87" t="s">
        <v>234</v>
      </c>
      <c r="C87" t="s">
        <v>75</v>
      </c>
      <c r="D87" t="s">
        <v>125</v>
      </c>
      <c r="E87" t="s">
        <v>24</v>
      </c>
      <c r="F87" t="s">
        <v>27</v>
      </c>
      <c r="G87" t="s">
        <v>187</v>
      </c>
      <c r="H87" t="s">
        <v>830</v>
      </c>
      <c r="I87" t="s">
        <v>234</v>
      </c>
      <c r="J87" t="s">
        <v>77</v>
      </c>
      <c r="K87" t="s">
        <v>41</v>
      </c>
      <c r="L87" t="s">
        <v>240</v>
      </c>
      <c r="M87" t="s">
        <v>365</v>
      </c>
      <c r="N87" t="s">
        <v>1194</v>
      </c>
      <c r="O87" t="s">
        <v>364</v>
      </c>
      <c r="Q87" t="s">
        <v>812</v>
      </c>
      <c r="R87" t="s">
        <v>781</v>
      </c>
      <c r="S87" t="s">
        <v>804</v>
      </c>
      <c r="T87" t="s">
        <v>43</v>
      </c>
      <c r="U87" t="s">
        <v>29</v>
      </c>
      <c r="V87" t="s">
        <v>26</v>
      </c>
      <c r="W87" t="s">
        <v>1194</v>
      </c>
      <c r="Y87" s="1">
        <v>42723.66165509259</v>
      </c>
      <c r="Z87" s="1">
        <v>42859.506331018521</v>
      </c>
      <c r="AA87" t="s">
        <v>321</v>
      </c>
    </row>
    <row r="88" spans="1:27" x14ac:dyDescent="0.3">
      <c r="A88">
        <v>94040</v>
      </c>
      <c r="B88" t="s">
        <v>794</v>
      </c>
      <c r="C88" t="s">
        <v>75</v>
      </c>
      <c r="D88" t="s">
        <v>125</v>
      </c>
      <c r="E88" t="s">
        <v>303</v>
      </c>
      <c r="F88" t="s">
        <v>27</v>
      </c>
      <c r="G88" t="s">
        <v>49</v>
      </c>
      <c r="H88" t="s">
        <v>1086</v>
      </c>
      <c r="I88" t="s">
        <v>179</v>
      </c>
      <c r="J88" t="s">
        <v>794</v>
      </c>
      <c r="K88" t="s">
        <v>41</v>
      </c>
      <c r="L88" t="s">
        <v>28</v>
      </c>
      <c r="N88" t="s">
        <v>1194</v>
      </c>
      <c r="O88" t="s">
        <v>1194</v>
      </c>
      <c r="R88" t="s">
        <v>765</v>
      </c>
      <c r="T88" t="s">
        <v>55</v>
      </c>
      <c r="U88" t="s">
        <v>45</v>
      </c>
      <c r="V88" t="s">
        <v>235</v>
      </c>
      <c r="W88" t="s">
        <v>1194</v>
      </c>
      <c r="Y88" s="1">
        <v>42732.245798611111</v>
      </c>
      <c r="Z88" s="1">
        <v>42859.508148148147</v>
      </c>
    </row>
    <row r="89" spans="1:27" x14ac:dyDescent="0.3">
      <c r="A89">
        <v>94122</v>
      </c>
      <c r="B89" t="s">
        <v>702</v>
      </c>
      <c r="C89" t="s">
        <v>23</v>
      </c>
      <c r="D89" t="s">
        <v>374</v>
      </c>
      <c r="E89" t="s">
        <v>24</v>
      </c>
      <c r="F89" t="s">
        <v>27</v>
      </c>
      <c r="G89" t="s">
        <v>25</v>
      </c>
      <c r="H89" t="s">
        <v>701</v>
      </c>
      <c r="J89" t="s">
        <v>700</v>
      </c>
      <c r="K89" t="s">
        <v>41</v>
      </c>
      <c r="L89" t="s">
        <v>240</v>
      </c>
      <c r="M89" t="s">
        <v>44</v>
      </c>
      <c r="N89" t="s">
        <v>1194</v>
      </c>
      <c r="O89" t="s">
        <v>1194</v>
      </c>
      <c r="R89" t="s">
        <v>235</v>
      </c>
      <c r="T89" t="s">
        <v>55</v>
      </c>
      <c r="U89" t="s">
        <v>45</v>
      </c>
      <c r="V89" t="s">
        <v>235</v>
      </c>
      <c r="W89" t="s">
        <v>1194</v>
      </c>
      <c r="X89" t="s">
        <v>378</v>
      </c>
      <c r="Y89" s="1">
        <v>42739.236076388886</v>
      </c>
      <c r="Z89" s="1">
        <v>42771.985289351855</v>
      </c>
    </row>
    <row r="90" spans="1:27" x14ac:dyDescent="0.3">
      <c r="A90">
        <v>94333</v>
      </c>
      <c r="B90" t="s">
        <v>794</v>
      </c>
      <c r="C90" t="s">
        <v>75</v>
      </c>
      <c r="D90" t="s">
        <v>125</v>
      </c>
      <c r="E90" t="s">
        <v>147</v>
      </c>
      <c r="F90" t="s">
        <v>27</v>
      </c>
      <c r="G90" t="s">
        <v>49</v>
      </c>
      <c r="H90" t="s">
        <v>1085</v>
      </c>
      <c r="I90" t="s">
        <v>179</v>
      </c>
      <c r="J90" t="s">
        <v>794</v>
      </c>
      <c r="K90" t="s">
        <v>41</v>
      </c>
      <c r="L90" t="s">
        <v>240</v>
      </c>
      <c r="M90" t="s">
        <v>44</v>
      </c>
      <c r="N90" t="s">
        <v>1194</v>
      </c>
      <c r="O90" t="s">
        <v>1194</v>
      </c>
      <c r="Q90" t="s">
        <v>1082</v>
      </c>
      <c r="R90" t="s">
        <v>765</v>
      </c>
      <c r="T90" t="s">
        <v>55</v>
      </c>
      <c r="U90" t="s">
        <v>45</v>
      </c>
      <c r="V90" t="s">
        <v>235</v>
      </c>
      <c r="W90" t="s">
        <v>1194</v>
      </c>
      <c r="X90" t="s">
        <v>1084</v>
      </c>
      <c r="Y90" s="1">
        <v>42744.312013888892</v>
      </c>
      <c r="Z90" s="1">
        <v>42859.508692129632</v>
      </c>
      <c r="AA90" t="s">
        <v>1081</v>
      </c>
    </row>
    <row r="91" spans="1:27" x14ac:dyDescent="0.3">
      <c r="A91">
        <v>94334</v>
      </c>
      <c r="B91" t="s">
        <v>794</v>
      </c>
      <c r="C91" t="s">
        <v>75</v>
      </c>
      <c r="D91" t="s">
        <v>125</v>
      </c>
      <c r="E91" t="s">
        <v>262</v>
      </c>
      <c r="F91" t="s">
        <v>27</v>
      </c>
      <c r="G91" t="s">
        <v>49</v>
      </c>
      <c r="H91" t="s">
        <v>1083</v>
      </c>
      <c r="I91" t="s">
        <v>179</v>
      </c>
      <c r="J91" t="s">
        <v>794</v>
      </c>
      <c r="K91" t="s">
        <v>41</v>
      </c>
      <c r="L91" t="s">
        <v>28</v>
      </c>
      <c r="N91" t="s">
        <v>1194</v>
      </c>
      <c r="O91" t="s">
        <v>1194</v>
      </c>
      <c r="Q91" t="s">
        <v>1082</v>
      </c>
      <c r="R91" t="s">
        <v>765</v>
      </c>
      <c r="T91" t="s">
        <v>55</v>
      </c>
      <c r="U91" t="s">
        <v>45</v>
      </c>
      <c r="V91" t="s">
        <v>235</v>
      </c>
      <c r="W91" t="s">
        <v>1194</v>
      </c>
      <c r="Y91" s="1">
        <v>42744.318773148145</v>
      </c>
      <c r="Z91" s="1">
        <v>42859.513136574074</v>
      </c>
      <c r="AA91" t="s">
        <v>1081</v>
      </c>
    </row>
    <row r="92" spans="1:27" x14ac:dyDescent="0.3">
      <c r="A92">
        <v>94343</v>
      </c>
      <c r="B92" t="s">
        <v>929</v>
      </c>
      <c r="C92" t="s">
        <v>75</v>
      </c>
      <c r="D92" t="s">
        <v>814</v>
      </c>
      <c r="E92" t="s">
        <v>24</v>
      </c>
      <c r="F92" t="s">
        <v>27</v>
      </c>
      <c r="G92" t="s">
        <v>49</v>
      </c>
      <c r="H92" t="s">
        <v>829</v>
      </c>
      <c r="I92" t="s">
        <v>928</v>
      </c>
      <c r="J92" t="s">
        <v>204</v>
      </c>
      <c r="K92" t="s">
        <v>41</v>
      </c>
      <c r="L92" t="s">
        <v>28</v>
      </c>
      <c r="N92" t="s">
        <v>1194</v>
      </c>
      <c r="O92" t="s">
        <v>364</v>
      </c>
      <c r="Q92" t="s">
        <v>828</v>
      </c>
      <c r="R92" t="s">
        <v>781</v>
      </c>
      <c r="S92" t="s">
        <v>235</v>
      </c>
      <c r="T92" t="s">
        <v>43</v>
      </c>
      <c r="U92" t="s">
        <v>37</v>
      </c>
      <c r="V92" t="s">
        <v>26</v>
      </c>
      <c r="W92" t="s">
        <v>1194</v>
      </c>
      <c r="Y92" s="1">
        <v>42744.356712962966</v>
      </c>
      <c r="Z92" s="1">
        <v>42829.554606481484</v>
      </c>
      <c r="AA92" t="s">
        <v>321</v>
      </c>
    </row>
    <row r="93" spans="1:27" x14ac:dyDescent="0.3">
      <c r="A93">
        <v>94594</v>
      </c>
      <c r="B93" t="s">
        <v>340</v>
      </c>
      <c r="C93" t="s">
        <v>184</v>
      </c>
      <c r="D93" t="s">
        <v>212</v>
      </c>
      <c r="E93" t="s">
        <v>147</v>
      </c>
      <c r="F93" t="s">
        <v>27</v>
      </c>
      <c r="G93" t="s">
        <v>187</v>
      </c>
      <c r="H93" t="s">
        <v>971</v>
      </c>
      <c r="I93" t="s">
        <v>913</v>
      </c>
      <c r="J93" t="s">
        <v>91</v>
      </c>
      <c r="K93" t="s">
        <v>41</v>
      </c>
      <c r="L93" t="s">
        <v>240</v>
      </c>
      <c r="M93" t="s">
        <v>185</v>
      </c>
      <c r="N93" t="s">
        <v>1194</v>
      </c>
      <c r="O93" t="s">
        <v>1194</v>
      </c>
      <c r="R93" t="s">
        <v>235</v>
      </c>
      <c r="T93" t="s">
        <v>67</v>
      </c>
      <c r="U93" t="s">
        <v>37</v>
      </c>
      <c r="V93" t="s">
        <v>235</v>
      </c>
      <c r="W93" t="s">
        <v>1194</v>
      </c>
      <c r="Y93" s="1">
        <v>42748.470682870371</v>
      </c>
      <c r="Z93" s="1">
        <v>42845.533206018517</v>
      </c>
      <c r="AA93" t="s">
        <v>531</v>
      </c>
    </row>
    <row r="94" spans="1:27" x14ac:dyDescent="0.3">
      <c r="A94">
        <v>94632</v>
      </c>
      <c r="B94" t="s">
        <v>913</v>
      </c>
      <c r="C94" t="s">
        <v>75</v>
      </c>
      <c r="D94" t="s">
        <v>125</v>
      </c>
      <c r="E94" t="s">
        <v>24</v>
      </c>
      <c r="F94" t="s">
        <v>27</v>
      </c>
      <c r="G94" t="s">
        <v>187</v>
      </c>
      <c r="H94" t="s">
        <v>826</v>
      </c>
      <c r="I94" t="s">
        <v>913</v>
      </c>
      <c r="J94" t="s">
        <v>77</v>
      </c>
      <c r="K94" t="s">
        <v>41</v>
      </c>
      <c r="L94" t="s">
        <v>240</v>
      </c>
      <c r="M94" t="s">
        <v>185</v>
      </c>
      <c r="N94" t="s">
        <v>1194</v>
      </c>
      <c r="O94" t="s">
        <v>364</v>
      </c>
      <c r="R94" t="s">
        <v>781</v>
      </c>
      <c r="S94" t="s">
        <v>804</v>
      </c>
      <c r="T94" t="s">
        <v>55</v>
      </c>
      <c r="U94" t="s">
        <v>45</v>
      </c>
      <c r="V94" t="s">
        <v>235</v>
      </c>
      <c r="W94" t="s">
        <v>1194</v>
      </c>
      <c r="Y94" s="1">
        <v>42751.737349537034</v>
      </c>
      <c r="Z94" s="1">
        <v>42859.517592592594</v>
      </c>
    </row>
    <row r="95" spans="1:27" x14ac:dyDescent="0.3">
      <c r="A95">
        <v>94695</v>
      </c>
      <c r="B95" t="s">
        <v>241</v>
      </c>
      <c r="C95" t="s">
        <v>95</v>
      </c>
      <c r="D95" t="s">
        <v>138</v>
      </c>
      <c r="E95" t="s">
        <v>24</v>
      </c>
      <c r="F95" t="s">
        <v>27</v>
      </c>
      <c r="G95" t="s">
        <v>153</v>
      </c>
      <c r="H95" t="s">
        <v>1344</v>
      </c>
      <c r="I95" t="s">
        <v>241</v>
      </c>
      <c r="J95" t="s">
        <v>1342</v>
      </c>
      <c r="K95" t="s">
        <v>41</v>
      </c>
      <c r="L95" t="s">
        <v>240</v>
      </c>
      <c r="M95" t="s">
        <v>365</v>
      </c>
      <c r="N95" t="s">
        <v>1194</v>
      </c>
      <c r="O95" t="s">
        <v>1465</v>
      </c>
      <c r="P95">
        <v>12452</v>
      </c>
      <c r="R95" t="s">
        <v>235</v>
      </c>
      <c r="T95" t="s">
        <v>43</v>
      </c>
      <c r="U95" t="s">
        <v>29</v>
      </c>
      <c r="V95" t="s">
        <v>1305</v>
      </c>
      <c r="W95" t="s">
        <v>1194</v>
      </c>
      <c r="Y95" s="1">
        <v>42753.19122685185</v>
      </c>
      <c r="Z95" s="1">
        <v>42857.94809027778</v>
      </c>
    </row>
    <row r="96" spans="1:27" x14ac:dyDescent="0.3">
      <c r="A96">
        <v>94791</v>
      </c>
      <c r="B96" t="s">
        <v>1302</v>
      </c>
      <c r="C96" t="s">
        <v>75</v>
      </c>
      <c r="D96" t="s">
        <v>125</v>
      </c>
      <c r="E96" t="s">
        <v>24</v>
      </c>
      <c r="F96" t="s">
        <v>27</v>
      </c>
      <c r="G96" t="s">
        <v>76</v>
      </c>
      <c r="H96" t="s">
        <v>822</v>
      </c>
      <c r="I96" t="s">
        <v>179</v>
      </c>
      <c r="J96" t="s">
        <v>170</v>
      </c>
      <c r="K96" t="s">
        <v>41</v>
      </c>
      <c r="L96" t="s">
        <v>240</v>
      </c>
      <c r="M96" t="s">
        <v>185</v>
      </c>
      <c r="N96" t="s">
        <v>1194</v>
      </c>
      <c r="O96" t="s">
        <v>1194</v>
      </c>
      <c r="Q96" t="s">
        <v>821</v>
      </c>
      <c r="R96" t="s">
        <v>781</v>
      </c>
      <c r="S96" t="s">
        <v>797</v>
      </c>
      <c r="T96" t="s">
        <v>55</v>
      </c>
      <c r="U96" t="s">
        <v>37</v>
      </c>
      <c r="V96" t="s">
        <v>779</v>
      </c>
      <c r="W96" t="s">
        <v>1194</v>
      </c>
      <c r="Y96" s="1">
        <v>42754.669421296298</v>
      </c>
      <c r="Z96" s="1">
        <v>42829.560682870368</v>
      </c>
      <c r="AA96" t="s">
        <v>820</v>
      </c>
    </row>
    <row r="97" spans="1:27" x14ac:dyDescent="0.3">
      <c r="A97">
        <v>95010</v>
      </c>
      <c r="B97" t="s">
        <v>1339</v>
      </c>
      <c r="C97" t="s">
        <v>23</v>
      </c>
      <c r="D97" t="s">
        <v>95</v>
      </c>
      <c r="E97" t="s">
        <v>262</v>
      </c>
      <c r="F97" t="s">
        <v>27</v>
      </c>
      <c r="G97" t="s">
        <v>49</v>
      </c>
      <c r="H97" t="s">
        <v>1338</v>
      </c>
      <c r="J97" t="s">
        <v>933</v>
      </c>
      <c r="K97" t="s">
        <v>41</v>
      </c>
      <c r="L97" t="s">
        <v>240</v>
      </c>
      <c r="M97" t="s">
        <v>185</v>
      </c>
      <c r="N97" t="s">
        <v>1194</v>
      </c>
      <c r="O97" t="s">
        <v>1194</v>
      </c>
      <c r="R97" t="s">
        <v>235</v>
      </c>
      <c r="T97" t="s">
        <v>43</v>
      </c>
      <c r="U97" t="s">
        <v>29</v>
      </c>
      <c r="V97" t="s">
        <v>235</v>
      </c>
      <c r="W97" t="s">
        <v>1194</v>
      </c>
      <c r="Y97" s="1">
        <v>42760.091064814813</v>
      </c>
      <c r="Z97" s="1">
        <v>42810.113622685189</v>
      </c>
    </row>
    <row r="98" spans="1:27" x14ac:dyDescent="0.3">
      <c r="A98">
        <v>95144</v>
      </c>
      <c r="B98" t="s">
        <v>66</v>
      </c>
      <c r="C98" t="s">
        <v>23</v>
      </c>
      <c r="D98" t="s">
        <v>374</v>
      </c>
      <c r="E98" t="s">
        <v>24</v>
      </c>
      <c r="F98" t="s">
        <v>27</v>
      </c>
      <c r="G98" t="s">
        <v>49</v>
      </c>
      <c r="H98" t="s">
        <v>699</v>
      </c>
      <c r="I98" t="s">
        <v>285</v>
      </c>
      <c r="J98" t="s">
        <v>285</v>
      </c>
      <c r="K98" t="s">
        <v>41</v>
      </c>
      <c r="L98" t="s">
        <v>240</v>
      </c>
      <c r="M98" t="s">
        <v>44</v>
      </c>
      <c r="N98" t="s">
        <v>1194</v>
      </c>
      <c r="O98" t="s">
        <v>1194</v>
      </c>
      <c r="R98" t="s">
        <v>235</v>
      </c>
      <c r="T98" t="s">
        <v>67</v>
      </c>
      <c r="U98" t="s">
        <v>60</v>
      </c>
      <c r="V98" t="s">
        <v>235</v>
      </c>
      <c r="W98" t="s">
        <v>1194</v>
      </c>
      <c r="X98" t="s">
        <v>378</v>
      </c>
      <c r="Y98" s="1">
        <v>42762.451701388891</v>
      </c>
      <c r="Z98" s="1">
        <v>42771.987256944441</v>
      </c>
    </row>
    <row r="99" spans="1:27" x14ac:dyDescent="0.3">
      <c r="A99">
        <v>95159</v>
      </c>
      <c r="B99" t="s">
        <v>154</v>
      </c>
      <c r="C99" t="s">
        <v>129</v>
      </c>
      <c r="D99" t="s">
        <v>218</v>
      </c>
      <c r="E99" t="s">
        <v>262</v>
      </c>
      <c r="F99" t="s">
        <v>27</v>
      </c>
      <c r="G99" t="s">
        <v>187</v>
      </c>
      <c r="H99" t="s">
        <v>1189</v>
      </c>
      <c r="I99" t="s">
        <v>229</v>
      </c>
      <c r="J99" t="s">
        <v>229</v>
      </c>
      <c r="K99" t="s">
        <v>41</v>
      </c>
      <c r="L99" t="s">
        <v>28</v>
      </c>
      <c r="N99" t="s">
        <v>1194</v>
      </c>
      <c r="O99" t="s">
        <v>1194</v>
      </c>
      <c r="R99" t="s">
        <v>765</v>
      </c>
      <c r="T99" t="s">
        <v>43</v>
      </c>
      <c r="U99" t="s">
        <v>29</v>
      </c>
      <c r="V99" t="s">
        <v>26</v>
      </c>
      <c r="W99" t="s">
        <v>1194</v>
      </c>
      <c r="Y99" s="1">
        <v>42764.995104166665</v>
      </c>
      <c r="Z99" s="1">
        <v>42807.391168981485</v>
      </c>
      <c r="AA99" t="s">
        <v>394</v>
      </c>
    </row>
    <row r="100" spans="1:27" x14ac:dyDescent="0.3">
      <c r="A100">
        <v>95254</v>
      </c>
      <c r="B100" t="s">
        <v>860</v>
      </c>
      <c r="C100" t="s">
        <v>75</v>
      </c>
      <c r="D100" t="s">
        <v>251</v>
      </c>
      <c r="E100" t="s">
        <v>24</v>
      </c>
      <c r="F100" t="s">
        <v>27</v>
      </c>
      <c r="G100" t="s">
        <v>49</v>
      </c>
      <c r="H100" t="s">
        <v>1552</v>
      </c>
      <c r="I100" t="s">
        <v>942</v>
      </c>
      <c r="J100" t="s">
        <v>942</v>
      </c>
      <c r="K100" t="s">
        <v>41</v>
      </c>
      <c r="L100" t="s">
        <v>240</v>
      </c>
      <c r="M100" t="s">
        <v>44</v>
      </c>
      <c r="N100" t="s">
        <v>1194</v>
      </c>
      <c r="O100" t="s">
        <v>1467</v>
      </c>
      <c r="Q100" t="s">
        <v>812</v>
      </c>
      <c r="R100" t="s">
        <v>781</v>
      </c>
      <c r="S100" t="s">
        <v>804</v>
      </c>
      <c r="T100" t="s">
        <v>55</v>
      </c>
      <c r="U100" t="s">
        <v>37</v>
      </c>
      <c r="V100" t="s">
        <v>779</v>
      </c>
      <c r="W100" t="s">
        <v>1194</v>
      </c>
      <c r="X100" t="s">
        <v>1551</v>
      </c>
      <c r="Y100" s="1">
        <v>42766.520833333336</v>
      </c>
      <c r="Z100" s="1">
        <v>42860.296076388891</v>
      </c>
      <c r="AA100" t="s">
        <v>1550</v>
      </c>
    </row>
    <row r="101" spans="1:27" x14ac:dyDescent="0.3">
      <c r="A101">
        <v>95260</v>
      </c>
      <c r="B101" t="s">
        <v>77</v>
      </c>
      <c r="C101" t="s">
        <v>75</v>
      </c>
      <c r="D101" t="s">
        <v>814</v>
      </c>
      <c r="E101" t="s">
        <v>24</v>
      </c>
      <c r="F101" t="s">
        <v>27</v>
      </c>
      <c r="G101" t="s">
        <v>187</v>
      </c>
      <c r="H101" t="s">
        <v>1289</v>
      </c>
      <c r="I101" t="s">
        <v>939</v>
      </c>
      <c r="J101" t="s">
        <v>77</v>
      </c>
      <c r="K101" t="s">
        <v>41</v>
      </c>
      <c r="L101" t="s">
        <v>240</v>
      </c>
      <c r="M101" t="s">
        <v>365</v>
      </c>
      <c r="N101" t="s">
        <v>1194</v>
      </c>
      <c r="O101" t="s">
        <v>364</v>
      </c>
      <c r="Q101" t="s">
        <v>812</v>
      </c>
      <c r="R101" t="s">
        <v>781</v>
      </c>
      <c r="S101" t="s">
        <v>235</v>
      </c>
      <c r="T101" t="s">
        <v>43</v>
      </c>
      <c r="U101" t="s">
        <v>45</v>
      </c>
      <c r="V101" t="s">
        <v>26</v>
      </c>
      <c r="W101" t="s">
        <v>1194</v>
      </c>
      <c r="X101" t="s">
        <v>629</v>
      </c>
      <c r="Y101" s="1">
        <v>42766.638321759259</v>
      </c>
      <c r="Z101" s="1">
        <v>42859.52071759259</v>
      </c>
      <c r="AA101" t="s">
        <v>321</v>
      </c>
    </row>
    <row r="102" spans="1:27" x14ac:dyDescent="0.3">
      <c r="A102">
        <v>95302</v>
      </c>
      <c r="B102" t="s">
        <v>602</v>
      </c>
      <c r="C102" t="s">
        <v>133</v>
      </c>
      <c r="D102" t="s">
        <v>180</v>
      </c>
      <c r="E102" t="s">
        <v>24</v>
      </c>
      <c r="F102" t="s">
        <v>27</v>
      </c>
      <c r="G102" t="s">
        <v>49</v>
      </c>
      <c r="H102" t="s">
        <v>782</v>
      </c>
      <c r="J102" t="s">
        <v>602</v>
      </c>
      <c r="K102" t="s">
        <v>41</v>
      </c>
      <c r="L102" t="s">
        <v>240</v>
      </c>
      <c r="N102" t="s">
        <v>1194</v>
      </c>
      <c r="O102" t="s">
        <v>364</v>
      </c>
      <c r="R102" t="s">
        <v>781</v>
      </c>
      <c r="S102" t="s">
        <v>235</v>
      </c>
      <c r="T102" t="s">
        <v>67</v>
      </c>
      <c r="U102" t="s">
        <v>45</v>
      </c>
      <c r="V102" t="s">
        <v>235</v>
      </c>
      <c r="W102" t="s">
        <v>1194</v>
      </c>
      <c r="Y102" s="1">
        <v>42767.34578703704</v>
      </c>
      <c r="Z102" s="1">
        <v>42859.521516203706</v>
      </c>
    </row>
    <row r="103" spans="1:27" x14ac:dyDescent="0.3">
      <c r="A103">
        <v>95304</v>
      </c>
      <c r="B103" t="s">
        <v>230</v>
      </c>
      <c r="C103" t="s">
        <v>75</v>
      </c>
      <c r="D103" t="s">
        <v>125</v>
      </c>
      <c r="E103" t="s">
        <v>24</v>
      </c>
      <c r="F103" t="s">
        <v>27</v>
      </c>
      <c r="G103" t="s">
        <v>169</v>
      </c>
      <c r="H103" t="s">
        <v>815</v>
      </c>
      <c r="I103" t="s">
        <v>230</v>
      </c>
      <c r="J103" t="s">
        <v>124</v>
      </c>
      <c r="K103" t="s">
        <v>41</v>
      </c>
      <c r="L103" t="s">
        <v>240</v>
      </c>
      <c r="M103" t="s">
        <v>369</v>
      </c>
      <c r="N103" t="s">
        <v>1194</v>
      </c>
      <c r="O103" t="s">
        <v>1194</v>
      </c>
      <c r="Q103" t="s">
        <v>812</v>
      </c>
      <c r="R103" t="s">
        <v>781</v>
      </c>
      <c r="S103" t="s">
        <v>235</v>
      </c>
      <c r="T103" t="s">
        <v>43</v>
      </c>
      <c r="U103" t="s">
        <v>29</v>
      </c>
      <c r="V103" t="s">
        <v>26</v>
      </c>
      <c r="W103" t="s">
        <v>1194</v>
      </c>
      <c r="Y103" s="1">
        <v>42767.354571759257</v>
      </c>
      <c r="Z103" s="1">
        <v>42859.534502314818</v>
      </c>
      <c r="AA103" t="s">
        <v>321</v>
      </c>
    </row>
    <row r="104" spans="1:27" x14ac:dyDescent="0.3">
      <c r="A104">
        <v>95509</v>
      </c>
      <c r="B104" t="s">
        <v>600</v>
      </c>
      <c r="C104" t="s">
        <v>599</v>
      </c>
      <c r="D104" t="s">
        <v>598</v>
      </c>
      <c r="E104" t="s">
        <v>24</v>
      </c>
      <c r="F104" t="s">
        <v>27</v>
      </c>
      <c r="G104" t="s">
        <v>58</v>
      </c>
      <c r="H104" t="s">
        <v>1247</v>
      </c>
      <c r="I104" t="s">
        <v>600</v>
      </c>
      <c r="J104" t="s">
        <v>91</v>
      </c>
      <c r="K104" t="s">
        <v>41</v>
      </c>
      <c r="L104" t="s">
        <v>240</v>
      </c>
      <c r="M104" t="s">
        <v>44</v>
      </c>
      <c r="N104" t="s">
        <v>1194</v>
      </c>
      <c r="O104" t="s">
        <v>1194</v>
      </c>
      <c r="R104" t="s">
        <v>235</v>
      </c>
      <c r="T104" t="s">
        <v>55</v>
      </c>
      <c r="U104" t="s">
        <v>60</v>
      </c>
      <c r="V104" t="s">
        <v>235</v>
      </c>
      <c r="W104" t="s">
        <v>1194</v>
      </c>
      <c r="X104" t="s">
        <v>596</v>
      </c>
      <c r="Y104" s="1">
        <v>42772.43105324074</v>
      </c>
      <c r="Z104" s="1">
        <v>42794.548541666663</v>
      </c>
    </row>
    <row r="105" spans="1:27" x14ac:dyDescent="0.3">
      <c r="A105">
        <v>95630</v>
      </c>
      <c r="B105" t="s">
        <v>753</v>
      </c>
      <c r="C105" t="s">
        <v>23</v>
      </c>
      <c r="D105" t="s">
        <v>95</v>
      </c>
      <c r="E105" t="s">
        <v>24</v>
      </c>
      <c r="F105" t="s">
        <v>27</v>
      </c>
      <c r="G105" t="s">
        <v>49</v>
      </c>
      <c r="H105" t="s">
        <v>1388</v>
      </c>
      <c r="I105" t="s">
        <v>335</v>
      </c>
      <c r="J105" t="s">
        <v>335</v>
      </c>
      <c r="K105" t="s">
        <v>41</v>
      </c>
      <c r="L105" t="s">
        <v>240</v>
      </c>
      <c r="M105" t="s">
        <v>44</v>
      </c>
      <c r="N105" t="s">
        <v>1194</v>
      </c>
      <c r="O105" t="s">
        <v>1465</v>
      </c>
      <c r="R105" t="s">
        <v>235</v>
      </c>
      <c r="T105" t="s">
        <v>67</v>
      </c>
      <c r="U105" t="s">
        <v>45</v>
      </c>
      <c r="V105" t="s">
        <v>235</v>
      </c>
      <c r="W105" t="s">
        <v>1194</v>
      </c>
      <c r="X105" t="s">
        <v>1029</v>
      </c>
      <c r="Y105" s="1">
        <v>42774.405694444446</v>
      </c>
      <c r="Z105" s="1">
        <v>42823.953599537039</v>
      </c>
    </row>
    <row r="106" spans="1:27" x14ac:dyDescent="0.3">
      <c r="A106">
        <v>95696</v>
      </c>
      <c r="B106" t="s">
        <v>600</v>
      </c>
      <c r="C106" t="s">
        <v>599</v>
      </c>
      <c r="D106" t="s">
        <v>598</v>
      </c>
      <c r="E106" t="s">
        <v>24</v>
      </c>
      <c r="F106" t="s">
        <v>27</v>
      </c>
      <c r="G106" t="s">
        <v>120</v>
      </c>
      <c r="H106" t="s">
        <v>603</v>
      </c>
      <c r="I106" t="s">
        <v>772</v>
      </c>
      <c r="J106" t="s">
        <v>602</v>
      </c>
      <c r="K106" t="s">
        <v>41</v>
      </c>
      <c r="L106" t="s">
        <v>240</v>
      </c>
      <c r="M106" t="s">
        <v>1201</v>
      </c>
      <c r="N106" t="s">
        <v>1194</v>
      </c>
      <c r="O106" t="s">
        <v>1200</v>
      </c>
      <c r="R106" t="s">
        <v>235</v>
      </c>
      <c r="T106" t="s">
        <v>67</v>
      </c>
      <c r="U106" t="s">
        <v>45</v>
      </c>
      <c r="V106" t="s">
        <v>235</v>
      </c>
      <c r="W106" t="s">
        <v>1194</v>
      </c>
      <c r="Y106" s="1">
        <v>42775.712511574071</v>
      </c>
      <c r="Z106" s="1">
        <v>42852.351724537039</v>
      </c>
    </row>
    <row r="107" spans="1:27" x14ac:dyDescent="0.3">
      <c r="A107">
        <v>95780</v>
      </c>
      <c r="B107" t="s">
        <v>241</v>
      </c>
      <c r="C107" t="s">
        <v>95</v>
      </c>
      <c r="D107" t="s">
        <v>138</v>
      </c>
      <c r="E107" t="s">
        <v>24</v>
      </c>
      <c r="F107" t="s">
        <v>27</v>
      </c>
      <c r="G107" t="s">
        <v>169</v>
      </c>
      <c r="H107" t="s">
        <v>1343</v>
      </c>
      <c r="I107" t="s">
        <v>241</v>
      </c>
      <c r="J107" t="s">
        <v>1342</v>
      </c>
      <c r="K107" t="s">
        <v>41</v>
      </c>
      <c r="L107" t="s">
        <v>240</v>
      </c>
      <c r="M107" t="s">
        <v>365</v>
      </c>
      <c r="N107" t="s">
        <v>1194</v>
      </c>
      <c r="O107" t="s">
        <v>1465</v>
      </c>
      <c r="R107" t="s">
        <v>235</v>
      </c>
      <c r="T107" t="s">
        <v>55</v>
      </c>
      <c r="U107" t="s">
        <v>37</v>
      </c>
      <c r="V107" t="s">
        <v>26</v>
      </c>
      <c r="W107" t="s">
        <v>1194</v>
      </c>
      <c r="Y107" s="1">
        <v>42779.104201388887</v>
      </c>
      <c r="Z107" s="1">
        <v>42857.265902777777</v>
      </c>
    </row>
    <row r="108" spans="1:27" x14ac:dyDescent="0.3">
      <c r="A108">
        <v>95811</v>
      </c>
      <c r="B108" t="s">
        <v>77</v>
      </c>
      <c r="C108" t="s">
        <v>75</v>
      </c>
      <c r="D108" t="s">
        <v>354</v>
      </c>
      <c r="E108" t="s">
        <v>24</v>
      </c>
      <c r="F108" t="s">
        <v>27</v>
      </c>
      <c r="G108" t="s">
        <v>166</v>
      </c>
      <c r="H108" t="s">
        <v>1213</v>
      </c>
      <c r="I108" t="s">
        <v>942</v>
      </c>
      <c r="J108" t="s">
        <v>204</v>
      </c>
      <c r="K108" t="s">
        <v>41</v>
      </c>
      <c r="L108" t="s">
        <v>240</v>
      </c>
      <c r="M108" t="s">
        <v>365</v>
      </c>
      <c r="N108" t="s">
        <v>1194</v>
      </c>
      <c r="O108" t="s">
        <v>373</v>
      </c>
      <c r="Q108" t="s">
        <v>812</v>
      </c>
      <c r="R108" t="s">
        <v>779</v>
      </c>
      <c r="S108" t="s">
        <v>235</v>
      </c>
      <c r="T108" t="s">
        <v>43</v>
      </c>
      <c r="U108" t="s">
        <v>29</v>
      </c>
      <c r="V108" t="s">
        <v>26</v>
      </c>
      <c r="W108" t="s">
        <v>1194</v>
      </c>
      <c r="Y108" s="1">
        <v>42779.494895833333</v>
      </c>
      <c r="Z108" s="1">
        <v>42859.537835648145</v>
      </c>
      <c r="AA108" t="s">
        <v>321</v>
      </c>
    </row>
    <row r="109" spans="1:27" x14ac:dyDescent="0.3">
      <c r="A109">
        <v>95813</v>
      </c>
      <c r="B109" t="s">
        <v>245</v>
      </c>
      <c r="C109" t="s">
        <v>75</v>
      </c>
      <c r="D109" t="s">
        <v>125</v>
      </c>
      <c r="E109" t="s">
        <v>149</v>
      </c>
      <c r="F109" t="s">
        <v>27</v>
      </c>
      <c r="G109" t="s">
        <v>187</v>
      </c>
      <c r="H109" t="s">
        <v>1287</v>
      </c>
      <c r="I109" t="s">
        <v>245</v>
      </c>
      <c r="J109" t="s">
        <v>124</v>
      </c>
      <c r="K109" t="s">
        <v>41</v>
      </c>
      <c r="L109" t="s">
        <v>32</v>
      </c>
      <c r="N109" t="s">
        <v>1194</v>
      </c>
      <c r="O109" t="s">
        <v>1194</v>
      </c>
      <c r="Q109" t="s">
        <v>630</v>
      </c>
      <c r="R109" t="s">
        <v>779</v>
      </c>
      <c r="S109" t="s">
        <v>235</v>
      </c>
      <c r="T109" t="s">
        <v>67</v>
      </c>
      <c r="U109" t="s">
        <v>37</v>
      </c>
      <c r="V109" t="s">
        <v>235</v>
      </c>
      <c r="W109" t="s">
        <v>1194</v>
      </c>
      <c r="Y109" s="1">
        <v>42779.504027777781</v>
      </c>
      <c r="Z109" s="1">
        <v>42859.661990740744</v>
      </c>
      <c r="AA109" t="s">
        <v>321</v>
      </c>
    </row>
    <row r="110" spans="1:27" x14ac:dyDescent="0.3">
      <c r="A110">
        <v>95828</v>
      </c>
      <c r="B110" t="s">
        <v>245</v>
      </c>
      <c r="C110" t="s">
        <v>75</v>
      </c>
      <c r="D110" t="s">
        <v>267</v>
      </c>
      <c r="E110" t="s">
        <v>24</v>
      </c>
      <c r="F110" t="s">
        <v>27</v>
      </c>
      <c r="G110" t="s">
        <v>201</v>
      </c>
      <c r="H110" t="s">
        <v>1284</v>
      </c>
      <c r="I110" t="s">
        <v>245</v>
      </c>
      <c r="J110" t="s">
        <v>77</v>
      </c>
      <c r="K110" t="s">
        <v>41</v>
      </c>
      <c r="L110" t="s">
        <v>32</v>
      </c>
      <c r="M110" t="s">
        <v>298</v>
      </c>
      <c r="N110" t="s">
        <v>1194</v>
      </c>
      <c r="O110" t="s">
        <v>1467</v>
      </c>
      <c r="Q110" t="s">
        <v>812</v>
      </c>
      <c r="R110" t="s">
        <v>779</v>
      </c>
      <c r="S110" t="s">
        <v>235</v>
      </c>
      <c r="T110" t="s">
        <v>43</v>
      </c>
      <c r="U110" t="s">
        <v>29</v>
      </c>
      <c r="V110" t="s">
        <v>26</v>
      </c>
      <c r="W110" t="s">
        <v>1194</v>
      </c>
      <c r="Y110" s="1">
        <v>42779.683969907404</v>
      </c>
      <c r="Z110" s="1">
        <v>42859.539444444446</v>
      </c>
      <c r="AA110" t="s">
        <v>1273</v>
      </c>
    </row>
    <row r="111" spans="1:27" x14ac:dyDescent="0.3">
      <c r="A111">
        <v>95974</v>
      </c>
      <c r="B111" t="s">
        <v>353</v>
      </c>
      <c r="C111" t="s">
        <v>95</v>
      </c>
      <c r="D111" t="s">
        <v>168</v>
      </c>
      <c r="E111" t="s">
        <v>262</v>
      </c>
      <c r="F111" t="s">
        <v>27</v>
      </c>
      <c r="G111" t="s">
        <v>187</v>
      </c>
      <c r="H111" t="s">
        <v>1264</v>
      </c>
      <c r="I111" t="s">
        <v>918</v>
      </c>
      <c r="J111" t="s">
        <v>1263</v>
      </c>
      <c r="K111" t="s">
        <v>41</v>
      </c>
      <c r="L111" t="s">
        <v>32</v>
      </c>
      <c r="M111" t="s">
        <v>104</v>
      </c>
      <c r="N111" t="s">
        <v>1194</v>
      </c>
      <c r="O111" t="s">
        <v>1194</v>
      </c>
      <c r="Q111" t="s">
        <v>1262</v>
      </c>
      <c r="R111" t="s">
        <v>765</v>
      </c>
      <c r="T111" t="s">
        <v>55</v>
      </c>
      <c r="U111" t="s">
        <v>37</v>
      </c>
      <c r="V111" t="s">
        <v>26</v>
      </c>
      <c r="W111" t="s">
        <v>1194</v>
      </c>
      <c r="Y111" s="1">
        <v>42782.021145833336</v>
      </c>
      <c r="Z111" s="1">
        <v>42863.286261574074</v>
      </c>
      <c r="AA111" t="s">
        <v>1261</v>
      </c>
    </row>
    <row r="112" spans="1:27" x14ac:dyDescent="0.3">
      <c r="A112">
        <v>95990</v>
      </c>
      <c r="B112" t="s">
        <v>800</v>
      </c>
      <c r="C112" t="s">
        <v>75</v>
      </c>
      <c r="D112" t="s">
        <v>79</v>
      </c>
      <c r="E112" t="s">
        <v>24</v>
      </c>
      <c r="F112" t="s">
        <v>27</v>
      </c>
      <c r="G112" t="s">
        <v>187</v>
      </c>
      <c r="H112" t="s">
        <v>1282</v>
      </c>
      <c r="I112" t="s">
        <v>800</v>
      </c>
      <c r="J112" t="s">
        <v>146</v>
      </c>
      <c r="K112" t="s">
        <v>41</v>
      </c>
      <c r="L112" t="s">
        <v>240</v>
      </c>
      <c r="M112" t="s">
        <v>185</v>
      </c>
      <c r="N112" t="s">
        <v>1194</v>
      </c>
      <c r="O112" t="s">
        <v>1467</v>
      </c>
      <c r="Q112" t="s">
        <v>812</v>
      </c>
      <c r="R112" t="s">
        <v>779</v>
      </c>
      <c r="S112" t="s">
        <v>235</v>
      </c>
      <c r="T112" t="s">
        <v>67</v>
      </c>
      <c r="U112" t="s">
        <v>45</v>
      </c>
      <c r="V112" t="s">
        <v>235</v>
      </c>
      <c r="W112" t="s">
        <v>1194</v>
      </c>
      <c r="Y112" s="1">
        <v>42782.148425925923</v>
      </c>
      <c r="Z112" s="1">
        <v>42860.298738425925</v>
      </c>
      <c r="AA112" t="s">
        <v>1268</v>
      </c>
    </row>
    <row r="113" spans="1:27" x14ac:dyDescent="0.3">
      <c r="A113">
        <v>96022</v>
      </c>
      <c r="B113" t="s">
        <v>54</v>
      </c>
      <c r="C113" t="s">
        <v>34</v>
      </c>
      <c r="D113" t="s">
        <v>1205</v>
      </c>
      <c r="E113" t="s">
        <v>24</v>
      </c>
      <c r="F113" t="s">
        <v>27</v>
      </c>
      <c r="G113" t="s">
        <v>187</v>
      </c>
      <c r="H113" t="s">
        <v>1332</v>
      </c>
      <c r="I113" t="s">
        <v>967</v>
      </c>
      <c r="J113" t="s">
        <v>143</v>
      </c>
      <c r="K113" t="s">
        <v>41</v>
      </c>
      <c r="L113" t="s">
        <v>240</v>
      </c>
      <c r="M113" t="s">
        <v>365</v>
      </c>
      <c r="N113" t="s">
        <v>1194</v>
      </c>
      <c r="O113" t="s">
        <v>1466</v>
      </c>
      <c r="Q113" t="s">
        <v>1169</v>
      </c>
      <c r="R113" t="s">
        <v>235</v>
      </c>
      <c r="T113" t="s">
        <v>67</v>
      </c>
      <c r="U113" t="s">
        <v>29</v>
      </c>
      <c r="V113" t="s">
        <v>26</v>
      </c>
      <c r="W113" t="s">
        <v>1194</v>
      </c>
      <c r="Y113" s="1">
        <v>42782.211585648147</v>
      </c>
      <c r="Z113" s="1">
        <v>42852.167557870373</v>
      </c>
    </row>
    <row r="114" spans="1:27" x14ac:dyDescent="0.3">
      <c r="A114">
        <v>96068</v>
      </c>
      <c r="B114" t="s">
        <v>170</v>
      </c>
      <c r="C114" t="s">
        <v>133</v>
      </c>
      <c r="D114" t="s">
        <v>180</v>
      </c>
      <c r="E114" t="s">
        <v>24</v>
      </c>
      <c r="F114" t="s">
        <v>27</v>
      </c>
      <c r="G114" t="s">
        <v>263</v>
      </c>
      <c r="H114" t="s">
        <v>1271</v>
      </c>
      <c r="I114" t="s">
        <v>745</v>
      </c>
      <c r="J114" t="s">
        <v>777</v>
      </c>
      <c r="K114" t="s">
        <v>41</v>
      </c>
      <c r="L114" t="s">
        <v>240</v>
      </c>
      <c r="M114" t="s">
        <v>185</v>
      </c>
      <c r="N114" t="s">
        <v>1194</v>
      </c>
      <c r="O114" t="s">
        <v>1200</v>
      </c>
      <c r="R114" t="s">
        <v>779</v>
      </c>
      <c r="S114" t="s">
        <v>235</v>
      </c>
      <c r="T114" t="s">
        <v>67</v>
      </c>
      <c r="U114" t="s">
        <v>37</v>
      </c>
      <c r="V114" t="s">
        <v>779</v>
      </c>
      <c r="W114" t="s">
        <v>1194</v>
      </c>
      <c r="X114" t="s">
        <v>596</v>
      </c>
      <c r="Y114" s="1">
        <v>42782.399594907409</v>
      </c>
      <c r="Z114" s="1">
        <v>42787.57234953704</v>
      </c>
      <c r="AA114" t="s">
        <v>321</v>
      </c>
    </row>
    <row r="115" spans="1:27" x14ac:dyDescent="0.3">
      <c r="A115">
        <v>96069</v>
      </c>
      <c r="B115" t="s">
        <v>100</v>
      </c>
      <c r="C115" t="s">
        <v>305</v>
      </c>
      <c r="D115" t="s">
        <v>311</v>
      </c>
      <c r="E115" t="s">
        <v>24</v>
      </c>
      <c r="F115" t="s">
        <v>27</v>
      </c>
      <c r="G115" t="s">
        <v>169</v>
      </c>
      <c r="H115" t="s">
        <v>1306</v>
      </c>
      <c r="I115" t="s">
        <v>234</v>
      </c>
      <c r="J115" t="s">
        <v>234</v>
      </c>
      <c r="K115" t="s">
        <v>41</v>
      </c>
      <c r="L115" t="s">
        <v>32</v>
      </c>
      <c r="M115" t="s">
        <v>104</v>
      </c>
      <c r="N115" t="s">
        <v>1194</v>
      </c>
      <c r="O115" t="s">
        <v>1194</v>
      </c>
      <c r="R115" t="s">
        <v>235</v>
      </c>
      <c r="T115" t="s">
        <v>43</v>
      </c>
      <c r="U115" t="s">
        <v>37</v>
      </c>
      <c r="V115" t="s">
        <v>1305</v>
      </c>
      <c r="W115" t="s">
        <v>456</v>
      </c>
      <c r="Y115" s="1">
        <v>42782.412199074075</v>
      </c>
      <c r="Z115" s="1">
        <v>42851.309224537035</v>
      </c>
    </row>
    <row r="116" spans="1:27" x14ac:dyDescent="0.3">
      <c r="A116">
        <v>96207</v>
      </c>
      <c r="B116" t="s">
        <v>89</v>
      </c>
      <c r="C116" t="s">
        <v>599</v>
      </c>
      <c r="D116" t="s">
        <v>605</v>
      </c>
      <c r="E116" t="s">
        <v>24</v>
      </c>
      <c r="F116" t="s">
        <v>27</v>
      </c>
      <c r="G116" t="s">
        <v>263</v>
      </c>
      <c r="H116" t="s">
        <v>1421</v>
      </c>
      <c r="I116" t="s">
        <v>248</v>
      </c>
      <c r="J116" t="s">
        <v>745</v>
      </c>
      <c r="K116" t="s">
        <v>41</v>
      </c>
      <c r="L116" t="s">
        <v>240</v>
      </c>
      <c r="M116" t="s">
        <v>44</v>
      </c>
      <c r="N116" t="s">
        <v>1194</v>
      </c>
      <c r="O116" t="s">
        <v>1463</v>
      </c>
      <c r="Q116" t="s">
        <v>1312</v>
      </c>
      <c r="R116" t="s">
        <v>235</v>
      </c>
      <c r="T116" t="s">
        <v>55</v>
      </c>
      <c r="U116" t="s">
        <v>37</v>
      </c>
      <c r="V116" t="s">
        <v>235</v>
      </c>
      <c r="W116" t="s">
        <v>1194</v>
      </c>
      <c r="X116" t="s">
        <v>596</v>
      </c>
      <c r="Y116" s="1">
        <v>42787.138067129628</v>
      </c>
      <c r="Z116" s="1">
        <v>42829.905601851853</v>
      </c>
    </row>
    <row r="117" spans="1:27" x14ac:dyDescent="0.3">
      <c r="A117">
        <v>96252</v>
      </c>
      <c r="B117" t="s">
        <v>459</v>
      </c>
      <c r="C117" t="s">
        <v>75</v>
      </c>
      <c r="D117" t="s">
        <v>125</v>
      </c>
      <c r="E117" t="s">
        <v>147</v>
      </c>
      <c r="F117" t="s">
        <v>27</v>
      </c>
      <c r="G117" t="s">
        <v>49</v>
      </c>
      <c r="H117" t="s">
        <v>1259</v>
      </c>
      <c r="I117" t="s">
        <v>179</v>
      </c>
      <c r="J117" t="s">
        <v>794</v>
      </c>
      <c r="K117" t="s">
        <v>41</v>
      </c>
      <c r="L117" t="s">
        <v>32</v>
      </c>
      <c r="N117" t="s">
        <v>1194</v>
      </c>
      <c r="O117" t="s">
        <v>1194</v>
      </c>
      <c r="R117" t="s">
        <v>765</v>
      </c>
      <c r="T117" t="s">
        <v>55</v>
      </c>
      <c r="U117" t="s">
        <v>45</v>
      </c>
      <c r="V117" t="s">
        <v>235</v>
      </c>
      <c r="W117" t="s">
        <v>1194</v>
      </c>
      <c r="Y117" s="1">
        <v>42787.911319444444</v>
      </c>
      <c r="Z117" s="1">
        <v>42795.150659722225</v>
      </c>
    </row>
    <row r="118" spans="1:27" x14ac:dyDescent="0.3">
      <c r="A118">
        <v>96253</v>
      </c>
      <c r="B118" t="s">
        <v>459</v>
      </c>
      <c r="C118" t="s">
        <v>75</v>
      </c>
      <c r="D118" t="s">
        <v>125</v>
      </c>
      <c r="E118" t="s">
        <v>147</v>
      </c>
      <c r="F118" t="s">
        <v>27</v>
      </c>
      <c r="G118" t="s">
        <v>49</v>
      </c>
      <c r="H118" t="s">
        <v>1258</v>
      </c>
      <c r="I118" t="s">
        <v>179</v>
      </c>
      <c r="J118" t="s">
        <v>794</v>
      </c>
      <c r="K118" t="s">
        <v>41</v>
      </c>
      <c r="L118" t="s">
        <v>32</v>
      </c>
      <c r="N118" t="s">
        <v>1194</v>
      </c>
      <c r="O118" t="s">
        <v>1194</v>
      </c>
      <c r="R118" t="s">
        <v>765</v>
      </c>
      <c r="T118" t="s">
        <v>55</v>
      </c>
      <c r="U118" t="s">
        <v>45</v>
      </c>
      <c r="V118" t="s">
        <v>235</v>
      </c>
      <c r="W118" t="s">
        <v>1194</v>
      </c>
      <c r="Y118" s="1">
        <v>42787.917326388888</v>
      </c>
      <c r="Z118" s="1">
        <v>42795.150972222225</v>
      </c>
    </row>
    <row r="119" spans="1:27" x14ac:dyDescent="0.3">
      <c r="A119">
        <v>96257</v>
      </c>
      <c r="B119" t="s">
        <v>266</v>
      </c>
      <c r="C119" t="s">
        <v>23</v>
      </c>
      <c r="D119" t="s">
        <v>68</v>
      </c>
      <c r="E119" t="s">
        <v>262</v>
      </c>
      <c r="F119" t="s">
        <v>27</v>
      </c>
      <c r="G119" t="s">
        <v>42</v>
      </c>
      <c r="H119" t="s">
        <v>1336</v>
      </c>
      <c r="J119" t="s">
        <v>80</v>
      </c>
      <c r="K119" t="s">
        <v>41</v>
      </c>
      <c r="L119" t="s">
        <v>240</v>
      </c>
      <c r="M119" t="s">
        <v>1335</v>
      </c>
      <c r="N119" t="s">
        <v>1194</v>
      </c>
      <c r="O119" t="s">
        <v>1194</v>
      </c>
      <c r="R119" t="s">
        <v>235</v>
      </c>
      <c r="T119" t="s">
        <v>55</v>
      </c>
      <c r="U119" t="s">
        <v>45</v>
      </c>
      <c r="V119" t="s">
        <v>235</v>
      </c>
      <c r="W119" t="s">
        <v>1194</v>
      </c>
      <c r="Y119" s="1">
        <v>42787.972685185188</v>
      </c>
      <c r="Z119" s="1">
        <v>42809.305138888885</v>
      </c>
    </row>
    <row r="120" spans="1:27" x14ac:dyDescent="0.3">
      <c r="A120">
        <v>96299</v>
      </c>
      <c r="B120" t="s">
        <v>177</v>
      </c>
      <c r="C120" t="s">
        <v>599</v>
      </c>
      <c r="D120" t="s">
        <v>598</v>
      </c>
      <c r="E120" t="s">
        <v>24</v>
      </c>
      <c r="F120" t="s">
        <v>27</v>
      </c>
      <c r="G120" t="s">
        <v>166</v>
      </c>
      <c r="H120" t="s">
        <v>1298</v>
      </c>
      <c r="I120" t="s">
        <v>177</v>
      </c>
      <c r="J120" t="s">
        <v>177</v>
      </c>
      <c r="K120" t="s">
        <v>41</v>
      </c>
      <c r="L120" t="s">
        <v>240</v>
      </c>
      <c r="M120" t="s">
        <v>44</v>
      </c>
      <c r="N120" t="s">
        <v>1194</v>
      </c>
      <c r="O120" t="s">
        <v>1194</v>
      </c>
      <c r="R120" t="s">
        <v>235</v>
      </c>
      <c r="T120" t="s">
        <v>55</v>
      </c>
      <c r="U120" t="s">
        <v>60</v>
      </c>
      <c r="V120" t="s">
        <v>235</v>
      </c>
      <c r="W120" t="s">
        <v>1194</v>
      </c>
      <c r="X120" t="s">
        <v>596</v>
      </c>
      <c r="Y120" s="1">
        <v>42789.002500000002</v>
      </c>
      <c r="Z120" s="1">
        <v>42802.787627314814</v>
      </c>
    </row>
    <row r="121" spans="1:27" x14ac:dyDescent="0.3">
      <c r="A121">
        <v>96345</v>
      </c>
      <c r="B121" t="s">
        <v>228</v>
      </c>
      <c r="C121" t="s">
        <v>129</v>
      </c>
      <c r="D121" t="s">
        <v>310</v>
      </c>
      <c r="E121" t="s">
        <v>147</v>
      </c>
      <c r="F121" t="s">
        <v>27</v>
      </c>
      <c r="G121" t="s">
        <v>166</v>
      </c>
      <c r="H121" t="s">
        <v>1506</v>
      </c>
      <c r="J121" t="s">
        <v>228</v>
      </c>
      <c r="K121" t="s">
        <v>41</v>
      </c>
      <c r="L121" t="s">
        <v>240</v>
      </c>
      <c r="M121" t="s">
        <v>1201</v>
      </c>
      <c r="N121" t="s">
        <v>1194</v>
      </c>
      <c r="O121" t="s">
        <v>1194</v>
      </c>
      <c r="Q121" t="s">
        <v>1505</v>
      </c>
      <c r="R121" t="s">
        <v>235</v>
      </c>
      <c r="T121" t="s">
        <v>67</v>
      </c>
      <c r="U121" t="s">
        <v>37</v>
      </c>
      <c r="V121" t="s">
        <v>235</v>
      </c>
      <c r="W121" t="s">
        <v>1194</v>
      </c>
      <c r="Y121" s="1">
        <v>42789.95722222222</v>
      </c>
      <c r="Z121" s="1">
        <v>42849.964895833335</v>
      </c>
      <c r="AA121" t="s">
        <v>1504</v>
      </c>
    </row>
    <row r="122" spans="1:27" x14ac:dyDescent="0.3">
      <c r="A122">
        <v>96357</v>
      </c>
      <c r="B122" t="s">
        <v>1032</v>
      </c>
      <c r="C122" t="s">
        <v>23</v>
      </c>
      <c r="D122" t="s">
        <v>95</v>
      </c>
      <c r="E122" t="s">
        <v>24</v>
      </c>
      <c r="F122" t="s">
        <v>27</v>
      </c>
      <c r="G122" t="s">
        <v>49</v>
      </c>
      <c r="H122" t="s">
        <v>1352</v>
      </c>
      <c r="I122" t="s">
        <v>1032</v>
      </c>
      <c r="J122" t="s">
        <v>144</v>
      </c>
      <c r="K122" t="s">
        <v>41</v>
      </c>
      <c r="L122" t="s">
        <v>240</v>
      </c>
      <c r="M122" t="s">
        <v>185</v>
      </c>
      <c r="N122" t="s">
        <v>1194</v>
      </c>
      <c r="O122" t="s">
        <v>1465</v>
      </c>
      <c r="R122" t="s">
        <v>235</v>
      </c>
      <c r="T122" t="s">
        <v>43</v>
      </c>
      <c r="U122" t="s">
        <v>29</v>
      </c>
      <c r="V122" t="s">
        <v>235</v>
      </c>
      <c r="W122" t="s">
        <v>1194</v>
      </c>
      <c r="X122" t="s">
        <v>1029</v>
      </c>
      <c r="Y122" s="1">
        <v>42790.228784722225</v>
      </c>
      <c r="Z122" s="1">
        <v>42849.12395833333</v>
      </c>
    </row>
    <row r="123" spans="1:27" x14ac:dyDescent="0.3">
      <c r="A123">
        <v>96370</v>
      </c>
      <c r="B123" t="s">
        <v>54</v>
      </c>
      <c r="C123" t="s">
        <v>23</v>
      </c>
      <c r="D123" t="s">
        <v>68</v>
      </c>
      <c r="E123" t="s">
        <v>24</v>
      </c>
      <c r="F123" t="s">
        <v>27</v>
      </c>
      <c r="G123" t="s">
        <v>49</v>
      </c>
      <c r="H123" t="s">
        <v>1420</v>
      </c>
      <c r="I123" t="s">
        <v>1077</v>
      </c>
      <c r="J123" t="s">
        <v>337</v>
      </c>
      <c r="K123" t="s">
        <v>41</v>
      </c>
      <c r="L123" t="s">
        <v>240</v>
      </c>
      <c r="M123" t="s">
        <v>1201</v>
      </c>
      <c r="N123" t="s">
        <v>1194</v>
      </c>
      <c r="O123" t="s">
        <v>1463</v>
      </c>
      <c r="R123" t="s">
        <v>235</v>
      </c>
      <c r="T123" t="s">
        <v>55</v>
      </c>
      <c r="U123" t="s">
        <v>45</v>
      </c>
      <c r="V123" t="s">
        <v>235</v>
      </c>
      <c r="W123" t="s">
        <v>1194</v>
      </c>
      <c r="Y123" s="1">
        <v>42790.31486111111</v>
      </c>
      <c r="Z123" s="1">
        <v>42829.276365740741</v>
      </c>
    </row>
    <row r="124" spans="1:27" x14ac:dyDescent="0.3">
      <c r="A124">
        <v>96403</v>
      </c>
      <c r="B124" t="s">
        <v>170</v>
      </c>
      <c r="C124" t="s">
        <v>133</v>
      </c>
      <c r="D124" t="s">
        <v>180</v>
      </c>
      <c r="E124" t="s">
        <v>24</v>
      </c>
      <c r="F124" t="s">
        <v>27</v>
      </c>
      <c r="G124" t="s">
        <v>187</v>
      </c>
      <c r="H124" t="s">
        <v>1270</v>
      </c>
      <c r="I124" t="s">
        <v>800</v>
      </c>
      <c r="J124" t="s">
        <v>800</v>
      </c>
      <c r="K124" t="s">
        <v>41</v>
      </c>
      <c r="L124" t="s">
        <v>32</v>
      </c>
      <c r="N124" t="s">
        <v>1194</v>
      </c>
      <c r="O124" t="s">
        <v>1200</v>
      </c>
      <c r="R124" t="s">
        <v>779</v>
      </c>
      <c r="S124" t="s">
        <v>235</v>
      </c>
      <c r="T124" t="s">
        <v>67</v>
      </c>
      <c r="U124" t="s">
        <v>45</v>
      </c>
      <c r="V124" t="s">
        <v>235</v>
      </c>
      <c r="W124" t="s">
        <v>1194</v>
      </c>
      <c r="Y124" s="1">
        <v>42793.023587962962</v>
      </c>
      <c r="Z124" s="1">
        <v>42793.571458333332</v>
      </c>
    </row>
    <row r="125" spans="1:27" x14ac:dyDescent="0.3">
      <c r="A125">
        <v>96441</v>
      </c>
      <c r="B125" t="s">
        <v>109</v>
      </c>
      <c r="C125" t="s">
        <v>97</v>
      </c>
      <c r="D125" t="s">
        <v>110</v>
      </c>
      <c r="E125" t="s">
        <v>24</v>
      </c>
      <c r="F125" t="s">
        <v>27</v>
      </c>
      <c r="G125" t="s">
        <v>187</v>
      </c>
      <c r="H125" t="s">
        <v>1387</v>
      </c>
      <c r="I125" t="s">
        <v>349</v>
      </c>
      <c r="J125" t="s">
        <v>102</v>
      </c>
      <c r="K125" t="s">
        <v>41</v>
      </c>
      <c r="L125" t="s">
        <v>240</v>
      </c>
      <c r="M125" t="s">
        <v>185</v>
      </c>
      <c r="N125" t="s">
        <v>1194</v>
      </c>
      <c r="O125" t="s">
        <v>1463</v>
      </c>
      <c r="R125" t="s">
        <v>235</v>
      </c>
      <c r="T125" t="s">
        <v>43</v>
      </c>
      <c r="U125" t="s">
        <v>29</v>
      </c>
      <c r="V125" t="s">
        <v>235</v>
      </c>
      <c r="W125" t="s">
        <v>1194</v>
      </c>
      <c r="Y125" s="1">
        <v>42793.647534722222</v>
      </c>
      <c r="Z125" s="1">
        <v>42859.323148148149</v>
      </c>
      <c r="AA125" t="s">
        <v>1386</v>
      </c>
    </row>
    <row r="126" spans="1:27" x14ac:dyDescent="0.3">
      <c r="A126">
        <v>96670</v>
      </c>
      <c r="B126" t="s">
        <v>295</v>
      </c>
      <c r="C126" t="s">
        <v>184</v>
      </c>
      <c r="D126" t="s">
        <v>212</v>
      </c>
      <c r="E126" t="s">
        <v>24</v>
      </c>
      <c r="F126" t="s">
        <v>27</v>
      </c>
      <c r="G126" t="s">
        <v>134</v>
      </c>
      <c r="H126" t="s">
        <v>1385</v>
      </c>
      <c r="I126" t="s">
        <v>1147</v>
      </c>
      <c r="J126" t="s">
        <v>102</v>
      </c>
      <c r="K126" t="s">
        <v>41</v>
      </c>
      <c r="L126" t="s">
        <v>240</v>
      </c>
      <c r="M126" t="s">
        <v>185</v>
      </c>
      <c r="N126" t="s">
        <v>1194</v>
      </c>
      <c r="O126" t="s">
        <v>1464</v>
      </c>
      <c r="R126" t="s">
        <v>235</v>
      </c>
      <c r="T126" t="s">
        <v>43</v>
      </c>
      <c r="U126" t="s">
        <v>37</v>
      </c>
      <c r="V126" t="s">
        <v>103</v>
      </c>
      <c r="W126" t="s">
        <v>361</v>
      </c>
      <c r="Y126" s="1">
        <v>42797.616539351853</v>
      </c>
      <c r="Z126" s="1">
        <v>42828.054918981485</v>
      </c>
    </row>
    <row r="127" spans="1:27" x14ac:dyDescent="0.3">
      <c r="A127">
        <v>96740</v>
      </c>
      <c r="B127" t="s">
        <v>161</v>
      </c>
      <c r="C127" t="s">
        <v>322</v>
      </c>
      <c r="D127" t="s">
        <v>324</v>
      </c>
      <c r="E127" t="s">
        <v>24</v>
      </c>
      <c r="F127" t="s">
        <v>27</v>
      </c>
      <c r="G127" t="s">
        <v>187</v>
      </c>
      <c r="H127" t="s">
        <v>1347</v>
      </c>
      <c r="I127" t="s">
        <v>245</v>
      </c>
      <c r="J127" t="s">
        <v>102</v>
      </c>
      <c r="K127" t="s">
        <v>41</v>
      </c>
      <c r="L127" t="s">
        <v>240</v>
      </c>
      <c r="M127" t="s">
        <v>185</v>
      </c>
      <c r="N127" t="s">
        <v>1194</v>
      </c>
      <c r="O127" t="s">
        <v>1465</v>
      </c>
      <c r="Q127" t="s">
        <v>1312</v>
      </c>
      <c r="R127" t="s">
        <v>235</v>
      </c>
      <c r="T127" t="s">
        <v>43</v>
      </c>
      <c r="U127" t="s">
        <v>29</v>
      </c>
      <c r="V127" t="s">
        <v>235</v>
      </c>
      <c r="W127" t="s">
        <v>1194</v>
      </c>
      <c r="Y127" s="1">
        <v>42800.600127314814</v>
      </c>
      <c r="Z127" s="1">
        <v>42859.324571759258</v>
      </c>
    </row>
    <row r="128" spans="1:27" x14ac:dyDescent="0.3">
      <c r="A128">
        <v>96774</v>
      </c>
      <c r="B128" t="s">
        <v>102</v>
      </c>
      <c r="C128" t="s">
        <v>63</v>
      </c>
      <c r="D128" t="s">
        <v>65</v>
      </c>
      <c r="E128" t="s">
        <v>24</v>
      </c>
      <c r="F128" t="s">
        <v>387</v>
      </c>
      <c r="G128" t="s">
        <v>187</v>
      </c>
      <c r="H128" t="s">
        <v>1384</v>
      </c>
      <c r="I128" t="s">
        <v>279</v>
      </c>
      <c r="J128" t="s">
        <v>64</v>
      </c>
      <c r="K128" t="s">
        <v>41</v>
      </c>
      <c r="L128" t="s">
        <v>240</v>
      </c>
      <c r="M128" t="s">
        <v>185</v>
      </c>
      <c r="N128" t="s">
        <v>1194</v>
      </c>
      <c r="O128" t="s">
        <v>1464</v>
      </c>
      <c r="R128" t="s">
        <v>235</v>
      </c>
      <c r="T128" t="s">
        <v>43</v>
      </c>
      <c r="U128" t="s">
        <v>29</v>
      </c>
      <c r="V128" t="s">
        <v>1383</v>
      </c>
      <c r="W128" t="s">
        <v>1194</v>
      </c>
      <c r="Y128" s="1">
        <v>42801.280335648145</v>
      </c>
      <c r="Z128" s="1">
        <v>42864.197141203702</v>
      </c>
    </row>
    <row r="129" spans="1:27" x14ac:dyDescent="0.3">
      <c r="A129">
        <v>96848</v>
      </c>
      <c r="B129" t="s">
        <v>1263</v>
      </c>
      <c r="C129" t="s">
        <v>95</v>
      </c>
      <c r="D129" t="s">
        <v>138</v>
      </c>
      <c r="E129" t="s">
        <v>24</v>
      </c>
      <c r="F129" t="s">
        <v>27</v>
      </c>
      <c r="G129" t="s">
        <v>187</v>
      </c>
      <c r="H129" t="s">
        <v>1503</v>
      </c>
      <c r="I129" t="s">
        <v>1263</v>
      </c>
      <c r="J129" t="s">
        <v>1342</v>
      </c>
      <c r="K129" t="s">
        <v>41</v>
      </c>
      <c r="L129" t="s">
        <v>32</v>
      </c>
      <c r="M129" t="s">
        <v>298</v>
      </c>
      <c r="N129" t="s">
        <v>1194</v>
      </c>
      <c r="O129" t="s">
        <v>1471</v>
      </c>
      <c r="Q129" t="s">
        <v>1502</v>
      </c>
      <c r="R129" t="s">
        <v>235</v>
      </c>
      <c r="T129" t="s">
        <v>55</v>
      </c>
      <c r="U129" t="s">
        <v>37</v>
      </c>
      <c r="V129" t="s">
        <v>26</v>
      </c>
      <c r="W129" t="s">
        <v>1194</v>
      </c>
      <c r="Y129" s="1">
        <v>42802.22383101852</v>
      </c>
      <c r="Z129" s="1">
        <v>42857.944166666668</v>
      </c>
    </row>
    <row r="130" spans="1:27" x14ac:dyDescent="0.3">
      <c r="A130">
        <v>96870</v>
      </c>
      <c r="B130" t="s">
        <v>702</v>
      </c>
      <c r="C130" t="s">
        <v>23</v>
      </c>
      <c r="D130" t="s">
        <v>106</v>
      </c>
      <c r="E130" t="s">
        <v>24</v>
      </c>
      <c r="F130" t="s">
        <v>27</v>
      </c>
      <c r="G130" t="s">
        <v>187</v>
      </c>
      <c r="H130" t="s">
        <v>1501</v>
      </c>
      <c r="I130" t="s">
        <v>349</v>
      </c>
      <c r="J130" t="s">
        <v>337</v>
      </c>
      <c r="K130" t="s">
        <v>41</v>
      </c>
      <c r="L130" t="s">
        <v>32</v>
      </c>
      <c r="M130" t="s">
        <v>104</v>
      </c>
      <c r="N130" t="s">
        <v>1194</v>
      </c>
      <c r="O130" t="s">
        <v>1499</v>
      </c>
      <c r="R130" t="s">
        <v>235</v>
      </c>
      <c r="T130" t="s">
        <v>43</v>
      </c>
      <c r="U130" t="s">
        <v>37</v>
      </c>
      <c r="V130" t="s">
        <v>235</v>
      </c>
      <c r="W130" t="s">
        <v>1194</v>
      </c>
      <c r="Y130" s="1">
        <v>42802.551319444443</v>
      </c>
      <c r="Z130" s="1">
        <v>42864.202291666668</v>
      </c>
    </row>
    <row r="131" spans="1:27" x14ac:dyDescent="0.3">
      <c r="A131">
        <v>96916</v>
      </c>
      <c r="B131" t="s">
        <v>170</v>
      </c>
      <c r="C131" t="s">
        <v>133</v>
      </c>
      <c r="D131" t="s">
        <v>180</v>
      </c>
      <c r="E131" t="s">
        <v>24</v>
      </c>
      <c r="F131" t="s">
        <v>27</v>
      </c>
      <c r="G131" t="s">
        <v>275</v>
      </c>
      <c r="H131" t="s">
        <v>1304</v>
      </c>
      <c r="I131" t="s">
        <v>170</v>
      </c>
      <c r="J131" t="s">
        <v>777</v>
      </c>
      <c r="K131" t="s">
        <v>41</v>
      </c>
      <c r="L131" t="s">
        <v>32</v>
      </c>
      <c r="M131" t="s">
        <v>104</v>
      </c>
      <c r="N131" t="s">
        <v>1194</v>
      </c>
      <c r="O131" t="s">
        <v>1466</v>
      </c>
      <c r="R131" t="s">
        <v>779</v>
      </c>
      <c r="S131" t="s">
        <v>235</v>
      </c>
      <c r="T131" t="s">
        <v>43</v>
      </c>
      <c r="U131" t="s">
        <v>29</v>
      </c>
      <c r="V131" t="s">
        <v>235</v>
      </c>
      <c r="W131" t="s">
        <v>1194</v>
      </c>
      <c r="Y131" s="1">
        <v>42803.470520833333</v>
      </c>
      <c r="Z131" s="1">
        <v>42804.344733796293</v>
      </c>
    </row>
    <row r="132" spans="1:27" x14ac:dyDescent="0.3">
      <c r="A132">
        <v>96927</v>
      </c>
      <c r="B132" t="s">
        <v>318</v>
      </c>
      <c r="C132" t="s">
        <v>75</v>
      </c>
      <c r="D132" t="s">
        <v>267</v>
      </c>
      <c r="E132" t="s">
        <v>24</v>
      </c>
      <c r="F132" t="s">
        <v>27</v>
      </c>
      <c r="G132" t="s">
        <v>35</v>
      </c>
      <c r="H132" t="s">
        <v>1341</v>
      </c>
      <c r="I132" t="s">
        <v>137</v>
      </c>
      <c r="J132" t="s">
        <v>77</v>
      </c>
      <c r="K132" t="s">
        <v>41</v>
      </c>
      <c r="L132" t="s">
        <v>240</v>
      </c>
      <c r="M132" t="s">
        <v>185</v>
      </c>
      <c r="N132" t="s">
        <v>1194</v>
      </c>
      <c r="O132" t="s">
        <v>1465</v>
      </c>
      <c r="Q132" t="s">
        <v>812</v>
      </c>
      <c r="R132" t="s">
        <v>779</v>
      </c>
      <c r="S132" t="s">
        <v>235</v>
      </c>
      <c r="T132" t="s">
        <v>43</v>
      </c>
      <c r="U132" t="s">
        <v>37</v>
      </c>
      <c r="V132" t="s">
        <v>779</v>
      </c>
      <c r="W132" t="s">
        <v>1194</v>
      </c>
      <c r="Y132" s="1">
        <v>42803.672743055555</v>
      </c>
      <c r="Z132" s="1">
        <v>42811.516817129632</v>
      </c>
      <c r="AA132" t="s">
        <v>1268</v>
      </c>
    </row>
    <row r="133" spans="1:27" x14ac:dyDescent="0.3">
      <c r="A133">
        <v>96941</v>
      </c>
      <c r="B133" t="s">
        <v>39</v>
      </c>
      <c r="C133" t="s">
        <v>40</v>
      </c>
      <c r="D133" t="s">
        <v>46</v>
      </c>
      <c r="E133" t="s">
        <v>24</v>
      </c>
      <c r="F133" t="s">
        <v>27</v>
      </c>
      <c r="G133" t="s">
        <v>187</v>
      </c>
      <c r="H133" t="s">
        <v>1523</v>
      </c>
      <c r="I133" t="s">
        <v>1617</v>
      </c>
      <c r="J133" t="s">
        <v>219</v>
      </c>
      <c r="K133" t="s">
        <v>41</v>
      </c>
      <c r="L133" t="s">
        <v>240</v>
      </c>
      <c r="M133" t="s">
        <v>44</v>
      </c>
      <c r="N133" t="s">
        <v>1194</v>
      </c>
      <c r="O133" t="s">
        <v>1514</v>
      </c>
      <c r="R133" t="s">
        <v>235</v>
      </c>
      <c r="T133" t="s">
        <v>55</v>
      </c>
      <c r="U133" t="s">
        <v>37</v>
      </c>
      <c r="V133" t="s">
        <v>235</v>
      </c>
      <c r="W133" t="s">
        <v>1194</v>
      </c>
      <c r="X133" t="s">
        <v>378</v>
      </c>
      <c r="Y133" s="1">
        <v>42804.150763888887</v>
      </c>
      <c r="Z133" s="1">
        <v>42863.900127314817</v>
      </c>
    </row>
    <row r="134" spans="1:27" x14ac:dyDescent="0.3">
      <c r="A134">
        <v>96943</v>
      </c>
      <c r="B134" t="s">
        <v>266</v>
      </c>
      <c r="C134" t="s">
        <v>23</v>
      </c>
      <c r="D134" t="s">
        <v>95</v>
      </c>
      <c r="E134" t="s">
        <v>149</v>
      </c>
      <c r="F134" t="s">
        <v>27</v>
      </c>
      <c r="G134" t="s">
        <v>49</v>
      </c>
      <c r="H134" t="s">
        <v>1382</v>
      </c>
      <c r="J134" t="s">
        <v>933</v>
      </c>
      <c r="K134" t="s">
        <v>41</v>
      </c>
      <c r="L134" t="s">
        <v>28</v>
      </c>
      <c r="N134" t="s">
        <v>1194</v>
      </c>
      <c r="O134" t="s">
        <v>1194</v>
      </c>
      <c r="R134" t="s">
        <v>235</v>
      </c>
      <c r="T134" t="s">
        <v>43</v>
      </c>
      <c r="U134" t="s">
        <v>29</v>
      </c>
      <c r="V134" t="s">
        <v>235</v>
      </c>
      <c r="W134" t="s">
        <v>1194</v>
      </c>
      <c r="Y134" s="1">
        <v>42804.168564814812</v>
      </c>
      <c r="Z134" s="1">
        <v>42823.20521990741</v>
      </c>
    </row>
    <row r="135" spans="1:27" x14ac:dyDescent="0.3">
      <c r="A135">
        <v>96972</v>
      </c>
      <c r="B135" t="s">
        <v>908</v>
      </c>
      <c r="C135" t="s">
        <v>75</v>
      </c>
      <c r="D135" t="s">
        <v>825</v>
      </c>
      <c r="E135" t="s">
        <v>303</v>
      </c>
      <c r="F135" t="s">
        <v>27</v>
      </c>
      <c r="G135" t="s">
        <v>134</v>
      </c>
      <c r="H135" t="s">
        <v>1315</v>
      </c>
      <c r="I135" t="s">
        <v>941</v>
      </c>
      <c r="J135" t="s">
        <v>908</v>
      </c>
      <c r="K135" t="s">
        <v>41</v>
      </c>
      <c r="L135" t="s">
        <v>101</v>
      </c>
      <c r="N135" t="s">
        <v>1194</v>
      </c>
      <c r="O135" t="s">
        <v>1194</v>
      </c>
      <c r="R135" t="s">
        <v>765</v>
      </c>
      <c r="T135" t="s">
        <v>43</v>
      </c>
      <c r="U135" t="s">
        <v>45</v>
      </c>
      <c r="V135" t="s">
        <v>26</v>
      </c>
      <c r="W135" t="s">
        <v>1194</v>
      </c>
      <c r="Y135" s="1">
        <v>42807.015798611108</v>
      </c>
      <c r="Z135" s="1">
        <v>42857.605578703704</v>
      </c>
    </row>
    <row r="136" spans="1:27" x14ac:dyDescent="0.3">
      <c r="A136">
        <v>97020</v>
      </c>
      <c r="B136" t="s">
        <v>170</v>
      </c>
      <c r="C136" t="s">
        <v>75</v>
      </c>
      <c r="D136" t="s">
        <v>180</v>
      </c>
      <c r="E136" t="s">
        <v>24</v>
      </c>
      <c r="F136" t="s">
        <v>27</v>
      </c>
      <c r="G136" t="s">
        <v>49</v>
      </c>
      <c r="H136" t="s">
        <v>1394</v>
      </c>
      <c r="I136" t="s">
        <v>1077</v>
      </c>
      <c r="J136" t="s">
        <v>77</v>
      </c>
      <c r="K136" t="s">
        <v>41</v>
      </c>
      <c r="L136" t="s">
        <v>240</v>
      </c>
      <c r="M136" t="s">
        <v>185</v>
      </c>
      <c r="N136" t="s">
        <v>1194</v>
      </c>
      <c r="O136" t="s">
        <v>1463</v>
      </c>
      <c r="Q136" t="s">
        <v>812</v>
      </c>
      <c r="R136" t="s">
        <v>779</v>
      </c>
      <c r="S136" t="s">
        <v>235</v>
      </c>
      <c r="T136" t="s">
        <v>67</v>
      </c>
      <c r="U136" t="s">
        <v>45</v>
      </c>
      <c r="V136" t="s">
        <v>235</v>
      </c>
      <c r="W136" t="s">
        <v>1194</v>
      </c>
      <c r="Y136" s="1">
        <v>42808.024004629631</v>
      </c>
      <c r="Z136" s="1">
        <v>42828.568055555559</v>
      </c>
      <c r="AA136" t="s">
        <v>160</v>
      </c>
    </row>
    <row r="137" spans="1:27" x14ac:dyDescent="0.3">
      <c r="A137">
        <v>97041</v>
      </c>
      <c r="B137" t="s">
        <v>1430</v>
      </c>
      <c r="C137" t="s">
        <v>129</v>
      </c>
      <c r="D137" t="s">
        <v>218</v>
      </c>
      <c r="E137" t="s">
        <v>24</v>
      </c>
      <c r="F137" t="s">
        <v>27</v>
      </c>
      <c r="G137" t="s">
        <v>153</v>
      </c>
      <c r="H137" t="s">
        <v>1429</v>
      </c>
      <c r="I137" t="s">
        <v>245</v>
      </c>
      <c r="J137" t="s">
        <v>337</v>
      </c>
      <c r="K137" t="s">
        <v>41</v>
      </c>
      <c r="L137" t="s">
        <v>101</v>
      </c>
      <c r="M137" t="s">
        <v>298</v>
      </c>
      <c r="N137" t="s">
        <v>1194</v>
      </c>
      <c r="O137" t="s">
        <v>1462</v>
      </c>
      <c r="P137">
        <v>17092</v>
      </c>
      <c r="R137" t="s">
        <v>235</v>
      </c>
      <c r="T137" t="s">
        <v>55</v>
      </c>
      <c r="U137" t="s">
        <v>37</v>
      </c>
      <c r="V137" t="s">
        <v>306</v>
      </c>
      <c r="W137" t="s">
        <v>1194</v>
      </c>
      <c r="Y137" s="1">
        <v>42808.189444444448</v>
      </c>
      <c r="Z137" s="1">
        <v>42852.258483796293</v>
      </c>
    </row>
    <row r="138" spans="1:27" x14ac:dyDescent="0.3">
      <c r="A138">
        <v>97122</v>
      </c>
      <c r="B138" t="s">
        <v>702</v>
      </c>
      <c r="C138" t="s">
        <v>23</v>
      </c>
      <c r="D138" t="s">
        <v>85</v>
      </c>
      <c r="E138" t="s">
        <v>24</v>
      </c>
      <c r="F138" t="s">
        <v>27</v>
      </c>
      <c r="G138" t="s">
        <v>117</v>
      </c>
      <c r="H138" t="s">
        <v>1333</v>
      </c>
      <c r="I138" t="s">
        <v>118</v>
      </c>
      <c r="J138" t="s">
        <v>118</v>
      </c>
      <c r="K138" t="s">
        <v>41</v>
      </c>
      <c r="L138" t="s">
        <v>240</v>
      </c>
      <c r="M138" t="s">
        <v>185</v>
      </c>
      <c r="N138" t="s">
        <v>1194</v>
      </c>
      <c r="O138" t="s">
        <v>1465</v>
      </c>
      <c r="R138" t="s">
        <v>235</v>
      </c>
      <c r="T138" t="s">
        <v>55</v>
      </c>
      <c r="U138" t="s">
        <v>60</v>
      </c>
      <c r="V138" t="s">
        <v>235</v>
      </c>
      <c r="W138" t="s">
        <v>1194</v>
      </c>
      <c r="Y138" s="1">
        <v>42809.696469907409</v>
      </c>
      <c r="Z138" s="1">
        <v>42814.199131944442</v>
      </c>
    </row>
    <row r="139" spans="1:27" x14ac:dyDescent="0.3">
      <c r="A139">
        <v>97125</v>
      </c>
      <c r="B139" t="s">
        <v>152</v>
      </c>
      <c r="C139" t="s">
        <v>23</v>
      </c>
      <c r="D139" t="s">
        <v>68</v>
      </c>
      <c r="E139" t="s">
        <v>262</v>
      </c>
      <c r="F139" t="s">
        <v>27</v>
      </c>
      <c r="G139" t="s">
        <v>42</v>
      </c>
      <c r="H139" t="s">
        <v>1498</v>
      </c>
      <c r="J139" t="s">
        <v>80</v>
      </c>
      <c r="K139" t="s">
        <v>41</v>
      </c>
      <c r="L139" t="s">
        <v>240</v>
      </c>
      <c r="M139" t="s">
        <v>185</v>
      </c>
      <c r="N139" t="s">
        <v>1194</v>
      </c>
      <c r="O139" t="s">
        <v>1194</v>
      </c>
      <c r="R139" t="s">
        <v>235</v>
      </c>
      <c r="T139" t="s">
        <v>43</v>
      </c>
      <c r="U139" t="s">
        <v>45</v>
      </c>
      <c r="V139" t="s">
        <v>235</v>
      </c>
      <c r="W139" t="s">
        <v>1194</v>
      </c>
      <c r="Y139" s="1">
        <v>42810.059907407405</v>
      </c>
      <c r="Z139" s="1">
        <v>42849.959293981483</v>
      </c>
    </row>
    <row r="140" spans="1:27" x14ac:dyDescent="0.3">
      <c r="A140">
        <v>97142</v>
      </c>
      <c r="B140" t="s">
        <v>1327</v>
      </c>
      <c r="C140" t="s">
        <v>184</v>
      </c>
      <c r="D140" t="s">
        <v>212</v>
      </c>
      <c r="E140" t="s">
        <v>24</v>
      </c>
      <c r="F140" t="s">
        <v>27</v>
      </c>
      <c r="G140" t="s">
        <v>201</v>
      </c>
      <c r="H140" t="s">
        <v>1478</v>
      </c>
      <c r="I140" t="s">
        <v>331</v>
      </c>
      <c r="J140" t="s">
        <v>102</v>
      </c>
      <c r="K140" t="s">
        <v>41</v>
      </c>
      <c r="L140" t="s">
        <v>32</v>
      </c>
      <c r="M140" t="s">
        <v>298</v>
      </c>
      <c r="N140" t="s">
        <v>1194</v>
      </c>
      <c r="O140" t="s">
        <v>1471</v>
      </c>
      <c r="Q140" t="s">
        <v>366</v>
      </c>
      <c r="R140" t="s">
        <v>235</v>
      </c>
      <c r="T140" t="s">
        <v>43</v>
      </c>
      <c r="U140" t="s">
        <v>29</v>
      </c>
      <c r="V140" t="s">
        <v>26</v>
      </c>
      <c r="W140" t="s">
        <v>1194</v>
      </c>
      <c r="Y140" s="1">
        <v>42810.325949074075</v>
      </c>
      <c r="Z140" s="1">
        <v>42845.527754629627</v>
      </c>
    </row>
    <row r="141" spans="1:27" x14ac:dyDescent="0.3">
      <c r="A141">
        <v>97187</v>
      </c>
      <c r="B141" t="s">
        <v>61</v>
      </c>
      <c r="C141" t="s">
        <v>34</v>
      </c>
      <c r="D141" t="s">
        <v>1205</v>
      </c>
      <c r="E141" t="s">
        <v>24</v>
      </c>
      <c r="F141" t="s">
        <v>27</v>
      </c>
      <c r="G141" t="s">
        <v>153</v>
      </c>
      <c r="H141" t="s">
        <v>1497</v>
      </c>
      <c r="I141" t="s">
        <v>733</v>
      </c>
      <c r="J141" t="s">
        <v>77</v>
      </c>
      <c r="K141" t="s">
        <v>41</v>
      </c>
      <c r="L141" t="s">
        <v>240</v>
      </c>
      <c r="M141" t="s">
        <v>1496</v>
      </c>
      <c r="N141" t="s">
        <v>1194</v>
      </c>
      <c r="O141" t="s">
        <v>1471</v>
      </c>
      <c r="P141">
        <v>17100</v>
      </c>
      <c r="R141" t="s">
        <v>235</v>
      </c>
      <c r="T141" t="s">
        <v>43</v>
      </c>
      <c r="U141" t="s">
        <v>29</v>
      </c>
      <c r="V141" t="s">
        <v>1305</v>
      </c>
      <c r="W141" t="s">
        <v>361</v>
      </c>
      <c r="Y141" s="1">
        <v>42811.371180555558</v>
      </c>
      <c r="Z141" s="1">
        <v>42863.231689814813</v>
      </c>
    </row>
    <row r="142" spans="1:27" x14ac:dyDescent="0.3">
      <c r="A142">
        <v>97242</v>
      </c>
      <c r="B142" t="s">
        <v>137</v>
      </c>
      <c r="C142" t="s">
        <v>75</v>
      </c>
      <c r="D142" t="s">
        <v>1439</v>
      </c>
      <c r="E142" t="s">
        <v>24</v>
      </c>
      <c r="F142" t="s">
        <v>27</v>
      </c>
      <c r="G142" t="s">
        <v>153</v>
      </c>
      <c r="H142" t="s">
        <v>1440</v>
      </c>
      <c r="I142" t="s">
        <v>245</v>
      </c>
      <c r="J142" t="s">
        <v>77</v>
      </c>
      <c r="K142" t="s">
        <v>41</v>
      </c>
      <c r="L142" t="s">
        <v>101</v>
      </c>
      <c r="M142" t="s">
        <v>298</v>
      </c>
      <c r="N142" t="s">
        <v>1194</v>
      </c>
      <c r="O142" t="s">
        <v>1462</v>
      </c>
      <c r="P142">
        <v>17112</v>
      </c>
      <c r="Q142" t="s">
        <v>812</v>
      </c>
      <c r="R142" t="s">
        <v>779</v>
      </c>
      <c r="S142" t="s">
        <v>235</v>
      </c>
      <c r="T142" t="s">
        <v>43</v>
      </c>
      <c r="U142" t="s">
        <v>29</v>
      </c>
      <c r="V142" t="s">
        <v>1305</v>
      </c>
      <c r="W142" t="s">
        <v>361</v>
      </c>
      <c r="Y142" s="1">
        <v>42811.7106712963</v>
      </c>
      <c r="Z142" s="1">
        <v>42863.370717592596</v>
      </c>
      <c r="AA142" t="s">
        <v>160</v>
      </c>
    </row>
    <row r="143" spans="1:27" x14ac:dyDescent="0.3">
      <c r="A143">
        <v>97247</v>
      </c>
      <c r="B143" t="s">
        <v>69</v>
      </c>
      <c r="C143" t="s">
        <v>34</v>
      </c>
      <c r="D143" t="s">
        <v>151</v>
      </c>
      <c r="E143" t="s">
        <v>24</v>
      </c>
      <c r="F143" t="s">
        <v>27</v>
      </c>
      <c r="G143" t="s">
        <v>42</v>
      </c>
      <c r="H143" t="s">
        <v>1437</v>
      </c>
      <c r="I143" t="s">
        <v>1302</v>
      </c>
      <c r="J143" t="s">
        <v>1302</v>
      </c>
      <c r="K143" t="s">
        <v>41</v>
      </c>
      <c r="L143" t="s">
        <v>32</v>
      </c>
      <c r="M143" t="s">
        <v>104</v>
      </c>
      <c r="N143" t="s">
        <v>1194</v>
      </c>
      <c r="O143" t="s">
        <v>1462</v>
      </c>
      <c r="Q143" t="s">
        <v>1436</v>
      </c>
      <c r="R143" t="s">
        <v>235</v>
      </c>
      <c r="T143" t="s">
        <v>43</v>
      </c>
      <c r="U143" t="s">
        <v>45</v>
      </c>
      <c r="V143" t="s">
        <v>235</v>
      </c>
      <c r="W143" t="s">
        <v>1194</v>
      </c>
      <c r="Y143" s="1">
        <v>42813.979155092595</v>
      </c>
      <c r="Z143" s="1">
        <v>42836.174085648148</v>
      </c>
    </row>
    <row r="144" spans="1:27" x14ac:dyDescent="0.3">
      <c r="A144">
        <v>97251</v>
      </c>
      <c r="B144" t="s">
        <v>142</v>
      </c>
      <c r="C144" t="s">
        <v>34</v>
      </c>
      <c r="D144" t="s">
        <v>243</v>
      </c>
      <c r="E144" t="s">
        <v>24</v>
      </c>
      <c r="F144" t="s">
        <v>27</v>
      </c>
      <c r="G144" t="s">
        <v>42</v>
      </c>
      <c r="H144" t="s">
        <v>1451</v>
      </c>
      <c r="I144" t="s">
        <v>330</v>
      </c>
      <c r="J144" t="s">
        <v>143</v>
      </c>
      <c r="K144" t="s">
        <v>41</v>
      </c>
      <c r="L144" t="s">
        <v>32</v>
      </c>
      <c r="M144" t="s">
        <v>83</v>
      </c>
      <c r="N144" t="s">
        <v>1194</v>
      </c>
      <c r="O144" t="s">
        <v>1454</v>
      </c>
      <c r="R144" t="s">
        <v>235</v>
      </c>
      <c r="T144" t="s">
        <v>43</v>
      </c>
      <c r="U144" t="s">
        <v>29</v>
      </c>
      <c r="V144" t="s">
        <v>26</v>
      </c>
      <c r="W144" t="s">
        <v>1194</v>
      </c>
      <c r="Y144" s="1">
        <v>42814.013414351852</v>
      </c>
      <c r="Z144" s="1">
        <v>42843.151932870373</v>
      </c>
    </row>
    <row r="145" spans="1:27" x14ac:dyDescent="0.3">
      <c r="A145">
        <v>97279</v>
      </c>
      <c r="B145" t="s">
        <v>860</v>
      </c>
      <c r="C145" t="s">
        <v>75</v>
      </c>
      <c r="D145" t="s">
        <v>251</v>
      </c>
      <c r="E145" t="s">
        <v>24</v>
      </c>
      <c r="F145" t="s">
        <v>27</v>
      </c>
      <c r="G145" t="s">
        <v>153</v>
      </c>
      <c r="H145" t="s">
        <v>1477</v>
      </c>
      <c r="I145" t="s">
        <v>226</v>
      </c>
      <c r="J145" t="s">
        <v>77</v>
      </c>
      <c r="K145" t="s">
        <v>41</v>
      </c>
      <c r="L145" t="s">
        <v>101</v>
      </c>
      <c r="M145" t="s">
        <v>298</v>
      </c>
      <c r="N145" t="s">
        <v>1194</v>
      </c>
      <c r="O145" t="s">
        <v>1471</v>
      </c>
      <c r="P145">
        <v>17090</v>
      </c>
      <c r="Q145" t="s">
        <v>812</v>
      </c>
      <c r="R145" t="s">
        <v>779</v>
      </c>
      <c r="S145" t="s">
        <v>235</v>
      </c>
      <c r="T145" t="s">
        <v>43</v>
      </c>
      <c r="U145" t="s">
        <v>29</v>
      </c>
      <c r="V145" t="s">
        <v>1305</v>
      </c>
      <c r="W145" t="s">
        <v>361</v>
      </c>
      <c r="Y145" s="1">
        <v>42814.462037037039</v>
      </c>
      <c r="Z145" s="1">
        <v>42845.670023148145</v>
      </c>
    </row>
    <row r="146" spans="1:27" x14ac:dyDescent="0.3">
      <c r="A146">
        <v>97328</v>
      </c>
      <c r="B146" t="s">
        <v>69</v>
      </c>
      <c r="C146" t="s">
        <v>34</v>
      </c>
      <c r="D146" t="s">
        <v>71</v>
      </c>
      <c r="E146" t="s">
        <v>24</v>
      </c>
      <c r="F146" t="s">
        <v>27</v>
      </c>
      <c r="G146" t="s">
        <v>49</v>
      </c>
      <c r="H146" t="s">
        <v>1450</v>
      </c>
      <c r="I146" t="s">
        <v>335</v>
      </c>
      <c r="J146" t="s">
        <v>335</v>
      </c>
      <c r="K146" t="s">
        <v>41</v>
      </c>
      <c r="L146" t="s">
        <v>240</v>
      </c>
      <c r="M146" t="s">
        <v>1335</v>
      </c>
      <c r="N146" t="s">
        <v>1194</v>
      </c>
      <c r="O146" t="s">
        <v>1460</v>
      </c>
      <c r="R146" t="s">
        <v>235</v>
      </c>
      <c r="T146" t="s">
        <v>43</v>
      </c>
      <c r="U146" t="s">
        <v>29</v>
      </c>
      <c r="V146" t="s">
        <v>235</v>
      </c>
      <c r="W146" t="s">
        <v>1194</v>
      </c>
      <c r="Y146" s="1">
        <v>42815.407060185185</v>
      </c>
      <c r="Z146" s="1">
        <v>42851.059571759259</v>
      </c>
    </row>
    <row r="147" spans="1:27" x14ac:dyDescent="0.3">
      <c r="A147">
        <v>97340</v>
      </c>
      <c r="B147" t="s">
        <v>39</v>
      </c>
      <c r="C147" t="s">
        <v>40</v>
      </c>
      <c r="D147" t="s">
        <v>46</v>
      </c>
      <c r="E147" t="s">
        <v>24</v>
      </c>
      <c r="F147" t="s">
        <v>27</v>
      </c>
      <c r="G147" t="s">
        <v>187</v>
      </c>
      <c r="H147" t="s">
        <v>1515</v>
      </c>
      <c r="I147" t="s">
        <v>915</v>
      </c>
      <c r="J147" t="s">
        <v>241</v>
      </c>
      <c r="K147" t="s">
        <v>41</v>
      </c>
      <c r="L147" t="s">
        <v>240</v>
      </c>
      <c r="M147" t="s">
        <v>44</v>
      </c>
      <c r="N147" t="s">
        <v>1194</v>
      </c>
      <c r="O147" t="s">
        <v>1514</v>
      </c>
      <c r="R147" t="s">
        <v>235</v>
      </c>
      <c r="T147" t="s">
        <v>55</v>
      </c>
      <c r="U147" t="s">
        <v>45</v>
      </c>
      <c r="V147" t="s">
        <v>235</v>
      </c>
      <c r="W147" t="s">
        <v>1194</v>
      </c>
      <c r="X147" t="s">
        <v>1029</v>
      </c>
      <c r="Y147" s="1">
        <v>42815.614641203705</v>
      </c>
      <c r="Z147" s="1">
        <v>42863.994953703703</v>
      </c>
    </row>
    <row r="148" spans="1:27" x14ac:dyDescent="0.3">
      <c r="A148">
        <v>97440</v>
      </c>
      <c r="B148" t="s">
        <v>170</v>
      </c>
      <c r="C148" t="s">
        <v>75</v>
      </c>
      <c r="D148" t="s">
        <v>180</v>
      </c>
      <c r="E148" t="s">
        <v>24</v>
      </c>
      <c r="F148" t="s">
        <v>27</v>
      </c>
      <c r="G148" t="s">
        <v>25</v>
      </c>
      <c r="H148" t="s">
        <v>1378</v>
      </c>
      <c r="I148" t="s">
        <v>282</v>
      </c>
      <c r="J148" t="s">
        <v>282</v>
      </c>
      <c r="K148" t="s">
        <v>41</v>
      </c>
      <c r="L148" t="s">
        <v>240</v>
      </c>
      <c r="M148" t="s">
        <v>185</v>
      </c>
      <c r="N148" t="s">
        <v>1194</v>
      </c>
      <c r="O148" t="s">
        <v>1464</v>
      </c>
      <c r="Q148" t="s">
        <v>812</v>
      </c>
      <c r="R148" t="s">
        <v>779</v>
      </c>
      <c r="S148" t="s">
        <v>235</v>
      </c>
      <c r="T148" t="s">
        <v>55</v>
      </c>
      <c r="U148" t="s">
        <v>37</v>
      </c>
      <c r="V148" t="s">
        <v>235</v>
      </c>
      <c r="W148" t="s">
        <v>1194</v>
      </c>
      <c r="Y148" s="1">
        <v>42817.456377314818</v>
      </c>
      <c r="Z148" s="1">
        <v>42823.54991898148</v>
      </c>
      <c r="AA148" t="s">
        <v>1268</v>
      </c>
    </row>
    <row r="149" spans="1:27" x14ac:dyDescent="0.3">
      <c r="A149">
        <v>97445</v>
      </c>
      <c r="B149" t="s">
        <v>193</v>
      </c>
      <c r="C149" t="s">
        <v>75</v>
      </c>
      <c r="D149" t="s">
        <v>79</v>
      </c>
      <c r="E149" t="s">
        <v>303</v>
      </c>
      <c r="F149" t="s">
        <v>27</v>
      </c>
      <c r="G149" t="s">
        <v>76</v>
      </c>
      <c r="H149" t="s">
        <v>1373</v>
      </c>
      <c r="I149" t="s">
        <v>193</v>
      </c>
      <c r="J149" t="s">
        <v>170</v>
      </c>
      <c r="K149" t="s">
        <v>41</v>
      </c>
      <c r="L149" t="s">
        <v>32</v>
      </c>
      <c r="N149" t="s">
        <v>1194</v>
      </c>
      <c r="O149" t="s">
        <v>1194</v>
      </c>
      <c r="R149" t="s">
        <v>765</v>
      </c>
      <c r="T149" t="s">
        <v>43</v>
      </c>
      <c r="U149" t="s">
        <v>60</v>
      </c>
      <c r="V149" t="s">
        <v>235</v>
      </c>
      <c r="W149" t="s">
        <v>1194</v>
      </c>
      <c r="Y149" s="1">
        <v>42817.526782407411</v>
      </c>
      <c r="Z149" s="1">
        <v>42821.993275462963</v>
      </c>
    </row>
    <row r="150" spans="1:27" x14ac:dyDescent="0.3">
      <c r="A150">
        <v>97540</v>
      </c>
      <c r="B150" t="s">
        <v>144</v>
      </c>
      <c r="C150" t="s">
        <v>23</v>
      </c>
      <c r="D150" t="s">
        <v>53</v>
      </c>
      <c r="E150" t="s">
        <v>262</v>
      </c>
      <c r="F150" t="s">
        <v>27</v>
      </c>
      <c r="G150" t="s">
        <v>42</v>
      </c>
      <c r="H150" t="s">
        <v>1494</v>
      </c>
      <c r="J150" t="s">
        <v>330</v>
      </c>
      <c r="K150" t="s">
        <v>41</v>
      </c>
      <c r="L150" t="s">
        <v>240</v>
      </c>
      <c r="M150" t="s">
        <v>185</v>
      </c>
      <c r="N150" t="s">
        <v>1194</v>
      </c>
      <c r="O150" t="s">
        <v>1194</v>
      </c>
      <c r="R150" t="s">
        <v>235</v>
      </c>
      <c r="T150" t="s">
        <v>43</v>
      </c>
      <c r="U150" t="s">
        <v>29</v>
      </c>
      <c r="V150" t="s">
        <v>235</v>
      </c>
      <c r="W150" t="s">
        <v>1194</v>
      </c>
      <c r="Y150" s="1">
        <v>42821.82739583333</v>
      </c>
      <c r="Z150" s="1">
        <v>42850.281793981485</v>
      </c>
    </row>
    <row r="151" spans="1:27" x14ac:dyDescent="0.3">
      <c r="A151">
        <v>97541</v>
      </c>
      <c r="B151" t="s">
        <v>191</v>
      </c>
      <c r="C151" t="s">
        <v>23</v>
      </c>
      <c r="D151" t="s">
        <v>30</v>
      </c>
      <c r="E151" t="s">
        <v>24</v>
      </c>
      <c r="F151" t="s">
        <v>27</v>
      </c>
      <c r="G151" t="s">
        <v>35</v>
      </c>
      <c r="H151" t="s">
        <v>1449</v>
      </c>
      <c r="J151" t="s">
        <v>191</v>
      </c>
      <c r="K151" t="s">
        <v>41</v>
      </c>
      <c r="L151" t="s">
        <v>240</v>
      </c>
      <c r="M151" t="s">
        <v>44</v>
      </c>
      <c r="N151" t="s">
        <v>1194</v>
      </c>
      <c r="O151" t="s">
        <v>1454</v>
      </c>
      <c r="Q151" t="s">
        <v>1448</v>
      </c>
      <c r="R151" t="s">
        <v>235</v>
      </c>
      <c r="T151" t="s">
        <v>43</v>
      </c>
      <c r="U151" t="s">
        <v>45</v>
      </c>
      <c r="V151" t="s">
        <v>235</v>
      </c>
      <c r="W151" t="s">
        <v>1194</v>
      </c>
      <c r="X151" t="s">
        <v>378</v>
      </c>
      <c r="Y151" s="1">
        <v>42821.924618055556</v>
      </c>
      <c r="Z151" s="1">
        <v>42843.127326388887</v>
      </c>
    </row>
    <row r="152" spans="1:27" x14ac:dyDescent="0.3">
      <c r="A152">
        <v>97544</v>
      </c>
      <c r="B152" t="s">
        <v>61</v>
      </c>
      <c r="C152" t="s">
        <v>34</v>
      </c>
      <c r="D152" t="s">
        <v>38</v>
      </c>
      <c r="E152" t="s">
        <v>24</v>
      </c>
      <c r="F152" t="s">
        <v>27</v>
      </c>
      <c r="G152" t="s">
        <v>42</v>
      </c>
      <c r="H152" t="s">
        <v>1493</v>
      </c>
      <c r="I152" t="s">
        <v>278</v>
      </c>
      <c r="J152" t="s">
        <v>278</v>
      </c>
      <c r="K152" t="s">
        <v>41</v>
      </c>
      <c r="L152" t="s">
        <v>32</v>
      </c>
      <c r="M152" t="s">
        <v>104</v>
      </c>
      <c r="N152" t="s">
        <v>1194</v>
      </c>
      <c r="O152" t="s">
        <v>1471</v>
      </c>
      <c r="R152" t="s">
        <v>235</v>
      </c>
      <c r="T152" t="s">
        <v>43</v>
      </c>
      <c r="U152" t="s">
        <v>29</v>
      </c>
      <c r="V152" t="s">
        <v>235</v>
      </c>
      <c r="W152" t="s">
        <v>361</v>
      </c>
      <c r="Y152" s="1">
        <v>42822.082905092589</v>
      </c>
      <c r="Z152" s="1">
        <v>42850.242974537039</v>
      </c>
    </row>
    <row r="153" spans="1:27" x14ac:dyDescent="0.3">
      <c r="A153">
        <v>97575</v>
      </c>
      <c r="B153" t="s">
        <v>137</v>
      </c>
      <c r="C153" t="s">
        <v>75</v>
      </c>
      <c r="D153" t="s">
        <v>1439</v>
      </c>
      <c r="E153" t="s">
        <v>24</v>
      </c>
      <c r="F153" t="s">
        <v>27</v>
      </c>
      <c r="G153" t="s">
        <v>42</v>
      </c>
      <c r="H153" t="s">
        <v>1438</v>
      </c>
      <c r="I153" t="s">
        <v>56</v>
      </c>
      <c r="J153" t="s">
        <v>77</v>
      </c>
      <c r="K153" t="s">
        <v>41</v>
      </c>
      <c r="L153" t="s">
        <v>240</v>
      </c>
      <c r="M153" t="s">
        <v>185</v>
      </c>
      <c r="N153" t="s">
        <v>1194</v>
      </c>
      <c r="O153" t="s">
        <v>1462</v>
      </c>
      <c r="Q153" t="s">
        <v>812</v>
      </c>
      <c r="R153" t="s">
        <v>779</v>
      </c>
      <c r="S153" t="s">
        <v>235</v>
      </c>
      <c r="T153" t="s">
        <v>43</v>
      </c>
      <c r="U153" t="s">
        <v>29</v>
      </c>
      <c r="V153" t="s">
        <v>235</v>
      </c>
      <c r="W153" t="s">
        <v>1194</v>
      </c>
      <c r="Y153" s="1">
        <v>42822.72452546296</v>
      </c>
      <c r="Z153" s="1">
        <v>42836.531724537039</v>
      </c>
      <c r="AA153" t="s">
        <v>160</v>
      </c>
    </row>
    <row r="154" spans="1:27" x14ac:dyDescent="0.3">
      <c r="A154">
        <v>97614</v>
      </c>
      <c r="B154" t="s">
        <v>277</v>
      </c>
      <c r="C154" t="s">
        <v>75</v>
      </c>
      <c r="D154" t="s">
        <v>79</v>
      </c>
      <c r="E154" t="s">
        <v>147</v>
      </c>
      <c r="F154" t="s">
        <v>27</v>
      </c>
      <c r="G154" t="s">
        <v>169</v>
      </c>
      <c r="H154" t="s">
        <v>1413</v>
      </c>
      <c r="I154" t="s">
        <v>230</v>
      </c>
      <c r="J154" t="s">
        <v>77</v>
      </c>
      <c r="K154" t="s">
        <v>41</v>
      </c>
      <c r="L154" t="s">
        <v>240</v>
      </c>
      <c r="M154" t="s">
        <v>298</v>
      </c>
      <c r="N154" t="s">
        <v>1194</v>
      </c>
      <c r="O154" t="s">
        <v>1194</v>
      </c>
      <c r="R154" t="s">
        <v>779</v>
      </c>
      <c r="S154" t="s">
        <v>235</v>
      </c>
      <c r="T154" t="s">
        <v>43</v>
      </c>
      <c r="U154" t="s">
        <v>29</v>
      </c>
      <c r="V154" t="s">
        <v>26</v>
      </c>
      <c r="W154" t="s">
        <v>1194</v>
      </c>
      <c r="Y154" s="1">
        <v>42823.482141203705</v>
      </c>
      <c r="Z154" s="1">
        <v>42830.167337962965</v>
      </c>
    </row>
    <row r="155" spans="1:27" x14ac:dyDescent="0.3">
      <c r="A155">
        <v>97678</v>
      </c>
      <c r="B155" t="s">
        <v>99</v>
      </c>
      <c r="C155" t="s">
        <v>34</v>
      </c>
      <c r="D155" t="s">
        <v>1205</v>
      </c>
      <c r="E155" t="s">
        <v>303</v>
      </c>
      <c r="F155" t="s">
        <v>27</v>
      </c>
      <c r="G155" t="s">
        <v>153</v>
      </c>
      <c r="H155" t="s">
        <v>1412</v>
      </c>
      <c r="I155" t="s">
        <v>1411</v>
      </c>
      <c r="J155" t="s">
        <v>1411</v>
      </c>
      <c r="K155" t="s">
        <v>41</v>
      </c>
      <c r="L155" t="s">
        <v>240</v>
      </c>
      <c r="M155" t="s">
        <v>298</v>
      </c>
      <c r="N155" t="s">
        <v>1194</v>
      </c>
      <c r="O155" t="s">
        <v>1194</v>
      </c>
      <c r="R155" t="s">
        <v>235</v>
      </c>
      <c r="T155" t="s">
        <v>43</v>
      </c>
      <c r="U155" t="s">
        <v>29</v>
      </c>
      <c r="V155" t="s">
        <v>1305</v>
      </c>
      <c r="W155" t="s">
        <v>361</v>
      </c>
      <c r="Y155" s="1">
        <v>42824.161898148152</v>
      </c>
      <c r="Z155" s="1">
        <v>42829.458171296297</v>
      </c>
    </row>
    <row r="156" spans="1:27" x14ac:dyDescent="0.3">
      <c r="A156">
        <v>97711</v>
      </c>
      <c r="B156" t="s">
        <v>74</v>
      </c>
      <c r="C156" t="s">
        <v>75</v>
      </c>
      <c r="D156" t="s">
        <v>79</v>
      </c>
      <c r="E156" t="s">
        <v>262</v>
      </c>
      <c r="F156" t="s">
        <v>27</v>
      </c>
      <c r="G156" t="s">
        <v>276</v>
      </c>
      <c r="H156" t="s">
        <v>1392</v>
      </c>
      <c r="I156" t="s">
        <v>193</v>
      </c>
      <c r="J156" t="s">
        <v>1391</v>
      </c>
      <c r="K156" t="s">
        <v>41</v>
      </c>
      <c r="L156" t="s">
        <v>240</v>
      </c>
      <c r="M156" t="s">
        <v>104</v>
      </c>
      <c r="N156" t="s">
        <v>1194</v>
      </c>
      <c r="O156" t="s">
        <v>1194</v>
      </c>
      <c r="R156" t="s">
        <v>765</v>
      </c>
      <c r="T156" t="s">
        <v>43</v>
      </c>
      <c r="U156" t="s">
        <v>29</v>
      </c>
      <c r="V156" t="s">
        <v>1305</v>
      </c>
      <c r="W156" t="s">
        <v>1194</v>
      </c>
      <c r="Y156" s="1">
        <v>42824.734293981484</v>
      </c>
      <c r="Z156" s="1">
        <v>42825.647094907406</v>
      </c>
    </row>
    <row r="157" spans="1:27" x14ac:dyDescent="0.3">
      <c r="A157">
        <v>97798</v>
      </c>
      <c r="B157" t="s">
        <v>89</v>
      </c>
      <c r="C157" t="s">
        <v>599</v>
      </c>
      <c r="D157" t="s">
        <v>605</v>
      </c>
      <c r="E157" t="s">
        <v>24</v>
      </c>
      <c r="F157" t="s">
        <v>27</v>
      </c>
      <c r="G157" t="s">
        <v>187</v>
      </c>
      <c r="H157" t="s">
        <v>1433</v>
      </c>
      <c r="I157" t="s">
        <v>800</v>
      </c>
      <c r="J157" t="s">
        <v>190</v>
      </c>
      <c r="K157" t="s">
        <v>41</v>
      </c>
      <c r="L157" t="s">
        <v>240</v>
      </c>
      <c r="M157" t="s">
        <v>44</v>
      </c>
      <c r="N157" t="s">
        <v>1194</v>
      </c>
      <c r="O157" t="s">
        <v>1462</v>
      </c>
      <c r="R157" t="s">
        <v>235</v>
      </c>
      <c r="T157" t="s">
        <v>55</v>
      </c>
      <c r="U157" t="s">
        <v>37</v>
      </c>
      <c r="V157" t="s">
        <v>235</v>
      </c>
      <c r="W157" t="s">
        <v>1194</v>
      </c>
      <c r="X157" t="s">
        <v>596</v>
      </c>
      <c r="Y157" s="1">
        <v>42828.334247685183</v>
      </c>
      <c r="Z157" s="1">
        <v>42859.204074074078</v>
      </c>
    </row>
    <row r="158" spans="1:27" x14ac:dyDescent="0.3">
      <c r="A158">
        <v>97868</v>
      </c>
      <c r="B158" t="s">
        <v>461</v>
      </c>
      <c r="C158" t="s">
        <v>40</v>
      </c>
      <c r="D158" t="s">
        <v>46</v>
      </c>
      <c r="E158" t="s">
        <v>24</v>
      </c>
      <c r="F158" t="s">
        <v>27</v>
      </c>
      <c r="G158" t="s">
        <v>187</v>
      </c>
      <c r="H158" t="s">
        <v>1005</v>
      </c>
      <c r="I158" t="s">
        <v>733</v>
      </c>
      <c r="J158" t="s">
        <v>337</v>
      </c>
      <c r="K158" t="s">
        <v>41</v>
      </c>
      <c r="L158" t="s">
        <v>32</v>
      </c>
      <c r="M158" t="s">
        <v>104</v>
      </c>
      <c r="N158" t="s">
        <v>1194</v>
      </c>
      <c r="O158" t="s">
        <v>1514</v>
      </c>
      <c r="R158" t="s">
        <v>235</v>
      </c>
      <c r="T158" t="s">
        <v>55</v>
      </c>
      <c r="U158" t="s">
        <v>37</v>
      </c>
      <c r="V158" t="s">
        <v>26</v>
      </c>
      <c r="W158" t="s">
        <v>1194</v>
      </c>
      <c r="X158" t="s">
        <v>1003</v>
      </c>
      <c r="Y158" s="1">
        <v>42829.414212962962</v>
      </c>
      <c r="Z158" s="1">
        <v>42863.24927083333</v>
      </c>
    </row>
    <row r="159" spans="1:27" x14ac:dyDescent="0.3">
      <c r="A159">
        <v>97971</v>
      </c>
      <c r="B159" t="s">
        <v>137</v>
      </c>
      <c r="C159" t="s">
        <v>75</v>
      </c>
      <c r="D159" t="s">
        <v>1476</v>
      </c>
      <c r="E159" t="s">
        <v>24</v>
      </c>
      <c r="F159" t="s">
        <v>27</v>
      </c>
      <c r="G159" t="s">
        <v>49</v>
      </c>
      <c r="H159" t="s">
        <v>1475</v>
      </c>
      <c r="I159" t="s">
        <v>860</v>
      </c>
      <c r="J159" t="s">
        <v>77</v>
      </c>
      <c r="K159" t="s">
        <v>41</v>
      </c>
      <c r="L159" t="s">
        <v>101</v>
      </c>
      <c r="M159" t="s">
        <v>298</v>
      </c>
      <c r="N159" t="s">
        <v>1194</v>
      </c>
      <c r="O159" t="s">
        <v>1471</v>
      </c>
      <c r="Q159" t="s">
        <v>812</v>
      </c>
      <c r="R159" t="s">
        <v>779</v>
      </c>
      <c r="S159" t="s">
        <v>235</v>
      </c>
      <c r="T159" t="s">
        <v>43</v>
      </c>
      <c r="U159" t="s">
        <v>29</v>
      </c>
      <c r="V159" t="s">
        <v>779</v>
      </c>
      <c r="W159" t="s">
        <v>361</v>
      </c>
      <c r="Y159" s="1">
        <v>42830.646192129629</v>
      </c>
      <c r="Z159" s="1">
        <v>42845.65697916667</v>
      </c>
    </row>
    <row r="160" spans="1:27" x14ac:dyDescent="0.3">
      <c r="A160">
        <v>98026</v>
      </c>
      <c r="B160" t="s">
        <v>54</v>
      </c>
      <c r="C160" t="s">
        <v>34</v>
      </c>
      <c r="D160" t="s">
        <v>225</v>
      </c>
      <c r="E160" t="s">
        <v>303</v>
      </c>
      <c r="F160" t="s">
        <v>27</v>
      </c>
      <c r="G160" t="s">
        <v>49</v>
      </c>
      <c r="H160" t="s">
        <v>1461</v>
      </c>
      <c r="I160" t="s">
        <v>155</v>
      </c>
      <c r="J160" t="s">
        <v>155</v>
      </c>
      <c r="K160" t="s">
        <v>41</v>
      </c>
      <c r="L160" t="s">
        <v>240</v>
      </c>
      <c r="N160" t="s">
        <v>1194</v>
      </c>
      <c r="O160" t="s">
        <v>1460</v>
      </c>
      <c r="R160" t="s">
        <v>235</v>
      </c>
      <c r="T160" t="s">
        <v>43</v>
      </c>
      <c r="U160" t="s">
        <v>29</v>
      </c>
      <c r="V160" t="s">
        <v>235</v>
      </c>
      <c r="W160" t="s">
        <v>1194</v>
      </c>
      <c r="Y160" s="1">
        <v>42832.127962962964</v>
      </c>
      <c r="Z160" s="1">
        <v>42844.933425925927</v>
      </c>
    </row>
    <row r="161" spans="1:27" x14ac:dyDescent="0.3">
      <c r="A161">
        <v>98064</v>
      </c>
      <c r="B161" t="s">
        <v>54</v>
      </c>
      <c r="C161" t="s">
        <v>34</v>
      </c>
      <c r="D161" t="s">
        <v>281</v>
      </c>
      <c r="E161" t="s">
        <v>24</v>
      </c>
      <c r="F161" t="s">
        <v>27</v>
      </c>
      <c r="G161" t="s">
        <v>49</v>
      </c>
      <c r="H161" t="s">
        <v>1435</v>
      </c>
      <c r="I161" t="s">
        <v>1050</v>
      </c>
      <c r="J161" t="s">
        <v>266</v>
      </c>
      <c r="K161" t="s">
        <v>41</v>
      </c>
      <c r="L161" t="s">
        <v>32</v>
      </c>
      <c r="M161" t="s">
        <v>104</v>
      </c>
      <c r="N161" t="s">
        <v>1194</v>
      </c>
      <c r="O161" t="s">
        <v>1471</v>
      </c>
      <c r="R161" t="s">
        <v>235</v>
      </c>
      <c r="T161" t="s">
        <v>55</v>
      </c>
      <c r="U161" t="s">
        <v>37</v>
      </c>
      <c r="V161" t="s">
        <v>235</v>
      </c>
      <c r="W161" t="s">
        <v>1194</v>
      </c>
      <c r="Y161" s="1">
        <v>42834.998217592591</v>
      </c>
      <c r="Z161" s="1">
        <v>42850.13758101852</v>
      </c>
    </row>
    <row r="162" spans="1:27" x14ac:dyDescent="0.3">
      <c r="A162">
        <v>98076</v>
      </c>
      <c r="B162" t="s">
        <v>266</v>
      </c>
      <c r="C162" t="s">
        <v>23</v>
      </c>
      <c r="D162" t="s">
        <v>106</v>
      </c>
      <c r="E162" t="s">
        <v>149</v>
      </c>
      <c r="F162" t="s">
        <v>27</v>
      </c>
      <c r="G162" t="s">
        <v>49</v>
      </c>
      <c r="H162" t="s">
        <v>1540</v>
      </c>
      <c r="I162" t="s">
        <v>335</v>
      </c>
      <c r="J162" t="s">
        <v>266</v>
      </c>
      <c r="K162" t="s">
        <v>41</v>
      </c>
      <c r="L162" t="s">
        <v>240</v>
      </c>
      <c r="M162" t="s">
        <v>1335</v>
      </c>
      <c r="N162" t="s">
        <v>1194</v>
      </c>
      <c r="O162" t="s">
        <v>1194</v>
      </c>
      <c r="R162" t="s">
        <v>235</v>
      </c>
      <c r="T162" t="s">
        <v>43</v>
      </c>
      <c r="U162" t="s">
        <v>45</v>
      </c>
      <c r="V162" t="s">
        <v>235</v>
      </c>
      <c r="W162" t="s">
        <v>1194</v>
      </c>
      <c r="Y162" s="1">
        <v>42835.16946759259</v>
      </c>
      <c r="Z162" s="1">
        <v>42858.212777777779</v>
      </c>
      <c r="AA162" t="s">
        <v>232</v>
      </c>
    </row>
    <row r="163" spans="1:27" x14ac:dyDescent="0.3">
      <c r="A163">
        <v>98118</v>
      </c>
      <c r="B163" t="s">
        <v>1229</v>
      </c>
      <c r="C163" t="s">
        <v>305</v>
      </c>
      <c r="D163" t="s">
        <v>311</v>
      </c>
      <c r="E163" t="s">
        <v>24</v>
      </c>
      <c r="F163" t="s">
        <v>27</v>
      </c>
      <c r="G163" t="s">
        <v>187</v>
      </c>
      <c r="H163" t="s">
        <v>1491</v>
      </c>
      <c r="I163" t="s">
        <v>234</v>
      </c>
      <c r="J163" t="s">
        <v>234</v>
      </c>
      <c r="K163" t="s">
        <v>41</v>
      </c>
      <c r="L163" t="s">
        <v>240</v>
      </c>
      <c r="M163" t="s">
        <v>185</v>
      </c>
      <c r="N163" t="s">
        <v>1194</v>
      </c>
      <c r="O163" t="s">
        <v>1499</v>
      </c>
      <c r="R163" t="s">
        <v>235</v>
      </c>
      <c r="T163" t="s">
        <v>67</v>
      </c>
      <c r="U163" t="s">
        <v>29</v>
      </c>
      <c r="V163" t="s">
        <v>235</v>
      </c>
      <c r="W163" t="s">
        <v>1194</v>
      </c>
      <c r="Y163" s="1">
        <v>42835.585648148146</v>
      </c>
      <c r="Z163" s="1">
        <v>42863.550729166665</v>
      </c>
    </row>
    <row r="164" spans="1:27" x14ac:dyDescent="0.3">
      <c r="A164">
        <v>98160</v>
      </c>
      <c r="B164" t="s">
        <v>89</v>
      </c>
      <c r="C164" t="s">
        <v>599</v>
      </c>
      <c r="D164" t="s">
        <v>605</v>
      </c>
      <c r="E164" t="s">
        <v>24</v>
      </c>
      <c r="F164" t="s">
        <v>27</v>
      </c>
      <c r="G164" t="s">
        <v>187</v>
      </c>
      <c r="H164" t="s">
        <v>1625</v>
      </c>
      <c r="I164" t="s">
        <v>195</v>
      </c>
      <c r="J164" t="s">
        <v>195</v>
      </c>
      <c r="K164" t="s">
        <v>41</v>
      </c>
      <c r="L164" t="s">
        <v>240</v>
      </c>
      <c r="M164" t="s">
        <v>44</v>
      </c>
      <c r="N164" t="s">
        <v>1194</v>
      </c>
      <c r="O164" t="s">
        <v>1542</v>
      </c>
      <c r="Q164" t="s">
        <v>1312</v>
      </c>
      <c r="R164" t="s">
        <v>235</v>
      </c>
      <c r="T164" t="s">
        <v>67</v>
      </c>
      <c r="U164" t="s">
        <v>37</v>
      </c>
      <c r="V164" t="s">
        <v>235</v>
      </c>
      <c r="W164" t="s">
        <v>1194</v>
      </c>
      <c r="X164" t="s">
        <v>596</v>
      </c>
      <c r="Y164" s="1">
        <v>42836.582303240742</v>
      </c>
      <c r="Z164" s="1">
        <v>42863.957627314812</v>
      </c>
    </row>
    <row r="165" spans="1:27" x14ac:dyDescent="0.3">
      <c r="A165">
        <v>98268</v>
      </c>
      <c r="B165" t="s">
        <v>1229</v>
      </c>
      <c r="C165" t="s">
        <v>599</v>
      </c>
      <c r="D165" t="s">
        <v>598</v>
      </c>
      <c r="E165" t="s">
        <v>147</v>
      </c>
      <c r="F165" t="s">
        <v>27</v>
      </c>
      <c r="G165" t="s">
        <v>187</v>
      </c>
      <c r="H165" t="s">
        <v>1474</v>
      </c>
      <c r="I165" t="s">
        <v>230</v>
      </c>
      <c r="J165" t="s">
        <v>230</v>
      </c>
      <c r="K165" t="s">
        <v>41</v>
      </c>
      <c r="L165" t="s">
        <v>28</v>
      </c>
      <c r="N165" t="s">
        <v>1194</v>
      </c>
      <c r="O165" t="s">
        <v>1194</v>
      </c>
      <c r="R165" t="s">
        <v>765</v>
      </c>
      <c r="T165" t="s">
        <v>43</v>
      </c>
      <c r="U165" t="s">
        <v>45</v>
      </c>
      <c r="V165" t="s">
        <v>235</v>
      </c>
      <c r="W165" t="s">
        <v>361</v>
      </c>
      <c r="Y165" s="1">
        <v>42839.417199074072</v>
      </c>
      <c r="Z165" s="1">
        <v>42859.562685185185</v>
      </c>
    </row>
    <row r="166" spans="1:27" x14ac:dyDescent="0.3">
      <c r="A166">
        <v>98292</v>
      </c>
      <c r="B166" t="s">
        <v>146</v>
      </c>
      <c r="C166" t="s">
        <v>75</v>
      </c>
      <c r="D166" t="s">
        <v>79</v>
      </c>
      <c r="E166" t="s">
        <v>24</v>
      </c>
      <c r="F166" t="s">
        <v>27</v>
      </c>
      <c r="G166" t="s">
        <v>49</v>
      </c>
      <c r="H166" t="s">
        <v>1457</v>
      </c>
      <c r="I166" t="s">
        <v>1077</v>
      </c>
      <c r="J166" t="s">
        <v>146</v>
      </c>
      <c r="K166" t="s">
        <v>41</v>
      </c>
      <c r="L166" t="s">
        <v>240</v>
      </c>
      <c r="M166" t="s">
        <v>104</v>
      </c>
      <c r="N166" t="s">
        <v>1194</v>
      </c>
      <c r="O166" t="s">
        <v>1454</v>
      </c>
      <c r="R166" t="s">
        <v>779</v>
      </c>
      <c r="S166" t="s">
        <v>235</v>
      </c>
      <c r="T166" t="s">
        <v>43</v>
      </c>
      <c r="U166" t="s">
        <v>60</v>
      </c>
      <c r="V166" t="s">
        <v>235</v>
      </c>
      <c r="W166" t="s">
        <v>1194</v>
      </c>
      <c r="Y166" s="1">
        <v>42842.155590277776</v>
      </c>
      <c r="Z166" s="1">
        <v>42844.00880787037</v>
      </c>
    </row>
    <row r="167" spans="1:27" x14ac:dyDescent="0.3">
      <c r="A167">
        <v>98296</v>
      </c>
      <c r="B167" t="s">
        <v>1483</v>
      </c>
      <c r="C167" t="s">
        <v>34</v>
      </c>
      <c r="D167" t="s">
        <v>151</v>
      </c>
      <c r="E167" t="s">
        <v>262</v>
      </c>
      <c r="F167" t="s">
        <v>27</v>
      </c>
      <c r="G167" t="s">
        <v>42</v>
      </c>
      <c r="H167" t="s">
        <v>1487</v>
      </c>
      <c r="I167" t="s">
        <v>926</v>
      </c>
      <c r="J167" t="s">
        <v>926</v>
      </c>
      <c r="K167" t="s">
        <v>41</v>
      </c>
      <c r="L167" t="s">
        <v>28</v>
      </c>
      <c r="N167" t="s">
        <v>1194</v>
      </c>
      <c r="O167" t="s">
        <v>1194</v>
      </c>
      <c r="R167" t="s">
        <v>235</v>
      </c>
      <c r="T167" t="s">
        <v>43</v>
      </c>
      <c r="U167" t="s">
        <v>29</v>
      </c>
      <c r="V167" t="s">
        <v>235</v>
      </c>
      <c r="W167" t="s">
        <v>1194</v>
      </c>
      <c r="Y167" s="1">
        <v>42842.180590277778</v>
      </c>
      <c r="Z167" s="1">
        <v>42850.161631944444</v>
      </c>
    </row>
    <row r="168" spans="1:27" x14ac:dyDescent="0.3">
      <c r="A168">
        <v>98317</v>
      </c>
      <c r="B168" t="s">
        <v>146</v>
      </c>
      <c r="C168" t="s">
        <v>75</v>
      </c>
      <c r="D168" t="s">
        <v>79</v>
      </c>
      <c r="E168" t="s">
        <v>24</v>
      </c>
      <c r="F168" t="s">
        <v>27</v>
      </c>
      <c r="G168" t="s">
        <v>187</v>
      </c>
      <c r="H168" t="s">
        <v>1456</v>
      </c>
      <c r="I168" t="s">
        <v>349</v>
      </c>
      <c r="J168" t="s">
        <v>146</v>
      </c>
      <c r="K168" t="s">
        <v>41</v>
      </c>
      <c r="L168" t="s">
        <v>240</v>
      </c>
      <c r="M168" t="s">
        <v>185</v>
      </c>
      <c r="N168" t="s">
        <v>1194</v>
      </c>
      <c r="O168" t="s">
        <v>1454</v>
      </c>
      <c r="R168" t="s">
        <v>779</v>
      </c>
      <c r="S168" t="s">
        <v>235</v>
      </c>
      <c r="T168" t="s">
        <v>43</v>
      </c>
      <c r="U168" t="s">
        <v>37</v>
      </c>
      <c r="V168" t="s">
        <v>235</v>
      </c>
      <c r="W168" t="s">
        <v>1194</v>
      </c>
      <c r="Y168" s="1">
        <v>42842.397256944445</v>
      </c>
      <c r="Z168" s="1">
        <v>42852.445370370369</v>
      </c>
    </row>
    <row r="169" spans="1:27" x14ac:dyDescent="0.3">
      <c r="A169">
        <v>98318</v>
      </c>
      <c r="B169" t="s">
        <v>296</v>
      </c>
      <c r="C169" t="s">
        <v>129</v>
      </c>
      <c r="D169" t="s">
        <v>374</v>
      </c>
      <c r="E169" t="s">
        <v>24</v>
      </c>
      <c r="F169" t="s">
        <v>27</v>
      </c>
      <c r="G169" t="s">
        <v>187</v>
      </c>
      <c r="H169" t="s">
        <v>1455</v>
      </c>
      <c r="I169" t="s">
        <v>349</v>
      </c>
      <c r="J169" t="s">
        <v>337</v>
      </c>
      <c r="K169" t="s">
        <v>41</v>
      </c>
      <c r="L169" t="s">
        <v>240</v>
      </c>
      <c r="M169" t="s">
        <v>44</v>
      </c>
      <c r="N169" t="s">
        <v>1194</v>
      </c>
      <c r="O169" t="s">
        <v>1454</v>
      </c>
      <c r="R169" t="s">
        <v>235</v>
      </c>
      <c r="T169" t="s">
        <v>55</v>
      </c>
      <c r="U169" t="s">
        <v>37</v>
      </c>
      <c r="V169" t="s">
        <v>235</v>
      </c>
      <c r="W169" t="s">
        <v>1194</v>
      </c>
      <c r="X169" t="s">
        <v>378</v>
      </c>
      <c r="Y169" s="1">
        <v>42842.424108796295</v>
      </c>
      <c r="Z169" s="1">
        <v>42859.32608796296</v>
      </c>
    </row>
    <row r="170" spans="1:27" x14ac:dyDescent="0.3">
      <c r="A170">
        <v>98321</v>
      </c>
      <c r="B170" t="s">
        <v>326</v>
      </c>
      <c r="C170" t="s">
        <v>129</v>
      </c>
      <c r="D170" t="s">
        <v>218</v>
      </c>
      <c r="E170" t="s">
        <v>24</v>
      </c>
      <c r="F170" t="s">
        <v>27</v>
      </c>
      <c r="G170" t="s">
        <v>25</v>
      </c>
      <c r="H170" t="s">
        <v>1533</v>
      </c>
      <c r="I170" t="s">
        <v>299</v>
      </c>
      <c r="J170" t="s">
        <v>337</v>
      </c>
      <c r="K170" t="s">
        <v>41</v>
      </c>
      <c r="L170" t="s">
        <v>32</v>
      </c>
      <c r="M170" t="s">
        <v>104</v>
      </c>
      <c r="N170" t="s">
        <v>1194</v>
      </c>
      <c r="O170" t="s">
        <v>1499</v>
      </c>
      <c r="Q170" t="s">
        <v>1532</v>
      </c>
      <c r="R170" t="s">
        <v>235</v>
      </c>
      <c r="T170" t="s">
        <v>55</v>
      </c>
      <c r="U170" t="s">
        <v>37</v>
      </c>
      <c r="V170" t="s">
        <v>26</v>
      </c>
      <c r="W170" t="s">
        <v>1194</v>
      </c>
      <c r="Y170" s="1">
        <v>42842.461909722224</v>
      </c>
      <c r="Z170" s="1">
        <v>42856.419236111113</v>
      </c>
    </row>
    <row r="171" spans="1:27" x14ac:dyDescent="0.3">
      <c r="A171">
        <v>98322</v>
      </c>
      <c r="B171" t="s">
        <v>118</v>
      </c>
      <c r="C171" t="s">
        <v>129</v>
      </c>
      <c r="D171" t="s">
        <v>374</v>
      </c>
      <c r="E171" t="s">
        <v>24</v>
      </c>
      <c r="F171" t="s">
        <v>27</v>
      </c>
      <c r="G171" t="s">
        <v>187</v>
      </c>
      <c r="H171" t="s">
        <v>1486</v>
      </c>
      <c r="I171" t="s">
        <v>349</v>
      </c>
      <c r="J171" t="s">
        <v>337</v>
      </c>
      <c r="K171" t="s">
        <v>41</v>
      </c>
      <c r="L171" t="s">
        <v>240</v>
      </c>
      <c r="M171" t="s">
        <v>44</v>
      </c>
      <c r="N171" t="s">
        <v>1194</v>
      </c>
      <c r="O171" t="s">
        <v>1471</v>
      </c>
      <c r="R171" t="s">
        <v>235</v>
      </c>
      <c r="T171" t="s">
        <v>55</v>
      </c>
      <c r="U171" t="s">
        <v>37</v>
      </c>
      <c r="V171" t="s">
        <v>235</v>
      </c>
      <c r="W171" t="s">
        <v>1194</v>
      </c>
      <c r="X171" t="s">
        <v>378</v>
      </c>
      <c r="Y171" s="1">
        <v>42842.466099537036</v>
      </c>
      <c r="Z171" s="1">
        <v>42859.326469907406</v>
      </c>
    </row>
    <row r="172" spans="1:27" x14ac:dyDescent="0.3">
      <c r="A172">
        <v>98365</v>
      </c>
      <c r="B172" t="s">
        <v>170</v>
      </c>
      <c r="C172" t="s">
        <v>75</v>
      </c>
      <c r="D172" t="s">
        <v>180</v>
      </c>
      <c r="E172" t="s">
        <v>24</v>
      </c>
      <c r="F172" t="s">
        <v>27</v>
      </c>
      <c r="G172" t="s">
        <v>35</v>
      </c>
      <c r="H172" t="s">
        <v>1472</v>
      </c>
      <c r="I172" t="s">
        <v>89</v>
      </c>
      <c r="J172" t="s">
        <v>77</v>
      </c>
      <c r="K172" t="s">
        <v>41</v>
      </c>
      <c r="L172" t="s">
        <v>240</v>
      </c>
      <c r="M172" t="s">
        <v>185</v>
      </c>
      <c r="N172" t="s">
        <v>1194</v>
      </c>
      <c r="O172" t="s">
        <v>1471</v>
      </c>
      <c r="Q172" t="s">
        <v>821</v>
      </c>
      <c r="R172" t="s">
        <v>779</v>
      </c>
      <c r="S172" t="s">
        <v>235</v>
      </c>
      <c r="T172" t="s">
        <v>55</v>
      </c>
      <c r="U172" t="s">
        <v>45</v>
      </c>
      <c r="V172" t="s">
        <v>235</v>
      </c>
      <c r="W172" t="s">
        <v>1194</v>
      </c>
      <c r="Y172" s="1">
        <v>42842.732210648152</v>
      </c>
      <c r="Z172" s="1">
        <v>42849.706909722219</v>
      </c>
    </row>
    <row r="173" spans="1:27" x14ac:dyDescent="0.3">
      <c r="A173">
        <v>98370</v>
      </c>
      <c r="B173" t="s">
        <v>1483</v>
      </c>
      <c r="C173" t="s">
        <v>23</v>
      </c>
      <c r="D173" t="s">
        <v>68</v>
      </c>
      <c r="E173" t="s">
        <v>262</v>
      </c>
      <c r="F173" t="s">
        <v>27</v>
      </c>
      <c r="G173" t="s">
        <v>42</v>
      </c>
      <c r="H173" t="s">
        <v>1485</v>
      </c>
      <c r="I173" t="s">
        <v>926</v>
      </c>
      <c r="J173" t="s">
        <v>926</v>
      </c>
      <c r="K173" t="s">
        <v>41</v>
      </c>
      <c r="L173" t="s">
        <v>28</v>
      </c>
      <c r="N173" t="s">
        <v>1194</v>
      </c>
      <c r="O173" t="s">
        <v>1194</v>
      </c>
      <c r="R173" t="s">
        <v>235</v>
      </c>
      <c r="T173" t="s">
        <v>43</v>
      </c>
      <c r="U173" t="s">
        <v>29</v>
      </c>
      <c r="V173" t="s">
        <v>235</v>
      </c>
      <c r="W173" t="s">
        <v>1194</v>
      </c>
      <c r="Y173" s="1">
        <v>42842.956759259258</v>
      </c>
      <c r="Z173" s="1">
        <v>42850.162453703706</v>
      </c>
    </row>
    <row r="174" spans="1:27" x14ac:dyDescent="0.3">
      <c r="A174">
        <v>98373</v>
      </c>
      <c r="B174" t="s">
        <v>1483</v>
      </c>
      <c r="C174" t="s">
        <v>23</v>
      </c>
      <c r="D174" t="s">
        <v>68</v>
      </c>
      <c r="E174" t="s">
        <v>262</v>
      </c>
      <c r="F174" t="s">
        <v>27</v>
      </c>
      <c r="G174" t="s">
        <v>42</v>
      </c>
      <c r="H174" t="s">
        <v>1484</v>
      </c>
      <c r="I174" t="s">
        <v>926</v>
      </c>
      <c r="J174" t="s">
        <v>926</v>
      </c>
      <c r="K174" t="s">
        <v>41</v>
      </c>
      <c r="L174" t="s">
        <v>28</v>
      </c>
      <c r="N174" t="s">
        <v>1194</v>
      </c>
      <c r="O174" t="s">
        <v>1194</v>
      </c>
      <c r="R174" t="s">
        <v>235</v>
      </c>
      <c r="T174" t="s">
        <v>43</v>
      </c>
      <c r="U174" t="s">
        <v>29</v>
      </c>
      <c r="V174" t="s">
        <v>235</v>
      </c>
      <c r="W174" t="s">
        <v>1194</v>
      </c>
      <c r="Y174" s="1">
        <v>42842.987997685188</v>
      </c>
      <c r="Z174" s="1">
        <v>42850.163993055554</v>
      </c>
    </row>
    <row r="175" spans="1:27" x14ac:dyDescent="0.3">
      <c r="A175">
        <v>98464</v>
      </c>
      <c r="B175" t="s">
        <v>1483</v>
      </c>
      <c r="C175" t="s">
        <v>23</v>
      </c>
      <c r="D175" t="s">
        <v>68</v>
      </c>
      <c r="E175" t="s">
        <v>262</v>
      </c>
      <c r="F175" t="s">
        <v>27</v>
      </c>
      <c r="G175" t="s">
        <v>42</v>
      </c>
      <c r="H175" t="s">
        <v>1482</v>
      </c>
      <c r="I175" t="s">
        <v>926</v>
      </c>
      <c r="J175" t="s">
        <v>926</v>
      </c>
      <c r="K175" t="s">
        <v>41</v>
      </c>
      <c r="L175" t="s">
        <v>28</v>
      </c>
      <c r="N175" t="s">
        <v>1194</v>
      </c>
      <c r="O175" t="s">
        <v>1194</v>
      </c>
      <c r="R175" t="s">
        <v>235</v>
      </c>
      <c r="T175" t="s">
        <v>43</v>
      </c>
      <c r="U175" t="s">
        <v>29</v>
      </c>
      <c r="V175" t="s">
        <v>235</v>
      </c>
      <c r="W175" t="s">
        <v>1194</v>
      </c>
      <c r="Y175" s="1">
        <v>42843.441828703704</v>
      </c>
      <c r="Z175" s="1">
        <v>42850.167326388888</v>
      </c>
    </row>
    <row r="176" spans="1:27" x14ac:dyDescent="0.3">
      <c r="A176">
        <v>98523</v>
      </c>
      <c r="B176" t="s">
        <v>277</v>
      </c>
      <c r="C176" t="s">
        <v>75</v>
      </c>
      <c r="D176" t="s">
        <v>825</v>
      </c>
      <c r="E176" t="s">
        <v>147</v>
      </c>
      <c r="F176" t="s">
        <v>27</v>
      </c>
      <c r="G176" t="s">
        <v>187</v>
      </c>
      <c r="H176" t="s">
        <v>1470</v>
      </c>
      <c r="I176" t="s">
        <v>229</v>
      </c>
      <c r="J176" t="s">
        <v>229</v>
      </c>
      <c r="K176" t="s">
        <v>41</v>
      </c>
      <c r="L176" t="s">
        <v>28</v>
      </c>
      <c r="N176" t="s">
        <v>1194</v>
      </c>
      <c r="O176" t="s">
        <v>1194</v>
      </c>
      <c r="R176" t="s">
        <v>765</v>
      </c>
      <c r="T176" t="s">
        <v>43</v>
      </c>
      <c r="U176" t="s">
        <v>37</v>
      </c>
      <c r="V176" t="s">
        <v>26</v>
      </c>
      <c r="W176" t="s">
        <v>1194</v>
      </c>
      <c r="Y176" s="1">
        <v>42845.075706018521</v>
      </c>
      <c r="Z176" s="1">
        <v>42846.035208333335</v>
      </c>
      <c r="AA176" t="s">
        <v>1469</v>
      </c>
    </row>
    <row r="177" spans="1:26" x14ac:dyDescent="0.3">
      <c r="A177">
        <v>98607</v>
      </c>
      <c r="B177" t="s">
        <v>304</v>
      </c>
      <c r="C177" t="s">
        <v>129</v>
      </c>
      <c r="D177" t="s">
        <v>218</v>
      </c>
      <c r="E177" t="s">
        <v>24</v>
      </c>
      <c r="F177" t="s">
        <v>27</v>
      </c>
      <c r="G177" t="s">
        <v>1231</v>
      </c>
      <c r="H177" t="s">
        <v>1481</v>
      </c>
      <c r="I177" t="s">
        <v>304</v>
      </c>
      <c r="J177" t="s">
        <v>337</v>
      </c>
      <c r="K177" t="s">
        <v>41</v>
      </c>
      <c r="L177" t="s">
        <v>32</v>
      </c>
      <c r="M177" t="s">
        <v>104</v>
      </c>
      <c r="N177" t="s">
        <v>1194</v>
      </c>
      <c r="O177" t="s">
        <v>1471</v>
      </c>
      <c r="R177" t="s">
        <v>235</v>
      </c>
      <c r="T177" t="s">
        <v>55</v>
      </c>
      <c r="U177" t="s">
        <v>37</v>
      </c>
      <c r="V177" t="s">
        <v>235</v>
      </c>
      <c r="W177" t="s">
        <v>1194</v>
      </c>
      <c r="Y177" s="1">
        <v>42846.495011574072</v>
      </c>
      <c r="Z177" s="1">
        <v>42851.715208333335</v>
      </c>
    </row>
    <row r="178" spans="1:26" x14ac:dyDescent="0.3">
      <c r="A178">
        <v>98667</v>
      </c>
      <c r="B178" t="s">
        <v>312</v>
      </c>
      <c r="C178" t="s">
        <v>599</v>
      </c>
      <c r="D178" t="s">
        <v>987</v>
      </c>
      <c r="E178" t="s">
        <v>24</v>
      </c>
      <c r="F178" t="s">
        <v>27</v>
      </c>
      <c r="G178" t="s">
        <v>187</v>
      </c>
      <c r="H178" t="s">
        <v>1522</v>
      </c>
      <c r="I178" t="s">
        <v>195</v>
      </c>
      <c r="J178" t="s">
        <v>195</v>
      </c>
      <c r="K178" t="s">
        <v>41</v>
      </c>
      <c r="L178" t="s">
        <v>240</v>
      </c>
      <c r="M178" t="s">
        <v>44</v>
      </c>
      <c r="N178" t="s">
        <v>1194</v>
      </c>
      <c r="O178" t="s">
        <v>1471</v>
      </c>
      <c r="R178" t="s">
        <v>235</v>
      </c>
      <c r="T178" t="s">
        <v>55</v>
      </c>
      <c r="U178" t="s">
        <v>45</v>
      </c>
      <c r="V178" t="s">
        <v>235</v>
      </c>
      <c r="W178" t="s">
        <v>1194</v>
      </c>
      <c r="X178" t="s">
        <v>596</v>
      </c>
      <c r="Y178" s="1">
        <v>42849.374120370368</v>
      </c>
      <c r="Z178" s="1">
        <v>42852.666238425925</v>
      </c>
    </row>
    <row r="179" spans="1:26" x14ac:dyDescent="0.3">
      <c r="A179">
        <v>98670</v>
      </c>
      <c r="B179" t="s">
        <v>461</v>
      </c>
      <c r="C179" t="s">
        <v>114</v>
      </c>
      <c r="D179" t="s">
        <v>116</v>
      </c>
      <c r="E179" t="s">
        <v>262</v>
      </c>
      <c r="F179" t="s">
        <v>27</v>
      </c>
      <c r="G179" t="s">
        <v>187</v>
      </c>
      <c r="H179" t="s">
        <v>1512</v>
      </c>
      <c r="I179" t="s">
        <v>234</v>
      </c>
      <c r="J179" t="s">
        <v>234</v>
      </c>
      <c r="K179" t="s">
        <v>41</v>
      </c>
      <c r="L179" t="s">
        <v>32</v>
      </c>
      <c r="N179" t="s">
        <v>1194</v>
      </c>
      <c r="O179" t="s">
        <v>1194</v>
      </c>
      <c r="R179" t="s">
        <v>765</v>
      </c>
      <c r="T179" t="s">
        <v>43</v>
      </c>
      <c r="U179" t="s">
        <v>29</v>
      </c>
      <c r="V179" t="s">
        <v>235</v>
      </c>
      <c r="W179" t="s">
        <v>1194</v>
      </c>
      <c r="Y179" s="1">
        <v>42849.413344907407</v>
      </c>
      <c r="Z179" s="1">
        <v>42863.628796296296</v>
      </c>
    </row>
    <row r="180" spans="1:26" x14ac:dyDescent="0.3">
      <c r="A180">
        <v>98722</v>
      </c>
      <c r="B180" t="s">
        <v>600</v>
      </c>
      <c r="C180" t="s">
        <v>599</v>
      </c>
      <c r="D180" t="s">
        <v>598</v>
      </c>
      <c r="E180" t="s">
        <v>24</v>
      </c>
      <c r="F180" t="s">
        <v>27</v>
      </c>
      <c r="G180" t="s">
        <v>1521</v>
      </c>
      <c r="H180" t="s">
        <v>1520</v>
      </c>
      <c r="I180" t="s">
        <v>772</v>
      </c>
      <c r="J180" t="s">
        <v>600</v>
      </c>
      <c r="K180" t="s">
        <v>41</v>
      </c>
      <c r="L180" t="s">
        <v>240</v>
      </c>
      <c r="M180" t="s">
        <v>44</v>
      </c>
      <c r="N180" t="s">
        <v>1194</v>
      </c>
      <c r="O180" t="s">
        <v>1499</v>
      </c>
      <c r="R180" t="s">
        <v>235</v>
      </c>
      <c r="T180" t="s">
        <v>43</v>
      </c>
      <c r="U180" t="s">
        <v>37</v>
      </c>
      <c r="V180" t="s">
        <v>235</v>
      </c>
      <c r="W180" t="s">
        <v>1194</v>
      </c>
      <c r="X180" t="s">
        <v>596</v>
      </c>
      <c r="Y180" s="1">
        <v>42850.611539351848</v>
      </c>
      <c r="Z180" s="1">
        <v>42852.894270833334</v>
      </c>
    </row>
    <row r="181" spans="1:26" x14ac:dyDescent="0.3">
      <c r="A181">
        <v>98731</v>
      </c>
      <c r="B181" t="s">
        <v>763</v>
      </c>
      <c r="C181" t="s">
        <v>34</v>
      </c>
      <c r="D181" t="s">
        <v>53</v>
      </c>
      <c r="E181" t="s">
        <v>24</v>
      </c>
      <c r="F181" t="s">
        <v>27</v>
      </c>
      <c r="G181" t="s">
        <v>42</v>
      </c>
      <c r="H181" t="s">
        <v>1624</v>
      </c>
      <c r="I181" t="s">
        <v>1032</v>
      </c>
      <c r="J181" t="s">
        <v>763</v>
      </c>
      <c r="K181" t="s">
        <v>41</v>
      </c>
      <c r="L181" t="s">
        <v>240</v>
      </c>
      <c r="M181" t="s">
        <v>185</v>
      </c>
      <c r="N181" t="s">
        <v>1194</v>
      </c>
      <c r="O181" t="s">
        <v>1542</v>
      </c>
      <c r="R181" t="s">
        <v>235</v>
      </c>
      <c r="T181" t="s">
        <v>43</v>
      </c>
      <c r="U181" t="s">
        <v>29</v>
      </c>
      <c r="V181" t="s">
        <v>235</v>
      </c>
      <c r="W181" t="s">
        <v>1194</v>
      </c>
      <c r="Y181" s="1">
        <v>42851.04111111111</v>
      </c>
      <c r="Z181" s="1">
        <v>42863.910798611112</v>
      </c>
    </row>
    <row r="182" spans="1:26" x14ac:dyDescent="0.3">
      <c r="A182">
        <v>98779</v>
      </c>
      <c r="B182" t="s">
        <v>325</v>
      </c>
      <c r="C182" t="s">
        <v>129</v>
      </c>
      <c r="D182" t="s">
        <v>218</v>
      </c>
      <c r="E182" t="s">
        <v>24</v>
      </c>
      <c r="F182" t="s">
        <v>27</v>
      </c>
      <c r="G182" t="s">
        <v>1231</v>
      </c>
      <c r="H182" t="s">
        <v>1539</v>
      </c>
      <c r="I182" t="s">
        <v>84</v>
      </c>
      <c r="J182" t="s">
        <v>337</v>
      </c>
      <c r="K182" t="s">
        <v>41</v>
      </c>
      <c r="L182" t="s">
        <v>32</v>
      </c>
      <c r="M182" t="s">
        <v>104</v>
      </c>
      <c r="N182" t="s">
        <v>1194</v>
      </c>
      <c r="O182" t="s">
        <v>1499</v>
      </c>
      <c r="R182" t="s">
        <v>235</v>
      </c>
      <c r="T182" t="s">
        <v>55</v>
      </c>
      <c r="U182" t="s">
        <v>45</v>
      </c>
      <c r="V182" t="s">
        <v>235</v>
      </c>
      <c r="W182" t="s">
        <v>1194</v>
      </c>
      <c r="Y182" s="1">
        <v>42851.675995370373</v>
      </c>
      <c r="Z182" s="1">
        <v>42858.340648148151</v>
      </c>
    </row>
    <row r="183" spans="1:26" x14ac:dyDescent="0.3">
      <c r="A183">
        <v>98785</v>
      </c>
      <c r="B183" t="s">
        <v>191</v>
      </c>
      <c r="C183" t="s">
        <v>23</v>
      </c>
      <c r="D183" t="s">
        <v>30</v>
      </c>
      <c r="E183" t="s">
        <v>303</v>
      </c>
      <c r="F183" t="s">
        <v>27</v>
      </c>
      <c r="G183" t="s">
        <v>166</v>
      </c>
      <c r="H183" t="s">
        <v>1479</v>
      </c>
      <c r="J183" t="s">
        <v>745</v>
      </c>
      <c r="K183" t="s">
        <v>41</v>
      </c>
      <c r="L183" t="s">
        <v>32</v>
      </c>
      <c r="N183" t="s">
        <v>1194</v>
      </c>
      <c r="O183" t="s">
        <v>1194</v>
      </c>
      <c r="R183" t="s">
        <v>765</v>
      </c>
      <c r="T183" t="s">
        <v>55</v>
      </c>
      <c r="U183" t="s">
        <v>60</v>
      </c>
      <c r="V183" t="s">
        <v>235</v>
      </c>
      <c r="W183" t="s">
        <v>1194</v>
      </c>
      <c r="Y183" s="1">
        <v>42852.019155092596</v>
      </c>
      <c r="Z183" s="1">
        <v>42852.085185185184</v>
      </c>
    </row>
    <row r="184" spans="1:26" x14ac:dyDescent="0.3">
      <c r="A184">
        <v>98856</v>
      </c>
      <c r="B184" t="s">
        <v>1229</v>
      </c>
      <c r="C184" t="s">
        <v>305</v>
      </c>
      <c r="D184" t="s">
        <v>311</v>
      </c>
      <c r="E184" t="s">
        <v>24</v>
      </c>
      <c r="F184" t="s">
        <v>27</v>
      </c>
      <c r="G184" t="s">
        <v>25</v>
      </c>
      <c r="H184" t="s">
        <v>1538</v>
      </c>
      <c r="J184" t="s">
        <v>784</v>
      </c>
      <c r="K184" t="s">
        <v>41</v>
      </c>
      <c r="L184" t="s">
        <v>240</v>
      </c>
      <c r="M184" t="s">
        <v>185</v>
      </c>
      <c r="N184" t="s">
        <v>1194</v>
      </c>
      <c r="O184" t="s">
        <v>1194</v>
      </c>
      <c r="R184" t="s">
        <v>235</v>
      </c>
      <c r="T184" t="s">
        <v>67</v>
      </c>
      <c r="U184" t="s">
        <v>60</v>
      </c>
      <c r="V184" t="s">
        <v>235</v>
      </c>
      <c r="W184" t="s">
        <v>1194</v>
      </c>
      <c r="Y184" s="1">
        <v>42853.13890046296</v>
      </c>
      <c r="Z184" s="1">
        <v>42857.364004629628</v>
      </c>
    </row>
    <row r="185" spans="1:26" x14ac:dyDescent="0.3">
      <c r="A185">
        <v>98892</v>
      </c>
      <c r="B185" t="s">
        <v>191</v>
      </c>
      <c r="C185" t="s">
        <v>599</v>
      </c>
      <c r="D185" t="s">
        <v>1356</v>
      </c>
      <c r="E185" t="s">
        <v>147</v>
      </c>
      <c r="F185" t="s">
        <v>27</v>
      </c>
      <c r="G185" t="s">
        <v>187</v>
      </c>
      <c r="H185" t="s">
        <v>1531</v>
      </c>
      <c r="I185" t="s">
        <v>195</v>
      </c>
      <c r="J185" t="s">
        <v>195</v>
      </c>
      <c r="K185" t="s">
        <v>41</v>
      </c>
      <c r="L185" t="s">
        <v>32</v>
      </c>
      <c r="N185" t="s">
        <v>1194</v>
      </c>
      <c r="O185" t="s">
        <v>1194</v>
      </c>
      <c r="R185" t="s">
        <v>765</v>
      </c>
      <c r="T185" t="s">
        <v>55</v>
      </c>
      <c r="U185" t="s">
        <v>45</v>
      </c>
      <c r="V185" t="s">
        <v>235</v>
      </c>
      <c r="W185" t="s">
        <v>1194</v>
      </c>
      <c r="Y185" s="1">
        <v>42853.632997685185</v>
      </c>
      <c r="Z185" s="1">
        <v>42855.447835648149</v>
      </c>
    </row>
    <row r="186" spans="1:26" x14ac:dyDescent="0.3">
      <c r="A186">
        <v>98915</v>
      </c>
      <c r="B186" t="s">
        <v>1622</v>
      </c>
      <c r="C186" t="s">
        <v>23</v>
      </c>
      <c r="D186" t="s">
        <v>95</v>
      </c>
      <c r="E186" t="s">
        <v>48</v>
      </c>
      <c r="F186" t="s">
        <v>27</v>
      </c>
      <c r="G186" t="s">
        <v>287</v>
      </c>
      <c r="H186" t="s">
        <v>1623</v>
      </c>
      <c r="I186" t="s">
        <v>1622</v>
      </c>
      <c r="J186" t="s">
        <v>1622</v>
      </c>
      <c r="K186" t="s">
        <v>41</v>
      </c>
      <c r="L186" t="s">
        <v>28</v>
      </c>
      <c r="N186" t="s">
        <v>1194</v>
      </c>
      <c r="O186" t="s">
        <v>1194</v>
      </c>
      <c r="R186" t="s">
        <v>235</v>
      </c>
      <c r="T186" t="s">
        <v>55</v>
      </c>
      <c r="U186" t="s">
        <v>60</v>
      </c>
      <c r="V186" t="s">
        <v>235</v>
      </c>
      <c r="W186" t="s">
        <v>1194</v>
      </c>
      <c r="Y186" s="1">
        <v>42856.609178240738</v>
      </c>
      <c r="Z186" s="1">
        <v>42864.083622685182</v>
      </c>
    </row>
    <row r="187" spans="1:26" x14ac:dyDescent="0.3">
      <c r="A187">
        <v>98965</v>
      </c>
      <c r="B187" t="s">
        <v>1483</v>
      </c>
      <c r="C187" t="s">
        <v>23</v>
      </c>
      <c r="D187" t="s">
        <v>68</v>
      </c>
      <c r="E187" t="s">
        <v>262</v>
      </c>
      <c r="F187" t="s">
        <v>27</v>
      </c>
      <c r="G187" t="s">
        <v>187</v>
      </c>
      <c r="H187" t="s">
        <v>1621</v>
      </c>
      <c r="I187" t="s">
        <v>230</v>
      </c>
      <c r="J187" t="s">
        <v>230</v>
      </c>
      <c r="K187" t="s">
        <v>41</v>
      </c>
      <c r="L187" t="s">
        <v>28</v>
      </c>
      <c r="N187" t="s">
        <v>1194</v>
      </c>
      <c r="O187" t="s">
        <v>1194</v>
      </c>
      <c r="R187" t="s">
        <v>765</v>
      </c>
      <c r="T187" t="s">
        <v>43</v>
      </c>
      <c r="U187" t="s">
        <v>29</v>
      </c>
      <c r="V187" t="s">
        <v>235</v>
      </c>
      <c r="W187" t="s">
        <v>1194</v>
      </c>
      <c r="Y187" s="1">
        <v>42857.378981481481</v>
      </c>
      <c r="Z187" s="1">
        <v>42863.292245370372</v>
      </c>
    </row>
    <row r="188" spans="1:26" x14ac:dyDescent="0.3">
      <c r="A188">
        <v>99007</v>
      </c>
      <c r="B188" t="s">
        <v>702</v>
      </c>
      <c r="C188" t="s">
        <v>23</v>
      </c>
      <c r="D188" t="s">
        <v>85</v>
      </c>
      <c r="E188" t="s">
        <v>303</v>
      </c>
      <c r="F188" t="s">
        <v>27</v>
      </c>
      <c r="G188" t="s">
        <v>187</v>
      </c>
      <c r="H188" t="s">
        <v>1548</v>
      </c>
      <c r="I188" t="s">
        <v>800</v>
      </c>
      <c r="J188" t="s">
        <v>800</v>
      </c>
      <c r="K188" t="s">
        <v>41</v>
      </c>
      <c r="L188" t="s">
        <v>32</v>
      </c>
      <c r="N188" t="s">
        <v>1194</v>
      </c>
      <c r="O188" t="s">
        <v>1194</v>
      </c>
      <c r="R188" t="s">
        <v>765</v>
      </c>
      <c r="T188" t="s">
        <v>43</v>
      </c>
      <c r="U188" t="s">
        <v>45</v>
      </c>
      <c r="V188" t="s">
        <v>235</v>
      </c>
      <c r="W188" t="s">
        <v>1194</v>
      </c>
      <c r="Y188" s="1">
        <v>42858.229953703703</v>
      </c>
      <c r="Z188" s="1">
        <v>42860.483263888891</v>
      </c>
    </row>
    <row r="189" spans="1:26" x14ac:dyDescent="0.3">
      <c r="A189">
        <v>99098</v>
      </c>
      <c r="B189" t="s">
        <v>54</v>
      </c>
      <c r="C189" t="s">
        <v>34</v>
      </c>
      <c r="D189" t="s">
        <v>38</v>
      </c>
      <c r="E189" t="s">
        <v>262</v>
      </c>
      <c r="F189" t="s">
        <v>27</v>
      </c>
      <c r="G189" t="s">
        <v>42</v>
      </c>
      <c r="H189" t="s">
        <v>1620</v>
      </c>
      <c r="J189" t="s">
        <v>50</v>
      </c>
      <c r="K189" t="s">
        <v>41</v>
      </c>
      <c r="L189" t="s">
        <v>28</v>
      </c>
      <c r="M189" t="s">
        <v>57</v>
      </c>
      <c r="N189" t="s">
        <v>1194</v>
      </c>
      <c r="O189" t="s">
        <v>1619</v>
      </c>
      <c r="R189" t="s">
        <v>765</v>
      </c>
      <c r="T189" t="s">
        <v>55</v>
      </c>
      <c r="U189" t="s">
        <v>37</v>
      </c>
      <c r="V189" t="s">
        <v>235</v>
      </c>
      <c r="W189" t="s">
        <v>1194</v>
      </c>
      <c r="Y189" s="1">
        <v>42860.067465277774</v>
      </c>
      <c r="Z189" s="1">
        <v>42864.201099537036</v>
      </c>
    </row>
    <row r="190" spans="1:26" x14ac:dyDescent="0.3">
      <c r="A190">
        <v>99120</v>
      </c>
      <c r="B190" t="s">
        <v>1547</v>
      </c>
      <c r="C190" t="s">
        <v>129</v>
      </c>
      <c r="D190" t="s">
        <v>310</v>
      </c>
      <c r="E190" t="s">
        <v>303</v>
      </c>
      <c r="F190" t="s">
        <v>27</v>
      </c>
      <c r="G190" t="s">
        <v>187</v>
      </c>
      <c r="H190" t="s">
        <v>1546</v>
      </c>
      <c r="I190" t="s">
        <v>190</v>
      </c>
      <c r="J190" t="s">
        <v>337</v>
      </c>
      <c r="K190" t="s">
        <v>41</v>
      </c>
      <c r="L190" t="s">
        <v>32</v>
      </c>
      <c r="M190" t="s">
        <v>369</v>
      </c>
      <c r="N190" t="s">
        <v>1194</v>
      </c>
      <c r="O190" t="s">
        <v>1194</v>
      </c>
      <c r="R190" t="s">
        <v>235</v>
      </c>
      <c r="T190" t="s">
        <v>55</v>
      </c>
      <c r="U190" t="s">
        <v>37</v>
      </c>
      <c r="V190" t="s">
        <v>235</v>
      </c>
      <c r="W190" t="s">
        <v>1194</v>
      </c>
      <c r="Y190" s="1">
        <v>42860.43105324074</v>
      </c>
      <c r="Z190" s="1">
        <v>42860.439884259256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A204"/>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73459</v>
      </c>
      <c r="B4" t="s">
        <v>1618</v>
      </c>
      <c r="C4" t="s">
        <v>75</v>
      </c>
      <c r="D4" t="s">
        <v>125</v>
      </c>
      <c r="E4" t="s">
        <v>24</v>
      </c>
      <c r="F4" t="s">
        <v>27</v>
      </c>
      <c r="G4" t="s">
        <v>127</v>
      </c>
      <c r="H4" t="s">
        <v>905</v>
      </c>
      <c r="I4" t="s">
        <v>800</v>
      </c>
      <c r="J4" t="s">
        <v>124</v>
      </c>
      <c r="K4" t="s">
        <v>41</v>
      </c>
      <c r="L4" t="s">
        <v>32</v>
      </c>
      <c r="N4" t="s">
        <v>1194</v>
      </c>
      <c r="O4" t="s">
        <v>1194</v>
      </c>
      <c r="R4" t="s">
        <v>235</v>
      </c>
      <c r="T4" t="s">
        <v>43</v>
      </c>
      <c r="U4" t="s">
        <v>29</v>
      </c>
      <c r="V4" t="s">
        <v>26</v>
      </c>
      <c r="W4" t="s">
        <v>1194</v>
      </c>
      <c r="Y4" s="1">
        <v>42338.403599537036</v>
      </c>
      <c r="Z4" s="1">
        <v>42860.164340277777</v>
      </c>
    </row>
    <row r="5" spans="1:27" x14ac:dyDescent="0.3">
      <c r="A5">
        <v>74769</v>
      </c>
      <c r="B5" t="s">
        <v>245</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42858.581562500003</v>
      </c>
    </row>
    <row r="6" spans="1:27" x14ac:dyDescent="0.3">
      <c r="A6">
        <v>75402</v>
      </c>
      <c r="B6" t="s">
        <v>226</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42858.584016203706</v>
      </c>
    </row>
    <row r="7" spans="1:27" x14ac:dyDescent="0.3">
      <c r="A7">
        <v>76303</v>
      </c>
      <c r="B7" t="s">
        <v>230</v>
      </c>
      <c r="C7" t="s">
        <v>75</v>
      </c>
      <c r="D7" t="s">
        <v>825</v>
      </c>
      <c r="E7" t="s">
        <v>147</v>
      </c>
      <c r="F7" t="s">
        <v>27</v>
      </c>
      <c r="G7" t="s">
        <v>201</v>
      </c>
      <c r="H7" t="s">
        <v>1136</v>
      </c>
      <c r="I7" t="s">
        <v>230</v>
      </c>
      <c r="J7" t="s">
        <v>230</v>
      </c>
      <c r="K7" t="s">
        <v>41</v>
      </c>
      <c r="L7" t="s">
        <v>32</v>
      </c>
      <c r="N7" t="s">
        <v>1194</v>
      </c>
      <c r="O7" t="s">
        <v>1194</v>
      </c>
      <c r="Q7" t="s">
        <v>541</v>
      </c>
      <c r="R7" t="s">
        <v>765</v>
      </c>
      <c r="T7" t="s">
        <v>43</v>
      </c>
      <c r="U7" t="s">
        <v>29</v>
      </c>
      <c r="V7" t="s">
        <v>306</v>
      </c>
      <c r="W7" t="s">
        <v>1194</v>
      </c>
      <c r="Y7" s="1">
        <v>42398.353888888887</v>
      </c>
      <c r="Z7" s="1">
        <v>42857.605104166665</v>
      </c>
    </row>
    <row r="8" spans="1:27" x14ac:dyDescent="0.3">
      <c r="A8">
        <v>77010</v>
      </c>
      <c r="B8" t="s">
        <v>217</v>
      </c>
      <c r="C8" t="s">
        <v>184</v>
      </c>
      <c r="D8" t="s">
        <v>212</v>
      </c>
      <c r="E8" t="s">
        <v>24</v>
      </c>
      <c r="F8" t="s">
        <v>27</v>
      </c>
      <c r="G8" t="s">
        <v>169</v>
      </c>
      <c r="H8" t="s">
        <v>563</v>
      </c>
      <c r="I8" t="s">
        <v>800</v>
      </c>
      <c r="J8" t="s">
        <v>217</v>
      </c>
      <c r="K8" t="s">
        <v>41</v>
      </c>
      <c r="L8" t="s">
        <v>32</v>
      </c>
      <c r="N8" t="s">
        <v>1194</v>
      </c>
      <c r="O8" t="s">
        <v>1194</v>
      </c>
      <c r="R8" t="s">
        <v>235</v>
      </c>
      <c r="T8" t="s">
        <v>43</v>
      </c>
      <c r="U8" t="s">
        <v>37</v>
      </c>
      <c r="V8" t="s">
        <v>36</v>
      </c>
      <c r="W8" t="s">
        <v>1194</v>
      </c>
      <c r="Y8" s="1">
        <v>42412.258703703701</v>
      </c>
      <c r="Z8" s="1">
        <v>42860.172546296293</v>
      </c>
    </row>
    <row r="9" spans="1:27" x14ac:dyDescent="0.3">
      <c r="A9">
        <v>77038</v>
      </c>
      <c r="B9" t="s">
        <v>562</v>
      </c>
      <c r="C9" t="s">
        <v>184</v>
      </c>
      <c r="D9" t="s">
        <v>257</v>
      </c>
      <c r="E9" t="s">
        <v>24</v>
      </c>
      <c r="F9" t="s">
        <v>27</v>
      </c>
      <c r="G9" t="s">
        <v>187</v>
      </c>
      <c r="H9" t="s">
        <v>561</v>
      </c>
      <c r="I9" t="s">
        <v>800</v>
      </c>
      <c r="J9" t="s">
        <v>91</v>
      </c>
      <c r="K9" t="s">
        <v>41</v>
      </c>
      <c r="L9" t="s">
        <v>32</v>
      </c>
      <c r="M9" t="s">
        <v>185</v>
      </c>
      <c r="N9" t="s">
        <v>1194</v>
      </c>
      <c r="O9" t="s">
        <v>1194</v>
      </c>
      <c r="R9" t="s">
        <v>235</v>
      </c>
      <c r="T9" t="s">
        <v>43</v>
      </c>
      <c r="U9" t="s">
        <v>29</v>
      </c>
      <c r="V9" t="s">
        <v>26</v>
      </c>
      <c r="W9" t="s">
        <v>1194</v>
      </c>
      <c r="Y9" s="1">
        <v>42413.023888888885</v>
      </c>
      <c r="Z9" s="1">
        <v>42860.17050925926</v>
      </c>
    </row>
    <row r="10" spans="1:27" x14ac:dyDescent="0.3">
      <c r="A10">
        <v>77174</v>
      </c>
      <c r="B10" t="s">
        <v>123</v>
      </c>
      <c r="C10" t="s">
        <v>97</v>
      </c>
      <c r="D10" t="s">
        <v>110</v>
      </c>
      <c r="E10" t="s">
        <v>24</v>
      </c>
      <c r="F10" t="s">
        <v>27</v>
      </c>
      <c r="G10" t="s">
        <v>187</v>
      </c>
      <c r="H10" t="s">
        <v>590</v>
      </c>
      <c r="I10" t="s">
        <v>234</v>
      </c>
      <c r="J10" t="s">
        <v>102</v>
      </c>
      <c r="K10" t="s">
        <v>41</v>
      </c>
      <c r="L10" t="s">
        <v>32</v>
      </c>
      <c r="N10" t="s">
        <v>1194</v>
      </c>
      <c r="O10" t="s">
        <v>1194</v>
      </c>
      <c r="R10" t="s">
        <v>235</v>
      </c>
      <c r="T10" t="s">
        <v>43</v>
      </c>
      <c r="U10" t="s">
        <v>29</v>
      </c>
      <c r="V10" t="s">
        <v>36</v>
      </c>
      <c r="W10" t="s">
        <v>1194</v>
      </c>
      <c r="Y10" s="1">
        <v>42416.525902777779</v>
      </c>
      <c r="Z10" s="1">
        <v>42859.302129629628</v>
      </c>
    </row>
    <row r="11" spans="1:27" x14ac:dyDescent="0.3">
      <c r="A11">
        <v>77795</v>
      </c>
      <c r="B11" t="s">
        <v>279</v>
      </c>
      <c r="C11" t="s">
        <v>114</v>
      </c>
      <c r="D11" t="s">
        <v>468</v>
      </c>
      <c r="E11" t="s">
        <v>24</v>
      </c>
      <c r="F11" t="s">
        <v>27</v>
      </c>
      <c r="G11" t="s">
        <v>201</v>
      </c>
      <c r="H11" t="s">
        <v>467</v>
      </c>
      <c r="I11" t="s">
        <v>229</v>
      </c>
      <c r="J11" t="s">
        <v>466</v>
      </c>
      <c r="K11" t="s">
        <v>41</v>
      </c>
      <c r="L11" t="s">
        <v>32</v>
      </c>
      <c r="M11" t="s">
        <v>185</v>
      </c>
      <c r="N11" t="s">
        <v>1194</v>
      </c>
      <c r="O11" t="s">
        <v>1194</v>
      </c>
      <c r="R11" t="s">
        <v>235</v>
      </c>
      <c r="T11" t="s">
        <v>55</v>
      </c>
      <c r="U11" t="s">
        <v>37</v>
      </c>
      <c r="V11" t="s">
        <v>36</v>
      </c>
      <c r="W11" t="s">
        <v>1194</v>
      </c>
      <c r="Y11" s="1">
        <v>42426.259618055556</v>
      </c>
      <c r="Z11" s="1">
        <v>42860.162766203706</v>
      </c>
    </row>
    <row r="12" spans="1:27" x14ac:dyDescent="0.3">
      <c r="A12">
        <v>77892</v>
      </c>
      <c r="B12" t="s">
        <v>296</v>
      </c>
      <c r="C12" t="s">
        <v>129</v>
      </c>
      <c r="D12" t="s">
        <v>327</v>
      </c>
      <c r="E12" t="s">
        <v>24</v>
      </c>
      <c r="F12" t="s">
        <v>27</v>
      </c>
      <c r="G12" t="s">
        <v>187</v>
      </c>
      <c r="H12" t="s">
        <v>450</v>
      </c>
      <c r="I12" t="s">
        <v>229</v>
      </c>
      <c r="J12" t="s">
        <v>91</v>
      </c>
      <c r="K12" t="s">
        <v>41</v>
      </c>
      <c r="L12" t="s">
        <v>32</v>
      </c>
      <c r="N12" t="s">
        <v>1194</v>
      </c>
      <c r="O12" t="s">
        <v>280</v>
      </c>
      <c r="P12">
        <v>11065</v>
      </c>
      <c r="R12" t="s">
        <v>235</v>
      </c>
      <c r="T12" t="s">
        <v>43</v>
      </c>
      <c r="U12" t="s">
        <v>37</v>
      </c>
      <c r="V12" t="s">
        <v>26</v>
      </c>
      <c r="W12" t="s">
        <v>361</v>
      </c>
      <c r="Y12" s="1">
        <v>42429.524537037039</v>
      </c>
      <c r="Z12" s="1">
        <v>42860.013877314814</v>
      </c>
    </row>
    <row r="13" spans="1:27" x14ac:dyDescent="0.3">
      <c r="A13">
        <v>77906</v>
      </c>
      <c r="B13" t="s">
        <v>299</v>
      </c>
      <c r="C13" t="s">
        <v>129</v>
      </c>
      <c r="D13" t="s">
        <v>310</v>
      </c>
      <c r="E13" t="s">
        <v>24</v>
      </c>
      <c r="F13" t="s">
        <v>27</v>
      </c>
      <c r="G13" t="s">
        <v>153</v>
      </c>
      <c r="H13" t="s">
        <v>449</v>
      </c>
      <c r="I13" t="s">
        <v>245</v>
      </c>
      <c r="J13" t="s">
        <v>91</v>
      </c>
      <c r="K13" t="s">
        <v>41</v>
      </c>
      <c r="L13" t="s">
        <v>32</v>
      </c>
      <c r="N13" t="s">
        <v>1194</v>
      </c>
      <c r="O13" t="s">
        <v>1194</v>
      </c>
      <c r="P13">
        <v>9558</v>
      </c>
      <c r="R13" t="s">
        <v>235</v>
      </c>
      <c r="S13" t="s">
        <v>426</v>
      </c>
      <c r="T13" t="s">
        <v>43</v>
      </c>
      <c r="U13" t="s">
        <v>45</v>
      </c>
      <c r="V13" t="s">
        <v>112</v>
      </c>
      <c r="W13" t="s">
        <v>361</v>
      </c>
      <c r="Y13" s="1">
        <v>42429.659583333334</v>
      </c>
      <c r="Z13" s="1">
        <v>42852.252164351848</v>
      </c>
    </row>
    <row r="14" spans="1:27" x14ac:dyDescent="0.3">
      <c r="A14">
        <v>78389</v>
      </c>
      <c r="B14" t="s">
        <v>143</v>
      </c>
      <c r="C14" t="s">
        <v>23</v>
      </c>
      <c r="D14" t="s">
        <v>68</v>
      </c>
      <c r="E14" t="s">
        <v>48</v>
      </c>
      <c r="F14" t="s">
        <v>27</v>
      </c>
      <c r="G14" t="s">
        <v>187</v>
      </c>
      <c r="H14" t="s">
        <v>1061</v>
      </c>
      <c r="J14" t="s">
        <v>161</v>
      </c>
      <c r="K14" t="s">
        <v>41</v>
      </c>
      <c r="L14" t="s">
        <v>32</v>
      </c>
      <c r="N14" t="s">
        <v>1194</v>
      </c>
      <c r="O14" t="s">
        <v>1194</v>
      </c>
      <c r="R14" t="s">
        <v>235</v>
      </c>
      <c r="T14" t="s">
        <v>55</v>
      </c>
      <c r="U14" t="s">
        <v>37</v>
      </c>
      <c r="V14" t="s">
        <v>26</v>
      </c>
      <c r="W14" t="s">
        <v>1194</v>
      </c>
      <c r="X14" t="s">
        <v>1060</v>
      </c>
      <c r="Y14" s="1">
        <v>42437.14738425926</v>
      </c>
      <c r="Z14" s="1">
        <v>42452.003368055557</v>
      </c>
    </row>
    <row r="15" spans="1:27" x14ac:dyDescent="0.3">
      <c r="A15">
        <v>79691</v>
      </c>
      <c r="B15" t="s">
        <v>39</v>
      </c>
      <c r="C15" t="s">
        <v>40</v>
      </c>
      <c r="D15" t="s">
        <v>46</v>
      </c>
      <c r="E15" t="s">
        <v>24</v>
      </c>
      <c r="F15" t="s">
        <v>27</v>
      </c>
      <c r="G15" t="s">
        <v>49</v>
      </c>
      <c r="H15" t="s">
        <v>1518</v>
      </c>
      <c r="J15" t="s">
        <v>163</v>
      </c>
      <c r="K15" t="s">
        <v>41</v>
      </c>
      <c r="L15" t="s">
        <v>240</v>
      </c>
      <c r="M15" t="s">
        <v>44</v>
      </c>
      <c r="N15" t="s">
        <v>1194</v>
      </c>
      <c r="O15" t="s">
        <v>1514</v>
      </c>
      <c r="R15" t="s">
        <v>235</v>
      </c>
      <c r="T15" t="s">
        <v>55</v>
      </c>
      <c r="U15" t="s">
        <v>37</v>
      </c>
      <c r="V15" t="s">
        <v>235</v>
      </c>
      <c r="W15" t="s">
        <v>1194</v>
      </c>
      <c r="X15" t="s">
        <v>1380</v>
      </c>
      <c r="Y15" s="1">
        <v>42458.048437500001</v>
      </c>
      <c r="Z15" s="1">
        <v>42852.500173611108</v>
      </c>
    </row>
    <row r="16" spans="1:27" x14ac:dyDescent="0.3">
      <c r="A16">
        <v>79784</v>
      </c>
      <c r="B16" t="s">
        <v>154</v>
      </c>
      <c r="C16" t="s">
        <v>129</v>
      </c>
      <c r="D16" t="s">
        <v>218</v>
      </c>
      <c r="E16" t="s">
        <v>24</v>
      </c>
      <c r="F16" t="s">
        <v>27</v>
      </c>
      <c r="G16" t="s">
        <v>153</v>
      </c>
      <c r="H16" t="s">
        <v>443</v>
      </c>
      <c r="I16" t="s">
        <v>349</v>
      </c>
      <c r="J16" t="s">
        <v>441</v>
      </c>
      <c r="K16" t="s">
        <v>41</v>
      </c>
      <c r="L16" t="s">
        <v>101</v>
      </c>
      <c r="M16" t="s">
        <v>298</v>
      </c>
      <c r="N16" t="s">
        <v>1194</v>
      </c>
      <c r="O16" t="s">
        <v>1194</v>
      </c>
      <c r="P16" t="s">
        <v>442</v>
      </c>
      <c r="R16" t="s">
        <v>235</v>
      </c>
      <c r="T16" t="s">
        <v>43</v>
      </c>
      <c r="U16" t="s">
        <v>45</v>
      </c>
      <c r="V16" t="s">
        <v>112</v>
      </c>
      <c r="W16" t="s">
        <v>361</v>
      </c>
      <c r="Y16" s="1">
        <v>42459.031458333331</v>
      </c>
      <c r="Z16" s="1">
        <v>42852.25403935185</v>
      </c>
    </row>
    <row r="17" spans="1:27" x14ac:dyDescent="0.3">
      <c r="A17">
        <v>80288</v>
      </c>
      <c r="B17" t="s">
        <v>325</v>
      </c>
      <c r="C17" t="s">
        <v>129</v>
      </c>
      <c r="D17" t="s">
        <v>218</v>
      </c>
      <c r="E17" t="s">
        <v>24</v>
      </c>
      <c r="F17" t="s">
        <v>27</v>
      </c>
      <c r="G17" t="s">
        <v>153</v>
      </c>
      <c r="H17" t="s">
        <v>440</v>
      </c>
      <c r="I17" t="s">
        <v>245</v>
      </c>
      <c r="J17" t="s">
        <v>91</v>
      </c>
      <c r="K17" t="s">
        <v>41</v>
      </c>
      <c r="L17" t="s">
        <v>32</v>
      </c>
      <c r="N17" t="s">
        <v>1194</v>
      </c>
      <c r="O17" t="s">
        <v>280</v>
      </c>
      <c r="P17">
        <v>10707</v>
      </c>
      <c r="R17" t="s">
        <v>235</v>
      </c>
      <c r="T17" t="s">
        <v>55</v>
      </c>
      <c r="U17" t="s">
        <v>37</v>
      </c>
      <c r="V17" t="s">
        <v>112</v>
      </c>
      <c r="W17" t="s">
        <v>1194</v>
      </c>
      <c r="Y17" s="1">
        <v>42466.025520833333</v>
      </c>
      <c r="Z17" s="1">
        <v>42852.254571759258</v>
      </c>
    </row>
    <row r="18" spans="1:27" x14ac:dyDescent="0.3">
      <c r="A18">
        <v>80312</v>
      </c>
      <c r="B18" t="s">
        <v>340</v>
      </c>
      <c r="C18" t="s">
        <v>305</v>
      </c>
      <c r="D18" t="s">
        <v>311</v>
      </c>
      <c r="E18" t="s">
        <v>24</v>
      </c>
      <c r="F18" t="s">
        <v>27</v>
      </c>
      <c r="G18" t="s">
        <v>187</v>
      </c>
      <c r="H18" t="s">
        <v>460</v>
      </c>
      <c r="I18" t="s">
        <v>1617</v>
      </c>
      <c r="J18" t="s">
        <v>174</v>
      </c>
      <c r="K18" t="s">
        <v>41</v>
      </c>
      <c r="L18" t="s">
        <v>32</v>
      </c>
      <c r="N18" t="s">
        <v>1194</v>
      </c>
      <c r="O18" t="s">
        <v>1194</v>
      </c>
      <c r="R18" t="s">
        <v>235</v>
      </c>
      <c r="S18" t="s">
        <v>426</v>
      </c>
      <c r="T18" t="s">
        <v>67</v>
      </c>
      <c r="U18" t="s">
        <v>37</v>
      </c>
      <c r="V18" t="s">
        <v>26</v>
      </c>
      <c r="W18" t="s">
        <v>1194</v>
      </c>
      <c r="Y18" s="1">
        <v>42466.128449074073</v>
      </c>
      <c r="Z18" s="1">
        <v>42860.259317129632</v>
      </c>
    </row>
    <row r="19" spans="1:27" x14ac:dyDescent="0.3">
      <c r="A19">
        <v>80602</v>
      </c>
      <c r="B19" t="s">
        <v>109</v>
      </c>
      <c r="C19" t="s">
        <v>97</v>
      </c>
      <c r="D19" t="s">
        <v>110</v>
      </c>
      <c r="E19" t="s">
        <v>24</v>
      </c>
      <c r="F19" t="s">
        <v>27</v>
      </c>
      <c r="G19" t="s">
        <v>187</v>
      </c>
      <c r="H19" t="s">
        <v>583</v>
      </c>
      <c r="I19" t="s">
        <v>234</v>
      </c>
      <c r="J19" t="s">
        <v>102</v>
      </c>
      <c r="K19" t="s">
        <v>41</v>
      </c>
      <c r="L19" t="s">
        <v>32</v>
      </c>
      <c r="M19" t="s">
        <v>185</v>
      </c>
      <c r="N19" t="s">
        <v>1194</v>
      </c>
      <c r="O19" t="s">
        <v>145</v>
      </c>
      <c r="R19" t="s">
        <v>235</v>
      </c>
      <c r="S19" t="s">
        <v>426</v>
      </c>
      <c r="T19" t="s">
        <v>43</v>
      </c>
      <c r="U19" t="s">
        <v>45</v>
      </c>
      <c r="V19" t="s">
        <v>26</v>
      </c>
      <c r="W19" t="s">
        <v>1194</v>
      </c>
      <c r="Y19" s="1">
        <v>42471.625497685185</v>
      </c>
      <c r="Z19" s="1">
        <v>42859.311099537037</v>
      </c>
    </row>
    <row r="20" spans="1:27" x14ac:dyDescent="0.3">
      <c r="A20">
        <v>81363</v>
      </c>
      <c r="B20" t="s">
        <v>772</v>
      </c>
      <c r="C20" t="s">
        <v>75</v>
      </c>
      <c r="D20" t="s">
        <v>79</v>
      </c>
      <c r="E20" t="s">
        <v>24</v>
      </c>
      <c r="F20" t="s">
        <v>27</v>
      </c>
      <c r="G20" t="s">
        <v>42</v>
      </c>
      <c r="H20" t="s">
        <v>884</v>
      </c>
      <c r="I20" t="s">
        <v>772</v>
      </c>
      <c r="J20" t="s">
        <v>772</v>
      </c>
      <c r="K20" t="s">
        <v>41</v>
      </c>
      <c r="L20" t="s">
        <v>32</v>
      </c>
      <c r="M20" t="s">
        <v>185</v>
      </c>
      <c r="N20" t="s">
        <v>1194</v>
      </c>
      <c r="O20" t="s">
        <v>1194</v>
      </c>
      <c r="R20" t="s">
        <v>235</v>
      </c>
      <c r="S20" t="s">
        <v>426</v>
      </c>
      <c r="T20" t="s">
        <v>43</v>
      </c>
      <c r="U20" t="s">
        <v>45</v>
      </c>
      <c r="V20" t="s">
        <v>235</v>
      </c>
      <c r="W20" t="s">
        <v>1194</v>
      </c>
      <c r="Y20" s="1">
        <v>42482.023101851853</v>
      </c>
      <c r="Z20" s="1">
        <v>42859.433379629627</v>
      </c>
    </row>
    <row r="21" spans="1:27" x14ac:dyDescent="0.3">
      <c r="A21">
        <v>82176</v>
      </c>
      <c r="B21" t="s">
        <v>439</v>
      </c>
      <c r="C21" t="s">
        <v>129</v>
      </c>
      <c r="D21" t="s">
        <v>436</v>
      </c>
      <c r="E21" t="s">
        <v>24</v>
      </c>
      <c r="F21" t="s">
        <v>27</v>
      </c>
      <c r="G21" t="s">
        <v>187</v>
      </c>
      <c r="H21" t="s">
        <v>438</v>
      </c>
      <c r="I21" t="s">
        <v>219</v>
      </c>
      <c r="J21" t="s">
        <v>91</v>
      </c>
      <c r="K21" t="s">
        <v>41</v>
      </c>
      <c r="L21" t="s">
        <v>32</v>
      </c>
      <c r="N21" t="s">
        <v>1194</v>
      </c>
      <c r="O21" t="s">
        <v>1194</v>
      </c>
      <c r="R21" t="s">
        <v>235</v>
      </c>
      <c r="T21" t="s">
        <v>55</v>
      </c>
      <c r="U21" t="s">
        <v>37</v>
      </c>
      <c r="V21" t="s">
        <v>26</v>
      </c>
      <c r="W21" t="s">
        <v>1194</v>
      </c>
      <c r="Y21" s="1">
        <v>42494.026504629626</v>
      </c>
      <c r="Z21" s="1">
        <v>42598.087430555555</v>
      </c>
    </row>
    <row r="22" spans="1:27" x14ac:dyDescent="0.3">
      <c r="A22">
        <v>82178</v>
      </c>
      <c r="B22" t="s">
        <v>299</v>
      </c>
      <c r="C22" t="s">
        <v>129</v>
      </c>
      <c r="D22" t="s">
        <v>218</v>
      </c>
      <c r="E22" t="s">
        <v>24</v>
      </c>
      <c r="F22" t="s">
        <v>27</v>
      </c>
      <c r="G22" t="s">
        <v>153</v>
      </c>
      <c r="H22" t="s">
        <v>1402</v>
      </c>
      <c r="I22" t="s">
        <v>349</v>
      </c>
      <c r="J22" t="s">
        <v>91</v>
      </c>
      <c r="K22" t="s">
        <v>41</v>
      </c>
      <c r="L22" t="s">
        <v>240</v>
      </c>
      <c r="M22" t="s">
        <v>298</v>
      </c>
      <c r="N22" t="s">
        <v>1194</v>
      </c>
      <c r="O22" t="s">
        <v>1467</v>
      </c>
      <c r="P22">
        <v>10938</v>
      </c>
      <c r="R22" t="s">
        <v>235</v>
      </c>
      <c r="T22" t="s">
        <v>43</v>
      </c>
      <c r="U22" t="s">
        <v>37</v>
      </c>
      <c r="V22" t="s">
        <v>308</v>
      </c>
      <c r="W22" t="s">
        <v>1194</v>
      </c>
      <c r="Y22" s="1">
        <v>42494.02715277778</v>
      </c>
      <c r="Z22" s="1">
        <v>42852.255277777775</v>
      </c>
      <c r="AA22" t="s">
        <v>1401</v>
      </c>
    </row>
    <row r="23" spans="1:27" x14ac:dyDescent="0.3">
      <c r="A23">
        <v>82510</v>
      </c>
      <c r="B23" t="s">
        <v>209</v>
      </c>
      <c r="C23" t="s">
        <v>40</v>
      </c>
      <c r="D23" t="s">
        <v>46</v>
      </c>
      <c r="E23" t="s">
        <v>48</v>
      </c>
      <c r="F23" t="s">
        <v>27</v>
      </c>
      <c r="G23" t="s">
        <v>187</v>
      </c>
      <c r="H23" t="s">
        <v>1005</v>
      </c>
      <c r="I23" t="s">
        <v>1004</v>
      </c>
      <c r="J23" t="s">
        <v>174</v>
      </c>
      <c r="K23" t="s">
        <v>41</v>
      </c>
      <c r="L23" t="s">
        <v>32</v>
      </c>
      <c r="N23" t="s">
        <v>1194</v>
      </c>
      <c r="O23" t="s">
        <v>1194</v>
      </c>
      <c r="R23" t="s">
        <v>235</v>
      </c>
      <c r="T23" t="s">
        <v>55</v>
      </c>
      <c r="U23" t="s">
        <v>37</v>
      </c>
      <c r="V23" t="s">
        <v>26</v>
      </c>
      <c r="W23" t="s">
        <v>1194</v>
      </c>
      <c r="X23" t="s">
        <v>1003</v>
      </c>
      <c r="Y23" s="1">
        <v>42499.229317129626</v>
      </c>
      <c r="Z23" s="1">
        <v>42585.358344907407</v>
      </c>
    </row>
    <row r="24" spans="1:27" x14ac:dyDescent="0.3">
      <c r="A24">
        <v>82520</v>
      </c>
      <c r="B24" t="s">
        <v>123</v>
      </c>
      <c r="C24" t="s">
        <v>97</v>
      </c>
      <c r="D24" t="s">
        <v>110</v>
      </c>
      <c r="E24" t="s">
        <v>24</v>
      </c>
      <c r="F24" t="s">
        <v>27</v>
      </c>
      <c r="G24" t="s">
        <v>187</v>
      </c>
      <c r="H24" t="s">
        <v>579</v>
      </c>
      <c r="I24" t="s">
        <v>800</v>
      </c>
      <c r="J24" t="s">
        <v>102</v>
      </c>
      <c r="K24" t="s">
        <v>41</v>
      </c>
      <c r="L24" t="s">
        <v>32</v>
      </c>
      <c r="N24" t="s">
        <v>1194</v>
      </c>
      <c r="O24" t="s">
        <v>1194</v>
      </c>
      <c r="R24" t="s">
        <v>235</v>
      </c>
      <c r="S24" t="s">
        <v>426</v>
      </c>
      <c r="T24" t="s">
        <v>43</v>
      </c>
      <c r="U24" t="s">
        <v>37</v>
      </c>
      <c r="V24" t="s">
        <v>26</v>
      </c>
      <c r="W24" t="s">
        <v>1194</v>
      </c>
      <c r="Y24" s="1">
        <v>42499.325185185182</v>
      </c>
      <c r="Z24" s="1">
        <v>42860.183217592596</v>
      </c>
    </row>
    <row r="25" spans="1:27" x14ac:dyDescent="0.3">
      <c r="A25">
        <v>83852</v>
      </c>
      <c r="B25" t="s">
        <v>325</v>
      </c>
      <c r="C25" t="s">
        <v>129</v>
      </c>
      <c r="D25" t="s">
        <v>218</v>
      </c>
      <c r="E25" t="s">
        <v>24</v>
      </c>
      <c r="F25" t="s">
        <v>27</v>
      </c>
      <c r="G25" t="s">
        <v>153</v>
      </c>
      <c r="H25" t="s">
        <v>431</v>
      </c>
      <c r="I25" t="s">
        <v>917</v>
      </c>
      <c r="J25" t="s">
        <v>268</v>
      </c>
      <c r="K25" t="s">
        <v>41</v>
      </c>
      <c r="L25" t="s">
        <v>32</v>
      </c>
      <c r="N25" t="s">
        <v>1194</v>
      </c>
      <c r="O25" t="s">
        <v>206</v>
      </c>
      <c r="R25" t="s">
        <v>235</v>
      </c>
      <c r="T25" t="s">
        <v>43</v>
      </c>
      <c r="U25" t="s">
        <v>29</v>
      </c>
      <c r="V25" t="s">
        <v>269</v>
      </c>
      <c r="W25" t="s">
        <v>1194</v>
      </c>
      <c r="Y25" s="1">
        <v>42522.337314814817</v>
      </c>
      <c r="Z25" s="1">
        <v>42585.987546296295</v>
      </c>
    </row>
    <row r="26" spans="1:27" x14ac:dyDescent="0.3">
      <c r="A26">
        <v>83876</v>
      </c>
      <c r="B26" t="s">
        <v>89</v>
      </c>
      <c r="C26" t="s">
        <v>237</v>
      </c>
      <c r="D26" t="s">
        <v>238</v>
      </c>
      <c r="E26" t="s">
        <v>24</v>
      </c>
      <c r="F26" t="s">
        <v>27</v>
      </c>
      <c r="G26" t="s">
        <v>187</v>
      </c>
      <c r="H26" t="s">
        <v>521</v>
      </c>
      <c r="I26" t="s">
        <v>800</v>
      </c>
      <c r="J26" t="s">
        <v>282</v>
      </c>
      <c r="K26" t="s">
        <v>41</v>
      </c>
      <c r="L26" t="s">
        <v>32</v>
      </c>
      <c r="N26" t="s">
        <v>1194</v>
      </c>
      <c r="O26" t="s">
        <v>1194</v>
      </c>
      <c r="R26" t="s">
        <v>235</v>
      </c>
      <c r="T26" t="s">
        <v>43</v>
      </c>
      <c r="U26" t="s">
        <v>60</v>
      </c>
      <c r="V26" t="s">
        <v>235</v>
      </c>
      <c r="W26" t="s">
        <v>1194</v>
      </c>
      <c r="Y26" s="1">
        <v>42522.50372685185</v>
      </c>
      <c r="Z26" s="1">
        <v>42860.185543981483</v>
      </c>
    </row>
    <row r="27" spans="1:27" x14ac:dyDescent="0.3">
      <c r="A27">
        <v>83877</v>
      </c>
      <c r="B27" t="s">
        <v>89</v>
      </c>
      <c r="C27" t="s">
        <v>237</v>
      </c>
      <c r="D27" t="s">
        <v>238</v>
      </c>
      <c r="E27" t="s">
        <v>24</v>
      </c>
      <c r="F27" t="s">
        <v>27</v>
      </c>
      <c r="G27" t="s">
        <v>187</v>
      </c>
      <c r="H27" t="s">
        <v>520</v>
      </c>
      <c r="I27" t="s">
        <v>800</v>
      </c>
      <c r="J27" t="s">
        <v>282</v>
      </c>
      <c r="K27" t="s">
        <v>41</v>
      </c>
      <c r="L27" t="s">
        <v>32</v>
      </c>
      <c r="N27" t="s">
        <v>1194</v>
      </c>
      <c r="O27" t="s">
        <v>1194</v>
      </c>
      <c r="R27" t="s">
        <v>235</v>
      </c>
      <c r="T27" t="s">
        <v>43</v>
      </c>
      <c r="U27" t="s">
        <v>60</v>
      </c>
      <c r="V27" t="s">
        <v>235</v>
      </c>
      <c r="W27" t="s">
        <v>1194</v>
      </c>
      <c r="Y27" s="1">
        <v>42522.505486111113</v>
      </c>
      <c r="Z27" s="1">
        <v>42860.18712962963</v>
      </c>
    </row>
    <row r="28" spans="1:27" x14ac:dyDescent="0.3">
      <c r="A28">
        <v>84066</v>
      </c>
      <c r="B28" t="s">
        <v>430</v>
      </c>
      <c r="C28" t="s">
        <v>129</v>
      </c>
      <c r="D28" t="s">
        <v>327</v>
      </c>
      <c r="E28" t="s">
        <v>24</v>
      </c>
      <c r="F28" t="s">
        <v>27</v>
      </c>
      <c r="G28" t="s">
        <v>187</v>
      </c>
      <c r="H28" t="s">
        <v>429</v>
      </c>
      <c r="I28" t="s">
        <v>800</v>
      </c>
      <c r="J28" t="s">
        <v>91</v>
      </c>
      <c r="K28" t="s">
        <v>41</v>
      </c>
      <c r="L28" t="s">
        <v>101</v>
      </c>
      <c r="N28" t="s">
        <v>1194</v>
      </c>
      <c r="O28" t="s">
        <v>1194</v>
      </c>
      <c r="R28" t="s">
        <v>235</v>
      </c>
      <c r="T28" t="s">
        <v>67</v>
      </c>
      <c r="U28" t="s">
        <v>45</v>
      </c>
      <c r="V28" t="s">
        <v>26</v>
      </c>
      <c r="W28" t="s">
        <v>1194</v>
      </c>
      <c r="Y28" s="1">
        <v>42524.527094907404</v>
      </c>
      <c r="Z28" s="1">
        <v>42831.227847222224</v>
      </c>
    </row>
    <row r="29" spans="1:27" x14ac:dyDescent="0.3">
      <c r="A29">
        <v>84181</v>
      </c>
      <c r="B29" t="s">
        <v>937</v>
      </c>
      <c r="C29" t="s">
        <v>75</v>
      </c>
      <c r="D29" t="s">
        <v>1132</v>
      </c>
      <c r="E29" t="s">
        <v>262</v>
      </c>
      <c r="F29" t="s">
        <v>27</v>
      </c>
      <c r="G29" t="s">
        <v>153</v>
      </c>
      <c r="H29" t="s">
        <v>1131</v>
      </c>
      <c r="I29" t="s">
        <v>939</v>
      </c>
      <c r="J29" t="s">
        <v>937</v>
      </c>
      <c r="K29" t="s">
        <v>41</v>
      </c>
      <c r="L29" t="s">
        <v>32</v>
      </c>
      <c r="N29" t="s">
        <v>1194</v>
      </c>
      <c r="O29" t="s">
        <v>1194</v>
      </c>
      <c r="R29" t="s">
        <v>765</v>
      </c>
      <c r="S29" t="s">
        <v>426</v>
      </c>
      <c r="T29" t="s">
        <v>55</v>
      </c>
      <c r="U29" t="s">
        <v>37</v>
      </c>
      <c r="V29" t="s">
        <v>81</v>
      </c>
      <c r="W29" t="s">
        <v>1194</v>
      </c>
      <c r="Y29" s="1">
        <v>42528.457928240743</v>
      </c>
      <c r="Z29" s="1">
        <v>42859.441122685188</v>
      </c>
    </row>
    <row r="30" spans="1:27" x14ac:dyDescent="0.3">
      <c r="A30">
        <v>84836</v>
      </c>
      <c r="B30" t="s">
        <v>146</v>
      </c>
      <c r="C30" t="s">
        <v>75</v>
      </c>
      <c r="D30" t="s">
        <v>79</v>
      </c>
      <c r="E30" t="s">
        <v>24</v>
      </c>
      <c r="F30" t="s">
        <v>27</v>
      </c>
      <c r="G30" t="s">
        <v>187</v>
      </c>
      <c r="H30" t="s">
        <v>1616</v>
      </c>
      <c r="I30" t="s">
        <v>1176</v>
      </c>
      <c r="J30" t="s">
        <v>146</v>
      </c>
      <c r="K30" t="s">
        <v>41</v>
      </c>
      <c r="L30" t="s">
        <v>32</v>
      </c>
      <c r="M30" t="s">
        <v>185</v>
      </c>
      <c r="N30" t="s">
        <v>1194</v>
      </c>
      <c r="O30" t="s">
        <v>1467</v>
      </c>
      <c r="R30" t="s">
        <v>781</v>
      </c>
      <c r="S30" t="s">
        <v>235</v>
      </c>
      <c r="T30" t="s">
        <v>67</v>
      </c>
      <c r="U30" t="s">
        <v>45</v>
      </c>
      <c r="V30" t="s">
        <v>235</v>
      </c>
      <c r="W30" t="s">
        <v>1194</v>
      </c>
      <c r="Y30" s="1">
        <v>42541.105300925927</v>
      </c>
      <c r="Z30" s="1">
        <v>42860.282002314816</v>
      </c>
    </row>
    <row r="31" spans="1:27" x14ac:dyDescent="0.3">
      <c r="A31">
        <v>84954</v>
      </c>
      <c r="B31" t="s">
        <v>146</v>
      </c>
      <c r="C31" t="s">
        <v>75</v>
      </c>
      <c r="D31" t="s">
        <v>79</v>
      </c>
      <c r="E31" t="s">
        <v>24</v>
      </c>
      <c r="F31" t="s">
        <v>27</v>
      </c>
      <c r="G31" t="s">
        <v>178</v>
      </c>
      <c r="H31" t="s">
        <v>1615</v>
      </c>
      <c r="I31" t="s">
        <v>193</v>
      </c>
      <c r="J31" t="s">
        <v>77</v>
      </c>
      <c r="K31" t="s">
        <v>41</v>
      </c>
      <c r="L31" t="s">
        <v>32</v>
      </c>
      <c r="M31" t="s">
        <v>185</v>
      </c>
      <c r="N31" t="s">
        <v>1194</v>
      </c>
      <c r="O31" t="s">
        <v>1467</v>
      </c>
      <c r="R31" t="s">
        <v>781</v>
      </c>
      <c r="S31" t="s">
        <v>1612</v>
      </c>
      <c r="T31" t="s">
        <v>55</v>
      </c>
      <c r="U31" t="s">
        <v>45</v>
      </c>
      <c r="V31" t="s">
        <v>235</v>
      </c>
      <c r="W31" t="s">
        <v>1194</v>
      </c>
      <c r="Y31" s="1">
        <v>42542.375821759262</v>
      </c>
      <c r="Z31" s="1">
        <v>42859.670729166668</v>
      </c>
      <c r="AA31" t="s">
        <v>1614</v>
      </c>
    </row>
    <row r="32" spans="1:27" x14ac:dyDescent="0.3">
      <c r="A32">
        <v>84983</v>
      </c>
      <c r="B32" t="s">
        <v>919</v>
      </c>
      <c r="C32" t="s">
        <v>75</v>
      </c>
      <c r="D32" t="s">
        <v>125</v>
      </c>
      <c r="E32" t="s">
        <v>24</v>
      </c>
      <c r="F32" t="s">
        <v>27</v>
      </c>
      <c r="G32" t="s">
        <v>187</v>
      </c>
      <c r="H32" t="s">
        <v>1613</v>
      </c>
      <c r="I32" t="s">
        <v>919</v>
      </c>
      <c r="J32" t="s">
        <v>77</v>
      </c>
      <c r="K32" t="s">
        <v>41</v>
      </c>
      <c r="L32" t="s">
        <v>32</v>
      </c>
      <c r="N32" t="s">
        <v>1194</v>
      </c>
      <c r="O32" t="s">
        <v>1467</v>
      </c>
      <c r="Q32" t="s">
        <v>630</v>
      </c>
      <c r="R32" t="s">
        <v>781</v>
      </c>
      <c r="S32" t="s">
        <v>1612</v>
      </c>
      <c r="T32" t="s">
        <v>67</v>
      </c>
      <c r="U32" t="s">
        <v>45</v>
      </c>
      <c r="V32" t="s">
        <v>235</v>
      </c>
      <c r="W32" t="s">
        <v>1194</v>
      </c>
      <c r="Y32" s="1">
        <v>42542.66337962963</v>
      </c>
      <c r="Z32" s="1">
        <v>42859.661238425928</v>
      </c>
      <c r="AA32" t="s">
        <v>1611</v>
      </c>
    </row>
    <row r="33" spans="1:27" x14ac:dyDescent="0.3">
      <c r="A33">
        <v>85002</v>
      </c>
      <c r="B33" t="s">
        <v>89</v>
      </c>
      <c r="C33" t="s">
        <v>237</v>
      </c>
      <c r="D33" t="s">
        <v>238</v>
      </c>
      <c r="E33" t="s">
        <v>24</v>
      </c>
      <c r="F33" t="s">
        <v>27</v>
      </c>
      <c r="G33" t="s">
        <v>49</v>
      </c>
      <c r="H33" t="s">
        <v>502</v>
      </c>
      <c r="J33" t="s">
        <v>497</v>
      </c>
      <c r="K33" t="s">
        <v>41</v>
      </c>
      <c r="L33" t="s">
        <v>32</v>
      </c>
      <c r="N33" t="s">
        <v>1194</v>
      </c>
      <c r="O33" t="s">
        <v>500</v>
      </c>
      <c r="R33" t="s">
        <v>235</v>
      </c>
      <c r="T33" t="s">
        <v>55</v>
      </c>
      <c r="U33" t="s">
        <v>45</v>
      </c>
      <c r="V33" t="s">
        <v>235</v>
      </c>
      <c r="W33" t="s">
        <v>1194</v>
      </c>
      <c r="Y33" s="1">
        <v>42543.065324074072</v>
      </c>
      <c r="Z33" s="1">
        <v>42724.952881944446</v>
      </c>
    </row>
    <row r="34" spans="1:27" x14ac:dyDescent="0.3">
      <c r="A34">
        <v>85117</v>
      </c>
      <c r="B34" t="s">
        <v>860</v>
      </c>
      <c r="C34" t="s">
        <v>75</v>
      </c>
      <c r="D34" t="s">
        <v>251</v>
      </c>
      <c r="E34" t="s">
        <v>24</v>
      </c>
      <c r="F34" t="s">
        <v>27</v>
      </c>
      <c r="G34" t="s">
        <v>287</v>
      </c>
      <c r="H34" t="s">
        <v>1610</v>
      </c>
      <c r="I34" t="s">
        <v>942</v>
      </c>
      <c r="J34" t="s">
        <v>77</v>
      </c>
      <c r="K34" t="s">
        <v>41</v>
      </c>
      <c r="L34" t="s">
        <v>32</v>
      </c>
      <c r="N34" t="s">
        <v>1194</v>
      </c>
      <c r="O34" t="s">
        <v>1467</v>
      </c>
      <c r="Q34" t="s">
        <v>630</v>
      </c>
      <c r="R34" t="s">
        <v>781</v>
      </c>
      <c r="S34" t="s">
        <v>1566</v>
      </c>
      <c r="T34" t="s">
        <v>55</v>
      </c>
      <c r="U34" t="s">
        <v>37</v>
      </c>
      <c r="V34" t="s">
        <v>235</v>
      </c>
      <c r="W34" t="s">
        <v>1194</v>
      </c>
      <c r="Y34" s="1">
        <v>42544.893622685187</v>
      </c>
      <c r="Z34" s="1">
        <v>42860.283356481479</v>
      </c>
      <c r="AA34" t="s">
        <v>1609</v>
      </c>
    </row>
    <row r="35" spans="1:27" x14ac:dyDescent="0.3">
      <c r="A35">
        <v>85122</v>
      </c>
      <c r="B35" t="s">
        <v>124</v>
      </c>
      <c r="C35" t="s">
        <v>75</v>
      </c>
      <c r="D35" t="s">
        <v>125</v>
      </c>
      <c r="E35" t="s">
        <v>24</v>
      </c>
      <c r="F35" t="s">
        <v>27</v>
      </c>
      <c r="G35" t="s">
        <v>49</v>
      </c>
      <c r="H35" t="s">
        <v>1608</v>
      </c>
      <c r="I35" t="s">
        <v>179</v>
      </c>
      <c r="J35" t="s">
        <v>77</v>
      </c>
      <c r="K35" t="s">
        <v>41</v>
      </c>
      <c r="L35" t="s">
        <v>32</v>
      </c>
      <c r="M35" t="s">
        <v>185</v>
      </c>
      <c r="N35" t="s">
        <v>1194</v>
      </c>
      <c r="O35" t="s">
        <v>1467</v>
      </c>
      <c r="R35" t="s">
        <v>781</v>
      </c>
      <c r="S35" t="s">
        <v>235</v>
      </c>
      <c r="T35" t="s">
        <v>43</v>
      </c>
      <c r="U35" t="s">
        <v>45</v>
      </c>
      <c r="V35" t="s">
        <v>235</v>
      </c>
      <c r="W35" t="s">
        <v>1194</v>
      </c>
      <c r="Y35" s="1">
        <v>42544.975011574075</v>
      </c>
      <c r="Z35" s="1">
        <v>42860.282905092594</v>
      </c>
    </row>
    <row r="36" spans="1:27" x14ac:dyDescent="0.3">
      <c r="A36">
        <v>85197</v>
      </c>
      <c r="B36" t="s">
        <v>124</v>
      </c>
      <c r="C36" t="s">
        <v>75</v>
      </c>
      <c r="D36" t="s">
        <v>125</v>
      </c>
      <c r="E36" t="s">
        <v>24</v>
      </c>
      <c r="F36" t="s">
        <v>27</v>
      </c>
      <c r="G36" t="s">
        <v>76</v>
      </c>
      <c r="H36" t="s">
        <v>1607</v>
      </c>
      <c r="I36" t="s">
        <v>230</v>
      </c>
      <c r="J36" t="s">
        <v>77</v>
      </c>
      <c r="K36" t="s">
        <v>41</v>
      </c>
      <c r="L36" t="s">
        <v>32</v>
      </c>
      <c r="N36" t="s">
        <v>1194</v>
      </c>
      <c r="O36" t="s">
        <v>1467</v>
      </c>
      <c r="R36" t="s">
        <v>781</v>
      </c>
      <c r="S36" t="s">
        <v>235</v>
      </c>
      <c r="T36" t="s">
        <v>43</v>
      </c>
      <c r="U36" t="s">
        <v>29</v>
      </c>
      <c r="V36" t="s">
        <v>26</v>
      </c>
      <c r="W36" t="s">
        <v>1194</v>
      </c>
      <c r="Y36" s="1">
        <v>42548.407627314817</v>
      </c>
      <c r="Z36" s="1">
        <v>42859.668773148151</v>
      </c>
    </row>
    <row r="37" spans="1:27" x14ac:dyDescent="0.3">
      <c r="A37">
        <v>85379</v>
      </c>
      <c r="B37" t="s">
        <v>170</v>
      </c>
      <c r="C37" t="s">
        <v>133</v>
      </c>
      <c r="D37" t="s">
        <v>180</v>
      </c>
      <c r="E37" t="s">
        <v>24</v>
      </c>
      <c r="F37" t="s">
        <v>27</v>
      </c>
      <c r="G37" t="s">
        <v>287</v>
      </c>
      <c r="H37" t="s">
        <v>1606</v>
      </c>
      <c r="I37" t="s">
        <v>1605</v>
      </c>
      <c r="J37" t="s">
        <v>1605</v>
      </c>
      <c r="K37" t="s">
        <v>41</v>
      </c>
      <c r="L37" t="s">
        <v>32</v>
      </c>
      <c r="N37" t="s">
        <v>1194</v>
      </c>
      <c r="O37" t="s">
        <v>1467</v>
      </c>
      <c r="R37" t="s">
        <v>781</v>
      </c>
      <c r="S37" t="s">
        <v>1595</v>
      </c>
      <c r="T37" t="s">
        <v>43</v>
      </c>
      <c r="U37" t="s">
        <v>45</v>
      </c>
      <c r="V37" t="s">
        <v>1604</v>
      </c>
      <c r="W37" t="s">
        <v>1194</v>
      </c>
      <c r="Y37" s="1">
        <v>42550.283587962964</v>
      </c>
      <c r="Z37" s="1">
        <v>42860.283148148148</v>
      </c>
    </row>
    <row r="38" spans="1:27" x14ac:dyDescent="0.3">
      <c r="A38">
        <v>85539</v>
      </c>
      <c r="B38" t="s">
        <v>860</v>
      </c>
      <c r="C38" t="s">
        <v>75</v>
      </c>
      <c r="D38" t="s">
        <v>859</v>
      </c>
      <c r="E38" t="s">
        <v>24</v>
      </c>
      <c r="F38" t="s">
        <v>27</v>
      </c>
      <c r="G38" t="s">
        <v>287</v>
      </c>
      <c r="H38" t="s">
        <v>1603</v>
      </c>
      <c r="I38" t="s">
        <v>942</v>
      </c>
      <c r="J38" t="s">
        <v>77</v>
      </c>
      <c r="K38" t="s">
        <v>41</v>
      </c>
      <c r="L38" t="s">
        <v>32</v>
      </c>
      <c r="N38" t="s">
        <v>1194</v>
      </c>
      <c r="O38" t="s">
        <v>1467</v>
      </c>
      <c r="Q38" t="s">
        <v>1602</v>
      </c>
      <c r="R38" t="s">
        <v>781</v>
      </c>
      <c r="S38" t="s">
        <v>1566</v>
      </c>
      <c r="T38" t="s">
        <v>55</v>
      </c>
      <c r="U38" t="s">
        <v>37</v>
      </c>
      <c r="V38" t="s">
        <v>235</v>
      </c>
      <c r="W38" t="s">
        <v>1194</v>
      </c>
      <c r="Y38" s="1">
        <v>42552.439050925925</v>
      </c>
      <c r="Z38" s="1">
        <v>42859.67328703704</v>
      </c>
      <c r="AA38" t="s">
        <v>1601</v>
      </c>
    </row>
    <row r="39" spans="1:27" x14ac:dyDescent="0.3">
      <c r="A39">
        <v>85551</v>
      </c>
      <c r="B39" t="s">
        <v>200</v>
      </c>
      <c r="C39" t="s">
        <v>75</v>
      </c>
      <c r="D39" t="s">
        <v>202</v>
      </c>
      <c r="E39" t="s">
        <v>48</v>
      </c>
      <c r="F39" t="s">
        <v>27</v>
      </c>
      <c r="G39" t="s">
        <v>76</v>
      </c>
      <c r="H39" t="s">
        <v>1600</v>
      </c>
      <c r="I39" t="s">
        <v>942</v>
      </c>
      <c r="J39" t="s">
        <v>282</v>
      </c>
      <c r="K39" t="s">
        <v>41</v>
      </c>
      <c r="L39" t="s">
        <v>32</v>
      </c>
      <c r="N39" t="s">
        <v>1194</v>
      </c>
      <c r="O39" t="s">
        <v>1467</v>
      </c>
      <c r="Q39" t="s">
        <v>1599</v>
      </c>
      <c r="R39" t="s">
        <v>781</v>
      </c>
      <c r="S39" t="s">
        <v>1570</v>
      </c>
      <c r="T39" t="s">
        <v>43</v>
      </c>
      <c r="U39" t="s">
        <v>45</v>
      </c>
      <c r="V39" t="s">
        <v>235</v>
      </c>
      <c r="W39" t="s">
        <v>1194</v>
      </c>
      <c r="X39" t="s">
        <v>1598</v>
      </c>
      <c r="Y39" s="1">
        <v>42552.597256944442</v>
      </c>
      <c r="Z39" s="1">
        <v>42860.288356481484</v>
      </c>
      <c r="AA39" t="s">
        <v>1597</v>
      </c>
    </row>
    <row r="40" spans="1:27" x14ac:dyDescent="0.3">
      <c r="A40">
        <v>85661</v>
      </c>
      <c r="B40" t="s">
        <v>228</v>
      </c>
      <c r="C40" t="s">
        <v>75</v>
      </c>
      <c r="D40" t="s">
        <v>125</v>
      </c>
      <c r="E40" t="s">
        <v>147</v>
      </c>
      <c r="F40" t="s">
        <v>27</v>
      </c>
      <c r="G40" t="s">
        <v>166</v>
      </c>
      <c r="H40" t="s">
        <v>1116</v>
      </c>
      <c r="I40" t="s">
        <v>179</v>
      </c>
      <c r="J40" t="s">
        <v>228</v>
      </c>
      <c r="K40" t="s">
        <v>41</v>
      </c>
      <c r="L40" t="s">
        <v>32</v>
      </c>
      <c r="N40" t="s">
        <v>1194</v>
      </c>
      <c r="O40" t="s">
        <v>1194</v>
      </c>
      <c r="Q40" t="s">
        <v>727</v>
      </c>
      <c r="R40" t="s">
        <v>765</v>
      </c>
      <c r="T40" t="s">
        <v>67</v>
      </c>
      <c r="U40" t="s">
        <v>45</v>
      </c>
      <c r="V40" t="s">
        <v>26</v>
      </c>
      <c r="W40" t="s">
        <v>1194</v>
      </c>
      <c r="Y40" s="1">
        <v>42555.32472222222</v>
      </c>
      <c r="Z40" s="1">
        <v>42859.448692129627</v>
      </c>
    </row>
    <row r="41" spans="1:27" x14ac:dyDescent="0.3">
      <c r="A41">
        <v>86341</v>
      </c>
      <c r="B41" t="s">
        <v>170</v>
      </c>
      <c r="C41" t="s">
        <v>133</v>
      </c>
      <c r="D41" t="s">
        <v>180</v>
      </c>
      <c r="E41" t="s">
        <v>24</v>
      </c>
      <c r="F41" t="s">
        <v>27</v>
      </c>
      <c r="G41" t="s">
        <v>187</v>
      </c>
      <c r="H41" t="s">
        <v>1596</v>
      </c>
      <c r="I41" t="s">
        <v>234</v>
      </c>
      <c r="J41" t="s">
        <v>77</v>
      </c>
      <c r="K41" t="s">
        <v>41</v>
      </c>
      <c r="L41" t="s">
        <v>32</v>
      </c>
      <c r="N41" t="s">
        <v>1194</v>
      </c>
      <c r="O41" t="s">
        <v>1467</v>
      </c>
      <c r="R41" t="s">
        <v>781</v>
      </c>
      <c r="S41" t="s">
        <v>1595</v>
      </c>
      <c r="T41" t="s">
        <v>43</v>
      </c>
      <c r="U41" t="s">
        <v>29</v>
      </c>
      <c r="V41" t="s">
        <v>26</v>
      </c>
      <c r="W41" t="s">
        <v>1194</v>
      </c>
      <c r="Y41" s="1">
        <v>42570.334722222222</v>
      </c>
      <c r="Z41" s="1">
        <v>42860.288611111115</v>
      </c>
    </row>
    <row r="42" spans="1:27" x14ac:dyDescent="0.3">
      <c r="A42">
        <v>86474</v>
      </c>
      <c r="B42" t="s">
        <v>146</v>
      </c>
      <c r="C42" t="s">
        <v>75</v>
      </c>
      <c r="D42" t="s">
        <v>79</v>
      </c>
      <c r="E42" t="s">
        <v>24</v>
      </c>
      <c r="F42" t="s">
        <v>27</v>
      </c>
      <c r="G42" t="s">
        <v>178</v>
      </c>
      <c r="H42" t="s">
        <v>1594</v>
      </c>
      <c r="I42" t="s">
        <v>944</v>
      </c>
      <c r="J42" t="s">
        <v>77</v>
      </c>
      <c r="K42" t="s">
        <v>41</v>
      </c>
      <c r="L42" t="s">
        <v>32</v>
      </c>
      <c r="N42" t="s">
        <v>1194</v>
      </c>
      <c r="O42" t="s">
        <v>1467</v>
      </c>
      <c r="Q42" t="s">
        <v>630</v>
      </c>
      <c r="R42" t="s">
        <v>781</v>
      </c>
      <c r="S42" t="s">
        <v>235</v>
      </c>
      <c r="T42" t="s">
        <v>67</v>
      </c>
      <c r="U42" t="s">
        <v>45</v>
      </c>
      <c r="V42" t="s">
        <v>235</v>
      </c>
      <c r="W42" t="s">
        <v>1194</v>
      </c>
      <c r="Y42" s="1">
        <v>42571.700937499998</v>
      </c>
      <c r="Z42" s="1">
        <v>42860.288090277776</v>
      </c>
      <c r="AA42" t="s">
        <v>1593</v>
      </c>
    </row>
    <row r="43" spans="1:27" x14ac:dyDescent="0.3">
      <c r="A43">
        <v>86676</v>
      </c>
      <c r="B43" t="s">
        <v>234</v>
      </c>
      <c r="C43" t="s">
        <v>75</v>
      </c>
      <c r="D43" t="s">
        <v>125</v>
      </c>
      <c r="E43" t="s">
        <v>24</v>
      </c>
      <c r="F43" t="s">
        <v>27</v>
      </c>
      <c r="G43" t="s">
        <v>187</v>
      </c>
      <c r="H43" t="s">
        <v>842</v>
      </c>
      <c r="I43" t="s">
        <v>234</v>
      </c>
      <c r="J43" t="s">
        <v>204</v>
      </c>
      <c r="K43" t="s">
        <v>41</v>
      </c>
      <c r="L43" t="s">
        <v>32</v>
      </c>
      <c r="N43" t="s">
        <v>1194</v>
      </c>
      <c r="O43" t="s">
        <v>1467</v>
      </c>
      <c r="R43" t="s">
        <v>781</v>
      </c>
      <c r="S43" t="s">
        <v>1592</v>
      </c>
      <c r="T43" t="s">
        <v>43</v>
      </c>
      <c r="U43" t="s">
        <v>29</v>
      </c>
      <c r="V43" t="s">
        <v>26</v>
      </c>
      <c r="W43" t="s">
        <v>361</v>
      </c>
      <c r="Y43" s="1">
        <v>42577.433333333334</v>
      </c>
      <c r="Z43" s="1">
        <v>42859.669270833336</v>
      </c>
    </row>
    <row r="44" spans="1:27" x14ac:dyDescent="0.3">
      <c r="A44">
        <v>86685</v>
      </c>
      <c r="B44" t="s">
        <v>860</v>
      </c>
      <c r="C44" t="s">
        <v>75</v>
      </c>
      <c r="D44" t="s">
        <v>859</v>
      </c>
      <c r="E44" t="s">
        <v>24</v>
      </c>
      <c r="F44" t="s">
        <v>27</v>
      </c>
      <c r="G44" t="s">
        <v>49</v>
      </c>
      <c r="H44" t="s">
        <v>1591</v>
      </c>
      <c r="I44" t="s">
        <v>942</v>
      </c>
      <c r="J44" t="s">
        <v>204</v>
      </c>
      <c r="K44" t="s">
        <v>41</v>
      </c>
      <c r="L44" t="s">
        <v>32</v>
      </c>
      <c r="N44" t="s">
        <v>1194</v>
      </c>
      <c r="O44" t="s">
        <v>1467</v>
      </c>
      <c r="R44" t="s">
        <v>781</v>
      </c>
      <c r="S44" t="s">
        <v>1570</v>
      </c>
      <c r="T44" t="s">
        <v>55</v>
      </c>
      <c r="U44" t="s">
        <v>45</v>
      </c>
      <c r="V44" t="s">
        <v>235</v>
      </c>
      <c r="W44" t="s">
        <v>1194</v>
      </c>
      <c r="Y44" s="1">
        <v>42577.637465277781</v>
      </c>
      <c r="Z44" s="1">
        <v>42860.288865740738</v>
      </c>
      <c r="AA44" t="s">
        <v>1590</v>
      </c>
    </row>
    <row r="45" spans="1:27" x14ac:dyDescent="0.3">
      <c r="A45">
        <v>86974</v>
      </c>
      <c r="B45" t="s">
        <v>124</v>
      </c>
      <c r="C45" t="s">
        <v>75</v>
      </c>
      <c r="D45" t="s">
        <v>125</v>
      </c>
      <c r="E45" t="s">
        <v>24</v>
      </c>
      <c r="F45" t="s">
        <v>27</v>
      </c>
      <c r="G45" t="s">
        <v>287</v>
      </c>
      <c r="H45" t="s">
        <v>1589</v>
      </c>
      <c r="I45" t="s">
        <v>124</v>
      </c>
      <c r="J45" t="s">
        <v>124</v>
      </c>
      <c r="K45" t="s">
        <v>41</v>
      </c>
      <c r="L45" t="s">
        <v>32</v>
      </c>
      <c r="M45" t="s">
        <v>185</v>
      </c>
      <c r="N45" t="s">
        <v>1194</v>
      </c>
      <c r="O45" t="s">
        <v>1467</v>
      </c>
      <c r="R45" t="s">
        <v>781</v>
      </c>
      <c r="S45" t="s">
        <v>235</v>
      </c>
      <c r="T45" t="s">
        <v>55</v>
      </c>
      <c r="U45" t="s">
        <v>37</v>
      </c>
      <c r="V45" t="s">
        <v>235</v>
      </c>
      <c r="W45" t="s">
        <v>1194</v>
      </c>
      <c r="Y45" s="1">
        <v>42584.292696759258</v>
      </c>
      <c r="Z45" s="1">
        <v>42859.674120370371</v>
      </c>
    </row>
    <row r="46" spans="1:27" x14ac:dyDescent="0.3">
      <c r="A46">
        <v>86977</v>
      </c>
      <c r="B46" t="s">
        <v>146</v>
      </c>
      <c r="C46" t="s">
        <v>75</v>
      </c>
      <c r="D46" t="s">
        <v>79</v>
      </c>
      <c r="E46" t="s">
        <v>24</v>
      </c>
      <c r="F46" t="s">
        <v>27</v>
      </c>
      <c r="G46" t="s">
        <v>187</v>
      </c>
      <c r="H46" t="s">
        <v>1588</v>
      </c>
      <c r="I46" t="s">
        <v>1176</v>
      </c>
      <c r="J46" t="s">
        <v>204</v>
      </c>
      <c r="K46" t="s">
        <v>41</v>
      </c>
      <c r="L46" t="s">
        <v>32</v>
      </c>
      <c r="N46" t="s">
        <v>1194</v>
      </c>
      <c r="O46" t="s">
        <v>1467</v>
      </c>
      <c r="Q46" t="s">
        <v>812</v>
      </c>
      <c r="R46" t="s">
        <v>781</v>
      </c>
      <c r="S46" t="s">
        <v>1587</v>
      </c>
      <c r="T46" t="s">
        <v>43</v>
      </c>
      <c r="U46" t="s">
        <v>45</v>
      </c>
      <c r="V46" t="s">
        <v>235</v>
      </c>
      <c r="W46" t="s">
        <v>1194</v>
      </c>
      <c r="Y46" s="1">
        <v>42584.297835648147</v>
      </c>
      <c r="Z46" s="1">
        <v>42859.697314814817</v>
      </c>
      <c r="AA46" t="s">
        <v>1586</v>
      </c>
    </row>
    <row r="47" spans="1:27" x14ac:dyDescent="0.3">
      <c r="A47">
        <v>87283</v>
      </c>
      <c r="B47" t="s">
        <v>860</v>
      </c>
      <c r="C47" t="s">
        <v>75</v>
      </c>
      <c r="D47" t="s">
        <v>859</v>
      </c>
      <c r="E47" t="s">
        <v>24</v>
      </c>
      <c r="F47" t="s">
        <v>27</v>
      </c>
      <c r="G47" t="s">
        <v>42</v>
      </c>
      <c r="H47" t="s">
        <v>1585</v>
      </c>
      <c r="I47" t="s">
        <v>942</v>
      </c>
      <c r="J47" t="s">
        <v>860</v>
      </c>
      <c r="K47" t="s">
        <v>41</v>
      </c>
      <c r="L47" t="s">
        <v>32</v>
      </c>
      <c r="N47" t="s">
        <v>1194</v>
      </c>
      <c r="O47" t="s">
        <v>1467</v>
      </c>
      <c r="R47" t="s">
        <v>781</v>
      </c>
      <c r="S47" t="s">
        <v>1568</v>
      </c>
      <c r="T47" t="s">
        <v>55</v>
      </c>
      <c r="U47" t="s">
        <v>45</v>
      </c>
      <c r="V47" t="s">
        <v>1562</v>
      </c>
      <c r="W47" t="s">
        <v>1194</v>
      </c>
      <c r="Y47" s="1">
        <v>42590.574999999997</v>
      </c>
      <c r="Z47" s="1">
        <v>42859.671215277776</v>
      </c>
    </row>
    <row r="48" spans="1:27" x14ac:dyDescent="0.3">
      <c r="A48">
        <v>87291</v>
      </c>
      <c r="B48" t="s">
        <v>124</v>
      </c>
      <c r="C48" t="s">
        <v>75</v>
      </c>
      <c r="D48" t="s">
        <v>125</v>
      </c>
      <c r="E48" t="s">
        <v>149</v>
      </c>
      <c r="F48" t="s">
        <v>27</v>
      </c>
      <c r="G48" t="s">
        <v>134</v>
      </c>
      <c r="H48" t="s">
        <v>1584</v>
      </c>
      <c r="I48" t="s">
        <v>179</v>
      </c>
      <c r="J48" t="s">
        <v>204</v>
      </c>
      <c r="K48" t="s">
        <v>41</v>
      </c>
      <c r="L48" t="s">
        <v>32</v>
      </c>
      <c r="M48" t="s">
        <v>104</v>
      </c>
      <c r="N48" t="s">
        <v>1194</v>
      </c>
      <c r="O48" t="s">
        <v>1194</v>
      </c>
      <c r="Q48" t="s">
        <v>1583</v>
      </c>
      <c r="R48" t="s">
        <v>781</v>
      </c>
      <c r="S48" t="s">
        <v>1582</v>
      </c>
      <c r="T48" t="s">
        <v>43</v>
      </c>
      <c r="U48" t="s">
        <v>29</v>
      </c>
      <c r="V48" t="s">
        <v>81</v>
      </c>
      <c r="W48" t="s">
        <v>361</v>
      </c>
      <c r="Y48" s="1">
        <v>42590.617037037038</v>
      </c>
      <c r="Z48" s="1">
        <v>42859.669745370367</v>
      </c>
    </row>
    <row r="49" spans="1:27" x14ac:dyDescent="0.3">
      <c r="A49">
        <v>87341</v>
      </c>
      <c r="B49" t="s">
        <v>355</v>
      </c>
      <c r="C49" t="s">
        <v>75</v>
      </c>
      <c r="D49" t="s">
        <v>79</v>
      </c>
      <c r="E49" t="s">
        <v>24</v>
      </c>
      <c r="F49" t="s">
        <v>27</v>
      </c>
      <c r="G49" t="s">
        <v>287</v>
      </c>
      <c r="H49" t="s">
        <v>1581</v>
      </c>
      <c r="I49" t="s">
        <v>193</v>
      </c>
      <c r="J49" t="s">
        <v>77</v>
      </c>
      <c r="K49" t="s">
        <v>41</v>
      </c>
      <c r="L49" t="s">
        <v>32</v>
      </c>
      <c r="N49" t="s">
        <v>1194</v>
      </c>
      <c r="O49" t="s">
        <v>1467</v>
      </c>
      <c r="R49" t="s">
        <v>781</v>
      </c>
      <c r="S49" t="s">
        <v>1570</v>
      </c>
      <c r="T49" t="s">
        <v>55</v>
      </c>
      <c r="U49" t="s">
        <v>37</v>
      </c>
      <c r="V49" t="s">
        <v>235</v>
      </c>
      <c r="W49" t="s">
        <v>1194</v>
      </c>
      <c r="Y49" s="1">
        <v>42591.654548611114</v>
      </c>
      <c r="Z49" s="1">
        <v>42860.290034722224</v>
      </c>
    </row>
    <row r="50" spans="1:27" x14ac:dyDescent="0.3">
      <c r="A50">
        <v>87407</v>
      </c>
      <c r="B50" t="s">
        <v>282</v>
      </c>
      <c r="C50" t="s">
        <v>133</v>
      </c>
      <c r="D50" t="s">
        <v>180</v>
      </c>
      <c r="E50" t="s">
        <v>24</v>
      </c>
      <c r="F50" t="s">
        <v>27</v>
      </c>
      <c r="G50" t="s">
        <v>187</v>
      </c>
      <c r="H50" t="s">
        <v>1580</v>
      </c>
      <c r="I50" t="s">
        <v>230</v>
      </c>
      <c r="J50" t="s">
        <v>77</v>
      </c>
      <c r="K50" t="s">
        <v>41</v>
      </c>
      <c r="L50" t="s">
        <v>32</v>
      </c>
      <c r="M50" t="s">
        <v>185</v>
      </c>
      <c r="N50" t="s">
        <v>1194</v>
      </c>
      <c r="O50" t="s">
        <v>1467</v>
      </c>
      <c r="Q50" t="s">
        <v>727</v>
      </c>
      <c r="R50" t="s">
        <v>781</v>
      </c>
      <c r="S50" t="s">
        <v>1570</v>
      </c>
      <c r="T50" t="s">
        <v>67</v>
      </c>
      <c r="U50" t="s">
        <v>29</v>
      </c>
      <c r="V50" t="s">
        <v>26</v>
      </c>
      <c r="W50" t="s">
        <v>1194</v>
      </c>
      <c r="Y50" s="1">
        <v>42592.498611111114</v>
      </c>
      <c r="Z50" s="1">
        <v>42860.289456018516</v>
      </c>
    </row>
    <row r="51" spans="1:27" x14ac:dyDescent="0.3">
      <c r="A51">
        <v>87553</v>
      </c>
      <c r="B51" t="s">
        <v>124</v>
      </c>
      <c r="C51" t="s">
        <v>75</v>
      </c>
      <c r="D51" t="s">
        <v>125</v>
      </c>
      <c r="E51" t="s">
        <v>24</v>
      </c>
      <c r="F51" t="s">
        <v>27</v>
      </c>
      <c r="G51" t="s">
        <v>187</v>
      </c>
      <c r="H51" t="s">
        <v>1579</v>
      </c>
      <c r="I51" t="s">
        <v>234</v>
      </c>
      <c r="J51" t="s">
        <v>124</v>
      </c>
      <c r="K51" t="s">
        <v>41</v>
      </c>
      <c r="L51" t="s">
        <v>32</v>
      </c>
      <c r="M51" t="s">
        <v>104</v>
      </c>
      <c r="N51" t="s">
        <v>1194</v>
      </c>
      <c r="O51" t="s">
        <v>1467</v>
      </c>
      <c r="R51" t="s">
        <v>781</v>
      </c>
      <c r="S51" t="s">
        <v>235</v>
      </c>
      <c r="T51" t="s">
        <v>43</v>
      </c>
      <c r="U51" t="s">
        <v>29</v>
      </c>
      <c r="V51" t="s">
        <v>26</v>
      </c>
      <c r="W51" t="s">
        <v>1194</v>
      </c>
      <c r="Y51" s="1">
        <v>42594.287905092591</v>
      </c>
      <c r="Z51" s="1">
        <v>42859.670335648145</v>
      </c>
      <c r="AA51" t="s">
        <v>1578</v>
      </c>
    </row>
    <row r="52" spans="1:27" x14ac:dyDescent="0.3">
      <c r="A52">
        <v>87635</v>
      </c>
      <c r="B52" t="s">
        <v>325</v>
      </c>
      <c r="C52" t="s">
        <v>129</v>
      </c>
      <c r="D52" t="s">
        <v>218</v>
      </c>
      <c r="E52" t="s">
        <v>262</v>
      </c>
      <c r="F52" t="s">
        <v>27</v>
      </c>
      <c r="G52" t="s">
        <v>153</v>
      </c>
      <c r="H52" t="s">
        <v>1198</v>
      </c>
      <c r="I52" t="s">
        <v>226</v>
      </c>
      <c r="J52" t="s">
        <v>77</v>
      </c>
      <c r="K52" t="s">
        <v>41</v>
      </c>
      <c r="L52" t="s">
        <v>101</v>
      </c>
      <c r="M52" t="s">
        <v>298</v>
      </c>
      <c r="N52" t="s">
        <v>1194</v>
      </c>
      <c r="O52" t="s">
        <v>1194</v>
      </c>
      <c r="P52">
        <v>11924</v>
      </c>
      <c r="R52" t="s">
        <v>235</v>
      </c>
      <c r="T52" t="s">
        <v>43</v>
      </c>
      <c r="U52" t="s">
        <v>37</v>
      </c>
      <c r="V52" t="s">
        <v>103</v>
      </c>
      <c r="W52" t="s">
        <v>361</v>
      </c>
      <c r="Y52" s="1">
        <v>42598.010752314818</v>
      </c>
      <c r="Z52" s="1">
        <v>42832.002418981479</v>
      </c>
    </row>
    <row r="53" spans="1:27" x14ac:dyDescent="0.3">
      <c r="A53">
        <v>87684</v>
      </c>
      <c r="B53" t="s">
        <v>226</v>
      </c>
      <c r="C53" t="s">
        <v>75</v>
      </c>
      <c r="D53" t="s">
        <v>354</v>
      </c>
      <c r="E53" t="s">
        <v>147</v>
      </c>
      <c r="F53" t="s">
        <v>27</v>
      </c>
      <c r="G53" t="s">
        <v>153</v>
      </c>
      <c r="H53" t="s">
        <v>1111</v>
      </c>
      <c r="I53" t="s">
        <v>245</v>
      </c>
      <c r="J53" t="s">
        <v>916</v>
      </c>
      <c r="K53" t="s">
        <v>41</v>
      </c>
      <c r="L53" t="s">
        <v>32</v>
      </c>
      <c r="M53" t="s">
        <v>104</v>
      </c>
      <c r="N53" t="s">
        <v>1194</v>
      </c>
      <c r="O53" t="s">
        <v>1194</v>
      </c>
      <c r="P53">
        <v>11774</v>
      </c>
      <c r="R53" t="s">
        <v>765</v>
      </c>
      <c r="T53" t="s">
        <v>43</v>
      </c>
      <c r="U53" t="s">
        <v>29</v>
      </c>
      <c r="V53" t="s">
        <v>308</v>
      </c>
      <c r="W53" t="s">
        <v>361</v>
      </c>
      <c r="Y53" s="1">
        <v>42598.775659722225</v>
      </c>
      <c r="Z53" s="1">
        <v>42859.456608796296</v>
      </c>
    </row>
    <row r="54" spans="1:27" x14ac:dyDescent="0.3">
      <c r="A54">
        <v>88020</v>
      </c>
      <c r="B54" t="s">
        <v>77</v>
      </c>
      <c r="C54" t="s">
        <v>75</v>
      </c>
      <c r="D54" t="s">
        <v>202</v>
      </c>
      <c r="E54" t="s">
        <v>147</v>
      </c>
      <c r="F54" t="s">
        <v>27</v>
      </c>
      <c r="G54" t="s">
        <v>287</v>
      </c>
      <c r="H54" t="s">
        <v>1184</v>
      </c>
      <c r="I54" t="s">
        <v>940</v>
      </c>
      <c r="J54" t="s">
        <v>77</v>
      </c>
      <c r="K54" t="s">
        <v>41</v>
      </c>
      <c r="L54" t="s">
        <v>32</v>
      </c>
      <c r="M54" t="s">
        <v>44</v>
      </c>
      <c r="N54" t="s">
        <v>1194</v>
      </c>
      <c r="O54" t="s">
        <v>1194</v>
      </c>
      <c r="R54" t="s">
        <v>235</v>
      </c>
      <c r="T54" t="s">
        <v>43</v>
      </c>
      <c r="U54" t="s">
        <v>37</v>
      </c>
      <c r="V54" t="s">
        <v>235</v>
      </c>
      <c r="W54" t="s">
        <v>361</v>
      </c>
      <c r="X54" t="s">
        <v>1046</v>
      </c>
      <c r="Y54" s="1">
        <v>42605.671493055554</v>
      </c>
      <c r="Z54" s="1">
        <v>42859.458807870367</v>
      </c>
      <c r="AA54" t="s">
        <v>1183</v>
      </c>
    </row>
    <row r="55" spans="1:27" x14ac:dyDescent="0.3">
      <c r="A55">
        <v>88021</v>
      </c>
      <c r="B55" t="s">
        <v>1185</v>
      </c>
      <c r="C55" t="s">
        <v>75</v>
      </c>
      <c r="D55" t="s">
        <v>202</v>
      </c>
      <c r="E55" t="s">
        <v>147</v>
      </c>
      <c r="F55" t="s">
        <v>27</v>
      </c>
      <c r="G55" t="s">
        <v>287</v>
      </c>
      <c r="H55" t="s">
        <v>1577</v>
      </c>
      <c r="I55" t="s">
        <v>940</v>
      </c>
      <c r="J55" t="s">
        <v>77</v>
      </c>
      <c r="K55" t="s">
        <v>41</v>
      </c>
      <c r="L55" t="s">
        <v>32</v>
      </c>
      <c r="M55" t="s">
        <v>44</v>
      </c>
      <c r="N55" t="s">
        <v>1194</v>
      </c>
      <c r="O55" t="s">
        <v>1194</v>
      </c>
      <c r="Q55" t="s">
        <v>630</v>
      </c>
      <c r="R55" t="s">
        <v>781</v>
      </c>
      <c r="S55" t="s">
        <v>235</v>
      </c>
      <c r="T55" t="s">
        <v>43</v>
      </c>
      <c r="U55" t="s">
        <v>37</v>
      </c>
      <c r="V55" t="s">
        <v>235</v>
      </c>
      <c r="W55" t="s">
        <v>361</v>
      </c>
      <c r="X55" t="s">
        <v>1576</v>
      </c>
      <c r="Y55" s="1">
        <v>42605.671620370369</v>
      </c>
      <c r="Z55" s="1">
        <v>42860.301874999997</v>
      </c>
      <c r="AA55" t="s">
        <v>1575</v>
      </c>
    </row>
    <row r="56" spans="1:27" x14ac:dyDescent="0.3">
      <c r="A56">
        <v>88023</v>
      </c>
      <c r="B56" t="s">
        <v>320</v>
      </c>
      <c r="C56" t="s">
        <v>75</v>
      </c>
      <c r="D56" t="s">
        <v>863</v>
      </c>
      <c r="E56" t="s">
        <v>24</v>
      </c>
      <c r="F56" t="s">
        <v>27</v>
      </c>
      <c r="G56" t="s">
        <v>287</v>
      </c>
      <c r="H56" t="s">
        <v>1574</v>
      </c>
      <c r="I56" t="s">
        <v>939</v>
      </c>
      <c r="J56" t="s">
        <v>77</v>
      </c>
      <c r="K56" t="s">
        <v>41</v>
      </c>
      <c r="L56" t="s">
        <v>32</v>
      </c>
      <c r="M56" t="s">
        <v>44</v>
      </c>
      <c r="N56" t="s">
        <v>1194</v>
      </c>
      <c r="O56" t="s">
        <v>1467</v>
      </c>
      <c r="Q56" t="s">
        <v>630</v>
      </c>
      <c r="R56" t="s">
        <v>781</v>
      </c>
      <c r="S56" t="s">
        <v>235</v>
      </c>
      <c r="T56" t="s">
        <v>67</v>
      </c>
      <c r="U56" t="s">
        <v>45</v>
      </c>
      <c r="V56" t="s">
        <v>235</v>
      </c>
      <c r="W56" t="s">
        <v>1194</v>
      </c>
      <c r="X56" t="s">
        <v>1046</v>
      </c>
      <c r="Y56" s="1">
        <v>42605.671967592592</v>
      </c>
      <c r="Z56" s="1">
        <v>42859.661620370367</v>
      </c>
      <c r="AA56" t="s">
        <v>1573</v>
      </c>
    </row>
    <row r="57" spans="1:27" x14ac:dyDescent="0.3">
      <c r="A57">
        <v>88073</v>
      </c>
      <c r="B57" t="s">
        <v>200</v>
      </c>
      <c r="C57" t="s">
        <v>133</v>
      </c>
      <c r="D57" t="s">
        <v>180</v>
      </c>
      <c r="E57" t="s">
        <v>147</v>
      </c>
      <c r="F57" t="s">
        <v>27</v>
      </c>
      <c r="G57" t="s">
        <v>287</v>
      </c>
      <c r="H57" t="s">
        <v>1572</v>
      </c>
      <c r="I57" t="s">
        <v>77</v>
      </c>
      <c r="J57" t="s">
        <v>77</v>
      </c>
      <c r="K57" t="s">
        <v>41</v>
      </c>
      <c r="L57" t="s">
        <v>32</v>
      </c>
      <c r="M57" t="s">
        <v>44</v>
      </c>
      <c r="N57" t="s">
        <v>1194</v>
      </c>
      <c r="O57" t="s">
        <v>1467</v>
      </c>
      <c r="R57" t="s">
        <v>781</v>
      </c>
      <c r="S57" t="s">
        <v>235</v>
      </c>
      <c r="T57" t="s">
        <v>43</v>
      </c>
      <c r="U57" t="s">
        <v>37</v>
      </c>
      <c r="V57" t="s">
        <v>235</v>
      </c>
      <c r="W57" t="s">
        <v>361</v>
      </c>
      <c r="X57" t="s">
        <v>1046</v>
      </c>
      <c r="Y57" s="1">
        <v>42606.452326388891</v>
      </c>
      <c r="Z57" s="1">
        <v>42860.291724537034</v>
      </c>
    </row>
    <row r="58" spans="1:27" x14ac:dyDescent="0.3">
      <c r="A58">
        <v>88147</v>
      </c>
      <c r="B58" t="s">
        <v>227</v>
      </c>
      <c r="C58" t="s">
        <v>75</v>
      </c>
      <c r="D58" t="s">
        <v>125</v>
      </c>
      <c r="E58" t="s">
        <v>262</v>
      </c>
      <c r="F58" t="s">
        <v>27</v>
      </c>
      <c r="G58" t="s">
        <v>134</v>
      </c>
      <c r="H58" t="s">
        <v>1109</v>
      </c>
      <c r="I58" t="s">
        <v>179</v>
      </c>
      <c r="J58" t="s">
        <v>227</v>
      </c>
      <c r="K58" t="s">
        <v>41</v>
      </c>
      <c r="L58" t="s">
        <v>32</v>
      </c>
      <c r="M58" t="s">
        <v>104</v>
      </c>
      <c r="N58" t="s">
        <v>1194</v>
      </c>
      <c r="O58" t="s">
        <v>1194</v>
      </c>
      <c r="R58" t="s">
        <v>765</v>
      </c>
      <c r="T58" t="s">
        <v>43</v>
      </c>
      <c r="U58" t="s">
        <v>29</v>
      </c>
      <c r="V58" t="s">
        <v>26</v>
      </c>
      <c r="W58" t="s">
        <v>1194</v>
      </c>
      <c r="Y58" s="1">
        <v>42607.399016203701</v>
      </c>
      <c r="Z58" s="1">
        <v>42859.459976851853</v>
      </c>
      <c r="AA58" t="s">
        <v>1108</v>
      </c>
    </row>
    <row r="59" spans="1:27" x14ac:dyDescent="0.3">
      <c r="A59">
        <v>88250</v>
      </c>
      <c r="B59" t="s">
        <v>39</v>
      </c>
      <c r="C59" t="s">
        <v>40</v>
      </c>
      <c r="D59" t="s">
        <v>46</v>
      </c>
      <c r="E59" t="s">
        <v>24</v>
      </c>
      <c r="F59" t="s">
        <v>27</v>
      </c>
      <c r="G59" t="s">
        <v>58</v>
      </c>
      <c r="H59" t="s">
        <v>1517</v>
      </c>
      <c r="J59" t="s">
        <v>181</v>
      </c>
      <c r="K59" t="s">
        <v>41</v>
      </c>
      <c r="L59" t="s">
        <v>240</v>
      </c>
      <c r="M59" t="s">
        <v>44</v>
      </c>
      <c r="N59" t="s">
        <v>1194</v>
      </c>
      <c r="O59" t="s">
        <v>1514</v>
      </c>
      <c r="R59" t="s">
        <v>235</v>
      </c>
      <c r="T59" t="s">
        <v>55</v>
      </c>
      <c r="U59" t="s">
        <v>45</v>
      </c>
      <c r="V59" t="s">
        <v>235</v>
      </c>
      <c r="W59" t="s">
        <v>1194</v>
      </c>
      <c r="X59" t="s">
        <v>1516</v>
      </c>
      <c r="Y59" s="1">
        <v>42611.350347222222</v>
      </c>
      <c r="Z59" s="1">
        <v>42852.514490740738</v>
      </c>
    </row>
    <row r="60" spans="1:27" x14ac:dyDescent="0.3">
      <c r="A60">
        <v>88406</v>
      </c>
      <c r="B60" t="s">
        <v>299</v>
      </c>
      <c r="C60" t="s">
        <v>129</v>
      </c>
      <c r="D60" t="s">
        <v>218</v>
      </c>
      <c r="E60" t="s">
        <v>24</v>
      </c>
      <c r="F60" t="s">
        <v>27</v>
      </c>
      <c r="G60" t="s">
        <v>169</v>
      </c>
      <c r="H60" t="s">
        <v>410</v>
      </c>
      <c r="I60" t="s">
        <v>190</v>
      </c>
      <c r="J60" t="s">
        <v>91</v>
      </c>
      <c r="K60" t="s">
        <v>41</v>
      </c>
      <c r="L60" t="s">
        <v>32</v>
      </c>
      <c r="N60" t="s">
        <v>1194</v>
      </c>
      <c r="O60" t="s">
        <v>411</v>
      </c>
      <c r="R60" t="s">
        <v>235</v>
      </c>
      <c r="T60" t="s">
        <v>67</v>
      </c>
      <c r="U60" t="s">
        <v>37</v>
      </c>
      <c r="V60" t="s">
        <v>26</v>
      </c>
      <c r="W60" t="s">
        <v>1194</v>
      </c>
      <c r="Y60" s="1">
        <v>42613.506249999999</v>
      </c>
      <c r="Z60" s="1">
        <v>42615.414560185185</v>
      </c>
    </row>
    <row r="61" spans="1:27" x14ac:dyDescent="0.3">
      <c r="A61">
        <v>88521</v>
      </c>
      <c r="B61" t="s">
        <v>124</v>
      </c>
      <c r="C61" t="s">
        <v>75</v>
      </c>
      <c r="D61" t="s">
        <v>125</v>
      </c>
      <c r="E61" t="s">
        <v>24</v>
      </c>
      <c r="F61" t="s">
        <v>27</v>
      </c>
      <c r="G61" t="s">
        <v>25</v>
      </c>
      <c r="H61" t="s">
        <v>1571</v>
      </c>
      <c r="I61" t="s">
        <v>179</v>
      </c>
      <c r="J61" t="s">
        <v>96</v>
      </c>
      <c r="K61" t="s">
        <v>41</v>
      </c>
      <c r="L61" t="s">
        <v>32</v>
      </c>
      <c r="N61" t="s">
        <v>1194</v>
      </c>
      <c r="O61" t="s">
        <v>1467</v>
      </c>
      <c r="R61" t="s">
        <v>781</v>
      </c>
      <c r="S61" t="s">
        <v>1570</v>
      </c>
      <c r="T61" t="s">
        <v>43</v>
      </c>
      <c r="U61" t="s">
        <v>45</v>
      </c>
      <c r="V61" t="s">
        <v>1557</v>
      </c>
      <c r="W61" t="s">
        <v>1194</v>
      </c>
      <c r="Y61" s="1">
        <v>42617.607222222221</v>
      </c>
      <c r="Z61" s="1">
        <v>42860.290949074071</v>
      </c>
    </row>
    <row r="62" spans="1:27" x14ac:dyDescent="0.3">
      <c r="A62">
        <v>88522</v>
      </c>
      <c r="B62" t="s">
        <v>200</v>
      </c>
      <c r="C62" t="s">
        <v>75</v>
      </c>
      <c r="D62" t="s">
        <v>202</v>
      </c>
      <c r="E62" t="s">
        <v>24</v>
      </c>
      <c r="F62" t="s">
        <v>27</v>
      </c>
      <c r="G62" t="s">
        <v>25</v>
      </c>
      <c r="H62" t="s">
        <v>1569</v>
      </c>
      <c r="I62" t="s">
        <v>940</v>
      </c>
      <c r="J62" t="s">
        <v>96</v>
      </c>
      <c r="K62" t="s">
        <v>41</v>
      </c>
      <c r="L62" t="s">
        <v>32</v>
      </c>
      <c r="N62" t="s">
        <v>1194</v>
      </c>
      <c r="O62" t="s">
        <v>1467</v>
      </c>
      <c r="R62" t="s">
        <v>781</v>
      </c>
      <c r="S62" t="s">
        <v>1568</v>
      </c>
      <c r="T62" t="s">
        <v>43</v>
      </c>
      <c r="U62" t="s">
        <v>37</v>
      </c>
      <c r="V62" t="s">
        <v>28</v>
      </c>
      <c r="W62" t="s">
        <v>1194</v>
      </c>
      <c r="Y62" s="1">
        <v>42617.614120370374</v>
      </c>
      <c r="Z62" s="1">
        <v>42859.666944444441</v>
      </c>
    </row>
    <row r="63" spans="1:27" x14ac:dyDescent="0.3">
      <c r="A63">
        <v>88712</v>
      </c>
      <c r="B63" t="s">
        <v>1001</v>
      </c>
      <c r="C63" t="s">
        <v>165</v>
      </c>
      <c r="D63" t="s">
        <v>166</v>
      </c>
      <c r="E63" t="s">
        <v>147</v>
      </c>
      <c r="F63" t="s">
        <v>27</v>
      </c>
      <c r="G63" t="s">
        <v>134</v>
      </c>
      <c r="H63" t="s">
        <v>1002</v>
      </c>
      <c r="J63" t="s">
        <v>1001</v>
      </c>
      <c r="K63" t="s">
        <v>41</v>
      </c>
      <c r="L63" t="s">
        <v>32</v>
      </c>
      <c r="N63" t="s">
        <v>1194</v>
      </c>
      <c r="O63" t="s">
        <v>1194</v>
      </c>
      <c r="R63" t="s">
        <v>235</v>
      </c>
      <c r="T63" t="s">
        <v>43</v>
      </c>
      <c r="U63" t="s">
        <v>60</v>
      </c>
      <c r="V63" t="s">
        <v>26</v>
      </c>
      <c r="W63" t="s">
        <v>1194</v>
      </c>
      <c r="Y63" s="1">
        <v>42620.885277777779</v>
      </c>
      <c r="Z63" s="1">
        <v>42803.348310185182</v>
      </c>
    </row>
    <row r="64" spans="1:27" x14ac:dyDescent="0.3">
      <c r="A64">
        <v>88763</v>
      </c>
      <c r="B64" t="s">
        <v>1327</v>
      </c>
      <c r="C64" t="s">
        <v>184</v>
      </c>
      <c r="D64" t="s">
        <v>212</v>
      </c>
      <c r="E64" t="s">
        <v>24</v>
      </c>
      <c r="F64" t="s">
        <v>27</v>
      </c>
      <c r="G64" t="s">
        <v>169</v>
      </c>
      <c r="H64" t="s">
        <v>1326</v>
      </c>
      <c r="I64" t="s">
        <v>349</v>
      </c>
      <c r="J64" t="s">
        <v>91</v>
      </c>
      <c r="K64" t="s">
        <v>41</v>
      </c>
      <c r="L64" t="s">
        <v>32</v>
      </c>
      <c r="M64" t="s">
        <v>298</v>
      </c>
      <c r="N64" t="s">
        <v>1194</v>
      </c>
      <c r="O64" t="s">
        <v>1466</v>
      </c>
      <c r="R64" t="s">
        <v>235</v>
      </c>
      <c r="T64" t="s">
        <v>43</v>
      </c>
      <c r="U64" t="s">
        <v>29</v>
      </c>
      <c r="V64" t="s">
        <v>26</v>
      </c>
      <c r="W64" t="s">
        <v>361</v>
      </c>
      <c r="Y64" s="1">
        <v>42621.473240740743</v>
      </c>
      <c r="Z64" s="1">
        <v>42860.433611111112</v>
      </c>
      <c r="AA64" t="s">
        <v>1325</v>
      </c>
    </row>
    <row r="65" spans="1:27" x14ac:dyDescent="0.3">
      <c r="A65">
        <v>88868</v>
      </c>
      <c r="B65" t="s">
        <v>146</v>
      </c>
      <c r="C65" t="s">
        <v>75</v>
      </c>
      <c r="D65" t="s">
        <v>79</v>
      </c>
      <c r="E65" t="s">
        <v>24</v>
      </c>
      <c r="F65" t="s">
        <v>27</v>
      </c>
      <c r="G65" t="s">
        <v>169</v>
      </c>
      <c r="H65" t="s">
        <v>1567</v>
      </c>
      <c r="I65" t="s">
        <v>234</v>
      </c>
      <c r="J65" t="s">
        <v>77</v>
      </c>
      <c r="K65" t="s">
        <v>41</v>
      </c>
      <c r="L65" t="s">
        <v>32</v>
      </c>
      <c r="N65" t="s">
        <v>1194</v>
      </c>
      <c r="O65" t="s">
        <v>1467</v>
      </c>
      <c r="Q65" t="s">
        <v>812</v>
      </c>
      <c r="R65" t="s">
        <v>781</v>
      </c>
      <c r="S65" t="s">
        <v>1566</v>
      </c>
      <c r="T65" t="s">
        <v>43</v>
      </c>
      <c r="U65" t="s">
        <v>29</v>
      </c>
      <c r="V65" t="s">
        <v>26</v>
      </c>
      <c r="W65" t="s">
        <v>1194</v>
      </c>
      <c r="Y65" s="1">
        <v>42625.344166666669</v>
      </c>
      <c r="Z65" s="1">
        <v>42860.292060185187</v>
      </c>
      <c r="AA65" t="s">
        <v>1565</v>
      </c>
    </row>
    <row r="66" spans="1:27" x14ac:dyDescent="0.3">
      <c r="A66">
        <v>88901</v>
      </c>
      <c r="B66" t="s">
        <v>407</v>
      </c>
      <c r="C66" t="s">
        <v>129</v>
      </c>
      <c r="D66" t="s">
        <v>310</v>
      </c>
      <c r="E66" t="s">
        <v>24</v>
      </c>
      <c r="F66" t="s">
        <v>27</v>
      </c>
      <c r="G66" t="s">
        <v>153</v>
      </c>
      <c r="H66" t="s">
        <v>406</v>
      </c>
      <c r="I66" t="s">
        <v>349</v>
      </c>
      <c r="J66" t="s">
        <v>91</v>
      </c>
      <c r="K66" t="s">
        <v>41</v>
      </c>
      <c r="L66" t="s">
        <v>32</v>
      </c>
      <c r="M66" t="s">
        <v>369</v>
      </c>
      <c r="N66" t="s">
        <v>1194</v>
      </c>
      <c r="O66" t="s">
        <v>399</v>
      </c>
      <c r="P66">
        <v>11934</v>
      </c>
      <c r="R66" t="s">
        <v>235</v>
      </c>
      <c r="T66" t="s">
        <v>55</v>
      </c>
      <c r="U66" t="s">
        <v>45</v>
      </c>
      <c r="V66" t="s">
        <v>306</v>
      </c>
      <c r="W66" t="s">
        <v>1194</v>
      </c>
      <c r="Y66" s="1">
        <v>42625.727488425924</v>
      </c>
      <c r="Z66" s="1">
        <v>42852.256180555552</v>
      </c>
    </row>
    <row r="67" spans="1:27" x14ac:dyDescent="0.3">
      <c r="A67">
        <v>88950</v>
      </c>
      <c r="B67" t="s">
        <v>268</v>
      </c>
      <c r="C67" t="s">
        <v>129</v>
      </c>
      <c r="D67" t="s">
        <v>218</v>
      </c>
      <c r="E67" t="s">
        <v>24</v>
      </c>
      <c r="F67" t="s">
        <v>27</v>
      </c>
      <c r="G67" t="s">
        <v>201</v>
      </c>
      <c r="H67" t="s">
        <v>405</v>
      </c>
      <c r="I67" t="s">
        <v>234</v>
      </c>
      <c r="J67" t="s">
        <v>91</v>
      </c>
      <c r="K67" t="s">
        <v>41</v>
      </c>
      <c r="L67" t="s">
        <v>32</v>
      </c>
      <c r="M67" t="s">
        <v>369</v>
      </c>
      <c r="N67" t="s">
        <v>1194</v>
      </c>
      <c r="O67" t="s">
        <v>402</v>
      </c>
      <c r="R67" t="s">
        <v>235</v>
      </c>
      <c r="T67" t="s">
        <v>43</v>
      </c>
      <c r="U67" t="s">
        <v>29</v>
      </c>
      <c r="V67" t="s">
        <v>36</v>
      </c>
      <c r="W67" t="s">
        <v>1194</v>
      </c>
      <c r="Y67" s="1">
        <v>42626.615289351852</v>
      </c>
      <c r="Z67" s="1">
        <v>42859.321342592593</v>
      </c>
    </row>
    <row r="68" spans="1:27" x14ac:dyDescent="0.3">
      <c r="A68">
        <v>89151</v>
      </c>
      <c r="B68" t="s">
        <v>84</v>
      </c>
      <c r="C68" t="s">
        <v>129</v>
      </c>
      <c r="D68" t="s">
        <v>218</v>
      </c>
      <c r="E68" t="s">
        <v>24</v>
      </c>
      <c r="F68" t="s">
        <v>27</v>
      </c>
      <c r="G68" t="s">
        <v>169</v>
      </c>
      <c r="H68" t="s">
        <v>403</v>
      </c>
      <c r="I68" t="s">
        <v>245</v>
      </c>
      <c r="J68" t="s">
        <v>91</v>
      </c>
      <c r="K68" t="s">
        <v>41</v>
      </c>
      <c r="L68" t="s">
        <v>32</v>
      </c>
      <c r="M68" t="s">
        <v>369</v>
      </c>
      <c r="N68" t="s">
        <v>1194</v>
      </c>
      <c r="O68" t="s">
        <v>404</v>
      </c>
      <c r="R68" t="s">
        <v>235</v>
      </c>
      <c r="T68" t="s">
        <v>67</v>
      </c>
      <c r="U68" t="s">
        <v>45</v>
      </c>
      <c r="V68" t="s">
        <v>26</v>
      </c>
      <c r="W68" t="s">
        <v>1194</v>
      </c>
      <c r="Y68" s="1">
        <v>42629.357048611113</v>
      </c>
      <c r="Z68" s="1">
        <v>42650.373414351852</v>
      </c>
    </row>
    <row r="69" spans="1:27" x14ac:dyDescent="0.3">
      <c r="A69">
        <v>89454</v>
      </c>
      <c r="B69" t="s">
        <v>304</v>
      </c>
      <c r="C69" t="s">
        <v>305</v>
      </c>
      <c r="D69" t="s">
        <v>307</v>
      </c>
      <c r="E69" t="s">
        <v>24</v>
      </c>
      <c r="F69" t="s">
        <v>27</v>
      </c>
      <c r="G69" t="s">
        <v>153</v>
      </c>
      <c r="H69" t="s">
        <v>452</v>
      </c>
      <c r="I69" t="s">
        <v>245</v>
      </c>
      <c r="J69" t="s">
        <v>91</v>
      </c>
      <c r="K69" t="s">
        <v>41</v>
      </c>
      <c r="L69" t="s">
        <v>32</v>
      </c>
      <c r="M69" t="s">
        <v>369</v>
      </c>
      <c r="N69" t="s">
        <v>1194</v>
      </c>
      <c r="O69" t="s">
        <v>453</v>
      </c>
      <c r="P69">
        <v>12004</v>
      </c>
      <c r="R69" t="s">
        <v>235</v>
      </c>
      <c r="T69" t="s">
        <v>43</v>
      </c>
      <c r="U69" t="s">
        <v>29</v>
      </c>
      <c r="V69" t="s">
        <v>306</v>
      </c>
      <c r="W69" t="s">
        <v>1194</v>
      </c>
      <c r="Y69" s="1">
        <v>42635.302245370367</v>
      </c>
      <c r="Z69" s="1">
        <v>42852.256701388891</v>
      </c>
    </row>
    <row r="70" spans="1:27" x14ac:dyDescent="0.3">
      <c r="A70">
        <v>89896</v>
      </c>
      <c r="B70" t="s">
        <v>245</v>
      </c>
      <c r="C70" t="s">
        <v>75</v>
      </c>
      <c r="D70" t="s">
        <v>814</v>
      </c>
      <c r="E70" t="s">
        <v>24</v>
      </c>
      <c r="F70" t="s">
        <v>27</v>
      </c>
      <c r="G70" t="s">
        <v>153</v>
      </c>
      <c r="H70" t="s">
        <v>836</v>
      </c>
      <c r="I70" t="s">
        <v>245</v>
      </c>
      <c r="J70" t="s">
        <v>204</v>
      </c>
      <c r="K70" t="s">
        <v>41</v>
      </c>
      <c r="L70" t="s">
        <v>240</v>
      </c>
      <c r="M70" t="s">
        <v>365</v>
      </c>
      <c r="N70" t="s">
        <v>1194</v>
      </c>
      <c r="O70" t="s">
        <v>364</v>
      </c>
      <c r="P70">
        <v>12145</v>
      </c>
      <c r="Q70" t="s">
        <v>821</v>
      </c>
      <c r="R70" t="s">
        <v>781</v>
      </c>
      <c r="S70" t="s">
        <v>835</v>
      </c>
      <c r="T70" t="s">
        <v>55</v>
      </c>
      <c r="U70" t="s">
        <v>37</v>
      </c>
      <c r="V70" t="s">
        <v>194</v>
      </c>
      <c r="W70" t="s">
        <v>1194</v>
      </c>
      <c r="Y70" s="1">
        <v>42643.273912037039</v>
      </c>
      <c r="Z70" s="1">
        <v>42859.482974537037</v>
      </c>
      <c r="AA70" t="s">
        <v>321</v>
      </c>
    </row>
    <row r="71" spans="1:27" x14ac:dyDescent="0.3">
      <c r="A71">
        <v>90709</v>
      </c>
      <c r="B71" t="s">
        <v>1125</v>
      </c>
      <c r="C71" t="s">
        <v>75</v>
      </c>
      <c r="D71" t="s">
        <v>79</v>
      </c>
      <c r="E71" t="s">
        <v>24</v>
      </c>
      <c r="F71" t="s">
        <v>27</v>
      </c>
      <c r="G71" t="s">
        <v>178</v>
      </c>
      <c r="H71" t="s">
        <v>1564</v>
      </c>
      <c r="I71" t="s">
        <v>193</v>
      </c>
      <c r="J71" t="s">
        <v>77</v>
      </c>
      <c r="K71" t="s">
        <v>41</v>
      </c>
      <c r="L71" t="s">
        <v>32</v>
      </c>
      <c r="N71" t="s">
        <v>1194</v>
      </c>
      <c r="O71" t="s">
        <v>1467</v>
      </c>
      <c r="Q71" t="s">
        <v>821</v>
      </c>
      <c r="R71" t="s">
        <v>781</v>
      </c>
      <c r="S71" t="s">
        <v>1563</v>
      </c>
      <c r="T71" t="s">
        <v>67</v>
      </c>
      <c r="U71" t="s">
        <v>45</v>
      </c>
      <c r="V71" t="s">
        <v>1562</v>
      </c>
      <c r="W71" t="s">
        <v>1194</v>
      </c>
      <c r="Y71" s="1">
        <v>42660.019652777781</v>
      </c>
      <c r="Z71" s="1">
        <v>42860.291481481479</v>
      </c>
    </row>
    <row r="72" spans="1:27" x14ac:dyDescent="0.3">
      <c r="A72">
        <v>91629</v>
      </c>
      <c r="B72" t="s">
        <v>299</v>
      </c>
      <c r="C72" t="s">
        <v>129</v>
      </c>
      <c r="D72" t="s">
        <v>310</v>
      </c>
      <c r="E72" t="s">
        <v>24</v>
      </c>
      <c r="F72" t="s">
        <v>27</v>
      </c>
      <c r="G72" t="s">
        <v>153</v>
      </c>
      <c r="H72" t="s">
        <v>1513</v>
      </c>
      <c r="I72" t="s">
        <v>245</v>
      </c>
      <c r="J72" t="s">
        <v>91</v>
      </c>
      <c r="K72" t="s">
        <v>41</v>
      </c>
      <c r="L72" t="s">
        <v>101</v>
      </c>
      <c r="M72" t="s">
        <v>298</v>
      </c>
      <c r="N72" t="s">
        <v>1194</v>
      </c>
      <c r="O72" t="s">
        <v>1471</v>
      </c>
      <c r="P72">
        <v>12271</v>
      </c>
      <c r="R72" t="s">
        <v>235</v>
      </c>
      <c r="T72" t="s">
        <v>55</v>
      </c>
      <c r="U72" t="s">
        <v>37</v>
      </c>
      <c r="V72" t="s">
        <v>306</v>
      </c>
      <c r="W72" t="s">
        <v>1194</v>
      </c>
      <c r="Y72" s="1">
        <v>42675.623761574076</v>
      </c>
      <c r="Z72" s="1">
        <v>42859.254814814813</v>
      </c>
    </row>
    <row r="73" spans="1:27" x14ac:dyDescent="0.3">
      <c r="A73">
        <v>91889</v>
      </c>
      <c r="B73" t="s">
        <v>170</v>
      </c>
      <c r="C73" t="s">
        <v>133</v>
      </c>
      <c r="D73" t="s">
        <v>180</v>
      </c>
      <c r="E73" t="s">
        <v>24</v>
      </c>
      <c r="F73" t="s">
        <v>27</v>
      </c>
      <c r="G73" t="s">
        <v>178</v>
      </c>
      <c r="H73" t="s">
        <v>1561</v>
      </c>
      <c r="J73" t="s">
        <v>265</v>
      </c>
      <c r="K73" t="s">
        <v>41</v>
      </c>
      <c r="L73" t="s">
        <v>32</v>
      </c>
      <c r="M73" t="s">
        <v>185</v>
      </c>
      <c r="N73" t="s">
        <v>1194</v>
      </c>
      <c r="O73" t="s">
        <v>1467</v>
      </c>
      <c r="R73" t="s">
        <v>781</v>
      </c>
      <c r="S73" t="s">
        <v>797</v>
      </c>
      <c r="T73" t="s">
        <v>55</v>
      </c>
      <c r="U73" t="s">
        <v>45</v>
      </c>
      <c r="V73" t="s">
        <v>1557</v>
      </c>
      <c r="W73" t="s">
        <v>1194</v>
      </c>
      <c r="Y73" s="1">
        <v>42678.444768518515</v>
      </c>
      <c r="Z73" s="1">
        <v>42859.672800925924</v>
      </c>
    </row>
    <row r="74" spans="1:27" x14ac:dyDescent="0.3">
      <c r="A74">
        <v>91941</v>
      </c>
      <c r="B74" t="s">
        <v>170</v>
      </c>
      <c r="C74" t="s">
        <v>133</v>
      </c>
      <c r="D74" t="s">
        <v>180</v>
      </c>
      <c r="E74" t="s">
        <v>24</v>
      </c>
      <c r="F74" t="s">
        <v>27</v>
      </c>
      <c r="G74" t="s">
        <v>49</v>
      </c>
      <c r="H74" t="s">
        <v>1560</v>
      </c>
      <c r="J74" t="s">
        <v>77</v>
      </c>
      <c r="K74" t="s">
        <v>41</v>
      </c>
      <c r="L74" t="s">
        <v>32</v>
      </c>
      <c r="N74" t="s">
        <v>1194</v>
      </c>
      <c r="O74" t="s">
        <v>1467</v>
      </c>
      <c r="Q74" t="s">
        <v>630</v>
      </c>
      <c r="R74" t="s">
        <v>781</v>
      </c>
      <c r="S74" t="s">
        <v>804</v>
      </c>
      <c r="T74" t="s">
        <v>67</v>
      </c>
      <c r="U74" t="s">
        <v>37</v>
      </c>
      <c r="V74" t="s">
        <v>1559</v>
      </c>
      <c r="W74" t="s">
        <v>1194</v>
      </c>
      <c r="Y74" s="1">
        <v>42681.393541666665</v>
      </c>
      <c r="Z74" s="1">
        <v>42860.295011574075</v>
      </c>
      <c r="AA74" t="s">
        <v>321</v>
      </c>
    </row>
    <row r="75" spans="1:27" x14ac:dyDescent="0.3">
      <c r="A75">
        <v>91980</v>
      </c>
      <c r="B75" t="s">
        <v>751</v>
      </c>
      <c r="C75" t="s">
        <v>34</v>
      </c>
      <c r="D75" t="s">
        <v>71</v>
      </c>
      <c r="E75" t="s">
        <v>24</v>
      </c>
      <c r="F75" t="s">
        <v>27</v>
      </c>
      <c r="G75" t="s">
        <v>42</v>
      </c>
      <c r="H75" t="s">
        <v>1254</v>
      </c>
      <c r="I75" t="s">
        <v>751</v>
      </c>
      <c r="J75" t="s">
        <v>99</v>
      </c>
      <c r="K75" t="s">
        <v>41</v>
      </c>
      <c r="L75" t="s">
        <v>240</v>
      </c>
      <c r="M75" t="s">
        <v>365</v>
      </c>
      <c r="N75" t="s">
        <v>1194</v>
      </c>
      <c r="O75" t="s">
        <v>1467</v>
      </c>
      <c r="R75" t="s">
        <v>235</v>
      </c>
      <c r="T75" t="s">
        <v>43</v>
      </c>
      <c r="U75" t="s">
        <v>29</v>
      </c>
      <c r="V75" t="s">
        <v>26</v>
      </c>
      <c r="W75" t="s">
        <v>1194</v>
      </c>
      <c r="Y75" s="1">
        <v>42682.147974537038</v>
      </c>
      <c r="Z75" s="1">
        <v>42802.005752314813</v>
      </c>
    </row>
    <row r="76" spans="1:27" x14ac:dyDescent="0.3">
      <c r="A76">
        <v>92081</v>
      </c>
      <c r="B76" t="s">
        <v>159</v>
      </c>
      <c r="C76" t="s">
        <v>184</v>
      </c>
      <c r="D76" t="s">
        <v>212</v>
      </c>
      <c r="E76" t="s">
        <v>24</v>
      </c>
      <c r="F76" t="s">
        <v>27</v>
      </c>
      <c r="G76" t="s">
        <v>187</v>
      </c>
      <c r="H76" t="s">
        <v>1233</v>
      </c>
      <c r="I76" t="s">
        <v>234</v>
      </c>
      <c r="J76" t="s">
        <v>91</v>
      </c>
      <c r="K76" t="s">
        <v>41</v>
      </c>
      <c r="L76" t="s">
        <v>32</v>
      </c>
      <c r="M76" t="s">
        <v>298</v>
      </c>
      <c r="N76" t="s">
        <v>1194</v>
      </c>
      <c r="O76" t="s">
        <v>1468</v>
      </c>
      <c r="Q76" t="s">
        <v>366</v>
      </c>
      <c r="R76" t="s">
        <v>235</v>
      </c>
      <c r="T76" t="s">
        <v>43</v>
      </c>
      <c r="U76" t="s">
        <v>29</v>
      </c>
      <c r="V76" t="s">
        <v>26</v>
      </c>
      <c r="W76" t="s">
        <v>361</v>
      </c>
      <c r="Y76" s="1">
        <v>42683.658750000002</v>
      </c>
      <c r="Z76" s="1">
        <v>42830.863865740743</v>
      </c>
      <c r="AA76" t="s">
        <v>1232</v>
      </c>
    </row>
    <row r="77" spans="1:27" x14ac:dyDescent="0.3">
      <c r="A77">
        <v>92131</v>
      </c>
      <c r="B77" t="s">
        <v>860</v>
      </c>
      <c r="C77" t="s">
        <v>75</v>
      </c>
      <c r="D77" t="s">
        <v>859</v>
      </c>
      <c r="E77" t="s">
        <v>303</v>
      </c>
      <c r="F77" t="s">
        <v>27</v>
      </c>
      <c r="G77" t="s">
        <v>178</v>
      </c>
      <c r="H77" t="s">
        <v>1558</v>
      </c>
      <c r="I77" t="s">
        <v>942</v>
      </c>
      <c r="J77" t="s">
        <v>204</v>
      </c>
      <c r="K77" t="s">
        <v>41</v>
      </c>
      <c r="L77" t="s">
        <v>32</v>
      </c>
      <c r="N77" t="s">
        <v>1194</v>
      </c>
      <c r="O77" t="s">
        <v>1194</v>
      </c>
      <c r="R77" t="s">
        <v>781</v>
      </c>
      <c r="S77" t="s">
        <v>804</v>
      </c>
      <c r="T77" t="s">
        <v>55</v>
      </c>
      <c r="U77" t="s">
        <v>37</v>
      </c>
      <c r="V77" t="s">
        <v>1557</v>
      </c>
      <c r="W77" t="s">
        <v>1194</v>
      </c>
      <c r="Y77" s="1">
        <v>42684.463703703703</v>
      </c>
      <c r="Z77" s="1">
        <v>42859.675023148149</v>
      </c>
    </row>
    <row r="78" spans="1:27" x14ac:dyDescent="0.3">
      <c r="A78">
        <v>92187</v>
      </c>
      <c r="B78" t="s">
        <v>61</v>
      </c>
      <c r="C78" t="s">
        <v>23</v>
      </c>
      <c r="D78" t="s">
        <v>95</v>
      </c>
      <c r="E78" t="s">
        <v>24</v>
      </c>
      <c r="F78" t="s">
        <v>27</v>
      </c>
      <c r="G78" t="s">
        <v>42</v>
      </c>
      <c r="H78" t="s">
        <v>714</v>
      </c>
      <c r="I78" t="s">
        <v>936</v>
      </c>
      <c r="J78" t="s">
        <v>150</v>
      </c>
      <c r="K78" t="s">
        <v>41</v>
      </c>
      <c r="L78" t="s">
        <v>32</v>
      </c>
      <c r="M78" t="s">
        <v>638</v>
      </c>
      <c r="N78" t="s">
        <v>1194</v>
      </c>
      <c r="O78" t="s">
        <v>428</v>
      </c>
      <c r="Q78" t="s">
        <v>713</v>
      </c>
      <c r="R78" t="s">
        <v>235</v>
      </c>
      <c r="T78" t="s">
        <v>43</v>
      </c>
      <c r="U78" t="s">
        <v>29</v>
      </c>
      <c r="V78" t="s">
        <v>26</v>
      </c>
      <c r="W78" t="s">
        <v>361</v>
      </c>
      <c r="Y78" s="1">
        <v>42685.228935185187</v>
      </c>
      <c r="Z78" s="1">
        <v>42846.251273148147</v>
      </c>
    </row>
    <row r="79" spans="1:27" x14ac:dyDescent="0.3">
      <c r="A79">
        <v>92470</v>
      </c>
      <c r="B79" t="s">
        <v>320</v>
      </c>
      <c r="C79" t="s">
        <v>75</v>
      </c>
      <c r="D79" t="s">
        <v>205</v>
      </c>
      <c r="E79" t="s">
        <v>24</v>
      </c>
      <c r="F79" t="s">
        <v>27</v>
      </c>
      <c r="G79" t="s">
        <v>127</v>
      </c>
      <c r="H79" t="s">
        <v>1556</v>
      </c>
      <c r="I79" t="s">
        <v>245</v>
      </c>
      <c r="J79" t="s">
        <v>77</v>
      </c>
      <c r="K79" t="s">
        <v>41</v>
      </c>
      <c r="L79" t="s">
        <v>32</v>
      </c>
      <c r="N79" t="s">
        <v>1194</v>
      </c>
      <c r="O79" t="s">
        <v>1467</v>
      </c>
      <c r="Q79" t="s">
        <v>812</v>
      </c>
      <c r="R79" t="s">
        <v>781</v>
      </c>
      <c r="S79" t="s">
        <v>235</v>
      </c>
      <c r="T79" t="s">
        <v>67</v>
      </c>
      <c r="U79" t="s">
        <v>37</v>
      </c>
      <c r="V79" t="s">
        <v>26</v>
      </c>
      <c r="W79" t="s">
        <v>1194</v>
      </c>
      <c r="Y79" s="1">
        <v>42691.461041666669</v>
      </c>
      <c r="Z79" s="1">
        <v>42860.295358796298</v>
      </c>
      <c r="AA79" t="s">
        <v>321</v>
      </c>
    </row>
    <row r="80" spans="1:27" x14ac:dyDescent="0.3">
      <c r="A80">
        <v>92475</v>
      </c>
      <c r="B80" t="s">
        <v>1106</v>
      </c>
      <c r="C80" t="s">
        <v>75</v>
      </c>
      <c r="D80" t="s">
        <v>814</v>
      </c>
      <c r="E80" t="s">
        <v>24</v>
      </c>
      <c r="F80" t="s">
        <v>27</v>
      </c>
      <c r="G80" t="s">
        <v>134</v>
      </c>
      <c r="H80" t="s">
        <v>833</v>
      </c>
      <c r="I80" t="s">
        <v>939</v>
      </c>
      <c r="J80" t="s">
        <v>77</v>
      </c>
      <c r="K80" t="s">
        <v>41</v>
      </c>
      <c r="L80" t="s">
        <v>32</v>
      </c>
      <c r="N80" t="s">
        <v>1194</v>
      </c>
      <c r="O80" t="s">
        <v>364</v>
      </c>
      <c r="Q80" t="s">
        <v>812</v>
      </c>
      <c r="R80" t="s">
        <v>781</v>
      </c>
      <c r="S80" t="s">
        <v>235</v>
      </c>
      <c r="T80" t="s">
        <v>43</v>
      </c>
      <c r="U80" t="s">
        <v>37</v>
      </c>
      <c r="V80" t="s">
        <v>26</v>
      </c>
      <c r="W80" t="s">
        <v>1194</v>
      </c>
      <c r="Y80" s="1">
        <v>42691.48</v>
      </c>
      <c r="Z80" s="1">
        <v>42829.551238425927</v>
      </c>
      <c r="AA80" t="s">
        <v>321</v>
      </c>
    </row>
    <row r="81" spans="1:27" x14ac:dyDescent="0.3">
      <c r="A81">
        <v>92525</v>
      </c>
      <c r="B81" t="s">
        <v>1098</v>
      </c>
      <c r="C81" t="s">
        <v>75</v>
      </c>
      <c r="D81" t="s">
        <v>825</v>
      </c>
      <c r="E81" t="s">
        <v>262</v>
      </c>
      <c r="F81" t="s">
        <v>27</v>
      </c>
      <c r="G81" t="s">
        <v>134</v>
      </c>
      <c r="H81" t="s">
        <v>1099</v>
      </c>
      <c r="I81" t="s">
        <v>941</v>
      </c>
      <c r="J81" t="s">
        <v>1098</v>
      </c>
      <c r="K81" t="s">
        <v>41</v>
      </c>
      <c r="L81" t="s">
        <v>32</v>
      </c>
      <c r="N81" t="s">
        <v>1194</v>
      </c>
      <c r="O81" t="s">
        <v>1194</v>
      </c>
      <c r="Q81" t="s">
        <v>1097</v>
      </c>
      <c r="R81" t="s">
        <v>765</v>
      </c>
      <c r="T81" t="s">
        <v>43</v>
      </c>
      <c r="U81" t="s">
        <v>37</v>
      </c>
      <c r="V81" t="s">
        <v>26</v>
      </c>
      <c r="W81" t="s">
        <v>1194</v>
      </c>
      <c r="Y81" s="1">
        <v>42692.15388888889</v>
      </c>
      <c r="Z81" s="1">
        <v>42857.606261574074</v>
      </c>
      <c r="AA81" t="s">
        <v>1096</v>
      </c>
    </row>
    <row r="82" spans="1:27" x14ac:dyDescent="0.3">
      <c r="A82">
        <v>92648</v>
      </c>
      <c r="B82" t="s">
        <v>320</v>
      </c>
      <c r="C82" t="s">
        <v>75</v>
      </c>
      <c r="D82" t="s">
        <v>205</v>
      </c>
      <c r="E82" t="s">
        <v>24</v>
      </c>
      <c r="F82" t="s">
        <v>27</v>
      </c>
      <c r="G82" t="s">
        <v>178</v>
      </c>
      <c r="H82" t="s">
        <v>1555</v>
      </c>
      <c r="I82" t="s">
        <v>939</v>
      </c>
      <c r="J82" t="s">
        <v>204</v>
      </c>
      <c r="K82" t="s">
        <v>41</v>
      </c>
      <c r="L82" t="s">
        <v>32</v>
      </c>
      <c r="N82" t="s">
        <v>1194</v>
      </c>
      <c r="O82" t="s">
        <v>1467</v>
      </c>
      <c r="Q82" t="s">
        <v>812</v>
      </c>
      <c r="R82" t="s">
        <v>781</v>
      </c>
      <c r="S82" t="s">
        <v>235</v>
      </c>
      <c r="T82" t="s">
        <v>55</v>
      </c>
      <c r="U82" t="s">
        <v>37</v>
      </c>
      <c r="V82" t="s">
        <v>26</v>
      </c>
      <c r="W82" t="s">
        <v>1194</v>
      </c>
      <c r="Y82" s="1">
        <v>42695.527962962966</v>
      </c>
      <c r="Z82" s="1">
        <v>42860.295578703706</v>
      </c>
      <c r="AA82" t="s">
        <v>321</v>
      </c>
    </row>
    <row r="83" spans="1:27" x14ac:dyDescent="0.3">
      <c r="A83">
        <v>92724</v>
      </c>
      <c r="B83" t="s">
        <v>860</v>
      </c>
      <c r="C83" t="s">
        <v>75</v>
      </c>
      <c r="D83" t="s">
        <v>859</v>
      </c>
      <c r="E83" t="s">
        <v>24</v>
      </c>
      <c r="F83" t="s">
        <v>27</v>
      </c>
      <c r="G83" t="s">
        <v>275</v>
      </c>
      <c r="H83" t="s">
        <v>1554</v>
      </c>
      <c r="I83" t="s">
        <v>349</v>
      </c>
      <c r="J83" t="s">
        <v>77</v>
      </c>
      <c r="K83" t="s">
        <v>41</v>
      </c>
      <c r="L83" t="s">
        <v>32</v>
      </c>
      <c r="N83" t="s">
        <v>1194</v>
      </c>
      <c r="O83" t="s">
        <v>1467</v>
      </c>
      <c r="R83" t="s">
        <v>781</v>
      </c>
      <c r="S83" t="s">
        <v>804</v>
      </c>
      <c r="T83" t="s">
        <v>67</v>
      </c>
      <c r="U83" t="s">
        <v>45</v>
      </c>
      <c r="V83" t="s">
        <v>26</v>
      </c>
      <c r="W83" t="s">
        <v>1194</v>
      </c>
      <c r="Y83" s="1">
        <v>42696.321261574078</v>
      </c>
      <c r="Z83" s="1">
        <v>42860.294756944444</v>
      </c>
    </row>
    <row r="84" spans="1:27" x14ac:dyDescent="0.3">
      <c r="A84">
        <v>92960</v>
      </c>
      <c r="B84" t="s">
        <v>268</v>
      </c>
      <c r="C84" t="s">
        <v>129</v>
      </c>
      <c r="D84" t="s">
        <v>218</v>
      </c>
      <c r="E84" t="s">
        <v>24</v>
      </c>
      <c r="F84" t="s">
        <v>27</v>
      </c>
      <c r="G84" t="s">
        <v>187</v>
      </c>
      <c r="H84" t="s">
        <v>393</v>
      </c>
      <c r="I84" t="s">
        <v>915</v>
      </c>
      <c r="J84" t="s">
        <v>325</v>
      </c>
      <c r="K84" t="s">
        <v>41</v>
      </c>
      <c r="L84" t="s">
        <v>32</v>
      </c>
      <c r="M84" t="s">
        <v>369</v>
      </c>
      <c r="N84" t="s">
        <v>1194</v>
      </c>
      <c r="O84" t="s">
        <v>390</v>
      </c>
      <c r="R84" t="s">
        <v>235</v>
      </c>
      <c r="T84" t="s">
        <v>55</v>
      </c>
      <c r="U84" t="s">
        <v>45</v>
      </c>
      <c r="V84" t="s">
        <v>26</v>
      </c>
      <c r="W84" t="s">
        <v>1194</v>
      </c>
      <c r="Y84" s="1">
        <v>42702.252488425926</v>
      </c>
      <c r="Z84" s="1">
        <v>42860.190289351849</v>
      </c>
    </row>
    <row r="85" spans="1:27" x14ac:dyDescent="0.3">
      <c r="A85">
        <v>92968</v>
      </c>
      <c r="B85" t="s">
        <v>299</v>
      </c>
      <c r="C85" t="s">
        <v>129</v>
      </c>
      <c r="D85" t="s">
        <v>218</v>
      </c>
      <c r="E85" t="s">
        <v>24</v>
      </c>
      <c r="F85" t="s">
        <v>27</v>
      </c>
      <c r="G85" t="s">
        <v>153</v>
      </c>
      <c r="H85" t="s">
        <v>391</v>
      </c>
      <c r="I85" t="s">
        <v>245</v>
      </c>
      <c r="J85" t="s">
        <v>91</v>
      </c>
      <c r="K85" t="s">
        <v>41</v>
      </c>
      <c r="L85" t="s">
        <v>240</v>
      </c>
      <c r="M85" t="s">
        <v>365</v>
      </c>
      <c r="N85" t="s">
        <v>1194</v>
      </c>
      <c r="O85" t="s">
        <v>392</v>
      </c>
      <c r="P85">
        <v>12464</v>
      </c>
      <c r="R85" t="s">
        <v>235</v>
      </c>
      <c r="T85" t="s">
        <v>55</v>
      </c>
      <c r="U85" t="s">
        <v>37</v>
      </c>
      <c r="V85" t="s">
        <v>306</v>
      </c>
      <c r="W85" t="s">
        <v>1194</v>
      </c>
      <c r="Y85" s="1">
        <v>42702.400451388887</v>
      </c>
      <c r="Z85" s="1">
        <v>42852.257013888891</v>
      </c>
    </row>
    <row r="86" spans="1:27" x14ac:dyDescent="0.3">
      <c r="A86">
        <v>93106</v>
      </c>
      <c r="B86" t="s">
        <v>1222</v>
      </c>
      <c r="C86" t="s">
        <v>23</v>
      </c>
      <c r="D86" t="s">
        <v>68</v>
      </c>
      <c r="E86" t="s">
        <v>24</v>
      </c>
      <c r="F86" t="s">
        <v>27</v>
      </c>
      <c r="G86" t="s">
        <v>49</v>
      </c>
      <c r="H86" t="s">
        <v>1543</v>
      </c>
      <c r="I86" t="s">
        <v>328</v>
      </c>
      <c r="J86" t="s">
        <v>91</v>
      </c>
      <c r="K86" t="s">
        <v>41</v>
      </c>
      <c r="L86" t="s">
        <v>240</v>
      </c>
      <c r="M86" t="s">
        <v>298</v>
      </c>
      <c r="N86" t="s">
        <v>1194</v>
      </c>
      <c r="O86" t="s">
        <v>1542</v>
      </c>
      <c r="R86" t="s">
        <v>235</v>
      </c>
      <c r="T86" t="s">
        <v>43</v>
      </c>
      <c r="U86" t="s">
        <v>45</v>
      </c>
      <c r="V86" t="s">
        <v>235</v>
      </c>
      <c r="W86" t="s">
        <v>456</v>
      </c>
      <c r="Y86" s="1">
        <v>42704.326469907406</v>
      </c>
      <c r="Z86" s="1">
        <v>42858.527627314812</v>
      </c>
      <c r="AA86" t="s">
        <v>1541</v>
      </c>
    </row>
    <row r="87" spans="1:27" x14ac:dyDescent="0.3">
      <c r="A87">
        <v>93134</v>
      </c>
      <c r="B87" t="s">
        <v>123</v>
      </c>
      <c r="C87" t="s">
        <v>133</v>
      </c>
      <c r="D87" t="s">
        <v>135</v>
      </c>
      <c r="E87" t="s">
        <v>24</v>
      </c>
      <c r="F87" t="s">
        <v>27</v>
      </c>
      <c r="G87" t="s">
        <v>178</v>
      </c>
      <c r="H87" t="s">
        <v>1553</v>
      </c>
      <c r="J87" t="s">
        <v>77</v>
      </c>
      <c r="K87" t="s">
        <v>41</v>
      </c>
      <c r="L87" t="s">
        <v>32</v>
      </c>
      <c r="M87" t="s">
        <v>369</v>
      </c>
      <c r="N87" t="s">
        <v>1194</v>
      </c>
      <c r="O87" t="s">
        <v>1467</v>
      </c>
      <c r="R87" t="s">
        <v>781</v>
      </c>
      <c r="S87" t="s">
        <v>804</v>
      </c>
      <c r="T87" t="s">
        <v>55</v>
      </c>
      <c r="U87" t="s">
        <v>37</v>
      </c>
      <c r="V87" t="s">
        <v>26</v>
      </c>
      <c r="W87" t="s">
        <v>1194</v>
      </c>
      <c r="Y87" s="1">
        <v>42704.672025462962</v>
      </c>
      <c r="Z87" s="1">
        <v>42859.675405092596</v>
      </c>
    </row>
    <row r="88" spans="1:27" x14ac:dyDescent="0.3">
      <c r="A88">
        <v>93173</v>
      </c>
      <c r="B88" t="s">
        <v>935</v>
      </c>
      <c r="C88" t="s">
        <v>75</v>
      </c>
      <c r="D88" t="s">
        <v>825</v>
      </c>
      <c r="E88" t="s">
        <v>147</v>
      </c>
      <c r="F88" t="s">
        <v>387</v>
      </c>
      <c r="G88" t="s">
        <v>166</v>
      </c>
      <c r="H88" t="s">
        <v>1089</v>
      </c>
      <c r="I88" t="s">
        <v>941</v>
      </c>
      <c r="J88" t="s">
        <v>935</v>
      </c>
      <c r="K88" t="s">
        <v>41</v>
      </c>
      <c r="L88" t="s">
        <v>32</v>
      </c>
      <c r="N88" t="s">
        <v>1194</v>
      </c>
      <c r="O88" t="s">
        <v>1194</v>
      </c>
      <c r="R88" t="s">
        <v>765</v>
      </c>
      <c r="T88" t="s">
        <v>43</v>
      </c>
      <c r="U88" t="s">
        <v>45</v>
      </c>
      <c r="V88" t="s">
        <v>26</v>
      </c>
      <c r="W88" t="s">
        <v>1194</v>
      </c>
      <c r="Y88" s="1">
        <v>42705.532627314817</v>
      </c>
      <c r="Z88" s="1">
        <v>42857.70752314815</v>
      </c>
    </row>
    <row r="89" spans="1:27" x14ac:dyDescent="0.3">
      <c r="A89">
        <v>93418</v>
      </c>
      <c r="B89" t="s">
        <v>61</v>
      </c>
      <c r="C89" t="s">
        <v>34</v>
      </c>
      <c r="D89" t="s">
        <v>95</v>
      </c>
      <c r="E89" t="s">
        <v>24</v>
      </c>
      <c r="F89" t="s">
        <v>27</v>
      </c>
      <c r="G89" t="s">
        <v>42</v>
      </c>
      <c r="H89" t="s">
        <v>1507</v>
      </c>
      <c r="I89" t="s">
        <v>278</v>
      </c>
      <c r="J89" t="s">
        <v>155</v>
      </c>
      <c r="K89" t="s">
        <v>41</v>
      </c>
      <c r="L89" t="s">
        <v>32</v>
      </c>
      <c r="M89" t="s">
        <v>83</v>
      </c>
      <c r="N89" t="s">
        <v>1194</v>
      </c>
      <c r="O89" t="s">
        <v>1471</v>
      </c>
      <c r="R89" t="s">
        <v>235</v>
      </c>
      <c r="T89" t="s">
        <v>55</v>
      </c>
      <c r="U89" t="s">
        <v>37</v>
      </c>
      <c r="V89" t="s">
        <v>26</v>
      </c>
      <c r="W89" t="s">
        <v>1194</v>
      </c>
      <c r="Y89" s="1">
        <v>42712.092997685184</v>
      </c>
      <c r="Z89" s="1">
        <v>42850.241747685184</v>
      </c>
    </row>
    <row r="90" spans="1:27" x14ac:dyDescent="0.3">
      <c r="A90">
        <v>93777</v>
      </c>
      <c r="B90" t="s">
        <v>245</v>
      </c>
      <c r="C90" t="s">
        <v>75</v>
      </c>
      <c r="D90" t="s">
        <v>79</v>
      </c>
      <c r="E90" t="s">
        <v>24</v>
      </c>
      <c r="F90" t="s">
        <v>27</v>
      </c>
      <c r="G90" t="s">
        <v>153</v>
      </c>
      <c r="H90" t="s">
        <v>832</v>
      </c>
      <c r="I90" t="s">
        <v>245</v>
      </c>
      <c r="J90" t="s">
        <v>204</v>
      </c>
      <c r="K90" t="s">
        <v>41</v>
      </c>
      <c r="L90" t="s">
        <v>240</v>
      </c>
      <c r="M90" t="s">
        <v>365</v>
      </c>
      <c r="N90" t="s">
        <v>1194</v>
      </c>
      <c r="O90" t="s">
        <v>364</v>
      </c>
      <c r="P90">
        <v>12561</v>
      </c>
      <c r="Q90" t="s">
        <v>821</v>
      </c>
      <c r="R90" t="s">
        <v>781</v>
      </c>
      <c r="S90" t="s">
        <v>235</v>
      </c>
      <c r="T90" t="s">
        <v>43</v>
      </c>
      <c r="U90" t="s">
        <v>45</v>
      </c>
      <c r="V90" t="s">
        <v>306</v>
      </c>
      <c r="W90" t="s">
        <v>1194</v>
      </c>
      <c r="Y90" s="1">
        <v>42719.332384259258</v>
      </c>
      <c r="Z90" s="1">
        <v>42859.500231481485</v>
      </c>
      <c r="AA90" t="s">
        <v>321</v>
      </c>
    </row>
    <row r="91" spans="1:27" x14ac:dyDescent="0.3">
      <c r="A91">
        <v>93784</v>
      </c>
      <c r="B91" t="s">
        <v>170</v>
      </c>
      <c r="C91" t="s">
        <v>133</v>
      </c>
      <c r="D91" t="s">
        <v>180</v>
      </c>
      <c r="E91" t="s">
        <v>24</v>
      </c>
      <c r="F91" t="s">
        <v>27</v>
      </c>
      <c r="G91" t="s">
        <v>115</v>
      </c>
      <c r="H91" t="s">
        <v>798</v>
      </c>
      <c r="J91" t="s">
        <v>77</v>
      </c>
      <c r="K91" t="s">
        <v>41</v>
      </c>
      <c r="L91" t="s">
        <v>32</v>
      </c>
      <c r="N91" t="s">
        <v>1194</v>
      </c>
      <c r="O91" t="s">
        <v>1194</v>
      </c>
      <c r="R91" t="s">
        <v>781</v>
      </c>
      <c r="S91" t="s">
        <v>797</v>
      </c>
      <c r="T91" t="s">
        <v>43</v>
      </c>
      <c r="U91" t="s">
        <v>37</v>
      </c>
      <c r="V91" t="s">
        <v>796</v>
      </c>
      <c r="W91" t="s">
        <v>1194</v>
      </c>
      <c r="Y91" s="1">
        <v>42719.380520833336</v>
      </c>
      <c r="Z91" s="1">
        <v>42859.502187500002</v>
      </c>
    </row>
    <row r="92" spans="1:27" x14ac:dyDescent="0.3">
      <c r="A92">
        <v>93821</v>
      </c>
      <c r="B92" t="s">
        <v>908</v>
      </c>
      <c r="C92" t="s">
        <v>75</v>
      </c>
      <c r="D92" t="s">
        <v>125</v>
      </c>
      <c r="E92" t="s">
        <v>24</v>
      </c>
      <c r="F92" t="s">
        <v>27</v>
      </c>
      <c r="G92" t="s">
        <v>134</v>
      </c>
      <c r="H92" t="s">
        <v>831</v>
      </c>
      <c r="I92" t="s">
        <v>179</v>
      </c>
      <c r="J92" t="s">
        <v>204</v>
      </c>
      <c r="K92" t="s">
        <v>41</v>
      </c>
      <c r="L92" t="s">
        <v>240</v>
      </c>
      <c r="M92" t="s">
        <v>365</v>
      </c>
      <c r="N92" t="s">
        <v>1194</v>
      </c>
      <c r="O92" t="s">
        <v>364</v>
      </c>
      <c r="Q92" t="s">
        <v>630</v>
      </c>
      <c r="R92" t="s">
        <v>781</v>
      </c>
      <c r="S92" t="s">
        <v>804</v>
      </c>
      <c r="T92" t="s">
        <v>55</v>
      </c>
      <c r="U92" t="s">
        <v>37</v>
      </c>
      <c r="V92" t="s">
        <v>26</v>
      </c>
      <c r="W92" t="s">
        <v>1194</v>
      </c>
      <c r="Y92" s="1">
        <v>42720.307719907411</v>
      </c>
      <c r="Z92" s="1">
        <v>42829.553599537037</v>
      </c>
    </row>
    <row r="93" spans="1:27" x14ac:dyDescent="0.3">
      <c r="A93">
        <v>93878</v>
      </c>
      <c r="B93" t="s">
        <v>794</v>
      </c>
      <c r="C93" t="s">
        <v>133</v>
      </c>
      <c r="D93" t="s">
        <v>180</v>
      </c>
      <c r="E93" t="s">
        <v>24</v>
      </c>
      <c r="F93" t="s">
        <v>27</v>
      </c>
      <c r="G93" t="s">
        <v>25</v>
      </c>
      <c r="H93" t="s">
        <v>795</v>
      </c>
      <c r="J93" t="s">
        <v>794</v>
      </c>
      <c r="K93" t="s">
        <v>41</v>
      </c>
      <c r="L93" t="s">
        <v>240</v>
      </c>
      <c r="M93" t="s">
        <v>185</v>
      </c>
      <c r="N93" t="s">
        <v>1194</v>
      </c>
      <c r="O93" t="s">
        <v>1194</v>
      </c>
      <c r="R93" t="s">
        <v>781</v>
      </c>
      <c r="S93" t="s">
        <v>235</v>
      </c>
      <c r="T93" t="s">
        <v>55</v>
      </c>
      <c r="U93" t="s">
        <v>45</v>
      </c>
      <c r="V93" t="s">
        <v>235</v>
      </c>
      <c r="W93" t="s">
        <v>1194</v>
      </c>
      <c r="Y93" s="1">
        <v>42723.239212962966</v>
      </c>
      <c r="Z93" s="1">
        <v>42859.505462962959</v>
      </c>
    </row>
    <row r="94" spans="1:27" x14ac:dyDescent="0.3">
      <c r="A94">
        <v>93894</v>
      </c>
      <c r="B94" t="s">
        <v>234</v>
      </c>
      <c r="C94" t="s">
        <v>75</v>
      </c>
      <c r="D94" t="s">
        <v>125</v>
      </c>
      <c r="E94" t="s">
        <v>24</v>
      </c>
      <c r="F94" t="s">
        <v>27</v>
      </c>
      <c r="G94" t="s">
        <v>187</v>
      </c>
      <c r="H94" t="s">
        <v>830</v>
      </c>
      <c r="I94" t="s">
        <v>234</v>
      </c>
      <c r="J94" t="s">
        <v>77</v>
      </c>
      <c r="K94" t="s">
        <v>41</v>
      </c>
      <c r="L94" t="s">
        <v>240</v>
      </c>
      <c r="M94" t="s">
        <v>365</v>
      </c>
      <c r="N94" t="s">
        <v>1194</v>
      </c>
      <c r="O94" t="s">
        <v>364</v>
      </c>
      <c r="Q94" t="s">
        <v>812</v>
      </c>
      <c r="R94" t="s">
        <v>781</v>
      </c>
      <c r="S94" t="s">
        <v>804</v>
      </c>
      <c r="T94" t="s">
        <v>43</v>
      </c>
      <c r="U94" t="s">
        <v>29</v>
      </c>
      <c r="V94" t="s">
        <v>26</v>
      </c>
      <c r="W94" t="s">
        <v>1194</v>
      </c>
      <c r="Y94" s="1">
        <v>42723.66165509259</v>
      </c>
      <c r="Z94" s="1">
        <v>42859.506331018521</v>
      </c>
      <c r="AA94" t="s">
        <v>321</v>
      </c>
    </row>
    <row r="95" spans="1:27" x14ac:dyDescent="0.3">
      <c r="A95">
        <v>94040</v>
      </c>
      <c r="B95" t="s">
        <v>794</v>
      </c>
      <c r="C95" t="s">
        <v>75</v>
      </c>
      <c r="D95" t="s">
        <v>125</v>
      </c>
      <c r="E95" t="s">
        <v>303</v>
      </c>
      <c r="F95" t="s">
        <v>27</v>
      </c>
      <c r="G95" t="s">
        <v>49</v>
      </c>
      <c r="H95" t="s">
        <v>1086</v>
      </c>
      <c r="I95" t="s">
        <v>179</v>
      </c>
      <c r="J95" t="s">
        <v>794</v>
      </c>
      <c r="K95" t="s">
        <v>41</v>
      </c>
      <c r="L95" t="s">
        <v>28</v>
      </c>
      <c r="N95" t="s">
        <v>1194</v>
      </c>
      <c r="O95" t="s">
        <v>1194</v>
      </c>
      <c r="R95" t="s">
        <v>765</v>
      </c>
      <c r="T95" t="s">
        <v>55</v>
      </c>
      <c r="U95" t="s">
        <v>45</v>
      </c>
      <c r="V95" t="s">
        <v>235</v>
      </c>
      <c r="W95" t="s">
        <v>1194</v>
      </c>
      <c r="Y95" s="1">
        <v>42732.245798611111</v>
      </c>
      <c r="Z95" s="1">
        <v>42859.508148148147</v>
      </c>
    </row>
    <row r="96" spans="1:27" x14ac:dyDescent="0.3">
      <c r="A96">
        <v>94122</v>
      </c>
      <c r="B96" t="s">
        <v>702</v>
      </c>
      <c r="C96" t="s">
        <v>23</v>
      </c>
      <c r="D96" t="s">
        <v>374</v>
      </c>
      <c r="E96" t="s">
        <v>24</v>
      </c>
      <c r="F96" t="s">
        <v>27</v>
      </c>
      <c r="G96" t="s">
        <v>25</v>
      </c>
      <c r="H96" t="s">
        <v>701</v>
      </c>
      <c r="J96" t="s">
        <v>700</v>
      </c>
      <c r="K96" t="s">
        <v>41</v>
      </c>
      <c r="L96" t="s">
        <v>240</v>
      </c>
      <c r="M96" t="s">
        <v>44</v>
      </c>
      <c r="N96" t="s">
        <v>1194</v>
      </c>
      <c r="O96" t="s">
        <v>1194</v>
      </c>
      <c r="R96" t="s">
        <v>235</v>
      </c>
      <c r="T96" t="s">
        <v>55</v>
      </c>
      <c r="U96" t="s">
        <v>45</v>
      </c>
      <c r="V96" t="s">
        <v>235</v>
      </c>
      <c r="W96" t="s">
        <v>1194</v>
      </c>
      <c r="X96" t="s">
        <v>378</v>
      </c>
      <c r="Y96" s="1">
        <v>42739.236076388886</v>
      </c>
      <c r="Z96" s="1">
        <v>42771.985289351855</v>
      </c>
    </row>
    <row r="97" spans="1:27" x14ac:dyDescent="0.3">
      <c r="A97">
        <v>94333</v>
      </c>
      <c r="B97" t="s">
        <v>794</v>
      </c>
      <c r="C97" t="s">
        <v>75</v>
      </c>
      <c r="D97" t="s">
        <v>125</v>
      </c>
      <c r="E97" t="s">
        <v>147</v>
      </c>
      <c r="F97" t="s">
        <v>27</v>
      </c>
      <c r="G97" t="s">
        <v>49</v>
      </c>
      <c r="H97" t="s">
        <v>1085</v>
      </c>
      <c r="I97" t="s">
        <v>179</v>
      </c>
      <c r="J97" t="s">
        <v>794</v>
      </c>
      <c r="K97" t="s">
        <v>41</v>
      </c>
      <c r="L97" t="s">
        <v>240</v>
      </c>
      <c r="M97" t="s">
        <v>44</v>
      </c>
      <c r="N97" t="s">
        <v>1194</v>
      </c>
      <c r="O97" t="s">
        <v>1194</v>
      </c>
      <c r="Q97" t="s">
        <v>1082</v>
      </c>
      <c r="R97" t="s">
        <v>765</v>
      </c>
      <c r="T97" t="s">
        <v>55</v>
      </c>
      <c r="U97" t="s">
        <v>45</v>
      </c>
      <c r="V97" t="s">
        <v>235</v>
      </c>
      <c r="W97" t="s">
        <v>1194</v>
      </c>
      <c r="X97" t="s">
        <v>1084</v>
      </c>
      <c r="Y97" s="1">
        <v>42744.312013888892</v>
      </c>
      <c r="Z97" s="1">
        <v>42859.508692129632</v>
      </c>
      <c r="AA97" t="s">
        <v>1081</v>
      </c>
    </row>
    <row r="98" spans="1:27" x14ac:dyDescent="0.3">
      <c r="A98">
        <v>94334</v>
      </c>
      <c r="B98" t="s">
        <v>794</v>
      </c>
      <c r="C98" t="s">
        <v>75</v>
      </c>
      <c r="D98" t="s">
        <v>125</v>
      </c>
      <c r="E98" t="s">
        <v>262</v>
      </c>
      <c r="F98" t="s">
        <v>27</v>
      </c>
      <c r="G98" t="s">
        <v>49</v>
      </c>
      <c r="H98" t="s">
        <v>1083</v>
      </c>
      <c r="I98" t="s">
        <v>179</v>
      </c>
      <c r="J98" t="s">
        <v>794</v>
      </c>
      <c r="K98" t="s">
        <v>41</v>
      </c>
      <c r="L98" t="s">
        <v>28</v>
      </c>
      <c r="N98" t="s">
        <v>1194</v>
      </c>
      <c r="O98" t="s">
        <v>1194</v>
      </c>
      <c r="Q98" t="s">
        <v>1082</v>
      </c>
      <c r="R98" t="s">
        <v>765</v>
      </c>
      <c r="T98" t="s">
        <v>55</v>
      </c>
      <c r="U98" t="s">
        <v>45</v>
      </c>
      <c r="V98" t="s">
        <v>235</v>
      </c>
      <c r="W98" t="s">
        <v>1194</v>
      </c>
      <c r="Y98" s="1">
        <v>42744.318773148145</v>
      </c>
      <c r="Z98" s="1">
        <v>42859.513136574074</v>
      </c>
      <c r="AA98" t="s">
        <v>1081</v>
      </c>
    </row>
    <row r="99" spans="1:27" x14ac:dyDescent="0.3">
      <c r="A99">
        <v>94343</v>
      </c>
      <c r="B99" t="s">
        <v>929</v>
      </c>
      <c r="C99" t="s">
        <v>75</v>
      </c>
      <c r="D99" t="s">
        <v>814</v>
      </c>
      <c r="E99" t="s">
        <v>24</v>
      </c>
      <c r="F99" t="s">
        <v>27</v>
      </c>
      <c r="G99" t="s">
        <v>49</v>
      </c>
      <c r="H99" t="s">
        <v>829</v>
      </c>
      <c r="I99" t="s">
        <v>928</v>
      </c>
      <c r="J99" t="s">
        <v>204</v>
      </c>
      <c r="K99" t="s">
        <v>41</v>
      </c>
      <c r="L99" t="s">
        <v>28</v>
      </c>
      <c r="N99" t="s">
        <v>1194</v>
      </c>
      <c r="O99" t="s">
        <v>364</v>
      </c>
      <c r="Q99" t="s">
        <v>828</v>
      </c>
      <c r="R99" t="s">
        <v>781</v>
      </c>
      <c r="S99" t="s">
        <v>235</v>
      </c>
      <c r="T99" t="s">
        <v>43</v>
      </c>
      <c r="U99" t="s">
        <v>37</v>
      </c>
      <c r="V99" t="s">
        <v>26</v>
      </c>
      <c r="W99" t="s">
        <v>1194</v>
      </c>
      <c r="Y99" s="1">
        <v>42744.356712962966</v>
      </c>
      <c r="Z99" s="1">
        <v>42829.554606481484</v>
      </c>
      <c r="AA99" t="s">
        <v>321</v>
      </c>
    </row>
    <row r="100" spans="1:27" x14ac:dyDescent="0.3">
      <c r="A100">
        <v>94594</v>
      </c>
      <c r="B100" t="s">
        <v>340</v>
      </c>
      <c r="C100" t="s">
        <v>184</v>
      </c>
      <c r="D100" t="s">
        <v>212</v>
      </c>
      <c r="E100" t="s">
        <v>147</v>
      </c>
      <c r="F100" t="s">
        <v>27</v>
      </c>
      <c r="G100" t="s">
        <v>187</v>
      </c>
      <c r="H100" t="s">
        <v>971</v>
      </c>
      <c r="I100" t="s">
        <v>913</v>
      </c>
      <c r="J100" t="s">
        <v>91</v>
      </c>
      <c r="K100" t="s">
        <v>41</v>
      </c>
      <c r="L100" t="s">
        <v>240</v>
      </c>
      <c r="M100" t="s">
        <v>185</v>
      </c>
      <c r="N100" t="s">
        <v>1194</v>
      </c>
      <c r="O100" t="s">
        <v>1194</v>
      </c>
      <c r="R100" t="s">
        <v>235</v>
      </c>
      <c r="T100" t="s">
        <v>67</v>
      </c>
      <c r="U100" t="s">
        <v>37</v>
      </c>
      <c r="V100" t="s">
        <v>235</v>
      </c>
      <c r="W100" t="s">
        <v>1194</v>
      </c>
      <c r="Y100" s="1">
        <v>42748.470682870371</v>
      </c>
      <c r="Z100" s="1">
        <v>42845.533206018517</v>
      </c>
      <c r="AA100" t="s">
        <v>531</v>
      </c>
    </row>
    <row r="101" spans="1:27" x14ac:dyDescent="0.3">
      <c r="A101">
        <v>94632</v>
      </c>
      <c r="B101" t="s">
        <v>913</v>
      </c>
      <c r="C101" t="s">
        <v>75</v>
      </c>
      <c r="D101" t="s">
        <v>125</v>
      </c>
      <c r="E101" t="s">
        <v>24</v>
      </c>
      <c r="F101" t="s">
        <v>27</v>
      </c>
      <c r="G101" t="s">
        <v>187</v>
      </c>
      <c r="H101" t="s">
        <v>826</v>
      </c>
      <c r="I101" t="s">
        <v>913</v>
      </c>
      <c r="J101" t="s">
        <v>77</v>
      </c>
      <c r="K101" t="s">
        <v>41</v>
      </c>
      <c r="L101" t="s">
        <v>240</v>
      </c>
      <c r="M101" t="s">
        <v>185</v>
      </c>
      <c r="N101" t="s">
        <v>1194</v>
      </c>
      <c r="O101" t="s">
        <v>364</v>
      </c>
      <c r="R101" t="s">
        <v>781</v>
      </c>
      <c r="S101" t="s">
        <v>804</v>
      </c>
      <c r="T101" t="s">
        <v>55</v>
      </c>
      <c r="U101" t="s">
        <v>45</v>
      </c>
      <c r="V101" t="s">
        <v>235</v>
      </c>
      <c r="W101" t="s">
        <v>1194</v>
      </c>
      <c r="Y101" s="1">
        <v>42751.737349537034</v>
      </c>
      <c r="Z101" s="1">
        <v>42859.517592592594</v>
      </c>
    </row>
    <row r="102" spans="1:27" x14ac:dyDescent="0.3">
      <c r="A102">
        <v>94695</v>
      </c>
      <c r="B102" t="s">
        <v>241</v>
      </c>
      <c r="C102" t="s">
        <v>95</v>
      </c>
      <c r="D102" t="s">
        <v>138</v>
      </c>
      <c r="E102" t="s">
        <v>24</v>
      </c>
      <c r="F102" t="s">
        <v>27</v>
      </c>
      <c r="G102" t="s">
        <v>153</v>
      </c>
      <c r="H102" t="s">
        <v>1344</v>
      </c>
      <c r="I102" t="s">
        <v>241</v>
      </c>
      <c r="J102" t="s">
        <v>1342</v>
      </c>
      <c r="K102" t="s">
        <v>41</v>
      </c>
      <c r="L102" t="s">
        <v>240</v>
      </c>
      <c r="M102" t="s">
        <v>365</v>
      </c>
      <c r="N102" t="s">
        <v>1194</v>
      </c>
      <c r="O102" t="s">
        <v>1465</v>
      </c>
      <c r="P102">
        <v>12452</v>
      </c>
      <c r="R102" t="s">
        <v>235</v>
      </c>
      <c r="T102" t="s">
        <v>43</v>
      </c>
      <c r="U102" t="s">
        <v>29</v>
      </c>
      <c r="V102" t="s">
        <v>1305</v>
      </c>
      <c r="W102" t="s">
        <v>1194</v>
      </c>
      <c r="Y102" s="1">
        <v>42753.19122685185</v>
      </c>
      <c r="Z102" s="1">
        <v>42857.94809027778</v>
      </c>
    </row>
    <row r="103" spans="1:27" x14ac:dyDescent="0.3">
      <c r="A103">
        <v>94791</v>
      </c>
      <c r="B103" t="s">
        <v>1302</v>
      </c>
      <c r="C103" t="s">
        <v>75</v>
      </c>
      <c r="D103" t="s">
        <v>125</v>
      </c>
      <c r="E103" t="s">
        <v>24</v>
      </c>
      <c r="F103" t="s">
        <v>27</v>
      </c>
      <c r="G103" t="s">
        <v>76</v>
      </c>
      <c r="H103" t="s">
        <v>822</v>
      </c>
      <c r="I103" t="s">
        <v>179</v>
      </c>
      <c r="J103" t="s">
        <v>170</v>
      </c>
      <c r="K103" t="s">
        <v>41</v>
      </c>
      <c r="L103" t="s">
        <v>240</v>
      </c>
      <c r="M103" t="s">
        <v>185</v>
      </c>
      <c r="N103" t="s">
        <v>1194</v>
      </c>
      <c r="O103" t="s">
        <v>1194</v>
      </c>
      <c r="Q103" t="s">
        <v>821</v>
      </c>
      <c r="R103" t="s">
        <v>781</v>
      </c>
      <c r="S103" t="s">
        <v>797</v>
      </c>
      <c r="T103" t="s">
        <v>55</v>
      </c>
      <c r="U103" t="s">
        <v>37</v>
      </c>
      <c r="V103" t="s">
        <v>779</v>
      </c>
      <c r="W103" t="s">
        <v>1194</v>
      </c>
      <c r="Y103" s="1">
        <v>42754.669421296298</v>
      </c>
      <c r="Z103" s="1">
        <v>42829.560682870368</v>
      </c>
      <c r="AA103" t="s">
        <v>820</v>
      </c>
    </row>
    <row r="104" spans="1:27" x14ac:dyDescent="0.3">
      <c r="A104">
        <v>94832</v>
      </c>
      <c r="B104" t="s">
        <v>315</v>
      </c>
      <c r="C104" t="s">
        <v>129</v>
      </c>
      <c r="D104" t="s">
        <v>310</v>
      </c>
      <c r="E104" t="s">
        <v>149</v>
      </c>
      <c r="F104" t="s">
        <v>27</v>
      </c>
      <c r="G104" t="s">
        <v>187</v>
      </c>
      <c r="H104" t="s">
        <v>1537</v>
      </c>
      <c r="I104" t="s">
        <v>315</v>
      </c>
      <c r="J104" t="s">
        <v>91</v>
      </c>
      <c r="K104" t="s">
        <v>41</v>
      </c>
      <c r="L104" t="s">
        <v>240</v>
      </c>
      <c r="M104" t="s">
        <v>185</v>
      </c>
      <c r="N104" t="s">
        <v>1194</v>
      </c>
      <c r="O104" t="s">
        <v>1194</v>
      </c>
      <c r="Q104" t="s">
        <v>1536</v>
      </c>
      <c r="R104" t="s">
        <v>235</v>
      </c>
      <c r="T104" t="s">
        <v>43</v>
      </c>
      <c r="U104" t="s">
        <v>37</v>
      </c>
      <c r="V104" t="s">
        <v>235</v>
      </c>
      <c r="W104" t="s">
        <v>1194</v>
      </c>
      <c r="Y104" s="1">
        <v>42755.471365740741</v>
      </c>
      <c r="Z104" s="1">
        <v>42857.198159722226</v>
      </c>
      <c r="AA104" t="s">
        <v>321</v>
      </c>
    </row>
    <row r="105" spans="1:27" x14ac:dyDescent="0.3">
      <c r="A105">
        <v>95010</v>
      </c>
      <c r="B105" t="s">
        <v>1339</v>
      </c>
      <c r="C105" t="s">
        <v>23</v>
      </c>
      <c r="D105" t="s">
        <v>95</v>
      </c>
      <c r="E105" t="s">
        <v>262</v>
      </c>
      <c r="F105" t="s">
        <v>27</v>
      </c>
      <c r="G105" t="s">
        <v>49</v>
      </c>
      <c r="H105" t="s">
        <v>1338</v>
      </c>
      <c r="J105" t="s">
        <v>933</v>
      </c>
      <c r="K105" t="s">
        <v>41</v>
      </c>
      <c r="L105" t="s">
        <v>240</v>
      </c>
      <c r="M105" t="s">
        <v>185</v>
      </c>
      <c r="N105" t="s">
        <v>1194</v>
      </c>
      <c r="O105" t="s">
        <v>1194</v>
      </c>
      <c r="R105" t="s">
        <v>235</v>
      </c>
      <c r="T105" t="s">
        <v>43</v>
      </c>
      <c r="U105" t="s">
        <v>29</v>
      </c>
      <c r="V105" t="s">
        <v>235</v>
      </c>
      <c r="W105" t="s">
        <v>1194</v>
      </c>
      <c r="Y105" s="1">
        <v>42760.091064814813</v>
      </c>
      <c r="Z105" s="1">
        <v>42810.113622685189</v>
      </c>
    </row>
    <row r="106" spans="1:27" x14ac:dyDescent="0.3">
      <c r="A106">
        <v>95047</v>
      </c>
      <c r="B106" t="s">
        <v>1077</v>
      </c>
      <c r="C106" t="s">
        <v>75</v>
      </c>
      <c r="D106" t="s">
        <v>79</v>
      </c>
      <c r="E106" t="s">
        <v>262</v>
      </c>
      <c r="F106" t="s">
        <v>27</v>
      </c>
      <c r="G106" t="s">
        <v>49</v>
      </c>
      <c r="H106" t="s">
        <v>1078</v>
      </c>
      <c r="I106" t="s">
        <v>193</v>
      </c>
      <c r="J106" t="s">
        <v>1077</v>
      </c>
      <c r="K106" t="s">
        <v>41</v>
      </c>
      <c r="L106" t="s">
        <v>32</v>
      </c>
      <c r="N106" t="s">
        <v>1194</v>
      </c>
      <c r="O106" t="s">
        <v>1194</v>
      </c>
      <c r="R106" t="s">
        <v>765</v>
      </c>
      <c r="T106" t="s">
        <v>67</v>
      </c>
      <c r="U106" t="s">
        <v>60</v>
      </c>
      <c r="V106" t="s">
        <v>235</v>
      </c>
      <c r="W106" t="s">
        <v>1194</v>
      </c>
      <c r="Y106" s="1">
        <v>42760.660462962966</v>
      </c>
      <c r="Z106" s="1">
        <v>42859.518969907411</v>
      </c>
    </row>
    <row r="107" spans="1:27" x14ac:dyDescent="0.3">
      <c r="A107">
        <v>95144</v>
      </c>
      <c r="B107" t="s">
        <v>66</v>
      </c>
      <c r="C107" t="s">
        <v>23</v>
      </c>
      <c r="D107" t="s">
        <v>374</v>
      </c>
      <c r="E107" t="s">
        <v>24</v>
      </c>
      <c r="F107" t="s">
        <v>27</v>
      </c>
      <c r="G107" t="s">
        <v>49</v>
      </c>
      <c r="H107" t="s">
        <v>699</v>
      </c>
      <c r="I107" t="s">
        <v>285</v>
      </c>
      <c r="J107" t="s">
        <v>285</v>
      </c>
      <c r="K107" t="s">
        <v>41</v>
      </c>
      <c r="L107" t="s">
        <v>240</v>
      </c>
      <c r="M107" t="s">
        <v>44</v>
      </c>
      <c r="N107" t="s">
        <v>1194</v>
      </c>
      <c r="O107" t="s">
        <v>1194</v>
      </c>
      <c r="R107" t="s">
        <v>235</v>
      </c>
      <c r="T107" t="s">
        <v>67</v>
      </c>
      <c r="U107" t="s">
        <v>60</v>
      </c>
      <c r="V107" t="s">
        <v>235</v>
      </c>
      <c r="W107" t="s">
        <v>1194</v>
      </c>
      <c r="X107" t="s">
        <v>378</v>
      </c>
      <c r="Y107" s="1">
        <v>42762.451701388891</v>
      </c>
      <c r="Z107" s="1">
        <v>42771.987256944441</v>
      </c>
    </row>
    <row r="108" spans="1:27" x14ac:dyDescent="0.3">
      <c r="A108">
        <v>95159</v>
      </c>
      <c r="B108" t="s">
        <v>154</v>
      </c>
      <c r="C108" t="s">
        <v>129</v>
      </c>
      <c r="D108" t="s">
        <v>218</v>
      </c>
      <c r="E108" t="s">
        <v>262</v>
      </c>
      <c r="F108" t="s">
        <v>27</v>
      </c>
      <c r="G108" t="s">
        <v>187</v>
      </c>
      <c r="H108" t="s">
        <v>1189</v>
      </c>
      <c r="I108" t="s">
        <v>229</v>
      </c>
      <c r="J108" t="s">
        <v>229</v>
      </c>
      <c r="K108" t="s">
        <v>41</v>
      </c>
      <c r="L108" t="s">
        <v>28</v>
      </c>
      <c r="N108" t="s">
        <v>1194</v>
      </c>
      <c r="O108" t="s">
        <v>1194</v>
      </c>
      <c r="R108" t="s">
        <v>765</v>
      </c>
      <c r="T108" t="s">
        <v>43</v>
      </c>
      <c r="U108" t="s">
        <v>29</v>
      </c>
      <c r="V108" t="s">
        <v>26</v>
      </c>
      <c r="W108" t="s">
        <v>1194</v>
      </c>
      <c r="Y108" s="1">
        <v>42764.995104166665</v>
      </c>
      <c r="Z108" s="1">
        <v>42807.391168981485</v>
      </c>
      <c r="AA108" t="s">
        <v>394</v>
      </c>
    </row>
    <row r="109" spans="1:27" x14ac:dyDescent="0.3">
      <c r="A109">
        <v>95254</v>
      </c>
      <c r="B109" t="s">
        <v>860</v>
      </c>
      <c r="C109" t="s">
        <v>75</v>
      </c>
      <c r="D109" t="s">
        <v>251</v>
      </c>
      <c r="E109" t="s">
        <v>24</v>
      </c>
      <c r="F109" t="s">
        <v>27</v>
      </c>
      <c r="G109" t="s">
        <v>49</v>
      </c>
      <c r="H109" t="s">
        <v>1552</v>
      </c>
      <c r="I109" t="s">
        <v>942</v>
      </c>
      <c r="J109" t="s">
        <v>942</v>
      </c>
      <c r="K109" t="s">
        <v>41</v>
      </c>
      <c r="L109" t="s">
        <v>240</v>
      </c>
      <c r="M109" t="s">
        <v>44</v>
      </c>
      <c r="N109" t="s">
        <v>1194</v>
      </c>
      <c r="O109" t="s">
        <v>1467</v>
      </c>
      <c r="Q109" t="s">
        <v>812</v>
      </c>
      <c r="R109" t="s">
        <v>781</v>
      </c>
      <c r="S109" t="s">
        <v>804</v>
      </c>
      <c r="T109" t="s">
        <v>55</v>
      </c>
      <c r="U109" t="s">
        <v>37</v>
      </c>
      <c r="V109" t="s">
        <v>779</v>
      </c>
      <c r="W109" t="s">
        <v>1194</v>
      </c>
      <c r="X109" t="s">
        <v>1551</v>
      </c>
      <c r="Y109" s="1">
        <v>42766.520833333336</v>
      </c>
      <c r="Z109" s="1">
        <v>42860.296076388891</v>
      </c>
      <c r="AA109" t="s">
        <v>1550</v>
      </c>
    </row>
    <row r="110" spans="1:27" x14ac:dyDescent="0.3">
      <c r="A110">
        <v>95260</v>
      </c>
      <c r="B110" t="s">
        <v>77</v>
      </c>
      <c r="C110" t="s">
        <v>75</v>
      </c>
      <c r="D110" t="s">
        <v>814</v>
      </c>
      <c r="E110" t="s">
        <v>24</v>
      </c>
      <c r="F110" t="s">
        <v>27</v>
      </c>
      <c r="G110" t="s">
        <v>187</v>
      </c>
      <c r="H110" t="s">
        <v>1289</v>
      </c>
      <c r="I110" t="s">
        <v>939</v>
      </c>
      <c r="J110" t="s">
        <v>77</v>
      </c>
      <c r="K110" t="s">
        <v>41</v>
      </c>
      <c r="L110" t="s">
        <v>240</v>
      </c>
      <c r="M110" t="s">
        <v>365</v>
      </c>
      <c r="N110" t="s">
        <v>1194</v>
      </c>
      <c r="O110" t="s">
        <v>364</v>
      </c>
      <c r="Q110" t="s">
        <v>812</v>
      </c>
      <c r="R110" t="s">
        <v>781</v>
      </c>
      <c r="S110" t="s">
        <v>235</v>
      </c>
      <c r="T110" t="s">
        <v>43</v>
      </c>
      <c r="U110" t="s">
        <v>45</v>
      </c>
      <c r="V110" t="s">
        <v>26</v>
      </c>
      <c r="W110" t="s">
        <v>1194</v>
      </c>
      <c r="X110" t="s">
        <v>629</v>
      </c>
      <c r="Y110" s="1">
        <v>42766.638321759259</v>
      </c>
      <c r="Z110" s="1">
        <v>42859.52071759259</v>
      </c>
      <c r="AA110" t="s">
        <v>321</v>
      </c>
    </row>
    <row r="111" spans="1:27" x14ac:dyDescent="0.3">
      <c r="A111">
        <v>95302</v>
      </c>
      <c r="B111" t="s">
        <v>602</v>
      </c>
      <c r="C111" t="s">
        <v>133</v>
      </c>
      <c r="D111" t="s">
        <v>180</v>
      </c>
      <c r="E111" t="s">
        <v>24</v>
      </c>
      <c r="F111" t="s">
        <v>27</v>
      </c>
      <c r="G111" t="s">
        <v>49</v>
      </c>
      <c r="H111" t="s">
        <v>782</v>
      </c>
      <c r="J111" t="s">
        <v>602</v>
      </c>
      <c r="K111" t="s">
        <v>41</v>
      </c>
      <c r="L111" t="s">
        <v>240</v>
      </c>
      <c r="N111" t="s">
        <v>1194</v>
      </c>
      <c r="O111" t="s">
        <v>364</v>
      </c>
      <c r="R111" t="s">
        <v>781</v>
      </c>
      <c r="S111" t="s">
        <v>235</v>
      </c>
      <c r="T111" t="s">
        <v>67</v>
      </c>
      <c r="U111" t="s">
        <v>45</v>
      </c>
      <c r="V111" t="s">
        <v>235</v>
      </c>
      <c r="W111" t="s">
        <v>1194</v>
      </c>
      <c r="Y111" s="1">
        <v>42767.34578703704</v>
      </c>
      <c r="Z111" s="1">
        <v>42859.521516203706</v>
      </c>
    </row>
    <row r="112" spans="1:27" x14ac:dyDescent="0.3">
      <c r="A112">
        <v>95304</v>
      </c>
      <c r="B112" t="s">
        <v>230</v>
      </c>
      <c r="C112" t="s">
        <v>75</v>
      </c>
      <c r="D112" t="s">
        <v>125</v>
      </c>
      <c r="E112" t="s">
        <v>24</v>
      </c>
      <c r="F112" t="s">
        <v>27</v>
      </c>
      <c r="G112" t="s">
        <v>169</v>
      </c>
      <c r="H112" t="s">
        <v>815</v>
      </c>
      <c r="I112" t="s">
        <v>230</v>
      </c>
      <c r="J112" t="s">
        <v>124</v>
      </c>
      <c r="K112" t="s">
        <v>41</v>
      </c>
      <c r="L112" t="s">
        <v>240</v>
      </c>
      <c r="M112" t="s">
        <v>369</v>
      </c>
      <c r="N112" t="s">
        <v>1194</v>
      </c>
      <c r="O112" t="s">
        <v>1194</v>
      </c>
      <c r="Q112" t="s">
        <v>812</v>
      </c>
      <c r="R112" t="s">
        <v>781</v>
      </c>
      <c r="S112" t="s">
        <v>235</v>
      </c>
      <c r="T112" t="s">
        <v>43</v>
      </c>
      <c r="U112" t="s">
        <v>29</v>
      </c>
      <c r="V112" t="s">
        <v>26</v>
      </c>
      <c r="W112" t="s">
        <v>1194</v>
      </c>
      <c r="Y112" s="1">
        <v>42767.354571759257</v>
      </c>
      <c r="Z112" s="1">
        <v>42859.534502314818</v>
      </c>
      <c r="AA112" t="s">
        <v>321</v>
      </c>
    </row>
    <row r="113" spans="1:27" x14ac:dyDescent="0.3">
      <c r="A113">
        <v>95509</v>
      </c>
      <c r="B113" t="s">
        <v>600</v>
      </c>
      <c r="C113" t="s">
        <v>599</v>
      </c>
      <c r="D113" t="s">
        <v>598</v>
      </c>
      <c r="E113" t="s">
        <v>24</v>
      </c>
      <c r="F113" t="s">
        <v>27</v>
      </c>
      <c r="G113" t="s">
        <v>58</v>
      </c>
      <c r="H113" t="s">
        <v>1247</v>
      </c>
      <c r="I113" t="s">
        <v>600</v>
      </c>
      <c r="J113" t="s">
        <v>91</v>
      </c>
      <c r="K113" t="s">
        <v>41</v>
      </c>
      <c r="L113" t="s">
        <v>240</v>
      </c>
      <c r="M113" t="s">
        <v>44</v>
      </c>
      <c r="N113" t="s">
        <v>1194</v>
      </c>
      <c r="O113" t="s">
        <v>1194</v>
      </c>
      <c r="R113" t="s">
        <v>235</v>
      </c>
      <c r="T113" t="s">
        <v>55</v>
      </c>
      <c r="U113" t="s">
        <v>60</v>
      </c>
      <c r="V113" t="s">
        <v>235</v>
      </c>
      <c r="W113" t="s">
        <v>1194</v>
      </c>
      <c r="X113" t="s">
        <v>596</v>
      </c>
      <c r="Y113" s="1">
        <v>42772.43105324074</v>
      </c>
      <c r="Z113" s="1">
        <v>42794.548541666663</v>
      </c>
    </row>
    <row r="114" spans="1:27" x14ac:dyDescent="0.3">
      <c r="A114">
        <v>95630</v>
      </c>
      <c r="B114" t="s">
        <v>753</v>
      </c>
      <c r="C114" t="s">
        <v>23</v>
      </c>
      <c r="D114" t="s">
        <v>95</v>
      </c>
      <c r="E114" t="s">
        <v>24</v>
      </c>
      <c r="F114" t="s">
        <v>27</v>
      </c>
      <c r="G114" t="s">
        <v>49</v>
      </c>
      <c r="H114" t="s">
        <v>1388</v>
      </c>
      <c r="I114" t="s">
        <v>335</v>
      </c>
      <c r="J114" t="s">
        <v>335</v>
      </c>
      <c r="K114" t="s">
        <v>41</v>
      </c>
      <c r="L114" t="s">
        <v>240</v>
      </c>
      <c r="M114" t="s">
        <v>44</v>
      </c>
      <c r="N114" t="s">
        <v>1194</v>
      </c>
      <c r="O114" t="s">
        <v>1465</v>
      </c>
      <c r="R114" t="s">
        <v>235</v>
      </c>
      <c r="T114" t="s">
        <v>67</v>
      </c>
      <c r="U114" t="s">
        <v>45</v>
      </c>
      <c r="V114" t="s">
        <v>235</v>
      </c>
      <c r="W114" t="s">
        <v>1194</v>
      </c>
      <c r="X114" t="s">
        <v>1029</v>
      </c>
      <c r="Y114" s="1">
        <v>42774.405694444446</v>
      </c>
      <c r="Z114" s="1">
        <v>42823.953599537039</v>
      </c>
    </row>
    <row r="115" spans="1:27" x14ac:dyDescent="0.3">
      <c r="A115">
        <v>95696</v>
      </c>
      <c r="B115" t="s">
        <v>600</v>
      </c>
      <c r="C115" t="s">
        <v>599</v>
      </c>
      <c r="D115" t="s">
        <v>598</v>
      </c>
      <c r="E115" t="s">
        <v>24</v>
      </c>
      <c r="F115" t="s">
        <v>27</v>
      </c>
      <c r="G115" t="s">
        <v>120</v>
      </c>
      <c r="H115" t="s">
        <v>603</v>
      </c>
      <c r="I115" t="s">
        <v>772</v>
      </c>
      <c r="J115" t="s">
        <v>602</v>
      </c>
      <c r="K115" t="s">
        <v>41</v>
      </c>
      <c r="L115" t="s">
        <v>240</v>
      </c>
      <c r="M115" t="s">
        <v>1201</v>
      </c>
      <c r="N115" t="s">
        <v>1194</v>
      </c>
      <c r="O115" t="s">
        <v>1200</v>
      </c>
      <c r="R115" t="s">
        <v>235</v>
      </c>
      <c r="T115" t="s">
        <v>67</v>
      </c>
      <c r="U115" t="s">
        <v>45</v>
      </c>
      <c r="V115" t="s">
        <v>235</v>
      </c>
      <c r="W115" t="s">
        <v>1194</v>
      </c>
      <c r="Y115" s="1">
        <v>42775.712511574071</v>
      </c>
      <c r="Z115" s="1">
        <v>42852.351724537039</v>
      </c>
    </row>
    <row r="116" spans="1:27" x14ac:dyDescent="0.3">
      <c r="A116">
        <v>95780</v>
      </c>
      <c r="B116" t="s">
        <v>241</v>
      </c>
      <c r="C116" t="s">
        <v>95</v>
      </c>
      <c r="D116" t="s">
        <v>138</v>
      </c>
      <c r="E116" t="s">
        <v>24</v>
      </c>
      <c r="F116" t="s">
        <v>27</v>
      </c>
      <c r="G116" t="s">
        <v>169</v>
      </c>
      <c r="H116" t="s">
        <v>1343</v>
      </c>
      <c r="I116" t="s">
        <v>241</v>
      </c>
      <c r="J116" t="s">
        <v>1342</v>
      </c>
      <c r="K116" t="s">
        <v>41</v>
      </c>
      <c r="L116" t="s">
        <v>240</v>
      </c>
      <c r="M116" t="s">
        <v>365</v>
      </c>
      <c r="N116" t="s">
        <v>1194</v>
      </c>
      <c r="O116" t="s">
        <v>1465</v>
      </c>
      <c r="R116" t="s">
        <v>235</v>
      </c>
      <c r="T116" t="s">
        <v>55</v>
      </c>
      <c r="U116" t="s">
        <v>37</v>
      </c>
      <c r="V116" t="s">
        <v>26</v>
      </c>
      <c r="W116" t="s">
        <v>1194</v>
      </c>
      <c r="Y116" s="1">
        <v>42779.104201388887</v>
      </c>
      <c r="Z116" s="1">
        <v>42857.265902777777</v>
      </c>
    </row>
    <row r="117" spans="1:27" x14ac:dyDescent="0.3">
      <c r="A117">
        <v>95811</v>
      </c>
      <c r="B117" t="s">
        <v>77</v>
      </c>
      <c r="C117" t="s">
        <v>75</v>
      </c>
      <c r="D117" t="s">
        <v>354</v>
      </c>
      <c r="E117" t="s">
        <v>24</v>
      </c>
      <c r="F117" t="s">
        <v>27</v>
      </c>
      <c r="G117" t="s">
        <v>166</v>
      </c>
      <c r="H117" t="s">
        <v>1213</v>
      </c>
      <c r="I117" t="s">
        <v>942</v>
      </c>
      <c r="J117" t="s">
        <v>204</v>
      </c>
      <c r="K117" t="s">
        <v>41</v>
      </c>
      <c r="L117" t="s">
        <v>240</v>
      </c>
      <c r="M117" t="s">
        <v>365</v>
      </c>
      <c r="N117" t="s">
        <v>1194</v>
      </c>
      <c r="O117" t="s">
        <v>373</v>
      </c>
      <c r="Q117" t="s">
        <v>812</v>
      </c>
      <c r="R117" t="s">
        <v>779</v>
      </c>
      <c r="S117" t="s">
        <v>235</v>
      </c>
      <c r="T117" t="s">
        <v>43</v>
      </c>
      <c r="U117" t="s">
        <v>29</v>
      </c>
      <c r="V117" t="s">
        <v>26</v>
      </c>
      <c r="W117" t="s">
        <v>1194</v>
      </c>
      <c r="Y117" s="1">
        <v>42779.494895833333</v>
      </c>
      <c r="Z117" s="1">
        <v>42859.537835648145</v>
      </c>
      <c r="AA117" t="s">
        <v>321</v>
      </c>
    </row>
    <row r="118" spans="1:27" x14ac:dyDescent="0.3">
      <c r="A118">
        <v>95813</v>
      </c>
      <c r="B118" t="s">
        <v>245</v>
      </c>
      <c r="C118" t="s">
        <v>75</v>
      </c>
      <c r="D118" t="s">
        <v>125</v>
      </c>
      <c r="E118" t="s">
        <v>149</v>
      </c>
      <c r="F118" t="s">
        <v>27</v>
      </c>
      <c r="G118" t="s">
        <v>187</v>
      </c>
      <c r="H118" t="s">
        <v>1287</v>
      </c>
      <c r="I118" t="s">
        <v>245</v>
      </c>
      <c r="J118" t="s">
        <v>124</v>
      </c>
      <c r="K118" t="s">
        <v>41</v>
      </c>
      <c r="L118" t="s">
        <v>32</v>
      </c>
      <c r="N118" t="s">
        <v>1194</v>
      </c>
      <c r="O118" t="s">
        <v>1194</v>
      </c>
      <c r="Q118" t="s">
        <v>630</v>
      </c>
      <c r="R118" t="s">
        <v>779</v>
      </c>
      <c r="S118" t="s">
        <v>235</v>
      </c>
      <c r="T118" t="s">
        <v>67</v>
      </c>
      <c r="U118" t="s">
        <v>37</v>
      </c>
      <c r="V118" t="s">
        <v>235</v>
      </c>
      <c r="W118" t="s">
        <v>1194</v>
      </c>
      <c r="Y118" s="1">
        <v>42779.504027777781</v>
      </c>
      <c r="Z118" s="1">
        <v>42859.661990740744</v>
      </c>
      <c r="AA118" t="s">
        <v>321</v>
      </c>
    </row>
    <row r="119" spans="1:27" x14ac:dyDescent="0.3">
      <c r="A119">
        <v>95828</v>
      </c>
      <c r="B119" t="s">
        <v>245</v>
      </c>
      <c r="C119" t="s">
        <v>75</v>
      </c>
      <c r="D119" t="s">
        <v>267</v>
      </c>
      <c r="E119" t="s">
        <v>24</v>
      </c>
      <c r="F119" t="s">
        <v>27</v>
      </c>
      <c r="G119" t="s">
        <v>201</v>
      </c>
      <c r="H119" t="s">
        <v>1284</v>
      </c>
      <c r="I119" t="s">
        <v>245</v>
      </c>
      <c r="J119" t="s">
        <v>77</v>
      </c>
      <c r="K119" t="s">
        <v>41</v>
      </c>
      <c r="L119" t="s">
        <v>32</v>
      </c>
      <c r="M119" t="s">
        <v>298</v>
      </c>
      <c r="N119" t="s">
        <v>1194</v>
      </c>
      <c r="O119" t="s">
        <v>1467</v>
      </c>
      <c r="Q119" t="s">
        <v>812</v>
      </c>
      <c r="R119" t="s">
        <v>779</v>
      </c>
      <c r="S119" t="s">
        <v>235</v>
      </c>
      <c r="T119" t="s">
        <v>43</v>
      </c>
      <c r="U119" t="s">
        <v>29</v>
      </c>
      <c r="V119" t="s">
        <v>26</v>
      </c>
      <c r="W119" t="s">
        <v>1194</v>
      </c>
      <c r="Y119" s="1">
        <v>42779.683969907404</v>
      </c>
      <c r="Z119" s="1">
        <v>42859.539444444446</v>
      </c>
      <c r="AA119" t="s">
        <v>1273</v>
      </c>
    </row>
    <row r="120" spans="1:27" x14ac:dyDescent="0.3">
      <c r="A120">
        <v>95974</v>
      </c>
      <c r="B120" t="s">
        <v>353</v>
      </c>
      <c r="C120" t="s">
        <v>95</v>
      </c>
      <c r="D120" t="s">
        <v>168</v>
      </c>
      <c r="E120" t="s">
        <v>262</v>
      </c>
      <c r="F120" t="s">
        <v>27</v>
      </c>
      <c r="G120" t="s">
        <v>187</v>
      </c>
      <c r="H120" t="s">
        <v>1264</v>
      </c>
      <c r="I120" t="s">
        <v>1263</v>
      </c>
      <c r="J120" t="s">
        <v>1263</v>
      </c>
      <c r="K120" t="s">
        <v>41</v>
      </c>
      <c r="L120" t="s">
        <v>32</v>
      </c>
      <c r="M120" t="s">
        <v>104</v>
      </c>
      <c r="N120" t="s">
        <v>1194</v>
      </c>
      <c r="O120" t="s">
        <v>1194</v>
      </c>
      <c r="Q120" t="s">
        <v>1262</v>
      </c>
      <c r="R120" t="s">
        <v>765</v>
      </c>
      <c r="T120" t="s">
        <v>55</v>
      </c>
      <c r="U120" t="s">
        <v>37</v>
      </c>
      <c r="V120" t="s">
        <v>26</v>
      </c>
      <c r="W120" t="s">
        <v>1194</v>
      </c>
      <c r="Y120" s="1">
        <v>42782.021145833336</v>
      </c>
      <c r="Z120" s="1">
        <v>42814.015486111108</v>
      </c>
      <c r="AA120" t="s">
        <v>1261</v>
      </c>
    </row>
    <row r="121" spans="1:27" x14ac:dyDescent="0.3">
      <c r="A121">
        <v>95990</v>
      </c>
      <c r="B121" t="s">
        <v>800</v>
      </c>
      <c r="C121" t="s">
        <v>75</v>
      </c>
      <c r="D121" t="s">
        <v>79</v>
      </c>
      <c r="E121" t="s">
        <v>24</v>
      </c>
      <c r="F121" t="s">
        <v>27</v>
      </c>
      <c r="G121" t="s">
        <v>187</v>
      </c>
      <c r="H121" t="s">
        <v>1282</v>
      </c>
      <c r="I121" t="s">
        <v>800</v>
      </c>
      <c r="J121" t="s">
        <v>146</v>
      </c>
      <c r="K121" t="s">
        <v>41</v>
      </c>
      <c r="L121" t="s">
        <v>240</v>
      </c>
      <c r="M121" t="s">
        <v>185</v>
      </c>
      <c r="N121" t="s">
        <v>1194</v>
      </c>
      <c r="O121" t="s">
        <v>1467</v>
      </c>
      <c r="Q121" t="s">
        <v>812</v>
      </c>
      <c r="R121" t="s">
        <v>779</v>
      </c>
      <c r="S121" t="s">
        <v>235</v>
      </c>
      <c r="T121" t="s">
        <v>67</v>
      </c>
      <c r="U121" t="s">
        <v>45</v>
      </c>
      <c r="V121" t="s">
        <v>235</v>
      </c>
      <c r="W121" t="s">
        <v>1194</v>
      </c>
      <c r="Y121" s="1">
        <v>42782.148425925923</v>
      </c>
      <c r="Z121" s="1">
        <v>42860.298738425925</v>
      </c>
      <c r="AA121" t="s">
        <v>1268</v>
      </c>
    </row>
    <row r="122" spans="1:27" x14ac:dyDescent="0.3">
      <c r="A122">
        <v>96022</v>
      </c>
      <c r="B122" t="s">
        <v>54</v>
      </c>
      <c r="C122" t="s">
        <v>34</v>
      </c>
      <c r="D122" t="s">
        <v>1205</v>
      </c>
      <c r="E122" t="s">
        <v>24</v>
      </c>
      <c r="F122" t="s">
        <v>27</v>
      </c>
      <c r="G122" t="s">
        <v>187</v>
      </c>
      <c r="H122" t="s">
        <v>1332</v>
      </c>
      <c r="I122" t="s">
        <v>967</v>
      </c>
      <c r="J122" t="s">
        <v>143</v>
      </c>
      <c r="K122" t="s">
        <v>41</v>
      </c>
      <c r="L122" t="s">
        <v>240</v>
      </c>
      <c r="M122" t="s">
        <v>365</v>
      </c>
      <c r="N122" t="s">
        <v>1194</v>
      </c>
      <c r="O122" t="s">
        <v>1466</v>
      </c>
      <c r="Q122" t="s">
        <v>1169</v>
      </c>
      <c r="R122" t="s">
        <v>235</v>
      </c>
      <c r="T122" t="s">
        <v>67</v>
      </c>
      <c r="U122" t="s">
        <v>29</v>
      </c>
      <c r="V122" t="s">
        <v>26</v>
      </c>
      <c r="W122" t="s">
        <v>1194</v>
      </c>
      <c r="Y122" s="1">
        <v>42782.211585648147</v>
      </c>
      <c r="Z122" s="1">
        <v>42852.167557870373</v>
      </c>
    </row>
    <row r="123" spans="1:27" x14ac:dyDescent="0.3">
      <c r="A123">
        <v>96032</v>
      </c>
      <c r="B123" t="s">
        <v>304</v>
      </c>
      <c r="C123" t="s">
        <v>129</v>
      </c>
      <c r="D123" t="s">
        <v>218</v>
      </c>
      <c r="E123" t="s">
        <v>24</v>
      </c>
      <c r="F123" t="s">
        <v>387</v>
      </c>
      <c r="G123" t="s">
        <v>153</v>
      </c>
      <c r="H123" t="s">
        <v>1310</v>
      </c>
      <c r="I123" t="s">
        <v>1397</v>
      </c>
      <c r="J123" t="s">
        <v>91</v>
      </c>
      <c r="K123" t="s">
        <v>41</v>
      </c>
      <c r="L123" t="s">
        <v>101</v>
      </c>
      <c r="M123" t="s">
        <v>298</v>
      </c>
      <c r="N123" t="s">
        <v>1194</v>
      </c>
      <c r="O123" t="s">
        <v>1467</v>
      </c>
      <c r="P123">
        <v>16394</v>
      </c>
      <c r="R123" t="s">
        <v>235</v>
      </c>
      <c r="T123" t="s">
        <v>55</v>
      </c>
      <c r="U123" t="s">
        <v>37</v>
      </c>
      <c r="V123" t="s">
        <v>1305</v>
      </c>
      <c r="W123" t="s">
        <v>1194</v>
      </c>
      <c r="Y123" s="1">
        <v>42782.24832175926</v>
      </c>
      <c r="Z123" s="1">
        <v>42859.053935185184</v>
      </c>
    </row>
    <row r="124" spans="1:27" x14ac:dyDescent="0.3">
      <c r="A124">
        <v>96068</v>
      </c>
      <c r="B124" t="s">
        <v>170</v>
      </c>
      <c r="C124" t="s">
        <v>133</v>
      </c>
      <c r="D124" t="s">
        <v>180</v>
      </c>
      <c r="E124" t="s">
        <v>24</v>
      </c>
      <c r="F124" t="s">
        <v>27</v>
      </c>
      <c r="G124" t="s">
        <v>263</v>
      </c>
      <c r="H124" t="s">
        <v>1271</v>
      </c>
      <c r="I124" t="s">
        <v>745</v>
      </c>
      <c r="J124" t="s">
        <v>777</v>
      </c>
      <c r="K124" t="s">
        <v>41</v>
      </c>
      <c r="L124" t="s">
        <v>240</v>
      </c>
      <c r="M124" t="s">
        <v>185</v>
      </c>
      <c r="N124" t="s">
        <v>1194</v>
      </c>
      <c r="O124" t="s">
        <v>1200</v>
      </c>
      <c r="R124" t="s">
        <v>779</v>
      </c>
      <c r="S124" t="s">
        <v>235</v>
      </c>
      <c r="T124" t="s">
        <v>67</v>
      </c>
      <c r="U124" t="s">
        <v>37</v>
      </c>
      <c r="V124" t="s">
        <v>779</v>
      </c>
      <c r="W124" t="s">
        <v>1194</v>
      </c>
      <c r="X124" t="s">
        <v>596</v>
      </c>
      <c r="Y124" s="1">
        <v>42782.399594907409</v>
      </c>
      <c r="Z124" s="1">
        <v>42787.57234953704</v>
      </c>
      <c r="AA124" t="s">
        <v>321</v>
      </c>
    </row>
    <row r="125" spans="1:27" x14ac:dyDescent="0.3">
      <c r="A125">
        <v>96069</v>
      </c>
      <c r="B125" t="s">
        <v>100</v>
      </c>
      <c r="C125" t="s">
        <v>305</v>
      </c>
      <c r="D125" t="s">
        <v>311</v>
      </c>
      <c r="E125" t="s">
        <v>24</v>
      </c>
      <c r="F125" t="s">
        <v>27</v>
      </c>
      <c r="G125" t="s">
        <v>169</v>
      </c>
      <c r="H125" t="s">
        <v>1306</v>
      </c>
      <c r="I125" t="s">
        <v>234</v>
      </c>
      <c r="J125" t="s">
        <v>234</v>
      </c>
      <c r="K125" t="s">
        <v>41</v>
      </c>
      <c r="L125" t="s">
        <v>32</v>
      </c>
      <c r="M125" t="s">
        <v>104</v>
      </c>
      <c r="N125" t="s">
        <v>1194</v>
      </c>
      <c r="O125" t="s">
        <v>1194</v>
      </c>
      <c r="R125" t="s">
        <v>235</v>
      </c>
      <c r="T125" t="s">
        <v>43</v>
      </c>
      <c r="U125" t="s">
        <v>37</v>
      </c>
      <c r="V125" t="s">
        <v>1305</v>
      </c>
      <c r="W125" t="s">
        <v>456</v>
      </c>
      <c r="Y125" s="1">
        <v>42782.412199074075</v>
      </c>
      <c r="Z125" s="1">
        <v>42851.309224537035</v>
      </c>
    </row>
    <row r="126" spans="1:27" x14ac:dyDescent="0.3">
      <c r="A126">
        <v>96182</v>
      </c>
      <c r="B126" t="s">
        <v>181</v>
      </c>
      <c r="C126" t="s">
        <v>599</v>
      </c>
      <c r="D126" t="s">
        <v>605</v>
      </c>
      <c r="E126" t="s">
        <v>24</v>
      </c>
      <c r="F126" t="s">
        <v>27</v>
      </c>
      <c r="G126" t="s">
        <v>35</v>
      </c>
      <c r="H126" t="s">
        <v>1241</v>
      </c>
      <c r="I126" t="s">
        <v>497</v>
      </c>
      <c r="J126" t="s">
        <v>181</v>
      </c>
      <c r="K126" t="s">
        <v>41</v>
      </c>
      <c r="L126" t="s">
        <v>240</v>
      </c>
      <c r="M126" t="s">
        <v>44</v>
      </c>
      <c r="N126" t="s">
        <v>1194</v>
      </c>
      <c r="O126" t="s">
        <v>1467</v>
      </c>
      <c r="Q126" t="s">
        <v>1238</v>
      </c>
      <c r="R126" t="s">
        <v>235</v>
      </c>
      <c r="T126" t="s">
        <v>43</v>
      </c>
      <c r="U126" t="s">
        <v>45</v>
      </c>
      <c r="V126" t="s">
        <v>235</v>
      </c>
      <c r="W126" t="s">
        <v>1194</v>
      </c>
      <c r="X126" t="s">
        <v>596</v>
      </c>
      <c r="Y126" s="1">
        <v>42785.992384259262</v>
      </c>
      <c r="Z126" s="1">
        <v>42800.133576388886</v>
      </c>
    </row>
    <row r="127" spans="1:27" x14ac:dyDescent="0.3">
      <c r="A127">
        <v>96207</v>
      </c>
      <c r="B127" t="s">
        <v>89</v>
      </c>
      <c r="C127" t="s">
        <v>599</v>
      </c>
      <c r="D127" t="s">
        <v>605</v>
      </c>
      <c r="E127" t="s">
        <v>24</v>
      </c>
      <c r="F127" t="s">
        <v>27</v>
      </c>
      <c r="G127" t="s">
        <v>263</v>
      </c>
      <c r="H127" t="s">
        <v>1421</v>
      </c>
      <c r="I127" t="s">
        <v>248</v>
      </c>
      <c r="J127" t="s">
        <v>745</v>
      </c>
      <c r="K127" t="s">
        <v>41</v>
      </c>
      <c r="L127" t="s">
        <v>240</v>
      </c>
      <c r="M127" t="s">
        <v>44</v>
      </c>
      <c r="N127" t="s">
        <v>1194</v>
      </c>
      <c r="O127" t="s">
        <v>1463</v>
      </c>
      <c r="Q127" t="s">
        <v>1312</v>
      </c>
      <c r="R127" t="s">
        <v>235</v>
      </c>
      <c r="T127" t="s">
        <v>55</v>
      </c>
      <c r="U127" t="s">
        <v>37</v>
      </c>
      <c r="V127" t="s">
        <v>235</v>
      </c>
      <c r="W127" t="s">
        <v>1194</v>
      </c>
      <c r="X127" t="s">
        <v>596</v>
      </c>
      <c r="Y127" s="1">
        <v>42787.138067129628</v>
      </c>
      <c r="Z127" s="1">
        <v>42829.905601851853</v>
      </c>
    </row>
    <row r="128" spans="1:27" x14ac:dyDescent="0.3">
      <c r="A128">
        <v>96252</v>
      </c>
      <c r="B128" t="s">
        <v>459</v>
      </c>
      <c r="C128" t="s">
        <v>75</v>
      </c>
      <c r="D128" t="s">
        <v>125</v>
      </c>
      <c r="E128" t="s">
        <v>147</v>
      </c>
      <c r="F128" t="s">
        <v>27</v>
      </c>
      <c r="G128" t="s">
        <v>49</v>
      </c>
      <c r="H128" t="s">
        <v>1259</v>
      </c>
      <c r="I128" t="s">
        <v>179</v>
      </c>
      <c r="J128" t="s">
        <v>794</v>
      </c>
      <c r="K128" t="s">
        <v>41</v>
      </c>
      <c r="L128" t="s">
        <v>32</v>
      </c>
      <c r="N128" t="s">
        <v>1194</v>
      </c>
      <c r="O128" t="s">
        <v>1194</v>
      </c>
      <c r="R128" t="s">
        <v>765</v>
      </c>
      <c r="T128" t="s">
        <v>55</v>
      </c>
      <c r="U128" t="s">
        <v>45</v>
      </c>
      <c r="V128" t="s">
        <v>235</v>
      </c>
      <c r="W128" t="s">
        <v>1194</v>
      </c>
      <c r="Y128" s="1">
        <v>42787.911319444444</v>
      </c>
      <c r="Z128" s="1">
        <v>42795.150659722225</v>
      </c>
    </row>
    <row r="129" spans="1:27" x14ac:dyDescent="0.3">
      <c r="A129">
        <v>96253</v>
      </c>
      <c r="B129" t="s">
        <v>459</v>
      </c>
      <c r="C129" t="s">
        <v>75</v>
      </c>
      <c r="D129" t="s">
        <v>125</v>
      </c>
      <c r="E129" t="s">
        <v>147</v>
      </c>
      <c r="F129" t="s">
        <v>27</v>
      </c>
      <c r="G129" t="s">
        <v>49</v>
      </c>
      <c r="H129" t="s">
        <v>1258</v>
      </c>
      <c r="I129" t="s">
        <v>179</v>
      </c>
      <c r="J129" t="s">
        <v>794</v>
      </c>
      <c r="K129" t="s">
        <v>41</v>
      </c>
      <c r="L129" t="s">
        <v>32</v>
      </c>
      <c r="N129" t="s">
        <v>1194</v>
      </c>
      <c r="O129" t="s">
        <v>1194</v>
      </c>
      <c r="R129" t="s">
        <v>765</v>
      </c>
      <c r="T129" t="s">
        <v>55</v>
      </c>
      <c r="U129" t="s">
        <v>45</v>
      </c>
      <c r="V129" t="s">
        <v>235</v>
      </c>
      <c r="W129" t="s">
        <v>1194</v>
      </c>
      <c r="Y129" s="1">
        <v>42787.917326388888</v>
      </c>
      <c r="Z129" s="1">
        <v>42795.150972222225</v>
      </c>
    </row>
    <row r="130" spans="1:27" x14ac:dyDescent="0.3">
      <c r="A130">
        <v>96257</v>
      </c>
      <c r="B130" t="s">
        <v>266</v>
      </c>
      <c r="C130" t="s">
        <v>23</v>
      </c>
      <c r="D130" t="s">
        <v>68</v>
      </c>
      <c r="E130" t="s">
        <v>262</v>
      </c>
      <c r="F130" t="s">
        <v>27</v>
      </c>
      <c r="G130" t="s">
        <v>42</v>
      </c>
      <c r="H130" t="s">
        <v>1336</v>
      </c>
      <c r="J130" t="s">
        <v>80</v>
      </c>
      <c r="K130" t="s">
        <v>41</v>
      </c>
      <c r="L130" t="s">
        <v>240</v>
      </c>
      <c r="M130" t="s">
        <v>1335</v>
      </c>
      <c r="N130" t="s">
        <v>1194</v>
      </c>
      <c r="O130" t="s">
        <v>1194</v>
      </c>
      <c r="R130" t="s">
        <v>235</v>
      </c>
      <c r="T130" t="s">
        <v>55</v>
      </c>
      <c r="U130" t="s">
        <v>45</v>
      </c>
      <c r="V130" t="s">
        <v>235</v>
      </c>
      <c r="W130" t="s">
        <v>1194</v>
      </c>
      <c r="Y130" s="1">
        <v>42787.972685185188</v>
      </c>
      <c r="Z130" s="1">
        <v>42809.305138888885</v>
      </c>
    </row>
    <row r="131" spans="1:27" x14ac:dyDescent="0.3">
      <c r="A131">
        <v>96299</v>
      </c>
      <c r="B131" t="s">
        <v>177</v>
      </c>
      <c r="C131" t="s">
        <v>599</v>
      </c>
      <c r="D131" t="s">
        <v>598</v>
      </c>
      <c r="E131" t="s">
        <v>24</v>
      </c>
      <c r="F131" t="s">
        <v>27</v>
      </c>
      <c r="G131" t="s">
        <v>166</v>
      </c>
      <c r="H131" t="s">
        <v>1298</v>
      </c>
      <c r="I131" t="s">
        <v>177</v>
      </c>
      <c r="J131" t="s">
        <v>177</v>
      </c>
      <c r="K131" t="s">
        <v>41</v>
      </c>
      <c r="L131" t="s">
        <v>240</v>
      </c>
      <c r="M131" t="s">
        <v>44</v>
      </c>
      <c r="N131" t="s">
        <v>1194</v>
      </c>
      <c r="O131" t="s">
        <v>1194</v>
      </c>
      <c r="R131" t="s">
        <v>235</v>
      </c>
      <c r="T131" t="s">
        <v>55</v>
      </c>
      <c r="U131" t="s">
        <v>60</v>
      </c>
      <c r="V131" t="s">
        <v>235</v>
      </c>
      <c r="W131" t="s">
        <v>1194</v>
      </c>
      <c r="X131" t="s">
        <v>596</v>
      </c>
      <c r="Y131" s="1">
        <v>42789.002500000002</v>
      </c>
      <c r="Z131" s="1">
        <v>42802.787627314814</v>
      </c>
    </row>
    <row r="132" spans="1:27" x14ac:dyDescent="0.3">
      <c r="A132">
        <v>96345</v>
      </c>
      <c r="B132" t="s">
        <v>228</v>
      </c>
      <c r="C132" t="s">
        <v>129</v>
      </c>
      <c r="D132" t="s">
        <v>310</v>
      </c>
      <c r="E132" t="s">
        <v>147</v>
      </c>
      <c r="F132" t="s">
        <v>27</v>
      </c>
      <c r="G132" t="s">
        <v>166</v>
      </c>
      <c r="H132" t="s">
        <v>1506</v>
      </c>
      <c r="J132" t="s">
        <v>228</v>
      </c>
      <c r="K132" t="s">
        <v>41</v>
      </c>
      <c r="L132" t="s">
        <v>240</v>
      </c>
      <c r="M132" t="s">
        <v>1201</v>
      </c>
      <c r="N132" t="s">
        <v>1194</v>
      </c>
      <c r="O132" t="s">
        <v>1194</v>
      </c>
      <c r="Q132" t="s">
        <v>1505</v>
      </c>
      <c r="R132" t="s">
        <v>235</v>
      </c>
      <c r="T132" t="s">
        <v>67</v>
      </c>
      <c r="U132" t="s">
        <v>37</v>
      </c>
      <c r="V132" t="s">
        <v>235</v>
      </c>
      <c r="W132" t="s">
        <v>1194</v>
      </c>
      <c r="Y132" s="1">
        <v>42789.95722222222</v>
      </c>
      <c r="Z132" s="1">
        <v>42849.964895833335</v>
      </c>
      <c r="AA132" t="s">
        <v>1504</v>
      </c>
    </row>
    <row r="133" spans="1:27" x14ac:dyDescent="0.3">
      <c r="A133">
        <v>96357</v>
      </c>
      <c r="B133" t="s">
        <v>1032</v>
      </c>
      <c r="C133" t="s">
        <v>23</v>
      </c>
      <c r="D133" t="s">
        <v>95</v>
      </c>
      <c r="E133" t="s">
        <v>24</v>
      </c>
      <c r="F133" t="s">
        <v>27</v>
      </c>
      <c r="G133" t="s">
        <v>49</v>
      </c>
      <c r="H133" t="s">
        <v>1352</v>
      </c>
      <c r="I133" t="s">
        <v>1032</v>
      </c>
      <c r="J133" t="s">
        <v>144</v>
      </c>
      <c r="K133" t="s">
        <v>41</v>
      </c>
      <c r="L133" t="s">
        <v>240</v>
      </c>
      <c r="M133" t="s">
        <v>185</v>
      </c>
      <c r="N133" t="s">
        <v>1194</v>
      </c>
      <c r="O133" t="s">
        <v>1465</v>
      </c>
      <c r="R133" t="s">
        <v>235</v>
      </c>
      <c r="T133" t="s">
        <v>43</v>
      </c>
      <c r="U133" t="s">
        <v>29</v>
      </c>
      <c r="V133" t="s">
        <v>235</v>
      </c>
      <c r="W133" t="s">
        <v>1194</v>
      </c>
      <c r="X133" t="s">
        <v>1029</v>
      </c>
      <c r="Y133" s="1">
        <v>42790.228784722225</v>
      </c>
      <c r="Z133" s="1">
        <v>42849.12395833333</v>
      </c>
    </row>
    <row r="134" spans="1:27" x14ac:dyDescent="0.3">
      <c r="A134">
        <v>96370</v>
      </c>
      <c r="B134" t="s">
        <v>54</v>
      </c>
      <c r="C134" t="s">
        <v>23</v>
      </c>
      <c r="D134" t="s">
        <v>68</v>
      </c>
      <c r="E134" t="s">
        <v>24</v>
      </c>
      <c r="F134" t="s">
        <v>27</v>
      </c>
      <c r="G134" t="s">
        <v>49</v>
      </c>
      <c r="H134" t="s">
        <v>1420</v>
      </c>
      <c r="I134" t="s">
        <v>1077</v>
      </c>
      <c r="J134" t="s">
        <v>337</v>
      </c>
      <c r="K134" t="s">
        <v>41</v>
      </c>
      <c r="L134" t="s">
        <v>240</v>
      </c>
      <c r="M134" t="s">
        <v>1201</v>
      </c>
      <c r="N134" t="s">
        <v>1194</v>
      </c>
      <c r="O134" t="s">
        <v>1463</v>
      </c>
      <c r="R134" t="s">
        <v>235</v>
      </c>
      <c r="T134" t="s">
        <v>55</v>
      </c>
      <c r="U134" t="s">
        <v>45</v>
      </c>
      <c r="V134" t="s">
        <v>235</v>
      </c>
      <c r="W134" t="s">
        <v>1194</v>
      </c>
      <c r="Y134" s="1">
        <v>42790.31486111111</v>
      </c>
      <c r="Z134" s="1">
        <v>42829.276365740741</v>
      </c>
    </row>
    <row r="135" spans="1:27" x14ac:dyDescent="0.3">
      <c r="A135">
        <v>96403</v>
      </c>
      <c r="B135" t="s">
        <v>170</v>
      </c>
      <c r="C135" t="s">
        <v>133</v>
      </c>
      <c r="D135" t="s">
        <v>180</v>
      </c>
      <c r="E135" t="s">
        <v>24</v>
      </c>
      <c r="F135" t="s">
        <v>27</v>
      </c>
      <c r="G135" t="s">
        <v>187</v>
      </c>
      <c r="H135" t="s">
        <v>1270</v>
      </c>
      <c r="I135" t="s">
        <v>800</v>
      </c>
      <c r="J135" t="s">
        <v>800</v>
      </c>
      <c r="K135" t="s">
        <v>41</v>
      </c>
      <c r="L135" t="s">
        <v>32</v>
      </c>
      <c r="N135" t="s">
        <v>1194</v>
      </c>
      <c r="O135" t="s">
        <v>1200</v>
      </c>
      <c r="R135" t="s">
        <v>779</v>
      </c>
      <c r="S135" t="s">
        <v>235</v>
      </c>
      <c r="T135" t="s">
        <v>67</v>
      </c>
      <c r="U135" t="s">
        <v>45</v>
      </c>
      <c r="V135" t="s">
        <v>235</v>
      </c>
      <c r="W135" t="s">
        <v>1194</v>
      </c>
      <c r="Y135" s="1">
        <v>42793.023587962962</v>
      </c>
      <c r="Z135" s="1">
        <v>42793.571458333332</v>
      </c>
    </row>
    <row r="136" spans="1:27" x14ac:dyDescent="0.3">
      <c r="A136">
        <v>96441</v>
      </c>
      <c r="B136" t="s">
        <v>109</v>
      </c>
      <c r="C136" t="s">
        <v>97</v>
      </c>
      <c r="D136" t="s">
        <v>110</v>
      </c>
      <c r="E136" t="s">
        <v>24</v>
      </c>
      <c r="F136" t="s">
        <v>27</v>
      </c>
      <c r="G136" t="s">
        <v>187</v>
      </c>
      <c r="H136" t="s">
        <v>1387</v>
      </c>
      <c r="I136" t="s">
        <v>349</v>
      </c>
      <c r="J136" t="s">
        <v>102</v>
      </c>
      <c r="K136" t="s">
        <v>41</v>
      </c>
      <c r="L136" t="s">
        <v>240</v>
      </c>
      <c r="M136" t="s">
        <v>185</v>
      </c>
      <c r="N136" t="s">
        <v>1194</v>
      </c>
      <c r="O136" t="s">
        <v>1463</v>
      </c>
      <c r="R136" t="s">
        <v>235</v>
      </c>
      <c r="T136" t="s">
        <v>43</v>
      </c>
      <c r="U136" t="s">
        <v>29</v>
      </c>
      <c r="V136" t="s">
        <v>235</v>
      </c>
      <c r="W136" t="s">
        <v>1194</v>
      </c>
      <c r="Y136" s="1">
        <v>42793.647534722222</v>
      </c>
      <c r="Z136" s="1">
        <v>42859.323148148149</v>
      </c>
      <c r="AA136" t="s">
        <v>1386</v>
      </c>
    </row>
    <row r="137" spans="1:27" x14ac:dyDescent="0.3">
      <c r="A137">
        <v>96670</v>
      </c>
      <c r="B137" t="s">
        <v>295</v>
      </c>
      <c r="C137" t="s">
        <v>184</v>
      </c>
      <c r="D137" t="s">
        <v>212</v>
      </c>
      <c r="E137" t="s">
        <v>24</v>
      </c>
      <c r="F137" t="s">
        <v>27</v>
      </c>
      <c r="G137" t="s">
        <v>134</v>
      </c>
      <c r="H137" t="s">
        <v>1385</v>
      </c>
      <c r="I137" t="s">
        <v>1147</v>
      </c>
      <c r="J137" t="s">
        <v>102</v>
      </c>
      <c r="K137" t="s">
        <v>41</v>
      </c>
      <c r="L137" t="s">
        <v>240</v>
      </c>
      <c r="M137" t="s">
        <v>185</v>
      </c>
      <c r="N137" t="s">
        <v>1194</v>
      </c>
      <c r="O137" t="s">
        <v>1464</v>
      </c>
      <c r="R137" t="s">
        <v>235</v>
      </c>
      <c r="T137" t="s">
        <v>43</v>
      </c>
      <c r="U137" t="s">
        <v>37</v>
      </c>
      <c r="V137" t="s">
        <v>103</v>
      </c>
      <c r="W137" t="s">
        <v>361</v>
      </c>
      <c r="Y137" s="1">
        <v>42797.616539351853</v>
      </c>
      <c r="Z137" s="1">
        <v>42828.054918981485</v>
      </c>
    </row>
    <row r="138" spans="1:27" x14ac:dyDescent="0.3">
      <c r="A138">
        <v>96740</v>
      </c>
      <c r="B138" t="s">
        <v>161</v>
      </c>
      <c r="C138" t="s">
        <v>322</v>
      </c>
      <c r="D138" t="s">
        <v>324</v>
      </c>
      <c r="E138" t="s">
        <v>24</v>
      </c>
      <c r="F138" t="s">
        <v>27</v>
      </c>
      <c r="G138" t="s">
        <v>187</v>
      </c>
      <c r="H138" t="s">
        <v>1347</v>
      </c>
      <c r="I138" t="s">
        <v>245</v>
      </c>
      <c r="J138" t="s">
        <v>102</v>
      </c>
      <c r="K138" t="s">
        <v>41</v>
      </c>
      <c r="L138" t="s">
        <v>240</v>
      </c>
      <c r="M138" t="s">
        <v>185</v>
      </c>
      <c r="N138" t="s">
        <v>1194</v>
      </c>
      <c r="O138" t="s">
        <v>1465</v>
      </c>
      <c r="Q138" t="s">
        <v>1312</v>
      </c>
      <c r="R138" t="s">
        <v>235</v>
      </c>
      <c r="T138" t="s">
        <v>43</v>
      </c>
      <c r="U138" t="s">
        <v>29</v>
      </c>
      <c r="V138" t="s">
        <v>235</v>
      </c>
      <c r="W138" t="s">
        <v>1194</v>
      </c>
      <c r="Y138" s="1">
        <v>42800.600127314814</v>
      </c>
      <c r="Z138" s="1">
        <v>42859.324571759258</v>
      </c>
    </row>
    <row r="139" spans="1:27" x14ac:dyDescent="0.3">
      <c r="A139">
        <v>96774</v>
      </c>
      <c r="B139" t="s">
        <v>102</v>
      </c>
      <c r="C139" t="s">
        <v>63</v>
      </c>
      <c r="D139" t="s">
        <v>65</v>
      </c>
      <c r="E139" t="s">
        <v>24</v>
      </c>
      <c r="F139" t="s">
        <v>27</v>
      </c>
      <c r="G139" t="s">
        <v>187</v>
      </c>
      <c r="H139" t="s">
        <v>1384</v>
      </c>
      <c r="I139" t="s">
        <v>245</v>
      </c>
      <c r="J139" t="s">
        <v>64</v>
      </c>
      <c r="K139" t="s">
        <v>41</v>
      </c>
      <c r="L139" t="s">
        <v>240</v>
      </c>
      <c r="M139" t="s">
        <v>185</v>
      </c>
      <c r="N139" t="s">
        <v>1194</v>
      </c>
      <c r="O139" t="s">
        <v>1464</v>
      </c>
      <c r="R139" t="s">
        <v>235</v>
      </c>
      <c r="T139" t="s">
        <v>43</v>
      </c>
      <c r="U139" t="s">
        <v>29</v>
      </c>
      <c r="V139" t="s">
        <v>1383</v>
      </c>
      <c r="W139" t="s">
        <v>1194</v>
      </c>
      <c r="Y139" s="1">
        <v>42801.280335648145</v>
      </c>
      <c r="Z139" s="1">
        <v>42859.325208333335</v>
      </c>
    </row>
    <row r="140" spans="1:27" x14ac:dyDescent="0.3">
      <c r="A140">
        <v>96848</v>
      </c>
      <c r="B140" t="s">
        <v>1263</v>
      </c>
      <c r="C140" t="s">
        <v>95</v>
      </c>
      <c r="D140" t="s">
        <v>138</v>
      </c>
      <c r="E140" t="s">
        <v>24</v>
      </c>
      <c r="F140" t="s">
        <v>27</v>
      </c>
      <c r="G140" t="s">
        <v>187</v>
      </c>
      <c r="H140" t="s">
        <v>1503</v>
      </c>
      <c r="I140" t="s">
        <v>1263</v>
      </c>
      <c r="J140" t="s">
        <v>1342</v>
      </c>
      <c r="K140" t="s">
        <v>41</v>
      </c>
      <c r="L140" t="s">
        <v>32</v>
      </c>
      <c r="M140" t="s">
        <v>298</v>
      </c>
      <c r="N140" t="s">
        <v>1194</v>
      </c>
      <c r="O140" t="s">
        <v>1471</v>
      </c>
      <c r="Q140" t="s">
        <v>1502</v>
      </c>
      <c r="R140" t="s">
        <v>235</v>
      </c>
      <c r="T140" t="s">
        <v>55</v>
      </c>
      <c r="U140" t="s">
        <v>37</v>
      </c>
      <c r="V140" t="s">
        <v>26</v>
      </c>
      <c r="W140" t="s">
        <v>1194</v>
      </c>
      <c r="Y140" s="1">
        <v>42802.22383101852</v>
      </c>
      <c r="Z140" s="1">
        <v>42857.944166666668</v>
      </c>
    </row>
    <row r="141" spans="1:27" x14ac:dyDescent="0.3">
      <c r="A141">
        <v>96870</v>
      </c>
      <c r="B141" t="s">
        <v>702</v>
      </c>
      <c r="C141" t="s">
        <v>23</v>
      </c>
      <c r="D141" t="s">
        <v>106</v>
      </c>
      <c r="E141" t="s">
        <v>24</v>
      </c>
      <c r="F141" t="s">
        <v>27</v>
      </c>
      <c r="G141" t="s">
        <v>187</v>
      </c>
      <c r="H141" t="s">
        <v>1501</v>
      </c>
      <c r="I141" t="s">
        <v>349</v>
      </c>
      <c r="J141" t="s">
        <v>337</v>
      </c>
      <c r="K141" t="s">
        <v>41</v>
      </c>
      <c r="L141" t="s">
        <v>32</v>
      </c>
      <c r="M141" t="s">
        <v>104</v>
      </c>
      <c r="N141" t="s">
        <v>1194</v>
      </c>
      <c r="O141" t="s">
        <v>1499</v>
      </c>
      <c r="R141" t="s">
        <v>235</v>
      </c>
      <c r="T141" t="s">
        <v>43</v>
      </c>
      <c r="U141" t="s">
        <v>37</v>
      </c>
      <c r="V141" t="s">
        <v>235</v>
      </c>
      <c r="W141" t="s">
        <v>1194</v>
      </c>
      <c r="Y141" s="1">
        <v>42802.551319444443</v>
      </c>
      <c r="Z141" s="1">
        <v>42860.119305555556</v>
      </c>
    </row>
    <row r="142" spans="1:27" x14ac:dyDescent="0.3">
      <c r="A142">
        <v>96916</v>
      </c>
      <c r="B142" t="s">
        <v>170</v>
      </c>
      <c r="C142" t="s">
        <v>133</v>
      </c>
      <c r="D142" t="s">
        <v>180</v>
      </c>
      <c r="E142" t="s">
        <v>24</v>
      </c>
      <c r="F142" t="s">
        <v>27</v>
      </c>
      <c r="G142" t="s">
        <v>275</v>
      </c>
      <c r="H142" t="s">
        <v>1304</v>
      </c>
      <c r="I142" t="s">
        <v>170</v>
      </c>
      <c r="J142" t="s">
        <v>777</v>
      </c>
      <c r="K142" t="s">
        <v>41</v>
      </c>
      <c r="L142" t="s">
        <v>32</v>
      </c>
      <c r="M142" t="s">
        <v>104</v>
      </c>
      <c r="N142" t="s">
        <v>1194</v>
      </c>
      <c r="O142" t="s">
        <v>1466</v>
      </c>
      <c r="R142" t="s">
        <v>779</v>
      </c>
      <c r="S142" t="s">
        <v>235</v>
      </c>
      <c r="T142" t="s">
        <v>43</v>
      </c>
      <c r="U142" t="s">
        <v>29</v>
      </c>
      <c r="V142" t="s">
        <v>235</v>
      </c>
      <c r="W142" t="s">
        <v>1194</v>
      </c>
      <c r="Y142" s="1">
        <v>42803.470520833333</v>
      </c>
      <c r="Z142" s="1">
        <v>42804.344733796293</v>
      </c>
    </row>
    <row r="143" spans="1:27" x14ac:dyDescent="0.3">
      <c r="A143">
        <v>96920</v>
      </c>
      <c r="B143" t="s">
        <v>600</v>
      </c>
      <c r="C143" t="s">
        <v>599</v>
      </c>
      <c r="D143" t="s">
        <v>598</v>
      </c>
      <c r="E143" t="s">
        <v>24</v>
      </c>
      <c r="F143" t="s">
        <v>27</v>
      </c>
      <c r="G143" t="s">
        <v>187</v>
      </c>
      <c r="H143" t="s">
        <v>1500</v>
      </c>
      <c r="I143" t="s">
        <v>195</v>
      </c>
      <c r="J143" t="s">
        <v>195</v>
      </c>
      <c r="K143" t="s">
        <v>41</v>
      </c>
      <c r="L143" t="s">
        <v>240</v>
      </c>
      <c r="M143" t="s">
        <v>44</v>
      </c>
      <c r="N143" t="s">
        <v>1194</v>
      </c>
      <c r="O143" t="s">
        <v>1499</v>
      </c>
      <c r="R143" t="s">
        <v>235</v>
      </c>
      <c r="T143" t="s">
        <v>55</v>
      </c>
      <c r="U143" t="s">
        <v>37</v>
      </c>
      <c r="V143" t="s">
        <v>235</v>
      </c>
      <c r="W143" t="s">
        <v>1194</v>
      </c>
      <c r="X143" t="s">
        <v>596</v>
      </c>
      <c r="Y143" s="1">
        <v>42803.574131944442</v>
      </c>
      <c r="Z143" s="1">
        <v>42853.683379629627</v>
      </c>
    </row>
    <row r="144" spans="1:27" x14ac:dyDescent="0.3">
      <c r="A144">
        <v>96927</v>
      </c>
      <c r="B144" t="s">
        <v>318</v>
      </c>
      <c r="C144" t="s">
        <v>75</v>
      </c>
      <c r="D144" t="s">
        <v>267</v>
      </c>
      <c r="E144" t="s">
        <v>24</v>
      </c>
      <c r="F144" t="s">
        <v>27</v>
      </c>
      <c r="G144" t="s">
        <v>35</v>
      </c>
      <c r="H144" t="s">
        <v>1341</v>
      </c>
      <c r="I144" t="s">
        <v>137</v>
      </c>
      <c r="J144" t="s">
        <v>77</v>
      </c>
      <c r="K144" t="s">
        <v>41</v>
      </c>
      <c r="L144" t="s">
        <v>240</v>
      </c>
      <c r="M144" t="s">
        <v>185</v>
      </c>
      <c r="N144" t="s">
        <v>1194</v>
      </c>
      <c r="O144" t="s">
        <v>1465</v>
      </c>
      <c r="Q144" t="s">
        <v>812</v>
      </c>
      <c r="R144" t="s">
        <v>779</v>
      </c>
      <c r="S144" t="s">
        <v>235</v>
      </c>
      <c r="T144" t="s">
        <v>43</v>
      </c>
      <c r="U144" t="s">
        <v>37</v>
      </c>
      <c r="V144" t="s">
        <v>779</v>
      </c>
      <c r="W144" t="s">
        <v>1194</v>
      </c>
      <c r="Y144" s="1">
        <v>42803.672743055555</v>
      </c>
      <c r="Z144" s="1">
        <v>42811.516817129632</v>
      </c>
      <c r="AA144" t="s">
        <v>1268</v>
      </c>
    </row>
    <row r="145" spans="1:27" x14ac:dyDescent="0.3">
      <c r="A145">
        <v>96941</v>
      </c>
      <c r="B145" t="s">
        <v>39</v>
      </c>
      <c r="C145" t="s">
        <v>40</v>
      </c>
      <c r="D145" t="s">
        <v>46</v>
      </c>
      <c r="E145" t="s">
        <v>24</v>
      </c>
      <c r="F145" t="s">
        <v>27</v>
      </c>
      <c r="G145" t="s">
        <v>187</v>
      </c>
      <c r="H145" t="s">
        <v>1523</v>
      </c>
      <c r="I145" t="s">
        <v>219</v>
      </c>
      <c r="J145" t="s">
        <v>219</v>
      </c>
      <c r="K145" t="s">
        <v>41</v>
      </c>
      <c r="L145" t="s">
        <v>240</v>
      </c>
      <c r="M145" t="s">
        <v>44</v>
      </c>
      <c r="N145" t="s">
        <v>1194</v>
      </c>
      <c r="O145" t="s">
        <v>1514</v>
      </c>
      <c r="R145" t="s">
        <v>235</v>
      </c>
      <c r="T145" t="s">
        <v>55</v>
      </c>
      <c r="U145" t="s">
        <v>37</v>
      </c>
      <c r="V145" t="s">
        <v>235</v>
      </c>
      <c r="W145" t="s">
        <v>1194</v>
      </c>
      <c r="X145" t="s">
        <v>378</v>
      </c>
      <c r="Y145" s="1">
        <v>42804.150763888887</v>
      </c>
      <c r="Z145" s="1">
        <v>42852.613564814812</v>
      </c>
    </row>
    <row r="146" spans="1:27" x14ac:dyDescent="0.3">
      <c r="A146">
        <v>96943</v>
      </c>
      <c r="B146" t="s">
        <v>266</v>
      </c>
      <c r="C146" t="s">
        <v>23</v>
      </c>
      <c r="D146" t="s">
        <v>95</v>
      </c>
      <c r="E146" t="s">
        <v>149</v>
      </c>
      <c r="F146" t="s">
        <v>27</v>
      </c>
      <c r="G146" t="s">
        <v>49</v>
      </c>
      <c r="H146" t="s">
        <v>1382</v>
      </c>
      <c r="J146" t="s">
        <v>933</v>
      </c>
      <c r="K146" t="s">
        <v>41</v>
      </c>
      <c r="L146" t="s">
        <v>28</v>
      </c>
      <c r="N146" t="s">
        <v>1194</v>
      </c>
      <c r="O146" t="s">
        <v>1194</v>
      </c>
      <c r="R146" t="s">
        <v>235</v>
      </c>
      <c r="T146" t="s">
        <v>43</v>
      </c>
      <c r="U146" t="s">
        <v>29</v>
      </c>
      <c r="V146" t="s">
        <v>235</v>
      </c>
      <c r="W146" t="s">
        <v>1194</v>
      </c>
      <c r="Y146" s="1">
        <v>42804.168564814812</v>
      </c>
      <c r="Z146" s="1">
        <v>42823.20521990741</v>
      </c>
    </row>
    <row r="147" spans="1:27" x14ac:dyDescent="0.3">
      <c r="A147">
        <v>96972</v>
      </c>
      <c r="B147" t="s">
        <v>908</v>
      </c>
      <c r="C147" t="s">
        <v>75</v>
      </c>
      <c r="D147" t="s">
        <v>825</v>
      </c>
      <c r="E147" t="s">
        <v>303</v>
      </c>
      <c r="F147" t="s">
        <v>27</v>
      </c>
      <c r="G147" t="s">
        <v>134</v>
      </c>
      <c r="H147" t="s">
        <v>1315</v>
      </c>
      <c r="I147" t="s">
        <v>941</v>
      </c>
      <c r="J147" t="s">
        <v>908</v>
      </c>
      <c r="K147" t="s">
        <v>41</v>
      </c>
      <c r="L147" t="s">
        <v>101</v>
      </c>
      <c r="N147" t="s">
        <v>1194</v>
      </c>
      <c r="O147" t="s">
        <v>1194</v>
      </c>
      <c r="R147" t="s">
        <v>765</v>
      </c>
      <c r="T147" t="s">
        <v>43</v>
      </c>
      <c r="U147" t="s">
        <v>45</v>
      </c>
      <c r="V147" t="s">
        <v>26</v>
      </c>
      <c r="W147" t="s">
        <v>1194</v>
      </c>
      <c r="Y147" s="1">
        <v>42807.015798611108</v>
      </c>
      <c r="Z147" s="1">
        <v>42857.605578703704</v>
      </c>
    </row>
    <row r="148" spans="1:27" x14ac:dyDescent="0.3">
      <c r="A148">
        <v>97020</v>
      </c>
      <c r="B148" t="s">
        <v>170</v>
      </c>
      <c r="C148" t="s">
        <v>75</v>
      </c>
      <c r="D148" t="s">
        <v>180</v>
      </c>
      <c r="E148" t="s">
        <v>24</v>
      </c>
      <c r="F148" t="s">
        <v>27</v>
      </c>
      <c r="G148" t="s">
        <v>49</v>
      </c>
      <c r="H148" t="s">
        <v>1394</v>
      </c>
      <c r="I148" t="s">
        <v>1077</v>
      </c>
      <c r="J148" t="s">
        <v>77</v>
      </c>
      <c r="K148" t="s">
        <v>41</v>
      </c>
      <c r="L148" t="s">
        <v>240</v>
      </c>
      <c r="M148" t="s">
        <v>185</v>
      </c>
      <c r="N148" t="s">
        <v>1194</v>
      </c>
      <c r="O148" t="s">
        <v>1463</v>
      </c>
      <c r="Q148" t="s">
        <v>812</v>
      </c>
      <c r="R148" t="s">
        <v>779</v>
      </c>
      <c r="S148" t="s">
        <v>235</v>
      </c>
      <c r="T148" t="s">
        <v>67</v>
      </c>
      <c r="U148" t="s">
        <v>45</v>
      </c>
      <c r="V148" t="s">
        <v>235</v>
      </c>
      <c r="W148" t="s">
        <v>1194</v>
      </c>
      <c r="Y148" s="1">
        <v>42808.024004629631</v>
      </c>
      <c r="Z148" s="1">
        <v>42828.568055555559</v>
      </c>
      <c r="AA148" t="s">
        <v>160</v>
      </c>
    </row>
    <row r="149" spans="1:27" x14ac:dyDescent="0.3">
      <c r="A149">
        <v>97041</v>
      </c>
      <c r="B149" t="s">
        <v>1430</v>
      </c>
      <c r="C149" t="s">
        <v>129</v>
      </c>
      <c r="D149" t="s">
        <v>218</v>
      </c>
      <c r="E149" t="s">
        <v>24</v>
      </c>
      <c r="F149" t="s">
        <v>27</v>
      </c>
      <c r="G149" t="s">
        <v>153</v>
      </c>
      <c r="H149" t="s">
        <v>1429</v>
      </c>
      <c r="I149" t="s">
        <v>245</v>
      </c>
      <c r="J149" t="s">
        <v>337</v>
      </c>
      <c r="K149" t="s">
        <v>41</v>
      </c>
      <c r="L149" t="s">
        <v>101</v>
      </c>
      <c r="M149" t="s">
        <v>298</v>
      </c>
      <c r="N149" t="s">
        <v>1194</v>
      </c>
      <c r="O149" t="s">
        <v>1462</v>
      </c>
      <c r="P149">
        <v>17092</v>
      </c>
      <c r="R149" t="s">
        <v>235</v>
      </c>
      <c r="T149" t="s">
        <v>55</v>
      </c>
      <c r="U149" t="s">
        <v>37</v>
      </c>
      <c r="V149" t="s">
        <v>306</v>
      </c>
      <c r="W149" t="s">
        <v>1194</v>
      </c>
      <c r="Y149" s="1">
        <v>42808.189444444448</v>
      </c>
      <c r="Z149" s="1">
        <v>42852.258483796293</v>
      </c>
    </row>
    <row r="150" spans="1:27" x14ac:dyDescent="0.3">
      <c r="A150">
        <v>97122</v>
      </c>
      <c r="B150" t="s">
        <v>702</v>
      </c>
      <c r="C150" t="s">
        <v>23</v>
      </c>
      <c r="D150" t="s">
        <v>85</v>
      </c>
      <c r="E150" t="s">
        <v>24</v>
      </c>
      <c r="F150" t="s">
        <v>27</v>
      </c>
      <c r="G150" t="s">
        <v>117</v>
      </c>
      <c r="H150" t="s">
        <v>1333</v>
      </c>
      <c r="I150" t="s">
        <v>118</v>
      </c>
      <c r="J150" t="s">
        <v>118</v>
      </c>
      <c r="K150" t="s">
        <v>41</v>
      </c>
      <c r="L150" t="s">
        <v>240</v>
      </c>
      <c r="M150" t="s">
        <v>185</v>
      </c>
      <c r="N150" t="s">
        <v>1194</v>
      </c>
      <c r="O150" t="s">
        <v>1465</v>
      </c>
      <c r="R150" t="s">
        <v>235</v>
      </c>
      <c r="T150" t="s">
        <v>55</v>
      </c>
      <c r="U150" t="s">
        <v>60</v>
      </c>
      <c r="V150" t="s">
        <v>235</v>
      </c>
      <c r="W150" t="s">
        <v>1194</v>
      </c>
      <c r="Y150" s="1">
        <v>42809.696469907409</v>
      </c>
      <c r="Z150" s="1">
        <v>42814.199131944442</v>
      </c>
    </row>
    <row r="151" spans="1:27" x14ac:dyDescent="0.3">
      <c r="A151">
        <v>97125</v>
      </c>
      <c r="B151" t="s">
        <v>152</v>
      </c>
      <c r="C151" t="s">
        <v>23</v>
      </c>
      <c r="D151" t="s">
        <v>68</v>
      </c>
      <c r="E151" t="s">
        <v>262</v>
      </c>
      <c r="F151" t="s">
        <v>27</v>
      </c>
      <c r="G151" t="s">
        <v>42</v>
      </c>
      <c r="H151" t="s">
        <v>1498</v>
      </c>
      <c r="J151" t="s">
        <v>80</v>
      </c>
      <c r="K151" t="s">
        <v>41</v>
      </c>
      <c r="L151" t="s">
        <v>240</v>
      </c>
      <c r="M151" t="s">
        <v>185</v>
      </c>
      <c r="N151" t="s">
        <v>1194</v>
      </c>
      <c r="O151" t="s">
        <v>1194</v>
      </c>
      <c r="R151" t="s">
        <v>235</v>
      </c>
      <c r="T151" t="s">
        <v>43</v>
      </c>
      <c r="U151" t="s">
        <v>45</v>
      </c>
      <c r="V151" t="s">
        <v>235</v>
      </c>
      <c r="W151" t="s">
        <v>1194</v>
      </c>
      <c r="Y151" s="1">
        <v>42810.059907407405</v>
      </c>
      <c r="Z151" s="1">
        <v>42849.959293981483</v>
      </c>
    </row>
    <row r="152" spans="1:27" x14ac:dyDescent="0.3">
      <c r="A152">
        <v>97142</v>
      </c>
      <c r="B152" t="s">
        <v>1327</v>
      </c>
      <c r="C152" t="s">
        <v>184</v>
      </c>
      <c r="D152" t="s">
        <v>212</v>
      </c>
      <c r="E152" t="s">
        <v>24</v>
      </c>
      <c r="F152" t="s">
        <v>27</v>
      </c>
      <c r="G152" t="s">
        <v>201</v>
      </c>
      <c r="H152" t="s">
        <v>1478</v>
      </c>
      <c r="I152" t="s">
        <v>331</v>
      </c>
      <c r="J152" t="s">
        <v>102</v>
      </c>
      <c r="K152" t="s">
        <v>41</v>
      </c>
      <c r="L152" t="s">
        <v>32</v>
      </c>
      <c r="M152" t="s">
        <v>298</v>
      </c>
      <c r="N152" t="s">
        <v>1194</v>
      </c>
      <c r="O152" t="s">
        <v>1471</v>
      </c>
      <c r="Q152" t="s">
        <v>366</v>
      </c>
      <c r="R152" t="s">
        <v>235</v>
      </c>
      <c r="T152" t="s">
        <v>43</v>
      </c>
      <c r="U152" t="s">
        <v>29</v>
      </c>
      <c r="V152" t="s">
        <v>26</v>
      </c>
      <c r="W152" t="s">
        <v>1194</v>
      </c>
      <c r="Y152" s="1">
        <v>42810.325949074075</v>
      </c>
      <c r="Z152" s="1">
        <v>42845.527754629627</v>
      </c>
    </row>
    <row r="153" spans="1:27" x14ac:dyDescent="0.3">
      <c r="A153">
        <v>97187</v>
      </c>
      <c r="B153" t="s">
        <v>61</v>
      </c>
      <c r="C153" t="s">
        <v>34</v>
      </c>
      <c r="D153" t="s">
        <v>1205</v>
      </c>
      <c r="E153" t="s">
        <v>24</v>
      </c>
      <c r="F153" t="s">
        <v>27</v>
      </c>
      <c r="G153" t="s">
        <v>153</v>
      </c>
      <c r="H153" t="s">
        <v>1497</v>
      </c>
      <c r="I153" t="s">
        <v>245</v>
      </c>
      <c r="J153" t="s">
        <v>77</v>
      </c>
      <c r="K153" t="s">
        <v>41</v>
      </c>
      <c r="L153" t="s">
        <v>240</v>
      </c>
      <c r="M153" t="s">
        <v>1496</v>
      </c>
      <c r="N153" t="s">
        <v>1194</v>
      </c>
      <c r="O153" t="s">
        <v>1471</v>
      </c>
      <c r="P153">
        <v>17100</v>
      </c>
      <c r="R153" t="s">
        <v>235</v>
      </c>
      <c r="T153" t="s">
        <v>43</v>
      </c>
      <c r="U153" t="s">
        <v>29</v>
      </c>
      <c r="V153" t="s">
        <v>1305</v>
      </c>
      <c r="W153" t="s">
        <v>361</v>
      </c>
      <c r="Y153" s="1">
        <v>42811.371180555558</v>
      </c>
      <c r="Z153" s="1">
        <v>42852.259259259263</v>
      </c>
    </row>
    <row r="154" spans="1:27" x14ac:dyDescent="0.3">
      <c r="A154">
        <v>97242</v>
      </c>
      <c r="B154" t="s">
        <v>137</v>
      </c>
      <c r="C154" t="s">
        <v>75</v>
      </c>
      <c r="D154" t="s">
        <v>1439</v>
      </c>
      <c r="E154" t="s">
        <v>24</v>
      </c>
      <c r="F154" t="s">
        <v>27</v>
      </c>
      <c r="G154" t="s">
        <v>153</v>
      </c>
      <c r="H154" t="s">
        <v>1440</v>
      </c>
      <c r="I154" t="s">
        <v>226</v>
      </c>
      <c r="J154" t="s">
        <v>77</v>
      </c>
      <c r="K154" t="s">
        <v>41</v>
      </c>
      <c r="L154" t="s">
        <v>101</v>
      </c>
      <c r="M154" t="s">
        <v>298</v>
      </c>
      <c r="N154" t="s">
        <v>1194</v>
      </c>
      <c r="O154" t="s">
        <v>1462</v>
      </c>
      <c r="P154">
        <v>17112</v>
      </c>
      <c r="Q154" t="s">
        <v>812</v>
      </c>
      <c r="R154" t="s">
        <v>779</v>
      </c>
      <c r="S154" t="s">
        <v>235</v>
      </c>
      <c r="T154" t="s">
        <v>43</v>
      </c>
      <c r="U154" t="s">
        <v>29</v>
      </c>
      <c r="V154" t="s">
        <v>1305</v>
      </c>
      <c r="W154" t="s">
        <v>361</v>
      </c>
      <c r="Y154" s="1">
        <v>42811.7106712963</v>
      </c>
      <c r="Z154" s="1">
        <v>42836.477986111109</v>
      </c>
      <c r="AA154" t="s">
        <v>160</v>
      </c>
    </row>
    <row r="155" spans="1:27" x14ac:dyDescent="0.3">
      <c r="A155">
        <v>97247</v>
      </c>
      <c r="B155" t="s">
        <v>69</v>
      </c>
      <c r="C155" t="s">
        <v>34</v>
      </c>
      <c r="D155" t="s">
        <v>151</v>
      </c>
      <c r="E155" t="s">
        <v>24</v>
      </c>
      <c r="F155" t="s">
        <v>27</v>
      </c>
      <c r="G155" t="s">
        <v>42</v>
      </c>
      <c r="H155" t="s">
        <v>1437</v>
      </c>
      <c r="I155" t="s">
        <v>1302</v>
      </c>
      <c r="J155" t="s">
        <v>1302</v>
      </c>
      <c r="K155" t="s">
        <v>41</v>
      </c>
      <c r="L155" t="s">
        <v>32</v>
      </c>
      <c r="M155" t="s">
        <v>104</v>
      </c>
      <c r="N155" t="s">
        <v>1194</v>
      </c>
      <c r="O155" t="s">
        <v>1462</v>
      </c>
      <c r="Q155" t="s">
        <v>1436</v>
      </c>
      <c r="R155" t="s">
        <v>235</v>
      </c>
      <c r="T155" t="s">
        <v>43</v>
      </c>
      <c r="U155" t="s">
        <v>45</v>
      </c>
      <c r="V155" t="s">
        <v>235</v>
      </c>
      <c r="W155" t="s">
        <v>1194</v>
      </c>
      <c r="Y155" s="1">
        <v>42813.979155092595</v>
      </c>
      <c r="Z155" s="1">
        <v>42836.174085648148</v>
      </c>
    </row>
    <row r="156" spans="1:27" x14ac:dyDescent="0.3">
      <c r="A156">
        <v>97251</v>
      </c>
      <c r="B156" t="s">
        <v>142</v>
      </c>
      <c r="C156" t="s">
        <v>34</v>
      </c>
      <c r="D156" t="s">
        <v>243</v>
      </c>
      <c r="E156" t="s">
        <v>24</v>
      </c>
      <c r="F156" t="s">
        <v>27</v>
      </c>
      <c r="G156" t="s">
        <v>42</v>
      </c>
      <c r="H156" t="s">
        <v>1451</v>
      </c>
      <c r="I156" t="s">
        <v>330</v>
      </c>
      <c r="J156" t="s">
        <v>143</v>
      </c>
      <c r="K156" t="s">
        <v>41</v>
      </c>
      <c r="L156" t="s">
        <v>32</v>
      </c>
      <c r="M156" t="s">
        <v>83</v>
      </c>
      <c r="N156" t="s">
        <v>1194</v>
      </c>
      <c r="O156" t="s">
        <v>1454</v>
      </c>
      <c r="R156" t="s">
        <v>235</v>
      </c>
      <c r="T156" t="s">
        <v>43</v>
      </c>
      <c r="U156" t="s">
        <v>29</v>
      </c>
      <c r="V156" t="s">
        <v>26</v>
      </c>
      <c r="W156" t="s">
        <v>1194</v>
      </c>
      <c r="Y156" s="1">
        <v>42814.013414351852</v>
      </c>
      <c r="Z156" s="1">
        <v>42843.151932870373</v>
      </c>
    </row>
    <row r="157" spans="1:27" x14ac:dyDescent="0.3">
      <c r="A157">
        <v>97255</v>
      </c>
      <c r="B157" t="s">
        <v>191</v>
      </c>
      <c r="C157" t="s">
        <v>599</v>
      </c>
      <c r="D157" t="s">
        <v>605</v>
      </c>
      <c r="E157" t="s">
        <v>24</v>
      </c>
      <c r="F157" t="s">
        <v>27</v>
      </c>
      <c r="G157" t="s">
        <v>49</v>
      </c>
      <c r="H157" t="s">
        <v>1349</v>
      </c>
      <c r="I157" t="s">
        <v>248</v>
      </c>
      <c r="J157" t="s">
        <v>248</v>
      </c>
      <c r="K157" t="s">
        <v>41</v>
      </c>
      <c r="L157" t="s">
        <v>240</v>
      </c>
      <c r="M157" t="s">
        <v>44</v>
      </c>
      <c r="N157" t="s">
        <v>1194</v>
      </c>
      <c r="O157" t="s">
        <v>1465</v>
      </c>
      <c r="R157" t="s">
        <v>235</v>
      </c>
      <c r="T157" t="s">
        <v>43</v>
      </c>
      <c r="U157" t="s">
        <v>37</v>
      </c>
      <c r="V157" t="s">
        <v>235</v>
      </c>
      <c r="W157" t="s">
        <v>1194</v>
      </c>
      <c r="X157" t="s">
        <v>596</v>
      </c>
      <c r="Y157" s="1">
        <v>42814.043032407404</v>
      </c>
      <c r="Z157" s="1">
        <v>42816.479490740741</v>
      </c>
    </row>
    <row r="158" spans="1:27" x14ac:dyDescent="0.3">
      <c r="A158">
        <v>97279</v>
      </c>
      <c r="B158" t="s">
        <v>860</v>
      </c>
      <c r="C158" t="s">
        <v>75</v>
      </c>
      <c r="D158" t="s">
        <v>251</v>
      </c>
      <c r="E158" t="s">
        <v>24</v>
      </c>
      <c r="F158" t="s">
        <v>27</v>
      </c>
      <c r="G158" t="s">
        <v>153</v>
      </c>
      <c r="H158" t="s">
        <v>1477</v>
      </c>
      <c r="I158" t="s">
        <v>226</v>
      </c>
      <c r="J158" t="s">
        <v>77</v>
      </c>
      <c r="K158" t="s">
        <v>41</v>
      </c>
      <c r="L158" t="s">
        <v>101</v>
      </c>
      <c r="M158" t="s">
        <v>298</v>
      </c>
      <c r="N158" t="s">
        <v>1194</v>
      </c>
      <c r="O158" t="s">
        <v>1471</v>
      </c>
      <c r="P158">
        <v>17090</v>
      </c>
      <c r="Q158" t="s">
        <v>812</v>
      </c>
      <c r="R158" t="s">
        <v>779</v>
      </c>
      <c r="S158" t="s">
        <v>235</v>
      </c>
      <c r="T158" t="s">
        <v>43</v>
      </c>
      <c r="U158" t="s">
        <v>29</v>
      </c>
      <c r="V158" t="s">
        <v>1305</v>
      </c>
      <c r="W158" t="s">
        <v>361</v>
      </c>
      <c r="Y158" s="1">
        <v>42814.462037037039</v>
      </c>
      <c r="Z158" s="1">
        <v>42845.670023148145</v>
      </c>
    </row>
    <row r="159" spans="1:27" x14ac:dyDescent="0.3">
      <c r="A159">
        <v>97328</v>
      </c>
      <c r="B159" t="s">
        <v>69</v>
      </c>
      <c r="C159" t="s">
        <v>34</v>
      </c>
      <c r="D159" t="s">
        <v>71</v>
      </c>
      <c r="E159" t="s">
        <v>24</v>
      </c>
      <c r="F159" t="s">
        <v>27</v>
      </c>
      <c r="G159" t="s">
        <v>49</v>
      </c>
      <c r="H159" t="s">
        <v>1450</v>
      </c>
      <c r="I159" t="s">
        <v>335</v>
      </c>
      <c r="J159" t="s">
        <v>335</v>
      </c>
      <c r="K159" t="s">
        <v>41</v>
      </c>
      <c r="L159" t="s">
        <v>240</v>
      </c>
      <c r="M159" t="s">
        <v>1335</v>
      </c>
      <c r="N159" t="s">
        <v>1194</v>
      </c>
      <c r="O159" t="s">
        <v>1460</v>
      </c>
      <c r="R159" t="s">
        <v>235</v>
      </c>
      <c r="T159" t="s">
        <v>43</v>
      </c>
      <c r="U159" t="s">
        <v>29</v>
      </c>
      <c r="V159" t="s">
        <v>235</v>
      </c>
      <c r="W159" t="s">
        <v>1194</v>
      </c>
      <c r="Y159" s="1">
        <v>42815.407060185185</v>
      </c>
      <c r="Z159" s="1">
        <v>42851.059571759259</v>
      </c>
    </row>
    <row r="160" spans="1:27" x14ac:dyDescent="0.3">
      <c r="A160">
        <v>97340</v>
      </c>
      <c r="B160" t="s">
        <v>39</v>
      </c>
      <c r="C160" t="s">
        <v>40</v>
      </c>
      <c r="D160" t="s">
        <v>46</v>
      </c>
      <c r="E160" t="s">
        <v>24</v>
      </c>
      <c r="F160" t="s">
        <v>27</v>
      </c>
      <c r="G160" t="s">
        <v>187</v>
      </c>
      <c r="H160" t="s">
        <v>1515</v>
      </c>
      <c r="I160" t="s">
        <v>241</v>
      </c>
      <c r="J160" t="s">
        <v>241</v>
      </c>
      <c r="K160" t="s">
        <v>41</v>
      </c>
      <c r="L160" t="s">
        <v>240</v>
      </c>
      <c r="M160" t="s">
        <v>44</v>
      </c>
      <c r="N160" t="s">
        <v>1194</v>
      </c>
      <c r="O160" t="s">
        <v>1514</v>
      </c>
      <c r="R160" t="s">
        <v>235</v>
      </c>
      <c r="T160" t="s">
        <v>55</v>
      </c>
      <c r="U160" t="s">
        <v>45</v>
      </c>
      <c r="V160" t="s">
        <v>235</v>
      </c>
      <c r="W160" t="s">
        <v>1194</v>
      </c>
      <c r="X160" t="s">
        <v>1029</v>
      </c>
      <c r="Y160" s="1">
        <v>42815.614641203705</v>
      </c>
      <c r="Z160" s="1">
        <v>42852.586469907408</v>
      </c>
    </row>
    <row r="161" spans="1:27" x14ac:dyDescent="0.3">
      <c r="A161">
        <v>97354</v>
      </c>
      <c r="B161" t="s">
        <v>47</v>
      </c>
      <c r="C161" t="s">
        <v>34</v>
      </c>
      <c r="D161" t="s">
        <v>1535</v>
      </c>
      <c r="E161" t="s">
        <v>24</v>
      </c>
      <c r="F161" t="s">
        <v>27</v>
      </c>
      <c r="G161" t="s">
        <v>58</v>
      </c>
      <c r="H161" t="s">
        <v>1549</v>
      </c>
      <c r="I161" t="s">
        <v>245</v>
      </c>
      <c r="J161" t="s">
        <v>47</v>
      </c>
      <c r="K161" t="s">
        <v>41</v>
      </c>
      <c r="L161" t="s">
        <v>240</v>
      </c>
      <c r="M161" t="s">
        <v>365</v>
      </c>
      <c r="N161" t="s">
        <v>1194</v>
      </c>
      <c r="O161" t="s">
        <v>1471</v>
      </c>
      <c r="P161">
        <v>17330</v>
      </c>
      <c r="R161" t="s">
        <v>235</v>
      </c>
      <c r="T161" t="s">
        <v>43</v>
      </c>
      <c r="U161" t="s">
        <v>29</v>
      </c>
      <c r="V161" t="s">
        <v>235</v>
      </c>
      <c r="W161" t="s">
        <v>361</v>
      </c>
      <c r="Y161" s="1">
        <v>42816.056284722225</v>
      </c>
      <c r="Z161" s="1">
        <v>42859.257650462961</v>
      </c>
    </row>
    <row r="162" spans="1:27" x14ac:dyDescent="0.3">
      <c r="A162">
        <v>97440</v>
      </c>
      <c r="B162" t="s">
        <v>170</v>
      </c>
      <c r="C162" t="s">
        <v>75</v>
      </c>
      <c r="D162" t="s">
        <v>180</v>
      </c>
      <c r="E162" t="s">
        <v>24</v>
      </c>
      <c r="F162" t="s">
        <v>27</v>
      </c>
      <c r="G162" t="s">
        <v>25</v>
      </c>
      <c r="H162" t="s">
        <v>1378</v>
      </c>
      <c r="I162" t="s">
        <v>282</v>
      </c>
      <c r="J162" t="s">
        <v>282</v>
      </c>
      <c r="K162" t="s">
        <v>41</v>
      </c>
      <c r="L162" t="s">
        <v>240</v>
      </c>
      <c r="M162" t="s">
        <v>185</v>
      </c>
      <c r="N162" t="s">
        <v>1194</v>
      </c>
      <c r="O162" t="s">
        <v>1464</v>
      </c>
      <c r="Q162" t="s">
        <v>812</v>
      </c>
      <c r="R162" t="s">
        <v>779</v>
      </c>
      <c r="S162" t="s">
        <v>235</v>
      </c>
      <c r="T162" t="s">
        <v>55</v>
      </c>
      <c r="U162" t="s">
        <v>37</v>
      </c>
      <c r="V162" t="s">
        <v>235</v>
      </c>
      <c r="W162" t="s">
        <v>1194</v>
      </c>
      <c r="Y162" s="1">
        <v>42817.456377314818</v>
      </c>
      <c r="Z162" s="1">
        <v>42823.54991898148</v>
      </c>
      <c r="AA162" t="s">
        <v>1268</v>
      </c>
    </row>
    <row r="163" spans="1:27" x14ac:dyDescent="0.3">
      <c r="A163">
        <v>97445</v>
      </c>
      <c r="B163" t="s">
        <v>193</v>
      </c>
      <c r="C163" t="s">
        <v>75</v>
      </c>
      <c r="D163" t="s">
        <v>79</v>
      </c>
      <c r="E163" t="s">
        <v>303</v>
      </c>
      <c r="F163" t="s">
        <v>27</v>
      </c>
      <c r="G163" t="s">
        <v>76</v>
      </c>
      <c r="H163" t="s">
        <v>1373</v>
      </c>
      <c r="I163" t="s">
        <v>193</v>
      </c>
      <c r="J163" t="s">
        <v>170</v>
      </c>
      <c r="K163" t="s">
        <v>41</v>
      </c>
      <c r="L163" t="s">
        <v>32</v>
      </c>
      <c r="N163" t="s">
        <v>1194</v>
      </c>
      <c r="O163" t="s">
        <v>1194</v>
      </c>
      <c r="R163" t="s">
        <v>765</v>
      </c>
      <c r="T163" t="s">
        <v>43</v>
      </c>
      <c r="U163" t="s">
        <v>60</v>
      </c>
      <c r="V163" t="s">
        <v>235</v>
      </c>
      <c r="W163" t="s">
        <v>1194</v>
      </c>
      <c r="Y163" s="1">
        <v>42817.526782407411</v>
      </c>
      <c r="Z163" s="1">
        <v>42821.993275462963</v>
      </c>
    </row>
    <row r="164" spans="1:27" x14ac:dyDescent="0.3">
      <c r="A164">
        <v>97491</v>
      </c>
      <c r="B164" t="s">
        <v>191</v>
      </c>
      <c r="C164" t="s">
        <v>599</v>
      </c>
      <c r="D164" t="s">
        <v>605</v>
      </c>
      <c r="E164" t="s">
        <v>262</v>
      </c>
      <c r="F164" t="s">
        <v>387</v>
      </c>
      <c r="G164" t="s">
        <v>187</v>
      </c>
      <c r="H164" t="s">
        <v>1366</v>
      </c>
      <c r="I164" t="s">
        <v>800</v>
      </c>
      <c r="J164" t="s">
        <v>195</v>
      </c>
      <c r="K164" t="s">
        <v>41</v>
      </c>
      <c r="L164" t="s">
        <v>32</v>
      </c>
      <c r="N164" t="s">
        <v>1194</v>
      </c>
      <c r="O164" t="s">
        <v>1194</v>
      </c>
      <c r="R164" t="s">
        <v>235</v>
      </c>
      <c r="T164" t="s">
        <v>55</v>
      </c>
      <c r="U164" t="s">
        <v>37</v>
      </c>
      <c r="V164" t="s">
        <v>235</v>
      </c>
      <c r="W164" t="s">
        <v>1194</v>
      </c>
      <c r="Y164" s="1">
        <v>42818.535081018519</v>
      </c>
      <c r="Z164" s="1">
        <v>42860.195034722223</v>
      </c>
    </row>
    <row r="165" spans="1:27" x14ac:dyDescent="0.3">
      <c r="A165">
        <v>97540</v>
      </c>
      <c r="B165" t="s">
        <v>144</v>
      </c>
      <c r="C165" t="s">
        <v>23</v>
      </c>
      <c r="D165" t="s">
        <v>53</v>
      </c>
      <c r="E165" t="s">
        <v>262</v>
      </c>
      <c r="F165" t="s">
        <v>27</v>
      </c>
      <c r="G165" t="s">
        <v>42</v>
      </c>
      <c r="H165" t="s">
        <v>1494</v>
      </c>
      <c r="J165" t="s">
        <v>330</v>
      </c>
      <c r="K165" t="s">
        <v>41</v>
      </c>
      <c r="L165" t="s">
        <v>240</v>
      </c>
      <c r="M165" t="s">
        <v>185</v>
      </c>
      <c r="N165" t="s">
        <v>1194</v>
      </c>
      <c r="O165" t="s">
        <v>1194</v>
      </c>
      <c r="R165" t="s">
        <v>235</v>
      </c>
      <c r="T165" t="s">
        <v>43</v>
      </c>
      <c r="U165" t="s">
        <v>29</v>
      </c>
      <c r="V165" t="s">
        <v>235</v>
      </c>
      <c r="W165" t="s">
        <v>1194</v>
      </c>
      <c r="Y165" s="1">
        <v>42821.82739583333</v>
      </c>
      <c r="Z165" s="1">
        <v>42850.281793981485</v>
      </c>
    </row>
    <row r="166" spans="1:27" x14ac:dyDescent="0.3">
      <c r="A166">
        <v>97541</v>
      </c>
      <c r="B166" t="s">
        <v>191</v>
      </c>
      <c r="C166" t="s">
        <v>23</v>
      </c>
      <c r="D166" t="s">
        <v>30</v>
      </c>
      <c r="E166" t="s">
        <v>24</v>
      </c>
      <c r="F166" t="s">
        <v>27</v>
      </c>
      <c r="G166" t="s">
        <v>35</v>
      </c>
      <c r="H166" t="s">
        <v>1449</v>
      </c>
      <c r="J166" t="s">
        <v>191</v>
      </c>
      <c r="K166" t="s">
        <v>41</v>
      </c>
      <c r="L166" t="s">
        <v>240</v>
      </c>
      <c r="M166" t="s">
        <v>44</v>
      </c>
      <c r="N166" t="s">
        <v>1194</v>
      </c>
      <c r="O166" t="s">
        <v>1454</v>
      </c>
      <c r="Q166" t="s">
        <v>1448</v>
      </c>
      <c r="R166" t="s">
        <v>235</v>
      </c>
      <c r="T166" t="s">
        <v>43</v>
      </c>
      <c r="U166" t="s">
        <v>45</v>
      </c>
      <c r="V166" t="s">
        <v>235</v>
      </c>
      <c r="W166" t="s">
        <v>1194</v>
      </c>
      <c r="X166" t="s">
        <v>378</v>
      </c>
      <c r="Y166" s="1">
        <v>42821.924618055556</v>
      </c>
      <c r="Z166" s="1">
        <v>42843.127326388887</v>
      </c>
    </row>
    <row r="167" spans="1:27" x14ac:dyDescent="0.3">
      <c r="A167">
        <v>97544</v>
      </c>
      <c r="B167" t="s">
        <v>61</v>
      </c>
      <c r="C167" t="s">
        <v>34</v>
      </c>
      <c r="D167" t="s">
        <v>38</v>
      </c>
      <c r="E167" t="s">
        <v>24</v>
      </c>
      <c r="F167" t="s">
        <v>27</v>
      </c>
      <c r="G167" t="s">
        <v>42</v>
      </c>
      <c r="H167" t="s">
        <v>1493</v>
      </c>
      <c r="I167" t="s">
        <v>278</v>
      </c>
      <c r="J167" t="s">
        <v>278</v>
      </c>
      <c r="K167" t="s">
        <v>41</v>
      </c>
      <c r="L167" t="s">
        <v>32</v>
      </c>
      <c r="M167" t="s">
        <v>104</v>
      </c>
      <c r="N167" t="s">
        <v>1194</v>
      </c>
      <c r="O167" t="s">
        <v>1471</v>
      </c>
      <c r="R167" t="s">
        <v>235</v>
      </c>
      <c r="T167" t="s">
        <v>43</v>
      </c>
      <c r="U167" t="s">
        <v>29</v>
      </c>
      <c r="V167" t="s">
        <v>235</v>
      </c>
      <c r="W167" t="s">
        <v>361</v>
      </c>
      <c r="Y167" s="1">
        <v>42822.082905092589</v>
      </c>
      <c r="Z167" s="1">
        <v>42850.242974537039</v>
      </c>
    </row>
    <row r="168" spans="1:27" x14ac:dyDescent="0.3">
      <c r="A168">
        <v>97565</v>
      </c>
      <c r="B168" t="s">
        <v>1229</v>
      </c>
      <c r="C168" t="s">
        <v>305</v>
      </c>
      <c r="D168" t="s">
        <v>311</v>
      </c>
      <c r="E168" t="s">
        <v>24</v>
      </c>
      <c r="F168" t="s">
        <v>27</v>
      </c>
      <c r="G168" t="s">
        <v>153</v>
      </c>
      <c r="H168" t="s">
        <v>1414</v>
      </c>
      <c r="I168" t="s">
        <v>331</v>
      </c>
      <c r="J168" t="s">
        <v>102</v>
      </c>
      <c r="K168" t="s">
        <v>41</v>
      </c>
      <c r="L168" t="s">
        <v>101</v>
      </c>
      <c r="M168" t="s">
        <v>298</v>
      </c>
      <c r="N168" t="s">
        <v>1194</v>
      </c>
      <c r="O168" t="s">
        <v>1462</v>
      </c>
      <c r="P168">
        <v>16612</v>
      </c>
      <c r="R168" t="s">
        <v>235</v>
      </c>
      <c r="T168" t="s">
        <v>43</v>
      </c>
      <c r="U168" t="s">
        <v>29</v>
      </c>
      <c r="V168" t="s">
        <v>1305</v>
      </c>
      <c r="W168" t="s">
        <v>361</v>
      </c>
      <c r="Y168" s="1">
        <v>42822.489374999997</v>
      </c>
      <c r="Z168" s="1">
        <v>42859.20616898148</v>
      </c>
    </row>
    <row r="169" spans="1:27" x14ac:dyDescent="0.3">
      <c r="A169">
        <v>97575</v>
      </c>
      <c r="B169" t="s">
        <v>137</v>
      </c>
      <c r="C169" t="s">
        <v>75</v>
      </c>
      <c r="D169" t="s">
        <v>1439</v>
      </c>
      <c r="E169" t="s">
        <v>24</v>
      </c>
      <c r="F169" t="s">
        <v>27</v>
      </c>
      <c r="G169" t="s">
        <v>42</v>
      </c>
      <c r="H169" t="s">
        <v>1438</v>
      </c>
      <c r="I169" t="s">
        <v>56</v>
      </c>
      <c r="J169" t="s">
        <v>77</v>
      </c>
      <c r="K169" t="s">
        <v>41</v>
      </c>
      <c r="L169" t="s">
        <v>240</v>
      </c>
      <c r="M169" t="s">
        <v>185</v>
      </c>
      <c r="N169" t="s">
        <v>1194</v>
      </c>
      <c r="O169" t="s">
        <v>1462</v>
      </c>
      <c r="Q169" t="s">
        <v>812</v>
      </c>
      <c r="R169" t="s">
        <v>779</v>
      </c>
      <c r="S169" t="s">
        <v>235</v>
      </c>
      <c r="T169" t="s">
        <v>43</v>
      </c>
      <c r="U169" t="s">
        <v>29</v>
      </c>
      <c r="V169" t="s">
        <v>235</v>
      </c>
      <c r="W169" t="s">
        <v>1194</v>
      </c>
      <c r="Y169" s="1">
        <v>42822.72452546296</v>
      </c>
      <c r="Z169" s="1">
        <v>42836.531724537039</v>
      </c>
      <c r="AA169" t="s">
        <v>160</v>
      </c>
    </row>
    <row r="170" spans="1:27" x14ac:dyDescent="0.3">
      <c r="A170">
        <v>97614</v>
      </c>
      <c r="B170" t="s">
        <v>277</v>
      </c>
      <c r="C170" t="s">
        <v>75</v>
      </c>
      <c r="D170" t="s">
        <v>79</v>
      </c>
      <c r="E170" t="s">
        <v>147</v>
      </c>
      <c r="F170" t="s">
        <v>27</v>
      </c>
      <c r="G170" t="s">
        <v>169</v>
      </c>
      <c r="H170" t="s">
        <v>1413</v>
      </c>
      <c r="I170" t="s">
        <v>230</v>
      </c>
      <c r="J170" t="s">
        <v>77</v>
      </c>
      <c r="K170" t="s">
        <v>41</v>
      </c>
      <c r="L170" t="s">
        <v>240</v>
      </c>
      <c r="M170" t="s">
        <v>298</v>
      </c>
      <c r="N170" t="s">
        <v>1194</v>
      </c>
      <c r="O170" t="s">
        <v>1194</v>
      </c>
      <c r="R170" t="s">
        <v>779</v>
      </c>
      <c r="S170" t="s">
        <v>235</v>
      </c>
      <c r="T170" t="s">
        <v>43</v>
      </c>
      <c r="U170" t="s">
        <v>29</v>
      </c>
      <c r="V170" t="s">
        <v>26</v>
      </c>
      <c r="W170" t="s">
        <v>1194</v>
      </c>
      <c r="Y170" s="1">
        <v>42823.482141203705</v>
      </c>
      <c r="Z170" s="1">
        <v>42830.167337962965</v>
      </c>
    </row>
    <row r="171" spans="1:27" x14ac:dyDescent="0.3">
      <c r="A171">
        <v>97678</v>
      </c>
      <c r="B171" t="s">
        <v>99</v>
      </c>
      <c r="C171" t="s">
        <v>34</v>
      </c>
      <c r="D171" t="s">
        <v>1205</v>
      </c>
      <c r="E171" t="s">
        <v>303</v>
      </c>
      <c r="F171" t="s">
        <v>27</v>
      </c>
      <c r="G171" t="s">
        <v>153</v>
      </c>
      <c r="H171" t="s">
        <v>1412</v>
      </c>
      <c r="I171" t="s">
        <v>1411</v>
      </c>
      <c r="J171" t="s">
        <v>1411</v>
      </c>
      <c r="K171" t="s">
        <v>41</v>
      </c>
      <c r="L171" t="s">
        <v>240</v>
      </c>
      <c r="M171" t="s">
        <v>298</v>
      </c>
      <c r="N171" t="s">
        <v>1194</v>
      </c>
      <c r="O171" t="s">
        <v>1194</v>
      </c>
      <c r="R171" t="s">
        <v>235</v>
      </c>
      <c r="T171" t="s">
        <v>43</v>
      </c>
      <c r="U171" t="s">
        <v>29</v>
      </c>
      <c r="V171" t="s">
        <v>1305</v>
      </c>
      <c r="W171" t="s">
        <v>361</v>
      </c>
      <c r="Y171" s="1">
        <v>42824.161898148152</v>
      </c>
      <c r="Z171" s="1">
        <v>42829.458171296297</v>
      </c>
    </row>
    <row r="172" spans="1:27" x14ac:dyDescent="0.3">
      <c r="A172">
        <v>97711</v>
      </c>
      <c r="B172" t="s">
        <v>74</v>
      </c>
      <c r="C172" t="s">
        <v>75</v>
      </c>
      <c r="D172" t="s">
        <v>79</v>
      </c>
      <c r="E172" t="s">
        <v>262</v>
      </c>
      <c r="F172" t="s">
        <v>27</v>
      </c>
      <c r="G172" t="s">
        <v>276</v>
      </c>
      <c r="H172" t="s">
        <v>1392</v>
      </c>
      <c r="I172" t="s">
        <v>193</v>
      </c>
      <c r="J172" t="s">
        <v>1391</v>
      </c>
      <c r="K172" t="s">
        <v>41</v>
      </c>
      <c r="L172" t="s">
        <v>240</v>
      </c>
      <c r="M172" t="s">
        <v>104</v>
      </c>
      <c r="N172" t="s">
        <v>1194</v>
      </c>
      <c r="O172" t="s">
        <v>1194</v>
      </c>
      <c r="R172" t="s">
        <v>765</v>
      </c>
      <c r="T172" t="s">
        <v>43</v>
      </c>
      <c r="U172" t="s">
        <v>29</v>
      </c>
      <c r="V172" t="s">
        <v>1305</v>
      </c>
      <c r="W172" t="s">
        <v>1194</v>
      </c>
      <c r="Y172" s="1">
        <v>42824.734293981484</v>
      </c>
      <c r="Z172" s="1">
        <v>42825.647094907406</v>
      </c>
    </row>
    <row r="173" spans="1:27" x14ac:dyDescent="0.3">
      <c r="A173">
        <v>97798</v>
      </c>
      <c r="B173" t="s">
        <v>89</v>
      </c>
      <c r="C173" t="s">
        <v>599</v>
      </c>
      <c r="D173" t="s">
        <v>605</v>
      </c>
      <c r="E173" t="s">
        <v>24</v>
      </c>
      <c r="F173" t="s">
        <v>27</v>
      </c>
      <c r="G173" t="s">
        <v>187</v>
      </c>
      <c r="H173" t="s">
        <v>1433</v>
      </c>
      <c r="I173" t="s">
        <v>800</v>
      </c>
      <c r="J173" t="s">
        <v>190</v>
      </c>
      <c r="K173" t="s">
        <v>41</v>
      </c>
      <c r="L173" t="s">
        <v>240</v>
      </c>
      <c r="M173" t="s">
        <v>44</v>
      </c>
      <c r="N173" t="s">
        <v>1194</v>
      </c>
      <c r="O173" t="s">
        <v>1462</v>
      </c>
      <c r="R173" t="s">
        <v>235</v>
      </c>
      <c r="T173" t="s">
        <v>55</v>
      </c>
      <c r="U173" t="s">
        <v>37</v>
      </c>
      <c r="V173" t="s">
        <v>235</v>
      </c>
      <c r="W173" t="s">
        <v>1194</v>
      </c>
      <c r="X173" t="s">
        <v>596</v>
      </c>
      <c r="Y173" s="1">
        <v>42828.334247685183</v>
      </c>
      <c r="Z173" s="1">
        <v>42859.204074074078</v>
      </c>
    </row>
    <row r="174" spans="1:27" x14ac:dyDescent="0.3">
      <c r="A174">
        <v>97868</v>
      </c>
      <c r="B174" t="s">
        <v>461</v>
      </c>
      <c r="C174" t="s">
        <v>40</v>
      </c>
      <c r="D174" t="s">
        <v>46</v>
      </c>
      <c r="E174" t="s">
        <v>24</v>
      </c>
      <c r="F174" t="s">
        <v>27</v>
      </c>
      <c r="G174" t="s">
        <v>187</v>
      </c>
      <c r="H174" t="s">
        <v>1005</v>
      </c>
      <c r="I174" t="s">
        <v>245</v>
      </c>
      <c r="J174" t="s">
        <v>337</v>
      </c>
      <c r="K174" t="s">
        <v>41</v>
      </c>
      <c r="L174" t="s">
        <v>32</v>
      </c>
      <c r="M174" t="s">
        <v>104</v>
      </c>
      <c r="N174" t="s">
        <v>1194</v>
      </c>
      <c r="O174" t="s">
        <v>1514</v>
      </c>
      <c r="R174" t="s">
        <v>235</v>
      </c>
      <c r="T174" t="s">
        <v>55</v>
      </c>
      <c r="U174" t="s">
        <v>37</v>
      </c>
      <c r="V174" t="s">
        <v>26</v>
      </c>
      <c r="W174" t="s">
        <v>1194</v>
      </c>
      <c r="X174" t="s">
        <v>1003</v>
      </c>
      <c r="Y174" s="1">
        <v>42829.414212962962</v>
      </c>
      <c r="Z174" s="1">
        <v>42859.325648148151</v>
      </c>
    </row>
    <row r="175" spans="1:27" x14ac:dyDescent="0.3">
      <c r="A175">
        <v>97971</v>
      </c>
      <c r="B175" t="s">
        <v>137</v>
      </c>
      <c r="C175" t="s">
        <v>75</v>
      </c>
      <c r="D175" t="s">
        <v>1476</v>
      </c>
      <c r="E175" t="s">
        <v>24</v>
      </c>
      <c r="F175" t="s">
        <v>27</v>
      </c>
      <c r="G175" t="s">
        <v>49</v>
      </c>
      <c r="H175" t="s">
        <v>1475</v>
      </c>
      <c r="I175" t="s">
        <v>860</v>
      </c>
      <c r="J175" t="s">
        <v>77</v>
      </c>
      <c r="K175" t="s">
        <v>41</v>
      </c>
      <c r="L175" t="s">
        <v>101</v>
      </c>
      <c r="M175" t="s">
        <v>298</v>
      </c>
      <c r="N175" t="s">
        <v>1194</v>
      </c>
      <c r="O175" t="s">
        <v>1471</v>
      </c>
      <c r="Q175" t="s">
        <v>812</v>
      </c>
      <c r="R175" t="s">
        <v>779</v>
      </c>
      <c r="S175" t="s">
        <v>235</v>
      </c>
      <c r="T175" t="s">
        <v>43</v>
      </c>
      <c r="U175" t="s">
        <v>29</v>
      </c>
      <c r="V175" t="s">
        <v>779</v>
      </c>
      <c r="W175" t="s">
        <v>361</v>
      </c>
      <c r="Y175" s="1">
        <v>42830.646192129629</v>
      </c>
      <c r="Z175" s="1">
        <v>42845.65697916667</v>
      </c>
    </row>
    <row r="176" spans="1:27" x14ac:dyDescent="0.3">
      <c r="A176">
        <v>98026</v>
      </c>
      <c r="B176" t="s">
        <v>54</v>
      </c>
      <c r="C176" t="s">
        <v>34</v>
      </c>
      <c r="D176" t="s">
        <v>225</v>
      </c>
      <c r="E176" t="s">
        <v>303</v>
      </c>
      <c r="F176" t="s">
        <v>27</v>
      </c>
      <c r="G176" t="s">
        <v>49</v>
      </c>
      <c r="H176" t="s">
        <v>1461</v>
      </c>
      <c r="I176" t="s">
        <v>155</v>
      </c>
      <c r="J176" t="s">
        <v>155</v>
      </c>
      <c r="K176" t="s">
        <v>41</v>
      </c>
      <c r="L176" t="s">
        <v>240</v>
      </c>
      <c r="N176" t="s">
        <v>1194</v>
      </c>
      <c r="O176" t="s">
        <v>1460</v>
      </c>
      <c r="R176" t="s">
        <v>235</v>
      </c>
      <c r="T176" t="s">
        <v>43</v>
      </c>
      <c r="U176" t="s">
        <v>29</v>
      </c>
      <c r="V176" t="s">
        <v>235</v>
      </c>
      <c r="W176" t="s">
        <v>1194</v>
      </c>
      <c r="Y176" s="1">
        <v>42832.127962962964</v>
      </c>
      <c r="Z176" s="1">
        <v>42844.933425925927</v>
      </c>
    </row>
    <row r="177" spans="1:27" x14ac:dyDescent="0.3">
      <c r="A177">
        <v>98057</v>
      </c>
      <c r="B177" t="s">
        <v>89</v>
      </c>
      <c r="C177" t="s">
        <v>599</v>
      </c>
      <c r="D177" t="s">
        <v>605</v>
      </c>
      <c r="E177" t="s">
        <v>24</v>
      </c>
      <c r="F177" t="s">
        <v>27</v>
      </c>
      <c r="G177" t="s">
        <v>187</v>
      </c>
      <c r="H177" t="s">
        <v>1492</v>
      </c>
      <c r="I177" t="s">
        <v>195</v>
      </c>
      <c r="J177" t="s">
        <v>195</v>
      </c>
      <c r="K177" t="s">
        <v>41</v>
      </c>
      <c r="L177" t="s">
        <v>240</v>
      </c>
      <c r="M177" t="s">
        <v>44</v>
      </c>
      <c r="N177" t="s">
        <v>1194</v>
      </c>
      <c r="O177" t="s">
        <v>1471</v>
      </c>
      <c r="Q177" t="s">
        <v>1238</v>
      </c>
      <c r="R177" t="s">
        <v>235</v>
      </c>
      <c r="T177" t="s">
        <v>55</v>
      </c>
      <c r="U177" t="s">
        <v>37</v>
      </c>
      <c r="V177" t="s">
        <v>235</v>
      </c>
      <c r="W177" t="s">
        <v>1194</v>
      </c>
      <c r="X177" t="s">
        <v>596</v>
      </c>
      <c r="Y177" s="1">
        <v>42832.589328703703</v>
      </c>
      <c r="Z177" s="1">
        <v>42850.206701388888</v>
      </c>
    </row>
    <row r="178" spans="1:27" x14ac:dyDescent="0.3">
      <c r="A178">
        <v>98064</v>
      </c>
      <c r="B178" t="s">
        <v>54</v>
      </c>
      <c r="C178" t="s">
        <v>34</v>
      </c>
      <c r="D178" t="s">
        <v>281</v>
      </c>
      <c r="E178" t="s">
        <v>24</v>
      </c>
      <c r="F178" t="s">
        <v>27</v>
      </c>
      <c r="G178" t="s">
        <v>49</v>
      </c>
      <c r="H178" t="s">
        <v>1435</v>
      </c>
      <c r="I178" t="s">
        <v>1050</v>
      </c>
      <c r="J178" t="s">
        <v>266</v>
      </c>
      <c r="K178" t="s">
        <v>41</v>
      </c>
      <c r="L178" t="s">
        <v>32</v>
      </c>
      <c r="M178" t="s">
        <v>104</v>
      </c>
      <c r="N178" t="s">
        <v>1194</v>
      </c>
      <c r="O178" t="s">
        <v>1471</v>
      </c>
      <c r="R178" t="s">
        <v>235</v>
      </c>
      <c r="T178" t="s">
        <v>55</v>
      </c>
      <c r="U178" t="s">
        <v>37</v>
      </c>
      <c r="V178" t="s">
        <v>235</v>
      </c>
      <c r="W178" t="s">
        <v>1194</v>
      </c>
      <c r="Y178" s="1">
        <v>42834.998217592591</v>
      </c>
      <c r="Z178" s="1">
        <v>42850.13758101852</v>
      </c>
    </row>
    <row r="179" spans="1:27" x14ac:dyDescent="0.3">
      <c r="A179">
        <v>98076</v>
      </c>
      <c r="B179" t="s">
        <v>266</v>
      </c>
      <c r="C179" t="s">
        <v>23</v>
      </c>
      <c r="D179" t="s">
        <v>106</v>
      </c>
      <c r="E179" t="s">
        <v>149</v>
      </c>
      <c r="F179" t="s">
        <v>27</v>
      </c>
      <c r="G179" t="s">
        <v>49</v>
      </c>
      <c r="H179" t="s">
        <v>1540</v>
      </c>
      <c r="I179" t="s">
        <v>335</v>
      </c>
      <c r="J179" t="s">
        <v>266</v>
      </c>
      <c r="K179" t="s">
        <v>41</v>
      </c>
      <c r="L179" t="s">
        <v>240</v>
      </c>
      <c r="M179" t="s">
        <v>1335</v>
      </c>
      <c r="N179" t="s">
        <v>1194</v>
      </c>
      <c r="O179" t="s">
        <v>1194</v>
      </c>
      <c r="R179" t="s">
        <v>235</v>
      </c>
      <c r="T179" t="s">
        <v>43</v>
      </c>
      <c r="U179" t="s">
        <v>45</v>
      </c>
      <c r="V179" t="s">
        <v>235</v>
      </c>
      <c r="W179" t="s">
        <v>1194</v>
      </c>
      <c r="Y179" s="1">
        <v>42835.16946759259</v>
      </c>
      <c r="Z179" s="1">
        <v>42858.212777777779</v>
      </c>
      <c r="AA179" t="s">
        <v>232</v>
      </c>
    </row>
    <row r="180" spans="1:27" x14ac:dyDescent="0.3">
      <c r="A180">
        <v>98118</v>
      </c>
      <c r="B180" t="s">
        <v>1229</v>
      </c>
      <c r="C180" t="s">
        <v>305</v>
      </c>
      <c r="D180" t="s">
        <v>311</v>
      </c>
      <c r="E180" t="s">
        <v>24</v>
      </c>
      <c r="F180" t="s">
        <v>27</v>
      </c>
      <c r="G180" t="s">
        <v>187</v>
      </c>
      <c r="H180" t="s">
        <v>1491</v>
      </c>
      <c r="I180" t="s">
        <v>234</v>
      </c>
      <c r="J180" t="s">
        <v>234</v>
      </c>
      <c r="K180" t="s">
        <v>41</v>
      </c>
      <c r="L180" t="s">
        <v>240</v>
      </c>
      <c r="M180" t="s">
        <v>185</v>
      </c>
      <c r="N180" t="s">
        <v>1194</v>
      </c>
      <c r="O180" t="s">
        <v>1499</v>
      </c>
      <c r="R180" t="s">
        <v>235</v>
      </c>
      <c r="T180" t="s">
        <v>67</v>
      </c>
      <c r="U180" t="s">
        <v>29</v>
      </c>
      <c r="V180" t="s">
        <v>235</v>
      </c>
      <c r="W180" t="s">
        <v>1194</v>
      </c>
      <c r="Y180" s="1">
        <v>42835.585648148146</v>
      </c>
      <c r="Z180" s="1">
        <v>42858.558935185189</v>
      </c>
    </row>
    <row r="181" spans="1:27" x14ac:dyDescent="0.3">
      <c r="A181">
        <v>98137</v>
      </c>
      <c r="B181" t="s">
        <v>1302</v>
      </c>
      <c r="C181" t="s">
        <v>23</v>
      </c>
      <c r="D181" t="s">
        <v>30</v>
      </c>
      <c r="E181" t="s">
        <v>24</v>
      </c>
      <c r="F181" t="s">
        <v>27</v>
      </c>
      <c r="G181" t="s">
        <v>42</v>
      </c>
      <c r="H181" t="s">
        <v>1490</v>
      </c>
      <c r="I181" t="s">
        <v>1302</v>
      </c>
      <c r="J181" t="s">
        <v>1302</v>
      </c>
      <c r="K181" t="s">
        <v>41</v>
      </c>
      <c r="L181" t="s">
        <v>240</v>
      </c>
      <c r="M181" t="s">
        <v>185</v>
      </c>
      <c r="N181" t="s">
        <v>1194</v>
      </c>
      <c r="O181" t="s">
        <v>1471</v>
      </c>
      <c r="Q181" t="s">
        <v>1489</v>
      </c>
      <c r="R181" t="s">
        <v>235</v>
      </c>
      <c r="T181" t="s">
        <v>55</v>
      </c>
      <c r="U181" t="s">
        <v>37</v>
      </c>
      <c r="V181" t="s">
        <v>235</v>
      </c>
      <c r="W181" t="s">
        <v>1194</v>
      </c>
      <c r="Y181" s="1">
        <v>42836.185069444444</v>
      </c>
      <c r="Z181" s="1">
        <v>42850.195393518516</v>
      </c>
    </row>
    <row r="182" spans="1:27" x14ac:dyDescent="0.3">
      <c r="A182">
        <v>98268</v>
      </c>
      <c r="B182" t="s">
        <v>1229</v>
      </c>
      <c r="C182" t="s">
        <v>599</v>
      </c>
      <c r="D182" t="s">
        <v>598</v>
      </c>
      <c r="E182" t="s">
        <v>147</v>
      </c>
      <c r="F182" t="s">
        <v>27</v>
      </c>
      <c r="G182" t="s">
        <v>187</v>
      </c>
      <c r="H182" t="s">
        <v>1474</v>
      </c>
      <c r="I182" t="s">
        <v>230</v>
      </c>
      <c r="J182" t="s">
        <v>230</v>
      </c>
      <c r="K182" t="s">
        <v>41</v>
      </c>
      <c r="L182" t="s">
        <v>28</v>
      </c>
      <c r="N182" t="s">
        <v>1194</v>
      </c>
      <c r="O182" t="s">
        <v>1194</v>
      </c>
      <c r="R182" t="s">
        <v>765</v>
      </c>
      <c r="T182" t="s">
        <v>43</v>
      </c>
      <c r="U182" t="s">
        <v>45</v>
      </c>
      <c r="V182" t="s">
        <v>235</v>
      </c>
      <c r="W182" t="s">
        <v>361</v>
      </c>
      <c r="Y182" s="1">
        <v>42839.417199074072</v>
      </c>
      <c r="Z182" s="1">
        <v>42859.562685185185</v>
      </c>
    </row>
    <row r="183" spans="1:27" x14ac:dyDescent="0.3">
      <c r="A183">
        <v>98292</v>
      </c>
      <c r="B183" t="s">
        <v>146</v>
      </c>
      <c r="C183" t="s">
        <v>75</v>
      </c>
      <c r="D183" t="s">
        <v>79</v>
      </c>
      <c r="E183" t="s">
        <v>24</v>
      </c>
      <c r="F183" t="s">
        <v>27</v>
      </c>
      <c r="G183" t="s">
        <v>49</v>
      </c>
      <c r="H183" t="s">
        <v>1457</v>
      </c>
      <c r="I183" t="s">
        <v>1077</v>
      </c>
      <c r="J183" t="s">
        <v>146</v>
      </c>
      <c r="K183" t="s">
        <v>41</v>
      </c>
      <c r="L183" t="s">
        <v>240</v>
      </c>
      <c r="M183" t="s">
        <v>104</v>
      </c>
      <c r="N183" t="s">
        <v>1194</v>
      </c>
      <c r="O183" t="s">
        <v>1454</v>
      </c>
      <c r="R183" t="s">
        <v>779</v>
      </c>
      <c r="S183" t="s">
        <v>235</v>
      </c>
      <c r="T183" t="s">
        <v>43</v>
      </c>
      <c r="U183" t="s">
        <v>60</v>
      </c>
      <c r="V183" t="s">
        <v>235</v>
      </c>
      <c r="W183" t="s">
        <v>1194</v>
      </c>
      <c r="Y183" s="1">
        <v>42842.155590277776</v>
      </c>
      <c r="Z183" s="1">
        <v>42844.00880787037</v>
      </c>
    </row>
    <row r="184" spans="1:27" x14ac:dyDescent="0.3">
      <c r="A184">
        <v>98296</v>
      </c>
      <c r="B184" t="s">
        <v>1483</v>
      </c>
      <c r="C184" t="s">
        <v>34</v>
      </c>
      <c r="D184" t="s">
        <v>151</v>
      </c>
      <c r="E184" t="s">
        <v>262</v>
      </c>
      <c r="F184" t="s">
        <v>27</v>
      </c>
      <c r="G184" t="s">
        <v>42</v>
      </c>
      <c r="H184" t="s">
        <v>1487</v>
      </c>
      <c r="I184" t="s">
        <v>926</v>
      </c>
      <c r="J184" t="s">
        <v>926</v>
      </c>
      <c r="K184" t="s">
        <v>41</v>
      </c>
      <c r="L184" t="s">
        <v>28</v>
      </c>
      <c r="N184" t="s">
        <v>1194</v>
      </c>
      <c r="O184" t="s">
        <v>1194</v>
      </c>
      <c r="R184" t="s">
        <v>235</v>
      </c>
      <c r="T184" t="s">
        <v>43</v>
      </c>
      <c r="U184" t="s">
        <v>29</v>
      </c>
      <c r="V184" t="s">
        <v>235</v>
      </c>
      <c r="W184" t="s">
        <v>1194</v>
      </c>
      <c r="Y184" s="1">
        <v>42842.180590277778</v>
      </c>
      <c r="Z184" s="1">
        <v>42850.161631944444</v>
      </c>
    </row>
    <row r="185" spans="1:27" x14ac:dyDescent="0.3">
      <c r="A185">
        <v>98317</v>
      </c>
      <c r="B185" t="s">
        <v>146</v>
      </c>
      <c r="C185" t="s">
        <v>75</v>
      </c>
      <c r="D185" t="s">
        <v>79</v>
      </c>
      <c r="E185" t="s">
        <v>24</v>
      </c>
      <c r="F185" t="s">
        <v>27</v>
      </c>
      <c r="G185" t="s">
        <v>187</v>
      </c>
      <c r="H185" t="s">
        <v>1456</v>
      </c>
      <c r="I185" t="s">
        <v>349</v>
      </c>
      <c r="J185" t="s">
        <v>146</v>
      </c>
      <c r="K185" t="s">
        <v>41</v>
      </c>
      <c r="L185" t="s">
        <v>240</v>
      </c>
      <c r="M185" t="s">
        <v>185</v>
      </c>
      <c r="N185" t="s">
        <v>1194</v>
      </c>
      <c r="O185" t="s">
        <v>1454</v>
      </c>
      <c r="R185" t="s">
        <v>779</v>
      </c>
      <c r="S185" t="s">
        <v>235</v>
      </c>
      <c r="T185" t="s">
        <v>43</v>
      </c>
      <c r="U185" t="s">
        <v>37</v>
      </c>
      <c r="V185" t="s">
        <v>235</v>
      </c>
      <c r="W185" t="s">
        <v>1194</v>
      </c>
      <c r="Y185" s="1">
        <v>42842.397256944445</v>
      </c>
      <c r="Z185" s="1">
        <v>42852.445370370369</v>
      </c>
    </row>
    <row r="186" spans="1:27" x14ac:dyDescent="0.3">
      <c r="A186">
        <v>98318</v>
      </c>
      <c r="B186" t="s">
        <v>296</v>
      </c>
      <c r="C186" t="s">
        <v>129</v>
      </c>
      <c r="D186" t="s">
        <v>374</v>
      </c>
      <c r="E186" t="s">
        <v>24</v>
      </c>
      <c r="F186" t="s">
        <v>27</v>
      </c>
      <c r="G186" t="s">
        <v>187</v>
      </c>
      <c r="H186" t="s">
        <v>1455</v>
      </c>
      <c r="I186" t="s">
        <v>349</v>
      </c>
      <c r="J186" t="s">
        <v>337</v>
      </c>
      <c r="K186" t="s">
        <v>41</v>
      </c>
      <c r="L186" t="s">
        <v>240</v>
      </c>
      <c r="M186" t="s">
        <v>44</v>
      </c>
      <c r="N186" t="s">
        <v>1194</v>
      </c>
      <c r="O186" t="s">
        <v>1454</v>
      </c>
      <c r="R186" t="s">
        <v>235</v>
      </c>
      <c r="T186" t="s">
        <v>55</v>
      </c>
      <c r="U186" t="s">
        <v>37</v>
      </c>
      <c r="V186" t="s">
        <v>235</v>
      </c>
      <c r="W186" t="s">
        <v>1194</v>
      </c>
      <c r="X186" t="s">
        <v>378</v>
      </c>
      <c r="Y186" s="1">
        <v>42842.424108796295</v>
      </c>
      <c r="Z186" s="1">
        <v>42859.32608796296</v>
      </c>
    </row>
    <row r="187" spans="1:27" x14ac:dyDescent="0.3">
      <c r="A187">
        <v>98321</v>
      </c>
      <c r="B187" t="s">
        <v>326</v>
      </c>
      <c r="C187" t="s">
        <v>129</v>
      </c>
      <c r="D187" t="s">
        <v>218</v>
      </c>
      <c r="E187" t="s">
        <v>24</v>
      </c>
      <c r="F187" t="s">
        <v>27</v>
      </c>
      <c r="G187" t="s">
        <v>25</v>
      </c>
      <c r="H187" t="s">
        <v>1533</v>
      </c>
      <c r="I187" t="s">
        <v>299</v>
      </c>
      <c r="J187" t="s">
        <v>337</v>
      </c>
      <c r="K187" t="s">
        <v>41</v>
      </c>
      <c r="L187" t="s">
        <v>32</v>
      </c>
      <c r="M187" t="s">
        <v>104</v>
      </c>
      <c r="N187" t="s">
        <v>1194</v>
      </c>
      <c r="O187" t="s">
        <v>1499</v>
      </c>
      <c r="Q187" t="s">
        <v>1532</v>
      </c>
      <c r="R187" t="s">
        <v>235</v>
      </c>
      <c r="T187" t="s">
        <v>55</v>
      </c>
      <c r="U187" t="s">
        <v>37</v>
      </c>
      <c r="V187" t="s">
        <v>26</v>
      </c>
      <c r="W187" t="s">
        <v>1194</v>
      </c>
      <c r="Y187" s="1">
        <v>42842.461909722224</v>
      </c>
      <c r="Z187" s="1">
        <v>42856.419236111113</v>
      </c>
    </row>
    <row r="188" spans="1:27" x14ac:dyDescent="0.3">
      <c r="A188">
        <v>98322</v>
      </c>
      <c r="B188" t="s">
        <v>118</v>
      </c>
      <c r="C188" t="s">
        <v>129</v>
      </c>
      <c r="D188" t="s">
        <v>374</v>
      </c>
      <c r="E188" t="s">
        <v>24</v>
      </c>
      <c r="F188" t="s">
        <v>27</v>
      </c>
      <c r="G188" t="s">
        <v>187</v>
      </c>
      <c r="H188" t="s">
        <v>1486</v>
      </c>
      <c r="I188" t="s">
        <v>349</v>
      </c>
      <c r="J188" t="s">
        <v>337</v>
      </c>
      <c r="K188" t="s">
        <v>41</v>
      </c>
      <c r="L188" t="s">
        <v>240</v>
      </c>
      <c r="M188" t="s">
        <v>44</v>
      </c>
      <c r="N188" t="s">
        <v>1194</v>
      </c>
      <c r="O188" t="s">
        <v>1471</v>
      </c>
      <c r="R188" t="s">
        <v>235</v>
      </c>
      <c r="T188" t="s">
        <v>55</v>
      </c>
      <c r="U188" t="s">
        <v>37</v>
      </c>
      <c r="V188" t="s">
        <v>235</v>
      </c>
      <c r="W188" t="s">
        <v>1194</v>
      </c>
      <c r="X188" t="s">
        <v>378</v>
      </c>
      <c r="Y188" s="1">
        <v>42842.466099537036</v>
      </c>
      <c r="Z188" s="1">
        <v>42859.326469907406</v>
      </c>
    </row>
    <row r="189" spans="1:27" x14ac:dyDescent="0.3">
      <c r="A189">
        <v>98365</v>
      </c>
      <c r="B189" t="s">
        <v>170</v>
      </c>
      <c r="C189" t="s">
        <v>75</v>
      </c>
      <c r="D189" t="s">
        <v>180</v>
      </c>
      <c r="E189" t="s">
        <v>24</v>
      </c>
      <c r="F189" t="s">
        <v>27</v>
      </c>
      <c r="G189" t="s">
        <v>35</v>
      </c>
      <c r="H189" t="s">
        <v>1472</v>
      </c>
      <c r="I189" t="s">
        <v>89</v>
      </c>
      <c r="J189" t="s">
        <v>77</v>
      </c>
      <c r="K189" t="s">
        <v>41</v>
      </c>
      <c r="L189" t="s">
        <v>240</v>
      </c>
      <c r="M189" t="s">
        <v>185</v>
      </c>
      <c r="N189" t="s">
        <v>1194</v>
      </c>
      <c r="O189" t="s">
        <v>1471</v>
      </c>
      <c r="Q189" t="s">
        <v>821</v>
      </c>
      <c r="R189" t="s">
        <v>779</v>
      </c>
      <c r="S189" t="s">
        <v>235</v>
      </c>
      <c r="T189" t="s">
        <v>55</v>
      </c>
      <c r="U189" t="s">
        <v>45</v>
      </c>
      <c r="V189" t="s">
        <v>235</v>
      </c>
      <c r="W189" t="s">
        <v>1194</v>
      </c>
      <c r="Y189" s="1">
        <v>42842.732210648152</v>
      </c>
      <c r="Z189" s="1">
        <v>42849.706909722219</v>
      </c>
    </row>
    <row r="190" spans="1:27" x14ac:dyDescent="0.3">
      <c r="A190">
        <v>98370</v>
      </c>
      <c r="B190" t="s">
        <v>1483</v>
      </c>
      <c r="C190" t="s">
        <v>23</v>
      </c>
      <c r="D190" t="s">
        <v>68</v>
      </c>
      <c r="E190" t="s">
        <v>262</v>
      </c>
      <c r="F190" t="s">
        <v>27</v>
      </c>
      <c r="G190" t="s">
        <v>42</v>
      </c>
      <c r="H190" t="s">
        <v>1485</v>
      </c>
      <c r="I190" t="s">
        <v>926</v>
      </c>
      <c r="J190" t="s">
        <v>926</v>
      </c>
      <c r="K190" t="s">
        <v>41</v>
      </c>
      <c r="L190" t="s">
        <v>28</v>
      </c>
      <c r="N190" t="s">
        <v>1194</v>
      </c>
      <c r="O190" t="s">
        <v>1194</v>
      </c>
      <c r="R190" t="s">
        <v>235</v>
      </c>
      <c r="T190" t="s">
        <v>43</v>
      </c>
      <c r="U190" t="s">
        <v>29</v>
      </c>
      <c r="V190" t="s">
        <v>235</v>
      </c>
      <c r="W190" t="s">
        <v>1194</v>
      </c>
      <c r="Y190" s="1">
        <v>42842.956759259258</v>
      </c>
      <c r="Z190" s="1">
        <v>42850.162453703706</v>
      </c>
    </row>
    <row r="191" spans="1:27" x14ac:dyDescent="0.3">
      <c r="A191">
        <v>98373</v>
      </c>
      <c r="B191" t="s">
        <v>1483</v>
      </c>
      <c r="C191" t="s">
        <v>23</v>
      </c>
      <c r="D191" t="s">
        <v>68</v>
      </c>
      <c r="E191" t="s">
        <v>262</v>
      </c>
      <c r="F191" t="s">
        <v>27</v>
      </c>
      <c r="G191" t="s">
        <v>42</v>
      </c>
      <c r="H191" t="s">
        <v>1484</v>
      </c>
      <c r="I191" t="s">
        <v>926</v>
      </c>
      <c r="J191" t="s">
        <v>926</v>
      </c>
      <c r="K191" t="s">
        <v>41</v>
      </c>
      <c r="L191" t="s">
        <v>28</v>
      </c>
      <c r="N191" t="s">
        <v>1194</v>
      </c>
      <c r="O191" t="s">
        <v>1194</v>
      </c>
      <c r="R191" t="s">
        <v>235</v>
      </c>
      <c r="T191" t="s">
        <v>43</v>
      </c>
      <c r="U191" t="s">
        <v>29</v>
      </c>
      <c r="V191" t="s">
        <v>235</v>
      </c>
      <c r="W191" t="s">
        <v>1194</v>
      </c>
      <c r="Y191" s="1">
        <v>42842.987997685188</v>
      </c>
      <c r="Z191" s="1">
        <v>42850.163993055554</v>
      </c>
    </row>
    <row r="192" spans="1:27" x14ac:dyDescent="0.3">
      <c r="A192">
        <v>98464</v>
      </c>
      <c r="B192" t="s">
        <v>1483</v>
      </c>
      <c r="C192" t="s">
        <v>23</v>
      </c>
      <c r="D192" t="s">
        <v>68</v>
      </c>
      <c r="E192" t="s">
        <v>262</v>
      </c>
      <c r="F192" t="s">
        <v>27</v>
      </c>
      <c r="G192" t="s">
        <v>42</v>
      </c>
      <c r="H192" t="s">
        <v>1482</v>
      </c>
      <c r="I192" t="s">
        <v>926</v>
      </c>
      <c r="J192" t="s">
        <v>926</v>
      </c>
      <c r="K192" t="s">
        <v>41</v>
      </c>
      <c r="L192" t="s">
        <v>28</v>
      </c>
      <c r="N192" t="s">
        <v>1194</v>
      </c>
      <c r="O192" t="s">
        <v>1194</v>
      </c>
      <c r="R192" t="s">
        <v>235</v>
      </c>
      <c r="T192" t="s">
        <v>43</v>
      </c>
      <c r="U192" t="s">
        <v>29</v>
      </c>
      <c r="V192" t="s">
        <v>235</v>
      </c>
      <c r="W192" t="s">
        <v>1194</v>
      </c>
      <c r="Y192" s="1">
        <v>42843.441828703704</v>
      </c>
      <c r="Z192" s="1">
        <v>42850.167326388888</v>
      </c>
    </row>
    <row r="193" spans="1:27" x14ac:dyDescent="0.3">
      <c r="A193">
        <v>98523</v>
      </c>
      <c r="B193" t="s">
        <v>277</v>
      </c>
      <c r="C193" t="s">
        <v>75</v>
      </c>
      <c r="D193" t="s">
        <v>825</v>
      </c>
      <c r="E193" t="s">
        <v>147</v>
      </c>
      <c r="F193" t="s">
        <v>27</v>
      </c>
      <c r="G193" t="s">
        <v>187</v>
      </c>
      <c r="H193" t="s">
        <v>1470</v>
      </c>
      <c r="I193" t="s">
        <v>229</v>
      </c>
      <c r="J193" t="s">
        <v>229</v>
      </c>
      <c r="K193" t="s">
        <v>41</v>
      </c>
      <c r="L193" t="s">
        <v>28</v>
      </c>
      <c r="N193" t="s">
        <v>1194</v>
      </c>
      <c r="O193" t="s">
        <v>1194</v>
      </c>
      <c r="R193" t="s">
        <v>765</v>
      </c>
      <c r="T193" t="s">
        <v>43</v>
      </c>
      <c r="U193" t="s">
        <v>37</v>
      </c>
      <c r="V193" t="s">
        <v>26</v>
      </c>
      <c r="W193" t="s">
        <v>1194</v>
      </c>
      <c r="Y193" s="1">
        <v>42845.075706018521</v>
      </c>
      <c r="Z193" s="1">
        <v>42846.035208333335</v>
      </c>
      <c r="AA193" t="s">
        <v>1469</v>
      </c>
    </row>
    <row r="194" spans="1:27" x14ac:dyDescent="0.3">
      <c r="A194">
        <v>98607</v>
      </c>
      <c r="B194" t="s">
        <v>304</v>
      </c>
      <c r="C194" t="s">
        <v>129</v>
      </c>
      <c r="D194" t="s">
        <v>218</v>
      </c>
      <c r="E194" t="s">
        <v>24</v>
      </c>
      <c r="F194" t="s">
        <v>27</v>
      </c>
      <c r="G194" t="s">
        <v>1231</v>
      </c>
      <c r="H194" t="s">
        <v>1481</v>
      </c>
      <c r="I194" t="s">
        <v>304</v>
      </c>
      <c r="J194" t="s">
        <v>337</v>
      </c>
      <c r="K194" t="s">
        <v>41</v>
      </c>
      <c r="L194" t="s">
        <v>32</v>
      </c>
      <c r="M194" t="s">
        <v>104</v>
      </c>
      <c r="N194" t="s">
        <v>1194</v>
      </c>
      <c r="O194" t="s">
        <v>1471</v>
      </c>
      <c r="R194" t="s">
        <v>235</v>
      </c>
      <c r="T194" t="s">
        <v>55</v>
      </c>
      <c r="U194" t="s">
        <v>37</v>
      </c>
      <c r="V194" t="s">
        <v>235</v>
      </c>
      <c r="W194" t="s">
        <v>1194</v>
      </c>
      <c r="Y194" s="1">
        <v>42846.495011574072</v>
      </c>
      <c r="Z194" s="1">
        <v>42851.715208333335</v>
      </c>
    </row>
    <row r="195" spans="1:27" x14ac:dyDescent="0.3">
      <c r="A195">
        <v>98667</v>
      </c>
      <c r="B195" t="s">
        <v>312</v>
      </c>
      <c r="C195" t="s">
        <v>599</v>
      </c>
      <c r="D195" t="s">
        <v>987</v>
      </c>
      <c r="E195" t="s">
        <v>24</v>
      </c>
      <c r="F195" t="s">
        <v>27</v>
      </c>
      <c r="G195" t="s">
        <v>187</v>
      </c>
      <c r="H195" t="s">
        <v>1522</v>
      </c>
      <c r="I195" t="s">
        <v>195</v>
      </c>
      <c r="J195" t="s">
        <v>195</v>
      </c>
      <c r="K195" t="s">
        <v>41</v>
      </c>
      <c r="L195" t="s">
        <v>240</v>
      </c>
      <c r="M195" t="s">
        <v>44</v>
      </c>
      <c r="N195" t="s">
        <v>1194</v>
      </c>
      <c r="O195" t="s">
        <v>1471</v>
      </c>
      <c r="R195" t="s">
        <v>235</v>
      </c>
      <c r="T195" t="s">
        <v>55</v>
      </c>
      <c r="U195" t="s">
        <v>45</v>
      </c>
      <c r="V195" t="s">
        <v>235</v>
      </c>
      <c r="W195" t="s">
        <v>1194</v>
      </c>
      <c r="X195" t="s">
        <v>596</v>
      </c>
      <c r="Y195" s="1">
        <v>42849.374120370368</v>
      </c>
      <c r="Z195" s="1">
        <v>42852.666238425925</v>
      </c>
    </row>
    <row r="196" spans="1:27" x14ac:dyDescent="0.3">
      <c r="A196">
        <v>98670</v>
      </c>
      <c r="B196" t="s">
        <v>461</v>
      </c>
      <c r="C196" t="s">
        <v>114</v>
      </c>
      <c r="D196" t="s">
        <v>116</v>
      </c>
      <c r="E196" t="s">
        <v>262</v>
      </c>
      <c r="F196" t="s">
        <v>27</v>
      </c>
      <c r="G196" t="s">
        <v>187</v>
      </c>
      <c r="H196" t="s">
        <v>1512</v>
      </c>
      <c r="I196" t="s">
        <v>234</v>
      </c>
      <c r="J196" t="s">
        <v>234</v>
      </c>
      <c r="K196" t="s">
        <v>41</v>
      </c>
      <c r="L196" t="s">
        <v>32</v>
      </c>
      <c r="N196" t="s">
        <v>1194</v>
      </c>
      <c r="O196" t="s">
        <v>1194</v>
      </c>
      <c r="R196" t="s">
        <v>765</v>
      </c>
      <c r="T196" t="s">
        <v>43</v>
      </c>
      <c r="U196" t="s">
        <v>29</v>
      </c>
      <c r="V196" t="s">
        <v>235</v>
      </c>
      <c r="W196" t="s">
        <v>1194</v>
      </c>
      <c r="Y196" s="1">
        <v>42849.413344907407</v>
      </c>
      <c r="Z196" s="1">
        <v>42852.410439814812</v>
      </c>
    </row>
    <row r="197" spans="1:27" x14ac:dyDescent="0.3">
      <c r="A197">
        <v>98722</v>
      </c>
      <c r="B197" t="s">
        <v>600</v>
      </c>
      <c r="C197" t="s">
        <v>599</v>
      </c>
      <c r="D197" t="s">
        <v>598</v>
      </c>
      <c r="E197" t="s">
        <v>24</v>
      </c>
      <c r="F197" t="s">
        <v>27</v>
      </c>
      <c r="G197" t="s">
        <v>1521</v>
      </c>
      <c r="H197" t="s">
        <v>1520</v>
      </c>
      <c r="I197" t="s">
        <v>772</v>
      </c>
      <c r="J197" t="s">
        <v>600</v>
      </c>
      <c r="K197" t="s">
        <v>41</v>
      </c>
      <c r="L197" t="s">
        <v>240</v>
      </c>
      <c r="M197" t="s">
        <v>44</v>
      </c>
      <c r="N197" t="s">
        <v>1194</v>
      </c>
      <c r="O197" t="s">
        <v>1499</v>
      </c>
      <c r="R197" t="s">
        <v>235</v>
      </c>
      <c r="T197" t="s">
        <v>43</v>
      </c>
      <c r="U197" t="s">
        <v>37</v>
      </c>
      <c r="V197" t="s">
        <v>235</v>
      </c>
      <c r="W197" t="s">
        <v>1194</v>
      </c>
      <c r="X197" t="s">
        <v>596</v>
      </c>
      <c r="Y197" s="1">
        <v>42850.611539351848</v>
      </c>
      <c r="Z197" s="1">
        <v>42852.894270833334</v>
      </c>
    </row>
    <row r="198" spans="1:27" x14ac:dyDescent="0.3">
      <c r="A198">
        <v>98779</v>
      </c>
      <c r="B198" t="s">
        <v>325</v>
      </c>
      <c r="C198" t="s">
        <v>129</v>
      </c>
      <c r="D198" t="s">
        <v>218</v>
      </c>
      <c r="E198" t="s">
        <v>24</v>
      </c>
      <c r="F198" t="s">
        <v>27</v>
      </c>
      <c r="G198" t="s">
        <v>1231</v>
      </c>
      <c r="H198" t="s">
        <v>1539</v>
      </c>
      <c r="I198" t="s">
        <v>84</v>
      </c>
      <c r="J198" t="s">
        <v>337</v>
      </c>
      <c r="K198" t="s">
        <v>41</v>
      </c>
      <c r="L198" t="s">
        <v>32</v>
      </c>
      <c r="M198" t="s">
        <v>104</v>
      </c>
      <c r="N198" t="s">
        <v>1194</v>
      </c>
      <c r="O198" t="s">
        <v>1499</v>
      </c>
      <c r="R198" t="s">
        <v>235</v>
      </c>
      <c r="T198" t="s">
        <v>55</v>
      </c>
      <c r="U198" t="s">
        <v>45</v>
      </c>
      <c r="V198" t="s">
        <v>235</v>
      </c>
      <c r="W198" t="s">
        <v>1194</v>
      </c>
      <c r="Y198" s="1">
        <v>42851.675995370373</v>
      </c>
      <c r="Z198" s="1">
        <v>42858.340648148151</v>
      </c>
    </row>
    <row r="199" spans="1:27" x14ac:dyDescent="0.3">
      <c r="A199">
        <v>98784</v>
      </c>
      <c r="B199" t="s">
        <v>89</v>
      </c>
      <c r="C199" t="s">
        <v>23</v>
      </c>
      <c r="D199" t="s">
        <v>726</v>
      </c>
      <c r="E199" t="s">
        <v>24</v>
      </c>
      <c r="F199" t="s">
        <v>27</v>
      </c>
      <c r="G199" t="s">
        <v>35</v>
      </c>
      <c r="H199" t="s">
        <v>1525</v>
      </c>
      <c r="I199" t="s">
        <v>89</v>
      </c>
      <c r="J199" t="s">
        <v>89</v>
      </c>
      <c r="K199" t="s">
        <v>41</v>
      </c>
      <c r="L199" t="s">
        <v>240</v>
      </c>
      <c r="M199" t="s">
        <v>44</v>
      </c>
      <c r="N199" t="s">
        <v>1194</v>
      </c>
      <c r="O199" t="s">
        <v>1499</v>
      </c>
      <c r="Q199" t="s">
        <v>1312</v>
      </c>
      <c r="R199" t="s">
        <v>235</v>
      </c>
      <c r="T199" t="s">
        <v>55</v>
      </c>
      <c r="U199" t="s">
        <v>37</v>
      </c>
      <c r="V199" t="s">
        <v>235</v>
      </c>
      <c r="W199" t="s">
        <v>1194</v>
      </c>
      <c r="X199" t="s">
        <v>1524</v>
      </c>
      <c r="Y199" s="1">
        <v>42852.004930555559</v>
      </c>
      <c r="Z199" s="1">
        <v>42852.968969907408</v>
      </c>
    </row>
    <row r="200" spans="1:27" x14ac:dyDescent="0.3">
      <c r="A200">
        <v>98785</v>
      </c>
      <c r="B200" t="s">
        <v>191</v>
      </c>
      <c r="C200" t="s">
        <v>23</v>
      </c>
      <c r="D200" t="s">
        <v>30</v>
      </c>
      <c r="E200" t="s">
        <v>303</v>
      </c>
      <c r="F200" t="s">
        <v>27</v>
      </c>
      <c r="G200" t="s">
        <v>166</v>
      </c>
      <c r="H200" t="s">
        <v>1479</v>
      </c>
      <c r="J200" t="s">
        <v>745</v>
      </c>
      <c r="K200" t="s">
        <v>41</v>
      </c>
      <c r="L200" t="s">
        <v>32</v>
      </c>
      <c r="N200" t="s">
        <v>1194</v>
      </c>
      <c r="O200" t="s">
        <v>1194</v>
      </c>
      <c r="R200" t="s">
        <v>765</v>
      </c>
      <c r="T200" t="s">
        <v>55</v>
      </c>
      <c r="U200" t="s">
        <v>60</v>
      </c>
      <c r="V200" t="s">
        <v>235</v>
      </c>
      <c r="W200" t="s">
        <v>1194</v>
      </c>
      <c r="Y200" s="1">
        <v>42852.019155092596</v>
      </c>
      <c r="Z200" s="1">
        <v>42852.085185185184</v>
      </c>
    </row>
    <row r="201" spans="1:27" x14ac:dyDescent="0.3">
      <c r="A201">
        <v>98856</v>
      </c>
      <c r="B201" t="s">
        <v>1229</v>
      </c>
      <c r="C201" t="s">
        <v>305</v>
      </c>
      <c r="D201" t="s">
        <v>311</v>
      </c>
      <c r="E201" t="s">
        <v>24</v>
      </c>
      <c r="F201" t="s">
        <v>27</v>
      </c>
      <c r="G201" t="s">
        <v>25</v>
      </c>
      <c r="H201" t="s">
        <v>1538</v>
      </c>
      <c r="J201" t="s">
        <v>784</v>
      </c>
      <c r="K201" t="s">
        <v>41</v>
      </c>
      <c r="L201" t="s">
        <v>240</v>
      </c>
      <c r="M201" t="s">
        <v>185</v>
      </c>
      <c r="N201" t="s">
        <v>1194</v>
      </c>
      <c r="O201" t="s">
        <v>1194</v>
      </c>
      <c r="R201" t="s">
        <v>235</v>
      </c>
      <c r="T201" t="s">
        <v>67</v>
      </c>
      <c r="U201" t="s">
        <v>60</v>
      </c>
      <c r="V201" t="s">
        <v>235</v>
      </c>
      <c r="W201" t="s">
        <v>1194</v>
      </c>
      <c r="Y201" s="1">
        <v>42853.13890046296</v>
      </c>
      <c r="Z201" s="1">
        <v>42857.364004629628</v>
      </c>
    </row>
    <row r="202" spans="1:27" x14ac:dyDescent="0.3">
      <c r="A202">
        <v>98892</v>
      </c>
      <c r="B202" t="s">
        <v>191</v>
      </c>
      <c r="C202" t="s">
        <v>599</v>
      </c>
      <c r="D202" t="s">
        <v>1356</v>
      </c>
      <c r="E202" t="s">
        <v>147</v>
      </c>
      <c r="F202" t="s">
        <v>27</v>
      </c>
      <c r="G202" t="s">
        <v>187</v>
      </c>
      <c r="H202" t="s">
        <v>1531</v>
      </c>
      <c r="I202" t="s">
        <v>195</v>
      </c>
      <c r="J202" t="s">
        <v>195</v>
      </c>
      <c r="K202" t="s">
        <v>41</v>
      </c>
      <c r="L202" t="s">
        <v>32</v>
      </c>
      <c r="N202" t="s">
        <v>1194</v>
      </c>
      <c r="O202" t="s">
        <v>1194</v>
      </c>
      <c r="R202" t="s">
        <v>765</v>
      </c>
      <c r="T202" t="s">
        <v>55</v>
      </c>
      <c r="U202" t="s">
        <v>45</v>
      </c>
      <c r="V202" t="s">
        <v>235</v>
      </c>
      <c r="W202" t="s">
        <v>1194</v>
      </c>
      <c r="Y202" s="1">
        <v>42853.632997685185</v>
      </c>
      <c r="Z202" s="1">
        <v>42855.447835648149</v>
      </c>
    </row>
    <row r="203" spans="1:27" x14ac:dyDescent="0.3">
      <c r="A203">
        <v>99007</v>
      </c>
      <c r="B203" t="s">
        <v>702</v>
      </c>
      <c r="C203" t="s">
        <v>23</v>
      </c>
      <c r="D203" t="s">
        <v>85</v>
      </c>
      <c r="E203" t="s">
        <v>303</v>
      </c>
      <c r="F203" t="s">
        <v>27</v>
      </c>
      <c r="G203" t="s">
        <v>187</v>
      </c>
      <c r="H203" t="s">
        <v>1548</v>
      </c>
      <c r="I203" t="s">
        <v>800</v>
      </c>
      <c r="J203" t="s">
        <v>800</v>
      </c>
      <c r="K203" t="s">
        <v>41</v>
      </c>
      <c r="L203" t="s">
        <v>32</v>
      </c>
      <c r="N203" t="s">
        <v>1194</v>
      </c>
      <c r="O203" t="s">
        <v>1194</v>
      </c>
      <c r="R203" t="s">
        <v>765</v>
      </c>
      <c r="T203" t="s">
        <v>43</v>
      </c>
      <c r="U203" t="s">
        <v>45</v>
      </c>
      <c r="V203" t="s">
        <v>235</v>
      </c>
      <c r="W203" t="s">
        <v>1194</v>
      </c>
      <c r="Y203" s="1">
        <v>42858.229953703703</v>
      </c>
      <c r="Z203" s="1">
        <v>42860.483263888891</v>
      </c>
    </row>
    <row r="204" spans="1:27" x14ac:dyDescent="0.3">
      <c r="A204">
        <v>99120</v>
      </c>
      <c r="B204" t="s">
        <v>1547</v>
      </c>
      <c r="C204" t="s">
        <v>129</v>
      </c>
      <c r="D204" t="s">
        <v>310</v>
      </c>
      <c r="E204" t="s">
        <v>303</v>
      </c>
      <c r="F204" t="s">
        <v>27</v>
      </c>
      <c r="G204" t="s">
        <v>187</v>
      </c>
      <c r="H204" t="s">
        <v>1546</v>
      </c>
      <c r="I204" t="s">
        <v>190</v>
      </c>
      <c r="J204" t="s">
        <v>337</v>
      </c>
      <c r="K204" t="s">
        <v>41</v>
      </c>
      <c r="L204" t="s">
        <v>32</v>
      </c>
      <c r="M204" t="s">
        <v>369</v>
      </c>
      <c r="N204" t="s">
        <v>1194</v>
      </c>
      <c r="O204" t="s">
        <v>1194</v>
      </c>
      <c r="R204" t="s">
        <v>235</v>
      </c>
      <c r="T204" t="s">
        <v>55</v>
      </c>
      <c r="U204" t="s">
        <v>37</v>
      </c>
      <c r="V204" t="s">
        <v>235</v>
      </c>
      <c r="W204" t="s">
        <v>1194</v>
      </c>
      <c r="Y204" s="1">
        <v>42860.43105324074</v>
      </c>
      <c r="Z204" s="1">
        <v>42860.439884259256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A18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42858.367268518516</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42858.567349537036</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42858.576828703706</v>
      </c>
    </row>
    <row r="5" spans="1:27" x14ac:dyDescent="0.3">
      <c r="A5">
        <v>74769</v>
      </c>
      <c r="B5" t="s">
        <v>245</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42858.581562500003</v>
      </c>
    </row>
    <row r="6" spans="1:27" x14ac:dyDescent="0.3">
      <c r="A6">
        <v>75402</v>
      </c>
      <c r="B6" t="s">
        <v>226</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42858.584016203706</v>
      </c>
    </row>
    <row r="7" spans="1:27" x14ac:dyDescent="0.3">
      <c r="A7">
        <v>75904</v>
      </c>
      <c r="B7" t="s">
        <v>124</v>
      </c>
      <c r="C7" t="s">
        <v>75</v>
      </c>
      <c r="D7" t="s">
        <v>125</v>
      </c>
      <c r="E7" t="s">
        <v>24</v>
      </c>
      <c r="F7" t="s">
        <v>27</v>
      </c>
      <c r="G7" t="s">
        <v>201</v>
      </c>
      <c r="H7" t="s">
        <v>893</v>
      </c>
      <c r="I7" t="s">
        <v>179</v>
      </c>
      <c r="J7" t="s">
        <v>204</v>
      </c>
      <c r="K7" t="s">
        <v>41</v>
      </c>
      <c r="L7" t="s">
        <v>32</v>
      </c>
      <c r="M7" t="s">
        <v>104</v>
      </c>
      <c r="N7" t="s">
        <v>1194</v>
      </c>
      <c r="O7" t="s">
        <v>1194</v>
      </c>
      <c r="R7" t="s">
        <v>235</v>
      </c>
      <c r="T7" t="s">
        <v>43</v>
      </c>
      <c r="U7" t="s">
        <v>29</v>
      </c>
      <c r="V7" t="s">
        <v>81</v>
      </c>
      <c r="W7" t="s">
        <v>1194</v>
      </c>
      <c r="Y7" s="1">
        <v>42395.317881944444</v>
      </c>
      <c r="Z7" s="1">
        <v>42857.231770833336</v>
      </c>
    </row>
    <row r="8" spans="1:27" x14ac:dyDescent="0.3">
      <c r="A8">
        <v>76303</v>
      </c>
      <c r="B8" t="s">
        <v>230</v>
      </c>
      <c r="C8" t="s">
        <v>75</v>
      </c>
      <c r="D8" t="s">
        <v>825</v>
      </c>
      <c r="E8" t="s">
        <v>147</v>
      </c>
      <c r="F8" t="s">
        <v>27</v>
      </c>
      <c r="G8" t="s">
        <v>201</v>
      </c>
      <c r="H8" t="s">
        <v>1136</v>
      </c>
      <c r="I8" t="s">
        <v>230</v>
      </c>
      <c r="J8" t="s">
        <v>230</v>
      </c>
      <c r="K8" t="s">
        <v>41</v>
      </c>
      <c r="L8" t="s">
        <v>32</v>
      </c>
      <c r="N8" t="s">
        <v>1194</v>
      </c>
      <c r="O8" t="s">
        <v>1194</v>
      </c>
      <c r="Q8" t="s">
        <v>541</v>
      </c>
      <c r="R8" t="s">
        <v>765</v>
      </c>
      <c r="T8" t="s">
        <v>43</v>
      </c>
      <c r="U8" t="s">
        <v>29</v>
      </c>
      <c r="V8" t="s">
        <v>306</v>
      </c>
      <c r="W8" t="s">
        <v>1194</v>
      </c>
      <c r="Y8" s="1">
        <v>42398.353888888887</v>
      </c>
      <c r="Z8" s="1">
        <v>42857.605104166665</v>
      </c>
    </row>
    <row r="9" spans="1:27" x14ac:dyDescent="0.3">
      <c r="A9">
        <v>77010</v>
      </c>
      <c r="B9" t="s">
        <v>217</v>
      </c>
      <c r="C9" t="s">
        <v>184</v>
      </c>
      <c r="D9" t="s">
        <v>212</v>
      </c>
      <c r="E9" t="s">
        <v>24</v>
      </c>
      <c r="F9" t="s">
        <v>27</v>
      </c>
      <c r="G9" t="s">
        <v>169</v>
      </c>
      <c r="H9" t="s">
        <v>563</v>
      </c>
      <c r="J9" t="s">
        <v>217</v>
      </c>
      <c r="K9" t="s">
        <v>41</v>
      </c>
      <c r="L9" t="s">
        <v>32</v>
      </c>
      <c r="N9" t="s">
        <v>1194</v>
      </c>
      <c r="O9" t="s">
        <v>1194</v>
      </c>
      <c r="R9" t="s">
        <v>235</v>
      </c>
      <c r="T9" t="s">
        <v>43</v>
      </c>
      <c r="U9" t="s">
        <v>37</v>
      </c>
      <c r="V9" t="s">
        <v>36</v>
      </c>
      <c r="W9" t="s">
        <v>1194</v>
      </c>
      <c r="Y9" s="1">
        <v>42412.258703703701</v>
      </c>
      <c r="Z9" s="1">
        <v>42412.262407407405</v>
      </c>
    </row>
    <row r="10" spans="1:27" x14ac:dyDescent="0.3">
      <c r="A10">
        <v>77038</v>
      </c>
      <c r="B10" t="s">
        <v>562</v>
      </c>
      <c r="C10" t="s">
        <v>184</v>
      </c>
      <c r="D10" t="s">
        <v>257</v>
      </c>
      <c r="E10" t="s">
        <v>24</v>
      </c>
      <c r="F10" t="s">
        <v>27</v>
      </c>
      <c r="G10" t="s">
        <v>187</v>
      </c>
      <c r="H10" t="s">
        <v>561</v>
      </c>
      <c r="I10" t="s">
        <v>236</v>
      </c>
      <c r="J10" t="s">
        <v>91</v>
      </c>
      <c r="K10" t="s">
        <v>41</v>
      </c>
      <c r="L10" t="s">
        <v>32</v>
      </c>
      <c r="M10" t="s">
        <v>185</v>
      </c>
      <c r="N10" t="s">
        <v>1194</v>
      </c>
      <c r="O10" t="s">
        <v>1194</v>
      </c>
      <c r="R10" t="s">
        <v>235</v>
      </c>
      <c r="T10" t="s">
        <v>43</v>
      </c>
      <c r="U10" t="s">
        <v>29</v>
      </c>
      <c r="V10" t="s">
        <v>26</v>
      </c>
      <c r="W10" t="s">
        <v>1194</v>
      </c>
      <c r="Y10" s="1">
        <v>42413.023888888885</v>
      </c>
      <c r="Z10" s="1">
        <v>42445.06453703704</v>
      </c>
    </row>
    <row r="11" spans="1:27" x14ac:dyDescent="0.3">
      <c r="A11">
        <v>77174</v>
      </c>
      <c r="B11" t="s">
        <v>123</v>
      </c>
      <c r="C11" t="s">
        <v>97</v>
      </c>
      <c r="D11" t="s">
        <v>110</v>
      </c>
      <c r="E11" t="s">
        <v>24</v>
      </c>
      <c r="F11" t="s">
        <v>27</v>
      </c>
      <c r="G11" t="s">
        <v>187</v>
      </c>
      <c r="H11" t="s">
        <v>590</v>
      </c>
      <c r="J11" t="s">
        <v>102</v>
      </c>
      <c r="K11" t="s">
        <v>41</v>
      </c>
      <c r="L11" t="s">
        <v>32</v>
      </c>
      <c r="N11" t="s">
        <v>1194</v>
      </c>
      <c r="O11" t="s">
        <v>1194</v>
      </c>
      <c r="R11" t="s">
        <v>235</v>
      </c>
      <c r="T11" t="s">
        <v>43</v>
      </c>
      <c r="U11" t="s">
        <v>29</v>
      </c>
      <c r="V11" t="s">
        <v>36</v>
      </c>
      <c r="W11" t="s">
        <v>1194</v>
      </c>
      <c r="Y11" s="1">
        <v>42416.525902777779</v>
      </c>
      <c r="Z11" s="1">
        <v>42423.508287037039</v>
      </c>
    </row>
    <row r="12" spans="1:27" x14ac:dyDescent="0.3">
      <c r="A12">
        <v>77795</v>
      </c>
      <c r="B12" t="s">
        <v>279</v>
      </c>
      <c r="C12" t="s">
        <v>114</v>
      </c>
      <c r="D12" t="s">
        <v>468</v>
      </c>
      <c r="E12" t="s">
        <v>24</v>
      </c>
      <c r="F12" t="s">
        <v>27</v>
      </c>
      <c r="G12" t="s">
        <v>201</v>
      </c>
      <c r="H12" t="s">
        <v>467</v>
      </c>
      <c r="I12" t="s">
        <v>163</v>
      </c>
      <c r="J12" t="s">
        <v>466</v>
      </c>
      <c r="K12" t="s">
        <v>41</v>
      </c>
      <c r="L12" t="s">
        <v>32</v>
      </c>
      <c r="M12" t="s">
        <v>185</v>
      </c>
      <c r="N12" t="s">
        <v>1194</v>
      </c>
      <c r="O12" t="s">
        <v>1194</v>
      </c>
      <c r="R12" t="s">
        <v>235</v>
      </c>
      <c r="T12" t="s">
        <v>55</v>
      </c>
      <c r="U12" t="s">
        <v>37</v>
      </c>
      <c r="V12" t="s">
        <v>36</v>
      </c>
      <c r="W12" t="s">
        <v>1194</v>
      </c>
      <c r="Y12" s="1">
        <v>42426.259618055556</v>
      </c>
      <c r="Z12" s="1">
        <v>42844.223738425928</v>
      </c>
    </row>
    <row r="13" spans="1:27" x14ac:dyDescent="0.3">
      <c r="A13">
        <v>77892</v>
      </c>
      <c r="B13" t="s">
        <v>296</v>
      </c>
      <c r="C13" t="s">
        <v>129</v>
      </c>
      <c r="D13" t="s">
        <v>327</v>
      </c>
      <c r="E13" t="s">
        <v>24</v>
      </c>
      <c r="F13" t="s">
        <v>27</v>
      </c>
      <c r="G13" t="s">
        <v>187</v>
      </c>
      <c r="H13" t="s">
        <v>450</v>
      </c>
      <c r="I13" t="s">
        <v>245</v>
      </c>
      <c r="J13" t="s">
        <v>91</v>
      </c>
      <c r="K13" t="s">
        <v>41</v>
      </c>
      <c r="L13" t="s">
        <v>32</v>
      </c>
      <c r="N13" t="s">
        <v>1194</v>
      </c>
      <c r="O13" t="s">
        <v>280</v>
      </c>
      <c r="P13">
        <v>11065</v>
      </c>
      <c r="R13" t="s">
        <v>235</v>
      </c>
      <c r="T13" t="s">
        <v>43</v>
      </c>
      <c r="U13" t="s">
        <v>37</v>
      </c>
      <c r="V13" t="s">
        <v>26</v>
      </c>
      <c r="W13" t="s">
        <v>361</v>
      </c>
      <c r="Y13" s="1">
        <v>42429.524537037039</v>
      </c>
      <c r="Z13" s="1">
        <v>42852.251643518517</v>
      </c>
    </row>
    <row r="14" spans="1:27" x14ac:dyDescent="0.3">
      <c r="A14">
        <v>77906</v>
      </c>
      <c r="B14" t="s">
        <v>299</v>
      </c>
      <c r="C14" t="s">
        <v>129</v>
      </c>
      <c r="D14" t="s">
        <v>310</v>
      </c>
      <c r="E14" t="s">
        <v>24</v>
      </c>
      <c r="F14" t="s">
        <v>27</v>
      </c>
      <c r="G14" t="s">
        <v>153</v>
      </c>
      <c r="H14" t="s">
        <v>449</v>
      </c>
      <c r="I14" t="s">
        <v>245</v>
      </c>
      <c r="J14" t="s">
        <v>91</v>
      </c>
      <c r="K14" t="s">
        <v>41</v>
      </c>
      <c r="L14" t="s">
        <v>32</v>
      </c>
      <c r="N14" t="s">
        <v>1194</v>
      </c>
      <c r="O14" t="s">
        <v>1194</v>
      </c>
      <c r="P14">
        <v>9558</v>
      </c>
      <c r="R14" t="s">
        <v>235</v>
      </c>
      <c r="S14" t="s">
        <v>426</v>
      </c>
      <c r="T14" t="s">
        <v>43</v>
      </c>
      <c r="U14" t="s">
        <v>45</v>
      </c>
      <c r="V14" t="s">
        <v>112</v>
      </c>
      <c r="W14" t="s">
        <v>361</v>
      </c>
      <c r="Y14" s="1">
        <v>42429.659583333334</v>
      </c>
      <c r="Z14" s="1">
        <v>42852.252164351848</v>
      </c>
    </row>
    <row r="15" spans="1:27" x14ac:dyDescent="0.3">
      <c r="A15">
        <v>78389</v>
      </c>
      <c r="B15" t="s">
        <v>143</v>
      </c>
      <c r="C15" t="s">
        <v>23</v>
      </c>
      <c r="D15" t="s">
        <v>68</v>
      </c>
      <c r="E15" t="s">
        <v>48</v>
      </c>
      <c r="F15" t="s">
        <v>27</v>
      </c>
      <c r="G15" t="s">
        <v>187</v>
      </c>
      <c r="H15" t="s">
        <v>1061</v>
      </c>
      <c r="J15" t="s">
        <v>161</v>
      </c>
      <c r="K15" t="s">
        <v>41</v>
      </c>
      <c r="L15" t="s">
        <v>32</v>
      </c>
      <c r="N15" t="s">
        <v>1194</v>
      </c>
      <c r="O15" t="s">
        <v>1194</v>
      </c>
      <c r="R15" t="s">
        <v>235</v>
      </c>
      <c r="T15" t="s">
        <v>55</v>
      </c>
      <c r="U15" t="s">
        <v>37</v>
      </c>
      <c r="V15" t="s">
        <v>26</v>
      </c>
      <c r="W15" t="s">
        <v>1194</v>
      </c>
      <c r="X15" t="s">
        <v>1060</v>
      </c>
      <c r="Y15" s="1">
        <v>42437.14738425926</v>
      </c>
      <c r="Z15" s="1">
        <v>42452.003368055557</v>
      </c>
    </row>
    <row r="16" spans="1:27" x14ac:dyDescent="0.3">
      <c r="A16">
        <v>79691</v>
      </c>
      <c r="B16" t="s">
        <v>39</v>
      </c>
      <c r="C16" t="s">
        <v>40</v>
      </c>
      <c r="D16" t="s">
        <v>46</v>
      </c>
      <c r="E16" t="s">
        <v>24</v>
      </c>
      <c r="F16" t="s">
        <v>27</v>
      </c>
      <c r="G16" t="s">
        <v>49</v>
      </c>
      <c r="H16" t="s">
        <v>1518</v>
      </c>
      <c r="J16" t="s">
        <v>163</v>
      </c>
      <c r="K16" t="s">
        <v>41</v>
      </c>
      <c r="L16" t="s">
        <v>240</v>
      </c>
      <c r="M16" t="s">
        <v>44</v>
      </c>
      <c r="N16" t="s">
        <v>1194</v>
      </c>
      <c r="O16" t="s">
        <v>1514</v>
      </c>
      <c r="R16" t="s">
        <v>235</v>
      </c>
      <c r="T16" t="s">
        <v>55</v>
      </c>
      <c r="U16" t="s">
        <v>37</v>
      </c>
      <c r="V16" t="s">
        <v>235</v>
      </c>
      <c r="W16" t="s">
        <v>1194</v>
      </c>
      <c r="X16" t="s">
        <v>1380</v>
      </c>
      <c r="Y16" s="1">
        <v>42458.048437500001</v>
      </c>
      <c r="Z16" s="1">
        <v>42852.500173611108</v>
      </c>
    </row>
    <row r="17" spans="1:27" x14ac:dyDescent="0.3">
      <c r="A17">
        <v>79784</v>
      </c>
      <c r="B17" t="s">
        <v>154</v>
      </c>
      <c r="C17" t="s">
        <v>129</v>
      </c>
      <c r="D17" t="s">
        <v>218</v>
      </c>
      <c r="E17" t="s">
        <v>24</v>
      </c>
      <c r="F17" t="s">
        <v>27</v>
      </c>
      <c r="G17" t="s">
        <v>153</v>
      </c>
      <c r="H17" t="s">
        <v>443</v>
      </c>
      <c r="I17" t="s">
        <v>349</v>
      </c>
      <c r="J17" t="s">
        <v>441</v>
      </c>
      <c r="K17" t="s">
        <v>41</v>
      </c>
      <c r="L17" t="s">
        <v>101</v>
      </c>
      <c r="M17" t="s">
        <v>298</v>
      </c>
      <c r="N17" t="s">
        <v>1194</v>
      </c>
      <c r="O17" t="s">
        <v>1194</v>
      </c>
      <c r="P17" t="s">
        <v>442</v>
      </c>
      <c r="R17" t="s">
        <v>235</v>
      </c>
      <c r="T17" t="s">
        <v>43</v>
      </c>
      <c r="U17" t="s">
        <v>45</v>
      </c>
      <c r="V17" t="s">
        <v>112</v>
      </c>
      <c r="W17" t="s">
        <v>361</v>
      </c>
      <c r="Y17" s="1">
        <v>42459.031458333331</v>
      </c>
      <c r="Z17" s="1">
        <v>42852.25403935185</v>
      </c>
    </row>
    <row r="18" spans="1:27" x14ac:dyDescent="0.3">
      <c r="A18">
        <v>80288</v>
      </c>
      <c r="B18" t="s">
        <v>325</v>
      </c>
      <c r="C18" t="s">
        <v>129</v>
      </c>
      <c r="D18" t="s">
        <v>218</v>
      </c>
      <c r="E18" t="s">
        <v>24</v>
      </c>
      <c r="F18" t="s">
        <v>27</v>
      </c>
      <c r="G18" t="s">
        <v>153</v>
      </c>
      <c r="H18" t="s">
        <v>440</v>
      </c>
      <c r="I18" t="s">
        <v>245</v>
      </c>
      <c r="J18" t="s">
        <v>91</v>
      </c>
      <c r="K18" t="s">
        <v>41</v>
      </c>
      <c r="L18" t="s">
        <v>32</v>
      </c>
      <c r="N18" t="s">
        <v>1194</v>
      </c>
      <c r="O18" t="s">
        <v>280</v>
      </c>
      <c r="P18">
        <v>10707</v>
      </c>
      <c r="R18" t="s">
        <v>235</v>
      </c>
      <c r="T18" t="s">
        <v>55</v>
      </c>
      <c r="U18" t="s">
        <v>37</v>
      </c>
      <c r="V18" t="s">
        <v>112</v>
      </c>
      <c r="W18" t="s">
        <v>1194</v>
      </c>
      <c r="Y18" s="1">
        <v>42466.025520833333</v>
      </c>
      <c r="Z18" s="1">
        <v>42852.254571759258</v>
      </c>
    </row>
    <row r="19" spans="1:27" x14ac:dyDescent="0.3">
      <c r="A19">
        <v>80312</v>
      </c>
      <c r="B19" t="s">
        <v>340</v>
      </c>
      <c r="C19" t="s">
        <v>305</v>
      </c>
      <c r="D19" t="s">
        <v>311</v>
      </c>
      <c r="E19" t="s">
        <v>24</v>
      </c>
      <c r="F19" t="s">
        <v>27</v>
      </c>
      <c r="G19" t="s">
        <v>187</v>
      </c>
      <c r="H19" t="s">
        <v>460</v>
      </c>
      <c r="J19" t="s">
        <v>174</v>
      </c>
      <c r="K19" t="s">
        <v>41</v>
      </c>
      <c r="L19" t="s">
        <v>32</v>
      </c>
      <c r="N19" t="s">
        <v>1194</v>
      </c>
      <c r="O19" t="s">
        <v>1194</v>
      </c>
      <c r="R19" t="s">
        <v>235</v>
      </c>
      <c r="S19" t="s">
        <v>426</v>
      </c>
      <c r="T19" t="s">
        <v>67</v>
      </c>
      <c r="U19" t="s">
        <v>37</v>
      </c>
      <c r="V19" t="s">
        <v>26</v>
      </c>
      <c r="W19" t="s">
        <v>1194</v>
      </c>
      <c r="Y19" s="1">
        <v>42466.128449074073</v>
      </c>
      <c r="Z19" s="1">
        <v>42528.0003125</v>
      </c>
    </row>
    <row r="20" spans="1:27" x14ac:dyDescent="0.3">
      <c r="A20">
        <v>80486</v>
      </c>
      <c r="B20" t="s">
        <v>333</v>
      </c>
      <c r="C20" t="s">
        <v>75</v>
      </c>
      <c r="D20" t="s">
        <v>125</v>
      </c>
      <c r="E20" t="s">
        <v>24</v>
      </c>
      <c r="F20" t="s">
        <v>27</v>
      </c>
      <c r="G20" t="s">
        <v>187</v>
      </c>
      <c r="H20" t="s">
        <v>885</v>
      </c>
      <c r="I20" t="s">
        <v>179</v>
      </c>
      <c r="J20" t="s">
        <v>124</v>
      </c>
      <c r="K20" t="s">
        <v>41</v>
      </c>
      <c r="L20" t="s">
        <v>32</v>
      </c>
      <c r="M20" t="s">
        <v>104</v>
      </c>
      <c r="N20" t="s">
        <v>1194</v>
      </c>
      <c r="O20" t="s">
        <v>1194</v>
      </c>
      <c r="R20" t="s">
        <v>235</v>
      </c>
      <c r="S20" t="s">
        <v>426</v>
      </c>
      <c r="T20" t="s">
        <v>43</v>
      </c>
      <c r="U20" t="s">
        <v>29</v>
      </c>
      <c r="V20" t="s">
        <v>81</v>
      </c>
      <c r="W20" t="s">
        <v>1194</v>
      </c>
      <c r="Y20" s="1">
        <v>42468.405729166669</v>
      </c>
      <c r="Z20" s="1">
        <v>42480.603668981479</v>
      </c>
    </row>
    <row r="21" spans="1:27" x14ac:dyDescent="0.3">
      <c r="A21">
        <v>80602</v>
      </c>
      <c r="B21" t="s">
        <v>109</v>
      </c>
      <c r="C21" t="s">
        <v>97</v>
      </c>
      <c r="D21" t="s">
        <v>110</v>
      </c>
      <c r="E21" t="s">
        <v>24</v>
      </c>
      <c r="F21" t="s">
        <v>27</v>
      </c>
      <c r="G21" t="s">
        <v>187</v>
      </c>
      <c r="H21" t="s">
        <v>583</v>
      </c>
      <c r="J21" t="s">
        <v>102</v>
      </c>
      <c r="K21" t="s">
        <v>41</v>
      </c>
      <c r="L21" t="s">
        <v>32</v>
      </c>
      <c r="M21" t="s">
        <v>185</v>
      </c>
      <c r="N21" t="s">
        <v>1194</v>
      </c>
      <c r="O21" t="s">
        <v>145</v>
      </c>
      <c r="R21" t="s">
        <v>235</v>
      </c>
      <c r="S21" t="s">
        <v>426</v>
      </c>
      <c r="T21" t="s">
        <v>43</v>
      </c>
      <c r="U21" t="s">
        <v>45</v>
      </c>
      <c r="V21" t="s">
        <v>26</v>
      </c>
      <c r="W21" t="s">
        <v>1194</v>
      </c>
      <c r="Y21" s="1">
        <v>42471.625497685185</v>
      </c>
      <c r="Z21" s="1">
        <v>42472.423796296294</v>
      </c>
    </row>
    <row r="22" spans="1:27" x14ac:dyDescent="0.3">
      <c r="A22">
        <v>81363</v>
      </c>
      <c r="B22" t="s">
        <v>772</v>
      </c>
      <c r="C22" t="s">
        <v>75</v>
      </c>
      <c r="D22" t="s">
        <v>79</v>
      </c>
      <c r="E22" t="s">
        <v>24</v>
      </c>
      <c r="F22" t="s">
        <v>27</v>
      </c>
      <c r="G22" t="s">
        <v>42</v>
      </c>
      <c r="H22" t="s">
        <v>884</v>
      </c>
      <c r="I22" t="s">
        <v>772</v>
      </c>
      <c r="J22" t="s">
        <v>772</v>
      </c>
      <c r="K22" t="s">
        <v>41</v>
      </c>
      <c r="L22" t="s">
        <v>32</v>
      </c>
      <c r="M22" t="s">
        <v>185</v>
      </c>
      <c r="N22" t="s">
        <v>1194</v>
      </c>
      <c r="O22" t="s">
        <v>1194</v>
      </c>
      <c r="R22" t="s">
        <v>235</v>
      </c>
      <c r="S22" t="s">
        <v>426</v>
      </c>
      <c r="T22" t="s">
        <v>43</v>
      </c>
      <c r="U22" t="s">
        <v>45</v>
      </c>
      <c r="V22" t="s">
        <v>235</v>
      </c>
      <c r="W22" t="s">
        <v>1194</v>
      </c>
      <c r="Y22" s="1">
        <v>42482.023101851853</v>
      </c>
      <c r="Z22" s="1">
        <v>42783.097094907411</v>
      </c>
    </row>
    <row r="23" spans="1:27" x14ac:dyDescent="0.3">
      <c r="A23">
        <v>82064</v>
      </c>
      <c r="B23" t="s">
        <v>154</v>
      </c>
      <c r="C23" t="s">
        <v>184</v>
      </c>
      <c r="D23" t="s">
        <v>293</v>
      </c>
      <c r="E23" t="s">
        <v>24</v>
      </c>
      <c r="F23" t="s">
        <v>27</v>
      </c>
      <c r="G23" t="s">
        <v>187</v>
      </c>
      <c r="H23" t="s">
        <v>559</v>
      </c>
      <c r="I23" t="s">
        <v>349</v>
      </c>
      <c r="J23" t="s">
        <v>91</v>
      </c>
      <c r="K23" t="s">
        <v>41</v>
      </c>
      <c r="L23" t="s">
        <v>32</v>
      </c>
      <c r="N23" t="s">
        <v>1194</v>
      </c>
      <c r="O23" t="s">
        <v>1194</v>
      </c>
      <c r="R23" t="s">
        <v>235</v>
      </c>
      <c r="T23" t="s">
        <v>67</v>
      </c>
      <c r="U23" t="s">
        <v>45</v>
      </c>
      <c r="V23" t="s">
        <v>26</v>
      </c>
      <c r="W23" t="s">
        <v>361</v>
      </c>
      <c r="Y23" s="1">
        <v>42492.52611111111</v>
      </c>
      <c r="Z23" s="1">
        <v>42843.384351851855</v>
      </c>
    </row>
    <row r="24" spans="1:27" x14ac:dyDescent="0.3">
      <c r="A24">
        <v>82176</v>
      </c>
      <c r="B24" t="s">
        <v>439</v>
      </c>
      <c r="C24" t="s">
        <v>129</v>
      </c>
      <c r="D24" t="s">
        <v>436</v>
      </c>
      <c r="E24" t="s">
        <v>24</v>
      </c>
      <c r="F24" t="s">
        <v>27</v>
      </c>
      <c r="G24" t="s">
        <v>187</v>
      </c>
      <c r="H24" t="s">
        <v>438</v>
      </c>
      <c r="I24" t="s">
        <v>219</v>
      </c>
      <c r="J24" t="s">
        <v>91</v>
      </c>
      <c r="K24" t="s">
        <v>41</v>
      </c>
      <c r="L24" t="s">
        <v>32</v>
      </c>
      <c r="N24" t="s">
        <v>1194</v>
      </c>
      <c r="O24" t="s">
        <v>1194</v>
      </c>
      <c r="R24" t="s">
        <v>235</v>
      </c>
      <c r="T24" t="s">
        <v>55</v>
      </c>
      <c r="U24" t="s">
        <v>37</v>
      </c>
      <c r="V24" t="s">
        <v>26</v>
      </c>
      <c r="W24" t="s">
        <v>1194</v>
      </c>
      <c r="Y24" s="1">
        <v>42494.026504629626</v>
      </c>
      <c r="Z24" s="1">
        <v>42598.087430555555</v>
      </c>
    </row>
    <row r="25" spans="1:27" x14ac:dyDescent="0.3">
      <c r="A25">
        <v>82178</v>
      </c>
      <c r="B25" t="s">
        <v>299</v>
      </c>
      <c r="C25" t="s">
        <v>129</v>
      </c>
      <c r="D25" t="s">
        <v>218</v>
      </c>
      <c r="E25" t="s">
        <v>24</v>
      </c>
      <c r="F25" t="s">
        <v>27</v>
      </c>
      <c r="G25" t="s">
        <v>153</v>
      </c>
      <c r="H25" t="s">
        <v>1402</v>
      </c>
      <c r="I25" t="s">
        <v>349</v>
      </c>
      <c r="J25" t="s">
        <v>91</v>
      </c>
      <c r="K25" t="s">
        <v>41</v>
      </c>
      <c r="L25" t="s">
        <v>240</v>
      </c>
      <c r="M25" t="s">
        <v>298</v>
      </c>
      <c r="N25" t="s">
        <v>1194</v>
      </c>
      <c r="O25" t="s">
        <v>1467</v>
      </c>
      <c r="P25">
        <v>10938</v>
      </c>
      <c r="R25" t="s">
        <v>235</v>
      </c>
      <c r="T25" t="s">
        <v>43</v>
      </c>
      <c r="U25" t="s">
        <v>37</v>
      </c>
      <c r="V25" t="s">
        <v>308</v>
      </c>
      <c r="W25" t="s">
        <v>1194</v>
      </c>
      <c r="Y25" s="1">
        <v>42494.02715277778</v>
      </c>
      <c r="Z25" s="1">
        <v>42852.255277777775</v>
      </c>
      <c r="AA25" t="s">
        <v>1401</v>
      </c>
    </row>
    <row r="26" spans="1:27" x14ac:dyDescent="0.3">
      <c r="A26">
        <v>82510</v>
      </c>
      <c r="B26" t="s">
        <v>209</v>
      </c>
      <c r="C26" t="s">
        <v>40</v>
      </c>
      <c r="D26" t="s">
        <v>46</v>
      </c>
      <c r="E26" t="s">
        <v>48</v>
      </c>
      <c r="F26" t="s">
        <v>27</v>
      </c>
      <c r="G26" t="s">
        <v>187</v>
      </c>
      <c r="H26" t="s">
        <v>1005</v>
      </c>
      <c r="I26" t="s">
        <v>1004</v>
      </c>
      <c r="J26" t="s">
        <v>174</v>
      </c>
      <c r="K26" t="s">
        <v>41</v>
      </c>
      <c r="L26" t="s">
        <v>32</v>
      </c>
      <c r="N26" t="s">
        <v>1194</v>
      </c>
      <c r="O26" t="s">
        <v>1194</v>
      </c>
      <c r="R26" t="s">
        <v>235</v>
      </c>
      <c r="T26" t="s">
        <v>55</v>
      </c>
      <c r="U26" t="s">
        <v>37</v>
      </c>
      <c r="V26" t="s">
        <v>26</v>
      </c>
      <c r="W26" t="s">
        <v>1194</v>
      </c>
      <c r="X26" t="s">
        <v>1003</v>
      </c>
      <c r="Y26" s="1">
        <v>42499.229317129626</v>
      </c>
      <c r="Z26" s="1">
        <v>42585.358344907407</v>
      </c>
    </row>
    <row r="27" spans="1:27" x14ac:dyDescent="0.3">
      <c r="A27">
        <v>82520</v>
      </c>
      <c r="B27" t="s">
        <v>123</v>
      </c>
      <c r="C27" t="s">
        <v>97</v>
      </c>
      <c r="D27" t="s">
        <v>110</v>
      </c>
      <c r="E27" t="s">
        <v>24</v>
      </c>
      <c r="F27" t="s">
        <v>27</v>
      </c>
      <c r="G27" t="s">
        <v>187</v>
      </c>
      <c r="H27" t="s">
        <v>579</v>
      </c>
      <c r="J27" t="s">
        <v>102</v>
      </c>
      <c r="K27" t="s">
        <v>41</v>
      </c>
      <c r="L27" t="s">
        <v>32</v>
      </c>
      <c r="N27" t="s">
        <v>1194</v>
      </c>
      <c r="O27" t="s">
        <v>1194</v>
      </c>
      <c r="R27" t="s">
        <v>235</v>
      </c>
      <c r="S27" t="s">
        <v>426</v>
      </c>
      <c r="T27" t="s">
        <v>43</v>
      </c>
      <c r="U27" t="s">
        <v>37</v>
      </c>
      <c r="V27" t="s">
        <v>26</v>
      </c>
      <c r="W27" t="s">
        <v>1194</v>
      </c>
      <c r="Y27" s="1">
        <v>42499.325185185182</v>
      </c>
      <c r="Z27" s="1">
        <v>42537.316388888888</v>
      </c>
    </row>
    <row r="28" spans="1:27" x14ac:dyDescent="0.3">
      <c r="A28">
        <v>83269</v>
      </c>
      <c r="B28" t="s">
        <v>340</v>
      </c>
      <c r="C28" t="s">
        <v>184</v>
      </c>
      <c r="D28" t="s">
        <v>525</v>
      </c>
      <c r="E28" t="s">
        <v>24</v>
      </c>
      <c r="F28" t="s">
        <v>27</v>
      </c>
      <c r="G28" t="s">
        <v>49</v>
      </c>
      <c r="H28" t="s">
        <v>1509</v>
      </c>
      <c r="I28" t="s">
        <v>210</v>
      </c>
      <c r="J28" t="s">
        <v>91</v>
      </c>
      <c r="K28" t="s">
        <v>41</v>
      </c>
      <c r="L28" t="s">
        <v>32</v>
      </c>
      <c r="M28" t="s">
        <v>298</v>
      </c>
      <c r="N28" t="s">
        <v>1194</v>
      </c>
      <c r="O28" t="s">
        <v>1471</v>
      </c>
      <c r="Q28" t="s">
        <v>1508</v>
      </c>
      <c r="R28" t="s">
        <v>235</v>
      </c>
      <c r="T28" t="s">
        <v>55</v>
      </c>
      <c r="U28" t="s">
        <v>37</v>
      </c>
      <c r="V28" t="s">
        <v>26</v>
      </c>
      <c r="W28" t="s">
        <v>1194</v>
      </c>
      <c r="Y28" s="1">
        <v>42510.026678240742</v>
      </c>
      <c r="Z28" s="1">
        <v>42851.051192129627</v>
      </c>
      <c r="AA28" t="s">
        <v>297</v>
      </c>
    </row>
    <row r="29" spans="1:27" x14ac:dyDescent="0.3">
      <c r="A29">
        <v>83852</v>
      </c>
      <c r="B29" t="s">
        <v>325</v>
      </c>
      <c r="C29" t="s">
        <v>129</v>
      </c>
      <c r="D29" t="s">
        <v>218</v>
      </c>
      <c r="E29" t="s">
        <v>24</v>
      </c>
      <c r="F29" t="s">
        <v>27</v>
      </c>
      <c r="G29" t="s">
        <v>153</v>
      </c>
      <c r="H29" t="s">
        <v>431</v>
      </c>
      <c r="I29" t="s">
        <v>917</v>
      </c>
      <c r="J29" t="s">
        <v>268</v>
      </c>
      <c r="K29" t="s">
        <v>41</v>
      </c>
      <c r="L29" t="s">
        <v>32</v>
      </c>
      <c r="N29" t="s">
        <v>1194</v>
      </c>
      <c r="O29" t="s">
        <v>206</v>
      </c>
      <c r="R29" t="s">
        <v>235</v>
      </c>
      <c r="T29" t="s">
        <v>43</v>
      </c>
      <c r="U29" t="s">
        <v>29</v>
      </c>
      <c r="V29" t="s">
        <v>269</v>
      </c>
      <c r="W29" t="s">
        <v>1194</v>
      </c>
      <c r="Y29" s="1">
        <v>42522.337314814817</v>
      </c>
      <c r="Z29" s="1">
        <v>42585.987546296295</v>
      </c>
    </row>
    <row r="30" spans="1:27" x14ac:dyDescent="0.3">
      <c r="A30">
        <v>83876</v>
      </c>
      <c r="B30" t="s">
        <v>89</v>
      </c>
      <c r="C30" t="s">
        <v>237</v>
      </c>
      <c r="D30" t="s">
        <v>238</v>
      </c>
      <c r="E30" t="s">
        <v>24</v>
      </c>
      <c r="F30" t="s">
        <v>27</v>
      </c>
      <c r="G30" t="s">
        <v>187</v>
      </c>
      <c r="H30" t="s">
        <v>521</v>
      </c>
      <c r="J30" t="s">
        <v>282</v>
      </c>
      <c r="K30" t="s">
        <v>41</v>
      </c>
      <c r="L30" t="s">
        <v>32</v>
      </c>
      <c r="N30" t="s">
        <v>1194</v>
      </c>
      <c r="O30" t="s">
        <v>1194</v>
      </c>
      <c r="R30" t="s">
        <v>235</v>
      </c>
      <c r="T30" t="s">
        <v>43</v>
      </c>
      <c r="U30" t="s">
        <v>60</v>
      </c>
      <c r="V30" t="s">
        <v>235</v>
      </c>
      <c r="W30" t="s">
        <v>1194</v>
      </c>
      <c r="Y30" s="1">
        <v>42522.50372685185</v>
      </c>
      <c r="Z30" s="1">
        <v>42803.366597222222</v>
      </c>
    </row>
    <row r="31" spans="1:27" x14ac:dyDescent="0.3">
      <c r="A31">
        <v>83877</v>
      </c>
      <c r="B31" t="s">
        <v>89</v>
      </c>
      <c r="C31" t="s">
        <v>237</v>
      </c>
      <c r="D31" t="s">
        <v>238</v>
      </c>
      <c r="E31" t="s">
        <v>24</v>
      </c>
      <c r="F31" t="s">
        <v>27</v>
      </c>
      <c r="G31" t="s">
        <v>187</v>
      </c>
      <c r="H31" t="s">
        <v>520</v>
      </c>
      <c r="J31" t="s">
        <v>282</v>
      </c>
      <c r="K31" t="s">
        <v>41</v>
      </c>
      <c r="L31" t="s">
        <v>32</v>
      </c>
      <c r="N31" t="s">
        <v>1194</v>
      </c>
      <c r="O31" t="s">
        <v>1194</v>
      </c>
      <c r="R31" t="s">
        <v>235</v>
      </c>
      <c r="T31" t="s">
        <v>43</v>
      </c>
      <c r="U31" t="s">
        <v>60</v>
      </c>
      <c r="V31" t="s">
        <v>235</v>
      </c>
      <c r="W31" t="s">
        <v>1194</v>
      </c>
      <c r="Y31" s="1">
        <v>42522.505486111113</v>
      </c>
      <c r="Z31" s="1">
        <v>42803.366249999999</v>
      </c>
    </row>
    <row r="32" spans="1:27" x14ac:dyDescent="0.3">
      <c r="A32">
        <v>84066</v>
      </c>
      <c r="B32" t="s">
        <v>430</v>
      </c>
      <c r="C32" t="s">
        <v>129</v>
      </c>
      <c r="D32" t="s">
        <v>327</v>
      </c>
      <c r="E32" t="s">
        <v>24</v>
      </c>
      <c r="F32" t="s">
        <v>27</v>
      </c>
      <c r="G32" t="s">
        <v>187</v>
      </c>
      <c r="H32" t="s">
        <v>429</v>
      </c>
      <c r="I32" t="s">
        <v>800</v>
      </c>
      <c r="J32" t="s">
        <v>91</v>
      </c>
      <c r="K32" t="s">
        <v>41</v>
      </c>
      <c r="L32" t="s">
        <v>101</v>
      </c>
      <c r="N32" t="s">
        <v>1194</v>
      </c>
      <c r="O32" t="s">
        <v>1194</v>
      </c>
      <c r="R32" t="s">
        <v>235</v>
      </c>
      <c r="T32" t="s">
        <v>67</v>
      </c>
      <c r="U32" t="s">
        <v>45</v>
      </c>
      <c r="V32" t="s">
        <v>26</v>
      </c>
      <c r="W32" t="s">
        <v>1194</v>
      </c>
      <c r="Y32" s="1">
        <v>42524.527094907404</v>
      </c>
      <c r="Z32" s="1">
        <v>42831.227847222224</v>
      </c>
    </row>
    <row r="33" spans="1:27" x14ac:dyDescent="0.3">
      <c r="A33">
        <v>84181</v>
      </c>
      <c r="B33" t="s">
        <v>939</v>
      </c>
      <c r="C33" t="s">
        <v>75</v>
      </c>
      <c r="D33" t="s">
        <v>1132</v>
      </c>
      <c r="E33" t="s">
        <v>262</v>
      </c>
      <c r="F33" t="s">
        <v>27</v>
      </c>
      <c r="G33" t="s">
        <v>153</v>
      </c>
      <c r="H33" t="s">
        <v>1131</v>
      </c>
      <c r="J33" t="s">
        <v>937</v>
      </c>
      <c r="K33" t="s">
        <v>41</v>
      </c>
      <c r="L33" t="s">
        <v>32</v>
      </c>
      <c r="N33" t="s">
        <v>1194</v>
      </c>
      <c r="O33" t="s">
        <v>1194</v>
      </c>
      <c r="R33" t="s">
        <v>765</v>
      </c>
      <c r="S33" t="s">
        <v>426</v>
      </c>
      <c r="T33" t="s">
        <v>55</v>
      </c>
      <c r="U33" t="s">
        <v>37</v>
      </c>
      <c r="V33" t="s">
        <v>81</v>
      </c>
      <c r="W33" t="s">
        <v>1194</v>
      </c>
      <c r="Y33" s="1">
        <v>42528.457928240743</v>
      </c>
      <c r="Z33" s="1">
        <v>42748.393113425926</v>
      </c>
    </row>
    <row r="34" spans="1:27" x14ac:dyDescent="0.3">
      <c r="A34">
        <v>85002</v>
      </c>
      <c r="B34" t="s">
        <v>89</v>
      </c>
      <c r="C34" t="s">
        <v>237</v>
      </c>
      <c r="D34" t="s">
        <v>238</v>
      </c>
      <c r="E34" t="s">
        <v>24</v>
      </c>
      <c r="F34" t="s">
        <v>27</v>
      </c>
      <c r="G34" t="s">
        <v>49</v>
      </c>
      <c r="H34" t="s">
        <v>502</v>
      </c>
      <c r="J34" t="s">
        <v>497</v>
      </c>
      <c r="K34" t="s">
        <v>41</v>
      </c>
      <c r="L34" t="s">
        <v>32</v>
      </c>
      <c r="N34" t="s">
        <v>1194</v>
      </c>
      <c r="O34" t="s">
        <v>500</v>
      </c>
      <c r="R34" t="s">
        <v>235</v>
      </c>
      <c r="T34" t="s">
        <v>55</v>
      </c>
      <c r="U34" t="s">
        <v>45</v>
      </c>
      <c r="V34" t="s">
        <v>235</v>
      </c>
      <c r="W34" t="s">
        <v>1194</v>
      </c>
      <c r="Y34" s="1">
        <v>42543.065324074072</v>
      </c>
      <c r="Z34" s="1">
        <v>42724.952881944446</v>
      </c>
    </row>
    <row r="35" spans="1:27" x14ac:dyDescent="0.3">
      <c r="A35">
        <v>85353</v>
      </c>
      <c r="B35" t="s">
        <v>936</v>
      </c>
      <c r="C35" t="s">
        <v>23</v>
      </c>
      <c r="D35" t="s">
        <v>95</v>
      </c>
      <c r="E35" t="s">
        <v>149</v>
      </c>
      <c r="F35" t="s">
        <v>27</v>
      </c>
      <c r="G35" t="s">
        <v>49</v>
      </c>
      <c r="H35" t="s">
        <v>1545</v>
      </c>
      <c r="I35" t="s">
        <v>1397</v>
      </c>
      <c r="J35" t="s">
        <v>1544</v>
      </c>
      <c r="K35" t="s">
        <v>41</v>
      </c>
      <c r="L35" t="s">
        <v>240</v>
      </c>
      <c r="M35" t="s">
        <v>44</v>
      </c>
      <c r="N35" t="s">
        <v>1194</v>
      </c>
      <c r="O35" t="s">
        <v>1194</v>
      </c>
      <c r="R35" t="s">
        <v>235</v>
      </c>
      <c r="T35" t="s">
        <v>43</v>
      </c>
      <c r="U35" t="s">
        <v>29</v>
      </c>
      <c r="V35" t="s">
        <v>235</v>
      </c>
      <c r="W35" t="s">
        <v>1194</v>
      </c>
      <c r="X35" t="s">
        <v>1029</v>
      </c>
      <c r="Y35" s="1">
        <v>42549.951319444444</v>
      </c>
      <c r="Z35" s="1">
        <v>42859.057789351849</v>
      </c>
    </row>
    <row r="36" spans="1:27" x14ac:dyDescent="0.3">
      <c r="A36">
        <v>85440</v>
      </c>
      <c r="B36" t="s">
        <v>318</v>
      </c>
      <c r="C36" t="s">
        <v>75</v>
      </c>
      <c r="D36" t="s">
        <v>267</v>
      </c>
      <c r="E36" t="s">
        <v>24</v>
      </c>
      <c r="F36" t="s">
        <v>27</v>
      </c>
      <c r="G36" t="s">
        <v>187</v>
      </c>
      <c r="H36" t="s">
        <v>878</v>
      </c>
      <c r="I36" t="s">
        <v>942</v>
      </c>
      <c r="J36" t="s">
        <v>204</v>
      </c>
      <c r="K36" t="s">
        <v>41</v>
      </c>
      <c r="L36" t="s">
        <v>32</v>
      </c>
      <c r="N36" t="s">
        <v>1194</v>
      </c>
      <c r="O36" t="s">
        <v>667</v>
      </c>
      <c r="R36" t="s">
        <v>235</v>
      </c>
      <c r="T36" t="s">
        <v>55</v>
      </c>
      <c r="U36" t="s">
        <v>45</v>
      </c>
      <c r="V36" t="s">
        <v>235</v>
      </c>
      <c r="W36" t="s">
        <v>1194</v>
      </c>
      <c r="Y36" s="1">
        <v>42551.289675925924</v>
      </c>
      <c r="Z36" s="1">
        <v>42569.466990740744</v>
      </c>
    </row>
    <row r="37" spans="1:27" x14ac:dyDescent="0.3">
      <c r="A37">
        <v>85661</v>
      </c>
      <c r="B37" t="s">
        <v>228</v>
      </c>
      <c r="C37" t="s">
        <v>75</v>
      </c>
      <c r="D37" t="s">
        <v>125</v>
      </c>
      <c r="E37" t="s">
        <v>147</v>
      </c>
      <c r="F37" t="s">
        <v>27</v>
      </c>
      <c r="G37" t="s">
        <v>166</v>
      </c>
      <c r="H37" t="s">
        <v>1116</v>
      </c>
      <c r="I37" t="s">
        <v>179</v>
      </c>
      <c r="J37" t="s">
        <v>228</v>
      </c>
      <c r="K37" t="s">
        <v>41</v>
      </c>
      <c r="L37" t="s">
        <v>32</v>
      </c>
      <c r="N37" t="s">
        <v>1194</v>
      </c>
      <c r="O37" t="s">
        <v>1194</v>
      </c>
      <c r="Q37" t="s">
        <v>727</v>
      </c>
      <c r="R37" t="s">
        <v>765</v>
      </c>
      <c r="T37" t="s">
        <v>67</v>
      </c>
      <c r="U37" t="s">
        <v>45</v>
      </c>
      <c r="V37" t="s">
        <v>26</v>
      </c>
      <c r="W37" t="s">
        <v>1194</v>
      </c>
      <c r="Y37" s="1">
        <v>42555.32472222222</v>
      </c>
      <c r="Z37" s="1">
        <v>42772.735034722224</v>
      </c>
    </row>
    <row r="38" spans="1:27" x14ac:dyDescent="0.3">
      <c r="A38">
        <v>86676</v>
      </c>
      <c r="B38" t="s">
        <v>124</v>
      </c>
      <c r="C38" t="s">
        <v>75</v>
      </c>
      <c r="D38" t="s">
        <v>125</v>
      </c>
      <c r="E38" t="s">
        <v>24</v>
      </c>
      <c r="F38" t="s">
        <v>27</v>
      </c>
      <c r="G38" t="s">
        <v>187</v>
      </c>
      <c r="H38" t="s">
        <v>842</v>
      </c>
      <c r="I38" t="s">
        <v>234</v>
      </c>
      <c r="J38" t="s">
        <v>204</v>
      </c>
      <c r="K38" t="s">
        <v>41</v>
      </c>
      <c r="L38" t="s">
        <v>32</v>
      </c>
      <c r="N38" t="s">
        <v>1194</v>
      </c>
      <c r="O38" t="s">
        <v>1194</v>
      </c>
      <c r="R38" t="s">
        <v>781</v>
      </c>
      <c r="S38" t="s">
        <v>841</v>
      </c>
      <c r="T38" t="s">
        <v>43</v>
      </c>
      <c r="U38" t="s">
        <v>29</v>
      </c>
      <c r="V38" t="s">
        <v>26</v>
      </c>
      <c r="W38" t="s">
        <v>361</v>
      </c>
      <c r="Y38" s="1">
        <v>42577.433333333334</v>
      </c>
      <c r="Z38" s="1">
        <v>42578.446006944447</v>
      </c>
    </row>
    <row r="39" spans="1:27" x14ac:dyDescent="0.3">
      <c r="A39">
        <v>87635</v>
      </c>
      <c r="B39" t="s">
        <v>325</v>
      </c>
      <c r="C39" t="s">
        <v>129</v>
      </c>
      <c r="D39" t="s">
        <v>218</v>
      </c>
      <c r="E39" t="s">
        <v>262</v>
      </c>
      <c r="F39" t="s">
        <v>27</v>
      </c>
      <c r="G39" t="s">
        <v>153</v>
      </c>
      <c r="H39" t="s">
        <v>1198</v>
      </c>
      <c r="I39" t="s">
        <v>226</v>
      </c>
      <c r="J39" t="s">
        <v>77</v>
      </c>
      <c r="K39" t="s">
        <v>41</v>
      </c>
      <c r="L39" t="s">
        <v>101</v>
      </c>
      <c r="M39" t="s">
        <v>298</v>
      </c>
      <c r="N39" t="s">
        <v>1194</v>
      </c>
      <c r="O39" t="s">
        <v>1194</v>
      </c>
      <c r="P39">
        <v>11924</v>
      </c>
      <c r="R39" t="s">
        <v>235</v>
      </c>
      <c r="T39" t="s">
        <v>43</v>
      </c>
      <c r="U39" t="s">
        <v>37</v>
      </c>
      <c r="V39" t="s">
        <v>103</v>
      </c>
      <c r="W39" t="s">
        <v>361</v>
      </c>
      <c r="Y39" s="1">
        <v>42598.010752314818</v>
      </c>
      <c r="Z39" s="1">
        <v>42832.002418981479</v>
      </c>
    </row>
    <row r="40" spans="1:27" x14ac:dyDescent="0.3">
      <c r="A40">
        <v>87684</v>
      </c>
      <c r="B40" t="s">
        <v>226</v>
      </c>
      <c r="C40" t="s">
        <v>75</v>
      </c>
      <c r="D40" t="s">
        <v>354</v>
      </c>
      <c r="E40" t="s">
        <v>147</v>
      </c>
      <c r="F40" t="s">
        <v>27</v>
      </c>
      <c r="G40" t="s">
        <v>153</v>
      </c>
      <c r="H40" t="s">
        <v>1111</v>
      </c>
      <c r="I40" t="s">
        <v>942</v>
      </c>
      <c r="J40" t="s">
        <v>916</v>
      </c>
      <c r="K40" t="s">
        <v>41</v>
      </c>
      <c r="L40" t="s">
        <v>32</v>
      </c>
      <c r="M40" t="s">
        <v>104</v>
      </c>
      <c r="N40" t="s">
        <v>1194</v>
      </c>
      <c r="O40" t="s">
        <v>1194</v>
      </c>
      <c r="P40">
        <v>11774</v>
      </c>
      <c r="R40" t="s">
        <v>765</v>
      </c>
      <c r="T40" t="s">
        <v>43</v>
      </c>
      <c r="U40" t="s">
        <v>29</v>
      </c>
      <c r="V40" t="s">
        <v>308</v>
      </c>
      <c r="W40" t="s">
        <v>361</v>
      </c>
      <c r="Y40" s="1">
        <v>42598.775659722225</v>
      </c>
      <c r="Z40" s="1">
        <v>42629.458784722221</v>
      </c>
    </row>
    <row r="41" spans="1:27" x14ac:dyDescent="0.3">
      <c r="A41">
        <v>88020</v>
      </c>
      <c r="B41" t="s">
        <v>1185</v>
      </c>
      <c r="C41" t="s">
        <v>75</v>
      </c>
      <c r="D41" t="s">
        <v>202</v>
      </c>
      <c r="E41" t="s">
        <v>147</v>
      </c>
      <c r="F41" t="s">
        <v>27</v>
      </c>
      <c r="G41" t="s">
        <v>287</v>
      </c>
      <c r="H41" t="s">
        <v>1184</v>
      </c>
      <c r="I41" t="s">
        <v>940</v>
      </c>
      <c r="J41" t="s">
        <v>77</v>
      </c>
      <c r="K41" t="s">
        <v>41</v>
      </c>
      <c r="L41" t="s">
        <v>32</v>
      </c>
      <c r="M41" t="s">
        <v>44</v>
      </c>
      <c r="N41" t="s">
        <v>1194</v>
      </c>
      <c r="O41" t="s">
        <v>1194</v>
      </c>
      <c r="R41" t="s">
        <v>235</v>
      </c>
      <c r="T41" t="s">
        <v>43</v>
      </c>
      <c r="U41" t="s">
        <v>37</v>
      </c>
      <c r="V41" t="s">
        <v>235</v>
      </c>
      <c r="W41" t="s">
        <v>361</v>
      </c>
      <c r="X41" t="s">
        <v>1046</v>
      </c>
      <c r="Y41" s="1">
        <v>42605.671493055554</v>
      </c>
      <c r="Z41" s="1">
        <v>42754.902025462965</v>
      </c>
      <c r="AA41" t="s">
        <v>1183</v>
      </c>
    </row>
    <row r="42" spans="1:27" x14ac:dyDescent="0.3">
      <c r="A42">
        <v>88147</v>
      </c>
      <c r="B42" t="s">
        <v>124</v>
      </c>
      <c r="C42" t="s">
        <v>75</v>
      </c>
      <c r="D42" t="s">
        <v>125</v>
      </c>
      <c r="E42" t="s">
        <v>262</v>
      </c>
      <c r="F42" t="s">
        <v>27</v>
      </c>
      <c r="G42" t="s">
        <v>134</v>
      </c>
      <c r="H42" t="s">
        <v>1109</v>
      </c>
      <c r="I42" t="s">
        <v>179</v>
      </c>
      <c r="J42" t="s">
        <v>227</v>
      </c>
      <c r="K42" t="s">
        <v>41</v>
      </c>
      <c r="L42" t="s">
        <v>32</v>
      </c>
      <c r="M42" t="s">
        <v>104</v>
      </c>
      <c r="N42" t="s">
        <v>1194</v>
      </c>
      <c r="O42" t="s">
        <v>1194</v>
      </c>
      <c r="R42" t="s">
        <v>765</v>
      </c>
      <c r="T42" t="s">
        <v>43</v>
      </c>
      <c r="U42" t="s">
        <v>29</v>
      </c>
      <c r="V42" t="s">
        <v>26</v>
      </c>
      <c r="W42" t="s">
        <v>1194</v>
      </c>
      <c r="Y42" s="1">
        <v>42607.399016203701</v>
      </c>
      <c r="Z42" s="1">
        <v>42747.790138888886</v>
      </c>
      <c r="AA42" t="s">
        <v>1108</v>
      </c>
    </row>
    <row r="43" spans="1:27" x14ac:dyDescent="0.3">
      <c r="A43">
        <v>88250</v>
      </c>
      <c r="B43" t="s">
        <v>39</v>
      </c>
      <c r="C43" t="s">
        <v>40</v>
      </c>
      <c r="D43" t="s">
        <v>46</v>
      </c>
      <c r="E43" t="s">
        <v>24</v>
      </c>
      <c r="F43" t="s">
        <v>27</v>
      </c>
      <c r="G43" t="s">
        <v>58</v>
      </c>
      <c r="H43" t="s">
        <v>1517</v>
      </c>
      <c r="J43" t="s">
        <v>181</v>
      </c>
      <c r="K43" t="s">
        <v>41</v>
      </c>
      <c r="L43" t="s">
        <v>240</v>
      </c>
      <c r="M43" t="s">
        <v>44</v>
      </c>
      <c r="N43" t="s">
        <v>1194</v>
      </c>
      <c r="O43" t="s">
        <v>1514</v>
      </c>
      <c r="R43" t="s">
        <v>235</v>
      </c>
      <c r="T43" t="s">
        <v>55</v>
      </c>
      <c r="U43" t="s">
        <v>45</v>
      </c>
      <c r="V43" t="s">
        <v>235</v>
      </c>
      <c r="W43" t="s">
        <v>1194</v>
      </c>
      <c r="X43" t="s">
        <v>1516</v>
      </c>
      <c r="Y43" s="1">
        <v>42611.350347222222</v>
      </c>
      <c r="Z43" s="1">
        <v>42852.514490740738</v>
      </c>
    </row>
    <row r="44" spans="1:27" x14ac:dyDescent="0.3">
      <c r="A44">
        <v>88404</v>
      </c>
      <c r="B44" t="s">
        <v>154</v>
      </c>
      <c r="C44" t="s">
        <v>129</v>
      </c>
      <c r="D44" t="s">
        <v>218</v>
      </c>
      <c r="E44" t="s">
        <v>24</v>
      </c>
      <c r="F44" t="s">
        <v>27</v>
      </c>
      <c r="G44" t="s">
        <v>169</v>
      </c>
      <c r="H44" t="s">
        <v>412</v>
      </c>
      <c r="I44" t="s">
        <v>349</v>
      </c>
      <c r="J44" t="s">
        <v>91</v>
      </c>
      <c r="K44" t="s">
        <v>41</v>
      </c>
      <c r="L44" t="s">
        <v>32</v>
      </c>
      <c r="M44" t="s">
        <v>369</v>
      </c>
      <c r="N44" t="s">
        <v>1194</v>
      </c>
      <c r="O44" t="s">
        <v>413</v>
      </c>
      <c r="R44" t="s">
        <v>235</v>
      </c>
      <c r="T44" t="s">
        <v>43</v>
      </c>
      <c r="U44" t="s">
        <v>29</v>
      </c>
      <c r="V44" t="s">
        <v>26</v>
      </c>
      <c r="W44" t="s">
        <v>361</v>
      </c>
      <c r="Y44" s="1">
        <v>42613.502395833333</v>
      </c>
      <c r="Z44" s="1">
        <v>42662.196377314816</v>
      </c>
    </row>
    <row r="45" spans="1:27" x14ac:dyDescent="0.3">
      <c r="A45">
        <v>88406</v>
      </c>
      <c r="B45" t="s">
        <v>299</v>
      </c>
      <c r="C45" t="s">
        <v>129</v>
      </c>
      <c r="D45" t="s">
        <v>218</v>
      </c>
      <c r="E45" t="s">
        <v>24</v>
      </c>
      <c r="F45" t="s">
        <v>27</v>
      </c>
      <c r="G45" t="s">
        <v>169</v>
      </c>
      <c r="H45" t="s">
        <v>410</v>
      </c>
      <c r="I45" t="s">
        <v>190</v>
      </c>
      <c r="J45" t="s">
        <v>91</v>
      </c>
      <c r="K45" t="s">
        <v>41</v>
      </c>
      <c r="L45" t="s">
        <v>32</v>
      </c>
      <c r="N45" t="s">
        <v>1194</v>
      </c>
      <c r="O45" t="s">
        <v>411</v>
      </c>
      <c r="R45" t="s">
        <v>235</v>
      </c>
      <c r="T45" t="s">
        <v>67</v>
      </c>
      <c r="U45" t="s">
        <v>37</v>
      </c>
      <c r="V45" t="s">
        <v>26</v>
      </c>
      <c r="W45" t="s">
        <v>1194</v>
      </c>
      <c r="Y45" s="1">
        <v>42613.506249999999</v>
      </c>
      <c r="Z45" s="1">
        <v>42615.414560185185</v>
      </c>
    </row>
    <row r="46" spans="1:27" x14ac:dyDescent="0.3">
      <c r="A46">
        <v>88712</v>
      </c>
      <c r="B46" t="s">
        <v>1001</v>
      </c>
      <c r="C46" t="s">
        <v>165</v>
      </c>
      <c r="D46" t="s">
        <v>166</v>
      </c>
      <c r="E46" t="s">
        <v>147</v>
      </c>
      <c r="F46" t="s">
        <v>27</v>
      </c>
      <c r="G46" t="s">
        <v>134</v>
      </c>
      <c r="H46" t="s">
        <v>1002</v>
      </c>
      <c r="J46" t="s">
        <v>1001</v>
      </c>
      <c r="K46" t="s">
        <v>41</v>
      </c>
      <c r="L46" t="s">
        <v>32</v>
      </c>
      <c r="N46" t="s">
        <v>1194</v>
      </c>
      <c r="O46" t="s">
        <v>1194</v>
      </c>
      <c r="R46" t="s">
        <v>235</v>
      </c>
      <c r="T46" t="s">
        <v>43</v>
      </c>
      <c r="U46" t="s">
        <v>60</v>
      </c>
      <c r="V46" t="s">
        <v>26</v>
      </c>
      <c r="W46" t="s">
        <v>1194</v>
      </c>
      <c r="Y46" s="1">
        <v>42620.885277777779</v>
      </c>
      <c r="Z46" s="1">
        <v>42803.348310185182</v>
      </c>
    </row>
    <row r="47" spans="1:27" x14ac:dyDescent="0.3">
      <c r="A47">
        <v>88763</v>
      </c>
      <c r="B47" t="s">
        <v>1327</v>
      </c>
      <c r="C47" t="s">
        <v>184</v>
      </c>
      <c r="D47" t="s">
        <v>212</v>
      </c>
      <c r="E47" t="s">
        <v>24</v>
      </c>
      <c r="F47" t="s">
        <v>27</v>
      </c>
      <c r="G47" t="s">
        <v>169</v>
      </c>
      <c r="H47" t="s">
        <v>1326</v>
      </c>
      <c r="I47" t="s">
        <v>349</v>
      </c>
      <c r="J47" t="s">
        <v>91</v>
      </c>
      <c r="K47" t="s">
        <v>41</v>
      </c>
      <c r="L47" t="s">
        <v>32</v>
      </c>
      <c r="M47" t="s">
        <v>298</v>
      </c>
      <c r="N47" t="s">
        <v>1194</v>
      </c>
      <c r="O47" t="s">
        <v>1466</v>
      </c>
      <c r="R47" t="s">
        <v>235</v>
      </c>
      <c r="T47" t="s">
        <v>43</v>
      </c>
      <c r="U47" t="s">
        <v>29</v>
      </c>
      <c r="V47" t="s">
        <v>26</v>
      </c>
      <c r="W47" t="s">
        <v>361</v>
      </c>
      <c r="Y47" s="1">
        <v>42621.473240740743</v>
      </c>
      <c r="Z47" s="1">
        <v>42843.458009259259</v>
      </c>
      <c r="AA47" t="s">
        <v>1325</v>
      </c>
    </row>
    <row r="48" spans="1:27" x14ac:dyDescent="0.3">
      <c r="A48">
        <v>88901</v>
      </c>
      <c r="B48" t="s">
        <v>407</v>
      </c>
      <c r="C48" t="s">
        <v>129</v>
      </c>
      <c r="D48" t="s">
        <v>310</v>
      </c>
      <c r="E48" t="s">
        <v>24</v>
      </c>
      <c r="F48" t="s">
        <v>27</v>
      </c>
      <c r="G48" t="s">
        <v>153</v>
      </c>
      <c r="H48" t="s">
        <v>406</v>
      </c>
      <c r="I48" t="s">
        <v>349</v>
      </c>
      <c r="J48" t="s">
        <v>91</v>
      </c>
      <c r="K48" t="s">
        <v>41</v>
      </c>
      <c r="L48" t="s">
        <v>32</v>
      </c>
      <c r="M48" t="s">
        <v>369</v>
      </c>
      <c r="N48" t="s">
        <v>1194</v>
      </c>
      <c r="O48" t="s">
        <v>399</v>
      </c>
      <c r="P48">
        <v>11934</v>
      </c>
      <c r="R48" t="s">
        <v>235</v>
      </c>
      <c r="T48" t="s">
        <v>55</v>
      </c>
      <c r="U48" t="s">
        <v>45</v>
      </c>
      <c r="V48" t="s">
        <v>306</v>
      </c>
      <c r="W48" t="s">
        <v>1194</v>
      </c>
      <c r="Y48" s="1">
        <v>42625.727488425924</v>
      </c>
      <c r="Z48" s="1">
        <v>42852.256180555552</v>
      </c>
    </row>
    <row r="49" spans="1:27" x14ac:dyDescent="0.3">
      <c r="A49">
        <v>88950</v>
      </c>
      <c r="B49" t="s">
        <v>268</v>
      </c>
      <c r="C49" t="s">
        <v>129</v>
      </c>
      <c r="D49" t="s">
        <v>218</v>
      </c>
      <c r="E49" t="s">
        <v>24</v>
      </c>
      <c r="F49" t="s">
        <v>27</v>
      </c>
      <c r="G49" t="s">
        <v>201</v>
      </c>
      <c r="H49" t="s">
        <v>405</v>
      </c>
      <c r="I49" t="s">
        <v>268</v>
      </c>
      <c r="J49" t="s">
        <v>91</v>
      </c>
      <c r="K49" t="s">
        <v>41</v>
      </c>
      <c r="L49" t="s">
        <v>32</v>
      </c>
      <c r="M49" t="s">
        <v>369</v>
      </c>
      <c r="N49" t="s">
        <v>1194</v>
      </c>
      <c r="O49" t="s">
        <v>402</v>
      </c>
      <c r="R49" t="s">
        <v>235</v>
      </c>
      <c r="T49" t="s">
        <v>43</v>
      </c>
      <c r="U49" t="s">
        <v>29</v>
      </c>
      <c r="V49" t="s">
        <v>36</v>
      </c>
      <c r="W49" t="s">
        <v>1194</v>
      </c>
      <c r="Y49" s="1">
        <v>42626.615289351852</v>
      </c>
      <c r="Z49" s="1">
        <v>42636.000474537039</v>
      </c>
    </row>
    <row r="50" spans="1:27" x14ac:dyDescent="0.3">
      <c r="A50">
        <v>89151</v>
      </c>
      <c r="B50" t="s">
        <v>84</v>
      </c>
      <c r="C50" t="s">
        <v>129</v>
      </c>
      <c r="D50" t="s">
        <v>218</v>
      </c>
      <c r="E50" t="s">
        <v>24</v>
      </c>
      <c r="F50" t="s">
        <v>27</v>
      </c>
      <c r="G50" t="s">
        <v>169</v>
      </c>
      <c r="H50" t="s">
        <v>403</v>
      </c>
      <c r="I50" t="s">
        <v>245</v>
      </c>
      <c r="J50" t="s">
        <v>91</v>
      </c>
      <c r="K50" t="s">
        <v>41</v>
      </c>
      <c r="L50" t="s">
        <v>32</v>
      </c>
      <c r="M50" t="s">
        <v>369</v>
      </c>
      <c r="N50" t="s">
        <v>1194</v>
      </c>
      <c r="O50" t="s">
        <v>404</v>
      </c>
      <c r="R50" t="s">
        <v>235</v>
      </c>
      <c r="T50" t="s">
        <v>67</v>
      </c>
      <c r="U50" t="s">
        <v>45</v>
      </c>
      <c r="V50" t="s">
        <v>26</v>
      </c>
      <c r="W50" t="s">
        <v>1194</v>
      </c>
      <c r="Y50" s="1">
        <v>42629.357048611113</v>
      </c>
      <c r="Z50" s="1">
        <v>42650.373414351852</v>
      </c>
    </row>
    <row r="51" spans="1:27" x14ac:dyDescent="0.3">
      <c r="A51">
        <v>89454</v>
      </c>
      <c r="B51" t="s">
        <v>304</v>
      </c>
      <c r="C51" t="s">
        <v>305</v>
      </c>
      <c r="D51" t="s">
        <v>307</v>
      </c>
      <c r="E51" t="s">
        <v>24</v>
      </c>
      <c r="F51" t="s">
        <v>27</v>
      </c>
      <c r="G51" t="s">
        <v>153</v>
      </c>
      <c r="H51" t="s">
        <v>452</v>
      </c>
      <c r="I51" t="s">
        <v>245</v>
      </c>
      <c r="J51" t="s">
        <v>91</v>
      </c>
      <c r="K51" t="s">
        <v>41</v>
      </c>
      <c r="L51" t="s">
        <v>32</v>
      </c>
      <c r="M51" t="s">
        <v>369</v>
      </c>
      <c r="N51" t="s">
        <v>1194</v>
      </c>
      <c r="O51" t="s">
        <v>453</v>
      </c>
      <c r="P51">
        <v>12004</v>
      </c>
      <c r="R51" t="s">
        <v>235</v>
      </c>
      <c r="T51" t="s">
        <v>43</v>
      </c>
      <c r="U51" t="s">
        <v>29</v>
      </c>
      <c r="V51" t="s">
        <v>306</v>
      </c>
      <c r="W51" t="s">
        <v>1194</v>
      </c>
      <c r="Y51" s="1">
        <v>42635.302245370367</v>
      </c>
      <c r="Z51" s="1">
        <v>42852.256701388891</v>
      </c>
    </row>
    <row r="52" spans="1:27" x14ac:dyDescent="0.3">
      <c r="A52">
        <v>89896</v>
      </c>
      <c r="B52" t="s">
        <v>320</v>
      </c>
      <c r="C52" t="s">
        <v>75</v>
      </c>
      <c r="D52" t="s">
        <v>814</v>
      </c>
      <c r="E52" t="s">
        <v>24</v>
      </c>
      <c r="F52" t="s">
        <v>27</v>
      </c>
      <c r="G52" t="s">
        <v>153</v>
      </c>
      <c r="H52" t="s">
        <v>836</v>
      </c>
      <c r="I52" t="s">
        <v>939</v>
      </c>
      <c r="J52" t="s">
        <v>204</v>
      </c>
      <c r="K52" t="s">
        <v>41</v>
      </c>
      <c r="L52" t="s">
        <v>240</v>
      </c>
      <c r="M52" t="s">
        <v>365</v>
      </c>
      <c r="N52" t="s">
        <v>1194</v>
      </c>
      <c r="O52" t="s">
        <v>364</v>
      </c>
      <c r="P52">
        <v>12145</v>
      </c>
      <c r="Q52" t="s">
        <v>821</v>
      </c>
      <c r="R52" t="s">
        <v>781</v>
      </c>
      <c r="S52" t="s">
        <v>835</v>
      </c>
      <c r="T52" t="s">
        <v>55</v>
      </c>
      <c r="U52" t="s">
        <v>37</v>
      </c>
      <c r="V52" t="s">
        <v>194</v>
      </c>
      <c r="W52" t="s">
        <v>1194</v>
      </c>
      <c r="Y52" s="1">
        <v>42643.273912037039</v>
      </c>
      <c r="Z52" s="1">
        <v>42773.706458333334</v>
      </c>
      <c r="AA52" t="s">
        <v>321</v>
      </c>
    </row>
    <row r="53" spans="1:27" x14ac:dyDescent="0.3">
      <c r="A53">
        <v>91629</v>
      </c>
      <c r="B53" t="s">
        <v>299</v>
      </c>
      <c r="C53" t="s">
        <v>129</v>
      </c>
      <c r="D53" t="s">
        <v>310</v>
      </c>
      <c r="E53" t="s">
        <v>24</v>
      </c>
      <c r="F53" t="s">
        <v>27</v>
      </c>
      <c r="G53" t="s">
        <v>153</v>
      </c>
      <c r="H53" t="s">
        <v>1513</v>
      </c>
      <c r="I53" t="s">
        <v>916</v>
      </c>
      <c r="J53" t="s">
        <v>91</v>
      </c>
      <c r="K53" t="s">
        <v>41</v>
      </c>
      <c r="L53" t="s">
        <v>101</v>
      </c>
      <c r="M53" t="s">
        <v>298</v>
      </c>
      <c r="N53" t="s">
        <v>1194</v>
      </c>
      <c r="O53" t="s">
        <v>1471</v>
      </c>
      <c r="P53">
        <v>12271</v>
      </c>
      <c r="R53" t="s">
        <v>235</v>
      </c>
      <c r="T53" t="s">
        <v>55</v>
      </c>
      <c r="U53" t="s">
        <v>37</v>
      </c>
      <c r="V53" t="s">
        <v>306</v>
      </c>
      <c r="W53" t="s">
        <v>1194</v>
      </c>
      <c r="Y53" s="1">
        <v>42675.623761574076</v>
      </c>
      <c r="Z53" s="1">
        <v>42852.392939814818</v>
      </c>
    </row>
    <row r="54" spans="1:27" x14ac:dyDescent="0.3">
      <c r="A54">
        <v>91980</v>
      </c>
      <c r="B54" t="s">
        <v>751</v>
      </c>
      <c r="C54" t="s">
        <v>34</v>
      </c>
      <c r="D54" t="s">
        <v>71</v>
      </c>
      <c r="E54" t="s">
        <v>24</v>
      </c>
      <c r="F54" t="s">
        <v>27</v>
      </c>
      <c r="G54" t="s">
        <v>42</v>
      </c>
      <c r="H54" t="s">
        <v>1254</v>
      </c>
      <c r="I54" t="s">
        <v>751</v>
      </c>
      <c r="J54" t="s">
        <v>99</v>
      </c>
      <c r="K54" t="s">
        <v>41</v>
      </c>
      <c r="L54" t="s">
        <v>240</v>
      </c>
      <c r="M54" t="s">
        <v>365</v>
      </c>
      <c r="N54" t="s">
        <v>1194</v>
      </c>
      <c r="O54" t="s">
        <v>1467</v>
      </c>
      <c r="R54" t="s">
        <v>235</v>
      </c>
      <c r="T54" t="s">
        <v>43</v>
      </c>
      <c r="U54" t="s">
        <v>29</v>
      </c>
      <c r="V54" t="s">
        <v>26</v>
      </c>
      <c r="W54" t="s">
        <v>1194</v>
      </c>
      <c r="Y54" s="1">
        <v>42682.147974537038</v>
      </c>
      <c r="Z54" s="1">
        <v>42802.005752314813</v>
      </c>
    </row>
    <row r="55" spans="1:27" x14ac:dyDescent="0.3">
      <c r="A55">
        <v>92081</v>
      </c>
      <c r="B55" t="s">
        <v>159</v>
      </c>
      <c r="C55" t="s">
        <v>184</v>
      </c>
      <c r="D55" t="s">
        <v>212</v>
      </c>
      <c r="E55" t="s">
        <v>24</v>
      </c>
      <c r="F55" t="s">
        <v>27</v>
      </c>
      <c r="G55" t="s">
        <v>187</v>
      </c>
      <c r="H55" t="s">
        <v>1233</v>
      </c>
      <c r="I55" t="s">
        <v>234</v>
      </c>
      <c r="J55" t="s">
        <v>91</v>
      </c>
      <c r="K55" t="s">
        <v>41</v>
      </c>
      <c r="L55" t="s">
        <v>32</v>
      </c>
      <c r="M55" t="s">
        <v>298</v>
      </c>
      <c r="N55" t="s">
        <v>1194</v>
      </c>
      <c r="O55" t="s">
        <v>1468</v>
      </c>
      <c r="Q55" t="s">
        <v>366</v>
      </c>
      <c r="R55" t="s">
        <v>235</v>
      </c>
      <c r="T55" t="s">
        <v>43</v>
      </c>
      <c r="U55" t="s">
        <v>29</v>
      </c>
      <c r="V55" t="s">
        <v>26</v>
      </c>
      <c r="W55" t="s">
        <v>361</v>
      </c>
      <c r="Y55" s="1">
        <v>42683.658750000002</v>
      </c>
      <c r="Z55" s="1">
        <v>42830.863865740743</v>
      </c>
      <c r="AA55" t="s">
        <v>1232</v>
      </c>
    </row>
    <row r="56" spans="1:27" x14ac:dyDescent="0.3">
      <c r="A56">
        <v>92187</v>
      </c>
      <c r="B56" t="s">
        <v>61</v>
      </c>
      <c r="C56" t="s">
        <v>23</v>
      </c>
      <c r="D56" t="s">
        <v>95</v>
      </c>
      <c r="E56" t="s">
        <v>24</v>
      </c>
      <c r="F56" t="s">
        <v>27</v>
      </c>
      <c r="G56" t="s">
        <v>42</v>
      </c>
      <c r="H56" t="s">
        <v>714</v>
      </c>
      <c r="I56" t="s">
        <v>936</v>
      </c>
      <c r="J56" t="s">
        <v>150</v>
      </c>
      <c r="K56" t="s">
        <v>41</v>
      </c>
      <c r="L56" t="s">
        <v>32</v>
      </c>
      <c r="M56" t="s">
        <v>638</v>
      </c>
      <c r="N56" t="s">
        <v>1194</v>
      </c>
      <c r="O56" t="s">
        <v>428</v>
      </c>
      <c r="Q56" t="s">
        <v>713</v>
      </c>
      <c r="R56" t="s">
        <v>235</v>
      </c>
      <c r="T56" t="s">
        <v>43</v>
      </c>
      <c r="U56" t="s">
        <v>29</v>
      </c>
      <c r="V56" t="s">
        <v>26</v>
      </c>
      <c r="W56" t="s">
        <v>361</v>
      </c>
      <c r="Y56" s="1">
        <v>42685.228935185187</v>
      </c>
      <c r="Z56" s="1">
        <v>42846.251273148147</v>
      </c>
    </row>
    <row r="57" spans="1:27" x14ac:dyDescent="0.3">
      <c r="A57">
        <v>92475</v>
      </c>
      <c r="B57" t="s">
        <v>1106</v>
      </c>
      <c r="C57" t="s">
        <v>75</v>
      </c>
      <c r="D57" t="s">
        <v>814</v>
      </c>
      <c r="E57" t="s">
        <v>24</v>
      </c>
      <c r="F57" t="s">
        <v>27</v>
      </c>
      <c r="G57" t="s">
        <v>134</v>
      </c>
      <c r="H57" t="s">
        <v>833</v>
      </c>
      <c r="I57" t="s">
        <v>939</v>
      </c>
      <c r="J57" t="s">
        <v>77</v>
      </c>
      <c r="K57" t="s">
        <v>41</v>
      </c>
      <c r="L57" t="s">
        <v>32</v>
      </c>
      <c r="N57" t="s">
        <v>1194</v>
      </c>
      <c r="O57" t="s">
        <v>364</v>
      </c>
      <c r="Q57" t="s">
        <v>812</v>
      </c>
      <c r="R57" t="s">
        <v>781</v>
      </c>
      <c r="S57" t="s">
        <v>235</v>
      </c>
      <c r="T57" t="s">
        <v>43</v>
      </c>
      <c r="U57" t="s">
        <v>37</v>
      </c>
      <c r="V57" t="s">
        <v>26</v>
      </c>
      <c r="W57" t="s">
        <v>1194</v>
      </c>
      <c r="Y57" s="1">
        <v>42691.48</v>
      </c>
      <c r="Z57" s="1">
        <v>42829.551238425927</v>
      </c>
      <c r="AA57" t="s">
        <v>321</v>
      </c>
    </row>
    <row r="58" spans="1:27" x14ac:dyDescent="0.3">
      <c r="A58">
        <v>92525</v>
      </c>
      <c r="B58" t="s">
        <v>1098</v>
      </c>
      <c r="C58" t="s">
        <v>75</v>
      </c>
      <c r="D58" t="s">
        <v>825</v>
      </c>
      <c r="E58" t="s">
        <v>262</v>
      </c>
      <c r="F58" t="s">
        <v>27</v>
      </c>
      <c r="G58" t="s">
        <v>134</v>
      </c>
      <c r="H58" t="s">
        <v>1099</v>
      </c>
      <c r="I58" t="s">
        <v>941</v>
      </c>
      <c r="J58" t="s">
        <v>1098</v>
      </c>
      <c r="K58" t="s">
        <v>41</v>
      </c>
      <c r="L58" t="s">
        <v>32</v>
      </c>
      <c r="N58" t="s">
        <v>1194</v>
      </c>
      <c r="O58" t="s">
        <v>1194</v>
      </c>
      <c r="Q58" t="s">
        <v>1097</v>
      </c>
      <c r="R58" t="s">
        <v>765</v>
      </c>
      <c r="T58" t="s">
        <v>43</v>
      </c>
      <c r="U58" t="s">
        <v>37</v>
      </c>
      <c r="V58" t="s">
        <v>26</v>
      </c>
      <c r="W58" t="s">
        <v>1194</v>
      </c>
      <c r="Y58" s="1">
        <v>42692.15388888889</v>
      </c>
      <c r="Z58" s="1">
        <v>42857.606261574074</v>
      </c>
      <c r="AA58" t="s">
        <v>1096</v>
      </c>
    </row>
    <row r="59" spans="1:27" x14ac:dyDescent="0.3">
      <c r="A59">
        <v>92960</v>
      </c>
      <c r="B59" t="s">
        <v>268</v>
      </c>
      <c r="C59" t="s">
        <v>129</v>
      </c>
      <c r="D59" t="s">
        <v>218</v>
      </c>
      <c r="E59" t="s">
        <v>24</v>
      </c>
      <c r="F59" t="s">
        <v>27</v>
      </c>
      <c r="G59" t="s">
        <v>187</v>
      </c>
      <c r="H59" t="s">
        <v>393</v>
      </c>
      <c r="J59" t="s">
        <v>325</v>
      </c>
      <c r="K59" t="s">
        <v>41</v>
      </c>
      <c r="L59" t="s">
        <v>32</v>
      </c>
      <c r="M59" t="s">
        <v>369</v>
      </c>
      <c r="N59" t="s">
        <v>1194</v>
      </c>
      <c r="O59" t="s">
        <v>390</v>
      </c>
      <c r="R59" t="s">
        <v>235</v>
      </c>
      <c r="T59" t="s">
        <v>55</v>
      </c>
      <c r="U59" t="s">
        <v>45</v>
      </c>
      <c r="V59" t="s">
        <v>26</v>
      </c>
      <c r="W59" t="s">
        <v>1194</v>
      </c>
      <c r="Y59" s="1">
        <v>42702.252488425926</v>
      </c>
      <c r="Z59" s="1">
        <v>42726.308194444442</v>
      </c>
    </row>
    <row r="60" spans="1:27" x14ac:dyDescent="0.3">
      <c r="A60">
        <v>92968</v>
      </c>
      <c r="B60" t="s">
        <v>299</v>
      </c>
      <c r="C60" t="s">
        <v>129</v>
      </c>
      <c r="D60" t="s">
        <v>218</v>
      </c>
      <c r="E60" t="s">
        <v>24</v>
      </c>
      <c r="F60" t="s">
        <v>27</v>
      </c>
      <c r="G60" t="s">
        <v>153</v>
      </c>
      <c r="H60" t="s">
        <v>391</v>
      </c>
      <c r="I60" t="s">
        <v>245</v>
      </c>
      <c r="J60" t="s">
        <v>91</v>
      </c>
      <c r="K60" t="s">
        <v>41</v>
      </c>
      <c r="L60" t="s">
        <v>240</v>
      </c>
      <c r="M60" t="s">
        <v>365</v>
      </c>
      <c r="N60" t="s">
        <v>1194</v>
      </c>
      <c r="O60" t="s">
        <v>392</v>
      </c>
      <c r="P60">
        <v>12464</v>
      </c>
      <c r="R60" t="s">
        <v>235</v>
      </c>
      <c r="T60" t="s">
        <v>55</v>
      </c>
      <c r="U60" t="s">
        <v>37</v>
      </c>
      <c r="V60" t="s">
        <v>306</v>
      </c>
      <c r="W60" t="s">
        <v>1194</v>
      </c>
      <c r="Y60" s="1">
        <v>42702.400451388887</v>
      </c>
      <c r="Z60" s="1">
        <v>42852.257013888891</v>
      </c>
    </row>
    <row r="61" spans="1:27" x14ac:dyDescent="0.3">
      <c r="A61">
        <v>93106</v>
      </c>
      <c r="B61" t="s">
        <v>1222</v>
      </c>
      <c r="C61" t="s">
        <v>23</v>
      </c>
      <c r="D61" t="s">
        <v>68</v>
      </c>
      <c r="E61" t="s">
        <v>24</v>
      </c>
      <c r="F61" t="s">
        <v>27</v>
      </c>
      <c r="G61" t="s">
        <v>49</v>
      </c>
      <c r="H61" t="s">
        <v>1543</v>
      </c>
      <c r="I61" t="s">
        <v>328</v>
      </c>
      <c r="J61" t="s">
        <v>91</v>
      </c>
      <c r="K61" t="s">
        <v>41</v>
      </c>
      <c r="L61" t="s">
        <v>240</v>
      </c>
      <c r="M61" t="s">
        <v>298</v>
      </c>
      <c r="N61" t="s">
        <v>1194</v>
      </c>
      <c r="O61" t="s">
        <v>1542</v>
      </c>
      <c r="R61" t="s">
        <v>235</v>
      </c>
      <c r="T61" t="s">
        <v>43</v>
      </c>
      <c r="U61" t="s">
        <v>45</v>
      </c>
      <c r="V61" t="s">
        <v>235</v>
      </c>
      <c r="W61" t="s">
        <v>456</v>
      </c>
      <c r="Y61" s="1">
        <v>42704.326469907406</v>
      </c>
      <c r="Z61" s="1">
        <v>42858.527627314812</v>
      </c>
      <c r="AA61" t="s">
        <v>1541</v>
      </c>
    </row>
    <row r="62" spans="1:27" x14ac:dyDescent="0.3">
      <c r="A62">
        <v>93173</v>
      </c>
      <c r="B62" t="s">
        <v>935</v>
      </c>
      <c r="C62" t="s">
        <v>75</v>
      </c>
      <c r="D62" t="s">
        <v>825</v>
      </c>
      <c r="E62" t="s">
        <v>147</v>
      </c>
      <c r="F62" t="s">
        <v>387</v>
      </c>
      <c r="G62" t="s">
        <v>166</v>
      </c>
      <c r="H62" t="s">
        <v>1089</v>
      </c>
      <c r="I62" t="s">
        <v>941</v>
      </c>
      <c r="J62" t="s">
        <v>935</v>
      </c>
      <c r="K62" t="s">
        <v>41</v>
      </c>
      <c r="L62" t="s">
        <v>32</v>
      </c>
      <c r="N62" t="s">
        <v>1194</v>
      </c>
      <c r="O62" t="s">
        <v>1194</v>
      </c>
      <c r="R62" t="s">
        <v>765</v>
      </c>
      <c r="T62" t="s">
        <v>43</v>
      </c>
      <c r="U62" t="s">
        <v>45</v>
      </c>
      <c r="V62" t="s">
        <v>26</v>
      </c>
      <c r="W62" t="s">
        <v>1194</v>
      </c>
      <c r="Y62" s="1">
        <v>42705.532627314817</v>
      </c>
      <c r="Z62" s="1">
        <v>42857.70752314815</v>
      </c>
    </row>
    <row r="63" spans="1:27" x14ac:dyDescent="0.3">
      <c r="A63">
        <v>93418</v>
      </c>
      <c r="B63" t="s">
        <v>61</v>
      </c>
      <c r="C63" t="s">
        <v>34</v>
      </c>
      <c r="D63" t="s">
        <v>95</v>
      </c>
      <c r="E63" t="s">
        <v>24</v>
      </c>
      <c r="F63" t="s">
        <v>27</v>
      </c>
      <c r="G63" t="s">
        <v>42</v>
      </c>
      <c r="H63" t="s">
        <v>1507</v>
      </c>
      <c r="I63" t="s">
        <v>278</v>
      </c>
      <c r="J63" t="s">
        <v>155</v>
      </c>
      <c r="K63" t="s">
        <v>41</v>
      </c>
      <c r="L63" t="s">
        <v>32</v>
      </c>
      <c r="M63" t="s">
        <v>83</v>
      </c>
      <c r="N63" t="s">
        <v>1194</v>
      </c>
      <c r="O63" t="s">
        <v>1471</v>
      </c>
      <c r="R63" t="s">
        <v>235</v>
      </c>
      <c r="T63" t="s">
        <v>55</v>
      </c>
      <c r="U63" t="s">
        <v>37</v>
      </c>
      <c r="V63" t="s">
        <v>26</v>
      </c>
      <c r="W63" t="s">
        <v>1194</v>
      </c>
      <c r="Y63" s="1">
        <v>42712.092997685184</v>
      </c>
      <c r="Z63" s="1">
        <v>42850.241747685184</v>
      </c>
    </row>
    <row r="64" spans="1:27" x14ac:dyDescent="0.3">
      <c r="A64">
        <v>93777</v>
      </c>
      <c r="B64" t="s">
        <v>229</v>
      </c>
      <c r="C64" t="s">
        <v>75</v>
      </c>
      <c r="D64" t="s">
        <v>79</v>
      </c>
      <c r="E64" t="s">
        <v>24</v>
      </c>
      <c r="F64" t="s">
        <v>27</v>
      </c>
      <c r="G64" t="s">
        <v>153</v>
      </c>
      <c r="H64" t="s">
        <v>832</v>
      </c>
      <c r="I64" t="s">
        <v>193</v>
      </c>
      <c r="J64" t="s">
        <v>204</v>
      </c>
      <c r="K64" t="s">
        <v>41</v>
      </c>
      <c r="L64" t="s">
        <v>240</v>
      </c>
      <c r="M64" t="s">
        <v>365</v>
      </c>
      <c r="N64" t="s">
        <v>1194</v>
      </c>
      <c r="O64" t="s">
        <v>364</v>
      </c>
      <c r="P64">
        <v>12561</v>
      </c>
      <c r="Q64" t="s">
        <v>821</v>
      </c>
      <c r="R64" t="s">
        <v>781</v>
      </c>
      <c r="S64" t="s">
        <v>235</v>
      </c>
      <c r="T64" t="s">
        <v>43</v>
      </c>
      <c r="U64" t="s">
        <v>45</v>
      </c>
      <c r="V64" t="s">
        <v>306</v>
      </c>
      <c r="W64" t="s">
        <v>1194</v>
      </c>
      <c r="Y64" s="1">
        <v>42719.332384259258</v>
      </c>
      <c r="Z64" s="1">
        <v>42797.155277777776</v>
      </c>
      <c r="AA64" t="s">
        <v>321</v>
      </c>
    </row>
    <row r="65" spans="1:27" x14ac:dyDescent="0.3">
      <c r="A65">
        <v>93784</v>
      </c>
      <c r="B65" t="s">
        <v>170</v>
      </c>
      <c r="C65" t="s">
        <v>133</v>
      </c>
      <c r="D65" t="s">
        <v>180</v>
      </c>
      <c r="E65" t="s">
        <v>24</v>
      </c>
      <c r="F65" t="s">
        <v>27</v>
      </c>
      <c r="G65" t="s">
        <v>115</v>
      </c>
      <c r="H65" t="s">
        <v>798</v>
      </c>
      <c r="J65" t="s">
        <v>77</v>
      </c>
      <c r="K65" t="s">
        <v>41</v>
      </c>
      <c r="L65" t="s">
        <v>32</v>
      </c>
      <c r="N65" t="s">
        <v>1194</v>
      </c>
      <c r="O65" t="s">
        <v>1194</v>
      </c>
      <c r="R65" t="s">
        <v>781</v>
      </c>
      <c r="S65" t="s">
        <v>797</v>
      </c>
      <c r="T65" t="s">
        <v>43</v>
      </c>
      <c r="U65" t="s">
        <v>37</v>
      </c>
      <c r="V65" t="s">
        <v>796</v>
      </c>
      <c r="W65" t="s">
        <v>1194</v>
      </c>
      <c r="Y65" s="1">
        <v>42719.380520833336</v>
      </c>
      <c r="Z65" s="1">
        <v>42719.611851851849</v>
      </c>
    </row>
    <row r="66" spans="1:27" x14ac:dyDescent="0.3">
      <c r="A66">
        <v>93821</v>
      </c>
      <c r="B66" t="s">
        <v>908</v>
      </c>
      <c r="C66" t="s">
        <v>75</v>
      </c>
      <c r="D66" t="s">
        <v>125</v>
      </c>
      <c r="E66" t="s">
        <v>24</v>
      </c>
      <c r="F66" t="s">
        <v>27</v>
      </c>
      <c r="G66" t="s">
        <v>134</v>
      </c>
      <c r="H66" t="s">
        <v>831</v>
      </c>
      <c r="I66" t="s">
        <v>179</v>
      </c>
      <c r="J66" t="s">
        <v>204</v>
      </c>
      <c r="K66" t="s">
        <v>41</v>
      </c>
      <c r="L66" t="s">
        <v>240</v>
      </c>
      <c r="M66" t="s">
        <v>365</v>
      </c>
      <c r="N66" t="s">
        <v>1194</v>
      </c>
      <c r="O66" t="s">
        <v>364</v>
      </c>
      <c r="Q66" t="s">
        <v>630</v>
      </c>
      <c r="R66" t="s">
        <v>781</v>
      </c>
      <c r="S66" t="s">
        <v>804</v>
      </c>
      <c r="T66" t="s">
        <v>55</v>
      </c>
      <c r="U66" t="s">
        <v>37</v>
      </c>
      <c r="V66" t="s">
        <v>26</v>
      </c>
      <c r="W66" t="s">
        <v>1194</v>
      </c>
      <c r="Y66" s="1">
        <v>42720.307719907411</v>
      </c>
      <c r="Z66" s="1">
        <v>42829.553599537037</v>
      </c>
    </row>
    <row r="67" spans="1:27" x14ac:dyDescent="0.3">
      <c r="A67">
        <v>93878</v>
      </c>
      <c r="B67" t="s">
        <v>170</v>
      </c>
      <c r="C67" t="s">
        <v>133</v>
      </c>
      <c r="D67" t="s">
        <v>180</v>
      </c>
      <c r="E67" t="s">
        <v>24</v>
      </c>
      <c r="F67" t="s">
        <v>27</v>
      </c>
      <c r="G67" t="s">
        <v>25</v>
      </c>
      <c r="H67" t="s">
        <v>795</v>
      </c>
      <c r="J67" t="s">
        <v>794</v>
      </c>
      <c r="K67" t="s">
        <v>41</v>
      </c>
      <c r="L67" t="s">
        <v>240</v>
      </c>
      <c r="M67" t="s">
        <v>185</v>
      </c>
      <c r="N67" t="s">
        <v>1194</v>
      </c>
      <c r="O67" t="s">
        <v>1194</v>
      </c>
      <c r="R67" t="s">
        <v>781</v>
      </c>
      <c r="S67" t="s">
        <v>235</v>
      </c>
      <c r="T67" t="s">
        <v>55</v>
      </c>
      <c r="U67" t="s">
        <v>45</v>
      </c>
      <c r="V67" t="s">
        <v>235</v>
      </c>
      <c r="W67" t="s">
        <v>1194</v>
      </c>
      <c r="Y67" s="1">
        <v>42723.239212962966</v>
      </c>
      <c r="Z67" s="1">
        <v>42753.685381944444</v>
      </c>
    </row>
    <row r="68" spans="1:27" x14ac:dyDescent="0.3">
      <c r="A68">
        <v>93894</v>
      </c>
      <c r="B68" t="s">
        <v>459</v>
      </c>
      <c r="C68" t="s">
        <v>75</v>
      </c>
      <c r="D68" t="s">
        <v>125</v>
      </c>
      <c r="E68" t="s">
        <v>24</v>
      </c>
      <c r="F68" t="s">
        <v>27</v>
      </c>
      <c r="G68" t="s">
        <v>187</v>
      </c>
      <c r="H68" t="s">
        <v>830</v>
      </c>
      <c r="I68" t="s">
        <v>234</v>
      </c>
      <c r="J68" t="s">
        <v>77</v>
      </c>
      <c r="K68" t="s">
        <v>41</v>
      </c>
      <c r="L68" t="s">
        <v>240</v>
      </c>
      <c r="M68" t="s">
        <v>365</v>
      </c>
      <c r="N68" t="s">
        <v>1194</v>
      </c>
      <c r="O68" t="s">
        <v>364</v>
      </c>
      <c r="Q68" t="s">
        <v>812</v>
      </c>
      <c r="R68" t="s">
        <v>781</v>
      </c>
      <c r="S68" t="s">
        <v>804</v>
      </c>
      <c r="T68" t="s">
        <v>43</v>
      </c>
      <c r="U68" t="s">
        <v>29</v>
      </c>
      <c r="V68" t="s">
        <v>26</v>
      </c>
      <c r="W68" t="s">
        <v>1194</v>
      </c>
      <c r="Y68" s="1">
        <v>42723.66165509259</v>
      </c>
      <c r="Z68" s="1">
        <v>42772.557071759256</v>
      </c>
      <c r="AA68" t="s">
        <v>321</v>
      </c>
    </row>
    <row r="69" spans="1:27" x14ac:dyDescent="0.3">
      <c r="A69">
        <v>94040</v>
      </c>
      <c r="B69" t="s">
        <v>459</v>
      </c>
      <c r="C69" t="s">
        <v>75</v>
      </c>
      <c r="D69" t="s">
        <v>125</v>
      </c>
      <c r="E69" t="s">
        <v>303</v>
      </c>
      <c r="F69" t="s">
        <v>27</v>
      </c>
      <c r="G69" t="s">
        <v>49</v>
      </c>
      <c r="H69" t="s">
        <v>1086</v>
      </c>
      <c r="I69" t="s">
        <v>179</v>
      </c>
      <c r="J69" t="s">
        <v>794</v>
      </c>
      <c r="K69" t="s">
        <v>41</v>
      </c>
      <c r="L69" t="s">
        <v>28</v>
      </c>
      <c r="N69" t="s">
        <v>1194</v>
      </c>
      <c r="O69" t="s">
        <v>1194</v>
      </c>
      <c r="R69" t="s">
        <v>765</v>
      </c>
      <c r="T69" t="s">
        <v>55</v>
      </c>
      <c r="U69" t="s">
        <v>45</v>
      </c>
      <c r="V69" t="s">
        <v>235</v>
      </c>
      <c r="W69" t="s">
        <v>1194</v>
      </c>
      <c r="Y69" s="1">
        <v>42732.245798611111</v>
      </c>
      <c r="Z69" s="1">
        <v>42739.333368055559</v>
      </c>
    </row>
    <row r="70" spans="1:27" x14ac:dyDescent="0.3">
      <c r="A70">
        <v>94122</v>
      </c>
      <c r="B70" t="s">
        <v>702</v>
      </c>
      <c r="C70" t="s">
        <v>23</v>
      </c>
      <c r="D70" t="s">
        <v>374</v>
      </c>
      <c r="E70" t="s">
        <v>24</v>
      </c>
      <c r="F70" t="s">
        <v>27</v>
      </c>
      <c r="G70" t="s">
        <v>25</v>
      </c>
      <c r="H70" t="s">
        <v>701</v>
      </c>
      <c r="J70" t="s">
        <v>700</v>
      </c>
      <c r="K70" t="s">
        <v>41</v>
      </c>
      <c r="L70" t="s">
        <v>240</v>
      </c>
      <c r="M70" t="s">
        <v>44</v>
      </c>
      <c r="N70" t="s">
        <v>1194</v>
      </c>
      <c r="O70" t="s">
        <v>1194</v>
      </c>
      <c r="R70" t="s">
        <v>235</v>
      </c>
      <c r="T70" t="s">
        <v>55</v>
      </c>
      <c r="U70" t="s">
        <v>45</v>
      </c>
      <c r="V70" t="s">
        <v>235</v>
      </c>
      <c r="W70" t="s">
        <v>1194</v>
      </c>
      <c r="X70" t="s">
        <v>378</v>
      </c>
      <c r="Y70" s="1">
        <v>42739.236076388886</v>
      </c>
      <c r="Z70" s="1">
        <v>42771.985289351855</v>
      </c>
    </row>
    <row r="71" spans="1:27" x14ac:dyDescent="0.3">
      <c r="A71">
        <v>94333</v>
      </c>
      <c r="B71" t="s">
        <v>124</v>
      </c>
      <c r="C71" t="s">
        <v>75</v>
      </c>
      <c r="D71" t="s">
        <v>125</v>
      </c>
      <c r="E71" t="s">
        <v>147</v>
      </c>
      <c r="F71" t="s">
        <v>27</v>
      </c>
      <c r="G71" t="s">
        <v>49</v>
      </c>
      <c r="H71" t="s">
        <v>1085</v>
      </c>
      <c r="I71" t="s">
        <v>179</v>
      </c>
      <c r="J71" t="s">
        <v>794</v>
      </c>
      <c r="K71" t="s">
        <v>41</v>
      </c>
      <c r="L71" t="s">
        <v>240</v>
      </c>
      <c r="M71" t="s">
        <v>44</v>
      </c>
      <c r="N71" t="s">
        <v>1194</v>
      </c>
      <c r="O71" t="s">
        <v>1194</v>
      </c>
      <c r="Q71" t="s">
        <v>1082</v>
      </c>
      <c r="R71" t="s">
        <v>765</v>
      </c>
      <c r="T71" t="s">
        <v>55</v>
      </c>
      <c r="U71" t="s">
        <v>45</v>
      </c>
      <c r="V71" t="s">
        <v>235</v>
      </c>
      <c r="W71" t="s">
        <v>1194</v>
      </c>
      <c r="X71" t="s">
        <v>1084</v>
      </c>
      <c r="Y71" s="1">
        <v>42744.312013888892</v>
      </c>
      <c r="Z71" s="1">
        <v>42751.291261574072</v>
      </c>
      <c r="AA71" t="s">
        <v>1081</v>
      </c>
    </row>
    <row r="72" spans="1:27" x14ac:dyDescent="0.3">
      <c r="A72">
        <v>94334</v>
      </c>
      <c r="B72" t="s">
        <v>459</v>
      </c>
      <c r="C72" t="s">
        <v>75</v>
      </c>
      <c r="D72" t="s">
        <v>125</v>
      </c>
      <c r="E72" t="s">
        <v>262</v>
      </c>
      <c r="F72" t="s">
        <v>27</v>
      </c>
      <c r="G72" t="s">
        <v>49</v>
      </c>
      <c r="H72" t="s">
        <v>1083</v>
      </c>
      <c r="I72" t="s">
        <v>179</v>
      </c>
      <c r="J72" t="s">
        <v>794</v>
      </c>
      <c r="K72" t="s">
        <v>41</v>
      </c>
      <c r="L72" t="s">
        <v>28</v>
      </c>
      <c r="N72" t="s">
        <v>1194</v>
      </c>
      <c r="O72" t="s">
        <v>1194</v>
      </c>
      <c r="Q72" t="s">
        <v>1082</v>
      </c>
      <c r="R72" t="s">
        <v>765</v>
      </c>
      <c r="T72" t="s">
        <v>55</v>
      </c>
      <c r="U72" t="s">
        <v>45</v>
      </c>
      <c r="V72" t="s">
        <v>235</v>
      </c>
      <c r="W72" t="s">
        <v>1194</v>
      </c>
      <c r="Y72" s="1">
        <v>42744.318773148145</v>
      </c>
      <c r="Z72" s="1">
        <v>42744.48814814815</v>
      </c>
      <c r="AA72" t="s">
        <v>1081</v>
      </c>
    </row>
    <row r="73" spans="1:27" x14ac:dyDescent="0.3">
      <c r="A73">
        <v>94343</v>
      </c>
      <c r="B73" t="s">
        <v>929</v>
      </c>
      <c r="C73" t="s">
        <v>75</v>
      </c>
      <c r="D73" t="s">
        <v>814</v>
      </c>
      <c r="E73" t="s">
        <v>24</v>
      </c>
      <c r="F73" t="s">
        <v>27</v>
      </c>
      <c r="G73" t="s">
        <v>49</v>
      </c>
      <c r="H73" t="s">
        <v>829</v>
      </c>
      <c r="I73" t="s">
        <v>928</v>
      </c>
      <c r="J73" t="s">
        <v>204</v>
      </c>
      <c r="K73" t="s">
        <v>41</v>
      </c>
      <c r="L73" t="s">
        <v>28</v>
      </c>
      <c r="N73" t="s">
        <v>1194</v>
      </c>
      <c r="O73" t="s">
        <v>364</v>
      </c>
      <c r="Q73" t="s">
        <v>828</v>
      </c>
      <c r="R73" t="s">
        <v>781</v>
      </c>
      <c r="S73" t="s">
        <v>235</v>
      </c>
      <c r="T73" t="s">
        <v>43</v>
      </c>
      <c r="U73" t="s">
        <v>37</v>
      </c>
      <c r="V73" t="s">
        <v>26</v>
      </c>
      <c r="W73" t="s">
        <v>1194</v>
      </c>
      <c r="Y73" s="1">
        <v>42744.356712962966</v>
      </c>
      <c r="Z73" s="1">
        <v>42829.554606481484</v>
      </c>
      <c r="AA73" t="s">
        <v>321</v>
      </c>
    </row>
    <row r="74" spans="1:27" x14ac:dyDescent="0.3">
      <c r="A74">
        <v>94454</v>
      </c>
      <c r="B74" t="s">
        <v>170</v>
      </c>
      <c r="C74" t="s">
        <v>133</v>
      </c>
      <c r="D74" t="s">
        <v>180</v>
      </c>
      <c r="E74" t="s">
        <v>24</v>
      </c>
      <c r="F74" t="s">
        <v>27</v>
      </c>
      <c r="G74" t="s">
        <v>25</v>
      </c>
      <c r="H74" t="s">
        <v>792</v>
      </c>
      <c r="J74" t="s">
        <v>342</v>
      </c>
      <c r="K74" t="s">
        <v>41</v>
      </c>
      <c r="L74" t="s">
        <v>240</v>
      </c>
      <c r="M74" t="s">
        <v>185</v>
      </c>
      <c r="N74" t="s">
        <v>1194</v>
      </c>
      <c r="O74" t="s">
        <v>1194</v>
      </c>
      <c r="R74" t="s">
        <v>781</v>
      </c>
      <c r="S74" t="s">
        <v>235</v>
      </c>
      <c r="T74" t="s">
        <v>67</v>
      </c>
      <c r="U74" t="s">
        <v>45</v>
      </c>
      <c r="V74" t="s">
        <v>235</v>
      </c>
      <c r="W74" t="s">
        <v>1194</v>
      </c>
      <c r="Y74" s="1">
        <v>42746.135625000003</v>
      </c>
      <c r="Z74" s="1">
        <v>42765.718043981484</v>
      </c>
      <c r="AA74" t="s">
        <v>791</v>
      </c>
    </row>
    <row r="75" spans="1:27" x14ac:dyDescent="0.3">
      <c r="A75">
        <v>94456</v>
      </c>
      <c r="B75" t="s">
        <v>170</v>
      </c>
      <c r="C75" t="s">
        <v>133</v>
      </c>
      <c r="D75" t="s">
        <v>180</v>
      </c>
      <c r="E75" t="s">
        <v>24</v>
      </c>
      <c r="F75" t="s">
        <v>27</v>
      </c>
      <c r="G75" t="s">
        <v>25</v>
      </c>
      <c r="H75" t="s">
        <v>789</v>
      </c>
      <c r="J75" t="s">
        <v>342</v>
      </c>
      <c r="K75" t="s">
        <v>41</v>
      </c>
      <c r="L75" t="s">
        <v>240</v>
      </c>
      <c r="M75" t="s">
        <v>185</v>
      </c>
      <c r="N75" t="s">
        <v>1194</v>
      </c>
      <c r="O75" t="s">
        <v>1194</v>
      </c>
      <c r="R75" t="s">
        <v>781</v>
      </c>
      <c r="S75" t="s">
        <v>235</v>
      </c>
      <c r="T75" t="s">
        <v>67</v>
      </c>
      <c r="U75" t="s">
        <v>45</v>
      </c>
      <c r="V75" t="s">
        <v>235</v>
      </c>
      <c r="W75" t="s">
        <v>1194</v>
      </c>
      <c r="Y75" s="1">
        <v>42746.141423611109</v>
      </c>
      <c r="Z75" s="1">
        <v>42761.653854166667</v>
      </c>
    </row>
    <row r="76" spans="1:27" x14ac:dyDescent="0.3">
      <c r="A76">
        <v>94489</v>
      </c>
      <c r="B76" t="s">
        <v>277</v>
      </c>
      <c r="C76" t="s">
        <v>75</v>
      </c>
      <c r="D76" t="s">
        <v>79</v>
      </c>
      <c r="E76" t="s">
        <v>147</v>
      </c>
      <c r="F76" t="s">
        <v>27</v>
      </c>
      <c r="G76" t="s">
        <v>166</v>
      </c>
      <c r="H76" t="s">
        <v>1080</v>
      </c>
      <c r="I76" t="s">
        <v>193</v>
      </c>
      <c r="J76" t="s">
        <v>1079</v>
      </c>
      <c r="K76" t="s">
        <v>41</v>
      </c>
      <c r="L76" t="s">
        <v>28</v>
      </c>
      <c r="N76" t="s">
        <v>1194</v>
      </c>
      <c r="O76" t="s">
        <v>1194</v>
      </c>
      <c r="R76" t="s">
        <v>765</v>
      </c>
      <c r="T76" t="s">
        <v>43</v>
      </c>
      <c r="U76" t="s">
        <v>60</v>
      </c>
      <c r="V76" t="s">
        <v>26</v>
      </c>
      <c r="W76" t="s">
        <v>1194</v>
      </c>
      <c r="Y76" s="1">
        <v>42746.610821759263</v>
      </c>
      <c r="Z76" s="1">
        <v>42766.856921296298</v>
      </c>
    </row>
    <row r="77" spans="1:27" x14ac:dyDescent="0.3">
      <c r="A77">
        <v>94594</v>
      </c>
      <c r="B77" t="s">
        <v>340</v>
      </c>
      <c r="C77" t="s">
        <v>184</v>
      </c>
      <c r="D77" t="s">
        <v>212</v>
      </c>
      <c r="E77" t="s">
        <v>147</v>
      </c>
      <c r="F77" t="s">
        <v>27</v>
      </c>
      <c r="G77" t="s">
        <v>187</v>
      </c>
      <c r="H77" t="s">
        <v>971</v>
      </c>
      <c r="I77" t="s">
        <v>913</v>
      </c>
      <c r="J77" t="s">
        <v>91</v>
      </c>
      <c r="K77" t="s">
        <v>41</v>
      </c>
      <c r="L77" t="s">
        <v>240</v>
      </c>
      <c r="M77" t="s">
        <v>185</v>
      </c>
      <c r="N77" t="s">
        <v>1194</v>
      </c>
      <c r="O77" t="s">
        <v>1194</v>
      </c>
      <c r="R77" t="s">
        <v>235</v>
      </c>
      <c r="T77" t="s">
        <v>67</v>
      </c>
      <c r="U77" t="s">
        <v>37</v>
      </c>
      <c r="V77" t="s">
        <v>235</v>
      </c>
      <c r="W77" t="s">
        <v>1194</v>
      </c>
      <c r="Y77" s="1">
        <v>42748.470682870371</v>
      </c>
      <c r="Z77" s="1">
        <v>42845.533206018517</v>
      </c>
      <c r="AA77" t="s">
        <v>531</v>
      </c>
    </row>
    <row r="78" spans="1:27" x14ac:dyDescent="0.3">
      <c r="A78">
        <v>94632</v>
      </c>
      <c r="B78" t="s">
        <v>124</v>
      </c>
      <c r="C78" t="s">
        <v>75</v>
      </c>
      <c r="D78" t="s">
        <v>125</v>
      </c>
      <c r="E78" t="s">
        <v>24</v>
      </c>
      <c r="F78" t="s">
        <v>27</v>
      </c>
      <c r="G78" t="s">
        <v>187</v>
      </c>
      <c r="H78" t="s">
        <v>826</v>
      </c>
      <c r="I78" t="s">
        <v>913</v>
      </c>
      <c r="J78" t="s">
        <v>77</v>
      </c>
      <c r="K78" t="s">
        <v>41</v>
      </c>
      <c r="L78" t="s">
        <v>240</v>
      </c>
      <c r="M78" t="s">
        <v>185</v>
      </c>
      <c r="N78" t="s">
        <v>1194</v>
      </c>
      <c r="O78" t="s">
        <v>364</v>
      </c>
      <c r="R78" t="s">
        <v>781</v>
      </c>
      <c r="S78" t="s">
        <v>804</v>
      </c>
      <c r="T78" t="s">
        <v>55</v>
      </c>
      <c r="U78" t="s">
        <v>45</v>
      </c>
      <c r="V78" t="s">
        <v>235</v>
      </c>
      <c r="W78" t="s">
        <v>1194</v>
      </c>
      <c r="Y78" s="1">
        <v>42751.737349537034</v>
      </c>
      <c r="Z78" s="1">
        <v>42772.67423611111</v>
      </c>
    </row>
    <row r="79" spans="1:27" x14ac:dyDescent="0.3">
      <c r="A79">
        <v>94695</v>
      </c>
      <c r="B79" t="s">
        <v>241</v>
      </c>
      <c r="C79" t="s">
        <v>95</v>
      </c>
      <c r="D79" t="s">
        <v>138</v>
      </c>
      <c r="E79" t="s">
        <v>24</v>
      </c>
      <c r="F79" t="s">
        <v>27</v>
      </c>
      <c r="G79" t="s">
        <v>153</v>
      </c>
      <c r="H79" t="s">
        <v>1344</v>
      </c>
      <c r="I79" t="s">
        <v>241</v>
      </c>
      <c r="J79" t="s">
        <v>1342</v>
      </c>
      <c r="K79" t="s">
        <v>41</v>
      </c>
      <c r="L79" t="s">
        <v>240</v>
      </c>
      <c r="M79" t="s">
        <v>365</v>
      </c>
      <c r="N79" t="s">
        <v>1194</v>
      </c>
      <c r="O79" t="s">
        <v>1465</v>
      </c>
      <c r="P79">
        <v>12452</v>
      </c>
      <c r="R79" t="s">
        <v>235</v>
      </c>
      <c r="T79" t="s">
        <v>43</v>
      </c>
      <c r="U79" t="s">
        <v>29</v>
      </c>
      <c r="V79" t="s">
        <v>1305</v>
      </c>
      <c r="W79" t="s">
        <v>1194</v>
      </c>
      <c r="Y79" s="1">
        <v>42753.19122685185</v>
      </c>
      <c r="Z79" s="1">
        <v>42857.94809027778</v>
      </c>
    </row>
    <row r="80" spans="1:27" x14ac:dyDescent="0.3">
      <c r="A80">
        <v>94791</v>
      </c>
      <c r="B80" t="s">
        <v>1302</v>
      </c>
      <c r="C80" t="s">
        <v>75</v>
      </c>
      <c r="D80" t="s">
        <v>125</v>
      </c>
      <c r="E80" t="s">
        <v>24</v>
      </c>
      <c r="F80" t="s">
        <v>27</v>
      </c>
      <c r="G80" t="s">
        <v>76</v>
      </c>
      <c r="H80" t="s">
        <v>822</v>
      </c>
      <c r="I80" t="s">
        <v>179</v>
      </c>
      <c r="J80" t="s">
        <v>170</v>
      </c>
      <c r="K80" t="s">
        <v>41</v>
      </c>
      <c r="L80" t="s">
        <v>240</v>
      </c>
      <c r="M80" t="s">
        <v>185</v>
      </c>
      <c r="N80" t="s">
        <v>1194</v>
      </c>
      <c r="O80" t="s">
        <v>1194</v>
      </c>
      <c r="Q80" t="s">
        <v>821</v>
      </c>
      <c r="R80" t="s">
        <v>781</v>
      </c>
      <c r="S80" t="s">
        <v>797</v>
      </c>
      <c r="T80" t="s">
        <v>55</v>
      </c>
      <c r="U80" t="s">
        <v>37</v>
      </c>
      <c r="V80" t="s">
        <v>779</v>
      </c>
      <c r="W80" t="s">
        <v>1194</v>
      </c>
      <c r="Y80" s="1">
        <v>42754.669421296298</v>
      </c>
      <c r="Z80" s="1">
        <v>42829.560682870368</v>
      </c>
      <c r="AA80" t="s">
        <v>820</v>
      </c>
    </row>
    <row r="81" spans="1:27" x14ac:dyDescent="0.3">
      <c r="A81">
        <v>94832</v>
      </c>
      <c r="B81" t="s">
        <v>315</v>
      </c>
      <c r="C81" t="s">
        <v>129</v>
      </c>
      <c r="D81" t="s">
        <v>310</v>
      </c>
      <c r="E81" t="s">
        <v>149</v>
      </c>
      <c r="F81" t="s">
        <v>27</v>
      </c>
      <c r="G81" t="s">
        <v>187</v>
      </c>
      <c r="H81" t="s">
        <v>1537</v>
      </c>
      <c r="I81" t="s">
        <v>315</v>
      </c>
      <c r="J81" t="s">
        <v>91</v>
      </c>
      <c r="K81" t="s">
        <v>41</v>
      </c>
      <c r="L81" t="s">
        <v>240</v>
      </c>
      <c r="M81" t="s">
        <v>185</v>
      </c>
      <c r="N81" t="s">
        <v>1194</v>
      </c>
      <c r="O81" t="s">
        <v>1194</v>
      </c>
      <c r="Q81" t="s">
        <v>1536</v>
      </c>
      <c r="R81" t="s">
        <v>235</v>
      </c>
      <c r="T81" t="s">
        <v>43</v>
      </c>
      <c r="U81" t="s">
        <v>37</v>
      </c>
      <c r="V81" t="s">
        <v>235</v>
      </c>
      <c r="W81" t="s">
        <v>1194</v>
      </c>
      <c r="Y81" s="1">
        <v>42755.471365740741</v>
      </c>
      <c r="Z81" s="1">
        <v>42857.198159722226</v>
      </c>
      <c r="AA81" t="s">
        <v>321</v>
      </c>
    </row>
    <row r="82" spans="1:27" x14ac:dyDescent="0.3">
      <c r="A82">
        <v>95010</v>
      </c>
      <c r="B82" t="s">
        <v>1339</v>
      </c>
      <c r="C82" t="s">
        <v>23</v>
      </c>
      <c r="D82" t="s">
        <v>95</v>
      </c>
      <c r="E82" t="s">
        <v>262</v>
      </c>
      <c r="F82" t="s">
        <v>27</v>
      </c>
      <c r="G82" t="s">
        <v>49</v>
      </c>
      <c r="H82" t="s">
        <v>1338</v>
      </c>
      <c r="J82" t="s">
        <v>933</v>
      </c>
      <c r="K82" t="s">
        <v>41</v>
      </c>
      <c r="L82" t="s">
        <v>240</v>
      </c>
      <c r="M82" t="s">
        <v>185</v>
      </c>
      <c r="N82" t="s">
        <v>1194</v>
      </c>
      <c r="O82" t="s">
        <v>1194</v>
      </c>
      <c r="R82" t="s">
        <v>235</v>
      </c>
      <c r="T82" t="s">
        <v>43</v>
      </c>
      <c r="U82" t="s">
        <v>29</v>
      </c>
      <c r="V82" t="s">
        <v>235</v>
      </c>
      <c r="W82" t="s">
        <v>1194</v>
      </c>
      <c r="Y82" s="1">
        <v>42760.091064814813</v>
      </c>
      <c r="Z82" s="1">
        <v>42810.113622685189</v>
      </c>
    </row>
    <row r="83" spans="1:27" x14ac:dyDescent="0.3">
      <c r="A83">
        <v>95047</v>
      </c>
      <c r="B83" t="s">
        <v>74</v>
      </c>
      <c r="C83" t="s">
        <v>75</v>
      </c>
      <c r="D83" t="s">
        <v>79</v>
      </c>
      <c r="E83" t="s">
        <v>262</v>
      </c>
      <c r="F83" t="s">
        <v>27</v>
      </c>
      <c r="G83" t="s">
        <v>49</v>
      </c>
      <c r="H83" t="s">
        <v>1078</v>
      </c>
      <c r="I83" t="s">
        <v>193</v>
      </c>
      <c r="J83" t="s">
        <v>1077</v>
      </c>
      <c r="K83" t="s">
        <v>41</v>
      </c>
      <c r="L83" t="s">
        <v>32</v>
      </c>
      <c r="N83" t="s">
        <v>1194</v>
      </c>
      <c r="O83" t="s">
        <v>1194</v>
      </c>
      <c r="R83" t="s">
        <v>765</v>
      </c>
      <c r="T83" t="s">
        <v>67</v>
      </c>
      <c r="U83" t="s">
        <v>60</v>
      </c>
      <c r="V83" t="s">
        <v>235</v>
      </c>
      <c r="W83" t="s">
        <v>1194</v>
      </c>
      <c r="Y83" s="1">
        <v>42760.660462962966</v>
      </c>
      <c r="Z83" s="1">
        <v>42760.973773148151</v>
      </c>
    </row>
    <row r="84" spans="1:27" x14ac:dyDescent="0.3">
      <c r="A84">
        <v>95089</v>
      </c>
      <c r="B84" t="s">
        <v>784</v>
      </c>
      <c r="C84" t="s">
        <v>133</v>
      </c>
      <c r="D84" t="s">
        <v>787</v>
      </c>
      <c r="E84" t="s">
        <v>24</v>
      </c>
      <c r="F84" t="s">
        <v>27</v>
      </c>
      <c r="G84" t="s">
        <v>275</v>
      </c>
      <c r="H84" t="s">
        <v>786</v>
      </c>
      <c r="J84" t="s">
        <v>784</v>
      </c>
      <c r="K84" t="s">
        <v>41</v>
      </c>
      <c r="L84" t="s">
        <v>28</v>
      </c>
      <c r="N84" t="s">
        <v>1194</v>
      </c>
      <c r="O84" t="s">
        <v>1194</v>
      </c>
      <c r="Q84" t="s">
        <v>785</v>
      </c>
      <c r="R84" t="s">
        <v>781</v>
      </c>
      <c r="S84" t="s">
        <v>235</v>
      </c>
      <c r="T84" t="s">
        <v>67</v>
      </c>
      <c r="U84" t="s">
        <v>60</v>
      </c>
      <c r="V84" t="s">
        <v>235</v>
      </c>
      <c r="W84" t="s">
        <v>1194</v>
      </c>
      <c r="Y84" s="1">
        <v>42761.979201388887</v>
      </c>
      <c r="Z84" s="1">
        <v>42768.921863425923</v>
      </c>
      <c r="AA84" t="s">
        <v>783</v>
      </c>
    </row>
    <row r="85" spans="1:27" x14ac:dyDescent="0.3">
      <c r="A85">
        <v>95144</v>
      </c>
      <c r="B85" t="s">
        <v>66</v>
      </c>
      <c r="C85" t="s">
        <v>23</v>
      </c>
      <c r="D85" t="s">
        <v>374</v>
      </c>
      <c r="E85" t="s">
        <v>24</v>
      </c>
      <c r="F85" t="s">
        <v>27</v>
      </c>
      <c r="G85" t="s">
        <v>49</v>
      </c>
      <c r="H85" t="s">
        <v>699</v>
      </c>
      <c r="I85" t="s">
        <v>285</v>
      </c>
      <c r="J85" t="s">
        <v>285</v>
      </c>
      <c r="K85" t="s">
        <v>41</v>
      </c>
      <c r="L85" t="s">
        <v>240</v>
      </c>
      <c r="M85" t="s">
        <v>44</v>
      </c>
      <c r="N85" t="s">
        <v>1194</v>
      </c>
      <c r="O85" t="s">
        <v>1194</v>
      </c>
      <c r="R85" t="s">
        <v>235</v>
      </c>
      <c r="T85" t="s">
        <v>67</v>
      </c>
      <c r="U85" t="s">
        <v>60</v>
      </c>
      <c r="V85" t="s">
        <v>235</v>
      </c>
      <c r="W85" t="s">
        <v>1194</v>
      </c>
      <c r="X85" t="s">
        <v>378</v>
      </c>
      <c r="Y85" s="1">
        <v>42762.451701388891</v>
      </c>
      <c r="Z85" s="1">
        <v>42771.987256944441</v>
      </c>
    </row>
    <row r="86" spans="1:27" x14ac:dyDescent="0.3">
      <c r="A86">
        <v>95159</v>
      </c>
      <c r="B86" t="s">
        <v>154</v>
      </c>
      <c r="C86" t="s">
        <v>129</v>
      </c>
      <c r="D86" t="s">
        <v>218</v>
      </c>
      <c r="E86" t="s">
        <v>262</v>
      </c>
      <c r="F86" t="s">
        <v>27</v>
      </c>
      <c r="G86" t="s">
        <v>187</v>
      </c>
      <c r="H86" t="s">
        <v>1189</v>
      </c>
      <c r="I86" t="s">
        <v>229</v>
      </c>
      <c r="J86" t="s">
        <v>229</v>
      </c>
      <c r="K86" t="s">
        <v>41</v>
      </c>
      <c r="L86" t="s">
        <v>28</v>
      </c>
      <c r="N86" t="s">
        <v>1194</v>
      </c>
      <c r="O86" t="s">
        <v>1194</v>
      </c>
      <c r="R86" t="s">
        <v>765</v>
      </c>
      <c r="T86" t="s">
        <v>43</v>
      </c>
      <c r="U86" t="s">
        <v>29</v>
      </c>
      <c r="V86" t="s">
        <v>26</v>
      </c>
      <c r="W86" t="s">
        <v>1194</v>
      </c>
      <c r="Y86" s="1">
        <v>42764.995104166665</v>
      </c>
      <c r="Z86" s="1">
        <v>42807.391168981485</v>
      </c>
      <c r="AA86" t="s">
        <v>394</v>
      </c>
    </row>
    <row r="87" spans="1:27" x14ac:dyDescent="0.3">
      <c r="A87">
        <v>95260</v>
      </c>
      <c r="B87" t="s">
        <v>320</v>
      </c>
      <c r="C87" t="s">
        <v>75</v>
      </c>
      <c r="D87" t="s">
        <v>814</v>
      </c>
      <c r="E87" t="s">
        <v>24</v>
      </c>
      <c r="F87" t="s">
        <v>27</v>
      </c>
      <c r="G87" t="s">
        <v>187</v>
      </c>
      <c r="H87" t="s">
        <v>1289</v>
      </c>
      <c r="I87" t="s">
        <v>939</v>
      </c>
      <c r="J87" t="s">
        <v>77</v>
      </c>
      <c r="K87" t="s">
        <v>41</v>
      </c>
      <c r="L87" t="s">
        <v>240</v>
      </c>
      <c r="M87" t="s">
        <v>365</v>
      </c>
      <c r="N87" t="s">
        <v>1194</v>
      </c>
      <c r="O87" t="s">
        <v>364</v>
      </c>
      <c r="Q87" t="s">
        <v>812</v>
      </c>
      <c r="R87" t="s">
        <v>781</v>
      </c>
      <c r="S87" t="s">
        <v>235</v>
      </c>
      <c r="T87" t="s">
        <v>43</v>
      </c>
      <c r="U87" t="s">
        <v>45</v>
      </c>
      <c r="V87" t="s">
        <v>26</v>
      </c>
      <c r="W87" t="s">
        <v>1194</v>
      </c>
      <c r="X87" t="s">
        <v>629</v>
      </c>
      <c r="Y87" s="1">
        <v>42766.638321759259</v>
      </c>
      <c r="Z87" s="1">
        <v>42793.608749999999</v>
      </c>
      <c r="AA87" t="s">
        <v>321</v>
      </c>
    </row>
    <row r="88" spans="1:27" x14ac:dyDescent="0.3">
      <c r="A88">
        <v>95302</v>
      </c>
      <c r="B88" t="s">
        <v>170</v>
      </c>
      <c r="C88" t="s">
        <v>133</v>
      </c>
      <c r="D88" t="s">
        <v>180</v>
      </c>
      <c r="E88" t="s">
        <v>24</v>
      </c>
      <c r="F88" t="s">
        <v>27</v>
      </c>
      <c r="G88" t="s">
        <v>49</v>
      </c>
      <c r="H88" t="s">
        <v>782</v>
      </c>
      <c r="J88" t="s">
        <v>602</v>
      </c>
      <c r="K88" t="s">
        <v>41</v>
      </c>
      <c r="L88" t="s">
        <v>240</v>
      </c>
      <c r="N88" t="s">
        <v>1194</v>
      </c>
      <c r="O88" t="s">
        <v>364</v>
      </c>
      <c r="R88" t="s">
        <v>781</v>
      </c>
      <c r="S88" t="s">
        <v>235</v>
      </c>
      <c r="T88" t="s">
        <v>67</v>
      </c>
      <c r="U88" t="s">
        <v>45</v>
      </c>
      <c r="V88" t="s">
        <v>235</v>
      </c>
      <c r="W88" t="s">
        <v>1194</v>
      </c>
      <c r="Y88" s="1">
        <v>42767.34578703704</v>
      </c>
      <c r="Z88" s="1">
        <v>42768.470509259256</v>
      </c>
    </row>
    <row r="89" spans="1:27" x14ac:dyDescent="0.3">
      <c r="A89">
        <v>95304</v>
      </c>
      <c r="B89" t="s">
        <v>124</v>
      </c>
      <c r="C89" t="s">
        <v>75</v>
      </c>
      <c r="D89" t="s">
        <v>125</v>
      </c>
      <c r="E89" t="s">
        <v>24</v>
      </c>
      <c r="F89" t="s">
        <v>27</v>
      </c>
      <c r="G89" t="s">
        <v>169</v>
      </c>
      <c r="H89" t="s">
        <v>815</v>
      </c>
      <c r="I89" t="s">
        <v>230</v>
      </c>
      <c r="J89" t="s">
        <v>124</v>
      </c>
      <c r="K89" t="s">
        <v>41</v>
      </c>
      <c r="L89" t="s">
        <v>240</v>
      </c>
      <c r="M89" t="s">
        <v>369</v>
      </c>
      <c r="N89" t="s">
        <v>1194</v>
      </c>
      <c r="O89" t="s">
        <v>1194</v>
      </c>
      <c r="Q89" t="s">
        <v>812</v>
      </c>
      <c r="R89" t="s">
        <v>781</v>
      </c>
      <c r="S89" t="s">
        <v>235</v>
      </c>
      <c r="T89" t="s">
        <v>43</v>
      </c>
      <c r="U89" t="s">
        <v>29</v>
      </c>
      <c r="V89" t="s">
        <v>26</v>
      </c>
      <c r="W89" t="s">
        <v>1194</v>
      </c>
      <c r="Y89" s="1">
        <v>42767.354571759257</v>
      </c>
      <c r="Z89" s="1">
        <v>42779.26834490741</v>
      </c>
      <c r="AA89" t="s">
        <v>321</v>
      </c>
    </row>
    <row r="90" spans="1:27" x14ac:dyDescent="0.3">
      <c r="A90">
        <v>95509</v>
      </c>
      <c r="B90" t="s">
        <v>600</v>
      </c>
      <c r="C90" t="s">
        <v>599</v>
      </c>
      <c r="D90" t="s">
        <v>598</v>
      </c>
      <c r="E90" t="s">
        <v>24</v>
      </c>
      <c r="F90" t="s">
        <v>27</v>
      </c>
      <c r="G90" t="s">
        <v>58</v>
      </c>
      <c r="H90" t="s">
        <v>1247</v>
      </c>
      <c r="I90" t="s">
        <v>600</v>
      </c>
      <c r="J90" t="s">
        <v>91</v>
      </c>
      <c r="K90" t="s">
        <v>41</v>
      </c>
      <c r="L90" t="s">
        <v>240</v>
      </c>
      <c r="M90" t="s">
        <v>44</v>
      </c>
      <c r="N90" t="s">
        <v>1194</v>
      </c>
      <c r="O90" t="s">
        <v>1194</v>
      </c>
      <c r="R90" t="s">
        <v>235</v>
      </c>
      <c r="T90" t="s">
        <v>55</v>
      </c>
      <c r="U90" t="s">
        <v>60</v>
      </c>
      <c r="V90" t="s">
        <v>235</v>
      </c>
      <c r="W90" t="s">
        <v>1194</v>
      </c>
      <c r="X90" t="s">
        <v>596</v>
      </c>
      <c r="Y90" s="1">
        <v>42772.43105324074</v>
      </c>
      <c r="Z90" s="1">
        <v>42794.548541666663</v>
      </c>
    </row>
    <row r="91" spans="1:27" x14ac:dyDescent="0.3">
      <c r="A91">
        <v>95630</v>
      </c>
      <c r="B91" t="s">
        <v>753</v>
      </c>
      <c r="C91" t="s">
        <v>23</v>
      </c>
      <c r="D91" t="s">
        <v>95</v>
      </c>
      <c r="E91" t="s">
        <v>24</v>
      </c>
      <c r="F91" t="s">
        <v>27</v>
      </c>
      <c r="G91" t="s">
        <v>49</v>
      </c>
      <c r="H91" t="s">
        <v>1388</v>
      </c>
      <c r="I91" t="s">
        <v>335</v>
      </c>
      <c r="J91" t="s">
        <v>335</v>
      </c>
      <c r="K91" t="s">
        <v>41</v>
      </c>
      <c r="L91" t="s">
        <v>240</v>
      </c>
      <c r="M91" t="s">
        <v>44</v>
      </c>
      <c r="N91" t="s">
        <v>1194</v>
      </c>
      <c r="O91" t="s">
        <v>1465</v>
      </c>
      <c r="R91" t="s">
        <v>235</v>
      </c>
      <c r="T91" t="s">
        <v>67</v>
      </c>
      <c r="U91" t="s">
        <v>45</v>
      </c>
      <c r="V91" t="s">
        <v>235</v>
      </c>
      <c r="W91" t="s">
        <v>1194</v>
      </c>
      <c r="X91" t="s">
        <v>1029</v>
      </c>
      <c r="Y91" s="1">
        <v>42774.405694444446</v>
      </c>
      <c r="Z91" s="1">
        <v>42823.953599537039</v>
      </c>
    </row>
    <row r="92" spans="1:27" x14ac:dyDescent="0.3">
      <c r="A92">
        <v>95696</v>
      </c>
      <c r="B92" t="s">
        <v>600</v>
      </c>
      <c r="C92" t="s">
        <v>599</v>
      </c>
      <c r="D92" t="s">
        <v>598</v>
      </c>
      <c r="E92" t="s">
        <v>24</v>
      </c>
      <c r="F92" t="s">
        <v>27</v>
      </c>
      <c r="G92" t="s">
        <v>120</v>
      </c>
      <c r="H92" t="s">
        <v>603</v>
      </c>
      <c r="I92" t="s">
        <v>772</v>
      </c>
      <c r="J92" t="s">
        <v>602</v>
      </c>
      <c r="K92" t="s">
        <v>41</v>
      </c>
      <c r="L92" t="s">
        <v>240</v>
      </c>
      <c r="M92" t="s">
        <v>1201</v>
      </c>
      <c r="N92" t="s">
        <v>1194</v>
      </c>
      <c r="O92" t="s">
        <v>1200</v>
      </c>
      <c r="R92" t="s">
        <v>235</v>
      </c>
      <c r="T92" t="s">
        <v>67</v>
      </c>
      <c r="U92" t="s">
        <v>45</v>
      </c>
      <c r="V92" t="s">
        <v>235</v>
      </c>
      <c r="W92" t="s">
        <v>1194</v>
      </c>
      <c r="Y92" s="1">
        <v>42775.712511574071</v>
      </c>
      <c r="Z92" s="1">
        <v>42852.351724537039</v>
      </c>
    </row>
    <row r="93" spans="1:27" x14ac:dyDescent="0.3">
      <c r="A93">
        <v>95780</v>
      </c>
      <c r="B93" t="s">
        <v>241</v>
      </c>
      <c r="C93" t="s">
        <v>95</v>
      </c>
      <c r="D93" t="s">
        <v>138</v>
      </c>
      <c r="E93" t="s">
        <v>24</v>
      </c>
      <c r="F93" t="s">
        <v>27</v>
      </c>
      <c r="G93" t="s">
        <v>169</v>
      </c>
      <c r="H93" t="s">
        <v>1343</v>
      </c>
      <c r="I93" t="s">
        <v>241</v>
      </c>
      <c r="J93" t="s">
        <v>1342</v>
      </c>
      <c r="K93" t="s">
        <v>41</v>
      </c>
      <c r="L93" t="s">
        <v>240</v>
      </c>
      <c r="M93" t="s">
        <v>365</v>
      </c>
      <c r="N93" t="s">
        <v>1194</v>
      </c>
      <c r="O93" t="s">
        <v>1465</v>
      </c>
      <c r="R93" t="s">
        <v>235</v>
      </c>
      <c r="T93" t="s">
        <v>55</v>
      </c>
      <c r="U93" t="s">
        <v>37</v>
      </c>
      <c r="V93" t="s">
        <v>26</v>
      </c>
      <c r="W93" t="s">
        <v>1194</v>
      </c>
      <c r="Y93" s="1">
        <v>42779.104201388887</v>
      </c>
      <c r="Z93" s="1">
        <v>42857.265902777777</v>
      </c>
    </row>
    <row r="94" spans="1:27" x14ac:dyDescent="0.3">
      <c r="A94">
        <v>95811</v>
      </c>
      <c r="B94" t="s">
        <v>1214</v>
      </c>
      <c r="C94" t="s">
        <v>75</v>
      </c>
      <c r="D94" t="s">
        <v>354</v>
      </c>
      <c r="E94" t="s">
        <v>24</v>
      </c>
      <c r="F94" t="s">
        <v>27</v>
      </c>
      <c r="G94" t="s">
        <v>166</v>
      </c>
      <c r="H94" t="s">
        <v>1213</v>
      </c>
      <c r="I94" t="s">
        <v>942</v>
      </c>
      <c r="J94" t="s">
        <v>204</v>
      </c>
      <c r="K94" t="s">
        <v>41</v>
      </c>
      <c r="L94" t="s">
        <v>240</v>
      </c>
      <c r="M94" t="s">
        <v>365</v>
      </c>
      <c r="N94" t="s">
        <v>1194</v>
      </c>
      <c r="O94" t="s">
        <v>373</v>
      </c>
      <c r="Q94" t="s">
        <v>812</v>
      </c>
      <c r="R94" t="s">
        <v>779</v>
      </c>
      <c r="S94" t="s">
        <v>235</v>
      </c>
      <c r="T94" t="s">
        <v>43</v>
      </c>
      <c r="U94" t="s">
        <v>29</v>
      </c>
      <c r="V94" t="s">
        <v>26</v>
      </c>
      <c r="W94" t="s">
        <v>1194</v>
      </c>
      <c r="Y94" s="1">
        <v>42779.494895833333</v>
      </c>
      <c r="Z94" s="1">
        <v>42782.595219907409</v>
      </c>
      <c r="AA94" t="s">
        <v>321</v>
      </c>
    </row>
    <row r="95" spans="1:27" x14ac:dyDescent="0.3">
      <c r="A95">
        <v>95813</v>
      </c>
      <c r="B95" t="s">
        <v>124</v>
      </c>
      <c r="C95" t="s">
        <v>75</v>
      </c>
      <c r="D95" t="s">
        <v>125</v>
      </c>
      <c r="E95" t="s">
        <v>149</v>
      </c>
      <c r="F95" t="s">
        <v>27</v>
      </c>
      <c r="G95" t="s">
        <v>187</v>
      </c>
      <c r="H95" t="s">
        <v>1287</v>
      </c>
      <c r="I95" t="s">
        <v>245</v>
      </c>
      <c r="J95" t="s">
        <v>124</v>
      </c>
      <c r="K95" t="s">
        <v>41</v>
      </c>
      <c r="L95" t="s">
        <v>32</v>
      </c>
      <c r="N95" t="s">
        <v>1194</v>
      </c>
      <c r="O95" t="s">
        <v>1194</v>
      </c>
      <c r="Q95" t="s">
        <v>630</v>
      </c>
      <c r="R95" t="s">
        <v>779</v>
      </c>
      <c r="S95" t="s">
        <v>1211</v>
      </c>
      <c r="T95" t="s">
        <v>67</v>
      </c>
      <c r="U95" t="s">
        <v>37</v>
      </c>
      <c r="V95" t="s">
        <v>235</v>
      </c>
      <c r="W95" t="s">
        <v>1194</v>
      </c>
      <c r="Y95" s="1">
        <v>42779.504027777781</v>
      </c>
      <c r="Z95" s="1">
        <v>42788.540034722224</v>
      </c>
      <c r="AA95" t="s">
        <v>321</v>
      </c>
    </row>
    <row r="96" spans="1:27" x14ac:dyDescent="0.3">
      <c r="A96">
        <v>95828</v>
      </c>
      <c r="B96" t="s">
        <v>318</v>
      </c>
      <c r="C96" t="s">
        <v>75</v>
      </c>
      <c r="D96" t="s">
        <v>267</v>
      </c>
      <c r="E96" t="s">
        <v>24</v>
      </c>
      <c r="F96" t="s">
        <v>27</v>
      </c>
      <c r="G96" t="s">
        <v>201</v>
      </c>
      <c r="H96" t="s">
        <v>1284</v>
      </c>
      <c r="I96" t="s">
        <v>245</v>
      </c>
      <c r="J96" t="s">
        <v>77</v>
      </c>
      <c r="K96" t="s">
        <v>41</v>
      </c>
      <c r="L96" t="s">
        <v>32</v>
      </c>
      <c r="M96" t="s">
        <v>298</v>
      </c>
      <c r="N96" t="s">
        <v>1194</v>
      </c>
      <c r="O96" t="s">
        <v>1467</v>
      </c>
      <c r="Q96" t="s">
        <v>812</v>
      </c>
      <c r="R96" t="s">
        <v>779</v>
      </c>
      <c r="S96" t="s">
        <v>235</v>
      </c>
      <c r="T96" t="s">
        <v>43</v>
      </c>
      <c r="U96" t="s">
        <v>29</v>
      </c>
      <c r="V96" t="s">
        <v>26</v>
      </c>
      <c r="W96" t="s">
        <v>1194</v>
      </c>
      <c r="Y96" s="1">
        <v>42779.683969907404</v>
      </c>
      <c r="Z96" s="1">
        <v>42796.375231481485</v>
      </c>
      <c r="AA96" t="s">
        <v>1273</v>
      </c>
    </row>
    <row r="97" spans="1:27" x14ac:dyDescent="0.3">
      <c r="A97">
        <v>95974</v>
      </c>
      <c r="B97" t="s">
        <v>353</v>
      </c>
      <c r="C97" t="s">
        <v>95</v>
      </c>
      <c r="D97" t="s">
        <v>168</v>
      </c>
      <c r="E97" t="s">
        <v>262</v>
      </c>
      <c r="F97" t="s">
        <v>27</v>
      </c>
      <c r="G97" t="s">
        <v>187</v>
      </c>
      <c r="H97" t="s">
        <v>1264</v>
      </c>
      <c r="I97" t="s">
        <v>1263</v>
      </c>
      <c r="J97" t="s">
        <v>1263</v>
      </c>
      <c r="K97" t="s">
        <v>41</v>
      </c>
      <c r="L97" t="s">
        <v>32</v>
      </c>
      <c r="M97" t="s">
        <v>104</v>
      </c>
      <c r="N97" t="s">
        <v>1194</v>
      </c>
      <c r="O97" t="s">
        <v>1194</v>
      </c>
      <c r="Q97" t="s">
        <v>1262</v>
      </c>
      <c r="R97" t="s">
        <v>765</v>
      </c>
      <c r="T97" t="s">
        <v>55</v>
      </c>
      <c r="U97" t="s">
        <v>37</v>
      </c>
      <c r="V97" t="s">
        <v>26</v>
      </c>
      <c r="W97" t="s">
        <v>1194</v>
      </c>
      <c r="Y97" s="1">
        <v>42782.021145833336</v>
      </c>
      <c r="Z97" s="1">
        <v>42814.015486111108</v>
      </c>
      <c r="AA97" t="s">
        <v>1261</v>
      </c>
    </row>
    <row r="98" spans="1:27" x14ac:dyDescent="0.3">
      <c r="A98">
        <v>95990</v>
      </c>
      <c r="B98" t="s">
        <v>800</v>
      </c>
      <c r="C98" t="s">
        <v>75</v>
      </c>
      <c r="D98" t="s">
        <v>79</v>
      </c>
      <c r="E98" t="s">
        <v>24</v>
      </c>
      <c r="F98" t="s">
        <v>27</v>
      </c>
      <c r="G98" t="s">
        <v>187</v>
      </c>
      <c r="H98" t="s">
        <v>1282</v>
      </c>
      <c r="I98" t="s">
        <v>800</v>
      </c>
      <c r="J98" t="s">
        <v>146</v>
      </c>
      <c r="K98" t="s">
        <v>41</v>
      </c>
      <c r="L98" t="s">
        <v>240</v>
      </c>
      <c r="M98" t="s">
        <v>185</v>
      </c>
      <c r="N98" t="s">
        <v>1194</v>
      </c>
      <c r="O98" t="s">
        <v>1200</v>
      </c>
      <c r="Q98" t="s">
        <v>812</v>
      </c>
      <c r="R98" t="s">
        <v>779</v>
      </c>
      <c r="S98" t="s">
        <v>1211</v>
      </c>
      <c r="T98" t="s">
        <v>67</v>
      </c>
      <c r="U98" t="s">
        <v>45</v>
      </c>
      <c r="V98" t="s">
        <v>235</v>
      </c>
      <c r="W98" t="s">
        <v>1194</v>
      </c>
      <c r="Y98" s="1">
        <v>42782.148425925923</v>
      </c>
      <c r="Z98" s="1">
        <v>42806.991793981484</v>
      </c>
      <c r="AA98" t="s">
        <v>1268</v>
      </c>
    </row>
    <row r="99" spans="1:27" x14ac:dyDescent="0.3">
      <c r="A99">
        <v>96022</v>
      </c>
      <c r="B99" t="s">
        <v>54</v>
      </c>
      <c r="C99" t="s">
        <v>34</v>
      </c>
      <c r="D99" t="s">
        <v>1205</v>
      </c>
      <c r="E99" t="s">
        <v>24</v>
      </c>
      <c r="F99" t="s">
        <v>27</v>
      </c>
      <c r="G99" t="s">
        <v>187</v>
      </c>
      <c r="H99" t="s">
        <v>1332</v>
      </c>
      <c r="I99" t="s">
        <v>967</v>
      </c>
      <c r="J99" t="s">
        <v>143</v>
      </c>
      <c r="K99" t="s">
        <v>41</v>
      </c>
      <c r="L99" t="s">
        <v>240</v>
      </c>
      <c r="M99" t="s">
        <v>365</v>
      </c>
      <c r="N99" t="s">
        <v>1194</v>
      </c>
      <c r="O99" t="s">
        <v>1466</v>
      </c>
      <c r="Q99" t="s">
        <v>1169</v>
      </c>
      <c r="R99" t="s">
        <v>235</v>
      </c>
      <c r="T99" t="s">
        <v>67</v>
      </c>
      <c r="U99" t="s">
        <v>29</v>
      </c>
      <c r="V99" t="s">
        <v>26</v>
      </c>
      <c r="W99" t="s">
        <v>1194</v>
      </c>
      <c r="Y99" s="1">
        <v>42782.211585648147</v>
      </c>
      <c r="Z99" s="1">
        <v>42852.167557870373</v>
      </c>
    </row>
    <row r="100" spans="1:27" x14ac:dyDescent="0.3">
      <c r="A100">
        <v>96032</v>
      </c>
      <c r="B100" t="s">
        <v>304</v>
      </c>
      <c r="C100" t="s">
        <v>129</v>
      </c>
      <c r="D100" t="s">
        <v>218</v>
      </c>
      <c r="E100" t="s">
        <v>24</v>
      </c>
      <c r="F100" t="s">
        <v>387</v>
      </c>
      <c r="G100" t="s">
        <v>153</v>
      </c>
      <c r="H100" t="s">
        <v>1310</v>
      </c>
      <c r="I100" t="s">
        <v>1397</v>
      </c>
      <c r="J100" t="s">
        <v>91</v>
      </c>
      <c r="K100" t="s">
        <v>41</v>
      </c>
      <c r="L100" t="s">
        <v>101</v>
      </c>
      <c r="M100" t="s">
        <v>298</v>
      </c>
      <c r="N100" t="s">
        <v>1194</v>
      </c>
      <c r="O100" t="s">
        <v>1467</v>
      </c>
      <c r="P100">
        <v>16394</v>
      </c>
      <c r="R100" t="s">
        <v>235</v>
      </c>
      <c r="T100" t="s">
        <v>55</v>
      </c>
      <c r="U100" t="s">
        <v>37</v>
      </c>
      <c r="V100" t="s">
        <v>1305</v>
      </c>
      <c r="W100" t="s">
        <v>1194</v>
      </c>
      <c r="Y100" s="1">
        <v>42782.24832175926</v>
      </c>
      <c r="Z100" s="1">
        <v>42859.053935185184</v>
      </c>
    </row>
    <row r="101" spans="1:27" x14ac:dyDescent="0.3">
      <c r="A101">
        <v>96068</v>
      </c>
      <c r="B101" t="s">
        <v>170</v>
      </c>
      <c r="C101" t="s">
        <v>133</v>
      </c>
      <c r="D101" t="s">
        <v>180</v>
      </c>
      <c r="E101" t="s">
        <v>24</v>
      </c>
      <c r="F101" t="s">
        <v>27</v>
      </c>
      <c r="G101" t="s">
        <v>263</v>
      </c>
      <c r="H101" t="s">
        <v>1271</v>
      </c>
      <c r="I101" t="s">
        <v>745</v>
      </c>
      <c r="J101" t="s">
        <v>777</v>
      </c>
      <c r="K101" t="s">
        <v>41</v>
      </c>
      <c r="L101" t="s">
        <v>240</v>
      </c>
      <c r="M101" t="s">
        <v>185</v>
      </c>
      <c r="N101" t="s">
        <v>1194</v>
      </c>
      <c r="O101" t="s">
        <v>1200</v>
      </c>
      <c r="R101" t="s">
        <v>779</v>
      </c>
      <c r="S101" t="s">
        <v>235</v>
      </c>
      <c r="T101" t="s">
        <v>67</v>
      </c>
      <c r="U101" t="s">
        <v>37</v>
      </c>
      <c r="V101" t="s">
        <v>779</v>
      </c>
      <c r="W101" t="s">
        <v>1194</v>
      </c>
      <c r="X101" t="s">
        <v>596</v>
      </c>
      <c r="Y101" s="1">
        <v>42782.399594907409</v>
      </c>
      <c r="Z101" s="1">
        <v>42787.57234953704</v>
      </c>
      <c r="AA101" t="s">
        <v>321</v>
      </c>
    </row>
    <row r="102" spans="1:27" x14ac:dyDescent="0.3">
      <c r="A102">
        <v>96069</v>
      </c>
      <c r="B102" t="s">
        <v>100</v>
      </c>
      <c r="C102" t="s">
        <v>305</v>
      </c>
      <c r="D102" t="s">
        <v>311</v>
      </c>
      <c r="E102" t="s">
        <v>24</v>
      </c>
      <c r="F102" t="s">
        <v>27</v>
      </c>
      <c r="G102" t="s">
        <v>169</v>
      </c>
      <c r="H102" t="s">
        <v>1306</v>
      </c>
      <c r="I102" t="s">
        <v>234</v>
      </c>
      <c r="J102" t="s">
        <v>234</v>
      </c>
      <c r="K102" t="s">
        <v>41</v>
      </c>
      <c r="L102" t="s">
        <v>32</v>
      </c>
      <c r="M102" t="s">
        <v>104</v>
      </c>
      <c r="N102" t="s">
        <v>1194</v>
      </c>
      <c r="O102" t="s">
        <v>1194</v>
      </c>
      <c r="R102" t="s">
        <v>235</v>
      </c>
      <c r="T102" t="s">
        <v>43</v>
      </c>
      <c r="U102" t="s">
        <v>37</v>
      </c>
      <c r="V102" t="s">
        <v>1305</v>
      </c>
      <c r="W102" t="s">
        <v>456</v>
      </c>
      <c r="Y102" s="1">
        <v>42782.412199074075</v>
      </c>
      <c r="Z102" s="1">
        <v>42851.309224537035</v>
      </c>
    </row>
    <row r="103" spans="1:27" x14ac:dyDescent="0.3">
      <c r="A103">
        <v>96182</v>
      </c>
      <c r="B103" t="s">
        <v>181</v>
      </c>
      <c r="C103" t="s">
        <v>599</v>
      </c>
      <c r="D103" t="s">
        <v>605</v>
      </c>
      <c r="E103" t="s">
        <v>24</v>
      </c>
      <c r="F103" t="s">
        <v>27</v>
      </c>
      <c r="G103" t="s">
        <v>35</v>
      </c>
      <c r="H103" t="s">
        <v>1241</v>
      </c>
      <c r="I103" t="s">
        <v>497</v>
      </c>
      <c r="J103" t="s">
        <v>181</v>
      </c>
      <c r="K103" t="s">
        <v>41</v>
      </c>
      <c r="L103" t="s">
        <v>240</v>
      </c>
      <c r="M103" t="s">
        <v>44</v>
      </c>
      <c r="N103" t="s">
        <v>1194</v>
      </c>
      <c r="O103" t="s">
        <v>1467</v>
      </c>
      <c r="Q103" t="s">
        <v>1238</v>
      </c>
      <c r="R103" t="s">
        <v>235</v>
      </c>
      <c r="T103" t="s">
        <v>43</v>
      </c>
      <c r="U103" t="s">
        <v>45</v>
      </c>
      <c r="V103" t="s">
        <v>235</v>
      </c>
      <c r="W103" t="s">
        <v>1194</v>
      </c>
      <c r="X103" t="s">
        <v>596</v>
      </c>
      <c r="Y103" s="1">
        <v>42785.992384259262</v>
      </c>
      <c r="Z103" s="1">
        <v>42800.133576388886</v>
      </c>
    </row>
    <row r="104" spans="1:27" x14ac:dyDescent="0.3">
      <c r="A104">
        <v>96207</v>
      </c>
      <c r="B104" t="s">
        <v>89</v>
      </c>
      <c r="C104" t="s">
        <v>599</v>
      </c>
      <c r="D104" t="s">
        <v>605</v>
      </c>
      <c r="E104" t="s">
        <v>24</v>
      </c>
      <c r="F104" t="s">
        <v>27</v>
      </c>
      <c r="G104" t="s">
        <v>263</v>
      </c>
      <c r="H104" t="s">
        <v>1421</v>
      </c>
      <c r="I104" t="s">
        <v>248</v>
      </c>
      <c r="J104" t="s">
        <v>745</v>
      </c>
      <c r="K104" t="s">
        <v>41</v>
      </c>
      <c r="L104" t="s">
        <v>240</v>
      </c>
      <c r="M104" t="s">
        <v>44</v>
      </c>
      <c r="N104" t="s">
        <v>1194</v>
      </c>
      <c r="O104" t="s">
        <v>1463</v>
      </c>
      <c r="Q104" t="s">
        <v>1312</v>
      </c>
      <c r="R104" t="s">
        <v>235</v>
      </c>
      <c r="T104" t="s">
        <v>55</v>
      </c>
      <c r="U104" t="s">
        <v>37</v>
      </c>
      <c r="V104" t="s">
        <v>235</v>
      </c>
      <c r="W104" t="s">
        <v>1194</v>
      </c>
      <c r="X104" t="s">
        <v>596</v>
      </c>
      <c r="Y104" s="1">
        <v>42787.138067129628</v>
      </c>
      <c r="Z104" s="1">
        <v>42829.905601851853</v>
      </c>
    </row>
    <row r="105" spans="1:27" x14ac:dyDescent="0.3">
      <c r="A105">
        <v>96251</v>
      </c>
      <c r="B105" t="s">
        <v>210</v>
      </c>
      <c r="C105" t="s">
        <v>75</v>
      </c>
      <c r="D105" t="s">
        <v>825</v>
      </c>
      <c r="E105" t="s">
        <v>262</v>
      </c>
      <c r="F105" t="s">
        <v>27</v>
      </c>
      <c r="G105" t="s">
        <v>25</v>
      </c>
      <c r="H105" t="s">
        <v>1260</v>
      </c>
      <c r="I105" t="s">
        <v>941</v>
      </c>
      <c r="J105" t="s">
        <v>210</v>
      </c>
      <c r="K105" t="s">
        <v>41</v>
      </c>
      <c r="L105" t="s">
        <v>32</v>
      </c>
      <c r="N105" t="s">
        <v>1194</v>
      </c>
      <c r="O105" t="s">
        <v>1194</v>
      </c>
      <c r="R105" t="s">
        <v>765</v>
      </c>
      <c r="T105" t="s">
        <v>43</v>
      </c>
      <c r="U105" t="s">
        <v>60</v>
      </c>
      <c r="V105" t="s">
        <v>235</v>
      </c>
      <c r="W105" t="s">
        <v>1194</v>
      </c>
      <c r="Y105" s="1">
        <v>42787.726817129631</v>
      </c>
      <c r="Z105" s="1">
        <v>42857.606087962966</v>
      </c>
    </row>
    <row r="106" spans="1:27" x14ac:dyDescent="0.3">
      <c r="A106">
        <v>96252</v>
      </c>
      <c r="B106" t="s">
        <v>459</v>
      </c>
      <c r="C106" t="s">
        <v>75</v>
      </c>
      <c r="D106" t="s">
        <v>125</v>
      </c>
      <c r="E106" t="s">
        <v>147</v>
      </c>
      <c r="F106" t="s">
        <v>27</v>
      </c>
      <c r="G106" t="s">
        <v>49</v>
      </c>
      <c r="H106" t="s">
        <v>1259</v>
      </c>
      <c r="I106" t="s">
        <v>179</v>
      </c>
      <c r="J106" t="s">
        <v>794</v>
      </c>
      <c r="K106" t="s">
        <v>41</v>
      </c>
      <c r="L106" t="s">
        <v>32</v>
      </c>
      <c r="N106" t="s">
        <v>1194</v>
      </c>
      <c r="O106" t="s">
        <v>1194</v>
      </c>
      <c r="R106" t="s">
        <v>765</v>
      </c>
      <c r="T106" t="s">
        <v>55</v>
      </c>
      <c r="U106" t="s">
        <v>45</v>
      </c>
      <c r="V106" t="s">
        <v>235</v>
      </c>
      <c r="W106" t="s">
        <v>1194</v>
      </c>
      <c r="Y106" s="1">
        <v>42787.911319444444</v>
      </c>
      <c r="Z106" s="1">
        <v>42795.150659722225</v>
      </c>
    </row>
    <row r="107" spans="1:27" x14ac:dyDescent="0.3">
      <c r="A107">
        <v>96253</v>
      </c>
      <c r="B107" t="s">
        <v>459</v>
      </c>
      <c r="C107" t="s">
        <v>75</v>
      </c>
      <c r="D107" t="s">
        <v>125</v>
      </c>
      <c r="E107" t="s">
        <v>147</v>
      </c>
      <c r="F107" t="s">
        <v>27</v>
      </c>
      <c r="G107" t="s">
        <v>49</v>
      </c>
      <c r="H107" t="s">
        <v>1258</v>
      </c>
      <c r="I107" t="s">
        <v>179</v>
      </c>
      <c r="J107" t="s">
        <v>794</v>
      </c>
      <c r="K107" t="s">
        <v>41</v>
      </c>
      <c r="L107" t="s">
        <v>32</v>
      </c>
      <c r="N107" t="s">
        <v>1194</v>
      </c>
      <c r="O107" t="s">
        <v>1194</v>
      </c>
      <c r="R107" t="s">
        <v>765</v>
      </c>
      <c r="T107" t="s">
        <v>55</v>
      </c>
      <c r="U107" t="s">
        <v>45</v>
      </c>
      <c r="V107" t="s">
        <v>235</v>
      </c>
      <c r="W107" t="s">
        <v>1194</v>
      </c>
      <c r="Y107" s="1">
        <v>42787.917326388888</v>
      </c>
      <c r="Z107" s="1">
        <v>42795.150972222225</v>
      </c>
    </row>
    <row r="108" spans="1:27" x14ac:dyDescent="0.3">
      <c r="A108">
        <v>96257</v>
      </c>
      <c r="B108" t="s">
        <v>266</v>
      </c>
      <c r="C108" t="s">
        <v>23</v>
      </c>
      <c r="D108" t="s">
        <v>68</v>
      </c>
      <c r="E108" t="s">
        <v>262</v>
      </c>
      <c r="F108" t="s">
        <v>27</v>
      </c>
      <c r="G108" t="s">
        <v>42</v>
      </c>
      <c r="H108" t="s">
        <v>1336</v>
      </c>
      <c r="J108" t="s">
        <v>80</v>
      </c>
      <c r="K108" t="s">
        <v>41</v>
      </c>
      <c r="L108" t="s">
        <v>240</v>
      </c>
      <c r="M108" t="s">
        <v>1335</v>
      </c>
      <c r="N108" t="s">
        <v>1194</v>
      </c>
      <c r="O108" t="s">
        <v>1194</v>
      </c>
      <c r="R108" t="s">
        <v>235</v>
      </c>
      <c r="T108" t="s">
        <v>55</v>
      </c>
      <c r="U108" t="s">
        <v>45</v>
      </c>
      <c r="V108" t="s">
        <v>235</v>
      </c>
      <c r="W108" t="s">
        <v>1194</v>
      </c>
      <c r="Y108" s="1">
        <v>42787.972685185188</v>
      </c>
      <c r="Z108" s="1">
        <v>42809.305138888885</v>
      </c>
    </row>
    <row r="109" spans="1:27" x14ac:dyDescent="0.3">
      <c r="A109">
        <v>96299</v>
      </c>
      <c r="B109" t="s">
        <v>177</v>
      </c>
      <c r="C109" t="s">
        <v>599</v>
      </c>
      <c r="D109" t="s">
        <v>598</v>
      </c>
      <c r="E109" t="s">
        <v>24</v>
      </c>
      <c r="F109" t="s">
        <v>27</v>
      </c>
      <c r="G109" t="s">
        <v>166</v>
      </c>
      <c r="H109" t="s">
        <v>1298</v>
      </c>
      <c r="I109" t="s">
        <v>177</v>
      </c>
      <c r="J109" t="s">
        <v>177</v>
      </c>
      <c r="K109" t="s">
        <v>41</v>
      </c>
      <c r="L109" t="s">
        <v>240</v>
      </c>
      <c r="M109" t="s">
        <v>44</v>
      </c>
      <c r="N109" t="s">
        <v>1194</v>
      </c>
      <c r="O109" t="s">
        <v>1194</v>
      </c>
      <c r="R109" t="s">
        <v>235</v>
      </c>
      <c r="T109" t="s">
        <v>55</v>
      </c>
      <c r="U109" t="s">
        <v>60</v>
      </c>
      <c r="V109" t="s">
        <v>235</v>
      </c>
      <c r="W109" t="s">
        <v>1194</v>
      </c>
      <c r="X109" t="s">
        <v>596</v>
      </c>
      <c r="Y109" s="1">
        <v>42789.002500000002</v>
      </c>
      <c r="Z109" s="1">
        <v>42802.787627314814</v>
      </c>
    </row>
    <row r="110" spans="1:27" x14ac:dyDescent="0.3">
      <c r="A110">
        <v>96345</v>
      </c>
      <c r="B110" t="s">
        <v>228</v>
      </c>
      <c r="C110" t="s">
        <v>129</v>
      </c>
      <c r="D110" t="s">
        <v>310</v>
      </c>
      <c r="E110" t="s">
        <v>147</v>
      </c>
      <c r="F110" t="s">
        <v>27</v>
      </c>
      <c r="G110" t="s">
        <v>166</v>
      </c>
      <c r="H110" t="s">
        <v>1506</v>
      </c>
      <c r="J110" t="s">
        <v>228</v>
      </c>
      <c r="K110" t="s">
        <v>41</v>
      </c>
      <c r="L110" t="s">
        <v>240</v>
      </c>
      <c r="M110" t="s">
        <v>1201</v>
      </c>
      <c r="N110" t="s">
        <v>1194</v>
      </c>
      <c r="O110" t="s">
        <v>1194</v>
      </c>
      <c r="Q110" t="s">
        <v>1505</v>
      </c>
      <c r="R110" t="s">
        <v>235</v>
      </c>
      <c r="T110" t="s">
        <v>67</v>
      </c>
      <c r="U110" t="s">
        <v>37</v>
      </c>
      <c r="V110" t="s">
        <v>235</v>
      </c>
      <c r="W110" t="s">
        <v>1194</v>
      </c>
      <c r="Y110" s="1">
        <v>42789.95722222222</v>
      </c>
      <c r="Z110" s="1">
        <v>42849.964895833335</v>
      </c>
      <c r="AA110" t="s">
        <v>1504</v>
      </c>
    </row>
    <row r="111" spans="1:27" x14ac:dyDescent="0.3">
      <c r="A111">
        <v>96357</v>
      </c>
      <c r="B111" t="s">
        <v>1032</v>
      </c>
      <c r="C111" t="s">
        <v>23</v>
      </c>
      <c r="D111" t="s">
        <v>95</v>
      </c>
      <c r="E111" t="s">
        <v>24</v>
      </c>
      <c r="F111" t="s">
        <v>27</v>
      </c>
      <c r="G111" t="s">
        <v>49</v>
      </c>
      <c r="H111" t="s">
        <v>1352</v>
      </c>
      <c r="I111" t="s">
        <v>1032</v>
      </c>
      <c r="J111" t="s">
        <v>144</v>
      </c>
      <c r="K111" t="s">
        <v>41</v>
      </c>
      <c r="L111" t="s">
        <v>240</v>
      </c>
      <c r="M111" t="s">
        <v>185</v>
      </c>
      <c r="N111" t="s">
        <v>1194</v>
      </c>
      <c r="O111" t="s">
        <v>1465</v>
      </c>
      <c r="R111" t="s">
        <v>235</v>
      </c>
      <c r="T111" t="s">
        <v>43</v>
      </c>
      <c r="U111" t="s">
        <v>29</v>
      </c>
      <c r="V111" t="s">
        <v>235</v>
      </c>
      <c r="W111" t="s">
        <v>1194</v>
      </c>
      <c r="X111" t="s">
        <v>1029</v>
      </c>
      <c r="Y111" s="1">
        <v>42790.228784722225</v>
      </c>
      <c r="Z111" s="1">
        <v>42849.12395833333</v>
      </c>
    </row>
    <row r="112" spans="1:27" x14ac:dyDescent="0.3">
      <c r="A112">
        <v>96370</v>
      </c>
      <c r="B112" t="s">
        <v>54</v>
      </c>
      <c r="C112" t="s">
        <v>23</v>
      </c>
      <c r="D112" t="s">
        <v>68</v>
      </c>
      <c r="E112" t="s">
        <v>24</v>
      </c>
      <c r="F112" t="s">
        <v>27</v>
      </c>
      <c r="G112" t="s">
        <v>49</v>
      </c>
      <c r="H112" t="s">
        <v>1420</v>
      </c>
      <c r="I112" t="s">
        <v>1077</v>
      </c>
      <c r="J112" t="s">
        <v>337</v>
      </c>
      <c r="K112" t="s">
        <v>41</v>
      </c>
      <c r="L112" t="s">
        <v>240</v>
      </c>
      <c r="M112" t="s">
        <v>1201</v>
      </c>
      <c r="N112" t="s">
        <v>1194</v>
      </c>
      <c r="O112" t="s">
        <v>1463</v>
      </c>
      <c r="R112" t="s">
        <v>235</v>
      </c>
      <c r="T112" t="s">
        <v>55</v>
      </c>
      <c r="U112" t="s">
        <v>45</v>
      </c>
      <c r="V112" t="s">
        <v>235</v>
      </c>
      <c r="W112" t="s">
        <v>1194</v>
      </c>
      <c r="Y112" s="1">
        <v>42790.31486111111</v>
      </c>
      <c r="Z112" s="1">
        <v>42829.276365740741</v>
      </c>
    </row>
    <row r="113" spans="1:27" x14ac:dyDescent="0.3">
      <c r="A113">
        <v>96403</v>
      </c>
      <c r="B113" t="s">
        <v>170</v>
      </c>
      <c r="C113" t="s">
        <v>133</v>
      </c>
      <c r="D113" t="s">
        <v>180</v>
      </c>
      <c r="E113" t="s">
        <v>24</v>
      </c>
      <c r="F113" t="s">
        <v>27</v>
      </c>
      <c r="G113" t="s">
        <v>187</v>
      </c>
      <c r="H113" t="s">
        <v>1270</v>
      </c>
      <c r="I113" t="s">
        <v>800</v>
      </c>
      <c r="J113" t="s">
        <v>800</v>
      </c>
      <c r="K113" t="s">
        <v>41</v>
      </c>
      <c r="L113" t="s">
        <v>32</v>
      </c>
      <c r="N113" t="s">
        <v>1194</v>
      </c>
      <c r="O113" t="s">
        <v>1200</v>
      </c>
      <c r="R113" t="s">
        <v>779</v>
      </c>
      <c r="S113" t="s">
        <v>235</v>
      </c>
      <c r="T113" t="s">
        <v>67</v>
      </c>
      <c r="U113" t="s">
        <v>45</v>
      </c>
      <c r="V113" t="s">
        <v>235</v>
      </c>
      <c r="W113" t="s">
        <v>1194</v>
      </c>
      <c r="Y113" s="1">
        <v>42793.023587962962</v>
      </c>
      <c r="Z113" s="1">
        <v>42793.571458333332</v>
      </c>
    </row>
    <row r="114" spans="1:27" x14ac:dyDescent="0.3">
      <c r="A114">
        <v>96441</v>
      </c>
      <c r="B114" t="s">
        <v>109</v>
      </c>
      <c r="C114" t="s">
        <v>97</v>
      </c>
      <c r="D114" t="s">
        <v>110</v>
      </c>
      <c r="E114" t="s">
        <v>24</v>
      </c>
      <c r="F114" t="s">
        <v>27</v>
      </c>
      <c r="G114" t="s">
        <v>187</v>
      </c>
      <c r="H114" t="s">
        <v>1387</v>
      </c>
      <c r="J114" t="s">
        <v>102</v>
      </c>
      <c r="K114" t="s">
        <v>41</v>
      </c>
      <c r="L114" t="s">
        <v>240</v>
      </c>
      <c r="M114" t="s">
        <v>185</v>
      </c>
      <c r="N114" t="s">
        <v>1194</v>
      </c>
      <c r="O114" t="s">
        <v>1463</v>
      </c>
      <c r="R114" t="s">
        <v>235</v>
      </c>
      <c r="T114" t="s">
        <v>43</v>
      </c>
      <c r="U114" t="s">
        <v>29</v>
      </c>
      <c r="V114" t="s">
        <v>235</v>
      </c>
      <c r="W114" t="s">
        <v>1194</v>
      </c>
      <c r="Y114" s="1">
        <v>42793.647534722222</v>
      </c>
      <c r="Z114" s="1">
        <v>42823.471122685187</v>
      </c>
      <c r="AA114" t="s">
        <v>1386</v>
      </c>
    </row>
    <row r="115" spans="1:27" x14ac:dyDescent="0.3">
      <c r="A115">
        <v>96670</v>
      </c>
      <c r="B115" t="s">
        <v>295</v>
      </c>
      <c r="C115" t="s">
        <v>184</v>
      </c>
      <c r="D115" t="s">
        <v>212</v>
      </c>
      <c r="E115" t="s">
        <v>24</v>
      </c>
      <c r="F115" t="s">
        <v>27</v>
      </c>
      <c r="G115" t="s">
        <v>134</v>
      </c>
      <c r="H115" t="s">
        <v>1385</v>
      </c>
      <c r="I115" t="s">
        <v>1147</v>
      </c>
      <c r="J115" t="s">
        <v>102</v>
      </c>
      <c r="K115" t="s">
        <v>41</v>
      </c>
      <c r="L115" t="s">
        <v>240</v>
      </c>
      <c r="M115" t="s">
        <v>185</v>
      </c>
      <c r="N115" t="s">
        <v>1194</v>
      </c>
      <c r="O115" t="s">
        <v>1464</v>
      </c>
      <c r="R115" t="s">
        <v>235</v>
      </c>
      <c r="T115" t="s">
        <v>43</v>
      </c>
      <c r="U115" t="s">
        <v>37</v>
      </c>
      <c r="V115" t="s">
        <v>103</v>
      </c>
      <c r="W115" t="s">
        <v>361</v>
      </c>
      <c r="Y115" s="1">
        <v>42797.616539351853</v>
      </c>
      <c r="Z115" s="1">
        <v>42828.054918981485</v>
      </c>
    </row>
    <row r="116" spans="1:27" x14ac:dyDescent="0.3">
      <c r="A116">
        <v>96740</v>
      </c>
      <c r="B116" t="s">
        <v>161</v>
      </c>
      <c r="C116" t="s">
        <v>322</v>
      </c>
      <c r="D116" t="s">
        <v>324</v>
      </c>
      <c r="E116" t="s">
        <v>24</v>
      </c>
      <c r="F116" t="s">
        <v>27</v>
      </c>
      <c r="G116" t="s">
        <v>187</v>
      </c>
      <c r="H116" t="s">
        <v>1347</v>
      </c>
      <c r="I116" t="s">
        <v>107</v>
      </c>
      <c r="J116" t="s">
        <v>102</v>
      </c>
      <c r="K116" t="s">
        <v>41</v>
      </c>
      <c r="L116" t="s">
        <v>240</v>
      </c>
      <c r="M116" t="s">
        <v>185</v>
      </c>
      <c r="N116" t="s">
        <v>1194</v>
      </c>
      <c r="O116" t="s">
        <v>1465</v>
      </c>
      <c r="Q116" t="s">
        <v>1312</v>
      </c>
      <c r="R116" t="s">
        <v>235</v>
      </c>
      <c r="T116" t="s">
        <v>43</v>
      </c>
      <c r="U116" t="s">
        <v>29</v>
      </c>
      <c r="V116" t="s">
        <v>235</v>
      </c>
      <c r="W116" t="s">
        <v>1194</v>
      </c>
      <c r="Y116" s="1">
        <v>42800.600127314814</v>
      </c>
      <c r="Z116" s="1">
        <v>42821.030613425923</v>
      </c>
    </row>
    <row r="117" spans="1:27" x14ac:dyDescent="0.3">
      <c r="A117">
        <v>96774</v>
      </c>
      <c r="B117" t="s">
        <v>102</v>
      </c>
      <c r="C117" t="s">
        <v>63</v>
      </c>
      <c r="D117" t="s">
        <v>65</v>
      </c>
      <c r="E117" t="s">
        <v>24</v>
      </c>
      <c r="F117" t="s">
        <v>27</v>
      </c>
      <c r="G117" t="s">
        <v>187</v>
      </c>
      <c r="H117" t="s">
        <v>1384</v>
      </c>
      <c r="I117" t="s">
        <v>102</v>
      </c>
      <c r="J117" t="s">
        <v>64</v>
      </c>
      <c r="K117" t="s">
        <v>41</v>
      </c>
      <c r="L117" t="s">
        <v>240</v>
      </c>
      <c r="M117" t="s">
        <v>185</v>
      </c>
      <c r="N117" t="s">
        <v>1194</v>
      </c>
      <c r="O117" t="s">
        <v>1464</v>
      </c>
      <c r="R117" t="s">
        <v>235</v>
      </c>
      <c r="T117" t="s">
        <v>43</v>
      </c>
      <c r="U117" t="s">
        <v>29</v>
      </c>
      <c r="V117" t="s">
        <v>1383</v>
      </c>
      <c r="W117" t="s">
        <v>1194</v>
      </c>
      <c r="Y117" s="1">
        <v>42801.280335648145</v>
      </c>
      <c r="Z117" s="1">
        <v>42844.219930555555</v>
      </c>
    </row>
    <row r="118" spans="1:27" x14ac:dyDescent="0.3">
      <c r="A118">
        <v>96848</v>
      </c>
      <c r="B118" t="s">
        <v>1263</v>
      </c>
      <c r="C118" t="s">
        <v>95</v>
      </c>
      <c r="D118" t="s">
        <v>138</v>
      </c>
      <c r="E118" t="s">
        <v>24</v>
      </c>
      <c r="F118" t="s">
        <v>27</v>
      </c>
      <c r="G118" t="s">
        <v>187</v>
      </c>
      <c r="H118" t="s">
        <v>1503</v>
      </c>
      <c r="I118" t="s">
        <v>1263</v>
      </c>
      <c r="J118" t="s">
        <v>1342</v>
      </c>
      <c r="K118" t="s">
        <v>41</v>
      </c>
      <c r="L118" t="s">
        <v>32</v>
      </c>
      <c r="M118" t="s">
        <v>298</v>
      </c>
      <c r="N118" t="s">
        <v>1194</v>
      </c>
      <c r="O118" t="s">
        <v>1471</v>
      </c>
      <c r="Q118" t="s">
        <v>1502</v>
      </c>
      <c r="R118" t="s">
        <v>235</v>
      </c>
      <c r="T118" t="s">
        <v>55</v>
      </c>
      <c r="U118" t="s">
        <v>37</v>
      </c>
      <c r="V118" t="s">
        <v>26</v>
      </c>
      <c r="W118" t="s">
        <v>1194</v>
      </c>
      <c r="Y118" s="1">
        <v>42802.22383101852</v>
      </c>
      <c r="Z118" s="1">
        <v>42857.944166666668</v>
      </c>
    </row>
    <row r="119" spans="1:27" x14ac:dyDescent="0.3">
      <c r="A119">
        <v>96870</v>
      </c>
      <c r="B119" t="s">
        <v>702</v>
      </c>
      <c r="C119" t="s">
        <v>23</v>
      </c>
      <c r="D119" t="s">
        <v>106</v>
      </c>
      <c r="E119" t="s">
        <v>24</v>
      </c>
      <c r="F119" t="s">
        <v>27</v>
      </c>
      <c r="G119" t="s">
        <v>187</v>
      </c>
      <c r="H119" t="s">
        <v>1501</v>
      </c>
      <c r="I119" t="s">
        <v>349</v>
      </c>
      <c r="J119" t="s">
        <v>337</v>
      </c>
      <c r="K119" t="s">
        <v>41</v>
      </c>
      <c r="L119" t="s">
        <v>32</v>
      </c>
      <c r="M119" t="s">
        <v>104</v>
      </c>
      <c r="N119" t="s">
        <v>1194</v>
      </c>
      <c r="O119" t="s">
        <v>1499</v>
      </c>
      <c r="R119" t="s">
        <v>235</v>
      </c>
      <c r="T119" t="s">
        <v>43</v>
      </c>
      <c r="U119" t="s">
        <v>37</v>
      </c>
      <c r="V119" t="s">
        <v>235</v>
      </c>
      <c r="W119" t="s">
        <v>1194</v>
      </c>
      <c r="Y119" s="1">
        <v>42802.551319444443</v>
      </c>
      <c r="Z119" s="1">
        <v>42859.187858796293</v>
      </c>
    </row>
    <row r="120" spans="1:27" x14ac:dyDescent="0.3">
      <c r="A120">
        <v>96916</v>
      </c>
      <c r="B120" t="s">
        <v>170</v>
      </c>
      <c r="C120" t="s">
        <v>133</v>
      </c>
      <c r="D120" t="s">
        <v>180</v>
      </c>
      <c r="E120" t="s">
        <v>24</v>
      </c>
      <c r="F120" t="s">
        <v>27</v>
      </c>
      <c r="G120" t="s">
        <v>275</v>
      </c>
      <c r="H120" t="s">
        <v>1304</v>
      </c>
      <c r="I120" t="s">
        <v>170</v>
      </c>
      <c r="J120" t="s">
        <v>777</v>
      </c>
      <c r="K120" t="s">
        <v>41</v>
      </c>
      <c r="L120" t="s">
        <v>32</v>
      </c>
      <c r="M120" t="s">
        <v>104</v>
      </c>
      <c r="N120" t="s">
        <v>1194</v>
      </c>
      <c r="O120" t="s">
        <v>1466</v>
      </c>
      <c r="R120" t="s">
        <v>779</v>
      </c>
      <c r="S120" t="s">
        <v>235</v>
      </c>
      <c r="T120" t="s">
        <v>43</v>
      </c>
      <c r="U120" t="s">
        <v>29</v>
      </c>
      <c r="V120" t="s">
        <v>235</v>
      </c>
      <c r="W120" t="s">
        <v>1194</v>
      </c>
      <c r="Y120" s="1">
        <v>42803.470520833333</v>
      </c>
      <c r="Z120" s="1">
        <v>42804.344733796293</v>
      </c>
    </row>
    <row r="121" spans="1:27" x14ac:dyDescent="0.3">
      <c r="A121">
        <v>96920</v>
      </c>
      <c r="B121" t="s">
        <v>600</v>
      </c>
      <c r="C121" t="s">
        <v>599</v>
      </c>
      <c r="D121" t="s">
        <v>598</v>
      </c>
      <c r="E121" t="s">
        <v>24</v>
      </c>
      <c r="F121" t="s">
        <v>27</v>
      </c>
      <c r="G121" t="s">
        <v>187</v>
      </c>
      <c r="H121" t="s">
        <v>1500</v>
      </c>
      <c r="I121" t="s">
        <v>195</v>
      </c>
      <c r="J121" t="s">
        <v>195</v>
      </c>
      <c r="K121" t="s">
        <v>41</v>
      </c>
      <c r="L121" t="s">
        <v>240</v>
      </c>
      <c r="M121" t="s">
        <v>44</v>
      </c>
      <c r="N121" t="s">
        <v>1194</v>
      </c>
      <c r="O121" t="s">
        <v>1499</v>
      </c>
      <c r="R121" t="s">
        <v>235</v>
      </c>
      <c r="T121" t="s">
        <v>55</v>
      </c>
      <c r="U121" t="s">
        <v>37</v>
      </c>
      <c r="V121" t="s">
        <v>235</v>
      </c>
      <c r="W121" t="s">
        <v>1194</v>
      </c>
      <c r="X121" t="s">
        <v>596</v>
      </c>
      <c r="Y121" s="1">
        <v>42803.574131944442</v>
      </c>
      <c r="Z121" s="1">
        <v>42853.683379629627</v>
      </c>
    </row>
    <row r="122" spans="1:27" x14ac:dyDescent="0.3">
      <c r="A122">
        <v>96927</v>
      </c>
      <c r="B122" t="s">
        <v>318</v>
      </c>
      <c r="C122" t="s">
        <v>75</v>
      </c>
      <c r="D122" t="s">
        <v>267</v>
      </c>
      <c r="E122" t="s">
        <v>24</v>
      </c>
      <c r="F122" t="s">
        <v>27</v>
      </c>
      <c r="G122" t="s">
        <v>35</v>
      </c>
      <c r="H122" t="s">
        <v>1341</v>
      </c>
      <c r="I122" t="s">
        <v>137</v>
      </c>
      <c r="J122" t="s">
        <v>77</v>
      </c>
      <c r="K122" t="s">
        <v>41</v>
      </c>
      <c r="L122" t="s">
        <v>240</v>
      </c>
      <c r="M122" t="s">
        <v>185</v>
      </c>
      <c r="N122" t="s">
        <v>1194</v>
      </c>
      <c r="O122" t="s">
        <v>1465</v>
      </c>
      <c r="Q122" t="s">
        <v>812</v>
      </c>
      <c r="R122" t="s">
        <v>779</v>
      </c>
      <c r="S122" t="s">
        <v>235</v>
      </c>
      <c r="T122" t="s">
        <v>43</v>
      </c>
      <c r="U122" t="s">
        <v>37</v>
      </c>
      <c r="V122" t="s">
        <v>779</v>
      </c>
      <c r="W122" t="s">
        <v>1194</v>
      </c>
      <c r="Y122" s="1">
        <v>42803.672743055555</v>
      </c>
      <c r="Z122" s="1">
        <v>42811.516817129632</v>
      </c>
      <c r="AA122" t="s">
        <v>1268</v>
      </c>
    </row>
    <row r="123" spans="1:27" x14ac:dyDescent="0.3">
      <c r="A123">
        <v>96941</v>
      </c>
      <c r="B123" t="s">
        <v>39</v>
      </c>
      <c r="C123" t="s">
        <v>40</v>
      </c>
      <c r="D123" t="s">
        <v>46</v>
      </c>
      <c r="E123" t="s">
        <v>24</v>
      </c>
      <c r="F123" t="s">
        <v>27</v>
      </c>
      <c r="G123" t="s">
        <v>187</v>
      </c>
      <c r="H123" t="s">
        <v>1523</v>
      </c>
      <c r="I123" t="s">
        <v>219</v>
      </c>
      <c r="J123" t="s">
        <v>219</v>
      </c>
      <c r="K123" t="s">
        <v>41</v>
      </c>
      <c r="L123" t="s">
        <v>240</v>
      </c>
      <c r="M123" t="s">
        <v>44</v>
      </c>
      <c r="N123" t="s">
        <v>1194</v>
      </c>
      <c r="O123" t="s">
        <v>1514</v>
      </c>
      <c r="R123" t="s">
        <v>235</v>
      </c>
      <c r="T123" t="s">
        <v>55</v>
      </c>
      <c r="U123" t="s">
        <v>37</v>
      </c>
      <c r="V123" t="s">
        <v>235</v>
      </c>
      <c r="W123" t="s">
        <v>1194</v>
      </c>
      <c r="X123" t="s">
        <v>378</v>
      </c>
      <c r="Y123" s="1">
        <v>42804.150763888887</v>
      </c>
      <c r="Z123" s="1">
        <v>42852.613564814812</v>
      </c>
    </row>
    <row r="124" spans="1:27" x14ac:dyDescent="0.3">
      <c r="A124">
        <v>96943</v>
      </c>
      <c r="B124" t="s">
        <v>266</v>
      </c>
      <c r="C124" t="s">
        <v>23</v>
      </c>
      <c r="D124" t="s">
        <v>95</v>
      </c>
      <c r="E124" t="s">
        <v>149</v>
      </c>
      <c r="F124" t="s">
        <v>27</v>
      </c>
      <c r="G124" t="s">
        <v>49</v>
      </c>
      <c r="H124" t="s">
        <v>1382</v>
      </c>
      <c r="J124" t="s">
        <v>933</v>
      </c>
      <c r="K124" t="s">
        <v>41</v>
      </c>
      <c r="L124" t="s">
        <v>28</v>
      </c>
      <c r="N124" t="s">
        <v>1194</v>
      </c>
      <c r="O124" t="s">
        <v>1194</v>
      </c>
      <c r="R124" t="s">
        <v>235</v>
      </c>
      <c r="T124" t="s">
        <v>43</v>
      </c>
      <c r="U124" t="s">
        <v>29</v>
      </c>
      <c r="V124" t="s">
        <v>235</v>
      </c>
      <c r="W124" t="s">
        <v>1194</v>
      </c>
      <c r="Y124" s="1">
        <v>42804.168564814812</v>
      </c>
      <c r="Z124" s="1">
        <v>42823.20521990741</v>
      </c>
    </row>
    <row r="125" spans="1:27" x14ac:dyDescent="0.3">
      <c r="A125">
        <v>96972</v>
      </c>
      <c r="B125" t="s">
        <v>908</v>
      </c>
      <c r="C125" t="s">
        <v>75</v>
      </c>
      <c r="D125" t="s">
        <v>825</v>
      </c>
      <c r="E125" t="s">
        <v>303</v>
      </c>
      <c r="F125" t="s">
        <v>27</v>
      </c>
      <c r="G125" t="s">
        <v>134</v>
      </c>
      <c r="H125" t="s">
        <v>1315</v>
      </c>
      <c r="I125" t="s">
        <v>941</v>
      </c>
      <c r="J125" t="s">
        <v>908</v>
      </c>
      <c r="K125" t="s">
        <v>41</v>
      </c>
      <c r="L125" t="s">
        <v>101</v>
      </c>
      <c r="N125" t="s">
        <v>1194</v>
      </c>
      <c r="O125" t="s">
        <v>1194</v>
      </c>
      <c r="R125" t="s">
        <v>765</v>
      </c>
      <c r="T125" t="s">
        <v>43</v>
      </c>
      <c r="U125" t="s">
        <v>45</v>
      </c>
      <c r="V125" t="s">
        <v>26</v>
      </c>
      <c r="W125" t="s">
        <v>1194</v>
      </c>
      <c r="Y125" s="1">
        <v>42807.015798611108</v>
      </c>
      <c r="Z125" s="1">
        <v>42857.605578703704</v>
      </c>
    </row>
    <row r="126" spans="1:27" x14ac:dyDescent="0.3">
      <c r="A126">
        <v>97020</v>
      </c>
      <c r="B126" t="s">
        <v>170</v>
      </c>
      <c r="C126" t="s">
        <v>75</v>
      </c>
      <c r="D126" t="s">
        <v>180</v>
      </c>
      <c r="E126" t="s">
        <v>24</v>
      </c>
      <c r="F126" t="s">
        <v>27</v>
      </c>
      <c r="G126" t="s">
        <v>49</v>
      </c>
      <c r="H126" t="s">
        <v>1394</v>
      </c>
      <c r="I126" t="s">
        <v>1077</v>
      </c>
      <c r="J126" t="s">
        <v>77</v>
      </c>
      <c r="K126" t="s">
        <v>41</v>
      </c>
      <c r="L126" t="s">
        <v>240</v>
      </c>
      <c r="M126" t="s">
        <v>185</v>
      </c>
      <c r="N126" t="s">
        <v>1194</v>
      </c>
      <c r="O126" t="s">
        <v>1463</v>
      </c>
      <c r="Q126" t="s">
        <v>812</v>
      </c>
      <c r="R126" t="s">
        <v>779</v>
      </c>
      <c r="S126" t="s">
        <v>235</v>
      </c>
      <c r="T126" t="s">
        <v>67</v>
      </c>
      <c r="U126" t="s">
        <v>45</v>
      </c>
      <c r="V126" t="s">
        <v>235</v>
      </c>
      <c r="W126" t="s">
        <v>1194</v>
      </c>
      <c r="Y126" s="1">
        <v>42808.024004629631</v>
      </c>
      <c r="Z126" s="1">
        <v>42828.568055555559</v>
      </c>
      <c r="AA126" t="s">
        <v>160</v>
      </c>
    </row>
    <row r="127" spans="1:27" x14ac:dyDescent="0.3">
      <c r="A127">
        <v>97041</v>
      </c>
      <c r="B127" t="s">
        <v>1430</v>
      </c>
      <c r="C127" t="s">
        <v>129</v>
      </c>
      <c r="D127" t="s">
        <v>218</v>
      </c>
      <c r="E127" t="s">
        <v>24</v>
      </c>
      <c r="F127" t="s">
        <v>27</v>
      </c>
      <c r="G127" t="s">
        <v>153</v>
      </c>
      <c r="H127" t="s">
        <v>1429</v>
      </c>
      <c r="I127" t="s">
        <v>245</v>
      </c>
      <c r="J127" t="s">
        <v>337</v>
      </c>
      <c r="K127" t="s">
        <v>41</v>
      </c>
      <c r="L127" t="s">
        <v>101</v>
      </c>
      <c r="M127" t="s">
        <v>298</v>
      </c>
      <c r="N127" t="s">
        <v>1194</v>
      </c>
      <c r="O127" t="s">
        <v>1462</v>
      </c>
      <c r="P127">
        <v>17092</v>
      </c>
      <c r="R127" t="s">
        <v>235</v>
      </c>
      <c r="T127" t="s">
        <v>55</v>
      </c>
      <c r="U127" t="s">
        <v>37</v>
      </c>
      <c r="V127" t="s">
        <v>306</v>
      </c>
      <c r="W127" t="s">
        <v>1194</v>
      </c>
      <c r="Y127" s="1">
        <v>42808.189444444448</v>
      </c>
      <c r="Z127" s="1">
        <v>42852.258483796293</v>
      </c>
    </row>
    <row r="128" spans="1:27" x14ac:dyDescent="0.3">
      <c r="A128">
        <v>97122</v>
      </c>
      <c r="B128" t="s">
        <v>702</v>
      </c>
      <c r="C128" t="s">
        <v>23</v>
      </c>
      <c r="D128" t="s">
        <v>85</v>
      </c>
      <c r="E128" t="s">
        <v>24</v>
      </c>
      <c r="F128" t="s">
        <v>27</v>
      </c>
      <c r="G128" t="s">
        <v>117</v>
      </c>
      <c r="H128" t="s">
        <v>1333</v>
      </c>
      <c r="I128" t="s">
        <v>118</v>
      </c>
      <c r="J128" t="s">
        <v>118</v>
      </c>
      <c r="K128" t="s">
        <v>41</v>
      </c>
      <c r="L128" t="s">
        <v>240</v>
      </c>
      <c r="M128" t="s">
        <v>185</v>
      </c>
      <c r="N128" t="s">
        <v>1194</v>
      </c>
      <c r="O128" t="s">
        <v>1465</v>
      </c>
      <c r="R128" t="s">
        <v>235</v>
      </c>
      <c r="T128" t="s">
        <v>55</v>
      </c>
      <c r="U128" t="s">
        <v>60</v>
      </c>
      <c r="V128" t="s">
        <v>235</v>
      </c>
      <c r="W128" t="s">
        <v>1194</v>
      </c>
      <c r="Y128" s="1">
        <v>42809.696469907409</v>
      </c>
      <c r="Z128" s="1">
        <v>42814.199131944442</v>
      </c>
    </row>
    <row r="129" spans="1:27" x14ac:dyDescent="0.3">
      <c r="A129">
        <v>97125</v>
      </c>
      <c r="B129" t="s">
        <v>152</v>
      </c>
      <c r="C129" t="s">
        <v>23</v>
      </c>
      <c r="D129" t="s">
        <v>68</v>
      </c>
      <c r="E129" t="s">
        <v>262</v>
      </c>
      <c r="F129" t="s">
        <v>27</v>
      </c>
      <c r="G129" t="s">
        <v>42</v>
      </c>
      <c r="H129" t="s">
        <v>1498</v>
      </c>
      <c r="J129" t="s">
        <v>80</v>
      </c>
      <c r="K129" t="s">
        <v>41</v>
      </c>
      <c r="L129" t="s">
        <v>240</v>
      </c>
      <c r="M129" t="s">
        <v>185</v>
      </c>
      <c r="N129" t="s">
        <v>1194</v>
      </c>
      <c r="O129" t="s">
        <v>1194</v>
      </c>
      <c r="R129" t="s">
        <v>235</v>
      </c>
      <c r="T129" t="s">
        <v>43</v>
      </c>
      <c r="U129" t="s">
        <v>45</v>
      </c>
      <c r="V129" t="s">
        <v>235</v>
      </c>
      <c r="W129" t="s">
        <v>1194</v>
      </c>
      <c r="Y129" s="1">
        <v>42810.059907407405</v>
      </c>
      <c r="Z129" s="1">
        <v>42849.959293981483</v>
      </c>
    </row>
    <row r="130" spans="1:27" x14ac:dyDescent="0.3">
      <c r="A130">
        <v>97142</v>
      </c>
      <c r="B130" t="s">
        <v>1327</v>
      </c>
      <c r="C130" t="s">
        <v>184</v>
      </c>
      <c r="D130" t="s">
        <v>212</v>
      </c>
      <c r="E130" t="s">
        <v>24</v>
      </c>
      <c r="F130" t="s">
        <v>27</v>
      </c>
      <c r="G130" t="s">
        <v>201</v>
      </c>
      <c r="H130" t="s">
        <v>1478</v>
      </c>
      <c r="I130" t="s">
        <v>331</v>
      </c>
      <c r="J130" t="s">
        <v>102</v>
      </c>
      <c r="K130" t="s">
        <v>41</v>
      </c>
      <c r="L130" t="s">
        <v>32</v>
      </c>
      <c r="M130" t="s">
        <v>298</v>
      </c>
      <c r="N130" t="s">
        <v>1194</v>
      </c>
      <c r="O130" t="s">
        <v>1471</v>
      </c>
      <c r="Q130" t="s">
        <v>366</v>
      </c>
      <c r="R130" t="s">
        <v>235</v>
      </c>
      <c r="T130" t="s">
        <v>43</v>
      </c>
      <c r="U130" t="s">
        <v>29</v>
      </c>
      <c r="V130" t="s">
        <v>26</v>
      </c>
      <c r="W130" t="s">
        <v>1194</v>
      </c>
      <c r="Y130" s="1">
        <v>42810.325949074075</v>
      </c>
      <c r="Z130" s="1">
        <v>42845.527754629627</v>
      </c>
    </row>
    <row r="131" spans="1:27" x14ac:dyDescent="0.3">
      <c r="A131">
        <v>97187</v>
      </c>
      <c r="B131" t="s">
        <v>61</v>
      </c>
      <c r="C131" t="s">
        <v>34</v>
      </c>
      <c r="D131" t="s">
        <v>1205</v>
      </c>
      <c r="E131" t="s">
        <v>24</v>
      </c>
      <c r="F131" t="s">
        <v>27</v>
      </c>
      <c r="G131" t="s">
        <v>153</v>
      </c>
      <c r="H131" t="s">
        <v>1497</v>
      </c>
      <c r="I131" t="s">
        <v>245</v>
      </c>
      <c r="J131" t="s">
        <v>77</v>
      </c>
      <c r="K131" t="s">
        <v>41</v>
      </c>
      <c r="L131" t="s">
        <v>240</v>
      </c>
      <c r="M131" t="s">
        <v>1496</v>
      </c>
      <c r="N131" t="s">
        <v>1194</v>
      </c>
      <c r="O131" t="s">
        <v>1471</v>
      </c>
      <c r="P131">
        <v>17100</v>
      </c>
      <c r="R131" t="s">
        <v>235</v>
      </c>
      <c r="T131" t="s">
        <v>43</v>
      </c>
      <c r="U131" t="s">
        <v>29</v>
      </c>
      <c r="V131" t="s">
        <v>1305</v>
      </c>
      <c r="W131" t="s">
        <v>361</v>
      </c>
      <c r="Y131" s="1">
        <v>42811.371180555558</v>
      </c>
      <c r="Z131" s="1">
        <v>42852.259259259263</v>
      </c>
    </row>
    <row r="132" spans="1:27" x14ac:dyDescent="0.3">
      <c r="A132">
        <v>97242</v>
      </c>
      <c r="B132" t="s">
        <v>137</v>
      </c>
      <c r="C132" t="s">
        <v>75</v>
      </c>
      <c r="D132" t="s">
        <v>1439</v>
      </c>
      <c r="E132" t="s">
        <v>24</v>
      </c>
      <c r="F132" t="s">
        <v>27</v>
      </c>
      <c r="G132" t="s">
        <v>153</v>
      </c>
      <c r="H132" t="s">
        <v>1440</v>
      </c>
      <c r="I132" t="s">
        <v>226</v>
      </c>
      <c r="J132" t="s">
        <v>77</v>
      </c>
      <c r="K132" t="s">
        <v>41</v>
      </c>
      <c r="L132" t="s">
        <v>101</v>
      </c>
      <c r="M132" t="s">
        <v>298</v>
      </c>
      <c r="N132" t="s">
        <v>1194</v>
      </c>
      <c r="O132" t="s">
        <v>1462</v>
      </c>
      <c r="P132">
        <v>17112</v>
      </c>
      <c r="Q132" t="s">
        <v>812</v>
      </c>
      <c r="R132" t="s">
        <v>779</v>
      </c>
      <c r="S132" t="s">
        <v>235</v>
      </c>
      <c r="T132" t="s">
        <v>43</v>
      </c>
      <c r="U132" t="s">
        <v>29</v>
      </c>
      <c r="V132" t="s">
        <v>1305</v>
      </c>
      <c r="W132" t="s">
        <v>361</v>
      </c>
      <c r="Y132" s="1">
        <v>42811.7106712963</v>
      </c>
      <c r="Z132" s="1">
        <v>42836.477986111109</v>
      </c>
      <c r="AA132" t="s">
        <v>160</v>
      </c>
    </row>
    <row r="133" spans="1:27" x14ac:dyDescent="0.3">
      <c r="A133">
        <v>97247</v>
      </c>
      <c r="B133" t="s">
        <v>69</v>
      </c>
      <c r="C133" t="s">
        <v>34</v>
      </c>
      <c r="D133" t="s">
        <v>151</v>
      </c>
      <c r="E133" t="s">
        <v>24</v>
      </c>
      <c r="F133" t="s">
        <v>27</v>
      </c>
      <c r="G133" t="s">
        <v>42</v>
      </c>
      <c r="H133" t="s">
        <v>1437</v>
      </c>
      <c r="I133" t="s">
        <v>1302</v>
      </c>
      <c r="J133" t="s">
        <v>1302</v>
      </c>
      <c r="K133" t="s">
        <v>41</v>
      </c>
      <c r="L133" t="s">
        <v>32</v>
      </c>
      <c r="M133" t="s">
        <v>104</v>
      </c>
      <c r="N133" t="s">
        <v>1194</v>
      </c>
      <c r="O133" t="s">
        <v>1462</v>
      </c>
      <c r="Q133" t="s">
        <v>1436</v>
      </c>
      <c r="R133" t="s">
        <v>235</v>
      </c>
      <c r="T133" t="s">
        <v>43</v>
      </c>
      <c r="U133" t="s">
        <v>45</v>
      </c>
      <c r="V133" t="s">
        <v>235</v>
      </c>
      <c r="W133" t="s">
        <v>1194</v>
      </c>
      <c r="Y133" s="1">
        <v>42813.979155092595</v>
      </c>
      <c r="Z133" s="1">
        <v>42836.174085648148</v>
      </c>
    </row>
    <row r="134" spans="1:27" x14ac:dyDescent="0.3">
      <c r="A134">
        <v>97251</v>
      </c>
      <c r="B134" t="s">
        <v>142</v>
      </c>
      <c r="C134" t="s">
        <v>34</v>
      </c>
      <c r="D134" t="s">
        <v>243</v>
      </c>
      <c r="E134" t="s">
        <v>24</v>
      </c>
      <c r="F134" t="s">
        <v>27</v>
      </c>
      <c r="G134" t="s">
        <v>42</v>
      </c>
      <c r="H134" t="s">
        <v>1451</v>
      </c>
      <c r="I134" t="s">
        <v>330</v>
      </c>
      <c r="J134" t="s">
        <v>143</v>
      </c>
      <c r="K134" t="s">
        <v>41</v>
      </c>
      <c r="L134" t="s">
        <v>32</v>
      </c>
      <c r="M134" t="s">
        <v>83</v>
      </c>
      <c r="N134" t="s">
        <v>1194</v>
      </c>
      <c r="O134" t="s">
        <v>1454</v>
      </c>
      <c r="R134" t="s">
        <v>235</v>
      </c>
      <c r="T134" t="s">
        <v>43</v>
      </c>
      <c r="U134" t="s">
        <v>29</v>
      </c>
      <c r="V134" t="s">
        <v>26</v>
      </c>
      <c r="W134" t="s">
        <v>1194</v>
      </c>
      <c r="Y134" s="1">
        <v>42814.013414351852</v>
      </c>
      <c r="Z134" s="1">
        <v>42843.151932870373</v>
      </c>
    </row>
    <row r="135" spans="1:27" x14ac:dyDescent="0.3">
      <c r="A135">
        <v>97255</v>
      </c>
      <c r="B135" t="s">
        <v>191</v>
      </c>
      <c r="C135" t="s">
        <v>599</v>
      </c>
      <c r="D135" t="s">
        <v>605</v>
      </c>
      <c r="E135" t="s">
        <v>24</v>
      </c>
      <c r="F135" t="s">
        <v>27</v>
      </c>
      <c r="G135" t="s">
        <v>49</v>
      </c>
      <c r="H135" t="s">
        <v>1349</v>
      </c>
      <c r="I135" t="s">
        <v>248</v>
      </c>
      <c r="J135" t="s">
        <v>248</v>
      </c>
      <c r="K135" t="s">
        <v>41</v>
      </c>
      <c r="L135" t="s">
        <v>240</v>
      </c>
      <c r="M135" t="s">
        <v>44</v>
      </c>
      <c r="N135" t="s">
        <v>1194</v>
      </c>
      <c r="O135" t="s">
        <v>1465</v>
      </c>
      <c r="R135" t="s">
        <v>235</v>
      </c>
      <c r="T135" t="s">
        <v>43</v>
      </c>
      <c r="U135" t="s">
        <v>37</v>
      </c>
      <c r="V135" t="s">
        <v>235</v>
      </c>
      <c r="W135" t="s">
        <v>1194</v>
      </c>
      <c r="X135" t="s">
        <v>596</v>
      </c>
      <c r="Y135" s="1">
        <v>42814.043032407404</v>
      </c>
      <c r="Z135" s="1">
        <v>42816.479490740741</v>
      </c>
    </row>
    <row r="136" spans="1:27" x14ac:dyDescent="0.3">
      <c r="A136">
        <v>97279</v>
      </c>
      <c r="B136" t="s">
        <v>860</v>
      </c>
      <c r="C136" t="s">
        <v>75</v>
      </c>
      <c r="D136" t="s">
        <v>251</v>
      </c>
      <c r="E136" t="s">
        <v>24</v>
      </c>
      <c r="F136" t="s">
        <v>27</v>
      </c>
      <c r="G136" t="s">
        <v>153</v>
      </c>
      <c r="H136" t="s">
        <v>1477</v>
      </c>
      <c r="I136" t="s">
        <v>226</v>
      </c>
      <c r="J136" t="s">
        <v>77</v>
      </c>
      <c r="K136" t="s">
        <v>41</v>
      </c>
      <c r="L136" t="s">
        <v>101</v>
      </c>
      <c r="M136" t="s">
        <v>298</v>
      </c>
      <c r="N136" t="s">
        <v>1194</v>
      </c>
      <c r="O136" t="s">
        <v>1471</v>
      </c>
      <c r="P136">
        <v>17090</v>
      </c>
      <c r="Q136" t="s">
        <v>812</v>
      </c>
      <c r="R136" t="s">
        <v>779</v>
      </c>
      <c r="S136" t="s">
        <v>235</v>
      </c>
      <c r="T136" t="s">
        <v>43</v>
      </c>
      <c r="U136" t="s">
        <v>29</v>
      </c>
      <c r="V136" t="s">
        <v>1305</v>
      </c>
      <c r="W136" t="s">
        <v>361</v>
      </c>
      <c r="Y136" s="1">
        <v>42814.462037037039</v>
      </c>
      <c r="Z136" s="1">
        <v>42845.670023148145</v>
      </c>
    </row>
    <row r="137" spans="1:27" x14ac:dyDescent="0.3">
      <c r="A137">
        <v>97328</v>
      </c>
      <c r="B137" t="s">
        <v>69</v>
      </c>
      <c r="C137" t="s">
        <v>34</v>
      </c>
      <c r="D137" t="s">
        <v>71</v>
      </c>
      <c r="E137" t="s">
        <v>24</v>
      </c>
      <c r="F137" t="s">
        <v>27</v>
      </c>
      <c r="G137" t="s">
        <v>49</v>
      </c>
      <c r="H137" t="s">
        <v>1450</v>
      </c>
      <c r="I137" t="s">
        <v>335</v>
      </c>
      <c r="J137" t="s">
        <v>335</v>
      </c>
      <c r="K137" t="s">
        <v>41</v>
      </c>
      <c r="L137" t="s">
        <v>240</v>
      </c>
      <c r="M137" t="s">
        <v>1335</v>
      </c>
      <c r="N137" t="s">
        <v>1194</v>
      </c>
      <c r="O137" t="s">
        <v>1460</v>
      </c>
      <c r="R137" t="s">
        <v>235</v>
      </c>
      <c r="T137" t="s">
        <v>43</v>
      </c>
      <c r="U137" t="s">
        <v>29</v>
      </c>
      <c r="V137" t="s">
        <v>235</v>
      </c>
      <c r="W137" t="s">
        <v>1194</v>
      </c>
      <c r="Y137" s="1">
        <v>42815.407060185185</v>
      </c>
      <c r="Z137" s="1">
        <v>42851.059571759259</v>
      </c>
    </row>
    <row r="138" spans="1:27" x14ac:dyDescent="0.3">
      <c r="A138">
        <v>97340</v>
      </c>
      <c r="B138" t="s">
        <v>39</v>
      </c>
      <c r="C138" t="s">
        <v>40</v>
      </c>
      <c r="D138" t="s">
        <v>46</v>
      </c>
      <c r="E138" t="s">
        <v>24</v>
      </c>
      <c r="F138" t="s">
        <v>27</v>
      </c>
      <c r="G138" t="s">
        <v>187</v>
      </c>
      <c r="H138" t="s">
        <v>1515</v>
      </c>
      <c r="I138" t="s">
        <v>241</v>
      </c>
      <c r="J138" t="s">
        <v>241</v>
      </c>
      <c r="K138" t="s">
        <v>41</v>
      </c>
      <c r="L138" t="s">
        <v>240</v>
      </c>
      <c r="M138" t="s">
        <v>44</v>
      </c>
      <c r="N138" t="s">
        <v>1194</v>
      </c>
      <c r="O138" t="s">
        <v>1514</v>
      </c>
      <c r="R138" t="s">
        <v>235</v>
      </c>
      <c r="T138" t="s">
        <v>55</v>
      </c>
      <c r="U138" t="s">
        <v>45</v>
      </c>
      <c r="V138" t="s">
        <v>235</v>
      </c>
      <c r="W138" t="s">
        <v>1194</v>
      </c>
      <c r="X138" t="s">
        <v>1029</v>
      </c>
      <c r="Y138" s="1">
        <v>42815.614641203705</v>
      </c>
      <c r="Z138" s="1">
        <v>42852.586469907408</v>
      </c>
    </row>
    <row r="139" spans="1:27" x14ac:dyDescent="0.3">
      <c r="A139">
        <v>97354</v>
      </c>
      <c r="B139" t="s">
        <v>47</v>
      </c>
      <c r="C139" t="s">
        <v>34</v>
      </c>
      <c r="D139" t="s">
        <v>1535</v>
      </c>
      <c r="E139" t="s">
        <v>24</v>
      </c>
      <c r="F139" t="s">
        <v>27</v>
      </c>
      <c r="G139" t="s">
        <v>58</v>
      </c>
      <c r="H139" t="s">
        <v>1534</v>
      </c>
      <c r="I139" t="s">
        <v>70</v>
      </c>
      <c r="J139" t="s">
        <v>47</v>
      </c>
      <c r="K139" t="s">
        <v>41</v>
      </c>
      <c r="L139" t="s">
        <v>240</v>
      </c>
      <c r="M139" t="s">
        <v>365</v>
      </c>
      <c r="N139" t="s">
        <v>1194</v>
      </c>
      <c r="O139" t="s">
        <v>1471</v>
      </c>
      <c r="P139">
        <v>17330</v>
      </c>
      <c r="R139" t="s">
        <v>235</v>
      </c>
      <c r="T139" t="s">
        <v>43</v>
      </c>
      <c r="U139" t="s">
        <v>29</v>
      </c>
      <c r="V139" t="s">
        <v>235</v>
      </c>
      <c r="W139" t="s">
        <v>361</v>
      </c>
      <c r="Y139" s="1">
        <v>42816.056284722225</v>
      </c>
      <c r="Z139" s="1">
        <v>42856.981539351851</v>
      </c>
    </row>
    <row r="140" spans="1:27" x14ac:dyDescent="0.3">
      <c r="A140">
        <v>97372</v>
      </c>
      <c r="B140" t="s">
        <v>89</v>
      </c>
      <c r="C140" t="s">
        <v>599</v>
      </c>
      <c r="D140" t="s">
        <v>605</v>
      </c>
      <c r="E140" t="s">
        <v>24</v>
      </c>
      <c r="F140" t="s">
        <v>27</v>
      </c>
      <c r="G140" t="s">
        <v>187</v>
      </c>
      <c r="H140" t="s">
        <v>1379</v>
      </c>
      <c r="I140" t="s">
        <v>229</v>
      </c>
      <c r="J140" t="s">
        <v>195</v>
      </c>
      <c r="K140" t="s">
        <v>41</v>
      </c>
      <c r="L140" t="s">
        <v>240</v>
      </c>
      <c r="M140" t="s">
        <v>44</v>
      </c>
      <c r="N140" t="s">
        <v>1194</v>
      </c>
      <c r="O140" t="s">
        <v>1471</v>
      </c>
      <c r="Q140" t="s">
        <v>1238</v>
      </c>
      <c r="R140" t="s">
        <v>235</v>
      </c>
      <c r="T140" t="s">
        <v>55</v>
      </c>
      <c r="U140" t="s">
        <v>37</v>
      </c>
      <c r="V140" t="s">
        <v>235</v>
      </c>
      <c r="W140" t="s">
        <v>1194</v>
      </c>
      <c r="X140" t="s">
        <v>596</v>
      </c>
      <c r="Y140" s="1">
        <v>42816.401145833333</v>
      </c>
      <c r="Z140" s="1">
        <v>42857.025833333333</v>
      </c>
    </row>
    <row r="141" spans="1:27" x14ac:dyDescent="0.3">
      <c r="A141">
        <v>97440</v>
      </c>
      <c r="B141" t="s">
        <v>170</v>
      </c>
      <c r="C141" t="s">
        <v>75</v>
      </c>
      <c r="D141" t="s">
        <v>180</v>
      </c>
      <c r="E141" t="s">
        <v>24</v>
      </c>
      <c r="F141" t="s">
        <v>27</v>
      </c>
      <c r="G141" t="s">
        <v>25</v>
      </c>
      <c r="H141" t="s">
        <v>1378</v>
      </c>
      <c r="I141" t="s">
        <v>282</v>
      </c>
      <c r="J141" t="s">
        <v>282</v>
      </c>
      <c r="K141" t="s">
        <v>41</v>
      </c>
      <c r="L141" t="s">
        <v>240</v>
      </c>
      <c r="M141" t="s">
        <v>185</v>
      </c>
      <c r="N141" t="s">
        <v>1194</v>
      </c>
      <c r="O141" t="s">
        <v>1464</v>
      </c>
      <c r="Q141" t="s">
        <v>812</v>
      </c>
      <c r="R141" t="s">
        <v>779</v>
      </c>
      <c r="S141" t="s">
        <v>235</v>
      </c>
      <c r="T141" t="s">
        <v>55</v>
      </c>
      <c r="U141" t="s">
        <v>37</v>
      </c>
      <c r="V141" t="s">
        <v>235</v>
      </c>
      <c r="W141" t="s">
        <v>1194</v>
      </c>
      <c r="Y141" s="1">
        <v>42817.456377314818</v>
      </c>
      <c r="Z141" s="1">
        <v>42823.54991898148</v>
      </c>
      <c r="AA141" t="s">
        <v>1268</v>
      </c>
    </row>
    <row r="142" spans="1:27" x14ac:dyDescent="0.3">
      <c r="A142">
        <v>97445</v>
      </c>
      <c r="B142" t="s">
        <v>193</v>
      </c>
      <c r="C142" t="s">
        <v>75</v>
      </c>
      <c r="D142" t="s">
        <v>79</v>
      </c>
      <c r="E142" t="s">
        <v>303</v>
      </c>
      <c r="F142" t="s">
        <v>27</v>
      </c>
      <c r="G142" t="s">
        <v>76</v>
      </c>
      <c r="H142" t="s">
        <v>1373</v>
      </c>
      <c r="I142" t="s">
        <v>193</v>
      </c>
      <c r="J142" t="s">
        <v>170</v>
      </c>
      <c r="K142" t="s">
        <v>41</v>
      </c>
      <c r="L142" t="s">
        <v>32</v>
      </c>
      <c r="N142" t="s">
        <v>1194</v>
      </c>
      <c r="O142" t="s">
        <v>1194</v>
      </c>
      <c r="R142" t="s">
        <v>765</v>
      </c>
      <c r="T142" t="s">
        <v>43</v>
      </c>
      <c r="U142" t="s">
        <v>60</v>
      </c>
      <c r="V142" t="s">
        <v>235</v>
      </c>
      <c r="W142" t="s">
        <v>1194</v>
      </c>
      <c r="Y142" s="1">
        <v>42817.526782407411</v>
      </c>
      <c r="Z142" s="1">
        <v>42821.993275462963</v>
      </c>
    </row>
    <row r="143" spans="1:27" x14ac:dyDescent="0.3">
      <c r="A143">
        <v>97491</v>
      </c>
      <c r="B143" t="s">
        <v>191</v>
      </c>
      <c r="C143" t="s">
        <v>599</v>
      </c>
      <c r="D143" t="s">
        <v>605</v>
      </c>
      <c r="E143" t="s">
        <v>262</v>
      </c>
      <c r="F143" t="s">
        <v>387</v>
      </c>
      <c r="G143" t="s">
        <v>187</v>
      </c>
      <c r="H143" t="s">
        <v>1366</v>
      </c>
      <c r="I143" t="s">
        <v>195</v>
      </c>
      <c r="J143" t="s">
        <v>195</v>
      </c>
      <c r="K143" t="s">
        <v>41</v>
      </c>
      <c r="L143" t="s">
        <v>32</v>
      </c>
      <c r="N143" t="s">
        <v>1194</v>
      </c>
      <c r="O143" t="s">
        <v>1194</v>
      </c>
      <c r="R143" t="s">
        <v>235</v>
      </c>
      <c r="T143" t="s">
        <v>55</v>
      </c>
      <c r="U143" t="s">
        <v>37</v>
      </c>
      <c r="V143" t="s">
        <v>235</v>
      </c>
      <c r="W143" t="s">
        <v>1194</v>
      </c>
      <c r="Y143" s="1">
        <v>42818.535081018519</v>
      </c>
      <c r="Z143" s="1">
        <v>42849.390439814815</v>
      </c>
    </row>
    <row r="144" spans="1:27" x14ac:dyDescent="0.3">
      <c r="A144">
        <v>97540</v>
      </c>
      <c r="B144" t="s">
        <v>144</v>
      </c>
      <c r="C144" t="s">
        <v>23</v>
      </c>
      <c r="D144" t="s">
        <v>53</v>
      </c>
      <c r="E144" t="s">
        <v>262</v>
      </c>
      <c r="F144" t="s">
        <v>27</v>
      </c>
      <c r="G144" t="s">
        <v>42</v>
      </c>
      <c r="H144" t="s">
        <v>1494</v>
      </c>
      <c r="J144" t="s">
        <v>330</v>
      </c>
      <c r="K144" t="s">
        <v>41</v>
      </c>
      <c r="L144" t="s">
        <v>240</v>
      </c>
      <c r="M144" t="s">
        <v>185</v>
      </c>
      <c r="N144" t="s">
        <v>1194</v>
      </c>
      <c r="O144" t="s">
        <v>1194</v>
      </c>
      <c r="R144" t="s">
        <v>235</v>
      </c>
      <c r="T144" t="s">
        <v>43</v>
      </c>
      <c r="U144" t="s">
        <v>29</v>
      </c>
      <c r="V144" t="s">
        <v>235</v>
      </c>
      <c r="W144" t="s">
        <v>1194</v>
      </c>
      <c r="Y144" s="1">
        <v>42821.82739583333</v>
      </c>
      <c r="Z144" s="1">
        <v>42850.281793981485</v>
      </c>
    </row>
    <row r="145" spans="1:27" x14ac:dyDescent="0.3">
      <c r="A145">
        <v>97541</v>
      </c>
      <c r="B145" t="s">
        <v>191</v>
      </c>
      <c r="C145" t="s">
        <v>23</v>
      </c>
      <c r="D145" t="s">
        <v>30</v>
      </c>
      <c r="E145" t="s">
        <v>24</v>
      </c>
      <c r="F145" t="s">
        <v>27</v>
      </c>
      <c r="G145" t="s">
        <v>35</v>
      </c>
      <c r="H145" t="s">
        <v>1449</v>
      </c>
      <c r="J145" t="s">
        <v>191</v>
      </c>
      <c r="K145" t="s">
        <v>41</v>
      </c>
      <c r="L145" t="s">
        <v>240</v>
      </c>
      <c r="M145" t="s">
        <v>44</v>
      </c>
      <c r="N145" t="s">
        <v>1194</v>
      </c>
      <c r="O145" t="s">
        <v>1454</v>
      </c>
      <c r="Q145" t="s">
        <v>1448</v>
      </c>
      <c r="R145" t="s">
        <v>235</v>
      </c>
      <c r="T145" t="s">
        <v>43</v>
      </c>
      <c r="U145" t="s">
        <v>45</v>
      </c>
      <c r="V145" t="s">
        <v>235</v>
      </c>
      <c r="W145" t="s">
        <v>1194</v>
      </c>
      <c r="X145" t="s">
        <v>378</v>
      </c>
      <c r="Y145" s="1">
        <v>42821.924618055556</v>
      </c>
      <c r="Z145" s="1">
        <v>42843.127326388887</v>
      </c>
    </row>
    <row r="146" spans="1:27" x14ac:dyDescent="0.3">
      <c r="A146">
        <v>97544</v>
      </c>
      <c r="B146" t="s">
        <v>61</v>
      </c>
      <c r="C146" t="s">
        <v>34</v>
      </c>
      <c r="D146" t="s">
        <v>38</v>
      </c>
      <c r="E146" t="s">
        <v>24</v>
      </c>
      <c r="F146" t="s">
        <v>27</v>
      </c>
      <c r="G146" t="s">
        <v>42</v>
      </c>
      <c r="H146" t="s">
        <v>1493</v>
      </c>
      <c r="I146" t="s">
        <v>278</v>
      </c>
      <c r="J146" t="s">
        <v>278</v>
      </c>
      <c r="K146" t="s">
        <v>41</v>
      </c>
      <c r="L146" t="s">
        <v>32</v>
      </c>
      <c r="M146" t="s">
        <v>104</v>
      </c>
      <c r="N146" t="s">
        <v>1194</v>
      </c>
      <c r="O146" t="s">
        <v>1471</v>
      </c>
      <c r="R146" t="s">
        <v>235</v>
      </c>
      <c r="T146" t="s">
        <v>43</v>
      </c>
      <c r="U146" t="s">
        <v>29</v>
      </c>
      <c r="V146" t="s">
        <v>235</v>
      </c>
      <c r="W146" t="s">
        <v>361</v>
      </c>
      <c r="Y146" s="1">
        <v>42822.082905092589</v>
      </c>
      <c r="Z146" s="1">
        <v>42850.242974537039</v>
      </c>
    </row>
    <row r="147" spans="1:27" x14ac:dyDescent="0.3">
      <c r="A147">
        <v>97565</v>
      </c>
      <c r="B147" t="s">
        <v>1229</v>
      </c>
      <c r="C147" t="s">
        <v>305</v>
      </c>
      <c r="D147" t="s">
        <v>311</v>
      </c>
      <c r="E147" t="s">
        <v>24</v>
      </c>
      <c r="F147" t="s">
        <v>27</v>
      </c>
      <c r="G147" t="s">
        <v>153</v>
      </c>
      <c r="H147" t="s">
        <v>1414</v>
      </c>
      <c r="I147" t="s">
        <v>331</v>
      </c>
      <c r="J147" t="s">
        <v>102</v>
      </c>
      <c r="K147" t="s">
        <v>41</v>
      </c>
      <c r="L147" t="s">
        <v>101</v>
      </c>
      <c r="M147" t="s">
        <v>298</v>
      </c>
      <c r="N147" t="s">
        <v>1194</v>
      </c>
      <c r="O147" t="s">
        <v>1462</v>
      </c>
      <c r="P147">
        <v>16612</v>
      </c>
      <c r="R147" t="s">
        <v>235</v>
      </c>
      <c r="T147" t="s">
        <v>43</v>
      </c>
      <c r="U147" t="s">
        <v>29</v>
      </c>
      <c r="V147" t="s">
        <v>1305</v>
      </c>
      <c r="W147" t="s">
        <v>361</v>
      </c>
      <c r="Y147" s="1">
        <v>42822.489374999997</v>
      </c>
      <c r="Z147" s="1">
        <v>42859.20616898148</v>
      </c>
    </row>
    <row r="148" spans="1:27" x14ac:dyDescent="0.3">
      <c r="A148">
        <v>97575</v>
      </c>
      <c r="B148" t="s">
        <v>137</v>
      </c>
      <c r="C148" t="s">
        <v>75</v>
      </c>
      <c r="D148" t="s">
        <v>1439</v>
      </c>
      <c r="E148" t="s">
        <v>24</v>
      </c>
      <c r="F148" t="s">
        <v>27</v>
      </c>
      <c r="G148" t="s">
        <v>42</v>
      </c>
      <c r="H148" t="s">
        <v>1438</v>
      </c>
      <c r="I148" t="s">
        <v>56</v>
      </c>
      <c r="J148" t="s">
        <v>77</v>
      </c>
      <c r="K148" t="s">
        <v>41</v>
      </c>
      <c r="L148" t="s">
        <v>240</v>
      </c>
      <c r="M148" t="s">
        <v>185</v>
      </c>
      <c r="N148" t="s">
        <v>1194</v>
      </c>
      <c r="O148" t="s">
        <v>1462</v>
      </c>
      <c r="Q148" t="s">
        <v>812</v>
      </c>
      <c r="R148" t="s">
        <v>779</v>
      </c>
      <c r="S148" t="s">
        <v>235</v>
      </c>
      <c r="T148" t="s">
        <v>43</v>
      </c>
      <c r="U148" t="s">
        <v>29</v>
      </c>
      <c r="V148" t="s">
        <v>235</v>
      </c>
      <c r="W148" t="s">
        <v>1194</v>
      </c>
      <c r="Y148" s="1">
        <v>42822.72452546296</v>
      </c>
      <c r="Z148" s="1">
        <v>42836.531724537039</v>
      </c>
      <c r="AA148" t="s">
        <v>160</v>
      </c>
    </row>
    <row r="149" spans="1:27" x14ac:dyDescent="0.3">
      <c r="A149">
        <v>97614</v>
      </c>
      <c r="B149" t="s">
        <v>277</v>
      </c>
      <c r="C149" t="s">
        <v>75</v>
      </c>
      <c r="D149" t="s">
        <v>79</v>
      </c>
      <c r="E149" t="s">
        <v>147</v>
      </c>
      <c r="F149" t="s">
        <v>27</v>
      </c>
      <c r="G149" t="s">
        <v>169</v>
      </c>
      <c r="H149" t="s">
        <v>1413</v>
      </c>
      <c r="I149" t="s">
        <v>230</v>
      </c>
      <c r="J149" t="s">
        <v>77</v>
      </c>
      <c r="K149" t="s">
        <v>41</v>
      </c>
      <c r="L149" t="s">
        <v>240</v>
      </c>
      <c r="M149" t="s">
        <v>298</v>
      </c>
      <c r="N149" t="s">
        <v>1194</v>
      </c>
      <c r="O149" t="s">
        <v>1194</v>
      </c>
      <c r="R149" t="s">
        <v>779</v>
      </c>
      <c r="S149" t="s">
        <v>235</v>
      </c>
      <c r="T149" t="s">
        <v>43</v>
      </c>
      <c r="U149" t="s">
        <v>29</v>
      </c>
      <c r="V149" t="s">
        <v>26</v>
      </c>
      <c r="W149" t="s">
        <v>1194</v>
      </c>
      <c r="Y149" s="1">
        <v>42823.482141203705</v>
      </c>
      <c r="Z149" s="1">
        <v>42830.167337962965</v>
      </c>
    </row>
    <row r="150" spans="1:27" x14ac:dyDescent="0.3">
      <c r="A150">
        <v>97678</v>
      </c>
      <c r="B150" t="s">
        <v>99</v>
      </c>
      <c r="C150" t="s">
        <v>34</v>
      </c>
      <c r="D150" t="s">
        <v>1205</v>
      </c>
      <c r="E150" t="s">
        <v>303</v>
      </c>
      <c r="F150" t="s">
        <v>27</v>
      </c>
      <c r="G150" t="s">
        <v>153</v>
      </c>
      <c r="H150" t="s">
        <v>1412</v>
      </c>
      <c r="I150" t="s">
        <v>1411</v>
      </c>
      <c r="J150" t="s">
        <v>1411</v>
      </c>
      <c r="K150" t="s">
        <v>41</v>
      </c>
      <c r="L150" t="s">
        <v>240</v>
      </c>
      <c r="M150" t="s">
        <v>298</v>
      </c>
      <c r="N150" t="s">
        <v>1194</v>
      </c>
      <c r="O150" t="s">
        <v>1194</v>
      </c>
      <c r="R150" t="s">
        <v>235</v>
      </c>
      <c r="T150" t="s">
        <v>43</v>
      </c>
      <c r="U150" t="s">
        <v>29</v>
      </c>
      <c r="V150" t="s">
        <v>1305</v>
      </c>
      <c r="W150" t="s">
        <v>361</v>
      </c>
      <c r="Y150" s="1">
        <v>42824.161898148152</v>
      </c>
      <c r="Z150" s="1">
        <v>42829.458171296297</v>
      </c>
    </row>
    <row r="151" spans="1:27" x14ac:dyDescent="0.3">
      <c r="A151">
        <v>97711</v>
      </c>
      <c r="B151" t="s">
        <v>74</v>
      </c>
      <c r="C151" t="s">
        <v>75</v>
      </c>
      <c r="D151" t="s">
        <v>79</v>
      </c>
      <c r="E151" t="s">
        <v>262</v>
      </c>
      <c r="F151" t="s">
        <v>27</v>
      </c>
      <c r="G151" t="s">
        <v>276</v>
      </c>
      <c r="H151" t="s">
        <v>1392</v>
      </c>
      <c r="I151" t="s">
        <v>193</v>
      </c>
      <c r="J151" t="s">
        <v>1391</v>
      </c>
      <c r="K151" t="s">
        <v>41</v>
      </c>
      <c r="L151" t="s">
        <v>240</v>
      </c>
      <c r="M151" t="s">
        <v>104</v>
      </c>
      <c r="N151" t="s">
        <v>1194</v>
      </c>
      <c r="O151" t="s">
        <v>1194</v>
      </c>
      <c r="R151" t="s">
        <v>765</v>
      </c>
      <c r="T151" t="s">
        <v>43</v>
      </c>
      <c r="U151" t="s">
        <v>29</v>
      </c>
      <c r="V151" t="s">
        <v>1305</v>
      </c>
      <c r="W151" t="s">
        <v>1194</v>
      </c>
      <c r="Y151" s="1">
        <v>42824.734293981484</v>
      </c>
      <c r="Z151" s="1">
        <v>42825.647094907406</v>
      </c>
    </row>
    <row r="152" spans="1:27" x14ac:dyDescent="0.3">
      <c r="A152">
        <v>97798</v>
      </c>
      <c r="B152" t="s">
        <v>89</v>
      </c>
      <c r="C152" t="s">
        <v>599</v>
      </c>
      <c r="D152" t="s">
        <v>605</v>
      </c>
      <c r="E152" t="s">
        <v>24</v>
      </c>
      <c r="F152" t="s">
        <v>27</v>
      </c>
      <c r="G152" t="s">
        <v>187</v>
      </c>
      <c r="H152" t="s">
        <v>1433</v>
      </c>
      <c r="I152" t="s">
        <v>800</v>
      </c>
      <c r="J152" t="s">
        <v>190</v>
      </c>
      <c r="K152" t="s">
        <v>41</v>
      </c>
      <c r="L152" t="s">
        <v>240</v>
      </c>
      <c r="M152" t="s">
        <v>44</v>
      </c>
      <c r="N152" t="s">
        <v>1194</v>
      </c>
      <c r="O152" t="s">
        <v>1462</v>
      </c>
      <c r="R152" t="s">
        <v>235</v>
      </c>
      <c r="T152" t="s">
        <v>55</v>
      </c>
      <c r="U152" t="s">
        <v>37</v>
      </c>
      <c r="V152" t="s">
        <v>235</v>
      </c>
      <c r="W152" t="s">
        <v>1194</v>
      </c>
      <c r="X152" t="s">
        <v>596</v>
      </c>
      <c r="Y152" s="1">
        <v>42828.334247685183</v>
      </c>
      <c r="Z152" s="1">
        <v>42859.204074074078</v>
      </c>
    </row>
    <row r="153" spans="1:27" x14ac:dyDescent="0.3">
      <c r="A153">
        <v>97868</v>
      </c>
      <c r="B153" t="s">
        <v>461</v>
      </c>
      <c r="C153" t="s">
        <v>40</v>
      </c>
      <c r="D153" t="s">
        <v>46</v>
      </c>
      <c r="E153" t="s">
        <v>24</v>
      </c>
      <c r="F153" t="s">
        <v>27</v>
      </c>
      <c r="G153" t="s">
        <v>187</v>
      </c>
      <c r="H153" t="s">
        <v>1005</v>
      </c>
      <c r="I153" t="s">
        <v>1004</v>
      </c>
      <c r="J153" t="s">
        <v>337</v>
      </c>
      <c r="K153" t="s">
        <v>41</v>
      </c>
      <c r="L153" t="s">
        <v>32</v>
      </c>
      <c r="M153" t="s">
        <v>104</v>
      </c>
      <c r="N153" t="s">
        <v>1194</v>
      </c>
      <c r="O153" t="s">
        <v>1514</v>
      </c>
      <c r="R153" t="s">
        <v>235</v>
      </c>
      <c r="T153" t="s">
        <v>55</v>
      </c>
      <c r="U153" t="s">
        <v>37</v>
      </c>
      <c r="V153" t="s">
        <v>26</v>
      </c>
      <c r="W153" t="s">
        <v>1194</v>
      </c>
      <c r="X153" t="s">
        <v>1003</v>
      </c>
      <c r="Y153" s="1">
        <v>42829.414212962962</v>
      </c>
      <c r="Z153" s="1">
        <v>42852.634340277778</v>
      </c>
    </row>
    <row r="154" spans="1:27" x14ac:dyDescent="0.3">
      <c r="A154">
        <v>97971</v>
      </c>
      <c r="B154" t="s">
        <v>137</v>
      </c>
      <c r="C154" t="s">
        <v>75</v>
      </c>
      <c r="D154" t="s">
        <v>1476</v>
      </c>
      <c r="E154" t="s">
        <v>24</v>
      </c>
      <c r="F154" t="s">
        <v>27</v>
      </c>
      <c r="G154" t="s">
        <v>49</v>
      </c>
      <c r="H154" t="s">
        <v>1475</v>
      </c>
      <c r="I154" t="s">
        <v>860</v>
      </c>
      <c r="J154" t="s">
        <v>77</v>
      </c>
      <c r="K154" t="s">
        <v>41</v>
      </c>
      <c r="L154" t="s">
        <v>101</v>
      </c>
      <c r="M154" t="s">
        <v>298</v>
      </c>
      <c r="N154" t="s">
        <v>1194</v>
      </c>
      <c r="O154" t="s">
        <v>1471</v>
      </c>
      <c r="Q154" t="s">
        <v>812</v>
      </c>
      <c r="R154" t="s">
        <v>779</v>
      </c>
      <c r="S154" t="s">
        <v>235</v>
      </c>
      <c r="T154" t="s">
        <v>43</v>
      </c>
      <c r="U154" t="s">
        <v>29</v>
      </c>
      <c r="V154" t="s">
        <v>779</v>
      </c>
      <c r="W154" t="s">
        <v>361</v>
      </c>
      <c r="Y154" s="1">
        <v>42830.646192129629</v>
      </c>
      <c r="Z154" s="1">
        <v>42845.65697916667</v>
      </c>
    </row>
    <row r="155" spans="1:27" x14ac:dyDescent="0.3">
      <c r="A155">
        <v>98026</v>
      </c>
      <c r="B155" t="s">
        <v>54</v>
      </c>
      <c r="C155" t="s">
        <v>34</v>
      </c>
      <c r="D155" t="s">
        <v>225</v>
      </c>
      <c r="E155" t="s">
        <v>303</v>
      </c>
      <c r="F155" t="s">
        <v>27</v>
      </c>
      <c r="G155" t="s">
        <v>49</v>
      </c>
      <c r="H155" t="s">
        <v>1461</v>
      </c>
      <c r="I155" t="s">
        <v>155</v>
      </c>
      <c r="J155" t="s">
        <v>155</v>
      </c>
      <c r="K155" t="s">
        <v>41</v>
      </c>
      <c r="L155" t="s">
        <v>240</v>
      </c>
      <c r="N155" t="s">
        <v>1194</v>
      </c>
      <c r="O155" t="s">
        <v>1460</v>
      </c>
      <c r="R155" t="s">
        <v>235</v>
      </c>
      <c r="T155" t="s">
        <v>43</v>
      </c>
      <c r="U155" t="s">
        <v>29</v>
      </c>
      <c r="V155" t="s">
        <v>235</v>
      </c>
      <c r="W155" t="s">
        <v>1194</v>
      </c>
      <c r="Y155" s="1">
        <v>42832.127962962964</v>
      </c>
      <c r="Z155" s="1">
        <v>42844.933425925927</v>
      </c>
    </row>
    <row r="156" spans="1:27" x14ac:dyDescent="0.3">
      <c r="A156">
        <v>98057</v>
      </c>
      <c r="B156" t="s">
        <v>89</v>
      </c>
      <c r="C156" t="s">
        <v>599</v>
      </c>
      <c r="D156" t="s">
        <v>605</v>
      </c>
      <c r="E156" t="s">
        <v>24</v>
      </c>
      <c r="F156" t="s">
        <v>27</v>
      </c>
      <c r="G156" t="s">
        <v>187</v>
      </c>
      <c r="H156" t="s">
        <v>1492</v>
      </c>
      <c r="I156" t="s">
        <v>195</v>
      </c>
      <c r="J156" t="s">
        <v>195</v>
      </c>
      <c r="K156" t="s">
        <v>41</v>
      </c>
      <c r="L156" t="s">
        <v>240</v>
      </c>
      <c r="M156" t="s">
        <v>44</v>
      </c>
      <c r="N156" t="s">
        <v>1194</v>
      </c>
      <c r="O156" t="s">
        <v>1471</v>
      </c>
      <c r="Q156" t="s">
        <v>1238</v>
      </c>
      <c r="R156" t="s">
        <v>235</v>
      </c>
      <c r="T156" t="s">
        <v>55</v>
      </c>
      <c r="U156" t="s">
        <v>37</v>
      </c>
      <c r="V156" t="s">
        <v>235</v>
      </c>
      <c r="W156" t="s">
        <v>1194</v>
      </c>
      <c r="X156" t="s">
        <v>596</v>
      </c>
      <c r="Y156" s="1">
        <v>42832.589328703703</v>
      </c>
      <c r="Z156" s="1">
        <v>42850.206701388888</v>
      </c>
    </row>
    <row r="157" spans="1:27" x14ac:dyDescent="0.3">
      <c r="A157">
        <v>98064</v>
      </c>
      <c r="B157" t="s">
        <v>54</v>
      </c>
      <c r="C157" t="s">
        <v>34</v>
      </c>
      <c r="D157" t="s">
        <v>281</v>
      </c>
      <c r="E157" t="s">
        <v>24</v>
      </c>
      <c r="F157" t="s">
        <v>27</v>
      </c>
      <c r="G157" t="s">
        <v>49</v>
      </c>
      <c r="H157" t="s">
        <v>1435</v>
      </c>
      <c r="I157" t="s">
        <v>1050</v>
      </c>
      <c r="J157" t="s">
        <v>266</v>
      </c>
      <c r="K157" t="s">
        <v>41</v>
      </c>
      <c r="L157" t="s">
        <v>32</v>
      </c>
      <c r="M157" t="s">
        <v>104</v>
      </c>
      <c r="N157" t="s">
        <v>1194</v>
      </c>
      <c r="O157" t="s">
        <v>1471</v>
      </c>
      <c r="R157" t="s">
        <v>235</v>
      </c>
      <c r="T157" t="s">
        <v>55</v>
      </c>
      <c r="U157" t="s">
        <v>37</v>
      </c>
      <c r="V157" t="s">
        <v>235</v>
      </c>
      <c r="W157" t="s">
        <v>1194</v>
      </c>
      <c r="Y157" s="1">
        <v>42834.998217592591</v>
      </c>
      <c r="Z157" s="1">
        <v>42850.13758101852</v>
      </c>
    </row>
    <row r="158" spans="1:27" x14ac:dyDescent="0.3">
      <c r="A158">
        <v>98076</v>
      </c>
      <c r="B158" t="s">
        <v>266</v>
      </c>
      <c r="C158" t="s">
        <v>23</v>
      </c>
      <c r="D158" t="s">
        <v>106</v>
      </c>
      <c r="E158" t="s">
        <v>149</v>
      </c>
      <c r="F158" t="s">
        <v>27</v>
      </c>
      <c r="G158" t="s">
        <v>49</v>
      </c>
      <c r="H158" t="s">
        <v>1540</v>
      </c>
      <c r="I158" t="s">
        <v>335</v>
      </c>
      <c r="J158" t="s">
        <v>266</v>
      </c>
      <c r="K158" t="s">
        <v>41</v>
      </c>
      <c r="L158" t="s">
        <v>240</v>
      </c>
      <c r="M158" t="s">
        <v>1335</v>
      </c>
      <c r="N158" t="s">
        <v>1194</v>
      </c>
      <c r="O158" t="s">
        <v>1194</v>
      </c>
      <c r="R158" t="s">
        <v>235</v>
      </c>
      <c r="T158" t="s">
        <v>43</v>
      </c>
      <c r="U158" t="s">
        <v>45</v>
      </c>
      <c r="V158" t="s">
        <v>235</v>
      </c>
      <c r="W158" t="s">
        <v>1194</v>
      </c>
      <c r="Y158" s="1">
        <v>42835.16946759259</v>
      </c>
      <c r="Z158" s="1">
        <v>42858.212777777779</v>
      </c>
      <c r="AA158" t="s">
        <v>232</v>
      </c>
    </row>
    <row r="159" spans="1:27" x14ac:dyDescent="0.3">
      <c r="A159">
        <v>98118</v>
      </c>
      <c r="B159" t="s">
        <v>1229</v>
      </c>
      <c r="C159" t="s">
        <v>305</v>
      </c>
      <c r="D159" t="s">
        <v>311</v>
      </c>
      <c r="E159" t="s">
        <v>24</v>
      </c>
      <c r="F159" t="s">
        <v>27</v>
      </c>
      <c r="G159" t="s">
        <v>187</v>
      </c>
      <c r="H159" t="s">
        <v>1491</v>
      </c>
      <c r="I159" t="s">
        <v>234</v>
      </c>
      <c r="J159" t="s">
        <v>234</v>
      </c>
      <c r="K159" t="s">
        <v>41</v>
      </c>
      <c r="L159" t="s">
        <v>240</v>
      </c>
      <c r="M159" t="s">
        <v>185</v>
      </c>
      <c r="N159" t="s">
        <v>1194</v>
      </c>
      <c r="O159" t="s">
        <v>1499</v>
      </c>
      <c r="R159" t="s">
        <v>235</v>
      </c>
      <c r="T159" t="s">
        <v>67</v>
      </c>
      <c r="U159" t="s">
        <v>29</v>
      </c>
      <c r="V159" t="s">
        <v>235</v>
      </c>
      <c r="W159" t="s">
        <v>1194</v>
      </c>
      <c r="Y159" s="1">
        <v>42835.585648148146</v>
      </c>
      <c r="Z159" s="1">
        <v>42858.558935185189</v>
      </c>
    </row>
    <row r="160" spans="1:27" x14ac:dyDescent="0.3">
      <c r="A160">
        <v>98137</v>
      </c>
      <c r="B160" t="s">
        <v>1302</v>
      </c>
      <c r="C160" t="s">
        <v>23</v>
      </c>
      <c r="D160" t="s">
        <v>30</v>
      </c>
      <c r="E160" t="s">
        <v>24</v>
      </c>
      <c r="F160" t="s">
        <v>27</v>
      </c>
      <c r="G160" t="s">
        <v>42</v>
      </c>
      <c r="H160" t="s">
        <v>1490</v>
      </c>
      <c r="I160" t="s">
        <v>1302</v>
      </c>
      <c r="J160" t="s">
        <v>1302</v>
      </c>
      <c r="K160" t="s">
        <v>41</v>
      </c>
      <c r="L160" t="s">
        <v>240</v>
      </c>
      <c r="M160" t="s">
        <v>185</v>
      </c>
      <c r="N160" t="s">
        <v>1194</v>
      </c>
      <c r="O160" t="s">
        <v>1471</v>
      </c>
      <c r="Q160" t="s">
        <v>1489</v>
      </c>
      <c r="R160" t="s">
        <v>235</v>
      </c>
      <c r="T160" t="s">
        <v>55</v>
      </c>
      <c r="U160" t="s">
        <v>37</v>
      </c>
      <c r="V160" t="s">
        <v>235</v>
      </c>
      <c r="W160" t="s">
        <v>1194</v>
      </c>
      <c r="Y160" s="1">
        <v>42836.185069444444</v>
      </c>
      <c r="Z160" s="1">
        <v>42850.195393518516</v>
      </c>
    </row>
    <row r="161" spans="1:27" x14ac:dyDescent="0.3">
      <c r="A161">
        <v>98268</v>
      </c>
      <c r="B161" t="s">
        <v>1229</v>
      </c>
      <c r="C161" t="s">
        <v>599</v>
      </c>
      <c r="D161" t="s">
        <v>598</v>
      </c>
      <c r="E161" t="s">
        <v>147</v>
      </c>
      <c r="F161" t="s">
        <v>27</v>
      </c>
      <c r="G161" t="s">
        <v>187</v>
      </c>
      <c r="H161" t="s">
        <v>1474</v>
      </c>
      <c r="I161" t="s">
        <v>230</v>
      </c>
      <c r="J161" t="s">
        <v>230</v>
      </c>
      <c r="K161" t="s">
        <v>41</v>
      </c>
      <c r="L161" t="s">
        <v>28</v>
      </c>
      <c r="N161" t="s">
        <v>1194</v>
      </c>
      <c r="O161" t="s">
        <v>1194</v>
      </c>
      <c r="R161" t="s">
        <v>765</v>
      </c>
      <c r="T161" t="s">
        <v>43</v>
      </c>
      <c r="U161" t="s">
        <v>29</v>
      </c>
      <c r="V161" t="s">
        <v>235</v>
      </c>
      <c r="W161" t="s">
        <v>1194</v>
      </c>
      <c r="Y161" s="1">
        <v>42839.417199074072</v>
      </c>
      <c r="Z161" s="1">
        <v>42845.652337962965</v>
      </c>
    </row>
    <row r="162" spans="1:27" x14ac:dyDescent="0.3">
      <c r="A162">
        <v>98292</v>
      </c>
      <c r="B162" t="s">
        <v>146</v>
      </c>
      <c r="C162" t="s">
        <v>75</v>
      </c>
      <c r="D162" t="s">
        <v>79</v>
      </c>
      <c r="E162" t="s">
        <v>24</v>
      </c>
      <c r="F162" t="s">
        <v>27</v>
      </c>
      <c r="G162" t="s">
        <v>49</v>
      </c>
      <c r="H162" t="s">
        <v>1457</v>
      </c>
      <c r="I162" t="s">
        <v>1077</v>
      </c>
      <c r="J162" t="s">
        <v>146</v>
      </c>
      <c r="K162" t="s">
        <v>41</v>
      </c>
      <c r="L162" t="s">
        <v>240</v>
      </c>
      <c r="M162" t="s">
        <v>104</v>
      </c>
      <c r="N162" t="s">
        <v>1194</v>
      </c>
      <c r="O162" t="s">
        <v>1454</v>
      </c>
      <c r="R162" t="s">
        <v>779</v>
      </c>
      <c r="S162" t="s">
        <v>235</v>
      </c>
      <c r="T162" t="s">
        <v>43</v>
      </c>
      <c r="U162" t="s">
        <v>60</v>
      </c>
      <c r="V162" t="s">
        <v>235</v>
      </c>
      <c r="W162" t="s">
        <v>1194</v>
      </c>
      <c r="Y162" s="1">
        <v>42842.155590277776</v>
      </c>
      <c r="Z162" s="1">
        <v>42844.00880787037</v>
      </c>
    </row>
    <row r="163" spans="1:27" x14ac:dyDescent="0.3">
      <c r="A163">
        <v>98296</v>
      </c>
      <c r="B163" t="s">
        <v>1483</v>
      </c>
      <c r="C163" t="s">
        <v>34</v>
      </c>
      <c r="D163" t="s">
        <v>151</v>
      </c>
      <c r="E163" t="s">
        <v>262</v>
      </c>
      <c r="F163" t="s">
        <v>27</v>
      </c>
      <c r="G163" t="s">
        <v>42</v>
      </c>
      <c r="H163" t="s">
        <v>1487</v>
      </c>
      <c r="I163" t="s">
        <v>926</v>
      </c>
      <c r="J163" t="s">
        <v>926</v>
      </c>
      <c r="K163" t="s">
        <v>41</v>
      </c>
      <c r="L163" t="s">
        <v>28</v>
      </c>
      <c r="N163" t="s">
        <v>1194</v>
      </c>
      <c r="O163" t="s">
        <v>1194</v>
      </c>
      <c r="R163" t="s">
        <v>235</v>
      </c>
      <c r="T163" t="s">
        <v>43</v>
      </c>
      <c r="U163" t="s">
        <v>29</v>
      </c>
      <c r="V163" t="s">
        <v>235</v>
      </c>
      <c r="W163" t="s">
        <v>1194</v>
      </c>
      <c r="Y163" s="1">
        <v>42842.180590277778</v>
      </c>
      <c r="Z163" s="1">
        <v>42850.161631944444</v>
      </c>
    </row>
    <row r="164" spans="1:27" x14ac:dyDescent="0.3">
      <c r="A164">
        <v>98317</v>
      </c>
      <c r="B164" t="s">
        <v>146</v>
      </c>
      <c r="C164" t="s">
        <v>75</v>
      </c>
      <c r="D164" t="s">
        <v>79</v>
      </c>
      <c r="E164" t="s">
        <v>24</v>
      </c>
      <c r="F164" t="s">
        <v>27</v>
      </c>
      <c r="G164" t="s">
        <v>187</v>
      </c>
      <c r="H164" t="s">
        <v>1456</v>
      </c>
      <c r="I164" t="s">
        <v>349</v>
      </c>
      <c r="J164" t="s">
        <v>146</v>
      </c>
      <c r="K164" t="s">
        <v>41</v>
      </c>
      <c r="L164" t="s">
        <v>240</v>
      </c>
      <c r="M164" t="s">
        <v>185</v>
      </c>
      <c r="N164" t="s">
        <v>1194</v>
      </c>
      <c r="O164" t="s">
        <v>1454</v>
      </c>
      <c r="R164" t="s">
        <v>779</v>
      </c>
      <c r="S164" t="s">
        <v>235</v>
      </c>
      <c r="T164" t="s">
        <v>43</v>
      </c>
      <c r="U164" t="s">
        <v>37</v>
      </c>
      <c r="V164" t="s">
        <v>235</v>
      </c>
      <c r="W164" t="s">
        <v>1194</v>
      </c>
      <c r="Y164" s="1">
        <v>42842.397256944445</v>
      </c>
      <c r="Z164" s="1">
        <v>42852.445370370369</v>
      </c>
    </row>
    <row r="165" spans="1:27" x14ac:dyDescent="0.3">
      <c r="A165">
        <v>98318</v>
      </c>
      <c r="B165" t="s">
        <v>296</v>
      </c>
      <c r="C165" t="s">
        <v>129</v>
      </c>
      <c r="D165" t="s">
        <v>374</v>
      </c>
      <c r="E165" t="s">
        <v>24</v>
      </c>
      <c r="F165" t="s">
        <v>27</v>
      </c>
      <c r="G165" t="s">
        <v>187</v>
      </c>
      <c r="H165" t="s">
        <v>1455</v>
      </c>
      <c r="I165" t="s">
        <v>118</v>
      </c>
      <c r="J165" t="s">
        <v>337</v>
      </c>
      <c r="K165" t="s">
        <v>41</v>
      </c>
      <c r="L165" t="s">
        <v>240</v>
      </c>
      <c r="M165" t="s">
        <v>44</v>
      </c>
      <c r="N165" t="s">
        <v>1194</v>
      </c>
      <c r="O165" t="s">
        <v>1454</v>
      </c>
      <c r="R165" t="s">
        <v>235</v>
      </c>
      <c r="T165" t="s">
        <v>55</v>
      </c>
      <c r="U165" t="s">
        <v>37</v>
      </c>
      <c r="V165" t="s">
        <v>235</v>
      </c>
      <c r="W165" t="s">
        <v>1194</v>
      </c>
      <c r="X165" t="s">
        <v>378</v>
      </c>
      <c r="Y165" s="1">
        <v>42842.424108796295</v>
      </c>
      <c r="Z165" s="1">
        <v>42851.343576388892</v>
      </c>
    </row>
    <row r="166" spans="1:27" x14ac:dyDescent="0.3">
      <c r="A166">
        <v>98321</v>
      </c>
      <c r="B166" t="s">
        <v>326</v>
      </c>
      <c r="C166" t="s">
        <v>129</v>
      </c>
      <c r="D166" t="s">
        <v>218</v>
      </c>
      <c r="E166" t="s">
        <v>24</v>
      </c>
      <c r="F166" t="s">
        <v>27</v>
      </c>
      <c r="G166" t="s">
        <v>25</v>
      </c>
      <c r="H166" t="s">
        <v>1533</v>
      </c>
      <c r="I166" t="s">
        <v>299</v>
      </c>
      <c r="J166" t="s">
        <v>337</v>
      </c>
      <c r="K166" t="s">
        <v>41</v>
      </c>
      <c r="L166" t="s">
        <v>32</v>
      </c>
      <c r="M166" t="s">
        <v>104</v>
      </c>
      <c r="N166" t="s">
        <v>1194</v>
      </c>
      <c r="O166" t="s">
        <v>1499</v>
      </c>
      <c r="Q166" t="s">
        <v>1532</v>
      </c>
      <c r="R166" t="s">
        <v>235</v>
      </c>
      <c r="T166" t="s">
        <v>55</v>
      </c>
      <c r="U166" t="s">
        <v>37</v>
      </c>
      <c r="V166" t="s">
        <v>26</v>
      </c>
      <c r="W166" t="s">
        <v>1194</v>
      </c>
      <c r="Y166" s="1">
        <v>42842.461909722224</v>
      </c>
      <c r="Z166" s="1">
        <v>42856.419236111113</v>
      </c>
    </row>
    <row r="167" spans="1:27" x14ac:dyDescent="0.3">
      <c r="A167">
        <v>98322</v>
      </c>
      <c r="B167" t="s">
        <v>118</v>
      </c>
      <c r="C167" t="s">
        <v>129</v>
      </c>
      <c r="D167" t="s">
        <v>374</v>
      </c>
      <c r="E167" t="s">
        <v>24</v>
      </c>
      <c r="F167" t="s">
        <v>27</v>
      </c>
      <c r="G167" t="s">
        <v>187</v>
      </c>
      <c r="H167" t="s">
        <v>1486</v>
      </c>
      <c r="I167" t="s">
        <v>118</v>
      </c>
      <c r="J167" t="s">
        <v>337</v>
      </c>
      <c r="K167" t="s">
        <v>41</v>
      </c>
      <c r="L167" t="s">
        <v>240</v>
      </c>
      <c r="M167" t="s">
        <v>44</v>
      </c>
      <c r="N167" t="s">
        <v>1194</v>
      </c>
      <c r="O167" t="s">
        <v>1471</v>
      </c>
      <c r="R167" t="s">
        <v>235</v>
      </c>
      <c r="T167" t="s">
        <v>55</v>
      </c>
      <c r="U167" t="s">
        <v>37</v>
      </c>
      <c r="V167" t="s">
        <v>235</v>
      </c>
      <c r="W167" t="s">
        <v>1194</v>
      </c>
      <c r="X167" t="s">
        <v>378</v>
      </c>
      <c r="Y167" s="1">
        <v>42842.466099537036</v>
      </c>
      <c r="Z167" s="1">
        <v>42850.569120370368</v>
      </c>
    </row>
    <row r="168" spans="1:27" x14ac:dyDescent="0.3">
      <c r="A168">
        <v>98365</v>
      </c>
      <c r="B168" t="s">
        <v>170</v>
      </c>
      <c r="C168" t="s">
        <v>75</v>
      </c>
      <c r="D168" t="s">
        <v>180</v>
      </c>
      <c r="E168" t="s">
        <v>24</v>
      </c>
      <c r="F168" t="s">
        <v>27</v>
      </c>
      <c r="G168" t="s">
        <v>35</v>
      </c>
      <c r="H168" t="s">
        <v>1472</v>
      </c>
      <c r="I168" t="s">
        <v>89</v>
      </c>
      <c r="J168" t="s">
        <v>77</v>
      </c>
      <c r="K168" t="s">
        <v>41</v>
      </c>
      <c r="L168" t="s">
        <v>240</v>
      </c>
      <c r="M168" t="s">
        <v>185</v>
      </c>
      <c r="N168" t="s">
        <v>1194</v>
      </c>
      <c r="O168" t="s">
        <v>1471</v>
      </c>
      <c r="Q168" t="s">
        <v>821</v>
      </c>
      <c r="R168" t="s">
        <v>779</v>
      </c>
      <c r="S168" t="s">
        <v>235</v>
      </c>
      <c r="T168" t="s">
        <v>55</v>
      </c>
      <c r="U168" t="s">
        <v>45</v>
      </c>
      <c r="V168" t="s">
        <v>235</v>
      </c>
      <c r="W168" t="s">
        <v>1194</v>
      </c>
      <c r="Y168" s="1">
        <v>42842.732210648152</v>
      </c>
      <c r="Z168" s="1">
        <v>42849.706909722219</v>
      </c>
    </row>
    <row r="169" spans="1:27" x14ac:dyDescent="0.3">
      <c r="A169">
        <v>98370</v>
      </c>
      <c r="B169" t="s">
        <v>1483</v>
      </c>
      <c r="C169" t="s">
        <v>23</v>
      </c>
      <c r="D169" t="s">
        <v>68</v>
      </c>
      <c r="E169" t="s">
        <v>262</v>
      </c>
      <c r="F169" t="s">
        <v>27</v>
      </c>
      <c r="G169" t="s">
        <v>42</v>
      </c>
      <c r="H169" t="s">
        <v>1485</v>
      </c>
      <c r="I169" t="s">
        <v>926</v>
      </c>
      <c r="J169" t="s">
        <v>926</v>
      </c>
      <c r="K169" t="s">
        <v>41</v>
      </c>
      <c r="L169" t="s">
        <v>28</v>
      </c>
      <c r="N169" t="s">
        <v>1194</v>
      </c>
      <c r="O169" t="s">
        <v>1194</v>
      </c>
      <c r="R169" t="s">
        <v>235</v>
      </c>
      <c r="T169" t="s">
        <v>43</v>
      </c>
      <c r="U169" t="s">
        <v>29</v>
      </c>
      <c r="V169" t="s">
        <v>235</v>
      </c>
      <c r="W169" t="s">
        <v>1194</v>
      </c>
      <c r="Y169" s="1">
        <v>42842.956759259258</v>
      </c>
      <c r="Z169" s="1">
        <v>42850.162453703706</v>
      </c>
    </row>
    <row r="170" spans="1:27" x14ac:dyDescent="0.3">
      <c r="A170">
        <v>98373</v>
      </c>
      <c r="B170" t="s">
        <v>1483</v>
      </c>
      <c r="C170" t="s">
        <v>23</v>
      </c>
      <c r="D170" t="s">
        <v>68</v>
      </c>
      <c r="E170" t="s">
        <v>262</v>
      </c>
      <c r="F170" t="s">
        <v>27</v>
      </c>
      <c r="G170" t="s">
        <v>42</v>
      </c>
      <c r="H170" t="s">
        <v>1484</v>
      </c>
      <c r="I170" t="s">
        <v>926</v>
      </c>
      <c r="J170" t="s">
        <v>926</v>
      </c>
      <c r="K170" t="s">
        <v>41</v>
      </c>
      <c r="L170" t="s">
        <v>28</v>
      </c>
      <c r="N170" t="s">
        <v>1194</v>
      </c>
      <c r="O170" t="s">
        <v>1194</v>
      </c>
      <c r="R170" t="s">
        <v>235</v>
      </c>
      <c r="T170" t="s">
        <v>43</v>
      </c>
      <c r="U170" t="s">
        <v>29</v>
      </c>
      <c r="V170" t="s">
        <v>235</v>
      </c>
      <c r="W170" t="s">
        <v>1194</v>
      </c>
      <c r="Y170" s="1">
        <v>42842.987997685188</v>
      </c>
      <c r="Z170" s="1">
        <v>42850.163993055554</v>
      </c>
    </row>
    <row r="171" spans="1:27" x14ac:dyDescent="0.3">
      <c r="A171">
        <v>98464</v>
      </c>
      <c r="B171" t="s">
        <v>1483</v>
      </c>
      <c r="C171" t="s">
        <v>23</v>
      </c>
      <c r="D171" t="s">
        <v>68</v>
      </c>
      <c r="E171" t="s">
        <v>262</v>
      </c>
      <c r="F171" t="s">
        <v>27</v>
      </c>
      <c r="G171" t="s">
        <v>42</v>
      </c>
      <c r="H171" t="s">
        <v>1482</v>
      </c>
      <c r="I171" t="s">
        <v>926</v>
      </c>
      <c r="J171" t="s">
        <v>926</v>
      </c>
      <c r="K171" t="s">
        <v>41</v>
      </c>
      <c r="L171" t="s">
        <v>28</v>
      </c>
      <c r="N171" t="s">
        <v>1194</v>
      </c>
      <c r="O171" t="s">
        <v>1194</v>
      </c>
      <c r="R171" t="s">
        <v>235</v>
      </c>
      <c r="T171" t="s">
        <v>43</v>
      </c>
      <c r="U171" t="s">
        <v>29</v>
      </c>
      <c r="V171" t="s">
        <v>235</v>
      </c>
      <c r="W171" t="s">
        <v>1194</v>
      </c>
      <c r="Y171" s="1">
        <v>42843.441828703704</v>
      </c>
      <c r="Z171" s="1">
        <v>42850.167326388888</v>
      </c>
    </row>
    <row r="172" spans="1:27" x14ac:dyDescent="0.3">
      <c r="A172">
        <v>98523</v>
      </c>
      <c r="B172" t="s">
        <v>277</v>
      </c>
      <c r="C172" t="s">
        <v>75</v>
      </c>
      <c r="D172" t="s">
        <v>825</v>
      </c>
      <c r="E172" t="s">
        <v>147</v>
      </c>
      <c r="F172" t="s">
        <v>27</v>
      </c>
      <c r="G172" t="s">
        <v>187</v>
      </c>
      <c r="H172" t="s">
        <v>1470</v>
      </c>
      <c r="I172" t="s">
        <v>229</v>
      </c>
      <c r="J172" t="s">
        <v>229</v>
      </c>
      <c r="K172" t="s">
        <v>41</v>
      </c>
      <c r="L172" t="s">
        <v>28</v>
      </c>
      <c r="N172" t="s">
        <v>1194</v>
      </c>
      <c r="O172" t="s">
        <v>1194</v>
      </c>
      <c r="R172" t="s">
        <v>765</v>
      </c>
      <c r="T172" t="s">
        <v>43</v>
      </c>
      <c r="U172" t="s">
        <v>37</v>
      </c>
      <c r="V172" t="s">
        <v>26</v>
      </c>
      <c r="W172" t="s">
        <v>1194</v>
      </c>
      <c r="Y172" s="1">
        <v>42845.075706018521</v>
      </c>
      <c r="Z172" s="1">
        <v>42846.035208333335</v>
      </c>
      <c r="AA172" t="s">
        <v>1469</v>
      </c>
    </row>
    <row r="173" spans="1:27" x14ac:dyDescent="0.3">
      <c r="A173">
        <v>98607</v>
      </c>
      <c r="B173" t="s">
        <v>304</v>
      </c>
      <c r="C173" t="s">
        <v>129</v>
      </c>
      <c r="D173" t="s">
        <v>218</v>
      </c>
      <c r="E173" t="s">
        <v>24</v>
      </c>
      <c r="F173" t="s">
        <v>27</v>
      </c>
      <c r="G173" t="s">
        <v>1231</v>
      </c>
      <c r="H173" t="s">
        <v>1481</v>
      </c>
      <c r="I173" t="s">
        <v>304</v>
      </c>
      <c r="J173" t="s">
        <v>337</v>
      </c>
      <c r="K173" t="s">
        <v>41</v>
      </c>
      <c r="L173" t="s">
        <v>32</v>
      </c>
      <c r="M173" t="s">
        <v>104</v>
      </c>
      <c r="N173" t="s">
        <v>1194</v>
      </c>
      <c r="O173" t="s">
        <v>1471</v>
      </c>
      <c r="R173" t="s">
        <v>235</v>
      </c>
      <c r="T173" t="s">
        <v>55</v>
      </c>
      <c r="U173" t="s">
        <v>37</v>
      </c>
      <c r="V173" t="s">
        <v>235</v>
      </c>
      <c r="W173" t="s">
        <v>1194</v>
      </c>
      <c r="Y173" s="1">
        <v>42846.495011574072</v>
      </c>
      <c r="Z173" s="1">
        <v>42851.715208333335</v>
      </c>
    </row>
    <row r="174" spans="1:27" x14ac:dyDescent="0.3">
      <c r="A174">
        <v>98667</v>
      </c>
      <c r="B174" t="s">
        <v>312</v>
      </c>
      <c r="C174" t="s">
        <v>599</v>
      </c>
      <c r="D174" t="s">
        <v>987</v>
      </c>
      <c r="E174" t="s">
        <v>24</v>
      </c>
      <c r="F174" t="s">
        <v>27</v>
      </c>
      <c r="G174" t="s">
        <v>187</v>
      </c>
      <c r="H174" t="s">
        <v>1522</v>
      </c>
      <c r="I174" t="s">
        <v>195</v>
      </c>
      <c r="J174" t="s">
        <v>195</v>
      </c>
      <c r="K174" t="s">
        <v>41</v>
      </c>
      <c r="L174" t="s">
        <v>240</v>
      </c>
      <c r="M174" t="s">
        <v>44</v>
      </c>
      <c r="N174" t="s">
        <v>1194</v>
      </c>
      <c r="O174" t="s">
        <v>1471</v>
      </c>
      <c r="R174" t="s">
        <v>235</v>
      </c>
      <c r="T174" t="s">
        <v>55</v>
      </c>
      <c r="U174" t="s">
        <v>45</v>
      </c>
      <c r="V174" t="s">
        <v>235</v>
      </c>
      <c r="W174" t="s">
        <v>1194</v>
      </c>
      <c r="X174" t="s">
        <v>596</v>
      </c>
      <c r="Y174" s="1">
        <v>42849.374120370368</v>
      </c>
      <c r="Z174" s="1">
        <v>42852.666238425925</v>
      </c>
    </row>
    <row r="175" spans="1:27" x14ac:dyDescent="0.3">
      <c r="A175">
        <v>98670</v>
      </c>
      <c r="B175" t="s">
        <v>461</v>
      </c>
      <c r="C175" t="s">
        <v>114</v>
      </c>
      <c r="D175" t="s">
        <v>116</v>
      </c>
      <c r="E175" t="s">
        <v>262</v>
      </c>
      <c r="F175" t="s">
        <v>27</v>
      </c>
      <c r="G175" t="s">
        <v>187</v>
      </c>
      <c r="H175" t="s">
        <v>1512</v>
      </c>
      <c r="I175" t="s">
        <v>234</v>
      </c>
      <c r="J175" t="s">
        <v>234</v>
      </c>
      <c r="K175" t="s">
        <v>41</v>
      </c>
      <c r="L175" t="s">
        <v>32</v>
      </c>
      <c r="N175" t="s">
        <v>1194</v>
      </c>
      <c r="O175" t="s">
        <v>1194</v>
      </c>
      <c r="R175" t="s">
        <v>765</v>
      </c>
      <c r="T175" t="s">
        <v>43</v>
      </c>
      <c r="U175" t="s">
        <v>29</v>
      </c>
      <c r="V175" t="s">
        <v>235</v>
      </c>
      <c r="W175" t="s">
        <v>1194</v>
      </c>
      <c r="Y175" s="1">
        <v>42849.413344907407</v>
      </c>
      <c r="Z175" s="1">
        <v>42852.410439814812</v>
      </c>
    </row>
    <row r="176" spans="1:27" x14ac:dyDescent="0.3">
      <c r="A176">
        <v>98722</v>
      </c>
      <c r="B176" t="s">
        <v>600</v>
      </c>
      <c r="C176" t="s">
        <v>599</v>
      </c>
      <c r="D176" t="s">
        <v>598</v>
      </c>
      <c r="E176" t="s">
        <v>24</v>
      </c>
      <c r="F176" t="s">
        <v>27</v>
      </c>
      <c r="G176" t="s">
        <v>1521</v>
      </c>
      <c r="H176" t="s">
        <v>1520</v>
      </c>
      <c r="I176" t="s">
        <v>772</v>
      </c>
      <c r="J176" t="s">
        <v>600</v>
      </c>
      <c r="K176" t="s">
        <v>41</v>
      </c>
      <c r="L176" t="s">
        <v>240</v>
      </c>
      <c r="M176" t="s">
        <v>44</v>
      </c>
      <c r="N176" t="s">
        <v>1194</v>
      </c>
      <c r="O176" t="s">
        <v>1499</v>
      </c>
      <c r="R176" t="s">
        <v>235</v>
      </c>
      <c r="T176" t="s">
        <v>43</v>
      </c>
      <c r="U176" t="s">
        <v>37</v>
      </c>
      <c r="V176" t="s">
        <v>235</v>
      </c>
      <c r="W176" t="s">
        <v>1194</v>
      </c>
      <c r="X176" t="s">
        <v>596</v>
      </c>
      <c r="Y176" s="1">
        <v>42850.611539351848</v>
      </c>
      <c r="Z176" s="1">
        <v>42852.894270833334</v>
      </c>
    </row>
    <row r="177" spans="1:26" x14ac:dyDescent="0.3">
      <c r="A177">
        <v>98779</v>
      </c>
      <c r="B177" t="s">
        <v>325</v>
      </c>
      <c r="C177" t="s">
        <v>129</v>
      </c>
      <c r="D177" t="s">
        <v>218</v>
      </c>
      <c r="E177" t="s">
        <v>24</v>
      </c>
      <c r="F177" t="s">
        <v>27</v>
      </c>
      <c r="G177" t="s">
        <v>1231</v>
      </c>
      <c r="H177" t="s">
        <v>1539</v>
      </c>
      <c r="I177" t="s">
        <v>84</v>
      </c>
      <c r="J177" t="s">
        <v>337</v>
      </c>
      <c r="K177" t="s">
        <v>41</v>
      </c>
      <c r="L177" t="s">
        <v>32</v>
      </c>
      <c r="M177" t="s">
        <v>104</v>
      </c>
      <c r="N177" t="s">
        <v>1194</v>
      </c>
      <c r="O177" t="s">
        <v>1499</v>
      </c>
      <c r="R177" t="s">
        <v>235</v>
      </c>
      <c r="T177" t="s">
        <v>55</v>
      </c>
      <c r="U177" t="s">
        <v>45</v>
      </c>
      <c r="V177" t="s">
        <v>235</v>
      </c>
      <c r="W177" t="s">
        <v>1194</v>
      </c>
      <c r="Y177" s="1">
        <v>42851.675995370373</v>
      </c>
      <c r="Z177" s="1">
        <v>42858.340648148151</v>
      </c>
    </row>
    <row r="178" spans="1:26" x14ac:dyDescent="0.3">
      <c r="A178">
        <v>98784</v>
      </c>
      <c r="B178" t="s">
        <v>89</v>
      </c>
      <c r="C178" t="s">
        <v>23</v>
      </c>
      <c r="D178" t="s">
        <v>726</v>
      </c>
      <c r="E178" t="s">
        <v>24</v>
      </c>
      <c r="F178" t="s">
        <v>27</v>
      </c>
      <c r="G178" t="s">
        <v>35</v>
      </c>
      <c r="H178" t="s">
        <v>1525</v>
      </c>
      <c r="I178" t="s">
        <v>89</v>
      </c>
      <c r="J178" t="s">
        <v>89</v>
      </c>
      <c r="K178" t="s">
        <v>41</v>
      </c>
      <c r="L178" t="s">
        <v>240</v>
      </c>
      <c r="M178" t="s">
        <v>44</v>
      </c>
      <c r="N178" t="s">
        <v>1194</v>
      </c>
      <c r="O178" t="s">
        <v>1499</v>
      </c>
      <c r="Q178" t="s">
        <v>1312</v>
      </c>
      <c r="R178" t="s">
        <v>235</v>
      </c>
      <c r="T178" t="s">
        <v>55</v>
      </c>
      <c r="U178" t="s">
        <v>37</v>
      </c>
      <c r="V178" t="s">
        <v>235</v>
      </c>
      <c r="W178" t="s">
        <v>1194</v>
      </c>
      <c r="X178" t="s">
        <v>1524</v>
      </c>
      <c r="Y178" s="1">
        <v>42852.004930555559</v>
      </c>
      <c r="Z178" s="1">
        <v>42852.968969907408</v>
      </c>
    </row>
    <row r="179" spans="1:26" x14ac:dyDescent="0.3">
      <c r="A179">
        <v>98785</v>
      </c>
      <c r="B179" t="s">
        <v>191</v>
      </c>
      <c r="C179" t="s">
        <v>23</v>
      </c>
      <c r="D179" t="s">
        <v>30</v>
      </c>
      <c r="E179" t="s">
        <v>303</v>
      </c>
      <c r="F179" t="s">
        <v>27</v>
      </c>
      <c r="G179" t="s">
        <v>166</v>
      </c>
      <c r="H179" t="s">
        <v>1479</v>
      </c>
      <c r="J179" t="s">
        <v>745</v>
      </c>
      <c r="K179" t="s">
        <v>41</v>
      </c>
      <c r="L179" t="s">
        <v>32</v>
      </c>
      <c r="N179" t="s">
        <v>1194</v>
      </c>
      <c r="O179" t="s">
        <v>1194</v>
      </c>
      <c r="R179" t="s">
        <v>765</v>
      </c>
      <c r="T179" t="s">
        <v>55</v>
      </c>
      <c r="U179" t="s">
        <v>60</v>
      </c>
      <c r="V179" t="s">
        <v>235</v>
      </c>
      <c r="W179" t="s">
        <v>1194</v>
      </c>
      <c r="Y179" s="1">
        <v>42852.019155092596</v>
      </c>
      <c r="Z179" s="1">
        <v>42852.085185185184</v>
      </c>
    </row>
    <row r="180" spans="1:26" x14ac:dyDescent="0.3">
      <c r="A180">
        <v>98856</v>
      </c>
      <c r="B180" t="s">
        <v>1229</v>
      </c>
      <c r="C180" t="s">
        <v>305</v>
      </c>
      <c r="D180" t="s">
        <v>311</v>
      </c>
      <c r="E180" t="s">
        <v>24</v>
      </c>
      <c r="F180" t="s">
        <v>27</v>
      </c>
      <c r="G180" t="s">
        <v>25</v>
      </c>
      <c r="H180" t="s">
        <v>1538</v>
      </c>
      <c r="J180" t="s">
        <v>784</v>
      </c>
      <c r="K180" t="s">
        <v>41</v>
      </c>
      <c r="L180" t="s">
        <v>240</v>
      </c>
      <c r="M180" t="s">
        <v>185</v>
      </c>
      <c r="N180" t="s">
        <v>1194</v>
      </c>
      <c r="O180" t="s">
        <v>1194</v>
      </c>
      <c r="R180" t="s">
        <v>235</v>
      </c>
      <c r="T180" t="s">
        <v>67</v>
      </c>
      <c r="U180" t="s">
        <v>60</v>
      </c>
      <c r="V180" t="s">
        <v>235</v>
      </c>
      <c r="W180" t="s">
        <v>1194</v>
      </c>
      <c r="Y180" s="1">
        <v>42853.13890046296</v>
      </c>
      <c r="Z180" s="1">
        <v>42857.364004629628</v>
      </c>
    </row>
    <row r="181" spans="1:26" x14ac:dyDescent="0.3">
      <c r="A181">
        <v>98892</v>
      </c>
      <c r="B181" t="s">
        <v>191</v>
      </c>
      <c r="C181" t="s">
        <v>599</v>
      </c>
      <c r="D181" t="s">
        <v>1356</v>
      </c>
      <c r="E181" t="s">
        <v>147</v>
      </c>
      <c r="F181" t="s">
        <v>27</v>
      </c>
      <c r="G181" t="s">
        <v>187</v>
      </c>
      <c r="H181" t="s">
        <v>1531</v>
      </c>
      <c r="I181" t="s">
        <v>195</v>
      </c>
      <c r="J181" t="s">
        <v>195</v>
      </c>
      <c r="K181" t="s">
        <v>41</v>
      </c>
      <c r="L181" t="s">
        <v>32</v>
      </c>
      <c r="N181" t="s">
        <v>1194</v>
      </c>
      <c r="O181" t="s">
        <v>1194</v>
      </c>
      <c r="R181" t="s">
        <v>765</v>
      </c>
      <c r="T181" t="s">
        <v>55</v>
      </c>
      <c r="U181" t="s">
        <v>45</v>
      </c>
      <c r="V181" t="s">
        <v>235</v>
      </c>
      <c r="W181" t="s">
        <v>1194</v>
      </c>
      <c r="Y181" s="1">
        <v>42853.632997685185</v>
      </c>
      <c r="Z181" s="1">
        <v>42855.447835648149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A19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42852.251250000001</v>
      </c>
    </row>
    <row r="6" spans="1:27" x14ac:dyDescent="0.3">
      <c r="A6">
        <v>75402</v>
      </c>
      <c r="B6" t="s">
        <v>200</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42389.400543981479</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76303</v>
      </c>
      <c r="B8" t="s">
        <v>77</v>
      </c>
      <c r="C8" t="s">
        <v>75</v>
      </c>
      <c r="D8" t="s">
        <v>825</v>
      </c>
      <c r="E8" t="s">
        <v>147</v>
      </c>
      <c r="F8" t="s">
        <v>27</v>
      </c>
      <c r="G8" t="s">
        <v>201</v>
      </c>
      <c r="H8" t="s">
        <v>1136</v>
      </c>
      <c r="I8" t="s">
        <v>230</v>
      </c>
      <c r="J8" t="s">
        <v>230</v>
      </c>
      <c r="K8" t="s">
        <v>41</v>
      </c>
      <c r="L8" t="s">
        <v>32</v>
      </c>
      <c r="N8" t="s">
        <v>1194</v>
      </c>
      <c r="O8" t="s">
        <v>1194</v>
      </c>
      <c r="Q8" t="s">
        <v>541</v>
      </c>
      <c r="R8" t="s">
        <v>765</v>
      </c>
      <c r="T8" t="s">
        <v>43</v>
      </c>
      <c r="U8" t="s">
        <v>29</v>
      </c>
      <c r="V8" t="s">
        <v>306</v>
      </c>
      <c r="W8" t="s">
        <v>1194</v>
      </c>
      <c r="Y8" s="1">
        <v>42398.353888888887</v>
      </c>
      <c r="Z8" s="1">
        <v>42845.518449074072</v>
      </c>
    </row>
    <row r="9" spans="1:27" x14ac:dyDescent="0.3">
      <c r="A9">
        <v>77010</v>
      </c>
      <c r="B9" t="s">
        <v>217</v>
      </c>
      <c r="C9" t="s">
        <v>184</v>
      </c>
      <c r="D9" t="s">
        <v>212</v>
      </c>
      <c r="E9" t="s">
        <v>24</v>
      </c>
      <c r="F9" t="s">
        <v>27</v>
      </c>
      <c r="G9" t="s">
        <v>169</v>
      </c>
      <c r="H9" t="s">
        <v>563</v>
      </c>
      <c r="J9" t="s">
        <v>217</v>
      </c>
      <c r="K9" t="s">
        <v>41</v>
      </c>
      <c r="L9" t="s">
        <v>32</v>
      </c>
      <c r="N9" t="s">
        <v>1194</v>
      </c>
      <c r="O9" t="s">
        <v>1194</v>
      </c>
      <c r="R9" t="s">
        <v>235</v>
      </c>
      <c r="T9" t="s">
        <v>43</v>
      </c>
      <c r="U9" t="s">
        <v>37</v>
      </c>
      <c r="V9" t="s">
        <v>36</v>
      </c>
      <c r="W9" t="s">
        <v>1194</v>
      </c>
      <c r="Y9" s="1">
        <v>42412.258703703701</v>
      </c>
      <c r="Z9" s="1">
        <v>42412.262407407405</v>
      </c>
    </row>
    <row r="10" spans="1:27" x14ac:dyDescent="0.3">
      <c r="A10">
        <v>77038</v>
      </c>
      <c r="B10" t="s">
        <v>562</v>
      </c>
      <c r="C10" t="s">
        <v>184</v>
      </c>
      <c r="D10" t="s">
        <v>257</v>
      </c>
      <c r="E10" t="s">
        <v>24</v>
      </c>
      <c r="F10" t="s">
        <v>27</v>
      </c>
      <c r="G10" t="s">
        <v>187</v>
      </c>
      <c r="H10" t="s">
        <v>561</v>
      </c>
      <c r="I10" t="s">
        <v>236</v>
      </c>
      <c r="J10" t="s">
        <v>91</v>
      </c>
      <c r="K10" t="s">
        <v>41</v>
      </c>
      <c r="L10" t="s">
        <v>32</v>
      </c>
      <c r="M10" t="s">
        <v>185</v>
      </c>
      <c r="N10" t="s">
        <v>1194</v>
      </c>
      <c r="O10" t="s">
        <v>1194</v>
      </c>
      <c r="R10" t="s">
        <v>235</v>
      </c>
      <c r="T10" t="s">
        <v>43</v>
      </c>
      <c r="U10" t="s">
        <v>29</v>
      </c>
      <c r="V10" t="s">
        <v>26</v>
      </c>
      <c r="W10" t="s">
        <v>1194</v>
      </c>
      <c r="Y10" s="1">
        <v>42413.023888888885</v>
      </c>
      <c r="Z10" s="1">
        <v>42445.06453703704</v>
      </c>
    </row>
    <row r="11" spans="1:27" x14ac:dyDescent="0.3">
      <c r="A11">
        <v>77174</v>
      </c>
      <c r="B11" t="s">
        <v>123</v>
      </c>
      <c r="C11" t="s">
        <v>97</v>
      </c>
      <c r="D11" t="s">
        <v>110</v>
      </c>
      <c r="E11" t="s">
        <v>24</v>
      </c>
      <c r="F11" t="s">
        <v>27</v>
      </c>
      <c r="G11" t="s">
        <v>187</v>
      </c>
      <c r="H11" t="s">
        <v>590</v>
      </c>
      <c r="J11" t="s">
        <v>102</v>
      </c>
      <c r="K11" t="s">
        <v>41</v>
      </c>
      <c r="L11" t="s">
        <v>32</v>
      </c>
      <c r="N11" t="s">
        <v>1194</v>
      </c>
      <c r="O11" t="s">
        <v>1194</v>
      </c>
      <c r="R11" t="s">
        <v>235</v>
      </c>
      <c r="T11" t="s">
        <v>43</v>
      </c>
      <c r="U11" t="s">
        <v>29</v>
      </c>
      <c r="V11" t="s">
        <v>36</v>
      </c>
      <c r="W11" t="s">
        <v>1194</v>
      </c>
      <c r="Y11" s="1">
        <v>42416.525902777779</v>
      </c>
      <c r="Z11" s="1">
        <v>42423.508287037039</v>
      </c>
    </row>
    <row r="12" spans="1:27" x14ac:dyDescent="0.3">
      <c r="A12">
        <v>77795</v>
      </c>
      <c r="B12" t="s">
        <v>279</v>
      </c>
      <c r="C12" t="s">
        <v>114</v>
      </c>
      <c r="D12" t="s">
        <v>468</v>
      </c>
      <c r="E12" t="s">
        <v>24</v>
      </c>
      <c r="F12" t="s">
        <v>27</v>
      </c>
      <c r="G12" t="s">
        <v>201</v>
      </c>
      <c r="H12" t="s">
        <v>467</v>
      </c>
      <c r="I12" t="s">
        <v>163</v>
      </c>
      <c r="J12" t="s">
        <v>466</v>
      </c>
      <c r="K12" t="s">
        <v>41</v>
      </c>
      <c r="L12" t="s">
        <v>32</v>
      </c>
      <c r="M12" t="s">
        <v>185</v>
      </c>
      <c r="N12" t="s">
        <v>1194</v>
      </c>
      <c r="O12" t="s">
        <v>1194</v>
      </c>
      <c r="R12" t="s">
        <v>235</v>
      </c>
      <c r="T12" t="s">
        <v>55</v>
      </c>
      <c r="U12" t="s">
        <v>37</v>
      </c>
      <c r="V12" t="s">
        <v>36</v>
      </c>
      <c r="W12" t="s">
        <v>1194</v>
      </c>
      <c r="Y12" s="1">
        <v>42426.259618055556</v>
      </c>
      <c r="Z12" s="1">
        <v>42844.223738425928</v>
      </c>
    </row>
    <row r="13" spans="1:27" x14ac:dyDescent="0.3">
      <c r="A13">
        <v>77892</v>
      </c>
      <c r="B13" t="s">
        <v>296</v>
      </c>
      <c r="C13" t="s">
        <v>129</v>
      </c>
      <c r="D13" t="s">
        <v>327</v>
      </c>
      <c r="E13" t="s">
        <v>24</v>
      </c>
      <c r="F13" t="s">
        <v>27</v>
      </c>
      <c r="G13" t="s">
        <v>187</v>
      </c>
      <c r="H13" t="s">
        <v>450</v>
      </c>
      <c r="I13" t="s">
        <v>245</v>
      </c>
      <c r="J13" t="s">
        <v>91</v>
      </c>
      <c r="K13" t="s">
        <v>41</v>
      </c>
      <c r="L13" t="s">
        <v>32</v>
      </c>
      <c r="N13" t="s">
        <v>1194</v>
      </c>
      <c r="O13" t="s">
        <v>280</v>
      </c>
      <c r="P13">
        <v>11065</v>
      </c>
      <c r="R13" t="s">
        <v>235</v>
      </c>
      <c r="T13" t="s">
        <v>43</v>
      </c>
      <c r="U13" t="s">
        <v>37</v>
      </c>
      <c r="V13" t="s">
        <v>26</v>
      </c>
      <c r="W13" t="s">
        <v>361</v>
      </c>
      <c r="Y13" s="1">
        <v>42429.524537037039</v>
      </c>
      <c r="Z13" s="1">
        <v>42852.251643518517</v>
      </c>
    </row>
    <row r="14" spans="1:27" x14ac:dyDescent="0.3">
      <c r="A14">
        <v>77906</v>
      </c>
      <c r="B14" t="s">
        <v>299</v>
      </c>
      <c r="C14" t="s">
        <v>129</v>
      </c>
      <c r="D14" t="s">
        <v>310</v>
      </c>
      <c r="E14" t="s">
        <v>24</v>
      </c>
      <c r="F14" t="s">
        <v>27</v>
      </c>
      <c r="G14" t="s">
        <v>153</v>
      </c>
      <c r="H14" t="s">
        <v>449</v>
      </c>
      <c r="I14" t="s">
        <v>245</v>
      </c>
      <c r="J14" t="s">
        <v>91</v>
      </c>
      <c r="K14" t="s">
        <v>41</v>
      </c>
      <c r="L14" t="s">
        <v>32</v>
      </c>
      <c r="N14" t="s">
        <v>1194</v>
      </c>
      <c r="O14" t="s">
        <v>1194</v>
      </c>
      <c r="P14">
        <v>9558</v>
      </c>
      <c r="R14" t="s">
        <v>235</v>
      </c>
      <c r="S14" t="s">
        <v>426</v>
      </c>
      <c r="T14" t="s">
        <v>43</v>
      </c>
      <c r="U14" t="s">
        <v>45</v>
      </c>
      <c r="V14" t="s">
        <v>112</v>
      </c>
      <c r="W14" t="s">
        <v>361</v>
      </c>
      <c r="Y14" s="1">
        <v>42429.659583333334</v>
      </c>
      <c r="Z14" s="1">
        <v>42852.252164351848</v>
      </c>
    </row>
    <row r="15" spans="1:27" x14ac:dyDescent="0.3">
      <c r="A15">
        <v>78079</v>
      </c>
      <c r="B15" t="s">
        <v>448</v>
      </c>
      <c r="C15" t="s">
        <v>129</v>
      </c>
      <c r="D15" t="s">
        <v>310</v>
      </c>
      <c r="E15" t="s">
        <v>24</v>
      </c>
      <c r="F15" t="s">
        <v>27</v>
      </c>
      <c r="G15" t="s">
        <v>153</v>
      </c>
      <c r="H15" t="s">
        <v>447</v>
      </c>
      <c r="I15" t="s">
        <v>245</v>
      </c>
      <c r="J15" t="s">
        <v>91</v>
      </c>
      <c r="K15" t="s">
        <v>41</v>
      </c>
      <c r="L15" t="s">
        <v>32</v>
      </c>
      <c r="M15" t="s">
        <v>104</v>
      </c>
      <c r="N15" t="s">
        <v>1194</v>
      </c>
      <c r="O15" t="s">
        <v>1194</v>
      </c>
      <c r="P15">
        <v>10404</v>
      </c>
      <c r="R15" t="s">
        <v>235</v>
      </c>
      <c r="T15" t="s">
        <v>43</v>
      </c>
      <c r="U15" t="s">
        <v>37</v>
      </c>
      <c r="V15" t="s">
        <v>36</v>
      </c>
      <c r="W15" t="s">
        <v>1194</v>
      </c>
      <c r="Y15" s="1">
        <v>42431.52516203704</v>
      </c>
      <c r="Z15" s="1">
        <v>42852.252500000002</v>
      </c>
    </row>
    <row r="16" spans="1:27" x14ac:dyDescent="0.3">
      <c r="A16">
        <v>78389</v>
      </c>
      <c r="B16" t="s">
        <v>143</v>
      </c>
      <c r="C16" t="s">
        <v>23</v>
      </c>
      <c r="D16" t="s">
        <v>68</v>
      </c>
      <c r="E16" t="s">
        <v>48</v>
      </c>
      <c r="F16" t="s">
        <v>27</v>
      </c>
      <c r="G16" t="s">
        <v>187</v>
      </c>
      <c r="H16" t="s">
        <v>1061</v>
      </c>
      <c r="J16" t="s">
        <v>161</v>
      </c>
      <c r="K16" t="s">
        <v>41</v>
      </c>
      <c r="L16" t="s">
        <v>32</v>
      </c>
      <c r="N16" t="s">
        <v>1194</v>
      </c>
      <c r="O16" t="s">
        <v>1194</v>
      </c>
      <c r="R16" t="s">
        <v>235</v>
      </c>
      <c r="T16" t="s">
        <v>55</v>
      </c>
      <c r="U16" t="s">
        <v>37</v>
      </c>
      <c r="V16" t="s">
        <v>26</v>
      </c>
      <c r="W16" t="s">
        <v>1194</v>
      </c>
      <c r="X16" t="s">
        <v>1060</v>
      </c>
      <c r="Y16" s="1">
        <v>42437.14738425926</v>
      </c>
      <c r="Z16" s="1">
        <v>42452.003368055557</v>
      </c>
    </row>
    <row r="17" spans="1:27" x14ac:dyDescent="0.3">
      <c r="A17">
        <v>78764</v>
      </c>
      <c r="B17" t="s">
        <v>486</v>
      </c>
      <c r="C17" t="s">
        <v>63</v>
      </c>
      <c r="D17" t="s">
        <v>119</v>
      </c>
      <c r="E17" t="s">
        <v>24</v>
      </c>
      <c r="F17" t="s">
        <v>27</v>
      </c>
      <c r="G17" t="s">
        <v>220</v>
      </c>
      <c r="H17" t="s">
        <v>487</v>
      </c>
      <c r="I17" t="s">
        <v>163</v>
      </c>
      <c r="J17" t="s">
        <v>486</v>
      </c>
      <c r="K17" t="s">
        <v>41</v>
      </c>
      <c r="L17" t="s">
        <v>32</v>
      </c>
      <c r="N17" t="s">
        <v>1194</v>
      </c>
      <c r="O17" t="s">
        <v>1194</v>
      </c>
      <c r="R17" t="s">
        <v>235</v>
      </c>
      <c r="T17" t="s">
        <v>67</v>
      </c>
      <c r="U17" t="s">
        <v>45</v>
      </c>
      <c r="V17" t="s">
        <v>235</v>
      </c>
      <c r="W17" t="s">
        <v>1194</v>
      </c>
      <c r="Y17" s="1">
        <v>42443.65730324074</v>
      </c>
      <c r="Z17" s="1">
        <v>42783.138333333336</v>
      </c>
    </row>
    <row r="18" spans="1:27" x14ac:dyDescent="0.3">
      <c r="A18">
        <v>79691</v>
      </c>
      <c r="B18" t="s">
        <v>39</v>
      </c>
      <c r="C18" t="s">
        <v>40</v>
      </c>
      <c r="D18" t="s">
        <v>46</v>
      </c>
      <c r="E18" t="s">
        <v>24</v>
      </c>
      <c r="F18" t="s">
        <v>27</v>
      </c>
      <c r="G18" t="s">
        <v>49</v>
      </c>
      <c r="H18" t="s">
        <v>1518</v>
      </c>
      <c r="J18" t="s">
        <v>163</v>
      </c>
      <c r="K18" t="s">
        <v>41</v>
      </c>
      <c r="L18" t="s">
        <v>240</v>
      </c>
      <c r="M18" t="s">
        <v>44</v>
      </c>
      <c r="N18" t="s">
        <v>1194</v>
      </c>
      <c r="O18" t="s">
        <v>1514</v>
      </c>
      <c r="R18" t="s">
        <v>235</v>
      </c>
      <c r="T18" t="s">
        <v>55</v>
      </c>
      <c r="U18" t="s">
        <v>37</v>
      </c>
      <c r="V18" t="s">
        <v>235</v>
      </c>
      <c r="W18" t="s">
        <v>1194</v>
      </c>
      <c r="X18" t="s">
        <v>1380</v>
      </c>
      <c r="Y18" s="1">
        <v>42458.048437500001</v>
      </c>
      <c r="Z18" s="1">
        <v>42852.500173611108</v>
      </c>
    </row>
    <row r="19" spans="1:27" x14ac:dyDescent="0.3">
      <c r="A19">
        <v>79784</v>
      </c>
      <c r="B19" t="s">
        <v>154</v>
      </c>
      <c r="C19" t="s">
        <v>129</v>
      </c>
      <c r="D19" t="s">
        <v>218</v>
      </c>
      <c r="E19" t="s">
        <v>24</v>
      </c>
      <c r="F19" t="s">
        <v>27</v>
      </c>
      <c r="G19" t="s">
        <v>153</v>
      </c>
      <c r="H19" t="s">
        <v>443</v>
      </c>
      <c r="I19" t="s">
        <v>349</v>
      </c>
      <c r="J19" t="s">
        <v>441</v>
      </c>
      <c r="K19" t="s">
        <v>41</v>
      </c>
      <c r="L19" t="s">
        <v>101</v>
      </c>
      <c r="M19" t="s">
        <v>298</v>
      </c>
      <c r="N19" t="s">
        <v>1194</v>
      </c>
      <c r="O19" t="s">
        <v>1194</v>
      </c>
      <c r="P19" t="s">
        <v>442</v>
      </c>
      <c r="R19" t="s">
        <v>235</v>
      </c>
      <c r="T19" t="s">
        <v>43</v>
      </c>
      <c r="U19" t="s">
        <v>45</v>
      </c>
      <c r="V19" t="s">
        <v>112</v>
      </c>
      <c r="W19" t="s">
        <v>361</v>
      </c>
      <c r="Y19" s="1">
        <v>42459.031458333331</v>
      </c>
      <c r="Z19" s="1">
        <v>42852.25403935185</v>
      </c>
    </row>
    <row r="20" spans="1:27" x14ac:dyDescent="0.3">
      <c r="A20">
        <v>80288</v>
      </c>
      <c r="B20" t="s">
        <v>325</v>
      </c>
      <c r="C20" t="s">
        <v>129</v>
      </c>
      <c r="D20" t="s">
        <v>218</v>
      </c>
      <c r="E20" t="s">
        <v>24</v>
      </c>
      <c r="F20" t="s">
        <v>27</v>
      </c>
      <c r="G20" t="s">
        <v>153</v>
      </c>
      <c r="H20" t="s">
        <v>440</v>
      </c>
      <c r="I20" t="s">
        <v>245</v>
      </c>
      <c r="J20" t="s">
        <v>91</v>
      </c>
      <c r="K20" t="s">
        <v>41</v>
      </c>
      <c r="L20" t="s">
        <v>32</v>
      </c>
      <c r="N20" t="s">
        <v>1194</v>
      </c>
      <c r="O20" t="s">
        <v>280</v>
      </c>
      <c r="P20">
        <v>10707</v>
      </c>
      <c r="R20" t="s">
        <v>235</v>
      </c>
      <c r="T20" t="s">
        <v>55</v>
      </c>
      <c r="U20" t="s">
        <v>37</v>
      </c>
      <c r="V20" t="s">
        <v>112</v>
      </c>
      <c r="W20" t="s">
        <v>1194</v>
      </c>
      <c r="Y20" s="1">
        <v>42466.025520833333</v>
      </c>
      <c r="Z20" s="1">
        <v>42852.254571759258</v>
      </c>
    </row>
    <row r="21" spans="1:27" x14ac:dyDescent="0.3">
      <c r="A21">
        <v>80312</v>
      </c>
      <c r="B21" t="s">
        <v>340</v>
      </c>
      <c r="C21" t="s">
        <v>305</v>
      </c>
      <c r="D21" t="s">
        <v>311</v>
      </c>
      <c r="E21" t="s">
        <v>24</v>
      </c>
      <c r="F21" t="s">
        <v>27</v>
      </c>
      <c r="G21" t="s">
        <v>187</v>
      </c>
      <c r="H21" t="s">
        <v>460</v>
      </c>
      <c r="J21" t="s">
        <v>174</v>
      </c>
      <c r="K21" t="s">
        <v>41</v>
      </c>
      <c r="L21" t="s">
        <v>32</v>
      </c>
      <c r="N21" t="s">
        <v>1194</v>
      </c>
      <c r="O21" t="s">
        <v>1194</v>
      </c>
      <c r="R21" t="s">
        <v>235</v>
      </c>
      <c r="S21" t="s">
        <v>426</v>
      </c>
      <c r="T21" t="s">
        <v>67</v>
      </c>
      <c r="U21" t="s">
        <v>37</v>
      </c>
      <c r="V21" t="s">
        <v>26</v>
      </c>
      <c r="W21" t="s">
        <v>1194</v>
      </c>
      <c r="Y21" s="1">
        <v>42466.128449074073</v>
      </c>
      <c r="Z21" s="1">
        <v>42528.0003125</v>
      </c>
    </row>
    <row r="22" spans="1:27" x14ac:dyDescent="0.3">
      <c r="A22">
        <v>80486</v>
      </c>
      <c r="B22" t="s">
        <v>333</v>
      </c>
      <c r="C22" t="s">
        <v>75</v>
      </c>
      <c r="D22" t="s">
        <v>125</v>
      </c>
      <c r="E22" t="s">
        <v>24</v>
      </c>
      <c r="F22" t="s">
        <v>27</v>
      </c>
      <c r="G22" t="s">
        <v>187</v>
      </c>
      <c r="H22" t="s">
        <v>885</v>
      </c>
      <c r="I22" t="s">
        <v>179</v>
      </c>
      <c r="J22" t="s">
        <v>124</v>
      </c>
      <c r="K22" t="s">
        <v>41</v>
      </c>
      <c r="L22" t="s">
        <v>32</v>
      </c>
      <c r="M22" t="s">
        <v>104</v>
      </c>
      <c r="N22" t="s">
        <v>1194</v>
      </c>
      <c r="O22" t="s">
        <v>1194</v>
      </c>
      <c r="R22" t="s">
        <v>235</v>
      </c>
      <c r="S22" t="s">
        <v>426</v>
      </c>
      <c r="T22" t="s">
        <v>43</v>
      </c>
      <c r="U22" t="s">
        <v>29</v>
      </c>
      <c r="V22" t="s">
        <v>81</v>
      </c>
      <c r="W22" t="s">
        <v>1194</v>
      </c>
      <c r="Y22" s="1">
        <v>42468.405729166669</v>
      </c>
      <c r="Z22" s="1">
        <v>42480.603668981479</v>
      </c>
    </row>
    <row r="23" spans="1:27" x14ac:dyDescent="0.3">
      <c r="A23">
        <v>80602</v>
      </c>
      <c r="B23" t="s">
        <v>109</v>
      </c>
      <c r="C23" t="s">
        <v>97</v>
      </c>
      <c r="D23" t="s">
        <v>110</v>
      </c>
      <c r="E23" t="s">
        <v>24</v>
      </c>
      <c r="F23" t="s">
        <v>27</v>
      </c>
      <c r="G23" t="s">
        <v>187</v>
      </c>
      <c r="H23" t="s">
        <v>583</v>
      </c>
      <c r="J23" t="s">
        <v>102</v>
      </c>
      <c r="K23" t="s">
        <v>41</v>
      </c>
      <c r="L23" t="s">
        <v>32</v>
      </c>
      <c r="M23" t="s">
        <v>185</v>
      </c>
      <c r="N23" t="s">
        <v>1194</v>
      </c>
      <c r="O23" t="s">
        <v>145</v>
      </c>
      <c r="R23" t="s">
        <v>235</v>
      </c>
      <c r="S23" t="s">
        <v>426</v>
      </c>
      <c r="T23" t="s">
        <v>43</v>
      </c>
      <c r="U23" t="s">
        <v>45</v>
      </c>
      <c r="V23" t="s">
        <v>26</v>
      </c>
      <c r="W23" t="s">
        <v>1194</v>
      </c>
      <c r="Y23" s="1">
        <v>42471.625497685185</v>
      </c>
      <c r="Z23" s="1">
        <v>42472.423796296294</v>
      </c>
    </row>
    <row r="24" spans="1:27" x14ac:dyDescent="0.3">
      <c r="A24">
        <v>81363</v>
      </c>
      <c r="B24" t="s">
        <v>772</v>
      </c>
      <c r="C24" t="s">
        <v>75</v>
      </c>
      <c r="D24" t="s">
        <v>79</v>
      </c>
      <c r="E24" t="s">
        <v>24</v>
      </c>
      <c r="F24" t="s">
        <v>27</v>
      </c>
      <c r="G24" t="s">
        <v>42</v>
      </c>
      <c r="H24" t="s">
        <v>884</v>
      </c>
      <c r="I24" t="s">
        <v>772</v>
      </c>
      <c r="J24" t="s">
        <v>772</v>
      </c>
      <c r="K24" t="s">
        <v>41</v>
      </c>
      <c r="L24" t="s">
        <v>32</v>
      </c>
      <c r="M24" t="s">
        <v>185</v>
      </c>
      <c r="N24" t="s">
        <v>1194</v>
      </c>
      <c r="O24" t="s">
        <v>1194</v>
      </c>
      <c r="R24" t="s">
        <v>235</v>
      </c>
      <c r="S24" t="s">
        <v>426</v>
      </c>
      <c r="T24" t="s">
        <v>43</v>
      </c>
      <c r="U24" t="s">
        <v>45</v>
      </c>
      <c r="V24" t="s">
        <v>235</v>
      </c>
      <c r="W24" t="s">
        <v>1194</v>
      </c>
      <c r="Y24" s="1">
        <v>42482.023101851853</v>
      </c>
      <c r="Z24" s="1">
        <v>42783.097094907411</v>
      </c>
    </row>
    <row r="25" spans="1:27" x14ac:dyDescent="0.3">
      <c r="A25">
        <v>82064</v>
      </c>
      <c r="B25" t="s">
        <v>154</v>
      </c>
      <c r="C25" t="s">
        <v>184</v>
      </c>
      <c r="D25" t="s">
        <v>293</v>
      </c>
      <c r="E25" t="s">
        <v>24</v>
      </c>
      <c r="F25" t="s">
        <v>27</v>
      </c>
      <c r="G25" t="s">
        <v>187</v>
      </c>
      <c r="H25" t="s">
        <v>559</v>
      </c>
      <c r="I25" t="s">
        <v>349</v>
      </c>
      <c r="J25" t="s">
        <v>91</v>
      </c>
      <c r="K25" t="s">
        <v>41</v>
      </c>
      <c r="L25" t="s">
        <v>32</v>
      </c>
      <c r="N25" t="s">
        <v>1194</v>
      </c>
      <c r="O25" t="s">
        <v>1194</v>
      </c>
      <c r="R25" t="s">
        <v>235</v>
      </c>
      <c r="T25" t="s">
        <v>67</v>
      </c>
      <c r="U25" t="s">
        <v>45</v>
      </c>
      <c r="V25" t="s">
        <v>26</v>
      </c>
      <c r="W25" t="s">
        <v>361</v>
      </c>
      <c r="Y25" s="1">
        <v>42492.52611111111</v>
      </c>
      <c r="Z25" s="1">
        <v>42843.384351851855</v>
      </c>
    </row>
    <row r="26" spans="1:27" x14ac:dyDescent="0.3">
      <c r="A26">
        <v>82176</v>
      </c>
      <c r="B26" t="s">
        <v>439</v>
      </c>
      <c r="C26" t="s">
        <v>129</v>
      </c>
      <c r="D26" t="s">
        <v>436</v>
      </c>
      <c r="E26" t="s">
        <v>24</v>
      </c>
      <c r="F26" t="s">
        <v>27</v>
      </c>
      <c r="G26" t="s">
        <v>187</v>
      </c>
      <c r="H26" t="s">
        <v>438</v>
      </c>
      <c r="I26" t="s">
        <v>219</v>
      </c>
      <c r="J26" t="s">
        <v>91</v>
      </c>
      <c r="K26" t="s">
        <v>41</v>
      </c>
      <c r="L26" t="s">
        <v>32</v>
      </c>
      <c r="N26" t="s">
        <v>1194</v>
      </c>
      <c r="O26" t="s">
        <v>1194</v>
      </c>
      <c r="R26" t="s">
        <v>235</v>
      </c>
      <c r="T26" t="s">
        <v>55</v>
      </c>
      <c r="U26" t="s">
        <v>37</v>
      </c>
      <c r="V26" t="s">
        <v>26</v>
      </c>
      <c r="W26" t="s">
        <v>1194</v>
      </c>
      <c r="Y26" s="1">
        <v>42494.026504629626</v>
      </c>
      <c r="Z26" s="1">
        <v>42598.087430555555</v>
      </c>
    </row>
    <row r="27" spans="1:27" x14ac:dyDescent="0.3">
      <c r="A27">
        <v>82178</v>
      </c>
      <c r="B27" t="s">
        <v>299</v>
      </c>
      <c r="C27" t="s">
        <v>129</v>
      </c>
      <c r="D27" t="s">
        <v>218</v>
      </c>
      <c r="E27" t="s">
        <v>24</v>
      </c>
      <c r="F27" t="s">
        <v>27</v>
      </c>
      <c r="G27" t="s">
        <v>153</v>
      </c>
      <c r="H27" t="s">
        <v>1402</v>
      </c>
      <c r="I27" t="s">
        <v>349</v>
      </c>
      <c r="J27" t="s">
        <v>91</v>
      </c>
      <c r="K27" t="s">
        <v>41</v>
      </c>
      <c r="L27" t="s">
        <v>240</v>
      </c>
      <c r="M27" t="s">
        <v>298</v>
      </c>
      <c r="N27" t="s">
        <v>1194</v>
      </c>
      <c r="O27" t="s">
        <v>1467</v>
      </c>
      <c r="P27">
        <v>10938</v>
      </c>
      <c r="R27" t="s">
        <v>235</v>
      </c>
      <c r="T27" t="s">
        <v>43</v>
      </c>
      <c r="U27" t="s">
        <v>37</v>
      </c>
      <c r="V27" t="s">
        <v>308</v>
      </c>
      <c r="W27" t="s">
        <v>1194</v>
      </c>
      <c r="Y27" s="1">
        <v>42494.02715277778</v>
      </c>
      <c r="Z27" s="1">
        <v>42852.255277777775</v>
      </c>
      <c r="AA27" t="s">
        <v>1401</v>
      </c>
    </row>
    <row r="28" spans="1:27" x14ac:dyDescent="0.3">
      <c r="A28">
        <v>82510</v>
      </c>
      <c r="B28" t="s">
        <v>209</v>
      </c>
      <c r="C28" t="s">
        <v>40</v>
      </c>
      <c r="D28" t="s">
        <v>46</v>
      </c>
      <c r="E28" t="s">
        <v>48</v>
      </c>
      <c r="F28" t="s">
        <v>27</v>
      </c>
      <c r="G28" t="s">
        <v>187</v>
      </c>
      <c r="H28" t="s">
        <v>1005</v>
      </c>
      <c r="I28" t="s">
        <v>1004</v>
      </c>
      <c r="J28" t="s">
        <v>174</v>
      </c>
      <c r="K28" t="s">
        <v>41</v>
      </c>
      <c r="L28" t="s">
        <v>32</v>
      </c>
      <c r="N28" t="s">
        <v>1194</v>
      </c>
      <c r="O28" t="s">
        <v>1194</v>
      </c>
      <c r="R28" t="s">
        <v>235</v>
      </c>
      <c r="T28" t="s">
        <v>55</v>
      </c>
      <c r="U28" t="s">
        <v>37</v>
      </c>
      <c r="V28" t="s">
        <v>26</v>
      </c>
      <c r="W28" t="s">
        <v>1194</v>
      </c>
      <c r="X28" t="s">
        <v>1003</v>
      </c>
      <c r="Y28" s="1">
        <v>42499.229317129626</v>
      </c>
      <c r="Z28" s="1">
        <v>42585.358344907407</v>
      </c>
    </row>
    <row r="29" spans="1:27" x14ac:dyDescent="0.3">
      <c r="A29">
        <v>82520</v>
      </c>
      <c r="B29" t="s">
        <v>123</v>
      </c>
      <c r="C29" t="s">
        <v>97</v>
      </c>
      <c r="D29" t="s">
        <v>110</v>
      </c>
      <c r="E29" t="s">
        <v>24</v>
      </c>
      <c r="F29" t="s">
        <v>27</v>
      </c>
      <c r="G29" t="s">
        <v>187</v>
      </c>
      <c r="H29" t="s">
        <v>579</v>
      </c>
      <c r="J29" t="s">
        <v>102</v>
      </c>
      <c r="K29" t="s">
        <v>41</v>
      </c>
      <c r="L29" t="s">
        <v>32</v>
      </c>
      <c r="N29" t="s">
        <v>1194</v>
      </c>
      <c r="O29" t="s">
        <v>1194</v>
      </c>
      <c r="R29" t="s">
        <v>235</v>
      </c>
      <c r="S29" t="s">
        <v>426</v>
      </c>
      <c r="T29" t="s">
        <v>43</v>
      </c>
      <c r="U29" t="s">
        <v>37</v>
      </c>
      <c r="V29" t="s">
        <v>26</v>
      </c>
      <c r="W29" t="s">
        <v>1194</v>
      </c>
      <c r="Y29" s="1">
        <v>42499.325185185182</v>
      </c>
      <c r="Z29" s="1">
        <v>42537.316388888888</v>
      </c>
    </row>
    <row r="30" spans="1:27" x14ac:dyDescent="0.3">
      <c r="A30">
        <v>83269</v>
      </c>
      <c r="B30" t="s">
        <v>340</v>
      </c>
      <c r="C30" t="s">
        <v>184</v>
      </c>
      <c r="D30" t="s">
        <v>525</v>
      </c>
      <c r="E30" t="s">
        <v>24</v>
      </c>
      <c r="F30" t="s">
        <v>27</v>
      </c>
      <c r="G30" t="s">
        <v>49</v>
      </c>
      <c r="H30" t="s">
        <v>1509</v>
      </c>
      <c r="I30" t="s">
        <v>210</v>
      </c>
      <c r="J30" t="s">
        <v>91</v>
      </c>
      <c r="K30" t="s">
        <v>41</v>
      </c>
      <c r="L30" t="s">
        <v>32</v>
      </c>
      <c r="M30" t="s">
        <v>298</v>
      </c>
      <c r="N30" t="s">
        <v>1194</v>
      </c>
      <c r="O30" t="s">
        <v>1471</v>
      </c>
      <c r="Q30" t="s">
        <v>1508</v>
      </c>
      <c r="R30" t="s">
        <v>235</v>
      </c>
      <c r="T30" t="s">
        <v>55</v>
      </c>
      <c r="U30" t="s">
        <v>37</v>
      </c>
      <c r="V30" t="s">
        <v>26</v>
      </c>
      <c r="W30" t="s">
        <v>1194</v>
      </c>
      <c r="Y30" s="1">
        <v>42510.026678240742</v>
      </c>
      <c r="Z30" s="1">
        <v>42851.051192129627</v>
      </c>
      <c r="AA30" t="s">
        <v>297</v>
      </c>
    </row>
    <row r="31" spans="1:27" x14ac:dyDescent="0.3">
      <c r="A31">
        <v>83852</v>
      </c>
      <c r="B31" t="s">
        <v>325</v>
      </c>
      <c r="C31" t="s">
        <v>129</v>
      </c>
      <c r="D31" t="s">
        <v>218</v>
      </c>
      <c r="E31" t="s">
        <v>24</v>
      </c>
      <c r="F31" t="s">
        <v>27</v>
      </c>
      <c r="G31" t="s">
        <v>153</v>
      </c>
      <c r="H31" t="s">
        <v>431</v>
      </c>
      <c r="I31" t="s">
        <v>917</v>
      </c>
      <c r="J31" t="s">
        <v>268</v>
      </c>
      <c r="K31" t="s">
        <v>41</v>
      </c>
      <c r="L31" t="s">
        <v>32</v>
      </c>
      <c r="N31" t="s">
        <v>1194</v>
      </c>
      <c r="O31" t="s">
        <v>206</v>
      </c>
      <c r="R31" t="s">
        <v>235</v>
      </c>
      <c r="T31" t="s">
        <v>43</v>
      </c>
      <c r="U31" t="s">
        <v>29</v>
      </c>
      <c r="V31" t="s">
        <v>269</v>
      </c>
      <c r="W31" t="s">
        <v>1194</v>
      </c>
      <c r="Y31" s="1">
        <v>42522.337314814817</v>
      </c>
      <c r="Z31" s="1">
        <v>42585.987546296295</v>
      </c>
    </row>
    <row r="32" spans="1:27" x14ac:dyDescent="0.3">
      <c r="A32">
        <v>83876</v>
      </c>
      <c r="B32" t="s">
        <v>89</v>
      </c>
      <c r="C32" t="s">
        <v>237</v>
      </c>
      <c r="D32" t="s">
        <v>238</v>
      </c>
      <c r="E32" t="s">
        <v>24</v>
      </c>
      <c r="F32" t="s">
        <v>27</v>
      </c>
      <c r="G32" t="s">
        <v>187</v>
      </c>
      <c r="H32" t="s">
        <v>521</v>
      </c>
      <c r="J32" t="s">
        <v>282</v>
      </c>
      <c r="K32" t="s">
        <v>41</v>
      </c>
      <c r="L32" t="s">
        <v>32</v>
      </c>
      <c r="N32" t="s">
        <v>1194</v>
      </c>
      <c r="O32" t="s">
        <v>1194</v>
      </c>
      <c r="R32" t="s">
        <v>235</v>
      </c>
      <c r="T32" t="s">
        <v>43</v>
      </c>
      <c r="U32" t="s">
        <v>60</v>
      </c>
      <c r="V32" t="s">
        <v>235</v>
      </c>
      <c r="W32" t="s">
        <v>1194</v>
      </c>
      <c r="Y32" s="1">
        <v>42522.50372685185</v>
      </c>
      <c r="Z32" s="1">
        <v>42803.366597222222</v>
      </c>
    </row>
    <row r="33" spans="1:27" x14ac:dyDescent="0.3">
      <c r="A33">
        <v>83877</v>
      </c>
      <c r="B33" t="s">
        <v>89</v>
      </c>
      <c r="C33" t="s">
        <v>237</v>
      </c>
      <c r="D33" t="s">
        <v>238</v>
      </c>
      <c r="E33" t="s">
        <v>24</v>
      </c>
      <c r="F33" t="s">
        <v>27</v>
      </c>
      <c r="G33" t="s">
        <v>187</v>
      </c>
      <c r="H33" t="s">
        <v>520</v>
      </c>
      <c r="J33" t="s">
        <v>282</v>
      </c>
      <c r="K33" t="s">
        <v>41</v>
      </c>
      <c r="L33" t="s">
        <v>32</v>
      </c>
      <c r="N33" t="s">
        <v>1194</v>
      </c>
      <c r="O33" t="s">
        <v>1194</v>
      </c>
      <c r="R33" t="s">
        <v>235</v>
      </c>
      <c r="T33" t="s">
        <v>43</v>
      </c>
      <c r="U33" t="s">
        <v>60</v>
      </c>
      <c r="V33" t="s">
        <v>235</v>
      </c>
      <c r="W33" t="s">
        <v>1194</v>
      </c>
      <c r="Y33" s="1">
        <v>42522.505486111113</v>
      </c>
      <c r="Z33" s="1">
        <v>42803.366249999999</v>
      </c>
    </row>
    <row r="34" spans="1:27" x14ac:dyDescent="0.3">
      <c r="A34">
        <v>84066</v>
      </c>
      <c r="B34" t="s">
        <v>430</v>
      </c>
      <c r="C34" t="s">
        <v>129</v>
      </c>
      <c r="D34" t="s">
        <v>327</v>
      </c>
      <c r="E34" t="s">
        <v>24</v>
      </c>
      <c r="F34" t="s">
        <v>27</v>
      </c>
      <c r="G34" t="s">
        <v>187</v>
      </c>
      <c r="H34" t="s">
        <v>429</v>
      </c>
      <c r="I34" t="s">
        <v>800</v>
      </c>
      <c r="J34" t="s">
        <v>91</v>
      </c>
      <c r="K34" t="s">
        <v>41</v>
      </c>
      <c r="L34" t="s">
        <v>101</v>
      </c>
      <c r="N34" t="s">
        <v>1194</v>
      </c>
      <c r="O34" t="s">
        <v>1194</v>
      </c>
      <c r="R34" t="s">
        <v>235</v>
      </c>
      <c r="T34" t="s">
        <v>67</v>
      </c>
      <c r="U34" t="s">
        <v>45</v>
      </c>
      <c r="V34" t="s">
        <v>26</v>
      </c>
      <c r="W34" t="s">
        <v>1194</v>
      </c>
      <c r="Y34" s="1">
        <v>42524.527094907404</v>
      </c>
      <c r="Z34" s="1">
        <v>42831.227847222224</v>
      </c>
    </row>
    <row r="35" spans="1:27" x14ac:dyDescent="0.3">
      <c r="A35">
        <v>84181</v>
      </c>
      <c r="B35" t="s">
        <v>939</v>
      </c>
      <c r="C35" t="s">
        <v>75</v>
      </c>
      <c r="D35" t="s">
        <v>1132</v>
      </c>
      <c r="E35" t="s">
        <v>262</v>
      </c>
      <c r="F35" t="s">
        <v>27</v>
      </c>
      <c r="G35" t="s">
        <v>153</v>
      </c>
      <c r="H35" t="s">
        <v>1131</v>
      </c>
      <c r="J35" t="s">
        <v>937</v>
      </c>
      <c r="K35" t="s">
        <v>41</v>
      </c>
      <c r="L35" t="s">
        <v>32</v>
      </c>
      <c r="N35" t="s">
        <v>1194</v>
      </c>
      <c r="O35" t="s">
        <v>1194</v>
      </c>
      <c r="R35" t="s">
        <v>765</v>
      </c>
      <c r="S35" t="s">
        <v>426</v>
      </c>
      <c r="T35" t="s">
        <v>55</v>
      </c>
      <c r="U35" t="s">
        <v>37</v>
      </c>
      <c r="V35" t="s">
        <v>81</v>
      </c>
      <c r="W35" t="s">
        <v>1194</v>
      </c>
      <c r="Y35" s="1">
        <v>42528.457928240743</v>
      </c>
      <c r="Z35" s="1">
        <v>42748.393113425926</v>
      </c>
    </row>
    <row r="36" spans="1:27" x14ac:dyDescent="0.3">
      <c r="A36">
        <v>85002</v>
      </c>
      <c r="B36" t="s">
        <v>89</v>
      </c>
      <c r="C36" t="s">
        <v>237</v>
      </c>
      <c r="D36" t="s">
        <v>238</v>
      </c>
      <c r="E36" t="s">
        <v>24</v>
      </c>
      <c r="F36" t="s">
        <v>27</v>
      </c>
      <c r="G36" t="s">
        <v>49</v>
      </c>
      <c r="H36" t="s">
        <v>502</v>
      </c>
      <c r="J36" t="s">
        <v>497</v>
      </c>
      <c r="K36" t="s">
        <v>41</v>
      </c>
      <c r="L36" t="s">
        <v>32</v>
      </c>
      <c r="N36" t="s">
        <v>1194</v>
      </c>
      <c r="O36" t="s">
        <v>500</v>
      </c>
      <c r="R36" t="s">
        <v>235</v>
      </c>
      <c r="T36" t="s">
        <v>55</v>
      </c>
      <c r="U36" t="s">
        <v>45</v>
      </c>
      <c r="V36" t="s">
        <v>235</v>
      </c>
      <c r="W36" t="s">
        <v>1194</v>
      </c>
      <c r="Y36" s="1">
        <v>42543.065324074072</v>
      </c>
      <c r="Z36" s="1">
        <v>42724.952881944446</v>
      </c>
    </row>
    <row r="37" spans="1:27" x14ac:dyDescent="0.3">
      <c r="A37">
        <v>85440</v>
      </c>
      <c r="B37" t="s">
        <v>318</v>
      </c>
      <c r="C37" t="s">
        <v>75</v>
      </c>
      <c r="D37" t="s">
        <v>267</v>
      </c>
      <c r="E37" t="s">
        <v>24</v>
      </c>
      <c r="F37" t="s">
        <v>27</v>
      </c>
      <c r="G37" t="s">
        <v>187</v>
      </c>
      <c r="H37" t="s">
        <v>878</v>
      </c>
      <c r="I37" t="s">
        <v>942</v>
      </c>
      <c r="J37" t="s">
        <v>204</v>
      </c>
      <c r="K37" t="s">
        <v>41</v>
      </c>
      <c r="L37" t="s">
        <v>32</v>
      </c>
      <c r="N37" t="s">
        <v>1194</v>
      </c>
      <c r="O37" t="s">
        <v>667</v>
      </c>
      <c r="R37" t="s">
        <v>235</v>
      </c>
      <c r="T37" t="s">
        <v>55</v>
      </c>
      <c r="U37" t="s">
        <v>45</v>
      </c>
      <c r="V37" t="s">
        <v>235</v>
      </c>
      <c r="W37" t="s">
        <v>1194</v>
      </c>
      <c r="Y37" s="1">
        <v>42551.289675925924</v>
      </c>
      <c r="Z37" s="1">
        <v>42569.466990740744</v>
      </c>
    </row>
    <row r="38" spans="1:27" x14ac:dyDescent="0.3">
      <c r="A38">
        <v>85661</v>
      </c>
      <c r="B38" t="s">
        <v>228</v>
      </c>
      <c r="C38" t="s">
        <v>75</v>
      </c>
      <c r="D38" t="s">
        <v>125</v>
      </c>
      <c r="E38" t="s">
        <v>147</v>
      </c>
      <c r="F38" t="s">
        <v>27</v>
      </c>
      <c r="G38" t="s">
        <v>166</v>
      </c>
      <c r="H38" t="s">
        <v>1116</v>
      </c>
      <c r="I38" t="s">
        <v>179</v>
      </c>
      <c r="J38" t="s">
        <v>228</v>
      </c>
      <c r="K38" t="s">
        <v>41</v>
      </c>
      <c r="L38" t="s">
        <v>32</v>
      </c>
      <c r="N38" t="s">
        <v>1194</v>
      </c>
      <c r="O38" t="s">
        <v>1194</v>
      </c>
      <c r="Q38" t="s">
        <v>727</v>
      </c>
      <c r="R38" t="s">
        <v>765</v>
      </c>
      <c r="T38" t="s">
        <v>67</v>
      </c>
      <c r="U38" t="s">
        <v>45</v>
      </c>
      <c r="V38" t="s">
        <v>26</v>
      </c>
      <c r="W38" t="s">
        <v>1194</v>
      </c>
      <c r="Y38" s="1">
        <v>42555.32472222222</v>
      </c>
      <c r="Z38" s="1">
        <v>42772.735034722224</v>
      </c>
    </row>
    <row r="39" spans="1:27" x14ac:dyDescent="0.3">
      <c r="A39">
        <v>86676</v>
      </c>
      <c r="B39" t="s">
        <v>124</v>
      </c>
      <c r="C39" t="s">
        <v>75</v>
      </c>
      <c r="D39" t="s">
        <v>125</v>
      </c>
      <c r="E39" t="s">
        <v>24</v>
      </c>
      <c r="F39" t="s">
        <v>27</v>
      </c>
      <c r="G39" t="s">
        <v>187</v>
      </c>
      <c r="H39" t="s">
        <v>842</v>
      </c>
      <c r="I39" t="s">
        <v>234</v>
      </c>
      <c r="J39" t="s">
        <v>204</v>
      </c>
      <c r="K39" t="s">
        <v>41</v>
      </c>
      <c r="L39" t="s">
        <v>32</v>
      </c>
      <c r="N39" t="s">
        <v>1194</v>
      </c>
      <c r="O39" t="s">
        <v>1194</v>
      </c>
      <c r="R39" t="s">
        <v>781</v>
      </c>
      <c r="S39" t="s">
        <v>841</v>
      </c>
      <c r="T39" t="s">
        <v>43</v>
      </c>
      <c r="U39" t="s">
        <v>29</v>
      </c>
      <c r="V39" t="s">
        <v>26</v>
      </c>
      <c r="W39" t="s">
        <v>361</v>
      </c>
      <c r="Y39" s="1">
        <v>42577.433333333334</v>
      </c>
      <c r="Z39" s="1">
        <v>42578.446006944447</v>
      </c>
    </row>
    <row r="40" spans="1:27" x14ac:dyDescent="0.3">
      <c r="A40">
        <v>87635</v>
      </c>
      <c r="B40" t="s">
        <v>325</v>
      </c>
      <c r="C40" t="s">
        <v>129</v>
      </c>
      <c r="D40" t="s">
        <v>218</v>
      </c>
      <c r="E40" t="s">
        <v>262</v>
      </c>
      <c r="F40" t="s">
        <v>27</v>
      </c>
      <c r="G40" t="s">
        <v>153</v>
      </c>
      <c r="H40" t="s">
        <v>1198</v>
      </c>
      <c r="I40" t="s">
        <v>226</v>
      </c>
      <c r="J40" t="s">
        <v>77</v>
      </c>
      <c r="K40" t="s">
        <v>41</v>
      </c>
      <c r="L40" t="s">
        <v>101</v>
      </c>
      <c r="M40" t="s">
        <v>298</v>
      </c>
      <c r="N40" t="s">
        <v>1194</v>
      </c>
      <c r="O40" t="s">
        <v>1194</v>
      </c>
      <c r="P40">
        <v>11924</v>
      </c>
      <c r="R40" t="s">
        <v>235</v>
      </c>
      <c r="T40" t="s">
        <v>43</v>
      </c>
      <c r="U40" t="s">
        <v>37</v>
      </c>
      <c r="V40" t="s">
        <v>103</v>
      </c>
      <c r="W40" t="s">
        <v>361</v>
      </c>
      <c r="Y40" s="1">
        <v>42598.010752314818</v>
      </c>
      <c r="Z40" s="1">
        <v>42832.002418981479</v>
      </c>
    </row>
    <row r="41" spans="1:27" x14ac:dyDescent="0.3">
      <c r="A41">
        <v>87684</v>
      </c>
      <c r="B41" t="s">
        <v>226</v>
      </c>
      <c r="C41" t="s">
        <v>75</v>
      </c>
      <c r="D41" t="s">
        <v>354</v>
      </c>
      <c r="E41" t="s">
        <v>147</v>
      </c>
      <c r="F41" t="s">
        <v>27</v>
      </c>
      <c r="G41" t="s">
        <v>153</v>
      </c>
      <c r="H41" t="s">
        <v>1111</v>
      </c>
      <c r="I41" t="s">
        <v>942</v>
      </c>
      <c r="J41" t="s">
        <v>916</v>
      </c>
      <c r="K41" t="s">
        <v>41</v>
      </c>
      <c r="L41" t="s">
        <v>32</v>
      </c>
      <c r="M41" t="s">
        <v>104</v>
      </c>
      <c r="N41" t="s">
        <v>1194</v>
      </c>
      <c r="O41" t="s">
        <v>1194</v>
      </c>
      <c r="P41">
        <v>11774</v>
      </c>
      <c r="R41" t="s">
        <v>765</v>
      </c>
      <c r="T41" t="s">
        <v>43</v>
      </c>
      <c r="U41" t="s">
        <v>29</v>
      </c>
      <c r="V41" t="s">
        <v>308</v>
      </c>
      <c r="W41" t="s">
        <v>361</v>
      </c>
      <c r="Y41" s="1">
        <v>42598.775659722225</v>
      </c>
      <c r="Z41" s="1">
        <v>42629.458784722221</v>
      </c>
    </row>
    <row r="42" spans="1:27" x14ac:dyDescent="0.3">
      <c r="A42">
        <v>88020</v>
      </c>
      <c r="B42" t="s">
        <v>1185</v>
      </c>
      <c r="C42" t="s">
        <v>75</v>
      </c>
      <c r="D42" t="s">
        <v>202</v>
      </c>
      <c r="E42" t="s">
        <v>147</v>
      </c>
      <c r="F42" t="s">
        <v>27</v>
      </c>
      <c r="G42" t="s">
        <v>287</v>
      </c>
      <c r="H42" t="s">
        <v>1184</v>
      </c>
      <c r="I42" t="s">
        <v>940</v>
      </c>
      <c r="J42" t="s">
        <v>77</v>
      </c>
      <c r="K42" t="s">
        <v>41</v>
      </c>
      <c r="L42" t="s">
        <v>32</v>
      </c>
      <c r="M42" t="s">
        <v>44</v>
      </c>
      <c r="N42" t="s">
        <v>1194</v>
      </c>
      <c r="O42" t="s">
        <v>1194</v>
      </c>
      <c r="R42" t="s">
        <v>235</v>
      </c>
      <c r="T42" t="s">
        <v>43</v>
      </c>
      <c r="U42" t="s">
        <v>37</v>
      </c>
      <c r="V42" t="s">
        <v>235</v>
      </c>
      <c r="W42" t="s">
        <v>361</v>
      </c>
      <c r="X42" t="s">
        <v>1046</v>
      </c>
      <c r="Y42" s="1">
        <v>42605.671493055554</v>
      </c>
      <c r="Z42" s="1">
        <v>42754.902025462965</v>
      </c>
      <c r="AA42" t="s">
        <v>1183</v>
      </c>
    </row>
    <row r="43" spans="1:27" x14ac:dyDescent="0.3">
      <c r="A43">
        <v>88052</v>
      </c>
      <c r="B43" t="s">
        <v>128</v>
      </c>
      <c r="C43" t="s">
        <v>129</v>
      </c>
      <c r="D43" t="s">
        <v>218</v>
      </c>
      <c r="E43" t="s">
        <v>24</v>
      </c>
      <c r="F43" t="s">
        <v>27</v>
      </c>
      <c r="G43" t="s">
        <v>169</v>
      </c>
      <c r="H43" t="s">
        <v>419</v>
      </c>
      <c r="I43" t="s">
        <v>349</v>
      </c>
      <c r="J43" t="s">
        <v>91</v>
      </c>
      <c r="K43" t="s">
        <v>41</v>
      </c>
      <c r="L43" t="s">
        <v>32</v>
      </c>
      <c r="M43" t="s">
        <v>369</v>
      </c>
      <c r="N43" t="s">
        <v>1194</v>
      </c>
      <c r="O43" t="s">
        <v>420</v>
      </c>
      <c r="R43" t="s">
        <v>235</v>
      </c>
      <c r="T43" t="s">
        <v>67</v>
      </c>
      <c r="U43" t="s">
        <v>37</v>
      </c>
      <c r="V43" t="s">
        <v>26</v>
      </c>
      <c r="W43" t="s">
        <v>1194</v>
      </c>
      <c r="Y43" s="1">
        <v>42606.241018518522</v>
      </c>
      <c r="Z43" s="1">
        <v>42670.350104166668</v>
      </c>
    </row>
    <row r="44" spans="1:27" x14ac:dyDescent="0.3">
      <c r="A44">
        <v>88147</v>
      </c>
      <c r="B44" t="s">
        <v>124</v>
      </c>
      <c r="C44" t="s">
        <v>75</v>
      </c>
      <c r="D44" t="s">
        <v>125</v>
      </c>
      <c r="E44" t="s">
        <v>262</v>
      </c>
      <c r="F44" t="s">
        <v>27</v>
      </c>
      <c r="G44" t="s">
        <v>134</v>
      </c>
      <c r="H44" t="s">
        <v>1109</v>
      </c>
      <c r="I44" t="s">
        <v>179</v>
      </c>
      <c r="J44" t="s">
        <v>227</v>
      </c>
      <c r="K44" t="s">
        <v>41</v>
      </c>
      <c r="L44" t="s">
        <v>32</v>
      </c>
      <c r="M44" t="s">
        <v>104</v>
      </c>
      <c r="N44" t="s">
        <v>1194</v>
      </c>
      <c r="O44" t="s">
        <v>1194</v>
      </c>
      <c r="R44" t="s">
        <v>765</v>
      </c>
      <c r="T44" t="s">
        <v>43</v>
      </c>
      <c r="U44" t="s">
        <v>29</v>
      </c>
      <c r="V44" t="s">
        <v>26</v>
      </c>
      <c r="W44" t="s">
        <v>1194</v>
      </c>
      <c r="Y44" s="1">
        <v>42607.399016203701</v>
      </c>
      <c r="Z44" s="1">
        <v>42747.790138888886</v>
      </c>
      <c r="AA44" t="s">
        <v>1108</v>
      </c>
    </row>
    <row r="45" spans="1:27" x14ac:dyDescent="0.3">
      <c r="A45">
        <v>88250</v>
      </c>
      <c r="B45" t="s">
        <v>39</v>
      </c>
      <c r="C45" t="s">
        <v>40</v>
      </c>
      <c r="D45" t="s">
        <v>46</v>
      </c>
      <c r="E45" t="s">
        <v>24</v>
      </c>
      <c r="F45" t="s">
        <v>27</v>
      </c>
      <c r="G45" t="s">
        <v>58</v>
      </c>
      <c r="H45" t="s">
        <v>1517</v>
      </c>
      <c r="J45" t="s">
        <v>181</v>
      </c>
      <c r="K45" t="s">
        <v>41</v>
      </c>
      <c r="L45" t="s">
        <v>240</v>
      </c>
      <c r="M45" t="s">
        <v>44</v>
      </c>
      <c r="N45" t="s">
        <v>1194</v>
      </c>
      <c r="O45" t="s">
        <v>1514</v>
      </c>
      <c r="R45" t="s">
        <v>235</v>
      </c>
      <c r="T45" t="s">
        <v>55</v>
      </c>
      <c r="U45" t="s">
        <v>45</v>
      </c>
      <c r="V45" t="s">
        <v>235</v>
      </c>
      <c r="W45" t="s">
        <v>1194</v>
      </c>
      <c r="X45" t="s">
        <v>1516</v>
      </c>
      <c r="Y45" s="1">
        <v>42611.350347222222</v>
      </c>
      <c r="Z45" s="1">
        <v>42852.514490740738</v>
      </c>
    </row>
    <row r="46" spans="1:27" x14ac:dyDescent="0.3">
      <c r="A46">
        <v>88404</v>
      </c>
      <c r="B46" t="s">
        <v>154</v>
      </c>
      <c r="C46" t="s">
        <v>129</v>
      </c>
      <c r="D46" t="s">
        <v>218</v>
      </c>
      <c r="E46" t="s">
        <v>24</v>
      </c>
      <c r="F46" t="s">
        <v>27</v>
      </c>
      <c r="G46" t="s">
        <v>169</v>
      </c>
      <c r="H46" t="s">
        <v>412</v>
      </c>
      <c r="I46" t="s">
        <v>349</v>
      </c>
      <c r="J46" t="s">
        <v>91</v>
      </c>
      <c r="K46" t="s">
        <v>41</v>
      </c>
      <c r="L46" t="s">
        <v>32</v>
      </c>
      <c r="M46" t="s">
        <v>369</v>
      </c>
      <c r="N46" t="s">
        <v>1194</v>
      </c>
      <c r="O46" t="s">
        <v>413</v>
      </c>
      <c r="R46" t="s">
        <v>235</v>
      </c>
      <c r="T46" t="s">
        <v>43</v>
      </c>
      <c r="U46" t="s">
        <v>29</v>
      </c>
      <c r="V46" t="s">
        <v>26</v>
      </c>
      <c r="W46" t="s">
        <v>361</v>
      </c>
      <c r="Y46" s="1">
        <v>42613.502395833333</v>
      </c>
      <c r="Z46" s="1">
        <v>42662.196377314816</v>
      </c>
    </row>
    <row r="47" spans="1:27" x14ac:dyDescent="0.3">
      <c r="A47">
        <v>88406</v>
      </c>
      <c r="B47" t="s">
        <v>299</v>
      </c>
      <c r="C47" t="s">
        <v>129</v>
      </c>
      <c r="D47" t="s">
        <v>218</v>
      </c>
      <c r="E47" t="s">
        <v>24</v>
      </c>
      <c r="F47" t="s">
        <v>27</v>
      </c>
      <c r="G47" t="s">
        <v>169</v>
      </c>
      <c r="H47" t="s">
        <v>410</v>
      </c>
      <c r="I47" t="s">
        <v>190</v>
      </c>
      <c r="J47" t="s">
        <v>91</v>
      </c>
      <c r="K47" t="s">
        <v>41</v>
      </c>
      <c r="L47" t="s">
        <v>32</v>
      </c>
      <c r="N47" t="s">
        <v>1194</v>
      </c>
      <c r="O47" t="s">
        <v>411</v>
      </c>
      <c r="R47" t="s">
        <v>235</v>
      </c>
      <c r="T47" t="s">
        <v>67</v>
      </c>
      <c r="U47" t="s">
        <v>37</v>
      </c>
      <c r="V47" t="s">
        <v>26</v>
      </c>
      <c r="W47" t="s">
        <v>1194</v>
      </c>
      <c r="Y47" s="1">
        <v>42613.506249999999</v>
      </c>
      <c r="Z47" s="1">
        <v>42615.414560185185</v>
      </c>
    </row>
    <row r="48" spans="1:27" x14ac:dyDescent="0.3">
      <c r="A48">
        <v>88467</v>
      </c>
      <c r="B48" t="s">
        <v>214</v>
      </c>
      <c r="C48" t="s">
        <v>129</v>
      </c>
      <c r="D48" t="s">
        <v>218</v>
      </c>
      <c r="E48" t="s">
        <v>24</v>
      </c>
      <c r="F48" t="s">
        <v>27</v>
      </c>
      <c r="G48" t="s">
        <v>169</v>
      </c>
      <c r="H48" t="s">
        <v>408</v>
      </c>
      <c r="I48" t="s">
        <v>913</v>
      </c>
      <c r="J48" t="s">
        <v>91</v>
      </c>
      <c r="K48" t="s">
        <v>41</v>
      </c>
      <c r="L48" t="s">
        <v>32</v>
      </c>
      <c r="M48" t="s">
        <v>369</v>
      </c>
      <c r="N48" t="s">
        <v>1194</v>
      </c>
      <c r="O48" t="s">
        <v>409</v>
      </c>
      <c r="R48" t="s">
        <v>235</v>
      </c>
      <c r="T48" t="s">
        <v>43</v>
      </c>
      <c r="U48" t="s">
        <v>29</v>
      </c>
      <c r="V48" t="s">
        <v>26</v>
      </c>
      <c r="W48" t="s">
        <v>361</v>
      </c>
      <c r="Y48" s="1">
        <v>42614.412939814814</v>
      </c>
      <c r="Z48" s="1">
        <v>42746.924074074072</v>
      </c>
      <c r="AA48" t="s">
        <v>300</v>
      </c>
    </row>
    <row r="49" spans="1:27" x14ac:dyDescent="0.3">
      <c r="A49">
        <v>88712</v>
      </c>
      <c r="B49" t="s">
        <v>1001</v>
      </c>
      <c r="C49" t="s">
        <v>165</v>
      </c>
      <c r="D49" t="s">
        <v>166</v>
      </c>
      <c r="E49" t="s">
        <v>147</v>
      </c>
      <c r="F49" t="s">
        <v>27</v>
      </c>
      <c r="G49" t="s">
        <v>134</v>
      </c>
      <c r="H49" t="s">
        <v>1002</v>
      </c>
      <c r="J49" t="s">
        <v>1001</v>
      </c>
      <c r="K49" t="s">
        <v>41</v>
      </c>
      <c r="L49" t="s">
        <v>32</v>
      </c>
      <c r="N49" t="s">
        <v>1194</v>
      </c>
      <c r="O49" t="s">
        <v>1194</v>
      </c>
      <c r="R49" t="s">
        <v>235</v>
      </c>
      <c r="T49" t="s">
        <v>43</v>
      </c>
      <c r="U49" t="s">
        <v>60</v>
      </c>
      <c r="V49" t="s">
        <v>26</v>
      </c>
      <c r="W49" t="s">
        <v>1194</v>
      </c>
      <c r="Y49" s="1">
        <v>42620.885277777779</v>
      </c>
      <c r="Z49" s="1">
        <v>42803.348310185182</v>
      </c>
    </row>
    <row r="50" spans="1:27" x14ac:dyDescent="0.3">
      <c r="A50">
        <v>88763</v>
      </c>
      <c r="B50" t="s">
        <v>1327</v>
      </c>
      <c r="C50" t="s">
        <v>184</v>
      </c>
      <c r="D50" t="s">
        <v>212</v>
      </c>
      <c r="E50" t="s">
        <v>24</v>
      </c>
      <c r="F50" t="s">
        <v>27</v>
      </c>
      <c r="G50" t="s">
        <v>169</v>
      </c>
      <c r="H50" t="s">
        <v>1326</v>
      </c>
      <c r="I50" t="s">
        <v>349</v>
      </c>
      <c r="J50" t="s">
        <v>91</v>
      </c>
      <c r="K50" t="s">
        <v>41</v>
      </c>
      <c r="L50" t="s">
        <v>32</v>
      </c>
      <c r="M50" t="s">
        <v>298</v>
      </c>
      <c r="N50" t="s">
        <v>1194</v>
      </c>
      <c r="O50" t="s">
        <v>1466</v>
      </c>
      <c r="R50" t="s">
        <v>235</v>
      </c>
      <c r="T50" t="s">
        <v>43</v>
      </c>
      <c r="U50" t="s">
        <v>29</v>
      </c>
      <c r="V50" t="s">
        <v>26</v>
      </c>
      <c r="W50" t="s">
        <v>361</v>
      </c>
      <c r="Y50" s="1">
        <v>42621.473240740743</v>
      </c>
      <c r="Z50" s="1">
        <v>42843.458009259259</v>
      </c>
      <c r="AA50" t="s">
        <v>1325</v>
      </c>
    </row>
    <row r="51" spans="1:27" x14ac:dyDescent="0.3">
      <c r="A51">
        <v>88901</v>
      </c>
      <c r="B51" t="s">
        <v>407</v>
      </c>
      <c r="C51" t="s">
        <v>129</v>
      </c>
      <c r="D51" t="s">
        <v>310</v>
      </c>
      <c r="E51" t="s">
        <v>24</v>
      </c>
      <c r="F51" t="s">
        <v>27</v>
      </c>
      <c r="G51" t="s">
        <v>153</v>
      </c>
      <c r="H51" t="s">
        <v>406</v>
      </c>
      <c r="I51" t="s">
        <v>349</v>
      </c>
      <c r="J51" t="s">
        <v>91</v>
      </c>
      <c r="K51" t="s">
        <v>41</v>
      </c>
      <c r="L51" t="s">
        <v>32</v>
      </c>
      <c r="M51" t="s">
        <v>369</v>
      </c>
      <c r="N51" t="s">
        <v>1194</v>
      </c>
      <c r="O51" t="s">
        <v>399</v>
      </c>
      <c r="P51">
        <v>11934</v>
      </c>
      <c r="R51" t="s">
        <v>235</v>
      </c>
      <c r="T51" t="s">
        <v>55</v>
      </c>
      <c r="U51" t="s">
        <v>45</v>
      </c>
      <c r="V51" t="s">
        <v>306</v>
      </c>
      <c r="W51" t="s">
        <v>1194</v>
      </c>
      <c r="Y51" s="1">
        <v>42625.727488425924</v>
      </c>
      <c r="Z51" s="1">
        <v>42852.256180555552</v>
      </c>
    </row>
    <row r="52" spans="1:27" x14ac:dyDescent="0.3">
      <c r="A52">
        <v>88950</v>
      </c>
      <c r="B52" t="s">
        <v>268</v>
      </c>
      <c r="C52" t="s">
        <v>129</v>
      </c>
      <c r="D52" t="s">
        <v>218</v>
      </c>
      <c r="E52" t="s">
        <v>24</v>
      </c>
      <c r="F52" t="s">
        <v>27</v>
      </c>
      <c r="G52" t="s">
        <v>201</v>
      </c>
      <c r="H52" t="s">
        <v>405</v>
      </c>
      <c r="I52" t="s">
        <v>268</v>
      </c>
      <c r="J52" t="s">
        <v>91</v>
      </c>
      <c r="K52" t="s">
        <v>41</v>
      </c>
      <c r="L52" t="s">
        <v>32</v>
      </c>
      <c r="M52" t="s">
        <v>369</v>
      </c>
      <c r="N52" t="s">
        <v>1194</v>
      </c>
      <c r="O52" t="s">
        <v>402</v>
      </c>
      <c r="R52" t="s">
        <v>235</v>
      </c>
      <c r="T52" t="s">
        <v>43</v>
      </c>
      <c r="U52" t="s">
        <v>29</v>
      </c>
      <c r="V52" t="s">
        <v>36</v>
      </c>
      <c r="W52" t="s">
        <v>1194</v>
      </c>
      <c r="Y52" s="1">
        <v>42626.615289351852</v>
      </c>
      <c r="Z52" s="1">
        <v>42636.000474537039</v>
      </c>
    </row>
    <row r="53" spans="1:27" x14ac:dyDescent="0.3">
      <c r="A53">
        <v>89151</v>
      </c>
      <c r="B53" t="s">
        <v>84</v>
      </c>
      <c r="C53" t="s">
        <v>129</v>
      </c>
      <c r="D53" t="s">
        <v>218</v>
      </c>
      <c r="E53" t="s">
        <v>24</v>
      </c>
      <c r="F53" t="s">
        <v>27</v>
      </c>
      <c r="G53" t="s">
        <v>169</v>
      </c>
      <c r="H53" t="s">
        <v>403</v>
      </c>
      <c r="I53" t="s">
        <v>245</v>
      </c>
      <c r="J53" t="s">
        <v>91</v>
      </c>
      <c r="K53" t="s">
        <v>41</v>
      </c>
      <c r="L53" t="s">
        <v>32</v>
      </c>
      <c r="M53" t="s">
        <v>369</v>
      </c>
      <c r="N53" t="s">
        <v>1194</v>
      </c>
      <c r="O53" t="s">
        <v>404</v>
      </c>
      <c r="R53" t="s">
        <v>235</v>
      </c>
      <c r="T53" t="s">
        <v>67</v>
      </c>
      <c r="U53" t="s">
        <v>45</v>
      </c>
      <c r="V53" t="s">
        <v>26</v>
      </c>
      <c r="W53" t="s">
        <v>1194</v>
      </c>
      <c r="Y53" s="1">
        <v>42629.357048611113</v>
      </c>
      <c r="Z53" s="1">
        <v>42650.373414351852</v>
      </c>
    </row>
    <row r="54" spans="1:27" x14ac:dyDescent="0.3">
      <c r="A54">
        <v>89454</v>
      </c>
      <c r="B54" t="s">
        <v>304</v>
      </c>
      <c r="C54" t="s">
        <v>305</v>
      </c>
      <c r="D54" t="s">
        <v>307</v>
      </c>
      <c r="E54" t="s">
        <v>24</v>
      </c>
      <c r="F54" t="s">
        <v>27</v>
      </c>
      <c r="G54" t="s">
        <v>153</v>
      </c>
      <c r="H54" t="s">
        <v>452</v>
      </c>
      <c r="I54" t="s">
        <v>245</v>
      </c>
      <c r="J54" t="s">
        <v>91</v>
      </c>
      <c r="K54" t="s">
        <v>41</v>
      </c>
      <c r="L54" t="s">
        <v>32</v>
      </c>
      <c r="M54" t="s">
        <v>369</v>
      </c>
      <c r="N54" t="s">
        <v>1194</v>
      </c>
      <c r="O54" t="s">
        <v>453</v>
      </c>
      <c r="P54">
        <v>12004</v>
      </c>
      <c r="R54" t="s">
        <v>235</v>
      </c>
      <c r="T54" t="s">
        <v>43</v>
      </c>
      <c r="U54" t="s">
        <v>29</v>
      </c>
      <c r="V54" t="s">
        <v>306</v>
      </c>
      <c r="W54" t="s">
        <v>1194</v>
      </c>
      <c r="Y54" s="1">
        <v>42635.302245370367</v>
      </c>
      <c r="Z54" s="1">
        <v>42852.256701388891</v>
      </c>
    </row>
    <row r="55" spans="1:27" x14ac:dyDescent="0.3">
      <c r="A55">
        <v>89896</v>
      </c>
      <c r="B55" t="s">
        <v>320</v>
      </c>
      <c r="C55" t="s">
        <v>75</v>
      </c>
      <c r="D55" t="s">
        <v>814</v>
      </c>
      <c r="E55" t="s">
        <v>24</v>
      </c>
      <c r="F55" t="s">
        <v>27</v>
      </c>
      <c r="G55" t="s">
        <v>153</v>
      </c>
      <c r="H55" t="s">
        <v>836</v>
      </c>
      <c r="I55" t="s">
        <v>939</v>
      </c>
      <c r="J55" t="s">
        <v>204</v>
      </c>
      <c r="K55" t="s">
        <v>41</v>
      </c>
      <c r="L55" t="s">
        <v>240</v>
      </c>
      <c r="M55" t="s">
        <v>365</v>
      </c>
      <c r="N55" t="s">
        <v>1194</v>
      </c>
      <c r="O55" t="s">
        <v>364</v>
      </c>
      <c r="P55">
        <v>12145</v>
      </c>
      <c r="Q55" t="s">
        <v>821</v>
      </c>
      <c r="R55" t="s">
        <v>781</v>
      </c>
      <c r="S55" t="s">
        <v>835</v>
      </c>
      <c r="T55" t="s">
        <v>55</v>
      </c>
      <c r="U55" t="s">
        <v>37</v>
      </c>
      <c r="V55" t="s">
        <v>194</v>
      </c>
      <c r="W55" t="s">
        <v>1194</v>
      </c>
      <c r="Y55" s="1">
        <v>42643.273912037039</v>
      </c>
      <c r="Z55" s="1">
        <v>42773.706458333334</v>
      </c>
      <c r="AA55" t="s">
        <v>321</v>
      </c>
    </row>
    <row r="56" spans="1:27" x14ac:dyDescent="0.3">
      <c r="A56">
        <v>91629</v>
      </c>
      <c r="B56" t="s">
        <v>299</v>
      </c>
      <c r="C56" t="s">
        <v>129</v>
      </c>
      <c r="D56" t="s">
        <v>310</v>
      </c>
      <c r="E56" t="s">
        <v>24</v>
      </c>
      <c r="F56" t="s">
        <v>27</v>
      </c>
      <c r="G56" t="s">
        <v>153</v>
      </c>
      <c r="H56" t="s">
        <v>1513</v>
      </c>
      <c r="I56" t="s">
        <v>916</v>
      </c>
      <c r="J56" t="s">
        <v>91</v>
      </c>
      <c r="K56" t="s">
        <v>41</v>
      </c>
      <c r="L56" t="s">
        <v>101</v>
      </c>
      <c r="M56" t="s">
        <v>298</v>
      </c>
      <c r="N56" t="s">
        <v>1194</v>
      </c>
      <c r="O56" t="s">
        <v>1471</v>
      </c>
      <c r="P56">
        <v>12271</v>
      </c>
      <c r="R56" t="s">
        <v>235</v>
      </c>
      <c r="T56" t="s">
        <v>55</v>
      </c>
      <c r="U56" t="s">
        <v>37</v>
      </c>
      <c r="V56" t="s">
        <v>306</v>
      </c>
      <c r="W56" t="s">
        <v>1194</v>
      </c>
      <c r="Y56" s="1">
        <v>42675.623761574076</v>
      </c>
      <c r="Z56" s="1">
        <v>42852.392939814818</v>
      </c>
    </row>
    <row r="57" spans="1:27" x14ac:dyDescent="0.3">
      <c r="A57">
        <v>91980</v>
      </c>
      <c r="B57" t="s">
        <v>751</v>
      </c>
      <c r="C57" t="s">
        <v>34</v>
      </c>
      <c r="D57" t="s">
        <v>71</v>
      </c>
      <c r="E57" t="s">
        <v>24</v>
      </c>
      <c r="F57" t="s">
        <v>27</v>
      </c>
      <c r="G57" t="s">
        <v>42</v>
      </c>
      <c r="H57" t="s">
        <v>1254</v>
      </c>
      <c r="I57" t="s">
        <v>751</v>
      </c>
      <c r="J57" t="s">
        <v>99</v>
      </c>
      <c r="K57" t="s">
        <v>41</v>
      </c>
      <c r="L57" t="s">
        <v>240</v>
      </c>
      <c r="M57" t="s">
        <v>365</v>
      </c>
      <c r="N57" t="s">
        <v>1194</v>
      </c>
      <c r="O57" t="s">
        <v>1467</v>
      </c>
      <c r="R57" t="s">
        <v>235</v>
      </c>
      <c r="T57" t="s">
        <v>43</v>
      </c>
      <c r="U57" t="s">
        <v>29</v>
      </c>
      <c r="V57" t="s">
        <v>26</v>
      </c>
      <c r="W57" t="s">
        <v>1194</v>
      </c>
      <c r="Y57" s="1">
        <v>42682.147974537038</v>
      </c>
      <c r="Z57" s="1">
        <v>42802.005752314813</v>
      </c>
    </row>
    <row r="58" spans="1:27" x14ac:dyDescent="0.3">
      <c r="A58">
        <v>92081</v>
      </c>
      <c r="B58" t="s">
        <v>159</v>
      </c>
      <c r="C58" t="s">
        <v>184</v>
      </c>
      <c r="D58" t="s">
        <v>212</v>
      </c>
      <c r="E58" t="s">
        <v>24</v>
      </c>
      <c r="F58" t="s">
        <v>27</v>
      </c>
      <c r="G58" t="s">
        <v>187</v>
      </c>
      <c r="H58" t="s">
        <v>1233</v>
      </c>
      <c r="I58" t="s">
        <v>234</v>
      </c>
      <c r="J58" t="s">
        <v>91</v>
      </c>
      <c r="K58" t="s">
        <v>41</v>
      </c>
      <c r="L58" t="s">
        <v>32</v>
      </c>
      <c r="M58" t="s">
        <v>298</v>
      </c>
      <c r="N58" t="s">
        <v>1194</v>
      </c>
      <c r="O58" t="s">
        <v>1468</v>
      </c>
      <c r="Q58" t="s">
        <v>366</v>
      </c>
      <c r="R58" t="s">
        <v>235</v>
      </c>
      <c r="T58" t="s">
        <v>43</v>
      </c>
      <c r="U58" t="s">
        <v>29</v>
      </c>
      <c r="V58" t="s">
        <v>26</v>
      </c>
      <c r="W58" t="s">
        <v>361</v>
      </c>
      <c r="Y58" s="1">
        <v>42683.658750000002</v>
      </c>
      <c r="Z58" s="1">
        <v>42830.863865740743</v>
      </c>
      <c r="AA58" t="s">
        <v>1232</v>
      </c>
    </row>
    <row r="59" spans="1:27" x14ac:dyDescent="0.3">
      <c r="A59">
        <v>92187</v>
      </c>
      <c r="B59" t="s">
        <v>61</v>
      </c>
      <c r="C59" t="s">
        <v>23</v>
      </c>
      <c r="D59" t="s">
        <v>95</v>
      </c>
      <c r="E59" t="s">
        <v>24</v>
      </c>
      <c r="F59" t="s">
        <v>27</v>
      </c>
      <c r="G59" t="s">
        <v>42</v>
      </c>
      <c r="H59" t="s">
        <v>714</v>
      </c>
      <c r="I59" t="s">
        <v>936</v>
      </c>
      <c r="J59" t="s">
        <v>150</v>
      </c>
      <c r="K59" t="s">
        <v>41</v>
      </c>
      <c r="L59" t="s">
        <v>32</v>
      </c>
      <c r="M59" t="s">
        <v>638</v>
      </c>
      <c r="N59" t="s">
        <v>1194</v>
      </c>
      <c r="O59" t="s">
        <v>428</v>
      </c>
      <c r="Q59" t="s">
        <v>713</v>
      </c>
      <c r="R59" t="s">
        <v>235</v>
      </c>
      <c r="T59" t="s">
        <v>43</v>
      </c>
      <c r="U59" t="s">
        <v>29</v>
      </c>
      <c r="V59" t="s">
        <v>26</v>
      </c>
      <c r="W59" t="s">
        <v>361</v>
      </c>
      <c r="Y59" s="1">
        <v>42685.228935185187</v>
      </c>
      <c r="Z59" s="1">
        <v>42846.251273148147</v>
      </c>
    </row>
    <row r="60" spans="1:27" x14ac:dyDescent="0.3">
      <c r="A60">
        <v>92475</v>
      </c>
      <c r="B60" t="s">
        <v>1106</v>
      </c>
      <c r="C60" t="s">
        <v>75</v>
      </c>
      <c r="D60" t="s">
        <v>814</v>
      </c>
      <c r="E60" t="s">
        <v>24</v>
      </c>
      <c r="F60" t="s">
        <v>27</v>
      </c>
      <c r="G60" t="s">
        <v>134</v>
      </c>
      <c r="H60" t="s">
        <v>833</v>
      </c>
      <c r="I60" t="s">
        <v>939</v>
      </c>
      <c r="J60" t="s">
        <v>77</v>
      </c>
      <c r="K60" t="s">
        <v>41</v>
      </c>
      <c r="L60" t="s">
        <v>32</v>
      </c>
      <c r="N60" t="s">
        <v>1194</v>
      </c>
      <c r="O60" t="s">
        <v>364</v>
      </c>
      <c r="Q60" t="s">
        <v>812</v>
      </c>
      <c r="R60" t="s">
        <v>781</v>
      </c>
      <c r="S60" t="s">
        <v>235</v>
      </c>
      <c r="T60" t="s">
        <v>43</v>
      </c>
      <c r="U60" t="s">
        <v>37</v>
      </c>
      <c r="V60" t="s">
        <v>26</v>
      </c>
      <c r="W60" t="s">
        <v>1194</v>
      </c>
      <c r="Y60" s="1">
        <v>42691.48</v>
      </c>
      <c r="Z60" s="1">
        <v>42829.551238425927</v>
      </c>
      <c r="AA60" t="s">
        <v>321</v>
      </c>
    </row>
    <row r="61" spans="1:27" x14ac:dyDescent="0.3">
      <c r="A61">
        <v>92525</v>
      </c>
      <c r="B61" t="s">
        <v>77</v>
      </c>
      <c r="C61" t="s">
        <v>75</v>
      </c>
      <c r="D61" t="s">
        <v>825</v>
      </c>
      <c r="E61" t="s">
        <v>262</v>
      </c>
      <c r="F61" t="s">
        <v>27</v>
      </c>
      <c r="G61" t="s">
        <v>134</v>
      </c>
      <c r="H61" t="s">
        <v>1099</v>
      </c>
      <c r="I61" t="s">
        <v>941</v>
      </c>
      <c r="J61" t="s">
        <v>1098</v>
      </c>
      <c r="K61" t="s">
        <v>41</v>
      </c>
      <c r="L61" t="s">
        <v>32</v>
      </c>
      <c r="N61" t="s">
        <v>1194</v>
      </c>
      <c r="O61" t="s">
        <v>1194</v>
      </c>
      <c r="Q61" t="s">
        <v>1097</v>
      </c>
      <c r="R61" t="s">
        <v>765</v>
      </c>
      <c r="T61" t="s">
        <v>43</v>
      </c>
      <c r="U61" t="s">
        <v>37</v>
      </c>
      <c r="V61" t="s">
        <v>26</v>
      </c>
      <c r="W61" t="s">
        <v>1194</v>
      </c>
      <c r="Y61" s="1">
        <v>42692.15388888889</v>
      </c>
      <c r="Z61" s="1">
        <v>42748.393900462965</v>
      </c>
      <c r="AA61" t="s">
        <v>1096</v>
      </c>
    </row>
    <row r="62" spans="1:27" x14ac:dyDescent="0.3">
      <c r="A62">
        <v>92960</v>
      </c>
      <c r="B62" t="s">
        <v>268</v>
      </c>
      <c r="C62" t="s">
        <v>129</v>
      </c>
      <c r="D62" t="s">
        <v>218</v>
      </c>
      <c r="E62" t="s">
        <v>24</v>
      </c>
      <c r="F62" t="s">
        <v>27</v>
      </c>
      <c r="G62" t="s">
        <v>187</v>
      </c>
      <c r="H62" t="s">
        <v>393</v>
      </c>
      <c r="J62" t="s">
        <v>325</v>
      </c>
      <c r="K62" t="s">
        <v>41</v>
      </c>
      <c r="L62" t="s">
        <v>32</v>
      </c>
      <c r="M62" t="s">
        <v>369</v>
      </c>
      <c r="N62" t="s">
        <v>1194</v>
      </c>
      <c r="O62" t="s">
        <v>390</v>
      </c>
      <c r="R62" t="s">
        <v>235</v>
      </c>
      <c r="T62" t="s">
        <v>55</v>
      </c>
      <c r="U62" t="s">
        <v>45</v>
      </c>
      <c r="V62" t="s">
        <v>26</v>
      </c>
      <c r="W62" t="s">
        <v>1194</v>
      </c>
      <c r="Y62" s="1">
        <v>42702.252488425926</v>
      </c>
      <c r="Z62" s="1">
        <v>42726.308194444442</v>
      </c>
    </row>
    <row r="63" spans="1:27" x14ac:dyDescent="0.3">
      <c r="A63">
        <v>92968</v>
      </c>
      <c r="B63" t="s">
        <v>299</v>
      </c>
      <c r="C63" t="s">
        <v>129</v>
      </c>
      <c r="D63" t="s">
        <v>218</v>
      </c>
      <c r="E63" t="s">
        <v>24</v>
      </c>
      <c r="F63" t="s">
        <v>27</v>
      </c>
      <c r="G63" t="s">
        <v>153</v>
      </c>
      <c r="H63" t="s">
        <v>391</v>
      </c>
      <c r="I63" t="s">
        <v>245</v>
      </c>
      <c r="J63" t="s">
        <v>91</v>
      </c>
      <c r="K63" t="s">
        <v>41</v>
      </c>
      <c r="L63" t="s">
        <v>240</v>
      </c>
      <c r="M63" t="s">
        <v>365</v>
      </c>
      <c r="N63" t="s">
        <v>1194</v>
      </c>
      <c r="O63" t="s">
        <v>392</v>
      </c>
      <c r="P63">
        <v>12464</v>
      </c>
      <c r="R63" t="s">
        <v>235</v>
      </c>
      <c r="T63" t="s">
        <v>55</v>
      </c>
      <c r="U63" t="s">
        <v>37</v>
      </c>
      <c r="V63" t="s">
        <v>306</v>
      </c>
      <c r="W63" t="s">
        <v>1194</v>
      </c>
      <c r="Y63" s="1">
        <v>42702.400451388887</v>
      </c>
      <c r="Z63" s="1">
        <v>42852.257013888891</v>
      </c>
    </row>
    <row r="64" spans="1:27" x14ac:dyDescent="0.3">
      <c r="A64">
        <v>93173</v>
      </c>
      <c r="B64" t="s">
        <v>77</v>
      </c>
      <c r="C64" t="s">
        <v>75</v>
      </c>
      <c r="D64" t="s">
        <v>825</v>
      </c>
      <c r="E64" t="s">
        <v>147</v>
      </c>
      <c r="F64" t="s">
        <v>27</v>
      </c>
      <c r="G64" t="s">
        <v>166</v>
      </c>
      <c r="H64" t="s">
        <v>1089</v>
      </c>
      <c r="I64" t="s">
        <v>941</v>
      </c>
      <c r="J64" t="s">
        <v>935</v>
      </c>
      <c r="K64" t="s">
        <v>41</v>
      </c>
      <c r="L64" t="s">
        <v>32</v>
      </c>
      <c r="N64" t="s">
        <v>1194</v>
      </c>
      <c r="O64" t="s">
        <v>1194</v>
      </c>
      <c r="R64" t="s">
        <v>765</v>
      </c>
      <c r="T64" t="s">
        <v>43</v>
      </c>
      <c r="U64" t="s">
        <v>45</v>
      </c>
      <c r="V64" t="s">
        <v>26</v>
      </c>
      <c r="W64" t="s">
        <v>1194</v>
      </c>
      <c r="Y64" s="1">
        <v>42705.532627314817</v>
      </c>
      <c r="Z64" s="1">
        <v>42770.496874999997</v>
      </c>
    </row>
    <row r="65" spans="1:27" x14ac:dyDescent="0.3">
      <c r="A65">
        <v>93418</v>
      </c>
      <c r="B65" t="s">
        <v>61</v>
      </c>
      <c r="C65" t="s">
        <v>34</v>
      </c>
      <c r="D65" t="s">
        <v>95</v>
      </c>
      <c r="E65" t="s">
        <v>24</v>
      </c>
      <c r="F65" t="s">
        <v>27</v>
      </c>
      <c r="G65" t="s">
        <v>42</v>
      </c>
      <c r="H65" t="s">
        <v>1507</v>
      </c>
      <c r="I65" t="s">
        <v>278</v>
      </c>
      <c r="J65" t="s">
        <v>155</v>
      </c>
      <c r="K65" t="s">
        <v>41</v>
      </c>
      <c r="L65" t="s">
        <v>32</v>
      </c>
      <c r="M65" t="s">
        <v>83</v>
      </c>
      <c r="N65" t="s">
        <v>1194</v>
      </c>
      <c r="O65" t="s">
        <v>1471</v>
      </c>
      <c r="R65" t="s">
        <v>235</v>
      </c>
      <c r="T65" t="s">
        <v>55</v>
      </c>
      <c r="U65" t="s">
        <v>37</v>
      </c>
      <c r="V65" t="s">
        <v>26</v>
      </c>
      <c r="W65" t="s">
        <v>1194</v>
      </c>
      <c r="Y65" s="1">
        <v>42712.092997685184</v>
      </c>
      <c r="Z65" s="1">
        <v>42850.241747685184</v>
      </c>
    </row>
    <row r="66" spans="1:27" x14ac:dyDescent="0.3">
      <c r="A66">
        <v>93777</v>
      </c>
      <c r="B66" t="s">
        <v>229</v>
      </c>
      <c r="C66" t="s">
        <v>75</v>
      </c>
      <c r="D66" t="s">
        <v>79</v>
      </c>
      <c r="E66" t="s">
        <v>24</v>
      </c>
      <c r="F66" t="s">
        <v>27</v>
      </c>
      <c r="G66" t="s">
        <v>153</v>
      </c>
      <c r="H66" t="s">
        <v>832</v>
      </c>
      <c r="I66" t="s">
        <v>193</v>
      </c>
      <c r="J66" t="s">
        <v>204</v>
      </c>
      <c r="K66" t="s">
        <v>41</v>
      </c>
      <c r="L66" t="s">
        <v>240</v>
      </c>
      <c r="M66" t="s">
        <v>365</v>
      </c>
      <c r="N66" t="s">
        <v>1194</v>
      </c>
      <c r="O66" t="s">
        <v>364</v>
      </c>
      <c r="P66">
        <v>12561</v>
      </c>
      <c r="Q66" t="s">
        <v>821</v>
      </c>
      <c r="R66" t="s">
        <v>781</v>
      </c>
      <c r="S66" t="s">
        <v>235</v>
      </c>
      <c r="T66" t="s">
        <v>43</v>
      </c>
      <c r="U66" t="s">
        <v>45</v>
      </c>
      <c r="V66" t="s">
        <v>306</v>
      </c>
      <c r="W66" t="s">
        <v>1194</v>
      </c>
      <c r="Y66" s="1">
        <v>42719.332384259258</v>
      </c>
      <c r="Z66" s="1">
        <v>42797.155277777776</v>
      </c>
      <c r="AA66" t="s">
        <v>321</v>
      </c>
    </row>
    <row r="67" spans="1:27" x14ac:dyDescent="0.3">
      <c r="A67">
        <v>93784</v>
      </c>
      <c r="B67" t="s">
        <v>170</v>
      </c>
      <c r="C67" t="s">
        <v>133</v>
      </c>
      <c r="D67" t="s">
        <v>180</v>
      </c>
      <c r="E67" t="s">
        <v>24</v>
      </c>
      <c r="F67" t="s">
        <v>27</v>
      </c>
      <c r="G67" t="s">
        <v>115</v>
      </c>
      <c r="H67" t="s">
        <v>798</v>
      </c>
      <c r="J67" t="s">
        <v>77</v>
      </c>
      <c r="K67" t="s">
        <v>41</v>
      </c>
      <c r="L67" t="s">
        <v>32</v>
      </c>
      <c r="N67" t="s">
        <v>1194</v>
      </c>
      <c r="O67" t="s">
        <v>1194</v>
      </c>
      <c r="R67" t="s">
        <v>781</v>
      </c>
      <c r="S67" t="s">
        <v>797</v>
      </c>
      <c r="T67" t="s">
        <v>43</v>
      </c>
      <c r="U67" t="s">
        <v>37</v>
      </c>
      <c r="V67" t="s">
        <v>796</v>
      </c>
      <c r="W67" t="s">
        <v>1194</v>
      </c>
      <c r="Y67" s="1">
        <v>42719.380520833336</v>
      </c>
      <c r="Z67" s="1">
        <v>42719.611851851849</v>
      </c>
    </row>
    <row r="68" spans="1:27" x14ac:dyDescent="0.3">
      <c r="A68">
        <v>93821</v>
      </c>
      <c r="B68" t="s">
        <v>908</v>
      </c>
      <c r="C68" t="s">
        <v>75</v>
      </c>
      <c r="D68" t="s">
        <v>125</v>
      </c>
      <c r="E68" t="s">
        <v>24</v>
      </c>
      <c r="F68" t="s">
        <v>27</v>
      </c>
      <c r="G68" t="s">
        <v>134</v>
      </c>
      <c r="H68" t="s">
        <v>831</v>
      </c>
      <c r="I68" t="s">
        <v>179</v>
      </c>
      <c r="J68" t="s">
        <v>204</v>
      </c>
      <c r="K68" t="s">
        <v>41</v>
      </c>
      <c r="L68" t="s">
        <v>240</v>
      </c>
      <c r="M68" t="s">
        <v>365</v>
      </c>
      <c r="N68" t="s">
        <v>1194</v>
      </c>
      <c r="O68" t="s">
        <v>364</v>
      </c>
      <c r="Q68" t="s">
        <v>630</v>
      </c>
      <c r="R68" t="s">
        <v>781</v>
      </c>
      <c r="S68" t="s">
        <v>804</v>
      </c>
      <c r="T68" t="s">
        <v>55</v>
      </c>
      <c r="U68" t="s">
        <v>37</v>
      </c>
      <c r="V68" t="s">
        <v>26</v>
      </c>
      <c r="W68" t="s">
        <v>1194</v>
      </c>
      <c r="Y68" s="1">
        <v>42720.307719907411</v>
      </c>
      <c r="Z68" s="1">
        <v>42829.553599537037</v>
      </c>
    </row>
    <row r="69" spans="1:27" x14ac:dyDescent="0.3">
      <c r="A69">
        <v>93878</v>
      </c>
      <c r="B69" t="s">
        <v>170</v>
      </c>
      <c r="C69" t="s">
        <v>133</v>
      </c>
      <c r="D69" t="s">
        <v>180</v>
      </c>
      <c r="E69" t="s">
        <v>24</v>
      </c>
      <c r="F69" t="s">
        <v>27</v>
      </c>
      <c r="G69" t="s">
        <v>25</v>
      </c>
      <c r="H69" t="s">
        <v>795</v>
      </c>
      <c r="J69" t="s">
        <v>794</v>
      </c>
      <c r="K69" t="s">
        <v>41</v>
      </c>
      <c r="L69" t="s">
        <v>240</v>
      </c>
      <c r="M69" t="s">
        <v>185</v>
      </c>
      <c r="N69" t="s">
        <v>1194</v>
      </c>
      <c r="O69" t="s">
        <v>1194</v>
      </c>
      <c r="R69" t="s">
        <v>781</v>
      </c>
      <c r="S69" t="s">
        <v>235</v>
      </c>
      <c r="T69" t="s">
        <v>55</v>
      </c>
      <c r="U69" t="s">
        <v>45</v>
      </c>
      <c r="V69" t="s">
        <v>235</v>
      </c>
      <c r="W69" t="s">
        <v>1194</v>
      </c>
      <c r="Y69" s="1">
        <v>42723.239212962966</v>
      </c>
      <c r="Z69" s="1">
        <v>42753.685381944444</v>
      </c>
    </row>
    <row r="70" spans="1:27" x14ac:dyDescent="0.3">
      <c r="A70">
        <v>93894</v>
      </c>
      <c r="B70" t="s">
        <v>459</v>
      </c>
      <c r="C70" t="s">
        <v>75</v>
      </c>
      <c r="D70" t="s">
        <v>125</v>
      </c>
      <c r="E70" t="s">
        <v>24</v>
      </c>
      <c r="F70" t="s">
        <v>27</v>
      </c>
      <c r="G70" t="s">
        <v>187</v>
      </c>
      <c r="H70" t="s">
        <v>830</v>
      </c>
      <c r="I70" t="s">
        <v>234</v>
      </c>
      <c r="J70" t="s">
        <v>77</v>
      </c>
      <c r="K70" t="s">
        <v>41</v>
      </c>
      <c r="L70" t="s">
        <v>240</v>
      </c>
      <c r="M70" t="s">
        <v>365</v>
      </c>
      <c r="N70" t="s">
        <v>1194</v>
      </c>
      <c r="O70" t="s">
        <v>364</v>
      </c>
      <c r="Q70" t="s">
        <v>812</v>
      </c>
      <c r="R70" t="s">
        <v>781</v>
      </c>
      <c r="S70" t="s">
        <v>804</v>
      </c>
      <c r="T70" t="s">
        <v>43</v>
      </c>
      <c r="U70" t="s">
        <v>29</v>
      </c>
      <c r="V70" t="s">
        <v>26</v>
      </c>
      <c r="W70" t="s">
        <v>1194</v>
      </c>
      <c r="Y70" s="1">
        <v>42723.66165509259</v>
      </c>
      <c r="Z70" s="1">
        <v>42772.557071759256</v>
      </c>
      <c r="AA70" t="s">
        <v>321</v>
      </c>
    </row>
    <row r="71" spans="1:27" x14ac:dyDescent="0.3">
      <c r="A71">
        <v>94040</v>
      </c>
      <c r="B71" t="s">
        <v>459</v>
      </c>
      <c r="C71" t="s">
        <v>75</v>
      </c>
      <c r="D71" t="s">
        <v>125</v>
      </c>
      <c r="E71" t="s">
        <v>303</v>
      </c>
      <c r="F71" t="s">
        <v>27</v>
      </c>
      <c r="G71" t="s">
        <v>49</v>
      </c>
      <c r="H71" t="s">
        <v>1086</v>
      </c>
      <c r="I71" t="s">
        <v>179</v>
      </c>
      <c r="J71" t="s">
        <v>794</v>
      </c>
      <c r="K71" t="s">
        <v>41</v>
      </c>
      <c r="L71" t="s">
        <v>28</v>
      </c>
      <c r="N71" t="s">
        <v>1194</v>
      </c>
      <c r="O71" t="s">
        <v>1194</v>
      </c>
      <c r="R71" t="s">
        <v>765</v>
      </c>
      <c r="T71" t="s">
        <v>55</v>
      </c>
      <c r="U71" t="s">
        <v>45</v>
      </c>
      <c r="V71" t="s">
        <v>235</v>
      </c>
      <c r="W71" t="s">
        <v>1194</v>
      </c>
      <c r="Y71" s="1">
        <v>42732.245798611111</v>
      </c>
      <c r="Z71" s="1">
        <v>42739.333368055559</v>
      </c>
    </row>
    <row r="72" spans="1:27" x14ac:dyDescent="0.3">
      <c r="A72">
        <v>94122</v>
      </c>
      <c r="B72" t="s">
        <v>702</v>
      </c>
      <c r="C72" t="s">
        <v>23</v>
      </c>
      <c r="D72" t="s">
        <v>374</v>
      </c>
      <c r="E72" t="s">
        <v>24</v>
      </c>
      <c r="F72" t="s">
        <v>27</v>
      </c>
      <c r="G72" t="s">
        <v>25</v>
      </c>
      <c r="H72" t="s">
        <v>701</v>
      </c>
      <c r="J72" t="s">
        <v>700</v>
      </c>
      <c r="K72" t="s">
        <v>41</v>
      </c>
      <c r="L72" t="s">
        <v>240</v>
      </c>
      <c r="M72" t="s">
        <v>44</v>
      </c>
      <c r="N72" t="s">
        <v>1194</v>
      </c>
      <c r="O72" t="s">
        <v>1194</v>
      </c>
      <c r="R72" t="s">
        <v>235</v>
      </c>
      <c r="T72" t="s">
        <v>55</v>
      </c>
      <c r="U72" t="s">
        <v>45</v>
      </c>
      <c r="V72" t="s">
        <v>235</v>
      </c>
      <c r="W72" t="s">
        <v>1194</v>
      </c>
      <c r="X72" t="s">
        <v>378</v>
      </c>
      <c r="Y72" s="1">
        <v>42739.236076388886</v>
      </c>
      <c r="Z72" s="1">
        <v>42771.985289351855</v>
      </c>
    </row>
    <row r="73" spans="1:27" x14ac:dyDescent="0.3">
      <c r="A73">
        <v>94333</v>
      </c>
      <c r="B73" t="s">
        <v>124</v>
      </c>
      <c r="C73" t="s">
        <v>75</v>
      </c>
      <c r="D73" t="s">
        <v>125</v>
      </c>
      <c r="E73" t="s">
        <v>147</v>
      </c>
      <c r="F73" t="s">
        <v>27</v>
      </c>
      <c r="G73" t="s">
        <v>49</v>
      </c>
      <c r="H73" t="s">
        <v>1085</v>
      </c>
      <c r="I73" t="s">
        <v>179</v>
      </c>
      <c r="J73" t="s">
        <v>794</v>
      </c>
      <c r="K73" t="s">
        <v>41</v>
      </c>
      <c r="L73" t="s">
        <v>240</v>
      </c>
      <c r="M73" t="s">
        <v>44</v>
      </c>
      <c r="N73" t="s">
        <v>1194</v>
      </c>
      <c r="O73" t="s">
        <v>1194</v>
      </c>
      <c r="Q73" t="s">
        <v>1082</v>
      </c>
      <c r="R73" t="s">
        <v>765</v>
      </c>
      <c r="T73" t="s">
        <v>55</v>
      </c>
      <c r="U73" t="s">
        <v>45</v>
      </c>
      <c r="V73" t="s">
        <v>235</v>
      </c>
      <c r="W73" t="s">
        <v>1194</v>
      </c>
      <c r="X73" t="s">
        <v>1084</v>
      </c>
      <c r="Y73" s="1">
        <v>42744.312013888892</v>
      </c>
      <c r="Z73" s="1">
        <v>42751.291261574072</v>
      </c>
      <c r="AA73" t="s">
        <v>1081</v>
      </c>
    </row>
    <row r="74" spans="1:27" x14ac:dyDescent="0.3">
      <c r="A74">
        <v>94334</v>
      </c>
      <c r="B74" t="s">
        <v>459</v>
      </c>
      <c r="C74" t="s">
        <v>75</v>
      </c>
      <c r="D74" t="s">
        <v>125</v>
      </c>
      <c r="E74" t="s">
        <v>262</v>
      </c>
      <c r="F74" t="s">
        <v>27</v>
      </c>
      <c r="G74" t="s">
        <v>49</v>
      </c>
      <c r="H74" t="s">
        <v>1083</v>
      </c>
      <c r="I74" t="s">
        <v>179</v>
      </c>
      <c r="J74" t="s">
        <v>794</v>
      </c>
      <c r="K74" t="s">
        <v>41</v>
      </c>
      <c r="L74" t="s">
        <v>28</v>
      </c>
      <c r="N74" t="s">
        <v>1194</v>
      </c>
      <c r="O74" t="s">
        <v>1194</v>
      </c>
      <c r="Q74" t="s">
        <v>1082</v>
      </c>
      <c r="R74" t="s">
        <v>765</v>
      </c>
      <c r="T74" t="s">
        <v>55</v>
      </c>
      <c r="U74" t="s">
        <v>45</v>
      </c>
      <c r="V74" t="s">
        <v>235</v>
      </c>
      <c r="W74" t="s">
        <v>1194</v>
      </c>
      <c r="Y74" s="1">
        <v>42744.318773148145</v>
      </c>
      <c r="Z74" s="1">
        <v>42744.48814814815</v>
      </c>
      <c r="AA74" t="s">
        <v>1081</v>
      </c>
    </row>
    <row r="75" spans="1:27" x14ac:dyDescent="0.3">
      <c r="A75">
        <v>94343</v>
      </c>
      <c r="B75" t="s">
        <v>929</v>
      </c>
      <c r="C75" t="s">
        <v>75</v>
      </c>
      <c r="D75" t="s">
        <v>814</v>
      </c>
      <c r="E75" t="s">
        <v>24</v>
      </c>
      <c r="F75" t="s">
        <v>27</v>
      </c>
      <c r="G75" t="s">
        <v>49</v>
      </c>
      <c r="H75" t="s">
        <v>829</v>
      </c>
      <c r="I75" t="s">
        <v>928</v>
      </c>
      <c r="J75" t="s">
        <v>204</v>
      </c>
      <c r="K75" t="s">
        <v>41</v>
      </c>
      <c r="L75" t="s">
        <v>28</v>
      </c>
      <c r="N75" t="s">
        <v>1194</v>
      </c>
      <c r="O75" t="s">
        <v>364</v>
      </c>
      <c r="Q75" t="s">
        <v>828</v>
      </c>
      <c r="R75" t="s">
        <v>781</v>
      </c>
      <c r="S75" t="s">
        <v>235</v>
      </c>
      <c r="T75" t="s">
        <v>43</v>
      </c>
      <c r="U75" t="s">
        <v>37</v>
      </c>
      <c r="V75" t="s">
        <v>26</v>
      </c>
      <c r="W75" t="s">
        <v>1194</v>
      </c>
      <c r="Y75" s="1">
        <v>42744.356712962966</v>
      </c>
      <c r="Z75" s="1">
        <v>42829.554606481484</v>
      </c>
      <c r="AA75" t="s">
        <v>321</v>
      </c>
    </row>
    <row r="76" spans="1:27" x14ac:dyDescent="0.3">
      <c r="A76">
        <v>94454</v>
      </c>
      <c r="B76" t="s">
        <v>170</v>
      </c>
      <c r="C76" t="s">
        <v>133</v>
      </c>
      <c r="D76" t="s">
        <v>180</v>
      </c>
      <c r="E76" t="s">
        <v>24</v>
      </c>
      <c r="F76" t="s">
        <v>27</v>
      </c>
      <c r="G76" t="s">
        <v>25</v>
      </c>
      <c r="H76" t="s">
        <v>792</v>
      </c>
      <c r="J76" t="s">
        <v>342</v>
      </c>
      <c r="K76" t="s">
        <v>41</v>
      </c>
      <c r="L76" t="s">
        <v>240</v>
      </c>
      <c r="M76" t="s">
        <v>185</v>
      </c>
      <c r="N76" t="s">
        <v>1194</v>
      </c>
      <c r="O76" t="s">
        <v>1194</v>
      </c>
      <c r="R76" t="s">
        <v>781</v>
      </c>
      <c r="S76" t="s">
        <v>235</v>
      </c>
      <c r="T76" t="s">
        <v>67</v>
      </c>
      <c r="U76" t="s">
        <v>45</v>
      </c>
      <c r="V76" t="s">
        <v>235</v>
      </c>
      <c r="W76" t="s">
        <v>1194</v>
      </c>
      <c r="Y76" s="1">
        <v>42746.135625000003</v>
      </c>
      <c r="Z76" s="1">
        <v>42765.718043981484</v>
      </c>
      <c r="AA76" t="s">
        <v>791</v>
      </c>
    </row>
    <row r="77" spans="1:27" x14ac:dyDescent="0.3">
      <c r="A77">
        <v>94456</v>
      </c>
      <c r="B77" t="s">
        <v>170</v>
      </c>
      <c r="C77" t="s">
        <v>133</v>
      </c>
      <c r="D77" t="s">
        <v>180</v>
      </c>
      <c r="E77" t="s">
        <v>24</v>
      </c>
      <c r="F77" t="s">
        <v>27</v>
      </c>
      <c r="G77" t="s">
        <v>25</v>
      </c>
      <c r="H77" t="s">
        <v>789</v>
      </c>
      <c r="J77" t="s">
        <v>342</v>
      </c>
      <c r="K77" t="s">
        <v>41</v>
      </c>
      <c r="L77" t="s">
        <v>240</v>
      </c>
      <c r="M77" t="s">
        <v>185</v>
      </c>
      <c r="N77" t="s">
        <v>1194</v>
      </c>
      <c r="O77" t="s">
        <v>1194</v>
      </c>
      <c r="R77" t="s">
        <v>781</v>
      </c>
      <c r="S77" t="s">
        <v>235</v>
      </c>
      <c r="T77" t="s">
        <v>67</v>
      </c>
      <c r="U77" t="s">
        <v>45</v>
      </c>
      <c r="V77" t="s">
        <v>235</v>
      </c>
      <c r="W77" t="s">
        <v>1194</v>
      </c>
      <c r="Y77" s="1">
        <v>42746.141423611109</v>
      </c>
      <c r="Z77" s="1">
        <v>42761.653854166667</v>
      </c>
    </row>
    <row r="78" spans="1:27" x14ac:dyDescent="0.3">
      <c r="A78">
        <v>94489</v>
      </c>
      <c r="B78" t="s">
        <v>277</v>
      </c>
      <c r="C78" t="s">
        <v>75</v>
      </c>
      <c r="D78" t="s">
        <v>79</v>
      </c>
      <c r="E78" t="s">
        <v>147</v>
      </c>
      <c r="F78" t="s">
        <v>27</v>
      </c>
      <c r="G78" t="s">
        <v>166</v>
      </c>
      <c r="H78" t="s">
        <v>1080</v>
      </c>
      <c r="I78" t="s">
        <v>193</v>
      </c>
      <c r="J78" t="s">
        <v>1079</v>
      </c>
      <c r="K78" t="s">
        <v>41</v>
      </c>
      <c r="L78" t="s">
        <v>28</v>
      </c>
      <c r="N78" t="s">
        <v>1194</v>
      </c>
      <c r="O78" t="s">
        <v>1194</v>
      </c>
      <c r="R78" t="s">
        <v>765</v>
      </c>
      <c r="T78" t="s">
        <v>43</v>
      </c>
      <c r="U78" t="s">
        <v>60</v>
      </c>
      <c r="V78" t="s">
        <v>26</v>
      </c>
      <c r="W78" t="s">
        <v>1194</v>
      </c>
      <c r="Y78" s="1">
        <v>42746.610821759263</v>
      </c>
      <c r="Z78" s="1">
        <v>42766.856921296298</v>
      </c>
    </row>
    <row r="79" spans="1:27" x14ac:dyDescent="0.3">
      <c r="A79">
        <v>94594</v>
      </c>
      <c r="B79" t="s">
        <v>340</v>
      </c>
      <c r="C79" t="s">
        <v>184</v>
      </c>
      <c r="D79" t="s">
        <v>212</v>
      </c>
      <c r="E79" t="s">
        <v>147</v>
      </c>
      <c r="F79" t="s">
        <v>27</v>
      </c>
      <c r="G79" t="s">
        <v>187</v>
      </c>
      <c r="H79" t="s">
        <v>971</v>
      </c>
      <c r="I79" t="s">
        <v>913</v>
      </c>
      <c r="J79" t="s">
        <v>91</v>
      </c>
      <c r="K79" t="s">
        <v>41</v>
      </c>
      <c r="L79" t="s">
        <v>240</v>
      </c>
      <c r="M79" t="s">
        <v>185</v>
      </c>
      <c r="N79" t="s">
        <v>1194</v>
      </c>
      <c r="O79" t="s">
        <v>1194</v>
      </c>
      <c r="R79" t="s">
        <v>235</v>
      </c>
      <c r="T79" t="s">
        <v>67</v>
      </c>
      <c r="U79" t="s">
        <v>37</v>
      </c>
      <c r="V79" t="s">
        <v>235</v>
      </c>
      <c r="W79" t="s">
        <v>1194</v>
      </c>
      <c r="Y79" s="1">
        <v>42748.470682870371</v>
      </c>
      <c r="Z79" s="1">
        <v>42845.533206018517</v>
      </c>
      <c r="AA79" t="s">
        <v>531</v>
      </c>
    </row>
    <row r="80" spans="1:27" x14ac:dyDescent="0.3">
      <c r="A80">
        <v>94632</v>
      </c>
      <c r="B80" t="s">
        <v>124</v>
      </c>
      <c r="C80" t="s">
        <v>75</v>
      </c>
      <c r="D80" t="s">
        <v>125</v>
      </c>
      <c r="E80" t="s">
        <v>24</v>
      </c>
      <c r="F80" t="s">
        <v>27</v>
      </c>
      <c r="G80" t="s">
        <v>187</v>
      </c>
      <c r="H80" t="s">
        <v>826</v>
      </c>
      <c r="I80" t="s">
        <v>913</v>
      </c>
      <c r="J80" t="s">
        <v>77</v>
      </c>
      <c r="K80" t="s">
        <v>41</v>
      </c>
      <c r="L80" t="s">
        <v>240</v>
      </c>
      <c r="M80" t="s">
        <v>185</v>
      </c>
      <c r="N80" t="s">
        <v>1194</v>
      </c>
      <c r="O80" t="s">
        <v>364</v>
      </c>
      <c r="R80" t="s">
        <v>781</v>
      </c>
      <c r="S80" t="s">
        <v>804</v>
      </c>
      <c r="T80" t="s">
        <v>55</v>
      </c>
      <c r="U80" t="s">
        <v>45</v>
      </c>
      <c r="V80" t="s">
        <v>235</v>
      </c>
      <c r="W80" t="s">
        <v>1194</v>
      </c>
      <c r="Y80" s="1">
        <v>42751.737349537034</v>
      </c>
      <c r="Z80" s="1">
        <v>42772.67423611111</v>
      </c>
    </row>
    <row r="81" spans="1:27" x14ac:dyDescent="0.3">
      <c r="A81">
        <v>94695</v>
      </c>
      <c r="B81" t="s">
        <v>1345</v>
      </c>
      <c r="C81" t="s">
        <v>95</v>
      </c>
      <c r="D81" t="s">
        <v>138</v>
      </c>
      <c r="E81" t="s">
        <v>24</v>
      </c>
      <c r="F81" t="s">
        <v>27</v>
      </c>
      <c r="G81" t="s">
        <v>153</v>
      </c>
      <c r="H81" t="s">
        <v>1344</v>
      </c>
      <c r="I81" t="s">
        <v>241</v>
      </c>
      <c r="J81" t="s">
        <v>1342</v>
      </c>
      <c r="K81" t="s">
        <v>41</v>
      </c>
      <c r="L81" t="s">
        <v>240</v>
      </c>
      <c r="M81" t="s">
        <v>365</v>
      </c>
      <c r="N81" t="s">
        <v>1194</v>
      </c>
      <c r="O81" t="s">
        <v>1465</v>
      </c>
      <c r="P81">
        <v>12452</v>
      </c>
      <c r="R81" t="s">
        <v>235</v>
      </c>
      <c r="T81" t="s">
        <v>43</v>
      </c>
      <c r="U81" t="s">
        <v>29</v>
      </c>
      <c r="V81" t="s">
        <v>1305</v>
      </c>
      <c r="W81" t="s">
        <v>1194</v>
      </c>
      <c r="Y81" s="1">
        <v>42753.19122685185</v>
      </c>
      <c r="Z81" s="1">
        <v>42852.257384259261</v>
      </c>
    </row>
    <row r="82" spans="1:27" x14ac:dyDescent="0.3">
      <c r="A82">
        <v>94791</v>
      </c>
      <c r="B82" t="s">
        <v>1302</v>
      </c>
      <c r="C82" t="s">
        <v>75</v>
      </c>
      <c r="D82" t="s">
        <v>125</v>
      </c>
      <c r="E82" t="s">
        <v>24</v>
      </c>
      <c r="F82" t="s">
        <v>27</v>
      </c>
      <c r="G82" t="s">
        <v>76</v>
      </c>
      <c r="H82" t="s">
        <v>822</v>
      </c>
      <c r="I82" t="s">
        <v>179</v>
      </c>
      <c r="J82" t="s">
        <v>170</v>
      </c>
      <c r="K82" t="s">
        <v>41</v>
      </c>
      <c r="L82" t="s">
        <v>240</v>
      </c>
      <c r="M82" t="s">
        <v>185</v>
      </c>
      <c r="N82" t="s">
        <v>1194</v>
      </c>
      <c r="O82" t="s">
        <v>1194</v>
      </c>
      <c r="Q82" t="s">
        <v>821</v>
      </c>
      <c r="R82" t="s">
        <v>781</v>
      </c>
      <c r="S82" t="s">
        <v>797</v>
      </c>
      <c r="T82" t="s">
        <v>55</v>
      </c>
      <c r="U82" t="s">
        <v>37</v>
      </c>
      <c r="V82" t="s">
        <v>779</v>
      </c>
      <c r="W82" t="s">
        <v>1194</v>
      </c>
      <c r="Y82" s="1">
        <v>42754.669421296298</v>
      </c>
      <c r="Z82" s="1">
        <v>42829.560682870368</v>
      </c>
      <c r="AA82" t="s">
        <v>820</v>
      </c>
    </row>
    <row r="83" spans="1:27" x14ac:dyDescent="0.3">
      <c r="A83">
        <v>94832</v>
      </c>
      <c r="B83" t="s">
        <v>315</v>
      </c>
      <c r="C83" t="s">
        <v>129</v>
      </c>
      <c r="D83" t="s">
        <v>310</v>
      </c>
      <c r="E83" t="s">
        <v>149</v>
      </c>
      <c r="F83" t="s">
        <v>27</v>
      </c>
      <c r="G83" t="s">
        <v>187</v>
      </c>
      <c r="H83" t="s">
        <v>1537</v>
      </c>
      <c r="I83" t="s">
        <v>315</v>
      </c>
      <c r="J83" t="s">
        <v>91</v>
      </c>
      <c r="K83" t="s">
        <v>41</v>
      </c>
      <c r="L83" t="s">
        <v>240</v>
      </c>
      <c r="M83" t="s">
        <v>185</v>
      </c>
      <c r="N83" t="s">
        <v>1194</v>
      </c>
      <c r="O83" t="s">
        <v>1194</v>
      </c>
      <c r="Q83" t="s">
        <v>1536</v>
      </c>
      <c r="R83" t="s">
        <v>235</v>
      </c>
      <c r="T83" t="s">
        <v>43</v>
      </c>
      <c r="U83" t="s">
        <v>37</v>
      </c>
      <c r="V83" t="s">
        <v>235</v>
      </c>
      <c r="W83" t="s">
        <v>1194</v>
      </c>
      <c r="Y83" s="1">
        <v>42755.471365740741</v>
      </c>
      <c r="Z83" s="1">
        <v>42857.198159722226</v>
      </c>
      <c r="AA83" t="s">
        <v>321</v>
      </c>
    </row>
    <row r="84" spans="1:27" x14ac:dyDescent="0.3">
      <c r="A84">
        <v>94869</v>
      </c>
      <c r="B84" t="s">
        <v>89</v>
      </c>
      <c r="C84" t="s">
        <v>599</v>
      </c>
      <c r="D84" t="s">
        <v>609</v>
      </c>
      <c r="E84" t="s">
        <v>24</v>
      </c>
      <c r="F84" t="s">
        <v>27</v>
      </c>
      <c r="G84" t="s">
        <v>49</v>
      </c>
      <c r="H84" t="s">
        <v>612</v>
      </c>
      <c r="I84" t="s">
        <v>248</v>
      </c>
      <c r="J84" t="s">
        <v>248</v>
      </c>
      <c r="K84" t="s">
        <v>41</v>
      </c>
      <c r="L84" t="s">
        <v>28</v>
      </c>
      <c r="N84" t="s">
        <v>1194</v>
      </c>
      <c r="O84" t="s">
        <v>383</v>
      </c>
      <c r="R84" t="s">
        <v>235</v>
      </c>
      <c r="T84" t="s">
        <v>55</v>
      </c>
      <c r="U84" t="s">
        <v>37</v>
      </c>
      <c r="V84" t="s">
        <v>235</v>
      </c>
      <c r="W84" t="s">
        <v>1194</v>
      </c>
      <c r="Y84" s="1">
        <v>42758.09747685185</v>
      </c>
      <c r="Z84" s="1">
        <v>42758.105844907404</v>
      </c>
    </row>
    <row r="85" spans="1:27" x14ac:dyDescent="0.3">
      <c r="A85">
        <v>94951</v>
      </c>
      <c r="B85" t="s">
        <v>89</v>
      </c>
      <c r="C85" t="s">
        <v>599</v>
      </c>
      <c r="D85" t="s">
        <v>609</v>
      </c>
      <c r="E85" t="s">
        <v>24</v>
      </c>
      <c r="F85" t="s">
        <v>27</v>
      </c>
      <c r="G85" t="s">
        <v>49</v>
      </c>
      <c r="H85" t="s">
        <v>608</v>
      </c>
      <c r="I85" t="s">
        <v>248</v>
      </c>
      <c r="J85" t="s">
        <v>248</v>
      </c>
      <c r="K85" t="s">
        <v>41</v>
      </c>
      <c r="L85" t="s">
        <v>101</v>
      </c>
      <c r="N85" t="s">
        <v>1194</v>
      </c>
      <c r="O85" t="s">
        <v>388</v>
      </c>
      <c r="R85" t="s">
        <v>235</v>
      </c>
      <c r="T85" t="s">
        <v>55</v>
      </c>
      <c r="U85" t="s">
        <v>37</v>
      </c>
      <c r="V85" t="s">
        <v>235</v>
      </c>
      <c r="W85" t="s">
        <v>1194</v>
      </c>
      <c r="Y85" s="1">
        <v>42759.121365740742</v>
      </c>
      <c r="Z85" s="1">
        <v>42760.186412037037</v>
      </c>
    </row>
    <row r="86" spans="1:27" x14ac:dyDescent="0.3">
      <c r="A86">
        <v>95010</v>
      </c>
      <c r="B86" t="s">
        <v>1339</v>
      </c>
      <c r="C86" t="s">
        <v>23</v>
      </c>
      <c r="D86" t="s">
        <v>95</v>
      </c>
      <c r="E86" t="s">
        <v>262</v>
      </c>
      <c r="F86" t="s">
        <v>27</v>
      </c>
      <c r="G86" t="s">
        <v>49</v>
      </c>
      <c r="H86" t="s">
        <v>1338</v>
      </c>
      <c r="J86" t="s">
        <v>933</v>
      </c>
      <c r="K86" t="s">
        <v>41</v>
      </c>
      <c r="L86" t="s">
        <v>240</v>
      </c>
      <c r="M86" t="s">
        <v>185</v>
      </c>
      <c r="N86" t="s">
        <v>1194</v>
      </c>
      <c r="O86" t="s">
        <v>1194</v>
      </c>
      <c r="R86" t="s">
        <v>235</v>
      </c>
      <c r="T86" t="s">
        <v>43</v>
      </c>
      <c r="U86" t="s">
        <v>29</v>
      </c>
      <c r="V86" t="s">
        <v>235</v>
      </c>
      <c r="W86" t="s">
        <v>1194</v>
      </c>
      <c r="Y86" s="1">
        <v>42760.091064814813</v>
      </c>
      <c r="Z86" s="1">
        <v>42810.113622685189</v>
      </c>
    </row>
    <row r="87" spans="1:27" x14ac:dyDescent="0.3">
      <c r="A87">
        <v>95047</v>
      </c>
      <c r="B87" t="s">
        <v>74</v>
      </c>
      <c r="C87" t="s">
        <v>75</v>
      </c>
      <c r="D87" t="s">
        <v>79</v>
      </c>
      <c r="E87" t="s">
        <v>262</v>
      </c>
      <c r="F87" t="s">
        <v>27</v>
      </c>
      <c r="G87" t="s">
        <v>49</v>
      </c>
      <c r="H87" t="s">
        <v>1078</v>
      </c>
      <c r="I87" t="s">
        <v>193</v>
      </c>
      <c r="J87" t="s">
        <v>1077</v>
      </c>
      <c r="K87" t="s">
        <v>41</v>
      </c>
      <c r="L87" t="s">
        <v>32</v>
      </c>
      <c r="N87" t="s">
        <v>1194</v>
      </c>
      <c r="O87" t="s">
        <v>1194</v>
      </c>
      <c r="R87" t="s">
        <v>765</v>
      </c>
      <c r="T87" t="s">
        <v>67</v>
      </c>
      <c r="U87" t="s">
        <v>60</v>
      </c>
      <c r="V87" t="s">
        <v>235</v>
      </c>
      <c r="W87" t="s">
        <v>1194</v>
      </c>
      <c r="Y87" s="1">
        <v>42760.660462962966</v>
      </c>
      <c r="Z87" s="1">
        <v>42760.973773148151</v>
      </c>
    </row>
    <row r="88" spans="1:27" x14ac:dyDescent="0.3">
      <c r="A88">
        <v>95089</v>
      </c>
      <c r="B88" t="s">
        <v>784</v>
      </c>
      <c r="C88" t="s">
        <v>133</v>
      </c>
      <c r="D88" t="s">
        <v>787</v>
      </c>
      <c r="E88" t="s">
        <v>24</v>
      </c>
      <c r="F88" t="s">
        <v>27</v>
      </c>
      <c r="G88" t="s">
        <v>275</v>
      </c>
      <c r="H88" t="s">
        <v>786</v>
      </c>
      <c r="J88" t="s">
        <v>784</v>
      </c>
      <c r="K88" t="s">
        <v>41</v>
      </c>
      <c r="L88" t="s">
        <v>28</v>
      </c>
      <c r="N88" t="s">
        <v>1194</v>
      </c>
      <c r="O88" t="s">
        <v>1194</v>
      </c>
      <c r="Q88" t="s">
        <v>785</v>
      </c>
      <c r="R88" t="s">
        <v>781</v>
      </c>
      <c r="S88" t="s">
        <v>235</v>
      </c>
      <c r="T88" t="s">
        <v>67</v>
      </c>
      <c r="U88" t="s">
        <v>60</v>
      </c>
      <c r="V88" t="s">
        <v>235</v>
      </c>
      <c r="W88" t="s">
        <v>1194</v>
      </c>
      <c r="Y88" s="1">
        <v>42761.979201388887</v>
      </c>
      <c r="Z88" s="1">
        <v>42768.921863425923</v>
      </c>
      <c r="AA88" t="s">
        <v>783</v>
      </c>
    </row>
    <row r="89" spans="1:27" x14ac:dyDescent="0.3">
      <c r="A89">
        <v>95144</v>
      </c>
      <c r="B89" t="s">
        <v>66</v>
      </c>
      <c r="C89" t="s">
        <v>23</v>
      </c>
      <c r="D89" t="s">
        <v>374</v>
      </c>
      <c r="E89" t="s">
        <v>24</v>
      </c>
      <c r="F89" t="s">
        <v>27</v>
      </c>
      <c r="G89" t="s">
        <v>49</v>
      </c>
      <c r="H89" t="s">
        <v>699</v>
      </c>
      <c r="I89" t="s">
        <v>285</v>
      </c>
      <c r="J89" t="s">
        <v>285</v>
      </c>
      <c r="K89" t="s">
        <v>41</v>
      </c>
      <c r="L89" t="s">
        <v>240</v>
      </c>
      <c r="M89" t="s">
        <v>44</v>
      </c>
      <c r="N89" t="s">
        <v>1194</v>
      </c>
      <c r="O89" t="s">
        <v>1194</v>
      </c>
      <c r="R89" t="s">
        <v>235</v>
      </c>
      <c r="T89" t="s">
        <v>67</v>
      </c>
      <c r="U89" t="s">
        <v>60</v>
      </c>
      <c r="V89" t="s">
        <v>235</v>
      </c>
      <c r="W89" t="s">
        <v>1194</v>
      </c>
      <c r="X89" t="s">
        <v>378</v>
      </c>
      <c r="Y89" s="1">
        <v>42762.451701388891</v>
      </c>
      <c r="Z89" s="1">
        <v>42771.987256944441</v>
      </c>
    </row>
    <row r="90" spans="1:27" x14ac:dyDescent="0.3">
      <c r="A90">
        <v>95159</v>
      </c>
      <c r="B90" t="s">
        <v>154</v>
      </c>
      <c r="C90" t="s">
        <v>129</v>
      </c>
      <c r="D90" t="s">
        <v>218</v>
      </c>
      <c r="E90" t="s">
        <v>262</v>
      </c>
      <c r="F90" t="s">
        <v>27</v>
      </c>
      <c r="G90" t="s">
        <v>187</v>
      </c>
      <c r="H90" t="s">
        <v>1189</v>
      </c>
      <c r="I90" t="s">
        <v>229</v>
      </c>
      <c r="J90" t="s">
        <v>229</v>
      </c>
      <c r="K90" t="s">
        <v>41</v>
      </c>
      <c r="L90" t="s">
        <v>28</v>
      </c>
      <c r="N90" t="s">
        <v>1194</v>
      </c>
      <c r="O90" t="s">
        <v>1194</v>
      </c>
      <c r="R90" t="s">
        <v>765</v>
      </c>
      <c r="T90" t="s">
        <v>43</v>
      </c>
      <c r="U90" t="s">
        <v>29</v>
      </c>
      <c r="V90" t="s">
        <v>26</v>
      </c>
      <c r="W90" t="s">
        <v>1194</v>
      </c>
      <c r="Y90" s="1">
        <v>42764.995104166665</v>
      </c>
      <c r="Z90" s="1">
        <v>42807.391168981485</v>
      </c>
      <c r="AA90" t="s">
        <v>394</v>
      </c>
    </row>
    <row r="91" spans="1:27" x14ac:dyDescent="0.3">
      <c r="A91">
        <v>95260</v>
      </c>
      <c r="B91" t="s">
        <v>320</v>
      </c>
      <c r="C91" t="s">
        <v>75</v>
      </c>
      <c r="D91" t="s">
        <v>814</v>
      </c>
      <c r="E91" t="s">
        <v>24</v>
      </c>
      <c r="F91" t="s">
        <v>27</v>
      </c>
      <c r="G91" t="s">
        <v>187</v>
      </c>
      <c r="H91" t="s">
        <v>1289</v>
      </c>
      <c r="I91" t="s">
        <v>939</v>
      </c>
      <c r="J91" t="s">
        <v>77</v>
      </c>
      <c r="K91" t="s">
        <v>41</v>
      </c>
      <c r="L91" t="s">
        <v>240</v>
      </c>
      <c r="M91" t="s">
        <v>365</v>
      </c>
      <c r="N91" t="s">
        <v>1194</v>
      </c>
      <c r="O91" t="s">
        <v>364</v>
      </c>
      <c r="Q91" t="s">
        <v>812</v>
      </c>
      <c r="R91" t="s">
        <v>781</v>
      </c>
      <c r="S91" t="s">
        <v>235</v>
      </c>
      <c r="T91" t="s">
        <v>43</v>
      </c>
      <c r="U91" t="s">
        <v>45</v>
      </c>
      <c r="V91" t="s">
        <v>26</v>
      </c>
      <c r="W91" t="s">
        <v>1194</v>
      </c>
      <c r="X91" t="s">
        <v>629</v>
      </c>
      <c r="Y91" s="1">
        <v>42766.638321759259</v>
      </c>
      <c r="Z91" s="1">
        <v>42793.608749999999</v>
      </c>
      <c r="AA91" t="s">
        <v>321</v>
      </c>
    </row>
    <row r="92" spans="1:27" x14ac:dyDescent="0.3">
      <c r="A92">
        <v>95302</v>
      </c>
      <c r="B92" t="s">
        <v>170</v>
      </c>
      <c r="C92" t="s">
        <v>133</v>
      </c>
      <c r="D92" t="s">
        <v>180</v>
      </c>
      <c r="E92" t="s">
        <v>24</v>
      </c>
      <c r="F92" t="s">
        <v>27</v>
      </c>
      <c r="G92" t="s">
        <v>49</v>
      </c>
      <c r="H92" t="s">
        <v>782</v>
      </c>
      <c r="J92" t="s">
        <v>602</v>
      </c>
      <c r="K92" t="s">
        <v>41</v>
      </c>
      <c r="L92" t="s">
        <v>240</v>
      </c>
      <c r="N92" t="s">
        <v>1194</v>
      </c>
      <c r="O92" t="s">
        <v>364</v>
      </c>
      <c r="R92" t="s">
        <v>781</v>
      </c>
      <c r="S92" t="s">
        <v>235</v>
      </c>
      <c r="T92" t="s">
        <v>67</v>
      </c>
      <c r="U92" t="s">
        <v>45</v>
      </c>
      <c r="V92" t="s">
        <v>235</v>
      </c>
      <c r="W92" t="s">
        <v>1194</v>
      </c>
      <c r="Y92" s="1">
        <v>42767.34578703704</v>
      </c>
      <c r="Z92" s="1">
        <v>42768.470509259256</v>
      </c>
    </row>
    <row r="93" spans="1:27" x14ac:dyDescent="0.3">
      <c r="A93">
        <v>95304</v>
      </c>
      <c r="B93" t="s">
        <v>124</v>
      </c>
      <c r="C93" t="s">
        <v>75</v>
      </c>
      <c r="D93" t="s">
        <v>125</v>
      </c>
      <c r="E93" t="s">
        <v>24</v>
      </c>
      <c r="F93" t="s">
        <v>27</v>
      </c>
      <c r="G93" t="s">
        <v>169</v>
      </c>
      <c r="H93" t="s">
        <v>815</v>
      </c>
      <c r="I93" t="s">
        <v>230</v>
      </c>
      <c r="J93" t="s">
        <v>124</v>
      </c>
      <c r="K93" t="s">
        <v>41</v>
      </c>
      <c r="L93" t="s">
        <v>240</v>
      </c>
      <c r="M93" t="s">
        <v>369</v>
      </c>
      <c r="N93" t="s">
        <v>1194</v>
      </c>
      <c r="O93" t="s">
        <v>1194</v>
      </c>
      <c r="Q93" t="s">
        <v>812</v>
      </c>
      <c r="R93" t="s">
        <v>781</v>
      </c>
      <c r="S93" t="s">
        <v>235</v>
      </c>
      <c r="T93" t="s">
        <v>43</v>
      </c>
      <c r="U93" t="s">
        <v>29</v>
      </c>
      <c r="V93" t="s">
        <v>26</v>
      </c>
      <c r="W93" t="s">
        <v>1194</v>
      </c>
      <c r="Y93" s="1">
        <v>42767.354571759257</v>
      </c>
      <c r="Z93" s="1">
        <v>42779.26834490741</v>
      </c>
      <c r="AA93" t="s">
        <v>321</v>
      </c>
    </row>
    <row r="94" spans="1:27" x14ac:dyDescent="0.3">
      <c r="A94">
        <v>95509</v>
      </c>
      <c r="B94" t="s">
        <v>600</v>
      </c>
      <c r="C94" t="s">
        <v>599</v>
      </c>
      <c r="D94" t="s">
        <v>598</v>
      </c>
      <c r="E94" t="s">
        <v>24</v>
      </c>
      <c r="F94" t="s">
        <v>27</v>
      </c>
      <c r="G94" t="s">
        <v>58</v>
      </c>
      <c r="H94" t="s">
        <v>1247</v>
      </c>
      <c r="I94" t="s">
        <v>600</v>
      </c>
      <c r="J94" t="s">
        <v>91</v>
      </c>
      <c r="K94" t="s">
        <v>41</v>
      </c>
      <c r="L94" t="s">
        <v>240</v>
      </c>
      <c r="M94" t="s">
        <v>44</v>
      </c>
      <c r="N94" t="s">
        <v>1194</v>
      </c>
      <c r="O94" t="s">
        <v>1194</v>
      </c>
      <c r="R94" t="s">
        <v>235</v>
      </c>
      <c r="T94" t="s">
        <v>55</v>
      </c>
      <c r="U94" t="s">
        <v>60</v>
      </c>
      <c r="V94" t="s">
        <v>235</v>
      </c>
      <c r="W94" t="s">
        <v>1194</v>
      </c>
      <c r="X94" t="s">
        <v>596</v>
      </c>
      <c r="Y94" s="1">
        <v>42772.43105324074</v>
      </c>
      <c r="Z94" s="1">
        <v>42794.548541666663</v>
      </c>
    </row>
    <row r="95" spans="1:27" x14ac:dyDescent="0.3">
      <c r="A95">
        <v>95630</v>
      </c>
      <c r="B95" t="s">
        <v>753</v>
      </c>
      <c r="C95" t="s">
        <v>23</v>
      </c>
      <c r="D95" t="s">
        <v>95</v>
      </c>
      <c r="E95" t="s">
        <v>24</v>
      </c>
      <c r="F95" t="s">
        <v>27</v>
      </c>
      <c r="G95" t="s">
        <v>49</v>
      </c>
      <c r="H95" t="s">
        <v>1388</v>
      </c>
      <c r="I95" t="s">
        <v>335</v>
      </c>
      <c r="J95" t="s">
        <v>335</v>
      </c>
      <c r="K95" t="s">
        <v>41</v>
      </c>
      <c r="L95" t="s">
        <v>240</v>
      </c>
      <c r="M95" t="s">
        <v>44</v>
      </c>
      <c r="N95" t="s">
        <v>1194</v>
      </c>
      <c r="O95" t="s">
        <v>1465</v>
      </c>
      <c r="R95" t="s">
        <v>235</v>
      </c>
      <c r="T95" t="s">
        <v>67</v>
      </c>
      <c r="U95" t="s">
        <v>45</v>
      </c>
      <c r="V95" t="s">
        <v>235</v>
      </c>
      <c r="W95" t="s">
        <v>1194</v>
      </c>
      <c r="X95" t="s">
        <v>1029</v>
      </c>
      <c r="Y95" s="1">
        <v>42774.405694444446</v>
      </c>
      <c r="Z95" s="1">
        <v>42823.953599537039</v>
      </c>
    </row>
    <row r="96" spans="1:27" x14ac:dyDescent="0.3">
      <c r="A96">
        <v>95696</v>
      </c>
      <c r="B96" t="s">
        <v>600</v>
      </c>
      <c r="C96" t="s">
        <v>599</v>
      </c>
      <c r="D96" t="s">
        <v>598</v>
      </c>
      <c r="E96" t="s">
        <v>24</v>
      </c>
      <c r="F96" t="s">
        <v>27</v>
      </c>
      <c r="G96" t="s">
        <v>120</v>
      </c>
      <c r="H96" t="s">
        <v>603</v>
      </c>
      <c r="I96" t="s">
        <v>772</v>
      </c>
      <c r="J96" t="s">
        <v>602</v>
      </c>
      <c r="K96" t="s">
        <v>41</v>
      </c>
      <c r="L96" t="s">
        <v>240</v>
      </c>
      <c r="M96" t="s">
        <v>1201</v>
      </c>
      <c r="N96" t="s">
        <v>1194</v>
      </c>
      <c r="O96" t="s">
        <v>1200</v>
      </c>
      <c r="R96" t="s">
        <v>235</v>
      </c>
      <c r="T96" t="s">
        <v>67</v>
      </c>
      <c r="U96" t="s">
        <v>45</v>
      </c>
      <c r="V96" t="s">
        <v>235</v>
      </c>
      <c r="W96" t="s">
        <v>1194</v>
      </c>
      <c r="Y96" s="1">
        <v>42775.712511574071</v>
      </c>
      <c r="Z96" s="1">
        <v>42852.351724537039</v>
      </c>
    </row>
    <row r="97" spans="1:27" x14ac:dyDescent="0.3">
      <c r="A97">
        <v>95780</v>
      </c>
      <c r="B97" t="s">
        <v>1342</v>
      </c>
      <c r="C97" t="s">
        <v>95</v>
      </c>
      <c r="D97" t="s">
        <v>138</v>
      </c>
      <c r="E97" t="s">
        <v>24</v>
      </c>
      <c r="F97" t="s">
        <v>27</v>
      </c>
      <c r="G97" t="s">
        <v>169</v>
      </c>
      <c r="H97" t="s">
        <v>1343</v>
      </c>
      <c r="J97" t="s">
        <v>1342</v>
      </c>
      <c r="K97" t="s">
        <v>41</v>
      </c>
      <c r="L97" t="s">
        <v>240</v>
      </c>
      <c r="M97" t="s">
        <v>365</v>
      </c>
      <c r="N97" t="s">
        <v>1194</v>
      </c>
      <c r="O97" t="s">
        <v>1465</v>
      </c>
      <c r="R97" t="s">
        <v>235</v>
      </c>
      <c r="T97" t="s">
        <v>55</v>
      </c>
      <c r="U97" t="s">
        <v>37</v>
      </c>
      <c r="V97" t="s">
        <v>26</v>
      </c>
      <c r="W97" t="s">
        <v>1194</v>
      </c>
      <c r="Y97" s="1">
        <v>42779.104201388887</v>
      </c>
      <c r="Z97" s="1">
        <v>42815.340763888889</v>
      </c>
    </row>
    <row r="98" spans="1:27" x14ac:dyDescent="0.3">
      <c r="A98">
        <v>95811</v>
      </c>
      <c r="B98" t="s">
        <v>1214</v>
      </c>
      <c r="C98" t="s">
        <v>75</v>
      </c>
      <c r="D98" t="s">
        <v>354</v>
      </c>
      <c r="E98" t="s">
        <v>24</v>
      </c>
      <c r="F98" t="s">
        <v>27</v>
      </c>
      <c r="G98" t="s">
        <v>166</v>
      </c>
      <c r="H98" t="s">
        <v>1213</v>
      </c>
      <c r="I98" t="s">
        <v>942</v>
      </c>
      <c r="J98" t="s">
        <v>204</v>
      </c>
      <c r="K98" t="s">
        <v>41</v>
      </c>
      <c r="L98" t="s">
        <v>240</v>
      </c>
      <c r="M98" t="s">
        <v>365</v>
      </c>
      <c r="N98" t="s">
        <v>1194</v>
      </c>
      <c r="O98" t="s">
        <v>373</v>
      </c>
      <c r="Q98" t="s">
        <v>812</v>
      </c>
      <c r="R98" t="s">
        <v>779</v>
      </c>
      <c r="S98" t="s">
        <v>235</v>
      </c>
      <c r="T98" t="s">
        <v>43</v>
      </c>
      <c r="U98" t="s">
        <v>29</v>
      </c>
      <c r="V98" t="s">
        <v>26</v>
      </c>
      <c r="W98" t="s">
        <v>1194</v>
      </c>
      <c r="Y98" s="1">
        <v>42779.494895833333</v>
      </c>
      <c r="Z98" s="1">
        <v>42782.595219907409</v>
      </c>
      <c r="AA98" t="s">
        <v>321</v>
      </c>
    </row>
    <row r="99" spans="1:27" x14ac:dyDescent="0.3">
      <c r="A99">
        <v>95813</v>
      </c>
      <c r="B99" t="s">
        <v>124</v>
      </c>
      <c r="C99" t="s">
        <v>75</v>
      </c>
      <c r="D99" t="s">
        <v>125</v>
      </c>
      <c r="E99" t="s">
        <v>149</v>
      </c>
      <c r="F99" t="s">
        <v>27</v>
      </c>
      <c r="G99" t="s">
        <v>187</v>
      </c>
      <c r="H99" t="s">
        <v>1287</v>
      </c>
      <c r="I99" t="s">
        <v>245</v>
      </c>
      <c r="J99" t="s">
        <v>124</v>
      </c>
      <c r="K99" t="s">
        <v>41</v>
      </c>
      <c r="L99" t="s">
        <v>32</v>
      </c>
      <c r="N99" t="s">
        <v>1194</v>
      </c>
      <c r="O99" t="s">
        <v>1194</v>
      </c>
      <c r="Q99" t="s">
        <v>630</v>
      </c>
      <c r="R99" t="s">
        <v>779</v>
      </c>
      <c r="S99" t="s">
        <v>1211</v>
      </c>
      <c r="T99" t="s">
        <v>67</v>
      </c>
      <c r="U99" t="s">
        <v>37</v>
      </c>
      <c r="V99" t="s">
        <v>235</v>
      </c>
      <c r="W99" t="s">
        <v>1194</v>
      </c>
      <c r="Y99" s="1">
        <v>42779.504027777781</v>
      </c>
      <c r="Z99" s="1">
        <v>42788.540034722224</v>
      </c>
      <c r="AA99" t="s">
        <v>321</v>
      </c>
    </row>
    <row r="100" spans="1:27" x14ac:dyDescent="0.3">
      <c r="A100">
        <v>95828</v>
      </c>
      <c r="B100" t="s">
        <v>318</v>
      </c>
      <c r="C100" t="s">
        <v>75</v>
      </c>
      <c r="D100" t="s">
        <v>267</v>
      </c>
      <c r="E100" t="s">
        <v>24</v>
      </c>
      <c r="F100" t="s">
        <v>27</v>
      </c>
      <c r="G100" t="s">
        <v>201</v>
      </c>
      <c r="H100" t="s">
        <v>1284</v>
      </c>
      <c r="I100" t="s">
        <v>245</v>
      </c>
      <c r="J100" t="s">
        <v>77</v>
      </c>
      <c r="K100" t="s">
        <v>41</v>
      </c>
      <c r="L100" t="s">
        <v>32</v>
      </c>
      <c r="M100" t="s">
        <v>298</v>
      </c>
      <c r="N100" t="s">
        <v>1194</v>
      </c>
      <c r="O100" t="s">
        <v>1467</v>
      </c>
      <c r="Q100" t="s">
        <v>812</v>
      </c>
      <c r="R100" t="s">
        <v>779</v>
      </c>
      <c r="S100" t="s">
        <v>235</v>
      </c>
      <c r="T100" t="s">
        <v>43</v>
      </c>
      <c r="U100" t="s">
        <v>29</v>
      </c>
      <c r="V100" t="s">
        <v>26</v>
      </c>
      <c r="W100" t="s">
        <v>1194</v>
      </c>
      <c r="Y100" s="1">
        <v>42779.683969907404</v>
      </c>
      <c r="Z100" s="1">
        <v>42796.375231481485</v>
      </c>
      <c r="AA100" t="s">
        <v>1273</v>
      </c>
    </row>
    <row r="101" spans="1:27" x14ac:dyDescent="0.3">
      <c r="A101">
        <v>95974</v>
      </c>
      <c r="B101" t="s">
        <v>353</v>
      </c>
      <c r="C101" t="s">
        <v>95</v>
      </c>
      <c r="D101" t="s">
        <v>168</v>
      </c>
      <c r="E101" t="s">
        <v>262</v>
      </c>
      <c r="F101" t="s">
        <v>27</v>
      </c>
      <c r="G101" t="s">
        <v>187</v>
      </c>
      <c r="H101" t="s">
        <v>1264</v>
      </c>
      <c r="I101" t="s">
        <v>1263</v>
      </c>
      <c r="J101" t="s">
        <v>1263</v>
      </c>
      <c r="K101" t="s">
        <v>41</v>
      </c>
      <c r="L101" t="s">
        <v>32</v>
      </c>
      <c r="M101" t="s">
        <v>104</v>
      </c>
      <c r="N101" t="s">
        <v>1194</v>
      </c>
      <c r="O101" t="s">
        <v>1194</v>
      </c>
      <c r="Q101" t="s">
        <v>1262</v>
      </c>
      <c r="R101" t="s">
        <v>765</v>
      </c>
      <c r="T101" t="s">
        <v>55</v>
      </c>
      <c r="U101" t="s">
        <v>37</v>
      </c>
      <c r="V101" t="s">
        <v>26</v>
      </c>
      <c r="W101" t="s">
        <v>1194</v>
      </c>
      <c r="Y101" s="1">
        <v>42782.021145833336</v>
      </c>
      <c r="Z101" s="1">
        <v>42814.015486111108</v>
      </c>
      <c r="AA101" t="s">
        <v>1261</v>
      </c>
    </row>
    <row r="102" spans="1:27" x14ac:dyDescent="0.3">
      <c r="A102">
        <v>95990</v>
      </c>
      <c r="B102" t="s">
        <v>800</v>
      </c>
      <c r="C102" t="s">
        <v>75</v>
      </c>
      <c r="D102" t="s">
        <v>79</v>
      </c>
      <c r="E102" t="s">
        <v>24</v>
      </c>
      <c r="F102" t="s">
        <v>27</v>
      </c>
      <c r="G102" t="s">
        <v>187</v>
      </c>
      <c r="H102" t="s">
        <v>1282</v>
      </c>
      <c r="I102" t="s">
        <v>800</v>
      </c>
      <c r="J102" t="s">
        <v>146</v>
      </c>
      <c r="K102" t="s">
        <v>41</v>
      </c>
      <c r="L102" t="s">
        <v>240</v>
      </c>
      <c r="M102" t="s">
        <v>185</v>
      </c>
      <c r="N102" t="s">
        <v>1194</v>
      </c>
      <c r="O102" t="s">
        <v>1200</v>
      </c>
      <c r="Q102" t="s">
        <v>812</v>
      </c>
      <c r="R102" t="s">
        <v>779</v>
      </c>
      <c r="S102" t="s">
        <v>1211</v>
      </c>
      <c r="T102" t="s">
        <v>67</v>
      </c>
      <c r="U102" t="s">
        <v>45</v>
      </c>
      <c r="V102" t="s">
        <v>235</v>
      </c>
      <c r="W102" t="s">
        <v>1194</v>
      </c>
      <c r="Y102" s="1">
        <v>42782.148425925923</v>
      </c>
      <c r="Z102" s="1">
        <v>42806.991793981484</v>
      </c>
      <c r="AA102" t="s">
        <v>1268</v>
      </c>
    </row>
    <row r="103" spans="1:27" x14ac:dyDescent="0.3">
      <c r="A103">
        <v>96022</v>
      </c>
      <c r="B103" t="s">
        <v>54</v>
      </c>
      <c r="C103" t="s">
        <v>34</v>
      </c>
      <c r="D103" t="s">
        <v>1205</v>
      </c>
      <c r="E103" t="s">
        <v>24</v>
      </c>
      <c r="F103" t="s">
        <v>27</v>
      </c>
      <c r="G103" t="s">
        <v>187</v>
      </c>
      <c r="H103" t="s">
        <v>1332</v>
      </c>
      <c r="I103" t="s">
        <v>967</v>
      </c>
      <c r="J103" t="s">
        <v>143</v>
      </c>
      <c r="K103" t="s">
        <v>41</v>
      </c>
      <c r="L103" t="s">
        <v>240</v>
      </c>
      <c r="M103" t="s">
        <v>365</v>
      </c>
      <c r="N103" t="s">
        <v>1194</v>
      </c>
      <c r="O103" t="s">
        <v>1466</v>
      </c>
      <c r="Q103" t="s">
        <v>1169</v>
      </c>
      <c r="R103" t="s">
        <v>235</v>
      </c>
      <c r="T103" t="s">
        <v>67</v>
      </c>
      <c r="U103" t="s">
        <v>29</v>
      </c>
      <c r="V103" t="s">
        <v>26</v>
      </c>
      <c r="W103" t="s">
        <v>1194</v>
      </c>
      <c r="Y103" s="1">
        <v>42782.211585648147</v>
      </c>
      <c r="Z103" s="1">
        <v>42852.167557870373</v>
      </c>
    </row>
    <row r="104" spans="1:27" x14ac:dyDescent="0.3">
      <c r="A104">
        <v>96032</v>
      </c>
      <c r="B104" t="s">
        <v>304</v>
      </c>
      <c r="C104" t="s">
        <v>129</v>
      </c>
      <c r="D104" t="s">
        <v>218</v>
      </c>
      <c r="E104" t="s">
        <v>24</v>
      </c>
      <c r="F104" t="s">
        <v>27</v>
      </c>
      <c r="G104" t="s">
        <v>153</v>
      </c>
      <c r="H104" t="s">
        <v>1310</v>
      </c>
      <c r="I104" t="s">
        <v>1397</v>
      </c>
      <c r="J104" t="s">
        <v>91</v>
      </c>
      <c r="K104" t="s">
        <v>41</v>
      </c>
      <c r="L104" t="s">
        <v>101</v>
      </c>
      <c r="M104" t="s">
        <v>298</v>
      </c>
      <c r="N104" t="s">
        <v>1194</v>
      </c>
      <c r="O104" t="s">
        <v>1467</v>
      </c>
      <c r="P104">
        <v>16394</v>
      </c>
      <c r="R104" t="s">
        <v>235</v>
      </c>
      <c r="T104" t="s">
        <v>55</v>
      </c>
      <c r="U104" t="s">
        <v>37</v>
      </c>
      <c r="V104" t="s">
        <v>1305</v>
      </c>
      <c r="W104" t="s">
        <v>1194</v>
      </c>
      <c r="Y104" s="1">
        <v>42782.24832175926</v>
      </c>
      <c r="Z104" s="1">
        <v>42853.230254629627</v>
      </c>
    </row>
    <row r="105" spans="1:27" x14ac:dyDescent="0.3">
      <c r="A105">
        <v>96068</v>
      </c>
      <c r="B105" t="s">
        <v>170</v>
      </c>
      <c r="C105" t="s">
        <v>133</v>
      </c>
      <c r="D105" t="s">
        <v>180</v>
      </c>
      <c r="E105" t="s">
        <v>24</v>
      </c>
      <c r="F105" t="s">
        <v>27</v>
      </c>
      <c r="G105" t="s">
        <v>263</v>
      </c>
      <c r="H105" t="s">
        <v>1271</v>
      </c>
      <c r="I105" t="s">
        <v>745</v>
      </c>
      <c r="J105" t="s">
        <v>777</v>
      </c>
      <c r="K105" t="s">
        <v>41</v>
      </c>
      <c r="L105" t="s">
        <v>240</v>
      </c>
      <c r="M105" t="s">
        <v>185</v>
      </c>
      <c r="N105" t="s">
        <v>1194</v>
      </c>
      <c r="O105" t="s">
        <v>1200</v>
      </c>
      <c r="R105" t="s">
        <v>779</v>
      </c>
      <c r="S105" t="s">
        <v>235</v>
      </c>
      <c r="T105" t="s">
        <v>67</v>
      </c>
      <c r="U105" t="s">
        <v>37</v>
      </c>
      <c r="V105" t="s">
        <v>779</v>
      </c>
      <c r="W105" t="s">
        <v>1194</v>
      </c>
      <c r="X105" t="s">
        <v>596</v>
      </c>
      <c r="Y105" s="1">
        <v>42782.399594907409</v>
      </c>
      <c r="Z105" s="1">
        <v>42787.57234953704</v>
      </c>
      <c r="AA105" t="s">
        <v>321</v>
      </c>
    </row>
    <row r="106" spans="1:27" x14ac:dyDescent="0.3">
      <c r="A106">
        <v>96069</v>
      </c>
      <c r="B106" t="s">
        <v>100</v>
      </c>
      <c r="C106" t="s">
        <v>305</v>
      </c>
      <c r="D106" t="s">
        <v>311</v>
      </c>
      <c r="E106" t="s">
        <v>24</v>
      </c>
      <c r="F106" t="s">
        <v>27</v>
      </c>
      <c r="G106" t="s">
        <v>169</v>
      </c>
      <c r="H106" t="s">
        <v>1306</v>
      </c>
      <c r="I106" t="s">
        <v>234</v>
      </c>
      <c r="J106" t="s">
        <v>234</v>
      </c>
      <c r="K106" t="s">
        <v>41</v>
      </c>
      <c r="L106" t="s">
        <v>32</v>
      </c>
      <c r="M106" t="s">
        <v>104</v>
      </c>
      <c r="N106" t="s">
        <v>1194</v>
      </c>
      <c r="O106" t="s">
        <v>1194</v>
      </c>
      <c r="R106" t="s">
        <v>235</v>
      </c>
      <c r="T106" t="s">
        <v>43</v>
      </c>
      <c r="U106" t="s">
        <v>37</v>
      </c>
      <c r="V106" t="s">
        <v>1305</v>
      </c>
      <c r="W106" t="s">
        <v>456</v>
      </c>
      <c r="Y106" s="1">
        <v>42782.412199074075</v>
      </c>
      <c r="Z106" s="1">
        <v>42851.309224537035</v>
      </c>
    </row>
    <row r="107" spans="1:27" x14ac:dyDescent="0.3">
      <c r="A107">
        <v>96106</v>
      </c>
      <c r="B107" t="s">
        <v>268</v>
      </c>
      <c r="C107" t="s">
        <v>129</v>
      </c>
      <c r="D107" t="s">
        <v>218</v>
      </c>
      <c r="E107" t="s">
        <v>24</v>
      </c>
      <c r="F107" t="s">
        <v>27</v>
      </c>
      <c r="G107" t="s">
        <v>169</v>
      </c>
      <c r="H107" t="s">
        <v>412</v>
      </c>
      <c r="I107" t="s">
        <v>349</v>
      </c>
      <c r="J107" t="s">
        <v>337</v>
      </c>
      <c r="K107" t="s">
        <v>41</v>
      </c>
      <c r="L107" t="s">
        <v>240</v>
      </c>
      <c r="M107" t="s">
        <v>365</v>
      </c>
      <c r="N107" t="s">
        <v>1194</v>
      </c>
      <c r="O107" t="s">
        <v>1467</v>
      </c>
      <c r="R107" t="s">
        <v>235</v>
      </c>
      <c r="T107" t="s">
        <v>43</v>
      </c>
      <c r="U107" t="s">
        <v>29</v>
      </c>
      <c r="V107" t="s">
        <v>26</v>
      </c>
      <c r="W107" t="s">
        <v>361</v>
      </c>
      <c r="Y107" s="1">
        <v>42782.535891203705</v>
      </c>
      <c r="Z107" s="1">
        <v>42807.277071759258</v>
      </c>
    </row>
    <row r="108" spans="1:27" x14ac:dyDescent="0.3">
      <c r="A108">
        <v>96182</v>
      </c>
      <c r="B108" t="s">
        <v>181</v>
      </c>
      <c r="C108" t="s">
        <v>599</v>
      </c>
      <c r="D108" t="s">
        <v>605</v>
      </c>
      <c r="E108" t="s">
        <v>24</v>
      </c>
      <c r="F108" t="s">
        <v>27</v>
      </c>
      <c r="G108" t="s">
        <v>35</v>
      </c>
      <c r="H108" t="s">
        <v>1241</v>
      </c>
      <c r="I108" t="s">
        <v>497</v>
      </c>
      <c r="J108" t="s">
        <v>181</v>
      </c>
      <c r="K108" t="s">
        <v>41</v>
      </c>
      <c r="L108" t="s">
        <v>240</v>
      </c>
      <c r="M108" t="s">
        <v>44</v>
      </c>
      <c r="N108" t="s">
        <v>1194</v>
      </c>
      <c r="O108" t="s">
        <v>1467</v>
      </c>
      <c r="Q108" t="s">
        <v>1238</v>
      </c>
      <c r="R108" t="s">
        <v>235</v>
      </c>
      <c r="T108" t="s">
        <v>43</v>
      </c>
      <c r="U108" t="s">
        <v>45</v>
      </c>
      <c r="V108" t="s">
        <v>235</v>
      </c>
      <c r="W108" t="s">
        <v>1194</v>
      </c>
      <c r="X108" t="s">
        <v>596</v>
      </c>
      <c r="Y108" s="1">
        <v>42785.992384259262</v>
      </c>
      <c r="Z108" s="1">
        <v>42800.133576388886</v>
      </c>
    </row>
    <row r="109" spans="1:27" x14ac:dyDescent="0.3">
      <c r="A109">
        <v>96207</v>
      </c>
      <c r="B109" t="s">
        <v>89</v>
      </c>
      <c r="C109" t="s">
        <v>599</v>
      </c>
      <c r="D109" t="s">
        <v>605</v>
      </c>
      <c r="E109" t="s">
        <v>24</v>
      </c>
      <c r="F109" t="s">
        <v>27</v>
      </c>
      <c r="G109" t="s">
        <v>263</v>
      </c>
      <c r="H109" t="s">
        <v>1421</v>
      </c>
      <c r="I109" t="s">
        <v>248</v>
      </c>
      <c r="J109" t="s">
        <v>745</v>
      </c>
      <c r="K109" t="s">
        <v>41</v>
      </c>
      <c r="L109" t="s">
        <v>240</v>
      </c>
      <c r="M109" t="s">
        <v>44</v>
      </c>
      <c r="N109" t="s">
        <v>1194</v>
      </c>
      <c r="O109" t="s">
        <v>1463</v>
      </c>
      <c r="Q109" t="s">
        <v>1312</v>
      </c>
      <c r="R109" t="s">
        <v>235</v>
      </c>
      <c r="T109" t="s">
        <v>55</v>
      </c>
      <c r="U109" t="s">
        <v>37</v>
      </c>
      <c r="V109" t="s">
        <v>235</v>
      </c>
      <c r="W109" t="s">
        <v>1194</v>
      </c>
      <c r="X109" t="s">
        <v>596</v>
      </c>
      <c r="Y109" s="1">
        <v>42787.138067129628</v>
      </c>
      <c r="Z109" s="1">
        <v>42829.905601851853</v>
      </c>
    </row>
    <row r="110" spans="1:27" x14ac:dyDescent="0.3">
      <c r="A110">
        <v>96251</v>
      </c>
      <c r="B110" t="s">
        <v>77</v>
      </c>
      <c r="C110" t="s">
        <v>75</v>
      </c>
      <c r="D110" t="s">
        <v>825</v>
      </c>
      <c r="E110" t="s">
        <v>262</v>
      </c>
      <c r="F110" t="s">
        <v>27</v>
      </c>
      <c r="G110" t="s">
        <v>25</v>
      </c>
      <c r="H110" t="s">
        <v>1260</v>
      </c>
      <c r="I110" t="s">
        <v>941</v>
      </c>
      <c r="J110" t="s">
        <v>210</v>
      </c>
      <c r="K110" t="s">
        <v>41</v>
      </c>
      <c r="L110" t="s">
        <v>32</v>
      </c>
      <c r="N110" t="s">
        <v>1194</v>
      </c>
      <c r="O110" t="s">
        <v>1194</v>
      </c>
      <c r="R110" t="s">
        <v>765</v>
      </c>
      <c r="T110" t="s">
        <v>43</v>
      </c>
      <c r="U110" t="s">
        <v>60</v>
      </c>
      <c r="V110" t="s">
        <v>235</v>
      </c>
      <c r="W110" t="s">
        <v>1194</v>
      </c>
      <c r="Y110" s="1">
        <v>42787.726817129631</v>
      </c>
      <c r="Z110" s="1">
        <v>42788.558622685188</v>
      </c>
    </row>
    <row r="111" spans="1:27" x14ac:dyDescent="0.3">
      <c r="A111">
        <v>96252</v>
      </c>
      <c r="B111" t="s">
        <v>459</v>
      </c>
      <c r="C111" t="s">
        <v>75</v>
      </c>
      <c r="D111" t="s">
        <v>125</v>
      </c>
      <c r="E111" t="s">
        <v>147</v>
      </c>
      <c r="F111" t="s">
        <v>27</v>
      </c>
      <c r="G111" t="s">
        <v>49</v>
      </c>
      <c r="H111" t="s">
        <v>1259</v>
      </c>
      <c r="I111" t="s">
        <v>179</v>
      </c>
      <c r="J111" t="s">
        <v>794</v>
      </c>
      <c r="K111" t="s">
        <v>41</v>
      </c>
      <c r="L111" t="s">
        <v>32</v>
      </c>
      <c r="N111" t="s">
        <v>1194</v>
      </c>
      <c r="O111" t="s">
        <v>1194</v>
      </c>
      <c r="R111" t="s">
        <v>765</v>
      </c>
      <c r="T111" t="s">
        <v>55</v>
      </c>
      <c r="U111" t="s">
        <v>45</v>
      </c>
      <c r="V111" t="s">
        <v>235</v>
      </c>
      <c r="W111" t="s">
        <v>1194</v>
      </c>
      <c r="Y111" s="1">
        <v>42787.911319444444</v>
      </c>
      <c r="Z111" s="1">
        <v>42795.150659722225</v>
      </c>
    </row>
    <row r="112" spans="1:27" x14ac:dyDescent="0.3">
      <c r="A112">
        <v>96253</v>
      </c>
      <c r="B112" t="s">
        <v>459</v>
      </c>
      <c r="C112" t="s">
        <v>75</v>
      </c>
      <c r="D112" t="s">
        <v>125</v>
      </c>
      <c r="E112" t="s">
        <v>147</v>
      </c>
      <c r="F112" t="s">
        <v>27</v>
      </c>
      <c r="G112" t="s">
        <v>49</v>
      </c>
      <c r="H112" t="s">
        <v>1258</v>
      </c>
      <c r="I112" t="s">
        <v>179</v>
      </c>
      <c r="J112" t="s">
        <v>794</v>
      </c>
      <c r="K112" t="s">
        <v>41</v>
      </c>
      <c r="L112" t="s">
        <v>32</v>
      </c>
      <c r="N112" t="s">
        <v>1194</v>
      </c>
      <c r="O112" t="s">
        <v>1194</v>
      </c>
      <c r="R112" t="s">
        <v>765</v>
      </c>
      <c r="T112" t="s">
        <v>55</v>
      </c>
      <c r="U112" t="s">
        <v>45</v>
      </c>
      <c r="V112" t="s">
        <v>235</v>
      </c>
      <c r="W112" t="s">
        <v>1194</v>
      </c>
      <c r="Y112" s="1">
        <v>42787.917326388888</v>
      </c>
      <c r="Z112" s="1">
        <v>42795.150972222225</v>
      </c>
    </row>
    <row r="113" spans="1:27" x14ac:dyDescent="0.3">
      <c r="A113">
        <v>96257</v>
      </c>
      <c r="B113" t="s">
        <v>266</v>
      </c>
      <c r="C113" t="s">
        <v>23</v>
      </c>
      <c r="D113" t="s">
        <v>68</v>
      </c>
      <c r="E113" t="s">
        <v>262</v>
      </c>
      <c r="F113" t="s">
        <v>27</v>
      </c>
      <c r="G113" t="s">
        <v>42</v>
      </c>
      <c r="H113" t="s">
        <v>1336</v>
      </c>
      <c r="J113" t="s">
        <v>80</v>
      </c>
      <c r="K113" t="s">
        <v>41</v>
      </c>
      <c r="L113" t="s">
        <v>240</v>
      </c>
      <c r="M113" t="s">
        <v>1335</v>
      </c>
      <c r="N113" t="s">
        <v>1194</v>
      </c>
      <c r="O113" t="s">
        <v>1194</v>
      </c>
      <c r="R113" t="s">
        <v>235</v>
      </c>
      <c r="T113" t="s">
        <v>55</v>
      </c>
      <c r="U113" t="s">
        <v>45</v>
      </c>
      <c r="V113" t="s">
        <v>235</v>
      </c>
      <c r="W113" t="s">
        <v>1194</v>
      </c>
      <c r="Y113" s="1">
        <v>42787.972685185188</v>
      </c>
      <c r="Z113" s="1">
        <v>42809.305138888885</v>
      </c>
    </row>
    <row r="114" spans="1:27" x14ac:dyDescent="0.3">
      <c r="A114">
        <v>96299</v>
      </c>
      <c r="B114" t="s">
        <v>177</v>
      </c>
      <c r="C114" t="s">
        <v>599</v>
      </c>
      <c r="D114" t="s">
        <v>598</v>
      </c>
      <c r="E114" t="s">
        <v>24</v>
      </c>
      <c r="F114" t="s">
        <v>27</v>
      </c>
      <c r="G114" t="s">
        <v>166</v>
      </c>
      <c r="H114" t="s">
        <v>1298</v>
      </c>
      <c r="I114" t="s">
        <v>177</v>
      </c>
      <c r="J114" t="s">
        <v>177</v>
      </c>
      <c r="K114" t="s">
        <v>41</v>
      </c>
      <c r="L114" t="s">
        <v>240</v>
      </c>
      <c r="M114" t="s">
        <v>44</v>
      </c>
      <c r="N114" t="s">
        <v>1194</v>
      </c>
      <c r="O114" t="s">
        <v>1194</v>
      </c>
      <c r="R114" t="s">
        <v>235</v>
      </c>
      <c r="T114" t="s">
        <v>55</v>
      </c>
      <c r="U114" t="s">
        <v>60</v>
      </c>
      <c r="V114" t="s">
        <v>235</v>
      </c>
      <c r="W114" t="s">
        <v>1194</v>
      </c>
      <c r="X114" t="s">
        <v>596</v>
      </c>
      <c r="Y114" s="1">
        <v>42789.002500000002</v>
      </c>
      <c r="Z114" s="1">
        <v>42802.787627314814</v>
      </c>
    </row>
    <row r="115" spans="1:27" x14ac:dyDescent="0.3">
      <c r="A115">
        <v>96345</v>
      </c>
      <c r="B115" t="s">
        <v>228</v>
      </c>
      <c r="C115" t="s">
        <v>129</v>
      </c>
      <c r="D115" t="s">
        <v>310</v>
      </c>
      <c r="E115" t="s">
        <v>147</v>
      </c>
      <c r="F115" t="s">
        <v>27</v>
      </c>
      <c r="G115" t="s">
        <v>166</v>
      </c>
      <c r="H115" t="s">
        <v>1506</v>
      </c>
      <c r="J115" t="s">
        <v>228</v>
      </c>
      <c r="K115" t="s">
        <v>41</v>
      </c>
      <c r="L115" t="s">
        <v>240</v>
      </c>
      <c r="M115" t="s">
        <v>1201</v>
      </c>
      <c r="N115" t="s">
        <v>1194</v>
      </c>
      <c r="O115" t="s">
        <v>1194</v>
      </c>
      <c r="Q115" t="s">
        <v>1505</v>
      </c>
      <c r="R115" t="s">
        <v>235</v>
      </c>
      <c r="T115" t="s">
        <v>67</v>
      </c>
      <c r="U115" t="s">
        <v>37</v>
      </c>
      <c r="V115" t="s">
        <v>235</v>
      </c>
      <c r="W115" t="s">
        <v>1194</v>
      </c>
      <c r="Y115" s="1">
        <v>42789.95722222222</v>
      </c>
      <c r="Z115" s="1">
        <v>42849.964895833335</v>
      </c>
      <c r="AA115" t="s">
        <v>1504</v>
      </c>
    </row>
    <row r="116" spans="1:27" x14ac:dyDescent="0.3">
      <c r="A116">
        <v>96357</v>
      </c>
      <c r="B116" t="s">
        <v>1032</v>
      </c>
      <c r="C116" t="s">
        <v>23</v>
      </c>
      <c r="D116" t="s">
        <v>95</v>
      </c>
      <c r="E116" t="s">
        <v>24</v>
      </c>
      <c r="F116" t="s">
        <v>27</v>
      </c>
      <c r="G116" t="s">
        <v>49</v>
      </c>
      <c r="H116" t="s">
        <v>1352</v>
      </c>
      <c r="I116" t="s">
        <v>1032</v>
      </c>
      <c r="J116" t="s">
        <v>144</v>
      </c>
      <c r="K116" t="s">
        <v>41</v>
      </c>
      <c r="L116" t="s">
        <v>240</v>
      </c>
      <c r="M116" t="s">
        <v>185</v>
      </c>
      <c r="N116" t="s">
        <v>1194</v>
      </c>
      <c r="O116" t="s">
        <v>1465</v>
      </c>
      <c r="R116" t="s">
        <v>235</v>
      </c>
      <c r="T116" t="s">
        <v>43</v>
      </c>
      <c r="U116" t="s">
        <v>29</v>
      </c>
      <c r="V116" t="s">
        <v>235</v>
      </c>
      <c r="W116" t="s">
        <v>1194</v>
      </c>
      <c r="X116" t="s">
        <v>1029</v>
      </c>
      <c r="Y116" s="1">
        <v>42790.228784722225</v>
      </c>
      <c r="Z116" s="1">
        <v>42849.12395833333</v>
      </c>
    </row>
    <row r="117" spans="1:27" x14ac:dyDescent="0.3">
      <c r="A117">
        <v>96370</v>
      </c>
      <c r="B117" t="s">
        <v>54</v>
      </c>
      <c r="C117" t="s">
        <v>23</v>
      </c>
      <c r="D117" t="s">
        <v>68</v>
      </c>
      <c r="E117" t="s">
        <v>24</v>
      </c>
      <c r="F117" t="s">
        <v>27</v>
      </c>
      <c r="G117" t="s">
        <v>49</v>
      </c>
      <c r="H117" t="s">
        <v>1420</v>
      </c>
      <c r="I117" t="s">
        <v>1077</v>
      </c>
      <c r="J117" t="s">
        <v>337</v>
      </c>
      <c r="K117" t="s">
        <v>41</v>
      </c>
      <c r="L117" t="s">
        <v>240</v>
      </c>
      <c r="M117" t="s">
        <v>1201</v>
      </c>
      <c r="N117" t="s">
        <v>1194</v>
      </c>
      <c r="O117" t="s">
        <v>1463</v>
      </c>
      <c r="R117" t="s">
        <v>235</v>
      </c>
      <c r="T117" t="s">
        <v>55</v>
      </c>
      <c r="U117" t="s">
        <v>45</v>
      </c>
      <c r="V117" t="s">
        <v>235</v>
      </c>
      <c r="W117" t="s">
        <v>1194</v>
      </c>
      <c r="Y117" s="1">
        <v>42790.31486111111</v>
      </c>
      <c r="Z117" s="1">
        <v>42829.276365740741</v>
      </c>
    </row>
    <row r="118" spans="1:27" x14ac:dyDescent="0.3">
      <c r="A118">
        <v>96403</v>
      </c>
      <c r="B118" t="s">
        <v>170</v>
      </c>
      <c r="C118" t="s">
        <v>133</v>
      </c>
      <c r="D118" t="s">
        <v>180</v>
      </c>
      <c r="E118" t="s">
        <v>24</v>
      </c>
      <c r="F118" t="s">
        <v>27</v>
      </c>
      <c r="G118" t="s">
        <v>187</v>
      </c>
      <c r="H118" t="s">
        <v>1270</v>
      </c>
      <c r="I118" t="s">
        <v>800</v>
      </c>
      <c r="J118" t="s">
        <v>800</v>
      </c>
      <c r="K118" t="s">
        <v>41</v>
      </c>
      <c r="L118" t="s">
        <v>32</v>
      </c>
      <c r="N118" t="s">
        <v>1194</v>
      </c>
      <c r="O118" t="s">
        <v>1200</v>
      </c>
      <c r="R118" t="s">
        <v>779</v>
      </c>
      <c r="S118" t="s">
        <v>235</v>
      </c>
      <c r="T118" t="s">
        <v>67</v>
      </c>
      <c r="U118" t="s">
        <v>45</v>
      </c>
      <c r="V118" t="s">
        <v>235</v>
      </c>
      <c r="W118" t="s">
        <v>1194</v>
      </c>
      <c r="Y118" s="1">
        <v>42793.023587962962</v>
      </c>
      <c r="Z118" s="1">
        <v>42793.571458333332</v>
      </c>
    </row>
    <row r="119" spans="1:27" x14ac:dyDescent="0.3">
      <c r="A119">
        <v>96441</v>
      </c>
      <c r="B119" t="s">
        <v>109</v>
      </c>
      <c r="C119" t="s">
        <v>97</v>
      </c>
      <c r="D119" t="s">
        <v>110</v>
      </c>
      <c r="E119" t="s">
        <v>24</v>
      </c>
      <c r="F119" t="s">
        <v>27</v>
      </c>
      <c r="G119" t="s">
        <v>187</v>
      </c>
      <c r="H119" t="s">
        <v>1387</v>
      </c>
      <c r="J119" t="s">
        <v>102</v>
      </c>
      <c r="K119" t="s">
        <v>41</v>
      </c>
      <c r="L119" t="s">
        <v>240</v>
      </c>
      <c r="M119" t="s">
        <v>185</v>
      </c>
      <c r="N119" t="s">
        <v>1194</v>
      </c>
      <c r="O119" t="s">
        <v>1463</v>
      </c>
      <c r="R119" t="s">
        <v>235</v>
      </c>
      <c r="T119" t="s">
        <v>43</v>
      </c>
      <c r="U119" t="s">
        <v>29</v>
      </c>
      <c r="V119" t="s">
        <v>235</v>
      </c>
      <c r="W119" t="s">
        <v>1194</v>
      </c>
      <c r="Y119" s="1">
        <v>42793.647534722222</v>
      </c>
      <c r="Z119" s="1">
        <v>42823.471122685187</v>
      </c>
      <c r="AA119" t="s">
        <v>1386</v>
      </c>
    </row>
    <row r="120" spans="1:27" x14ac:dyDescent="0.3">
      <c r="A120">
        <v>96670</v>
      </c>
      <c r="B120" t="s">
        <v>295</v>
      </c>
      <c r="C120" t="s">
        <v>184</v>
      </c>
      <c r="D120" t="s">
        <v>212</v>
      </c>
      <c r="E120" t="s">
        <v>24</v>
      </c>
      <c r="F120" t="s">
        <v>27</v>
      </c>
      <c r="G120" t="s">
        <v>134</v>
      </c>
      <c r="H120" t="s">
        <v>1385</v>
      </c>
      <c r="I120" t="s">
        <v>1147</v>
      </c>
      <c r="J120" t="s">
        <v>102</v>
      </c>
      <c r="K120" t="s">
        <v>41</v>
      </c>
      <c r="L120" t="s">
        <v>240</v>
      </c>
      <c r="M120" t="s">
        <v>185</v>
      </c>
      <c r="N120" t="s">
        <v>1194</v>
      </c>
      <c r="O120" t="s">
        <v>1464</v>
      </c>
      <c r="R120" t="s">
        <v>235</v>
      </c>
      <c r="T120" t="s">
        <v>43</v>
      </c>
      <c r="U120" t="s">
        <v>37</v>
      </c>
      <c r="V120" t="s">
        <v>103</v>
      </c>
      <c r="W120" t="s">
        <v>361</v>
      </c>
      <c r="Y120" s="1">
        <v>42797.616539351853</v>
      </c>
      <c r="Z120" s="1">
        <v>42828.054918981485</v>
      </c>
    </row>
    <row r="121" spans="1:27" x14ac:dyDescent="0.3">
      <c r="A121">
        <v>96740</v>
      </c>
      <c r="B121" t="s">
        <v>161</v>
      </c>
      <c r="C121" t="s">
        <v>322</v>
      </c>
      <c r="D121" t="s">
        <v>324</v>
      </c>
      <c r="E121" t="s">
        <v>24</v>
      </c>
      <c r="F121" t="s">
        <v>27</v>
      </c>
      <c r="G121" t="s">
        <v>187</v>
      </c>
      <c r="H121" t="s">
        <v>1347</v>
      </c>
      <c r="I121" t="s">
        <v>107</v>
      </c>
      <c r="J121" t="s">
        <v>102</v>
      </c>
      <c r="K121" t="s">
        <v>41</v>
      </c>
      <c r="L121" t="s">
        <v>240</v>
      </c>
      <c r="M121" t="s">
        <v>185</v>
      </c>
      <c r="N121" t="s">
        <v>1194</v>
      </c>
      <c r="O121" t="s">
        <v>1465</v>
      </c>
      <c r="Q121" t="s">
        <v>1312</v>
      </c>
      <c r="R121" t="s">
        <v>235</v>
      </c>
      <c r="T121" t="s">
        <v>43</v>
      </c>
      <c r="U121" t="s">
        <v>29</v>
      </c>
      <c r="V121" t="s">
        <v>235</v>
      </c>
      <c r="W121" t="s">
        <v>1194</v>
      </c>
      <c r="Y121" s="1">
        <v>42800.600127314814</v>
      </c>
      <c r="Z121" s="1">
        <v>42821.030613425923</v>
      </c>
    </row>
    <row r="122" spans="1:27" x14ac:dyDescent="0.3">
      <c r="A122">
        <v>96761</v>
      </c>
      <c r="B122" t="s">
        <v>370</v>
      </c>
      <c r="C122" t="s">
        <v>106</v>
      </c>
      <c r="D122" t="s">
        <v>252</v>
      </c>
      <c r="E122" t="s">
        <v>24</v>
      </c>
      <c r="F122" t="s">
        <v>387</v>
      </c>
      <c r="G122" t="s">
        <v>187</v>
      </c>
      <c r="H122" t="s">
        <v>1361</v>
      </c>
      <c r="I122" t="s">
        <v>260</v>
      </c>
      <c r="J122" t="s">
        <v>260</v>
      </c>
      <c r="K122" t="s">
        <v>41</v>
      </c>
      <c r="L122" t="s">
        <v>240</v>
      </c>
      <c r="M122" t="s">
        <v>185</v>
      </c>
      <c r="N122" t="s">
        <v>1194</v>
      </c>
      <c r="O122" t="s">
        <v>1464</v>
      </c>
      <c r="R122" t="s">
        <v>235</v>
      </c>
      <c r="T122" t="s">
        <v>43</v>
      </c>
      <c r="U122" t="s">
        <v>29</v>
      </c>
      <c r="V122" t="s">
        <v>235</v>
      </c>
      <c r="W122" t="s">
        <v>1194</v>
      </c>
      <c r="Y122" s="1">
        <v>42801.094895833332</v>
      </c>
      <c r="Z122" s="1">
        <v>42857.147164351853</v>
      </c>
    </row>
    <row r="123" spans="1:27" x14ac:dyDescent="0.3">
      <c r="A123">
        <v>96764</v>
      </c>
      <c r="B123" t="s">
        <v>928</v>
      </c>
      <c r="C123" t="s">
        <v>34</v>
      </c>
      <c r="D123" t="s">
        <v>1013</v>
      </c>
      <c r="E123" t="s">
        <v>24</v>
      </c>
      <c r="F123" t="s">
        <v>27</v>
      </c>
      <c r="G123" t="s">
        <v>42</v>
      </c>
      <c r="H123" t="s">
        <v>1425</v>
      </c>
      <c r="J123" t="s">
        <v>928</v>
      </c>
      <c r="K123" t="s">
        <v>41</v>
      </c>
      <c r="L123" t="s">
        <v>240</v>
      </c>
      <c r="M123" t="s">
        <v>185</v>
      </c>
      <c r="N123" t="s">
        <v>1194</v>
      </c>
      <c r="O123" t="s">
        <v>1463</v>
      </c>
      <c r="R123" t="s">
        <v>235</v>
      </c>
      <c r="T123" t="s">
        <v>55</v>
      </c>
      <c r="U123" t="s">
        <v>37</v>
      </c>
      <c r="V123" t="s">
        <v>235</v>
      </c>
      <c r="W123" t="s">
        <v>1194</v>
      </c>
      <c r="Y123" s="1">
        <v>42801.104432870372</v>
      </c>
      <c r="Z123" s="1">
        <v>42849.1249537037</v>
      </c>
    </row>
    <row r="124" spans="1:27" x14ac:dyDescent="0.3">
      <c r="A124">
        <v>96774</v>
      </c>
      <c r="B124" t="s">
        <v>102</v>
      </c>
      <c r="C124" t="s">
        <v>63</v>
      </c>
      <c r="D124" t="s">
        <v>65</v>
      </c>
      <c r="E124" t="s">
        <v>24</v>
      </c>
      <c r="F124" t="s">
        <v>27</v>
      </c>
      <c r="G124" t="s">
        <v>187</v>
      </c>
      <c r="H124" t="s">
        <v>1384</v>
      </c>
      <c r="I124" t="s">
        <v>102</v>
      </c>
      <c r="J124" t="s">
        <v>64</v>
      </c>
      <c r="K124" t="s">
        <v>41</v>
      </c>
      <c r="L124" t="s">
        <v>240</v>
      </c>
      <c r="M124" t="s">
        <v>185</v>
      </c>
      <c r="N124" t="s">
        <v>1194</v>
      </c>
      <c r="O124" t="s">
        <v>1464</v>
      </c>
      <c r="R124" t="s">
        <v>235</v>
      </c>
      <c r="T124" t="s">
        <v>43</v>
      </c>
      <c r="U124" t="s">
        <v>29</v>
      </c>
      <c r="V124" t="s">
        <v>1383</v>
      </c>
      <c r="W124" t="s">
        <v>1194</v>
      </c>
      <c r="Y124" s="1">
        <v>42801.280335648145</v>
      </c>
      <c r="Z124" s="1">
        <v>42844.219930555555</v>
      </c>
    </row>
    <row r="125" spans="1:27" x14ac:dyDescent="0.3">
      <c r="A125">
        <v>96848</v>
      </c>
      <c r="B125" t="s">
        <v>1342</v>
      </c>
      <c r="C125" t="s">
        <v>95</v>
      </c>
      <c r="D125" t="s">
        <v>138</v>
      </c>
      <c r="E125" t="s">
        <v>24</v>
      </c>
      <c r="F125" t="s">
        <v>27</v>
      </c>
      <c r="G125" t="s">
        <v>187</v>
      </c>
      <c r="H125" t="s">
        <v>1503</v>
      </c>
      <c r="I125" t="s">
        <v>1263</v>
      </c>
      <c r="J125" t="s">
        <v>1342</v>
      </c>
      <c r="K125" t="s">
        <v>41</v>
      </c>
      <c r="L125" t="s">
        <v>32</v>
      </c>
      <c r="M125" t="s">
        <v>298</v>
      </c>
      <c r="N125" t="s">
        <v>1194</v>
      </c>
      <c r="O125" t="s">
        <v>1471</v>
      </c>
      <c r="Q125" t="s">
        <v>1502</v>
      </c>
      <c r="R125" t="s">
        <v>235</v>
      </c>
      <c r="T125" t="s">
        <v>55</v>
      </c>
      <c r="U125" t="s">
        <v>37</v>
      </c>
      <c r="V125" t="s">
        <v>26</v>
      </c>
      <c r="W125" t="s">
        <v>1194</v>
      </c>
      <c r="Y125" s="1">
        <v>42802.22383101852</v>
      </c>
      <c r="Z125" s="1">
        <v>42850.978067129632</v>
      </c>
    </row>
    <row r="126" spans="1:27" x14ac:dyDescent="0.3">
      <c r="A126">
        <v>96916</v>
      </c>
      <c r="B126" t="s">
        <v>170</v>
      </c>
      <c r="C126" t="s">
        <v>133</v>
      </c>
      <c r="D126" t="s">
        <v>180</v>
      </c>
      <c r="E126" t="s">
        <v>24</v>
      </c>
      <c r="F126" t="s">
        <v>27</v>
      </c>
      <c r="G126" t="s">
        <v>275</v>
      </c>
      <c r="H126" t="s">
        <v>1304</v>
      </c>
      <c r="I126" t="s">
        <v>170</v>
      </c>
      <c r="J126" t="s">
        <v>777</v>
      </c>
      <c r="K126" t="s">
        <v>41</v>
      </c>
      <c r="L126" t="s">
        <v>32</v>
      </c>
      <c r="M126" t="s">
        <v>104</v>
      </c>
      <c r="N126" t="s">
        <v>1194</v>
      </c>
      <c r="O126" t="s">
        <v>1466</v>
      </c>
      <c r="R126" t="s">
        <v>779</v>
      </c>
      <c r="S126" t="s">
        <v>235</v>
      </c>
      <c r="T126" t="s">
        <v>43</v>
      </c>
      <c r="U126" t="s">
        <v>29</v>
      </c>
      <c r="V126" t="s">
        <v>235</v>
      </c>
      <c r="W126" t="s">
        <v>1194</v>
      </c>
      <c r="Y126" s="1">
        <v>42803.470520833333</v>
      </c>
      <c r="Z126" s="1">
        <v>42804.344733796293</v>
      </c>
    </row>
    <row r="127" spans="1:27" x14ac:dyDescent="0.3">
      <c r="A127">
        <v>96920</v>
      </c>
      <c r="B127" t="s">
        <v>600</v>
      </c>
      <c r="C127" t="s">
        <v>599</v>
      </c>
      <c r="D127" t="s">
        <v>598</v>
      </c>
      <c r="E127" t="s">
        <v>24</v>
      </c>
      <c r="F127" t="s">
        <v>27</v>
      </c>
      <c r="G127" t="s">
        <v>187</v>
      </c>
      <c r="H127" t="s">
        <v>1500</v>
      </c>
      <c r="I127" t="s">
        <v>195</v>
      </c>
      <c r="J127" t="s">
        <v>195</v>
      </c>
      <c r="K127" t="s">
        <v>41</v>
      </c>
      <c r="L127" t="s">
        <v>240</v>
      </c>
      <c r="M127" t="s">
        <v>44</v>
      </c>
      <c r="N127" t="s">
        <v>1194</v>
      </c>
      <c r="O127" t="s">
        <v>1499</v>
      </c>
      <c r="R127" t="s">
        <v>235</v>
      </c>
      <c r="T127" t="s">
        <v>55</v>
      </c>
      <c r="U127" t="s">
        <v>37</v>
      </c>
      <c r="V127" t="s">
        <v>235</v>
      </c>
      <c r="W127" t="s">
        <v>1194</v>
      </c>
      <c r="X127" t="s">
        <v>596</v>
      </c>
      <c r="Y127" s="1">
        <v>42803.574131944442</v>
      </c>
      <c r="Z127" s="1">
        <v>42853.683379629627</v>
      </c>
    </row>
    <row r="128" spans="1:27" x14ac:dyDescent="0.3">
      <c r="A128">
        <v>96927</v>
      </c>
      <c r="B128" t="s">
        <v>318</v>
      </c>
      <c r="C128" t="s">
        <v>75</v>
      </c>
      <c r="D128" t="s">
        <v>267</v>
      </c>
      <c r="E128" t="s">
        <v>24</v>
      </c>
      <c r="F128" t="s">
        <v>27</v>
      </c>
      <c r="G128" t="s">
        <v>35</v>
      </c>
      <c r="H128" t="s">
        <v>1341</v>
      </c>
      <c r="I128" t="s">
        <v>137</v>
      </c>
      <c r="J128" t="s">
        <v>77</v>
      </c>
      <c r="K128" t="s">
        <v>41</v>
      </c>
      <c r="L128" t="s">
        <v>240</v>
      </c>
      <c r="M128" t="s">
        <v>185</v>
      </c>
      <c r="N128" t="s">
        <v>1194</v>
      </c>
      <c r="O128" t="s">
        <v>1465</v>
      </c>
      <c r="Q128" t="s">
        <v>812</v>
      </c>
      <c r="R128" t="s">
        <v>779</v>
      </c>
      <c r="S128" t="s">
        <v>235</v>
      </c>
      <c r="T128" t="s">
        <v>43</v>
      </c>
      <c r="U128" t="s">
        <v>37</v>
      </c>
      <c r="V128" t="s">
        <v>779</v>
      </c>
      <c r="W128" t="s">
        <v>1194</v>
      </c>
      <c r="Y128" s="1">
        <v>42803.672743055555</v>
      </c>
      <c r="Z128" s="1">
        <v>42811.516817129632</v>
      </c>
      <c r="AA128" t="s">
        <v>1268</v>
      </c>
    </row>
    <row r="129" spans="1:27" x14ac:dyDescent="0.3">
      <c r="A129">
        <v>96941</v>
      </c>
      <c r="B129" t="s">
        <v>39</v>
      </c>
      <c r="C129" t="s">
        <v>40</v>
      </c>
      <c r="D129" t="s">
        <v>46</v>
      </c>
      <c r="E129" t="s">
        <v>24</v>
      </c>
      <c r="F129" t="s">
        <v>27</v>
      </c>
      <c r="G129" t="s">
        <v>187</v>
      </c>
      <c r="H129" t="s">
        <v>1523</v>
      </c>
      <c r="I129" t="s">
        <v>219</v>
      </c>
      <c r="J129" t="s">
        <v>219</v>
      </c>
      <c r="K129" t="s">
        <v>41</v>
      </c>
      <c r="L129" t="s">
        <v>240</v>
      </c>
      <c r="M129" t="s">
        <v>44</v>
      </c>
      <c r="N129" t="s">
        <v>1194</v>
      </c>
      <c r="O129" t="s">
        <v>1514</v>
      </c>
      <c r="R129" t="s">
        <v>235</v>
      </c>
      <c r="T129" t="s">
        <v>55</v>
      </c>
      <c r="U129" t="s">
        <v>37</v>
      </c>
      <c r="V129" t="s">
        <v>235</v>
      </c>
      <c r="W129" t="s">
        <v>1194</v>
      </c>
      <c r="X129" t="s">
        <v>378</v>
      </c>
      <c r="Y129" s="1">
        <v>42804.150763888887</v>
      </c>
      <c r="Z129" s="1">
        <v>42852.613564814812</v>
      </c>
    </row>
    <row r="130" spans="1:27" x14ac:dyDescent="0.3">
      <c r="A130">
        <v>96943</v>
      </c>
      <c r="B130" t="s">
        <v>266</v>
      </c>
      <c r="C130" t="s">
        <v>23</v>
      </c>
      <c r="D130" t="s">
        <v>95</v>
      </c>
      <c r="E130" t="s">
        <v>149</v>
      </c>
      <c r="F130" t="s">
        <v>27</v>
      </c>
      <c r="G130" t="s">
        <v>49</v>
      </c>
      <c r="H130" t="s">
        <v>1382</v>
      </c>
      <c r="J130" t="s">
        <v>933</v>
      </c>
      <c r="K130" t="s">
        <v>41</v>
      </c>
      <c r="L130" t="s">
        <v>28</v>
      </c>
      <c r="N130" t="s">
        <v>1194</v>
      </c>
      <c r="O130" t="s">
        <v>1194</v>
      </c>
      <c r="R130" t="s">
        <v>235</v>
      </c>
      <c r="T130" t="s">
        <v>43</v>
      </c>
      <c r="U130" t="s">
        <v>29</v>
      </c>
      <c r="V130" t="s">
        <v>235</v>
      </c>
      <c r="W130" t="s">
        <v>1194</v>
      </c>
      <c r="Y130" s="1">
        <v>42804.168564814812</v>
      </c>
      <c r="Z130" s="1">
        <v>42823.20521990741</v>
      </c>
    </row>
    <row r="131" spans="1:27" x14ac:dyDescent="0.3">
      <c r="A131">
        <v>96972</v>
      </c>
      <c r="B131" t="s">
        <v>77</v>
      </c>
      <c r="C131" t="s">
        <v>75</v>
      </c>
      <c r="D131" t="s">
        <v>825</v>
      </c>
      <c r="E131" t="s">
        <v>303</v>
      </c>
      <c r="F131" t="s">
        <v>27</v>
      </c>
      <c r="G131" t="s">
        <v>134</v>
      </c>
      <c r="H131" t="s">
        <v>1315</v>
      </c>
      <c r="I131" t="s">
        <v>941</v>
      </c>
      <c r="J131" t="s">
        <v>908</v>
      </c>
      <c r="K131" t="s">
        <v>41</v>
      </c>
      <c r="L131" t="s">
        <v>101</v>
      </c>
      <c r="N131" t="s">
        <v>1194</v>
      </c>
      <c r="O131" t="s">
        <v>1194</v>
      </c>
      <c r="R131" t="s">
        <v>765</v>
      </c>
      <c r="T131" t="s">
        <v>43</v>
      </c>
      <c r="U131" t="s">
        <v>45</v>
      </c>
      <c r="V131" t="s">
        <v>26</v>
      </c>
      <c r="W131" t="s">
        <v>1194</v>
      </c>
      <c r="Y131" s="1">
        <v>42807.015798611108</v>
      </c>
      <c r="Z131" s="1">
        <v>42807.430393518516</v>
      </c>
    </row>
    <row r="132" spans="1:27" x14ac:dyDescent="0.3">
      <c r="A132">
        <v>96999</v>
      </c>
      <c r="B132" t="s">
        <v>1225</v>
      </c>
      <c r="C132" t="s">
        <v>129</v>
      </c>
      <c r="D132" t="s">
        <v>374</v>
      </c>
      <c r="E132" t="s">
        <v>24</v>
      </c>
      <c r="F132" t="s">
        <v>27</v>
      </c>
      <c r="G132" t="s">
        <v>187</v>
      </c>
      <c r="H132" t="s">
        <v>1346</v>
      </c>
      <c r="I132" t="s">
        <v>349</v>
      </c>
      <c r="J132" t="s">
        <v>118</v>
      </c>
      <c r="K132" t="s">
        <v>41</v>
      </c>
      <c r="L132" t="s">
        <v>240</v>
      </c>
      <c r="M132" t="s">
        <v>185</v>
      </c>
      <c r="N132" t="s">
        <v>1194</v>
      </c>
      <c r="O132" t="s">
        <v>1465</v>
      </c>
      <c r="R132" t="s">
        <v>235</v>
      </c>
      <c r="T132" t="s">
        <v>67</v>
      </c>
      <c r="U132" t="s">
        <v>37</v>
      </c>
      <c r="V132" t="s">
        <v>235</v>
      </c>
      <c r="W132" t="s">
        <v>1194</v>
      </c>
      <c r="Y132" s="1">
        <v>42807.497083333335</v>
      </c>
      <c r="Z132" s="1">
        <v>42815.355856481481</v>
      </c>
    </row>
    <row r="133" spans="1:27" x14ac:dyDescent="0.3">
      <c r="A133">
        <v>97020</v>
      </c>
      <c r="B133" t="s">
        <v>170</v>
      </c>
      <c r="C133" t="s">
        <v>75</v>
      </c>
      <c r="D133" t="s">
        <v>180</v>
      </c>
      <c r="E133" t="s">
        <v>24</v>
      </c>
      <c r="F133" t="s">
        <v>27</v>
      </c>
      <c r="G133" t="s">
        <v>49</v>
      </c>
      <c r="H133" t="s">
        <v>1394</v>
      </c>
      <c r="I133" t="s">
        <v>1077</v>
      </c>
      <c r="J133" t="s">
        <v>77</v>
      </c>
      <c r="K133" t="s">
        <v>41</v>
      </c>
      <c r="L133" t="s">
        <v>240</v>
      </c>
      <c r="M133" t="s">
        <v>185</v>
      </c>
      <c r="N133" t="s">
        <v>1194</v>
      </c>
      <c r="O133" t="s">
        <v>1463</v>
      </c>
      <c r="Q133" t="s">
        <v>812</v>
      </c>
      <c r="R133" t="s">
        <v>779</v>
      </c>
      <c r="S133" t="s">
        <v>235</v>
      </c>
      <c r="T133" t="s">
        <v>67</v>
      </c>
      <c r="U133" t="s">
        <v>45</v>
      </c>
      <c r="V133" t="s">
        <v>235</v>
      </c>
      <c r="W133" t="s">
        <v>1194</v>
      </c>
      <c r="Y133" s="1">
        <v>42808.024004629631</v>
      </c>
      <c r="Z133" s="1">
        <v>42828.568055555559</v>
      </c>
      <c r="AA133" t="s">
        <v>160</v>
      </c>
    </row>
    <row r="134" spans="1:27" x14ac:dyDescent="0.3">
      <c r="A134">
        <v>97041</v>
      </c>
      <c r="B134" t="s">
        <v>1430</v>
      </c>
      <c r="C134" t="s">
        <v>129</v>
      </c>
      <c r="D134" t="s">
        <v>218</v>
      </c>
      <c r="E134" t="s">
        <v>24</v>
      </c>
      <c r="F134" t="s">
        <v>27</v>
      </c>
      <c r="G134" t="s">
        <v>153</v>
      </c>
      <c r="H134" t="s">
        <v>1429</v>
      </c>
      <c r="I134" t="s">
        <v>245</v>
      </c>
      <c r="J134" t="s">
        <v>337</v>
      </c>
      <c r="K134" t="s">
        <v>41</v>
      </c>
      <c r="L134" t="s">
        <v>101</v>
      </c>
      <c r="M134" t="s">
        <v>298</v>
      </c>
      <c r="N134" t="s">
        <v>1194</v>
      </c>
      <c r="O134" t="s">
        <v>1462</v>
      </c>
      <c r="P134">
        <v>17092</v>
      </c>
      <c r="R134" t="s">
        <v>235</v>
      </c>
      <c r="T134" t="s">
        <v>55</v>
      </c>
      <c r="U134" t="s">
        <v>37</v>
      </c>
      <c r="V134" t="s">
        <v>306</v>
      </c>
      <c r="W134" t="s">
        <v>1194</v>
      </c>
      <c r="Y134" s="1">
        <v>42808.189444444448</v>
      </c>
      <c r="Z134" s="1">
        <v>42852.258483796293</v>
      </c>
    </row>
    <row r="135" spans="1:27" x14ac:dyDescent="0.3">
      <c r="A135">
        <v>97122</v>
      </c>
      <c r="B135" t="s">
        <v>702</v>
      </c>
      <c r="C135" t="s">
        <v>23</v>
      </c>
      <c r="D135" t="s">
        <v>85</v>
      </c>
      <c r="E135" t="s">
        <v>24</v>
      </c>
      <c r="F135" t="s">
        <v>27</v>
      </c>
      <c r="G135" t="s">
        <v>117</v>
      </c>
      <c r="H135" t="s">
        <v>1333</v>
      </c>
      <c r="I135" t="s">
        <v>118</v>
      </c>
      <c r="J135" t="s">
        <v>118</v>
      </c>
      <c r="K135" t="s">
        <v>41</v>
      </c>
      <c r="L135" t="s">
        <v>240</v>
      </c>
      <c r="M135" t="s">
        <v>185</v>
      </c>
      <c r="N135" t="s">
        <v>1194</v>
      </c>
      <c r="O135" t="s">
        <v>1465</v>
      </c>
      <c r="R135" t="s">
        <v>235</v>
      </c>
      <c r="T135" t="s">
        <v>55</v>
      </c>
      <c r="U135" t="s">
        <v>60</v>
      </c>
      <c r="V135" t="s">
        <v>235</v>
      </c>
      <c r="W135" t="s">
        <v>1194</v>
      </c>
      <c r="Y135" s="1">
        <v>42809.696469907409</v>
      </c>
      <c r="Z135" s="1">
        <v>42814.199131944442</v>
      </c>
    </row>
    <row r="136" spans="1:27" x14ac:dyDescent="0.3">
      <c r="A136">
        <v>97125</v>
      </c>
      <c r="B136" t="s">
        <v>152</v>
      </c>
      <c r="C136" t="s">
        <v>23</v>
      </c>
      <c r="D136" t="s">
        <v>68</v>
      </c>
      <c r="E136" t="s">
        <v>262</v>
      </c>
      <c r="F136" t="s">
        <v>27</v>
      </c>
      <c r="G136" t="s">
        <v>42</v>
      </c>
      <c r="H136" t="s">
        <v>1498</v>
      </c>
      <c r="J136" t="s">
        <v>80</v>
      </c>
      <c r="K136" t="s">
        <v>41</v>
      </c>
      <c r="L136" t="s">
        <v>240</v>
      </c>
      <c r="M136" t="s">
        <v>185</v>
      </c>
      <c r="N136" t="s">
        <v>1194</v>
      </c>
      <c r="O136" t="s">
        <v>1194</v>
      </c>
      <c r="R136" t="s">
        <v>235</v>
      </c>
      <c r="T136" t="s">
        <v>43</v>
      </c>
      <c r="U136" t="s">
        <v>45</v>
      </c>
      <c r="V136" t="s">
        <v>235</v>
      </c>
      <c r="W136" t="s">
        <v>1194</v>
      </c>
      <c r="Y136" s="1">
        <v>42810.059907407405</v>
      </c>
      <c r="Z136" s="1">
        <v>42849.959293981483</v>
      </c>
    </row>
    <row r="137" spans="1:27" x14ac:dyDescent="0.3">
      <c r="A137">
        <v>97142</v>
      </c>
      <c r="B137" t="s">
        <v>1327</v>
      </c>
      <c r="C137" t="s">
        <v>184</v>
      </c>
      <c r="D137" t="s">
        <v>212</v>
      </c>
      <c r="E137" t="s">
        <v>24</v>
      </c>
      <c r="F137" t="s">
        <v>27</v>
      </c>
      <c r="G137" t="s">
        <v>201</v>
      </c>
      <c r="H137" t="s">
        <v>1478</v>
      </c>
      <c r="I137" t="s">
        <v>331</v>
      </c>
      <c r="J137" t="s">
        <v>102</v>
      </c>
      <c r="K137" t="s">
        <v>41</v>
      </c>
      <c r="L137" t="s">
        <v>32</v>
      </c>
      <c r="M137" t="s">
        <v>298</v>
      </c>
      <c r="N137" t="s">
        <v>1194</v>
      </c>
      <c r="O137" t="s">
        <v>1471</v>
      </c>
      <c r="Q137" t="s">
        <v>366</v>
      </c>
      <c r="R137" t="s">
        <v>235</v>
      </c>
      <c r="T137" t="s">
        <v>43</v>
      </c>
      <c r="U137" t="s">
        <v>29</v>
      </c>
      <c r="V137" t="s">
        <v>26</v>
      </c>
      <c r="W137" t="s">
        <v>1194</v>
      </c>
      <c r="Y137" s="1">
        <v>42810.325949074075</v>
      </c>
      <c r="Z137" s="1">
        <v>42845.527754629627</v>
      </c>
    </row>
    <row r="138" spans="1:27" x14ac:dyDescent="0.3">
      <c r="A138">
        <v>97187</v>
      </c>
      <c r="B138" t="s">
        <v>61</v>
      </c>
      <c r="C138" t="s">
        <v>34</v>
      </c>
      <c r="D138" t="s">
        <v>1205</v>
      </c>
      <c r="E138" t="s">
        <v>24</v>
      </c>
      <c r="F138" t="s">
        <v>27</v>
      </c>
      <c r="G138" t="s">
        <v>153</v>
      </c>
      <c r="H138" t="s">
        <v>1497</v>
      </c>
      <c r="I138" t="s">
        <v>245</v>
      </c>
      <c r="J138" t="s">
        <v>77</v>
      </c>
      <c r="K138" t="s">
        <v>41</v>
      </c>
      <c r="L138" t="s">
        <v>240</v>
      </c>
      <c r="M138" t="s">
        <v>1496</v>
      </c>
      <c r="N138" t="s">
        <v>1194</v>
      </c>
      <c r="O138" t="s">
        <v>1471</v>
      </c>
      <c r="P138">
        <v>17100</v>
      </c>
      <c r="R138" t="s">
        <v>235</v>
      </c>
      <c r="T138" t="s">
        <v>43</v>
      </c>
      <c r="U138" t="s">
        <v>29</v>
      </c>
      <c r="V138" t="s">
        <v>1305</v>
      </c>
      <c r="W138" t="s">
        <v>361</v>
      </c>
      <c r="Y138" s="1">
        <v>42811.371180555558</v>
      </c>
      <c r="Z138" s="1">
        <v>42852.259259259263</v>
      </c>
    </row>
    <row r="139" spans="1:27" x14ac:dyDescent="0.3">
      <c r="A139">
        <v>97242</v>
      </c>
      <c r="B139" t="s">
        <v>137</v>
      </c>
      <c r="C139" t="s">
        <v>75</v>
      </c>
      <c r="D139" t="s">
        <v>1439</v>
      </c>
      <c r="E139" t="s">
        <v>24</v>
      </c>
      <c r="F139" t="s">
        <v>27</v>
      </c>
      <c r="G139" t="s">
        <v>153</v>
      </c>
      <c r="H139" t="s">
        <v>1440</v>
      </c>
      <c r="I139" t="s">
        <v>226</v>
      </c>
      <c r="J139" t="s">
        <v>77</v>
      </c>
      <c r="K139" t="s">
        <v>41</v>
      </c>
      <c r="L139" t="s">
        <v>101</v>
      </c>
      <c r="M139" t="s">
        <v>298</v>
      </c>
      <c r="N139" t="s">
        <v>1194</v>
      </c>
      <c r="O139" t="s">
        <v>1462</v>
      </c>
      <c r="P139">
        <v>17112</v>
      </c>
      <c r="Q139" t="s">
        <v>812</v>
      </c>
      <c r="R139" t="s">
        <v>779</v>
      </c>
      <c r="S139" t="s">
        <v>235</v>
      </c>
      <c r="T139" t="s">
        <v>43</v>
      </c>
      <c r="U139" t="s">
        <v>29</v>
      </c>
      <c r="V139" t="s">
        <v>1305</v>
      </c>
      <c r="W139" t="s">
        <v>361</v>
      </c>
      <c r="Y139" s="1">
        <v>42811.7106712963</v>
      </c>
      <c r="Z139" s="1">
        <v>42836.477986111109</v>
      </c>
      <c r="AA139" t="s">
        <v>160</v>
      </c>
    </row>
    <row r="140" spans="1:27" x14ac:dyDescent="0.3">
      <c r="A140">
        <v>97247</v>
      </c>
      <c r="B140" t="s">
        <v>69</v>
      </c>
      <c r="C140" t="s">
        <v>34</v>
      </c>
      <c r="D140" t="s">
        <v>151</v>
      </c>
      <c r="E140" t="s">
        <v>24</v>
      </c>
      <c r="F140" t="s">
        <v>27</v>
      </c>
      <c r="G140" t="s">
        <v>42</v>
      </c>
      <c r="H140" t="s">
        <v>1437</v>
      </c>
      <c r="I140" t="s">
        <v>1302</v>
      </c>
      <c r="J140" t="s">
        <v>1302</v>
      </c>
      <c r="K140" t="s">
        <v>41</v>
      </c>
      <c r="L140" t="s">
        <v>32</v>
      </c>
      <c r="M140" t="s">
        <v>104</v>
      </c>
      <c r="N140" t="s">
        <v>1194</v>
      </c>
      <c r="O140" t="s">
        <v>1462</v>
      </c>
      <c r="Q140" t="s">
        <v>1436</v>
      </c>
      <c r="R140" t="s">
        <v>235</v>
      </c>
      <c r="T140" t="s">
        <v>43</v>
      </c>
      <c r="U140" t="s">
        <v>45</v>
      </c>
      <c r="V140" t="s">
        <v>235</v>
      </c>
      <c r="W140" t="s">
        <v>1194</v>
      </c>
      <c r="Y140" s="1">
        <v>42813.979155092595</v>
      </c>
      <c r="Z140" s="1">
        <v>42836.174085648148</v>
      </c>
    </row>
    <row r="141" spans="1:27" x14ac:dyDescent="0.3">
      <c r="A141">
        <v>97251</v>
      </c>
      <c r="B141" t="s">
        <v>142</v>
      </c>
      <c r="C141" t="s">
        <v>34</v>
      </c>
      <c r="D141" t="s">
        <v>243</v>
      </c>
      <c r="E141" t="s">
        <v>24</v>
      </c>
      <c r="F141" t="s">
        <v>27</v>
      </c>
      <c r="G141" t="s">
        <v>42</v>
      </c>
      <c r="H141" t="s">
        <v>1451</v>
      </c>
      <c r="I141" t="s">
        <v>330</v>
      </c>
      <c r="J141" t="s">
        <v>143</v>
      </c>
      <c r="K141" t="s">
        <v>41</v>
      </c>
      <c r="L141" t="s">
        <v>32</v>
      </c>
      <c r="M141" t="s">
        <v>83</v>
      </c>
      <c r="N141" t="s">
        <v>1194</v>
      </c>
      <c r="O141" t="s">
        <v>1454</v>
      </c>
      <c r="R141" t="s">
        <v>235</v>
      </c>
      <c r="T141" t="s">
        <v>43</v>
      </c>
      <c r="U141" t="s">
        <v>29</v>
      </c>
      <c r="V141" t="s">
        <v>26</v>
      </c>
      <c r="W141" t="s">
        <v>1194</v>
      </c>
      <c r="Y141" s="1">
        <v>42814.013414351852</v>
      </c>
      <c r="Z141" s="1">
        <v>42843.151932870373</v>
      </c>
    </row>
    <row r="142" spans="1:27" x14ac:dyDescent="0.3">
      <c r="A142">
        <v>97255</v>
      </c>
      <c r="B142" t="s">
        <v>191</v>
      </c>
      <c r="C142" t="s">
        <v>599</v>
      </c>
      <c r="D142" t="s">
        <v>605</v>
      </c>
      <c r="E142" t="s">
        <v>24</v>
      </c>
      <c r="F142" t="s">
        <v>27</v>
      </c>
      <c r="G142" t="s">
        <v>49</v>
      </c>
      <c r="H142" t="s">
        <v>1349</v>
      </c>
      <c r="I142" t="s">
        <v>248</v>
      </c>
      <c r="J142" t="s">
        <v>248</v>
      </c>
      <c r="K142" t="s">
        <v>41</v>
      </c>
      <c r="L142" t="s">
        <v>240</v>
      </c>
      <c r="M142" t="s">
        <v>44</v>
      </c>
      <c r="N142" t="s">
        <v>1194</v>
      </c>
      <c r="O142" t="s">
        <v>1465</v>
      </c>
      <c r="R142" t="s">
        <v>235</v>
      </c>
      <c r="T142" t="s">
        <v>43</v>
      </c>
      <c r="U142" t="s">
        <v>37</v>
      </c>
      <c r="V142" t="s">
        <v>235</v>
      </c>
      <c r="W142" t="s">
        <v>1194</v>
      </c>
      <c r="X142" t="s">
        <v>596</v>
      </c>
      <c r="Y142" s="1">
        <v>42814.043032407404</v>
      </c>
      <c r="Z142" s="1">
        <v>42816.479490740741</v>
      </c>
    </row>
    <row r="143" spans="1:27" x14ac:dyDescent="0.3">
      <c r="A143">
        <v>97279</v>
      </c>
      <c r="B143" t="s">
        <v>860</v>
      </c>
      <c r="C143" t="s">
        <v>75</v>
      </c>
      <c r="D143" t="s">
        <v>251</v>
      </c>
      <c r="E143" t="s">
        <v>24</v>
      </c>
      <c r="F143" t="s">
        <v>27</v>
      </c>
      <c r="G143" t="s">
        <v>153</v>
      </c>
      <c r="H143" t="s">
        <v>1477</v>
      </c>
      <c r="I143" t="s">
        <v>226</v>
      </c>
      <c r="J143" t="s">
        <v>77</v>
      </c>
      <c r="K143" t="s">
        <v>41</v>
      </c>
      <c r="L143" t="s">
        <v>101</v>
      </c>
      <c r="M143" t="s">
        <v>298</v>
      </c>
      <c r="N143" t="s">
        <v>1194</v>
      </c>
      <c r="O143" t="s">
        <v>1471</v>
      </c>
      <c r="P143">
        <v>17090</v>
      </c>
      <c r="Q143" t="s">
        <v>812</v>
      </c>
      <c r="R143" t="s">
        <v>779</v>
      </c>
      <c r="S143" t="s">
        <v>235</v>
      </c>
      <c r="T143" t="s">
        <v>43</v>
      </c>
      <c r="U143" t="s">
        <v>29</v>
      </c>
      <c r="V143" t="s">
        <v>1305</v>
      </c>
      <c r="W143" t="s">
        <v>361</v>
      </c>
      <c r="Y143" s="1">
        <v>42814.462037037039</v>
      </c>
      <c r="Z143" s="1">
        <v>42845.670023148145</v>
      </c>
    </row>
    <row r="144" spans="1:27" x14ac:dyDescent="0.3">
      <c r="A144">
        <v>97328</v>
      </c>
      <c r="B144" t="s">
        <v>69</v>
      </c>
      <c r="C144" t="s">
        <v>34</v>
      </c>
      <c r="D144" t="s">
        <v>71</v>
      </c>
      <c r="E144" t="s">
        <v>24</v>
      </c>
      <c r="F144" t="s">
        <v>27</v>
      </c>
      <c r="G144" t="s">
        <v>49</v>
      </c>
      <c r="H144" t="s">
        <v>1450</v>
      </c>
      <c r="I144" t="s">
        <v>335</v>
      </c>
      <c r="J144" t="s">
        <v>335</v>
      </c>
      <c r="K144" t="s">
        <v>41</v>
      </c>
      <c r="L144" t="s">
        <v>240</v>
      </c>
      <c r="M144" t="s">
        <v>1335</v>
      </c>
      <c r="N144" t="s">
        <v>1194</v>
      </c>
      <c r="O144" t="s">
        <v>1460</v>
      </c>
      <c r="R144" t="s">
        <v>235</v>
      </c>
      <c r="T144" t="s">
        <v>43</v>
      </c>
      <c r="U144" t="s">
        <v>29</v>
      </c>
      <c r="V144" t="s">
        <v>235</v>
      </c>
      <c r="W144" t="s">
        <v>1194</v>
      </c>
      <c r="Y144" s="1">
        <v>42815.407060185185</v>
      </c>
      <c r="Z144" s="1">
        <v>42851.059571759259</v>
      </c>
    </row>
    <row r="145" spans="1:27" x14ac:dyDescent="0.3">
      <c r="A145">
        <v>97340</v>
      </c>
      <c r="B145" t="s">
        <v>39</v>
      </c>
      <c r="C145" t="s">
        <v>40</v>
      </c>
      <c r="D145" t="s">
        <v>46</v>
      </c>
      <c r="E145" t="s">
        <v>24</v>
      </c>
      <c r="F145" t="s">
        <v>27</v>
      </c>
      <c r="G145" t="s">
        <v>187</v>
      </c>
      <c r="H145" t="s">
        <v>1515</v>
      </c>
      <c r="I145" t="s">
        <v>241</v>
      </c>
      <c r="J145" t="s">
        <v>241</v>
      </c>
      <c r="K145" t="s">
        <v>41</v>
      </c>
      <c r="L145" t="s">
        <v>240</v>
      </c>
      <c r="M145" t="s">
        <v>44</v>
      </c>
      <c r="N145" t="s">
        <v>1194</v>
      </c>
      <c r="O145" t="s">
        <v>1514</v>
      </c>
      <c r="R145" t="s">
        <v>235</v>
      </c>
      <c r="T145" t="s">
        <v>55</v>
      </c>
      <c r="U145" t="s">
        <v>45</v>
      </c>
      <c r="V145" t="s">
        <v>235</v>
      </c>
      <c r="W145" t="s">
        <v>1194</v>
      </c>
      <c r="X145" t="s">
        <v>1029</v>
      </c>
      <c r="Y145" s="1">
        <v>42815.614641203705</v>
      </c>
      <c r="Z145" s="1">
        <v>42852.586469907408</v>
      </c>
    </row>
    <row r="146" spans="1:27" x14ac:dyDescent="0.3">
      <c r="A146">
        <v>97354</v>
      </c>
      <c r="B146" t="s">
        <v>47</v>
      </c>
      <c r="C146" t="s">
        <v>34</v>
      </c>
      <c r="D146" t="s">
        <v>1535</v>
      </c>
      <c r="E146" t="s">
        <v>24</v>
      </c>
      <c r="F146" t="s">
        <v>27</v>
      </c>
      <c r="G146" t="s">
        <v>58</v>
      </c>
      <c r="H146" t="s">
        <v>1534</v>
      </c>
      <c r="I146" t="s">
        <v>70</v>
      </c>
      <c r="J146" t="s">
        <v>47</v>
      </c>
      <c r="K146" t="s">
        <v>41</v>
      </c>
      <c r="L146" t="s">
        <v>240</v>
      </c>
      <c r="M146" t="s">
        <v>365</v>
      </c>
      <c r="N146" t="s">
        <v>1194</v>
      </c>
      <c r="O146" t="s">
        <v>1471</v>
      </c>
      <c r="P146">
        <v>17330</v>
      </c>
      <c r="R146" t="s">
        <v>235</v>
      </c>
      <c r="T146" t="s">
        <v>43</v>
      </c>
      <c r="U146" t="s">
        <v>29</v>
      </c>
      <c r="V146" t="s">
        <v>235</v>
      </c>
      <c r="W146" t="s">
        <v>361</v>
      </c>
      <c r="Y146" s="1">
        <v>42816.056284722225</v>
      </c>
      <c r="Z146" s="1">
        <v>42856.981539351851</v>
      </c>
    </row>
    <row r="147" spans="1:27" x14ac:dyDescent="0.3">
      <c r="A147">
        <v>97372</v>
      </c>
      <c r="B147" t="s">
        <v>89</v>
      </c>
      <c r="C147" t="s">
        <v>599</v>
      </c>
      <c r="D147" t="s">
        <v>605</v>
      </c>
      <c r="E147" t="s">
        <v>24</v>
      </c>
      <c r="F147" t="s">
        <v>27</v>
      </c>
      <c r="G147" t="s">
        <v>187</v>
      </c>
      <c r="H147" t="s">
        <v>1379</v>
      </c>
      <c r="I147" t="s">
        <v>229</v>
      </c>
      <c r="J147" t="s">
        <v>195</v>
      </c>
      <c r="K147" t="s">
        <v>41</v>
      </c>
      <c r="L147" t="s">
        <v>240</v>
      </c>
      <c r="M147" t="s">
        <v>44</v>
      </c>
      <c r="N147" t="s">
        <v>1194</v>
      </c>
      <c r="O147" t="s">
        <v>1471</v>
      </c>
      <c r="Q147" t="s">
        <v>1238</v>
      </c>
      <c r="R147" t="s">
        <v>235</v>
      </c>
      <c r="T147" t="s">
        <v>55</v>
      </c>
      <c r="U147" t="s">
        <v>37</v>
      </c>
      <c r="V147" t="s">
        <v>235</v>
      </c>
      <c r="W147" t="s">
        <v>1194</v>
      </c>
      <c r="X147" t="s">
        <v>596</v>
      </c>
      <c r="Y147" s="1">
        <v>42816.401145833333</v>
      </c>
      <c r="Z147" s="1">
        <v>42857.025833333333</v>
      </c>
    </row>
    <row r="148" spans="1:27" x14ac:dyDescent="0.3">
      <c r="A148">
        <v>97440</v>
      </c>
      <c r="B148" t="s">
        <v>170</v>
      </c>
      <c r="C148" t="s">
        <v>75</v>
      </c>
      <c r="D148" t="s">
        <v>180</v>
      </c>
      <c r="E148" t="s">
        <v>24</v>
      </c>
      <c r="F148" t="s">
        <v>27</v>
      </c>
      <c r="G148" t="s">
        <v>25</v>
      </c>
      <c r="H148" t="s">
        <v>1378</v>
      </c>
      <c r="I148" t="s">
        <v>282</v>
      </c>
      <c r="J148" t="s">
        <v>282</v>
      </c>
      <c r="K148" t="s">
        <v>41</v>
      </c>
      <c r="L148" t="s">
        <v>240</v>
      </c>
      <c r="M148" t="s">
        <v>185</v>
      </c>
      <c r="N148" t="s">
        <v>1194</v>
      </c>
      <c r="O148" t="s">
        <v>1464</v>
      </c>
      <c r="Q148" t="s">
        <v>812</v>
      </c>
      <c r="R148" t="s">
        <v>779</v>
      </c>
      <c r="S148" t="s">
        <v>235</v>
      </c>
      <c r="T148" t="s">
        <v>55</v>
      </c>
      <c r="U148" t="s">
        <v>37</v>
      </c>
      <c r="V148" t="s">
        <v>235</v>
      </c>
      <c r="W148" t="s">
        <v>1194</v>
      </c>
      <c r="Y148" s="1">
        <v>42817.456377314818</v>
      </c>
      <c r="Z148" s="1">
        <v>42823.54991898148</v>
      </c>
      <c r="AA148" t="s">
        <v>1268</v>
      </c>
    </row>
    <row r="149" spans="1:27" x14ac:dyDescent="0.3">
      <c r="A149">
        <v>97441</v>
      </c>
      <c r="B149" t="s">
        <v>191</v>
      </c>
      <c r="C149" t="s">
        <v>599</v>
      </c>
      <c r="D149" t="s">
        <v>1356</v>
      </c>
      <c r="E149" t="s">
        <v>262</v>
      </c>
      <c r="F149" t="s">
        <v>27</v>
      </c>
      <c r="G149" t="s">
        <v>49</v>
      </c>
      <c r="H149" t="s">
        <v>1374</v>
      </c>
      <c r="I149" t="s">
        <v>248</v>
      </c>
      <c r="J149" t="s">
        <v>1077</v>
      </c>
      <c r="K149" t="s">
        <v>41</v>
      </c>
      <c r="L149" t="s">
        <v>32</v>
      </c>
      <c r="N149" t="s">
        <v>1194</v>
      </c>
      <c r="O149" t="s">
        <v>1194</v>
      </c>
      <c r="R149" t="s">
        <v>765</v>
      </c>
      <c r="T149" t="s">
        <v>67</v>
      </c>
      <c r="U149" t="s">
        <v>60</v>
      </c>
      <c r="V149" t="s">
        <v>235</v>
      </c>
      <c r="W149" t="s">
        <v>1194</v>
      </c>
      <c r="Y149" s="1">
        <v>42817.458703703705</v>
      </c>
      <c r="Z149" s="1">
        <v>42817.617083333331</v>
      </c>
    </row>
    <row r="150" spans="1:27" x14ac:dyDescent="0.3">
      <c r="A150">
        <v>97445</v>
      </c>
      <c r="B150" t="s">
        <v>193</v>
      </c>
      <c r="C150" t="s">
        <v>75</v>
      </c>
      <c r="D150" t="s">
        <v>79</v>
      </c>
      <c r="E150" t="s">
        <v>303</v>
      </c>
      <c r="F150" t="s">
        <v>27</v>
      </c>
      <c r="G150" t="s">
        <v>76</v>
      </c>
      <c r="H150" t="s">
        <v>1373</v>
      </c>
      <c r="I150" t="s">
        <v>193</v>
      </c>
      <c r="J150" t="s">
        <v>170</v>
      </c>
      <c r="K150" t="s">
        <v>41</v>
      </c>
      <c r="L150" t="s">
        <v>32</v>
      </c>
      <c r="N150" t="s">
        <v>1194</v>
      </c>
      <c r="O150" t="s">
        <v>1194</v>
      </c>
      <c r="R150" t="s">
        <v>765</v>
      </c>
      <c r="T150" t="s">
        <v>43</v>
      </c>
      <c r="U150" t="s">
        <v>60</v>
      </c>
      <c r="V150" t="s">
        <v>235</v>
      </c>
      <c r="W150" t="s">
        <v>1194</v>
      </c>
      <c r="Y150" s="1">
        <v>42817.526782407411</v>
      </c>
      <c r="Z150" s="1">
        <v>42821.993275462963</v>
      </c>
    </row>
    <row r="151" spans="1:27" x14ac:dyDescent="0.3">
      <c r="A151">
        <v>97481</v>
      </c>
      <c r="B151" t="s">
        <v>89</v>
      </c>
      <c r="C151" t="s">
        <v>599</v>
      </c>
      <c r="D151" t="s">
        <v>605</v>
      </c>
      <c r="E151" t="s">
        <v>24</v>
      </c>
      <c r="F151" t="s">
        <v>27</v>
      </c>
      <c r="G151" t="s">
        <v>178</v>
      </c>
      <c r="H151" t="s">
        <v>1367</v>
      </c>
      <c r="I151" t="s">
        <v>1397</v>
      </c>
      <c r="J151" t="s">
        <v>193</v>
      </c>
      <c r="K151" t="s">
        <v>41</v>
      </c>
      <c r="L151" t="s">
        <v>240</v>
      </c>
      <c r="M151" t="s">
        <v>185</v>
      </c>
      <c r="N151" t="s">
        <v>1194</v>
      </c>
      <c r="O151" t="s">
        <v>1464</v>
      </c>
      <c r="Q151" t="s">
        <v>1312</v>
      </c>
      <c r="R151" t="s">
        <v>235</v>
      </c>
      <c r="T151" t="s">
        <v>43</v>
      </c>
      <c r="U151" t="s">
        <v>45</v>
      </c>
      <c r="V151" t="s">
        <v>235</v>
      </c>
      <c r="W151" t="s">
        <v>1194</v>
      </c>
      <c r="X151" t="s">
        <v>596</v>
      </c>
      <c r="Y151" s="1">
        <v>42818.378900462965</v>
      </c>
      <c r="Z151" s="1">
        <v>42857.035960648151</v>
      </c>
    </row>
    <row r="152" spans="1:27" x14ac:dyDescent="0.3">
      <c r="A152">
        <v>97491</v>
      </c>
      <c r="B152" t="s">
        <v>191</v>
      </c>
      <c r="C152" t="s">
        <v>599</v>
      </c>
      <c r="D152" t="s">
        <v>605</v>
      </c>
      <c r="E152" t="s">
        <v>262</v>
      </c>
      <c r="F152" t="s">
        <v>387</v>
      </c>
      <c r="G152" t="s">
        <v>187</v>
      </c>
      <c r="H152" t="s">
        <v>1366</v>
      </c>
      <c r="I152" t="s">
        <v>195</v>
      </c>
      <c r="J152" t="s">
        <v>195</v>
      </c>
      <c r="K152" t="s">
        <v>41</v>
      </c>
      <c r="L152" t="s">
        <v>32</v>
      </c>
      <c r="N152" t="s">
        <v>1194</v>
      </c>
      <c r="O152" t="s">
        <v>1194</v>
      </c>
      <c r="R152" t="s">
        <v>235</v>
      </c>
      <c r="T152" t="s">
        <v>55</v>
      </c>
      <c r="U152" t="s">
        <v>37</v>
      </c>
      <c r="V152" t="s">
        <v>235</v>
      </c>
      <c r="W152" t="s">
        <v>1194</v>
      </c>
      <c r="Y152" s="1">
        <v>42818.535081018519</v>
      </c>
      <c r="Z152" s="1">
        <v>42849.390439814815</v>
      </c>
    </row>
    <row r="153" spans="1:27" x14ac:dyDescent="0.3">
      <c r="A153">
        <v>97512</v>
      </c>
      <c r="B153" t="s">
        <v>461</v>
      </c>
      <c r="C153" t="s">
        <v>114</v>
      </c>
      <c r="D153" t="s">
        <v>116</v>
      </c>
      <c r="E153" t="s">
        <v>24</v>
      </c>
      <c r="F153" t="s">
        <v>27</v>
      </c>
      <c r="G153" t="s">
        <v>169</v>
      </c>
      <c r="H153" t="s">
        <v>1393</v>
      </c>
      <c r="I153" t="s">
        <v>234</v>
      </c>
      <c r="J153" t="s">
        <v>461</v>
      </c>
      <c r="K153" t="s">
        <v>41</v>
      </c>
      <c r="L153" t="s">
        <v>32</v>
      </c>
      <c r="M153" t="s">
        <v>298</v>
      </c>
      <c r="N153" t="s">
        <v>1194</v>
      </c>
      <c r="O153" t="s">
        <v>1463</v>
      </c>
      <c r="R153" t="s">
        <v>235</v>
      </c>
      <c r="T153" t="s">
        <v>43</v>
      </c>
      <c r="U153" t="s">
        <v>29</v>
      </c>
      <c r="V153" t="s">
        <v>26</v>
      </c>
      <c r="W153" t="s">
        <v>1194</v>
      </c>
      <c r="Y153" s="1">
        <v>42820.998090277775</v>
      </c>
      <c r="Z153" s="1">
        <v>42856.461157407408</v>
      </c>
    </row>
    <row r="154" spans="1:27" x14ac:dyDescent="0.3">
      <c r="A154">
        <v>97540</v>
      </c>
      <c r="B154" t="s">
        <v>144</v>
      </c>
      <c r="C154" t="s">
        <v>23</v>
      </c>
      <c r="D154" t="s">
        <v>53</v>
      </c>
      <c r="E154" t="s">
        <v>262</v>
      </c>
      <c r="F154" t="s">
        <v>27</v>
      </c>
      <c r="G154" t="s">
        <v>42</v>
      </c>
      <c r="H154" t="s">
        <v>1494</v>
      </c>
      <c r="J154" t="s">
        <v>330</v>
      </c>
      <c r="K154" t="s">
        <v>41</v>
      </c>
      <c r="L154" t="s">
        <v>240</v>
      </c>
      <c r="M154" t="s">
        <v>185</v>
      </c>
      <c r="N154" t="s">
        <v>1194</v>
      </c>
      <c r="O154" t="s">
        <v>1194</v>
      </c>
      <c r="R154" t="s">
        <v>235</v>
      </c>
      <c r="T154" t="s">
        <v>43</v>
      </c>
      <c r="U154" t="s">
        <v>29</v>
      </c>
      <c r="V154" t="s">
        <v>235</v>
      </c>
      <c r="W154" t="s">
        <v>1194</v>
      </c>
      <c r="Y154" s="1">
        <v>42821.82739583333</v>
      </c>
      <c r="Z154" s="1">
        <v>42850.281793981485</v>
      </c>
    </row>
    <row r="155" spans="1:27" x14ac:dyDescent="0.3">
      <c r="A155">
        <v>97541</v>
      </c>
      <c r="B155" t="s">
        <v>191</v>
      </c>
      <c r="C155" t="s">
        <v>23</v>
      </c>
      <c r="D155" t="s">
        <v>30</v>
      </c>
      <c r="E155" t="s">
        <v>24</v>
      </c>
      <c r="F155" t="s">
        <v>27</v>
      </c>
      <c r="G155" t="s">
        <v>35</v>
      </c>
      <c r="H155" t="s">
        <v>1449</v>
      </c>
      <c r="J155" t="s">
        <v>191</v>
      </c>
      <c r="K155" t="s">
        <v>41</v>
      </c>
      <c r="L155" t="s">
        <v>240</v>
      </c>
      <c r="M155" t="s">
        <v>44</v>
      </c>
      <c r="N155" t="s">
        <v>1194</v>
      </c>
      <c r="O155" t="s">
        <v>1454</v>
      </c>
      <c r="Q155" t="s">
        <v>1448</v>
      </c>
      <c r="R155" t="s">
        <v>235</v>
      </c>
      <c r="T155" t="s">
        <v>43</v>
      </c>
      <c r="U155" t="s">
        <v>45</v>
      </c>
      <c r="V155" t="s">
        <v>235</v>
      </c>
      <c r="W155" t="s">
        <v>1194</v>
      </c>
      <c r="X155" t="s">
        <v>378</v>
      </c>
      <c r="Y155" s="1">
        <v>42821.924618055556</v>
      </c>
      <c r="Z155" s="1">
        <v>42843.127326388887</v>
      </c>
    </row>
    <row r="156" spans="1:27" x14ac:dyDescent="0.3">
      <c r="A156">
        <v>97544</v>
      </c>
      <c r="B156" t="s">
        <v>61</v>
      </c>
      <c r="C156" t="s">
        <v>34</v>
      </c>
      <c r="D156" t="s">
        <v>38</v>
      </c>
      <c r="E156" t="s">
        <v>24</v>
      </c>
      <c r="F156" t="s">
        <v>27</v>
      </c>
      <c r="G156" t="s">
        <v>42</v>
      </c>
      <c r="H156" t="s">
        <v>1493</v>
      </c>
      <c r="I156" t="s">
        <v>278</v>
      </c>
      <c r="J156" t="s">
        <v>278</v>
      </c>
      <c r="K156" t="s">
        <v>41</v>
      </c>
      <c r="L156" t="s">
        <v>32</v>
      </c>
      <c r="M156" t="s">
        <v>104</v>
      </c>
      <c r="N156" t="s">
        <v>1194</v>
      </c>
      <c r="O156" t="s">
        <v>1471</v>
      </c>
      <c r="R156" t="s">
        <v>235</v>
      </c>
      <c r="T156" t="s">
        <v>43</v>
      </c>
      <c r="U156" t="s">
        <v>29</v>
      </c>
      <c r="V156" t="s">
        <v>235</v>
      </c>
      <c r="W156" t="s">
        <v>361</v>
      </c>
      <c r="Y156" s="1">
        <v>42822.082905092589</v>
      </c>
      <c r="Z156" s="1">
        <v>42850.242974537039</v>
      </c>
    </row>
    <row r="157" spans="1:27" x14ac:dyDescent="0.3">
      <c r="A157">
        <v>97565</v>
      </c>
      <c r="B157" t="s">
        <v>1229</v>
      </c>
      <c r="C157" t="s">
        <v>305</v>
      </c>
      <c r="D157" t="s">
        <v>311</v>
      </c>
      <c r="E157" t="s">
        <v>24</v>
      </c>
      <c r="F157" t="s">
        <v>27</v>
      </c>
      <c r="G157" t="s">
        <v>153</v>
      </c>
      <c r="H157" t="s">
        <v>1414</v>
      </c>
      <c r="I157" t="s">
        <v>245</v>
      </c>
      <c r="J157" t="s">
        <v>102</v>
      </c>
      <c r="K157" t="s">
        <v>41</v>
      </c>
      <c r="L157" t="s">
        <v>101</v>
      </c>
      <c r="M157" t="s">
        <v>298</v>
      </c>
      <c r="N157" t="s">
        <v>1194</v>
      </c>
      <c r="O157" t="s">
        <v>1462</v>
      </c>
      <c r="P157">
        <v>16612</v>
      </c>
      <c r="R157" t="s">
        <v>235</v>
      </c>
      <c r="T157" t="s">
        <v>43</v>
      </c>
      <c r="U157" t="s">
        <v>29</v>
      </c>
      <c r="V157" t="s">
        <v>1305</v>
      </c>
      <c r="W157" t="s">
        <v>361</v>
      </c>
      <c r="Y157" s="1">
        <v>42822.489374999997</v>
      </c>
      <c r="Z157" s="1">
        <v>42852.259780092594</v>
      </c>
    </row>
    <row r="158" spans="1:27" x14ac:dyDescent="0.3">
      <c r="A158">
        <v>97575</v>
      </c>
      <c r="B158" t="s">
        <v>137</v>
      </c>
      <c r="C158" t="s">
        <v>75</v>
      </c>
      <c r="D158" t="s">
        <v>1439</v>
      </c>
      <c r="E158" t="s">
        <v>24</v>
      </c>
      <c r="F158" t="s">
        <v>27</v>
      </c>
      <c r="G158" t="s">
        <v>42</v>
      </c>
      <c r="H158" t="s">
        <v>1438</v>
      </c>
      <c r="I158" t="s">
        <v>56</v>
      </c>
      <c r="J158" t="s">
        <v>77</v>
      </c>
      <c r="K158" t="s">
        <v>41</v>
      </c>
      <c r="L158" t="s">
        <v>240</v>
      </c>
      <c r="M158" t="s">
        <v>185</v>
      </c>
      <c r="N158" t="s">
        <v>1194</v>
      </c>
      <c r="O158" t="s">
        <v>1462</v>
      </c>
      <c r="Q158" t="s">
        <v>812</v>
      </c>
      <c r="R158" t="s">
        <v>779</v>
      </c>
      <c r="S158" t="s">
        <v>235</v>
      </c>
      <c r="T158" t="s">
        <v>43</v>
      </c>
      <c r="U158" t="s">
        <v>29</v>
      </c>
      <c r="V158" t="s">
        <v>235</v>
      </c>
      <c r="W158" t="s">
        <v>1194</v>
      </c>
      <c r="Y158" s="1">
        <v>42822.72452546296</v>
      </c>
      <c r="Z158" s="1">
        <v>42836.531724537039</v>
      </c>
      <c r="AA158" t="s">
        <v>160</v>
      </c>
    </row>
    <row r="159" spans="1:27" x14ac:dyDescent="0.3">
      <c r="A159">
        <v>97614</v>
      </c>
      <c r="B159" t="s">
        <v>277</v>
      </c>
      <c r="C159" t="s">
        <v>75</v>
      </c>
      <c r="D159" t="s">
        <v>79</v>
      </c>
      <c r="E159" t="s">
        <v>147</v>
      </c>
      <c r="F159" t="s">
        <v>27</v>
      </c>
      <c r="G159" t="s">
        <v>169</v>
      </c>
      <c r="H159" t="s">
        <v>1413</v>
      </c>
      <c r="I159" t="s">
        <v>230</v>
      </c>
      <c r="J159" t="s">
        <v>77</v>
      </c>
      <c r="K159" t="s">
        <v>41</v>
      </c>
      <c r="L159" t="s">
        <v>240</v>
      </c>
      <c r="M159" t="s">
        <v>298</v>
      </c>
      <c r="N159" t="s">
        <v>1194</v>
      </c>
      <c r="O159" t="s">
        <v>1194</v>
      </c>
      <c r="R159" t="s">
        <v>779</v>
      </c>
      <c r="S159" t="s">
        <v>235</v>
      </c>
      <c r="T159" t="s">
        <v>43</v>
      </c>
      <c r="U159" t="s">
        <v>29</v>
      </c>
      <c r="V159" t="s">
        <v>26</v>
      </c>
      <c r="W159" t="s">
        <v>1194</v>
      </c>
      <c r="Y159" s="1">
        <v>42823.482141203705</v>
      </c>
      <c r="Z159" s="1">
        <v>42830.167337962965</v>
      </c>
    </row>
    <row r="160" spans="1:27" x14ac:dyDescent="0.3">
      <c r="A160">
        <v>97678</v>
      </c>
      <c r="B160" t="s">
        <v>99</v>
      </c>
      <c r="C160" t="s">
        <v>34</v>
      </c>
      <c r="D160" t="s">
        <v>1205</v>
      </c>
      <c r="E160" t="s">
        <v>303</v>
      </c>
      <c r="F160" t="s">
        <v>27</v>
      </c>
      <c r="G160" t="s">
        <v>153</v>
      </c>
      <c r="H160" t="s">
        <v>1412</v>
      </c>
      <c r="I160" t="s">
        <v>1411</v>
      </c>
      <c r="J160" t="s">
        <v>1411</v>
      </c>
      <c r="K160" t="s">
        <v>41</v>
      </c>
      <c r="L160" t="s">
        <v>240</v>
      </c>
      <c r="M160" t="s">
        <v>298</v>
      </c>
      <c r="N160" t="s">
        <v>1194</v>
      </c>
      <c r="O160" t="s">
        <v>1194</v>
      </c>
      <c r="R160" t="s">
        <v>235</v>
      </c>
      <c r="T160" t="s">
        <v>43</v>
      </c>
      <c r="U160" t="s">
        <v>29</v>
      </c>
      <c r="V160" t="s">
        <v>1305</v>
      </c>
      <c r="W160" t="s">
        <v>361</v>
      </c>
      <c r="Y160" s="1">
        <v>42824.161898148152</v>
      </c>
      <c r="Z160" s="1">
        <v>42829.458171296297</v>
      </c>
    </row>
    <row r="161" spans="1:26" x14ac:dyDescent="0.3">
      <c r="A161">
        <v>97711</v>
      </c>
      <c r="B161" t="s">
        <v>74</v>
      </c>
      <c r="C161" t="s">
        <v>75</v>
      </c>
      <c r="D161" t="s">
        <v>79</v>
      </c>
      <c r="E161" t="s">
        <v>262</v>
      </c>
      <c r="F161" t="s">
        <v>27</v>
      </c>
      <c r="G161" t="s">
        <v>276</v>
      </c>
      <c r="H161" t="s">
        <v>1392</v>
      </c>
      <c r="I161" t="s">
        <v>193</v>
      </c>
      <c r="J161" t="s">
        <v>1391</v>
      </c>
      <c r="K161" t="s">
        <v>41</v>
      </c>
      <c r="L161" t="s">
        <v>240</v>
      </c>
      <c r="M161" t="s">
        <v>104</v>
      </c>
      <c r="N161" t="s">
        <v>1194</v>
      </c>
      <c r="O161" t="s">
        <v>1194</v>
      </c>
      <c r="R161" t="s">
        <v>765</v>
      </c>
      <c r="T161" t="s">
        <v>43</v>
      </c>
      <c r="U161" t="s">
        <v>29</v>
      </c>
      <c r="V161" t="s">
        <v>1305</v>
      </c>
      <c r="W161" t="s">
        <v>1194</v>
      </c>
      <c r="Y161" s="1">
        <v>42824.734293981484</v>
      </c>
      <c r="Z161" s="1">
        <v>42825.647094907406</v>
      </c>
    </row>
    <row r="162" spans="1:26" x14ac:dyDescent="0.3">
      <c r="A162">
        <v>97798</v>
      </c>
      <c r="B162" t="s">
        <v>89</v>
      </c>
      <c r="C162" t="s">
        <v>599</v>
      </c>
      <c r="D162" t="s">
        <v>605</v>
      </c>
      <c r="E162" t="s">
        <v>24</v>
      </c>
      <c r="F162" t="s">
        <v>27</v>
      </c>
      <c r="G162" t="s">
        <v>187</v>
      </c>
      <c r="H162" t="s">
        <v>1433</v>
      </c>
      <c r="I162" t="s">
        <v>800</v>
      </c>
      <c r="J162" t="s">
        <v>190</v>
      </c>
      <c r="K162" t="s">
        <v>41</v>
      </c>
      <c r="L162" t="s">
        <v>240</v>
      </c>
      <c r="M162" t="s">
        <v>44</v>
      </c>
      <c r="N162" t="s">
        <v>1194</v>
      </c>
      <c r="O162" t="s">
        <v>1462</v>
      </c>
      <c r="R162" t="s">
        <v>235</v>
      </c>
      <c r="T162" t="s">
        <v>55</v>
      </c>
      <c r="U162" t="s">
        <v>37</v>
      </c>
      <c r="V162" t="s">
        <v>235</v>
      </c>
      <c r="W162" t="s">
        <v>1194</v>
      </c>
      <c r="X162" t="s">
        <v>596</v>
      </c>
      <c r="Y162" s="1">
        <v>42828.334247685183</v>
      </c>
      <c r="Z162" s="1">
        <v>42853.163414351853</v>
      </c>
    </row>
    <row r="163" spans="1:26" x14ac:dyDescent="0.3">
      <c r="A163">
        <v>97868</v>
      </c>
      <c r="B163" t="s">
        <v>461</v>
      </c>
      <c r="C163" t="s">
        <v>40</v>
      </c>
      <c r="D163" t="s">
        <v>46</v>
      </c>
      <c r="E163" t="s">
        <v>24</v>
      </c>
      <c r="F163" t="s">
        <v>27</v>
      </c>
      <c r="G163" t="s">
        <v>187</v>
      </c>
      <c r="H163" t="s">
        <v>1005</v>
      </c>
      <c r="I163" t="s">
        <v>1004</v>
      </c>
      <c r="J163" t="s">
        <v>337</v>
      </c>
      <c r="K163" t="s">
        <v>41</v>
      </c>
      <c r="L163" t="s">
        <v>32</v>
      </c>
      <c r="M163" t="s">
        <v>104</v>
      </c>
      <c r="N163" t="s">
        <v>1194</v>
      </c>
      <c r="O163" t="s">
        <v>1514</v>
      </c>
      <c r="R163" t="s">
        <v>235</v>
      </c>
      <c r="T163" t="s">
        <v>55</v>
      </c>
      <c r="U163" t="s">
        <v>37</v>
      </c>
      <c r="V163" t="s">
        <v>26</v>
      </c>
      <c r="W163" t="s">
        <v>1194</v>
      </c>
      <c r="X163" t="s">
        <v>1003</v>
      </c>
      <c r="Y163" s="1">
        <v>42829.414212962962</v>
      </c>
      <c r="Z163" s="1">
        <v>42852.634340277778</v>
      </c>
    </row>
    <row r="164" spans="1:26" x14ac:dyDescent="0.3">
      <c r="A164">
        <v>97971</v>
      </c>
      <c r="B164" t="s">
        <v>137</v>
      </c>
      <c r="C164" t="s">
        <v>75</v>
      </c>
      <c r="D164" t="s">
        <v>1476</v>
      </c>
      <c r="E164" t="s">
        <v>24</v>
      </c>
      <c r="F164" t="s">
        <v>27</v>
      </c>
      <c r="G164" t="s">
        <v>49</v>
      </c>
      <c r="H164" t="s">
        <v>1475</v>
      </c>
      <c r="I164" t="s">
        <v>860</v>
      </c>
      <c r="J164" t="s">
        <v>77</v>
      </c>
      <c r="K164" t="s">
        <v>41</v>
      </c>
      <c r="L164" t="s">
        <v>101</v>
      </c>
      <c r="M164" t="s">
        <v>298</v>
      </c>
      <c r="N164" t="s">
        <v>1194</v>
      </c>
      <c r="O164" t="s">
        <v>1471</v>
      </c>
      <c r="Q164" t="s">
        <v>812</v>
      </c>
      <c r="R164" t="s">
        <v>779</v>
      </c>
      <c r="S164" t="s">
        <v>235</v>
      </c>
      <c r="T164" t="s">
        <v>43</v>
      </c>
      <c r="U164" t="s">
        <v>29</v>
      </c>
      <c r="V164" t="s">
        <v>779</v>
      </c>
      <c r="W164" t="s">
        <v>361</v>
      </c>
      <c r="Y164" s="1">
        <v>42830.646192129629</v>
      </c>
      <c r="Z164" s="1">
        <v>42845.65697916667</v>
      </c>
    </row>
    <row r="165" spans="1:26" x14ac:dyDescent="0.3">
      <c r="A165">
        <v>98026</v>
      </c>
      <c r="B165" t="s">
        <v>54</v>
      </c>
      <c r="C165" t="s">
        <v>34</v>
      </c>
      <c r="D165" t="s">
        <v>225</v>
      </c>
      <c r="E165" t="s">
        <v>303</v>
      </c>
      <c r="F165" t="s">
        <v>27</v>
      </c>
      <c r="G165" t="s">
        <v>49</v>
      </c>
      <c r="H165" t="s">
        <v>1461</v>
      </c>
      <c r="I165" t="s">
        <v>155</v>
      </c>
      <c r="J165" t="s">
        <v>155</v>
      </c>
      <c r="K165" t="s">
        <v>41</v>
      </c>
      <c r="L165" t="s">
        <v>240</v>
      </c>
      <c r="N165" t="s">
        <v>1194</v>
      </c>
      <c r="O165" t="s">
        <v>1460</v>
      </c>
      <c r="R165" t="s">
        <v>235</v>
      </c>
      <c r="T165" t="s">
        <v>43</v>
      </c>
      <c r="U165" t="s">
        <v>29</v>
      </c>
      <c r="V165" t="s">
        <v>235</v>
      </c>
      <c r="W165" t="s">
        <v>1194</v>
      </c>
      <c r="Y165" s="1">
        <v>42832.127962962964</v>
      </c>
      <c r="Z165" s="1">
        <v>42844.933425925927</v>
      </c>
    </row>
    <row r="166" spans="1:26" x14ac:dyDescent="0.3">
      <c r="A166">
        <v>98057</v>
      </c>
      <c r="B166" t="s">
        <v>89</v>
      </c>
      <c r="C166" t="s">
        <v>599</v>
      </c>
      <c r="D166" t="s">
        <v>605</v>
      </c>
      <c r="E166" t="s">
        <v>24</v>
      </c>
      <c r="F166" t="s">
        <v>27</v>
      </c>
      <c r="G166" t="s">
        <v>187</v>
      </c>
      <c r="H166" t="s">
        <v>1492</v>
      </c>
      <c r="I166" t="s">
        <v>195</v>
      </c>
      <c r="J166" t="s">
        <v>195</v>
      </c>
      <c r="K166" t="s">
        <v>41</v>
      </c>
      <c r="L166" t="s">
        <v>240</v>
      </c>
      <c r="M166" t="s">
        <v>44</v>
      </c>
      <c r="N166" t="s">
        <v>1194</v>
      </c>
      <c r="O166" t="s">
        <v>1471</v>
      </c>
      <c r="Q166" t="s">
        <v>1238</v>
      </c>
      <c r="R166" t="s">
        <v>235</v>
      </c>
      <c r="T166" t="s">
        <v>55</v>
      </c>
      <c r="U166" t="s">
        <v>37</v>
      </c>
      <c r="V166" t="s">
        <v>235</v>
      </c>
      <c r="W166" t="s">
        <v>1194</v>
      </c>
      <c r="X166" t="s">
        <v>596</v>
      </c>
      <c r="Y166" s="1">
        <v>42832.589328703703</v>
      </c>
      <c r="Z166" s="1">
        <v>42850.206701388888</v>
      </c>
    </row>
    <row r="167" spans="1:26" x14ac:dyDescent="0.3">
      <c r="A167">
        <v>98064</v>
      </c>
      <c r="B167" t="s">
        <v>54</v>
      </c>
      <c r="C167" t="s">
        <v>34</v>
      </c>
      <c r="D167" t="s">
        <v>281</v>
      </c>
      <c r="E167" t="s">
        <v>24</v>
      </c>
      <c r="F167" t="s">
        <v>27</v>
      </c>
      <c r="G167" t="s">
        <v>49</v>
      </c>
      <c r="H167" t="s">
        <v>1435</v>
      </c>
      <c r="I167" t="s">
        <v>1050</v>
      </c>
      <c r="J167" t="s">
        <v>266</v>
      </c>
      <c r="K167" t="s">
        <v>41</v>
      </c>
      <c r="L167" t="s">
        <v>32</v>
      </c>
      <c r="M167" t="s">
        <v>104</v>
      </c>
      <c r="N167" t="s">
        <v>1194</v>
      </c>
      <c r="O167" t="s">
        <v>1471</v>
      </c>
      <c r="R167" t="s">
        <v>235</v>
      </c>
      <c r="T167" t="s">
        <v>55</v>
      </c>
      <c r="U167" t="s">
        <v>37</v>
      </c>
      <c r="V167" t="s">
        <v>235</v>
      </c>
      <c r="W167" t="s">
        <v>1194</v>
      </c>
      <c r="Y167" s="1">
        <v>42834.998217592591</v>
      </c>
      <c r="Z167" s="1">
        <v>42850.13758101852</v>
      </c>
    </row>
    <row r="168" spans="1:26" x14ac:dyDescent="0.3">
      <c r="A168">
        <v>98137</v>
      </c>
      <c r="B168" t="s">
        <v>1302</v>
      </c>
      <c r="C168" t="s">
        <v>23</v>
      </c>
      <c r="D168" t="s">
        <v>30</v>
      </c>
      <c r="E168" t="s">
        <v>24</v>
      </c>
      <c r="F168" t="s">
        <v>27</v>
      </c>
      <c r="G168" t="s">
        <v>42</v>
      </c>
      <c r="H168" t="s">
        <v>1490</v>
      </c>
      <c r="I168" t="s">
        <v>1302</v>
      </c>
      <c r="J168" t="s">
        <v>1302</v>
      </c>
      <c r="K168" t="s">
        <v>41</v>
      </c>
      <c r="L168" t="s">
        <v>240</v>
      </c>
      <c r="M168" t="s">
        <v>185</v>
      </c>
      <c r="N168" t="s">
        <v>1194</v>
      </c>
      <c r="O168" t="s">
        <v>1471</v>
      </c>
      <c r="Q168" t="s">
        <v>1489</v>
      </c>
      <c r="R168" t="s">
        <v>235</v>
      </c>
      <c r="T168" t="s">
        <v>55</v>
      </c>
      <c r="U168" t="s">
        <v>37</v>
      </c>
      <c r="V168" t="s">
        <v>235</v>
      </c>
      <c r="W168" t="s">
        <v>1194</v>
      </c>
      <c r="Y168" s="1">
        <v>42836.185069444444</v>
      </c>
      <c r="Z168" s="1">
        <v>42850.195393518516</v>
      </c>
    </row>
    <row r="169" spans="1:26" x14ac:dyDescent="0.3">
      <c r="A169">
        <v>98208</v>
      </c>
      <c r="B169" t="s">
        <v>89</v>
      </c>
      <c r="C169" t="s">
        <v>599</v>
      </c>
      <c r="D169" t="s">
        <v>605</v>
      </c>
      <c r="E169" t="s">
        <v>24</v>
      </c>
      <c r="F169" t="s">
        <v>27</v>
      </c>
      <c r="G169" t="s">
        <v>187</v>
      </c>
      <c r="H169" t="s">
        <v>1488</v>
      </c>
      <c r="I169" t="s">
        <v>195</v>
      </c>
      <c r="J169" t="s">
        <v>195</v>
      </c>
      <c r="K169" t="s">
        <v>41</v>
      </c>
      <c r="L169" t="s">
        <v>240</v>
      </c>
      <c r="M169" t="s">
        <v>44</v>
      </c>
      <c r="N169" t="s">
        <v>1194</v>
      </c>
      <c r="O169" t="s">
        <v>1471</v>
      </c>
      <c r="Q169" t="s">
        <v>1238</v>
      </c>
      <c r="R169" t="s">
        <v>235</v>
      </c>
      <c r="T169" t="s">
        <v>55</v>
      </c>
      <c r="U169" t="s">
        <v>37</v>
      </c>
      <c r="V169" t="s">
        <v>235</v>
      </c>
      <c r="W169" t="s">
        <v>1194</v>
      </c>
      <c r="X169" t="s">
        <v>596</v>
      </c>
      <c r="Y169" s="1">
        <v>42837.615578703706</v>
      </c>
      <c r="Z169" s="1">
        <v>42850.206921296296</v>
      </c>
    </row>
    <row r="170" spans="1:26" x14ac:dyDescent="0.3">
      <c r="A170">
        <v>98268</v>
      </c>
      <c r="B170" t="s">
        <v>1229</v>
      </c>
      <c r="C170" t="s">
        <v>599</v>
      </c>
      <c r="D170" t="s">
        <v>598</v>
      </c>
      <c r="E170" t="s">
        <v>147</v>
      </c>
      <c r="F170" t="s">
        <v>27</v>
      </c>
      <c r="G170" t="s">
        <v>187</v>
      </c>
      <c r="H170" t="s">
        <v>1474</v>
      </c>
      <c r="I170" t="s">
        <v>230</v>
      </c>
      <c r="J170" t="s">
        <v>230</v>
      </c>
      <c r="K170" t="s">
        <v>41</v>
      </c>
      <c r="L170" t="s">
        <v>28</v>
      </c>
      <c r="N170" t="s">
        <v>1194</v>
      </c>
      <c r="O170" t="s">
        <v>1194</v>
      </c>
      <c r="R170" t="s">
        <v>765</v>
      </c>
      <c r="T170" t="s">
        <v>43</v>
      </c>
      <c r="U170" t="s">
        <v>29</v>
      </c>
      <c r="V170" t="s">
        <v>235</v>
      </c>
      <c r="W170" t="s">
        <v>1194</v>
      </c>
      <c r="Y170" s="1">
        <v>42839.417199074072</v>
      </c>
      <c r="Z170" s="1">
        <v>42845.652337962965</v>
      </c>
    </row>
    <row r="171" spans="1:26" x14ac:dyDescent="0.3">
      <c r="A171">
        <v>98292</v>
      </c>
      <c r="B171" t="s">
        <v>146</v>
      </c>
      <c r="C171" t="s">
        <v>75</v>
      </c>
      <c r="D171" t="s">
        <v>79</v>
      </c>
      <c r="E171" t="s">
        <v>24</v>
      </c>
      <c r="F171" t="s">
        <v>27</v>
      </c>
      <c r="G171" t="s">
        <v>49</v>
      </c>
      <c r="H171" t="s">
        <v>1457</v>
      </c>
      <c r="I171" t="s">
        <v>1077</v>
      </c>
      <c r="J171" t="s">
        <v>146</v>
      </c>
      <c r="K171" t="s">
        <v>41</v>
      </c>
      <c r="L171" t="s">
        <v>240</v>
      </c>
      <c r="M171" t="s">
        <v>104</v>
      </c>
      <c r="N171" t="s">
        <v>1194</v>
      </c>
      <c r="O171" t="s">
        <v>1454</v>
      </c>
      <c r="R171" t="s">
        <v>779</v>
      </c>
      <c r="S171" t="s">
        <v>235</v>
      </c>
      <c r="T171" t="s">
        <v>43</v>
      </c>
      <c r="U171" t="s">
        <v>60</v>
      </c>
      <c r="V171" t="s">
        <v>235</v>
      </c>
      <c r="W171" t="s">
        <v>1194</v>
      </c>
      <c r="Y171" s="1">
        <v>42842.155590277776</v>
      </c>
      <c r="Z171" s="1">
        <v>42844.00880787037</v>
      </c>
    </row>
    <row r="172" spans="1:26" x14ac:dyDescent="0.3">
      <c r="A172">
        <v>98296</v>
      </c>
      <c r="B172" t="s">
        <v>1483</v>
      </c>
      <c r="C172" t="s">
        <v>34</v>
      </c>
      <c r="D172" t="s">
        <v>151</v>
      </c>
      <c r="E172" t="s">
        <v>262</v>
      </c>
      <c r="F172" t="s">
        <v>27</v>
      </c>
      <c r="G172" t="s">
        <v>42</v>
      </c>
      <c r="H172" t="s">
        <v>1487</v>
      </c>
      <c r="I172" t="s">
        <v>926</v>
      </c>
      <c r="J172" t="s">
        <v>926</v>
      </c>
      <c r="K172" t="s">
        <v>41</v>
      </c>
      <c r="L172" t="s">
        <v>28</v>
      </c>
      <c r="N172" t="s">
        <v>1194</v>
      </c>
      <c r="O172" t="s">
        <v>1194</v>
      </c>
      <c r="R172" t="s">
        <v>235</v>
      </c>
      <c r="T172" t="s">
        <v>43</v>
      </c>
      <c r="U172" t="s">
        <v>29</v>
      </c>
      <c r="V172" t="s">
        <v>235</v>
      </c>
      <c r="W172" t="s">
        <v>1194</v>
      </c>
      <c r="Y172" s="1">
        <v>42842.180590277778</v>
      </c>
      <c r="Z172" s="1">
        <v>42850.161631944444</v>
      </c>
    </row>
    <row r="173" spans="1:26" x14ac:dyDescent="0.3">
      <c r="A173">
        <v>98317</v>
      </c>
      <c r="B173" t="s">
        <v>146</v>
      </c>
      <c r="C173" t="s">
        <v>75</v>
      </c>
      <c r="D173" t="s">
        <v>79</v>
      </c>
      <c r="E173" t="s">
        <v>24</v>
      </c>
      <c r="F173" t="s">
        <v>27</v>
      </c>
      <c r="G173" t="s">
        <v>187</v>
      </c>
      <c r="H173" t="s">
        <v>1456</v>
      </c>
      <c r="I173" t="s">
        <v>349</v>
      </c>
      <c r="J173" t="s">
        <v>146</v>
      </c>
      <c r="K173" t="s">
        <v>41</v>
      </c>
      <c r="L173" t="s">
        <v>240</v>
      </c>
      <c r="M173" t="s">
        <v>185</v>
      </c>
      <c r="N173" t="s">
        <v>1194</v>
      </c>
      <c r="O173" t="s">
        <v>1454</v>
      </c>
      <c r="R173" t="s">
        <v>779</v>
      </c>
      <c r="S173" t="s">
        <v>235</v>
      </c>
      <c r="T173" t="s">
        <v>43</v>
      </c>
      <c r="U173" t="s">
        <v>37</v>
      </c>
      <c r="V173" t="s">
        <v>235</v>
      </c>
      <c r="W173" t="s">
        <v>1194</v>
      </c>
      <c r="Y173" s="1">
        <v>42842.397256944445</v>
      </c>
      <c r="Z173" s="1">
        <v>42852.445370370369</v>
      </c>
    </row>
    <row r="174" spans="1:26" x14ac:dyDescent="0.3">
      <c r="A174">
        <v>98318</v>
      </c>
      <c r="B174" t="s">
        <v>296</v>
      </c>
      <c r="C174" t="s">
        <v>129</v>
      </c>
      <c r="D174" t="s">
        <v>374</v>
      </c>
      <c r="E174" t="s">
        <v>24</v>
      </c>
      <c r="F174" t="s">
        <v>27</v>
      </c>
      <c r="G174" t="s">
        <v>187</v>
      </c>
      <c r="H174" t="s">
        <v>1455</v>
      </c>
      <c r="I174" t="s">
        <v>118</v>
      </c>
      <c r="J174" t="s">
        <v>337</v>
      </c>
      <c r="K174" t="s">
        <v>41</v>
      </c>
      <c r="L174" t="s">
        <v>240</v>
      </c>
      <c r="M174" t="s">
        <v>44</v>
      </c>
      <c r="N174" t="s">
        <v>1194</v>
      </c>
      <c r="O174" t="s">
        <v>1454</v>
      </c>
      <c r="R174" t="s">
        <v>235</v>
      </c>
      <c r="T174" t="s">
        <v>55</v>
      </c>
      <c r="U174" t="s">
        <v>37</v>
      </c>
      <c r="V174" t="s">
        <v>235</v>
      </c>
      <c r="W174" t="s">
        <v>1194</v>
      </c>
      <c r="X174" t="s">
        <v>378</v>
      </c>
      <c r="Y174" s="1">
        <v>42842.424108796295</v>
      </c>
      <c r="Z174" s="1">
        <v>42851.343576388892</v>
      </c>
    </row>
    <row r="175" spans="1:26" x14ac:dyDescent="0.3">
      <c r="A175">
        <v>98321</v>
      </c>
      <c r="B175" t="s">
        <v>326</v>
      </c>
      <c r="C175" t="s">
        <v>129</v>
      </c>
      <c r="D175" t="s">
        <v>218</v>
      </c>
      <c r="E175" t="s">
        <v>24</v>
      </c>
      <c r="F175" t="s">
        <v>27</v>
      </c>
      <c r="G175" t="s">
        <v>25</v>
      </c>
      <c r="H175" t="s">
        <v>1533</v>
      </c>
      <c r="I175" t="s">
        <v>299</v>
      </c>
      <c r="J175" t="s">
        <v>337</v>
      </c>
      <c r="K175" t="s">
        <v>41</v>
      </c>
      <c r="L175" t="s">
        <v>32</v>
      </c>
      <c r="M175" t="s">
        <v>104</v>
      </c>
      <c r="N175" t="s">
        <v>1194</v>
      </c>
      <c r="O175" t="s">
        <v>1499</v>
      </c>
      <c r="Q175" t="s">
        <v>1532</v>
      </c>
      <c r="R175" t="s">
        <v>235</v>
      </c>
      <c r="T175" t="s">
        <v>55</v>
      </c>
      <c r="U175" t="s">
        <v>37</v>
      </c>
      <c r="V175" t="s">
        <v>26</v>
      </c>
      <c r="W175" t="s">
        <v>1194</v>
      </c>
      <c r="Y175" s="1">
        <v>42842.461909722224</v>
      </c>
      <c r="Z175" s="1">
        <v>42856.419236111113</v>
      </c>
    </row>
    <row r="176" spans="1:26" x14ac:dyDescent="0.3">
      <c r="A176">
        <v>98322</v>
      </c>
      <c r="B176" t="s">
        <v>118</v>
      </c>
      <c r="C176" t="s">
        <v>129</v>
      </c>
      <c r="D176" t="s">
        <v>374</v>
      </c>
      <c r="E176" t="s">
        <v>24</v>
      </c>
      <c r="F176" t="s">
        <v>27</v>
      </c>
      <c r="G176" t="s">
        <v>187</v>
      </c>
      <c r="H176" t="s">
        <v>1486</v>
      </c>
      <c r="I176" t="s">
        <v>118</v>
      </c>
      <c r="J176" t="s">
        <v>337</v>
      </c>
      <c r="K176" t="s">
        <v>41</v>
      </c>
      <c r="L176" t="s">
        <v>240</v>
      </c>
      <c r="M176" t="s">
        <v>44</v>
      </c>
      <c r="N176" t="s">
        <v>1194</v>
      </c>
      <c r="O176" t="s">
        <v>1471</v>
      </c>
      <c r="R176" t="s">
        <v>235</v>
      </c>
      <c r="T176" t="s">
        <v>55</v>
      </c>
      <c r="U176" t="s">
        <v>37</v>
      </c>
      <c r="V176" t="s">
        <v>235</v>
      </c>
      <c r="W176" t="s">
        <v>1194</v>
      </c>
      <c r="X176" t="s">
        <v>378</v>
      </c>
      <c r="Y176" s="1">
        <v>42842.466099537036</v>
      </c>
      <c r="Z176" s="1">
        <v>42850.569120370368</v>
      </c>
    </row>
    <row r="177" spans="1:27" x14ac:dyDescent="0.3">
      <c r="A177">
        <v>98329</v>
      </c>
      <c r="B177" t="s">
        <v>217</v>
      </c>
      <c r="C177" t="s">
        <v>129</v>
      </c>
      <c r="D177" t="s">
        <v>310</v>
      </c>
      <c r="E177" t="s">
        <v>149</v>
      </c>
      <c r="F177" t="s">
        <v>27</v>
      </c>
      <c r="G177" t="s">
        <v>187</v>
      </c>
      <c r="H177" t="s">
        <v>1473</v>
      </c>
      <c r="I177" t="s">
        <v>1397</v>
      </c>
      <c r="J177" t="s">
        <v>337</v>
      </c>
      <c r="K177" t="s">
        <v>41</v>
      </c>
      <c r="L177" t="s">
        <v>32</v>
      </c>
      <c r="M177" t="s">
        <v>104</v>
      </c>
      <c r="N177" t="s">
        <v>1194</v>
      </c>
      <c r="O177" t="s">
        <v>1194</v>
      </c>
      <c r="R177" t="s">
        <v>235</v>
      </c>
      <c r="T177" t="s">
        <v>55</v>
      </c>
      <c r="U177" t="s">
        <v>45</v>
      </c>
      <c r="V177" t="s">
        <v>26</v>
      </c>
      <c r="W177" t="s">
        <v>1194</v>
      </c>
      <c r="Y177" s="1">
        <v>42842.530752314815</v>
      </c>
      <c r="Z177" s="1">
        <v>42856.538460648146</v>
      </c>
    </row>
    <row r="178" spans="1:27" x14ac:dyDescent="0.3">
      <c r="A178">
        <v>98365</v>
      </c>
      <c r="B178" t="s">
        <v>170</v>
      </c>
      <c r="C178" t="s">
        <v>75</v>
      </c>
      <c r="D178" t="s">
        <v>180</v>
      </c>
      <c r="E178" t="s">
        <v>24</v>
      </c>
      <c r="F178" t="s">
        <v>27</v>
      </c>
      <c r="G178" t="s">
        <v>35</v>
      </c>
      <c r="H178" t="s">
        <v>1472</v>
      </c>
      <c r="I178" t="s">
        <v>89</v>
      </c>
      <c r="J178" t="s">
        <v>77</v>
      </c>
      <c r="K178" t="s">
        <v>41</v>
      </c>
      <c r="L178" t="s">
        <v>240</v>
      </c>
      <c r="M178" t="s">
        <v>185</v>
      </c>
      <c r="N178" t="s">
        <v>1194</v>
      </c>
      <c r="O178" t="s">
        <v>1471</v>
      </c>
      <c r="Q178" t="s">
        <v>821</v>
      </c>
      <c r="R178" t="s">
        <v>779</v>
      </c>
      <c r="S178" t="s">
        <v>235</v>
      </c>
      <c r="T178" t="s">
        <v>55</v>
      </c>
      <c r="U178" t="s">
        <v>45</v>
      </c>
      <c r="V178" t="s">
        <v>235</v>
      </c>
      <c r="W178" t="s">
        <v>1194</v>
      </c>
      <c r="Y178" s="1">
        <v>42842.732210648152</v>
      </c>
      <c r="Z178" s="1">
        <v>42849.706909722219</v>
      </c>
    </row>
    <row r="179" spans="1:27" x14ac:dyDescent="0.3">
      <c r="A179">
        <v>98370</v>
      </c>
      <c r="B179" t="s">
        <v>1483</v>
      </c>
      <c r="C179" t="s">
        <v>23</v>
      </c>
      <c r="D179" t="s">
        <v>68</v>
      </c>
      <c r="E179" t="s">
        <v>262</v>
      </c>
      <c r="F179" t="s">
        <v>27</v>
      </c>
      <c r="G179" t="s">
        <v>42</v>
      </c>
      <c r="H179" t="s">
        <v>1485</v>
      </c>
      <c r="I179" t="s">
        <v>926</v>
      </c>
      <c r="J179" t="s">
        <v>926</v>
      </c>
      <c r="K179" t="s">
        <v>41</v>
      </c>
      <c r="L179" t="s">
        <v>28</v>
      </c>
      <c r="N179" t="s">
        <v>1194</v>
      </c>
      <c r="O179" t="s">
        <v>1194</v>
      </c>
      <c r="R179" t="s">
        <v>235</v>
      </c>
      <c r="T179" t="s">
        <v>43</v>
      </c>
      <c r="U179" t="s">
        <v>29</v>
      </c>
      <c r="V179" t="s">
        <v>235</v>
      </c>
      <c r="W179" t="s">
        <v>1194</v>
      </c>
      <c r="Y179" s="1">
        <v>42842.956759259258</v>
      </c>
      <c r="Z179" s="1">
        <v>42850.162453703706</v>
      </c>
    </row>
    <row r="180" spans="1:27" x14ac:dyDescent="0.3">
      <c r="A180">
        <v>98373</v>
      </c>
      <c r="B180" t="s">
        <v>1483</v>
      </c>
      <c r="C180" t="s">
        <v>23</v>
      </c>
      <c r="D180" t="s">
        <v>68</v>
      </c>
      <c r="E180" t="s">
        <v>262</v>
      </c>
      <c r="F180" t="s">
        <v>27</v>
      </c>
      <c r="G180" t="s">
        <v>42</v>
      </c>
      <c r="H180" t="s">
        <v>1484</v>
      </c>
      <c r="I180" t="s">
        <v>926</v>
      </c>
      <c r="J180" t="s">
        <v>926</v>
      </c>
      <c r="K180" t="s">
        <v>41</v>
      </c>
      <c r="L180" t="s">
        <v>28</v>
      </c>
      <c r="N180" t="s">
        <v>1194</v>
      </c>
      <c r="O180" t="s">
        <v>1194</v>
      </c>
      <c r="R180" t="s">
        <v>235</v>
      </c>
      <c r="T180" t="s">
        <v>43</v>
      </c>
      <c r="U180" t="s">
        <v>29</v>
      </c>
      <c r="V180" t="s">
        <v>235</v>
      </c>
      <c r="W180" t="s">
        <v>1194</v>
      </c>
      <c r="Y180" s="1">
        <v>42842.987997685188</v>
      </c>
      <c r="Z180" s="1">
        <v>42850.163993055554</v>
      </c>
    </row>
    <row r="181" spans="1:27" x14ac:dyDescent="0.3">
      <c r="A181">
        <v>98464</v>
      </c>
      <c r="B181" t="s">
        <v>1483</v>
      </c>
      <c r="C181" t="s">
        <v>23</v>
      </c>
      <c r="D181" t="s">
        <v>68</v>
      </c>
      <c r="E181" t="s">
        <v>262</v>
      </c>
      <c r="F181" t="s">
        <v>27</v>
      </c>
      <c r="G181" t="s">
        <v>42</v>
      </c>
      <c r="H181" t="s">
        <v>1482</v>
      </c>
      <c r="I181" t="s">
        <v>926</v>
      </c>
      <c r="J181" t="s">
        <v>926</v>
      </c>
      <c r="K181" t="s">
        <v>41</v>
      </c>
      <c r="L181" t="s">
        <v>28</v>
      </c>
      <c r="N181" t="s">
        <v>1194</v>
      </c>
      <c r="O181" t="s">
        <v>1194</v>
      </c>
      <c r="R181" t="s">
        <v>235</v>
      </c>
      <c r="T181" t="s">
        <v>43</v>
      </c>
      <c r="U181" t="s">
        <v>29</v>
      </c>
      <c r="V181" t="s">
        <v>235</v>
      </c>
      <c r="W181" t="s">
        <v>1194</v>
      </c>
      <c r="Y181" s="1">
        <v>42843.441828703704</v>
      </c>
      <c r="Z181" s="1">
        <v>42850.167326388888</v>
      </c>
    </row>
    <row r="182" spans="1:27" x14ac:dyDescent="0.3">
      <c r="A182">
        <v>98523</v>
      </c>
      <c r="B182" t="s">
        <v>277</v>
      </c>
      <c r="C182" t="s">
        <v>75</v>
      </c>
      <c r="D182" t="s">
        <v>825</v>
      </c>
      <c r="E182" t="s">
        <v>147</v>
      </c>
      <c r="F182" t="s">
        <v>27</v>
      </c>
      <c r="G182" t="s">
        <v>187</v>
      </c>
      <c r="H182" t="s">
        <v>1470</v>
      </c>
      <c r="I182" t="s">
        <v>229</v>
      </c>
      <c r="J182" t="s">
        <v>229</v>
      </c>
      <c r="K182" t="s">
        <v>41</v>
      </c>
      <c r="L182" t="s">
        <v>28</v>
      </c>
      <c r="N182" t="s">
        <v>1194</v>
      </c>
      <c r="O182" t="s">
        <v>1194</v>
      </c>
      <c r="R182" t="s">
        <v>765</v>
      </c>
      <c r="T182" t="s">
        <v>43</v>
      </c>
      <c r="U182" t="s">
        <v>37</v>
      </c>
      <c r="V182" t="s">
        <v>26</v>
      </c>
      <c r="W182" t="s">
        <v>1194</v>
      </c>
      <c r="Y182" s="1">
        <v>42845.075706018521</v>
      </c>
      <c r="Z182" s="1">
        <v>42846.035208333335</v>
      </c>
      <c r="AA182" t="s">
        <v>1469</v>
      </c>
    </row>
    <row r="183" spans="1:27" x14ac:dyDescent="0.3">
      <c r="A183">
        <v>98607</v>
      </c>
      <c r="B183" t="s">
        <v>304</v>
      </c>
      <c r="C183" t="s">
        <v>129</v>
      </c>
      <c r="D183" t="s">
        <v>218</v>
      </c>
      <c r="E183" t="s">
        <v>24</v>
      </c>
      <c r="F183" t="s">
        <v>27</v>
      </c>
      <c r="G183" t="s">
        <v>1231</v>
      </c>
      <c r="H183" t="s">
        <v>1481</v>
      </c>
      <c r="I183" t="s">
        <v>304</v>
      </c>
      <c r="J183" t="s">
        <v>337</v>
      </c>
      <c r="K183" t="s">
        <v>41</v>
      </c>
      <c r="L183" t="s">
        <v>32</v>
      </c>
      <c r="M183" t="s">
        <v>104</v>
      </c>
      <c r="N183" t="s">
        <v>1194</v>
      </c>
      <c r="O183" t="s">
        <v>1471</v>
      </c>
      <c r="R183" t="s">
        <v>235</v>
      </c>
      <c r="T183" t="s">
        <v>55</v>
      </c>
      <c r="U183" t="s">
        <v>37</v>
      </c>
      <c r="V183" t="s">
        <v>235</v>
      </c>
      <c r="W183" t="s">
        <v>1194</v>
      </c>
      <c r="Y183" s="1">
        <v>42846.495011574072</v>
      </c>
      <c r="Z183" s="1">
        <v>42851.715208333335</v>
      </c>
    </row>
    <row r="184" spans="1:27" x14ac:dyDescent="0.3">
      <c r="A184">
        <v>98662</v>
      </c>
      <c r="B184" t="s">
        <v>144</v>
      </c>
      <c r="C184" t="s">
        <v>23</v>
      </c>
      <c r="D184" t="s">
        <v>157</v>
      </c>
      <c r="E184" t="s">
        <v>262</v>
      </c>
      <c r="F184" t="s">
        <v>27</v>
      </c>
      <c r="G184" t="s">
        <v>187</v>
      </c>
      <c r="H184" t="s">
        <v>1480</v>
      </c>
      <c r="I184" t="s">
        <v>315</v>
      </c>
      <c r="J184" t="s">
        <v>315</v>
      </c>
      <c r="K184" t="s">
        <v>41</v>
      </c>
      <c r="L184" t="s">
        <v>240</v>
      </c>
      <c r="M184" t="s">
        <v>185</v>
      </c>
      <c r="N184" t="s">
        <v>1194</v>
      </c>
      <c r="O184" t="s">
        <v>1194</v>
      </c>
      <c r="R184" t="s">
        <v>235</v>
      </c>
      <c r="T184" t="s">
        <v>55</v>
      </c>
      <c r="U184" t="s">
        <v>37</v>
      </c>
      <c r="V184" t="s">
        <v>235</v>
      </c>
      <c r="W184" t="s">
        <v>1194</v>
      </c>
      <c r="Y184" s="1">
        <v>42849.272326388891</v>
      </c>
      <c r="Z184" s="1">
        <v>42852.249328703707</v>
      </c>
    </row>
    <row r="185" spans="1:27" x14ac:dyDescent="0.3">
      <c r="A185">
        <v>98667</v>
      </c>
      <c r="B185" t="s">
        <v>312</v>
      </c>
      <c r="C185" t="s">
        <v>599</v>
      </c>
      <c r="D185" t="s">
        <v>987</v>
      </c>
      <c r="E185" t="s">
        <v>24</v>
      </c>
      <c r="F185" t="s">
        <v>27</v>
      </c>
      <c r="G185" t="s">
        <v>187</v>
      </c>
      <c r="H185" t="s">
        <v>1522</v>
      </c>
      <c r="I185" t="s">
        <v>195</v>
      </c>
      <c r="J185" t="s">
        <v>195</v>
      </c>
      <c r="K185" t="s">
        <v>41</v>
      </c>
      <c r="L185" t="s">
        <v>240</v>
      </c>
      <c r="M185" t="s">
        <v>44</v>
      </c>
      <c r="N185" t="s">
        <v>1194</v>
      </c>
      <c r="O185" t="s">
        <v>1471</v>
      </c>
      <c r="R185" t="s">
        <v>235</v>
      </c>
      <c r="T185" t="s">
        <v>55</v>
      </c>
      <c r="U185" t="s">
        <v>45</v>
      </c>
      <c r="V185" t="s">
        <v>235</v>
      </c>
      <c r="W185" t="s">
        <v>1194</v>
      </c>
      <c r="X185" t="s">
        <v>596</v>
      </c>
      <c r="Y185" s="1">
        <v>42849.374120370368</v>
      </c>
      <c r="Z185" s="1">
        <v>42852.666238425925</v>
      </c>
    </row>
    <row r="186" spans="1:27" x14ac:dyDescent="0.3">
      <c r="A186">
        <v>98670</v>
      </c>
      <c r="B186" t="s">
        <v>461</v>
      </c>
      <c r="C186" t="s">
        <v>114</v>
      </c>
      <c r="D186" t="s">
        <v>116</v>
      </c>
      <c r="E186" t="s">
        <v>262</v>
      </c>
      <c r="F186" t="s">
        <v>27</v>
      </c>
      <c r="G186" t="s">
        <v>187</v>
      </c>
      <c r="H186" t="s">
        <v>1512</v>
      </c>
      <c r="I186" t="s">
        <v>234</v>
      </c>
      <c r="J186" t="s">
        <v>234</v>
      </c>
      <c r="K186" t="s">
        <v>41</v>
      </c>
      <c r="L186" t="s">
        <v>32</v>
      </c>
      <c r="N186" t="s">
        <v>1194</v>
      </c>
      <c r="O186" t="s">
        <v>1194</v>
      </c>
      <c r="R186" t="s">
        <v>765</v>
      </c>
      <c r="T186" t="s">
        <v>43</v>
      </c>
      <c r="U186" t="s">
        <v>29</v>
      </c>
      <c r="V186" t="s">
        <v>235</v>
      </c>
      <c r="W186" t="s">
        <v>1194</v>
      </c>
      <c r="Y186" s="1">
        <v>42849.413344907407</v>
      </c>
      <c r="Z186" s="1">
        <v>42852.410439814812</v>
      </c>
    </row>
    <row r="187" spans="1:27" x14ac:dyDescent="0.3">
      <c r="A187">
        <v>98722</v>
      </c>
      <c r="B187" t="s">
        <v>600</v>
      </c>
      <c r="C187" t="s">
        <v>599</v>
      </c>
      <c r="D187" t="s">
        <v>598</v>
      </c>
      <c r="E187" t="s">
        <v>24</v>
      </c>
      <c r="F187" t="s">
        <v>27</v>
      </c>
      <c r="G187" t="s">
        <v>1521</v>
      </c>
      <c r="H187" t="s">
        <v>1520</v>
      </c>
      <c r="I187" t="s">
        <v>772</v>
      </c>
      <c r="J187" t="s">
        <v>600</v>
      </c>
      <c r="K187" t="s">
        <v>41</v>
      </c>
      <c r="L187" t="s">
        <v>240</v>
      </c>
      <c r="M187" t="s">
        <v>44</v>
      </c>
      <c r="N187" t="s">
        <v>1194</v>
      </c>
      <c r="O187" t="s">
        <v>1499</v>
      </c>
      <c r="R187" t="s">
        <v>235</v>
      </c>
      <c r="T187" t="s">
        <v>43</v>
      </c>
      <c r="U187" t="s">
        <v>37</v>
      </c>
      <c r="V187" t="s">
        <v>235</v>
      </c>
      <c r="W187" t="s">
        <v>1194</v>
      </c>
      <c r="X187" t="s">
        <v>596</v>
      </c>
      <c r="Y187" s="1">
        <v>42850.611539351848</v>
      </c>
      <c r="Z187" s="1">
        <v>42852.894270833334</v>
      </c>
    </row>
    <row r="188" spans="1:27" x14ac:dyDescent="0.3">
      <c r="A188">
        <v>98784</v>
      </c>
      <c r="B188" t="s">
        <v>89</v>
      </c>
      <c r="C188" t="s">
        <v>23</v>
      </c>
      <c r="D188" t="s">
        <v>726</v>
      </c>
      <c r="E188" t="s">
        <v>24</v>
      </c>
      <c r="F188" t="s">
        <v>27</v>
      </c>
      <c r="G188" t="s">
        <v>35</v>
      </c>
      <c r="H188" t="s">
        <v>1525</v>
      </c>
      <c r="I188" t="s">
        <v>89</v>
      </c>
      <c r="J188" t="s">
        <v>89</v>
      </c>
      <c r="K188" t="s">
        <v>41</v>
      </c>
      <c r="L188" t="s">
        <v>240</v>
      </c>
      <c r="M188" t="s">
        <v>44</v>
      </c>
      <c r="N188" t="s">
        <v>1194</v>
      </c>
      <c r="O188" t="s">
        <v>1499</v>
      </c>
      <c r="Q188" t="s">
        <v>1312</v>
      </c>
      <c r="R188" t="s">
        <v>235</v>
      </c>
      <c r="T188" t="s">
        <v>55</v>
      </c>
      <c r="U188" t="s">
        <v>37</v>
      </c>
      <c r="V188" t="s">
        <v>235</v>
      </c>
      <c r="W188" t="s">
        <v>1194</v>
      </c>
      <c r="X188" t="s">
        <v>1524</v>
      </c>
      <c r="Y188" s="1">
        <v>42852.004930555559</v>
      </c>
      <c r="Z188" s="1">
        <v>42852.968969907408</v>
      </c>
    </row>
    <row r="189" spans="1:27" x14ac:dyDescent="0.3">
      <c r="A189">
        <v>98785</v>
      </c>
      <c r="B189" t="s">
        <v>191</v>
      </c>
      <c r="C189" t="s">
        <v>23</v>
      </c>
      <c r="D189" t="s">
        <v>30</v>
      </c>
      <c r="E189" t="s">
        <v>303</v>
      </c>
      <c r="F189" t="s">
        <v>27</v>
      </c>
      <c r="G189" t="s">
        <v>166</v>
      </c>
      <c r="H189" t="s">
        <v>1479</v>
      </c>
      <c r="J189" t="s">
        <v>745</v>
      </c>
      <c r="K189" t="s">
        <v>41</v>
      </c>
      <c r="L189" t="s">
        <v>32</v>
      </c>
      <c r="N189" t="s">
        <v>1194</v>
      </c>
      <c r="O189" t="s">
        <v>1194</v>
      </c>
      <c r="R189" t="s">
        <v>765</v>
      </c>
      <c r="T189" t="s">
        <v>55</v>
      </c>
      <c r="U189" t="s">
        <v>60</v>
      </c>
      <c r="V189" t="s">
        <v>235</v>
      </c>
      <c r="W189" t="s">
        <v>1194</v>
      </c>
      <c r="Y189" s="1">
        <v>42852.019155092596</v>
      </c>
      <c r="Z189" s="1">
        <v>42852.085185185184</v>
      </c>
    </row>
    <row r="190" spans="1:27" x14ac:dyDescent="0.3">
      <c r="A190">
        <v>98813</v>
      </c>
      <c r="B190" t="s">
        <v>89</v>
      </c>
      <c r="C190" t="s">
        <v>599</v>
      </c>
      <c r="D190" t="s">
        <v>609</v>
      </c>
      <c r="E190" t="s">
        <v>262</v>
      </c>
      <c r="F190" t="s">
        <v>27</v>
      </c>
      <c r="G190" t="s">
        <v>287</v>
      </c>
      <c r="H190" t="s">
        <v>1519</v>
      </c>
      <c r="I190" t="s">
        <v>248</v>
      </c>
      <c r="J190" t="s">
        <v>77</v>
      </c>
      <c r="K190" t="s">
        <v>41</v>
      </c>
      <c r="L190" t="s">
        <v>240</v>
      </c>
      <c r="M190" t="s">
        <v>44</v>
      </c>
      <c r="N190" t="s">
        <v>1194</v>
      </c>
      <c r="O190" t="s">
        <v>1194</v>
      </c>
      <c r="R190" t="s">
        <v>235</v>
      </c>
      <c r="T190" t="s">
        <v>55</v>
      </c>
      <c r="U190" t="s">
        <v>37</v>
      </c>
      <c r="V190" t="s">
        <v>235</v>
      </c>
      <c r="W190" t="s">
        <v>1194</v>
      </c>
      <c r="X190" t="s">
        <v>596</v>
      </c>
      <c r="Y190" s="1">
        <v>42852.312557870369</v>
      </c>
      <c r="Z190" s="1">
        <v>42852.936122685183</v>
      </c>
    </row>
    <row r="191" spans="1:27" x14ac:dyDescent="0.3">
      <c r="A191">
        <v>98892</v>
      </c>
      <c r="B191" t="s">
        <v>191</v>
      </c>
      <c r="C191" t="s">
        <v>599</v>
      </c>
      <c r="D191" t="s">
        <v>1356</v>
      </c>
      <c r="E191" t="s">
        <v>147</v>
      </c>
      <c r="F191" t="s">
        <v>27</v>
      </c>
      <c r="G191" t="s">
        <v>187</v>
      </c>
      <c r="H191" t="s">
        <v>1531</v>
      </c>
      <c r="I191" t="s">
        <v>195</v>
      </c>
      <c r="J191" t="s">
        <v>195</v>
      </c>
      <c r="K191" t="s">
        <v>41</v>
      </c>
      <c r="L191" t="s">
        <v>32</v>
      </c>
      <c r="N191" t="s">
        <v>1194</v>
      </c>
      <c r="O191" t="s">
        <v>1194</v>
      </c>
      <c r="R191" t="s">
        <v>765</v>
      </c>
      <c r="T191" t="s">
        <v>55</v>
      </c>
      <c r="U191" t="s">
        <v>45</v>
      </c>
      <c r="V191" t="s">
        <v>235</v>
      </c>
      <c r="W191" t="s">
        <v>1194</v>
      </c>
      <c r="Y191" s="1">
        <v>42853.632997685185</v>
      </c>
      <c r="Z191" s="1">
        <v>42855.447835648149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A193"/>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42852.251250000001</v>
      </c>
    </row>
    <row r="6" spans="1:27" x14ac:dyDescent="0.3">
      <c r="A6">
        <v>75402</v>
      </c>
      <c r="B6" t="s">
        <v>200</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42389.400543981479</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76303</v>
      </c>
      <c r="B8" t="s">
        <v>77</v>
      </c>
      <c r="C8" t="s">
        <v>75</v>
      </c>
      <c r="D8" t="s">
        <v>825</v>
      </c>
      <c r="E8" t="s">
        <v>147</v>
      </c>
      <c r="F8" t="s">
        <v>27</v>
      </c>
      <c r="G8" t="s">
        <v>201</v>
      </c>
      <c r="H8" t="s">
        <v>1136</v>
      </c>
      <c r="I8" t="s">
        <v>230</v>
      </c>
      <c r="J8" t="s">
        <v>230</v>
      </c>
      <c r="K8" t="s">
        <v>41</v>
      </c>
      <c r="L8" t="s">
        <v>32</v>
      </c>
      <c r="N8" t="s">
        <v>1194</v>
      </c>
      <c r="O8" t="s">
        <v>1194</v>
      </c>
      <c r="Q8" t="s">
        <v>541</v>
      </c>
      <c r="R8" t="s">
        <v>765</v>
      </c>
      <c r="T8" t="s">
        <v>43</v>
      </c>
      <c r="U8" t="s">
        <v>29</v>
      </c>
      <c r="V8" t="s">
        <v>306</v>
      </c>
      <c r="W8" t="s">
        <v>1194</v>
      </c>
      <c r="Y8" s="1">
        <v>42398.353888888887</v>
      </c>
      <c r="Z8" s="1">
        <v>42845.518449074072</v>
      </c>
    </row>
    <row r="9" spans="1:27" x14ac:dyDescent="0.3">
      <c r="A9">
        <v>77010</v>
      </c>
      <c r="B9" t="s">
        <v>217</v>
      </c>
      <c r="C9" t="s">
        <v>184</v>
      </c>
      <c r="D9" t="s">
        <v>212</v>
      </c>
      <c r="E9" t="s">
        <v>24</v>
      </c>
      <c r="F9" t="s">
        <v>27</v>
      </c>
      <c r="G9" t="s">
        <v>169</v>
      </c>
      <c r="H9" t="s">
        <v>563</v>
      </c>
      <c r="J9" t="s">
        <v>217</v>
      </c>
      <c r="K9" t="s">
        <v>41</v>
      </c>
      <c r="L9" t="s">
        <v>32</v>
      </c>
      <c r="N9" t="s">
        <v>1194</v>
      </c>
      <c r="O9" t="s">
        <v>1194</v>
      </c>
      <c r="R9" t="s">
        <v>235</v>
      </c>
      <c r="T9" t="s">
        <v>43</v>
      </c>
      <c r="U9" t="s">
        <v>37</v>
      </c>
      <c r="V9" t="s">
        <v>36</v>
      </c>
      <c r="W9" t="s">
        <v>1194</v>
      </c>
      <c r="Y9" s="1">
        <v>42412.258703703701</v>
      </c>
      <c r="Z9" s="1">
        <v>42412.262407407405</v>
      </c>
    </row>
    <row r="10" spans="1:27" x14ac:dyDescent="0.3">
      <c r="A10">
        <v>77038</v>
      </c>
      <c r="B10" t="s">
        <v>562</v>
      </c>
      <c r="C10" t="s">
        <v>184</v>
      </c>
      <c r="D10" t="s">
        <v>257</v>
      </c>
      <c r="E10" t="s">
        <v>24</v>
      </c>
      <c r="F10" t="s">
        <v>27</v>
      </c>
      <c r="G10" t="s">
        <v>187</v>
      </c>
      <c r="H10" t="s">
        <v>561</v>
      </c>
      <c r="I10" t="s">
        <v>236</v>
      </c>
      <c r="J10" t="s">
        <v>91</v>
      </c>
      <c r="K10" t="s">
        <v>41</v>
      </c>
      <c r="L10" t="s">
        <v>32</v>
      </c>
      <c r="M10" t="s">
        <v>185</v>
      </c>
      <c r="N10" t="s">
        <v>1194</v>
      </c>
      <c r="O10" t="s">
        <v>1194</v>
      </c>
      <c r="R10" t="s">
        <v>235</v>
      </c>
      <c r="T10" t="s">
        <v>43</v>
      </c>
      <c r="U10" t="s">
        <v>29</v>
      </c>
      <c r="V10" t="s">
        <v>26</v>
      </c>
      <c r="W10" t="s">
        <v>1194</v>
      </c>
      <c r="Y10" s="1">
        <v>42413.023888888885</v>
      </c>
      <c r="Z10" s="1">
        <v>42445.06453703704</v>
      </c>
    </row>
    <row r="11" spans="1:27" x14ac:dyDescent="0.3">
      <c r="A11">
        <v>77174</v>
      </c>
      <c r="B11" t="s">
        <v>123</v>
      </c>
      <c r="C11" t="s">
        <v>97</v>
      </c>
      <c r="D11" t="s">
        <v>110</v>
      </c>
      <c r="E11" t="s">
        <v>24</v>
      </c>
      <c r="F11" t="s">
        <v>27</v>
      </c>
      <c r="G11" t="s">
        <v>187</v>
      </c>
      <c r="H11" t="s">
        <v>590</v>
      </c>
      <c r="J11" t="s">
        <v>102</v>
      </c>
      <c r="K11" t="s">
        <v>41</v>
      </c>
      <c r="L11" t="s">
        <v>32</v>
      </c>
      <c r="N11" t="s">
        <v>1194</v>
      </c>
      <c r="O11" t="s">
        <v>1194</v>
      </c>
      <c r="R11" t="s">
        <v>235</v>
      </c>
      <c r="T11" t="s">
        <v>43</v>
      </c>
      <c r="U11" t="s">
        <v>29</v>
      </c>
      <c r="V11" t="s">
        <v>36</v>
      </c>
      <c r="W11" t="s">
        <v>1194</v>
      </c>
      <c r="Y11" s="1">
        <v>42416.525902777779</v>
      </c>
      <c r="Z11" s="1">
        <v>42423.508287037039</v>
      </c>
    </row>
    <row r="12" spans="1:27" x14ac:dyDescent="0.3">
      <c r="A12">
        <v>77795</v>
      </c>
      <c r="B12" t="s">
        <v>279</v>
      </c>
      <c r="C12" t="s">
        <v>114</v>
      </c>
      <c r="D12" t="s">
        <v>468</v>
      </c>
      <c r="E12" t="s">
        <v>24</v>
      </c>
      <c r="F12" t="s">
        <v>27</v>
      </c>
      <c r="G12" t="s">
        <v>201</v>
      </c>
      <c r="H12" t="s">
        <v>467</v>
      </c>
      <c r="I12" t="s">
        <v>163</v>
      </c>
      <c r="J12" t="s">
        <v>466</v>
      </c>
      <c r="K12" t="s">
        <v>41</v>
      </c>
      <c r="L12" t="s">
        <v>32</v>
      </c>
      <c r="M12" t="s">
        <v>185</v>
      </c>
      <c r="N12" t="s">
        <v>1194</v>
      </c>
      <c r="O12" t="s">
        <v>1194</v>
      </c>
      <c r="R12" t="s">
        <v>235</v>
      </c>
      <c r="T12" t="s">
        <v>55</v>
      </c>
      <c r="U12" t="s">
        <v>37</v>
      </c>
      <c r="V12" t="s">
        <v>36</v>
      </c>
      <c r="W12" t="s">
        <v>1194</v>
      </c>
      <c r="Y12" s="1">
        <v>42426.259618055556</v>
      </c>
      <c r="Z12" s="1">
        <v>42844.223738425928</v>
      </c>
    </row>
    <row r="13" spans="1:27" x14ac:dyDescent="0.3">
      <c r="A13">
        <v>77892</v>
      </c>
      <c r="B13" t="s">
        <v>296</v>
      </c>
      <c r="C13" t="s">
        <v>129</v>
      </c>
      <c r="D13" t="s">
        <v>327</v>
      </c>
      <c r="E13" t="s">
        <v>24</v>
      </c>
      <c r="F13" t="s">
        <v>27</v>
      </c>
      <c r="G13" t="s">
        <v>187</v>
      </c>
      <c r="H13" t="s">
        <v>450</v>
      </c>
      <c r="I13" t="s">
        <v>245</v>
      </c>
      <c r="J13" t="s">
        <v>91</v>
      </c>
      <c r="K13" t="s">
        <v>41</v>
      </c>
      <c r="L13" t="s">
        <v>32</v>
      </c>
      <c r="N13" t="s">
        <v>1194</v>
      </c>
      <c r="O13" t="s">
        <v>280</v>
      </c>
      <c r="P13">
        <v>11065</v>
      </c>
      <c r="R13" t="s">
        <v>235</v>
      </c>
      <c r="T13" t="s">
        <v>43</v>
      </c>
      <c r="U13" t="s">
        <v>37</v>
      </c>
      <c r="V13" t="s">
        <v>26</v>
      </c>
      <c r="W13" t="s">
        <v>361</v>
      </c>
      <c r="Y13" s="1">
        <v>42429.524537037039</v>
      </c>
      <c r="Z13" s="1">
        <v>42852.251643518517</v>
      </c>
    </row>
    <row r="14" spans="1:27" x14ac:dyDescent="0.3">
      <c r="A14">
        <v>77906</v>
      </c>
      <c r="B14" t="s">
        <v>299</v>
      </c>
      <c r="C14" t="s">
        <v>129</v>
      </c>
      <c r="D14" t="s">
        <v>310</v>
      </c>
      <c r="E14" t="s">
        <v>24</v>
      </c>
      <c r="F14" t="s">
        <v>27</v>
      </c>
      <c r="G14" t="s">
        <v>153</v>
      </c>
      <c r="H14" t="s">
        <v>449</v>
      </c>
      <c r="I14" t="s">
        <v>245</v>
      </c>
      <c r="J14" t="s">
        <v>91</v>
      </c>
      <c r="K14" t="s">
        <v>41</v>
      </c>
      <c r="L14" t="s">
        <v>32</v>
      </c>
      <c r="N14" t="s">
        <v>1194</v>
      </c>
      <c r="O14" t="s">
        <v>1194</v>
      </c>
      <c r="P14">
        <v>9558</v>
      </c>
      <c r="R14" t="s">
        <v>235</v>
      </c>
      <c r="S14" t="s">
        <v>426</v>
      </c>
      <c r="T14" t="s">
        <v>43</v>
      </c>
      <c r="U14" t="s">
        <v>45</v>
      </c>
      <c r="V14" t="s">
        <v>112</v>
      </c>
      <c r="W14" t="s">
        <v>361</v>
      </c>
      <c r="Y14" s="1">
        <v>42429.659583333334</v>
      </c>
      <c r="Z14" s="1">
        <v>42852.252164351848</v>
      </c>
    </row>
    <row r="15" spans="1:27" x14ac:dyDescent="0.3">
      <c r="A15">
        <v>78079</v>
      </c>
      <c r="B15" t="s">
        <v>448</v>
      </c>
      <c r="C15" t="s">
        <v>129</v>
      </c>
      <c r="D15" t="s">
        <v>310</v>
      </c>
      <c r="E15" t="s">
        <v>24</v>
      </c>
      <c r="F15" t="s">
        <v>27</v>
      </c>
      <c r="G15" t="s">
        <v>153</v>
      </c>
      <c r="H15" t="s">
        <v>447</v>
      </c>
      <c r="I15" t="s">
        <v>245</v>
      </c>
      <c r="J15" t="s">
        <v>91</v>
      </c>
      <c r="K15" t="s">
        <v>41</v>
      </c>
      <c r="L15" t="s">
        <v>32</v>
      </c>
      <c r="M15" t="s">
        <v>104</v>
      </c>
      <c r="N15" t="s">
        <v>1194</v>
      </c>
      <c r="O15" t="s">
        <v>1194</v>
      </c>
      <c r="P15">
        <v>10404</v>
      </c>
      <c r="R15" t="s">
        <v>235</v>
      </c>
      <c r="T15" t="s">
        <v>43</v>
      </c>
      <c r="U15" t="s">
        <v>37</v>
      </c>
      <c r="V15" t="s">
        <v>36</v>
      </c>
      <c r="W15" t="s">
        <v>1194</v>
      </c>
      <c r="Y15" s="1">
        <v>42431.52516203704</v>
      </c>
      <c r="Z15" s="1">
        <v>42852.252500000002</v>
      </c>
    </row>
    <row r="16" spans="1:27" x14ac:dyDescent="0.3">
      <c r="A16">
        <v>78389</v>
      </c>
      <c r="B16" t="s">
        <v>143</v>
      </c>
      <c r="C16" t="s">
        <v>23</v>
      </c>
      <c r="D16" t="s">
        <v>68</v>
      </c>
      <c r="E16" t="s">
        <v>48</v>
      </c>
      <c r="F16" t="s">
        <v>27</v>
      </c>
      <c r="G16" t="s">
        <v>187</v>
      </c>
      <c r="H16" t="s">
        <v>1061</v>
      </c>
      <c r="J16" t="s">
        <v>161</v>
      </c>
      <c r="K16" t="s">
        <v>41</v>
      </c>
      <c r="L16" t="s">
        <v>32</v>
      </c>
      <c r="N16" t="s">
        <v>1194</v>
      </c>
      <c r="O16" t="s">
        <v>1194</v>
      </c>
      <c r="R16" t="s">
        <v>235</v>
      </c>
      <c r="T16" t="s">
        <v>55</v>
      </c>
      <c r="U16" t="s">
        <v>37</v>
      </c>
      <c r="V16" t="s">
        <v>26</v>
      </c>
      <c r="W16" t="s">
        <v>1194</v>
      </c>
      <c r="X16" t="s">
        <v>1060</v>
      </c>
      <c r="Y16" s="1">
        <v>42437.14738425926</v>
      </c>
      <c r="Z16" s="1">
        <v>42452.003368055557</v>
      </c>
    </row>
    <row r="17" spans="1:27" x14ac:dyDescent="0.3">
      <c r="A17">
        <v>78764</v>
      </c>
      <c r="B17" t="s">
        <v>486</v>
      </c>
      <c r="C17" t="s">
        <v>63</v>
      </c>
      <c r="D17" t="s">
        <v>119</v>
      </c>
      <c r="E17" t="s">
        <v>24</v>
      </c>
      <c r="F17" t="s">
        <v>27</v>
      </c>
      <c r="G17" t="s">
        <v>220</v>
      </c>
      <c r="H17" t="s">
        <v>487</v>
      </c>
      <c r="I17" t="s">
        <v>163</v>
      </c>
      <c r="J17" t="s">
        <v>486</v>
      </c>
      <c r="K17" t="s">
        <v>41</v>
      </c>
      <c r="L17" t="s">
        <v>32</v>
      </c>
      <c r="N17" t="s">
        <v>1194</v>
      </c>
      <c r="O17" t="s">
        <v>1194</v>
      </c>
      <c r="R17" t="s">
        <v>235</v>
      </c>
      <c r="T17" t="s">
        <v>67</v>
      </c>
      <c r="U17" t="s">
        <v>45</v>
      </c>
      <c r="V17" t="s">
        <v>235</v>
      </c>
      <c r="W17" t="s">
        <v>1194</v>
      </c>
      <c r="Y17" s="1">
        <v>42443.65730324074</v>
      </c>
      <c r="Z17" s="1">
        <v>42783.138333333336</v>
      </c>
    </row>
    <row r="18" spans="1:27" x14ac:dyDescent="0.3">
      <c r="A18">
        <v>79685</v>
      </c>
      <c r="B18" t="s">
        <v>163</v>
      </c>
      <c r="C18" t="s">
        <v>162</v>
      </c>
      <c r="D18" t="s">
        <v>216</v>
      </c>
      <c r="E18" t="s">
        <v>24</v>
      </c>
      <c r="F18" t="s">
        <v>27</v>
      </c>
      <c r="G18" t="s">
        <v>49</v>
      </c>
      <c r="H18" t="s">
        <v>696</v>
      </c>
      <c r="I18" t="s">
        <v>163</v>
      </c>
      <c r="J18" t="s">
        <v>163</v>
      </c>
      <c r="K18" t="s">
        <v>41</v>
      </c>
      <c r="L18" t="s">
        <v>32</v>
      </c>
      <c r="N18" t="s">
        <v>1194</v>
      </c>
      <c r="O18" t="s">
        <v>1194</v>
      </c>
      <c r="R18" t="s">
        <v>235</v>
      </c>
      <c r="T18" t="s">
        <v>55</v>
      </c>
      <c r="U18" t="s">
        <v>37</v>
      </c>
      <c r="V18" t="s">
        <v>235</v>
      </c>
      <c r="W18" t="s">
        <v>1194</v>
      </c>
      <c r="Y18" s="1">
        <v>42458.033101851855</v>
      </c>
      <c r="Z18" s="1">
        <v>42845.102638888886</v>
      </c>
    </row>
    <row r="19" spans="1:27" x14ac:dyDescent="0.3">
      <c r="A19">
        <v>79691</v>
      </c>
      <c r="B19" t="s">
        <v>39</v>
      </c>
      <c r="C19" t="s">
        <v>40</v>
      </c>
      <c r="D19" t="s">
        <v>46</v>
      </c>
      <c r="E19" t="s">
        <v>24</v>
      </c>
      <c r="F19" t="s">
        <v>27</v>
      </c>
      <c r="G19" t="s">
        <v>49</v>
      </c>
      <c r="H19" t="s">
        <v>1518</v>
      </c>
      <c r="J19" t="s">
        <v>163</v>
      </c>
      <c r="K19" t="s">
        <v>41</v>
      </c>
      <c r="L19" t="s">
        <v>240</v>
      </c>
      <c r="M19" t="s">
        <v>44</v>
      </c>
      <c r="N19" t="s">
        <v>1194</v>
      </c>
      <c r="O19" t="s">
        <v>1514</v>
      </c>
      <c r="R19" t="s">
        <v>235</v>
      </c>
      <c r="T19" t="s">
        <v>55</v>
      </c>
      <c r="U19" t="s">
        <v>37</v>
      </c>
      <c r="V19" t="s">
        <v>235</v>
      </c>
      <c r="W19" t="s">
        <v>1194</v>
      </c>
      <c r="X19" t="s">
        <v>1380</v>
      </c>
      <c r="Y19" s="1">
        <v>42458.048437500001</v>
      </c>
      <c r="Z19" s="1">
        <v>42852.500173611108</v>
      </c>
    </row>
    <row r="20" spans="1:27" x14ac:dyDescent="0.3">
      <c r="A20">
        <v>79784</v>
      </c>
      <c r="B20" t="s">
        <v>154</v>
      </c>
      <c r="C20" t="s">
        <v>129</v>
      </c>
      <c r="D20" t="s">
        <v>218</v>
      </c>
      <c r="E20" t="s">
        <v>24</v>
      </c>
      <c r="F20" t="s">
        <v>27</v>
      </c>
      <c r="G20" t="s">
        <v>153</v>
      </c>
      <c r="H20" t="s">
        <v>443</v>
      </c>
      <c r="I20" t="s">
        <v>349</v>
      </c>
      <c r="J20" t="s">
        <v>441</v>
      </c>
      <c r="K20" t="s">
        <v>41</v>
      </c>
      <c r="L20" t="s">
        <v>101</v>
      </c>
      <c r="M20" t="s">
        <v>298</v>
      </c>
      <c r="N20" t="s">
        <v>1194</v>
      </c>
      <c r="O20" t="s">
        <v>1194</v>
      </c>
      <c r="P20" t="s">
        <v>442</v>
      </c>
      <c r="R20" t="s">
        <v>235</v>
      </c>
      <c r="T20" t="s">
        <v>43</v>
      </c>
      <c r="U20" t="s">
        <v>45</v>
      </c>
      <c r="V20" t="s">
        <v>112</v>
      </c>
      <c r="W20" t="s">
        <v>361</v>
      </c>
      <c r="Y20" s="1">
        <v>42459.031458333331</v>
      </c>
      <c r="Z20" s="1">
        <v>42852.25403935185</v>
      </c>
    </row>
    <row r="21" spans="1:27" x14ac:dyDescent="0.3">
      <c r="A21">
        <v>80288</v>
      </c>
      <c r="B21" t="s">
        <v>325</v>
      </c>
      <c r="C21" t="s">
        <v>129</v>
      </c>
      <c r="D21" t="s">
        <v>218</v>
      </c>
      <c r="E21" t="s">
        <v>24</v>
      </c>
      <c r="F21" t="s">
        <v>27</v>
      </c>
      <c r="G21" t="s">
        <v>153</v>
      </c>
      <c r="H21" t="s">
        <v>440</v>
      </c>
      <c r="I21" t="s">
        <v>245</v>
      </c>
      <c r="J21" t="s">
        <v>91</v>
      </c>
      <c r="K21" t="s">
        <v>41</v>
      </c>
      <c r="L21" t="s">
        <v>32</v>
      </c>
      <c r="N21" t="s">
        <v>1194</v>
      </c>
      <c r="O21" t="s">
        <v>280</v>
      </c>
      <c r="P21">
        <v>10707</v>
      </c>
      <c r="R21" t="s">
        <v>235</v>
      </c>
      <c r="T21" t="s">
        <v>55</v>
      </c>
      <c r="U21" t="s">
        <v>37</v>
      </c>
      <c r="V21" t="s">
        <v>112</v>
      </c>
      <c r="W21" t="s">
        <v>1194</v>
      </c>
      <c r="Y21" s="1">
        <v>42466.025520833333</v>
      </c>
      <c r="Z21" s="1">
        <v>42852.254571759258</v>
      </c>
    </row>
    <row r="22" spans="1:27" x14ac:dyDescent="0.3">
      <c r="A22">
        <v>80312</v>
      </c>
      <c r="B22" t="s">
        <v>340</v>
      </c>
      <c r="C22" t="s">
        <v>305</v>
      </c>
      <c r="D22" t="s">
        <v>311</v>
      </c>
      <c r="E22" t="s">
        <v>24</v>
      </c>
      <c r="F22" t="s">
        <v>27</v>
      </c>
      <c r="G22" t="s">
        <v>187</v>
      </c>
      <c r="H22" t="s">
        <v>460</v>
      </c>
      <c r="J22" t="s">
        <v>174</v>
      </c>
      <c r="K22" t="s">
        <v>41</v>
      </c>
      <c r="L22" t="s">
        <v>32</v>
      </c>
      <c r="N22" t="s">
        <v>1194</v>
      </c>
      <c r="O22" t="s">
        <v>1194</v>
      </c>
      <c r="R22" t="s">
        <v>235</v>
      </c>
      <c r="S22" t="s">
        <v>426</v>
      </c>
      <c r="T22" t="s">
        <v>67</v>
      </c>
      <c r="U22" t="s">
        <v>37</v>
      </c>
      <c r="V22" t="s">
        <v>26</v>
      </c>
      <c r="W22" t="s">
        <v>1194</v>
      </c>
      <c r="Y22" s="1">
        <v>42466.128449074073</v>
      </c>
      <c r="Z22" s="1">
        <v>42528.0003125</v>
      </c>
    </row>
    <row r="23" spans="1:27" x14ac:dyDescent="0.3">
      <c r="A23">
        <v>80486</v>
      </c>
      <c r="B23" t="s">
        <v>333</v>
      </c>
      <c r="C23" t="s">
        <v>75</v>
      </c>
      <c r="D23" t="s">
        <v>125</v>
      </c>
      <c r="E23" t="s">
        <v>24</v>
      </c>
      <c r="F23" t="s">
        <v>27</v>
      </c>
      <c r="G23" t="s">
        <v>187</v>
      </c>
      <c r="H23" t="s">
        <v>885</v>
      </c>
      <c r="I23" t="s">
        <v>179</v>
      </c>
      <c r="J23" t="s">
        <v>124</v>
      </c>
      <c r="K23" t="s">
        <v>41</v>
      </c>
      <c r="L23" t="s">
        <v>32</v>
      </c>
      <c r="M23" t="s">
        <v>104</v>
      </c>
      <c r="N23" t="s">
        <v>1194</v>
      </c>
      <c r="O23" t="s">
        <v>1194</v>
      </c>
      <c r="R23" t="s">
        <v>235</v>
      </c>
      <c r="S23" t="s">
        <v>426</v>
      </c>
      <c r="T23" t="s">
        <v>43</v>
      </c>
      <c r="U23" t="s">
        <v>29</v>
      </c>
      <c r="V23" t="s">
        <v>81</v>
      </c>
      <c r="W23" t="s">
        <v>1194</v>
      </c>
      <c r="Y23" s="1">
        <v>42468.405729166669</v>
      </c>
      <c r="Z23" s="1">
        <v>42480.603668981479</v>
      </c>
    </row>
    <row r="24" spans="1:27" x14ac:dyDescent="0.3">
      <c r="A24">
        <v>80602</v>
      </c>
      <c r="B24" t="s">
        <v>109</v>
      </c>
      <c r="C24" t="s">
        <v>97</v>
      </c>
      <c r="D24" t="s">
        <v>110</v>
      </c>
      <c r="E24" t="s">
        <v>24</v>
      </c>
      <c r="F24" t="s">
        <v>27</v>
      </c>
      <c r="G24" t="s">
        <v>187</v>
      </c>
      <c r="H24" t="s">
        <v>583</v>
      </c>
      <c r="J24" t="s">
        <v>102</v>
      </c>
      <c r="K24" t="s">
        <v>41</v>
      </c>
      <c r="L24" t="s">
        <v>32</v>
      </c>
      <c r="M24" t="s">
        <v>185</v>
      </c>
      <c r="N24" t="s">
        <v>1194</v>
      </c>
      <c r="O24" t="s">
        <v>145</v>
      </c>
      <c r="R24" t="s">
        <v>235</v>
      </c>
      <c r="S24" t="s">
        <v>426</v>
      </c>
      <c r="T24" t="s">
        <v>43</v>
      </c>
      <c r="U24" t="s">
        <v>45</v>
      </c>
      <c r="V24" t="s">
        <v>26</v>
      </c>
      <c r="W24" t="s">
        <v>1194</v>
      </c>
      <c r="Y24" s="1">
        <v>42471.625497685185</v>
      </c>
      <c r="Z24" s="1">
        <v>42472.423796296294</v>
      </c>
    </row>
    <row r="25" spans="1:27" x14ac:dyDescent="0.3">
      <c r="A25">
        <v>81363</v>
      </c>
      <c r="B25" t="s">
        <v>772</v>
      </c>
      <c r="C25" t="s">
        <v>75</v>
      </c>
      <c r="D25" t="s">
        <v>79</v>
      </c>
      <c r="E25" t="s">
        <v>24</v>
      </c>
      <c r="F25" t="s">
        <v>27</v>
      </c>
      <c r="G25" t="s">
        <v>42</v>
      </c>
      <c r="H25" t="s">
        <v>884</v>
      </c>
      <c r="I25" t="s">
        <v>772</v>
      </c>
      <c r="J25" t="s">
        <v>772</v>
      </c>
      <c r="K25" t="s">
        <v>41</v>
      </c>
      <c r="L25" t="s">
        <v>32</v>
      </c>
      <c r="M25" t="s">
        <v>185</v>
      </c>
      <c r="N25" t="s">
        <v>1194</v>
      </c>
      <c r="O25" t="s">
        <v>1194</v>
      </c>
      <c r="R25" t="s">
        <v>235</v>
      </c>
      <c r="S25" t="s">
        <v>426</v>
      </c>
      <c r="T25" t="s">
        <v>43</v>
      </c>
      <c r="U25" t="s">
        <v>45</v>
      </c>
      <c r="V25" t="s">
        <v>235</v>
      </c>
      <c r="W25" t="s">
        <v>1194</v>
      </c>
      <c r="Y25" s="1">
        <v>42482.023101851853</v>
      </c>
      <c r="Z25" s="1">
        <v>42783.097094907411</v>
      </c>
    </row>
    <row r="26" spans="1:27" x14ac:dyDescent="0.3">
      <c r="A26">
        <v>82064</v>
      </c>
      <c r="B26" t="s">
        <v>154</v>
      </c>
      <c r="C26" t="s">
        <v>184</v>
      </c>
      <c r="D26" t="s">
        <v>293</v>
      </c>
      <c r="E26" t="s">
        <v>24</v>
      </c>
      <c r="F26" t="s">
        <v>27</v>
      </c>
      <c r="G26" t="s">
        <v>187</v>
      </c>
      <c r="H26" t="s">
        <v>559</v>
      </c>
      <c r="I26" t="s">
        <v>349</v>
      </c>
      <c r="J26" t="s">
        <v>91</v>
      </c>
      <c r="K26" t="s">
        <v>41</v>
      </c>
      <c r="L26" t="s">
        <v>32</v>
      </c>
      <c r="N26" t="s">
        <v>1194</v>
      </c>
      <c r="O26" t="s">
        <v>1194</v>
      </c>
      <c r="R26" t="s">
        <v>235</v>
      </c>
      <c r="T26" t="s">
        <v>67</v>
      </c>
      <c r="U26" t="s">
        <v>45</v>
      </c>
      <c r="V26" t="s">
        <v>26</v>
      </c>
      <c r="W26" t="s">
        <v>361</v>
      </c>
      <c r="Y26" s="1">
        <v>42492.52611111111</v>
      </c>
      <c r="Z26" s="1">
        <v>42843.384351851855</v>
      </c>
    </row>
    <row r="27" spans="1:27" x14ac:dyDescent="0.3">
      <c r="A27">
        <v>82176</v>
      </c>
      <c r="B27" t="s">
        <v>439</v>
      </c>
      <c r="C27" t="s">
        <v>129</v>
      </c>
      <c r="D27" t="s">
        <v>436</v>
      </c>
      <c r="E27" t="s">
        <v>24</v>
      </c>
      <c r="F27" t="s">
        <v>27</v>
      </c>
      <c r="G27" t="s">
        <v>187</v>
      </c>
      <c r="H27" t="s">
        <v>438</v>
      </c>
      <c r="I27" t="s">
        <v>219</v>
      </c>
      <c r="J27" t="s">
        <v>91</v>
      </c>
      <c r="K27" t="s">
        <v>41</v>
      </c>
      <c r="L27" t="s">
        <v>32</v>
      </c>
      <c r="N27" t="s">
        <v>1194</v>
      </c>
      <c r="O27" t="s">
        <v>1194</v>
      </c>
      <c r="R27" t="s">
        <v>235</v>
      </c>
      <c r="T27" t="s">
        <v>55</v>
      </c>
      <c r="U27" t="s">
        <v>37</v>
      </c>
      <c r="V27" t="s">
        <v>26</v>
      </c>
      <c r="W27" t="s">
        <v>1194</v>
      </c>
      <c r="Y27" s="1">
        <v>42494.026504629626</v>
      </c>
      <c r="Z27" s="1">
        <v>42598.087430555555</v>
      </c>
    </row>
    <row r="28" spans="1:27" x14ac:dyDescent="0.3">
      <c r="A28">
        <v>82178</v>
      </c>
      <c r="B28" t="s">
        <v>299</v>
      </c>
      <c r="C28" t="s">
        <v>129</v>
      </c>
      <c r="D28" t="s">
        <v>218</v>
      </c>
      <c r="E28" t="s">
        <v>24</v>
      </c>
      <c r="F28" t="s">
        <v>27</v>
      </c>
      <c r="G28" t="s">
        <v>153</v>
      </c>
      <c r="H28" t="s">
        <v>1402</v>
      </c>
      <c r="I28" t="s">
        <v>349</v>
      </c>
      <c r="J28" t="s">
        <v>91</v>
      </c>
      <c r="K28" t="s">
        <v>41</v>
      </c>
      <c r="L28" t="s">
        <v>240</v>
      </c>
      <c r="M28" t="s">
        <v>298</v>
      </c>
      <c r="N28" t="s">
        <v>1194</v>
      </c>
      <c r="O28" t="s">
        <v>1467</v>
      </c>
      <c r="P28">
        <v>10938</v>
      </c>
      <c r="R28" t="s">
        <v>235</v>
      </c>
      <c r="T28" t="s">
        <v>43</v>
      </c>
      <c r="U28" t="s">
        <v>37</v>
      </c>
      <c r="V28" t="s">
        <v>308</v>
      </c>
      <c r="W28" t="s">
        <v>1194</v>
      </c>
      <c r="Y28" s="1">
        <v>42494.02715277778</v>
      </c>
      <c r="Z28" s="1">
        <v>42852.255277777775</v>
      </c>
      <c r="AA28" t="s">
        <v>1401</v>
      </c>
    </row>
    <row r="29" spans="1:27" x14ac:dyDescent="0.3">
      <c r="A29">
        <v>82510</v>
      </c>
      <c r="B29" t="s">
        <v>209</v>
      </c>
      <c r="C29" t="s">
        <v>40</v>
      </c>
      <c r="D29" t="s">
        <v>46</v>
      </c>
      <c r="E29" t="s">
        <v>48</v>
      </c>
      <c r="F29" t="s">
        <v>27</v>
      </c>
      <c r="G29" t="s">
        <v>187</v>
      </c>
      <c r="H29" t="s">
        <v>1005</v>
      </c>
      <c r="I29" t="s">
        <v>1004</v>
      </c>
      <c r="J29" t="s">
        <v>174</v>
      </c>
      <c r="K29" t="s">
        <v>41</v>
      </c>
      <c r="L29" t="s">
        <v>32</v>
      </c>
      <c r="N29" t="s">
        <v>1194</v>
      </c>
      <c r="O29" t="s">
        <v>1194</v>
      </c>
      <c r="R29" t="s">
        <v>235</v>
      </c>
      <c r="T29" t="s">
        <v>55</v>
      </c>
      <c r="U29" t="s">
        <v>37</v>
      </c>
      <c r="V29" t="s">
        <v>26</v>
      </c>
      <c r="W29" t="s">
        <v>1194</v>
      </c>
      <c r="X29" t="s">
        <v>1003</v>
      </c>
      <c r="Y29" s="1">
        <v>42499.229317129626</v>
      </c>
      <c r="Z29" s="1">
        <v>42585.358344907407</v>
      </c>
    </row>
    <row r="30" spans="1:27" x14ac:dyDescent="0.3">
      <c r="A30">
        <v>82520</v>
      </c>
      <c r="B30" t="s">
        <v>123</v>
      </c>
      <c r="C30" t="s">
        <v>97</v>
      </c>
      <c r="D30" t="s">
        <v>110</v>
      </c>
      <c r="E30" t="s">
        <v>24</v>
      </c>
      <c r="F30" t="s">
        <v>27</v>
      </c>
      <c r="G30" t="s">
        <v>187</v>
      </c>
      <c r="H30" t="s">
        <v>579</v>
      </c>
      <c r="J30" t="s">
        <v>102</v>
      </c>
      <c r="K30" t="s">
        <v>41</v>
      </c>
      <c r="L30" t="s">
        <v>32</v>
      </c>
      <c r="N30" t="s">
        <v>1194</v>
      </c>
      <c r="O30" t="s">
        <v>1194</v>
      </c>
      <c r="R30" t="s">
        <v>235</v>
      </c>
      <c r="S30" t="s">
        <v>426</v>
      </c>
      <c r="T30" t="s">
        <v>43</v>
      </c>
      <c r="U30" t="s">
        <v>37</v>
      </c>
      <c r="V30" t="s">
        <v>26</v>
      </c>
      <c r="W30" t="s">
        <v>1194</v>
      </c>
      <c r="Y30" s="1">
        <v>42499.325185185182</v>
      </c>
      <c r="Z30" s="1">
        <v>42537.316388888888</v>
      </c>
    </row>
    <row r="31" spans="1:27" x14ac:dyDescent="0.3">
      <c r="A31">
        <v>83269</v>
      </c>
      <c r="B31" t="s">
        <v>340</v>
      </c>
      <c r="C31" t="s">
        <v>184</v>
      </c>
      <c r="D31" t="s">
        <v>525</v>
      </c>
      <c r="E31" t="s">
        <v>24</v>
      </c>
      <c r="F31" t="s">
        <v>27</v>
      </c>
      <c r="G31" t="s">
        <v>49</v>
      </c>
      <c r="H31" t="s">
        <v>1509</v>
      </c>
      <c r="I31" t="s">
        <v>210</v>
      </c>
      <c r="J31" t="s">
        <v>91</v>
      </c>
      <c r="K31" t="s">
        <v>41</v>
      </c>
      <c r="L31" t="s">
        <v>32</v>
      </c>
      <c r="M31" t="s">
        <v>298</v>
      </c>
      <c r="N31" t="s">
        <v>1194</v>
      </c>
      <c r="O31" t="s">
        <v>1471</v>
      </c>
      <c r="Q31" t="s">
        <v>1508</v>
      </c>
      <c r="R31" t="s">
        <v>235</v>
      </c>
      <c r="T31" t="s">
        <v>55</v>
      </c>
      <c r="U31" t="s">
        <v>37</v>
      </c>
      <c r="V31" t="s">
        <v>26</v>
      </c>
      <c r="W31" t="s">
        <v>1194</v>
      </c>
      <c r="Y31" s="1">
        <v>42510.026678240742</v>
      </c>
      <c r="Z31" s="1">
        <v>42851.051192129627</v>
      </c>
      <c r="AA31" t="s">
        <v>297</v>
      </c>
    </row>
    <row r="32" spans="1:27" x14ac:dyDescent="0.3">
      <c r="A32">
        <v>83852</v>
      </c>
      <c r="B32" t="s">
        <v>325</v>
      </c>
      <c r="C32" t="s">
        <v>129</v>
      </c>
      <c r="D32" t="s">
        <v>218</v>
      </c>
      <c r="E32" t="s">
        <v>24</v>
      </c>
      <c r="F32" t="s">
        <v>27</v>
      </c>
      <c r="G32" t="s">
        <v>153</v>
      </c>
      <c r="H32" t="s">
        <v>431</v>
      </c>
      <c r="I32" t="s">
        <v>917</v>
      </c>
      <c r="J32" t="s">
        <v>268</v>
      </c>
      <c r="K32" t="s">
        <v>41</v>
      </c>
      <c r="L32" t="s">
        <v>32</v>
      </c>
      <c r="N32" t="s">
        <v>1194</v>
      </c>
      <c r="O32" t="s">
        <v>206</v>
      </c>
      <c r="R32" t="s">
        <v>235</v>
      </c>
      <c r="T32" t="s">
        <v>43</v>
      </c>
      <c r="U32" t="s">
        <v>29</v>
      </c>
      <c r="V32" t="s">
        <v>269</v>
      </c>
      <c r="W32" t="s">
        <v>1194</v>
      </c>
      <c r="Y32" s="1">
        <v>42522.337314814817</v>
      </c>
      <c r="Z32" s="1">
        <v>42585.987546296295</v>
      </c>
    </row>
    <row r="33" spans="1:27" x14ac:dyDescent="0.3">
      <c r="A33">
        <v>83876</v>
      </c>
      <c r="B33" t="s">
        <v>89</v>
      </c>
      <c r="C33" t="s">
        <v>237</v>
      </c>
      <c r="D33" t="s">
        <v>238</v>
      </c>
      <c r="E33" t="s">
        <v>24</v>
      </c>
      <c r="F33" t="s">
        <v>27</v>
      </c>
      <c r="G33" t="s">
        <v>187</v>
      </c>
      <c r="H33" t="s">
        <v>521</v>
      </c>
      <c r="J33" t="s">
        <v>282</v>
      </c>
      <c r="K33" t="s">
        <v>41</v>
      </c>
      <c r="L33" t="s">
        <v>32</v>
      </c>
      <c r="N33" t="s">
        <v>1194</v>
      </c>
      <c r="O33" t="s">
        <v>1194</v>
      </c>
      <c r="R33" t="s">
        <v>235</v>
      </c>
      <c r="T33" t="s">
        <v>43</v>
      </c>
      <c r="U33" t="s">
        <v>60</v>
      </c>
      <c r="V33" t="s">
        <v>235</v>
      </c>
      <c r="W33" t="s">
        <v>1194</v>
      </c>
      <c r="Y33" s="1">
        <v>42522.50372685185</v>
      </c>
      <c r="Z33" s="1">
        <v>42803.366597222222</v>
      </c>
    </row>
    <row r="34" spans="1:27" x14ac:dyDescent="0.3">
      <c r="A34">
        <v>83877</v>
      </c>
      <c r="B34" t="s">
        <v>89</v>
      </c>
      <c r="C34" t="s">
        <v>237</v>
      </c>
      <c r="D34" t="s">
        <v>238</v>
      </c>
      <c r="E34" t="s">
        <v>24</v>
      </c>
      <c r="F34" t="s">
        <v>27</v>
      </c>
      <c r="G34" t="s">
        <v>187</v>
      </c>
      <c r="H34" t="s">
        <v>520</v>
      </c>
      <c r="J34" t="s">
        <v>282</v>
      </c>
      <c r="K34" t="s">
        <v>41</v>
      </c>
      <c r="L34" t="s">
        <v>32</v>
      </c>
      <c r="N34" t="s">
        <v>1194</v>
      </c>
      <c r="O34" t="s">
        <v>1194</v>
      </c>
      <c r="R34" t="s">
        <v>235</v>
      </c>
      <c r="T34" t="s">
        <v>43</v>
      </c>
      <c r="U34" t="s">
        <v>60</v>
      </c>
      <c r="V34" t="s">
        <v>235</v>
      </c>
      <c r="W34" t="s">
        <v>1194</v>
      </c>
      <c r="Y34" s="1">
        <v>42522.505486111113</v>
      </c>
      <c r="Z34" s="1">
        <v>42803.366249999999</v>
      </c>
    </row>
    <row r="35" spans="1:27" x14ac:dyDescent="0.3">
      <c r="A35">
        <v>84066</v>
      </c>
      <c r="B35" t="s">
        <v>430</v>
      </c>
      <c r="C35" t="s">
        <v>129</v>
      </c>
      <c r="D35" t="s">
        <v>327</v>
      </c>
      <c r="E35" t="s">
        <v>24</v>
      </c>
      <c r="F35" t="s">
        <v>27</v>
      </c>
      <c r="G35" t="s">
        <v>187</v>
      </c>
      <c r="H35" t="s">
        <v>429</v>
      </c>
      <c r="I35" t="s">
        <v>800</v>
      </c>
      <c r="J35" t="s">
        <v>91</v>
      </c>
      <c r="K35" t="s">
        <v>41</v>
      </c>
      <c r="L35" t="s">
        <v>101</v>
      </c>
      <c r="N35" t="s">
        <v>1194</v>
      </c>
      <c r="O35" t="s">
        <v>1194</v>
      </c>
      <c r="R35" t="s">
        <v>235</v>
      </c>
      <c r="T35" t="s">
        <v>67</v>
      </c>
      <c r="U35" t="s">
        <v>45</v>
      </c>
      <c r="V35" t="s">
        <v>26</v>
      </c>
      <c r="W35" t="s">
        <v>1194</v>
      </c>
      <c r="Y35" s="1">
        <v>42524.527094907404</v>
      </c>
      <c r="Z35" s="1">
        <v>42831.227847222224</v>
      </c>
    </row>
    <row r="36" spans="1:27" x14ac:dyDescent="0.3">
      <c r="A36">
        <v>84181</v>
      </c>
      <c r="B36" t="s">
        <v>939</v>
      </c>
      <c r="C36" t="s">
        <v>75</v>
      </c>
      <c r="D36" t="s">
        <v>1132</v>
      </c>
      <c r="E36" t="s">
        <v>262</v>
      </c>
      <c r="F36" t="s">
        <v>27</v>
      </c>
      <c r="G36" t="s">
        <v>153</v>
      </c>
      <c r="H36" t="s">
        <v>1131</v>
      </c>
      <c r="J36" t="s">
        <v>937</v>
      </c>
      <c r="K36" t="s">
        <v>41</v>
      </c>
      <c r="L36" t="s">
        <v>32</v>
      </c>
      <c r="N36" t="s">
        <v>1194</v>
      </c>
      <c r="O36" t="s">
        <v>1194</v>
      </c>
      <c r="R36" t="s">
        <v>765</v>
      </c>
      <c r="S36" t="s">
        <v>426</v>
      </c>
      <c r="T36" t="s">
        <v>55</v>
      </c>
      <c r="U36" t="s">
        <v>37</v>
      </c>
      <c r="V36" t="s">
        <v>81</v>
      </c>
      <c r="W36" t="s">
        <v>1194</v>
      </c>
      <c r="Y36" s="1">
        <v>42528.457928240743</v>
      </c>
      <c r="Z36" s="1">
        <v>42748.393113425926</v>
      </c>
    </row>
    <row r="37" spans="1:27" x14ac:dyDescent="0.3">
      <c r="A37">
        <v>85002</v>
      </c>
      <c r="B37" t="s">
        <v>89</v>
      </c>
      <c r="C37" t="s">
        <v>237</v>
      </c>
      <c r="D37" t="s">
        <v>238</v>
      </c>
      <c r="E37" t="s">
        <v>24</v>
      </c>
      <c r="F37" t="s">
        <v>27</v>
      </c>
      <c r="G37" t="s">
        <v>49</v>
      </c>
      <c r="H37" t="s">
        <v>502</v>
      </c>
      <c r="J37" t="s">
        <v>497</v>
      </c>
      <c r="K37" t="s">
        <v>41</v>
      </c>
      <c r="L37" t="s">
        <v>32</v>
      </c>
      <c r="N37" t="s">
        <v>1194</v>
      </c>
      <c r="O37" t="s">
        <v>500</v>
      </c>
      <c r="R37" t="s">
        <v>235</v>
      </c>
      <c r="T37" t="s">
        <v>55</v>
      </c>
      <c r="U37" t="s">
        <v>45</v>
      </c>
      <c r="V37" t="s">
        <v>235</v>
      </c>
      <c r="W37" t="s">
        <v>1194</v>
      </c>
      <c r="Y37" s="1">
        <v>42543.065324074072</v>
      </c>
      <c r="Z37" s="1">
        <v>42724.952881944446</v>
      </c>
    </row>
    <row r="38" spans="1:27" x14ac:dyDescent="0.3">
      <c r="A38">
        <v>85440</v>
      </c>
      <c r="B38" t="s">
        <v>318</v>
      </c>
      <c r="C38" t="s">
        <v>75</v>
      </c>
      <c r="D38" t="s">
        <v>267</v>
      </c>
      <c r="E38" t="s">
        <v>24</v>
      </c>
      <c r="F38" t="s">
        <v>27</v>
      </c>
      <c r="G38" t="s">
        <v>187</v>
      </c>
      <c r="H38" t="s">
        <v>878</v>
      </c>
      <c r="I38" t="s">
        <v>942</v>
      </c>
      <c r="J38" t="s">
        <v>204</v>
      </c>
      <c r="K38" t="s">
        <v>41</v>
      </c>
      <c r="L38" t="s">
        <v>32</v>
      </c>
      <c r="N38" t="s">
        <v>1194</v>
      </c>
      <c r="O38" t="s">
        <v>667</v>
      </c>
      <c r="R38" t="s">
        <v>235</v>
      </c>
      <c r="T38" t="s">
        <v>55</v>
      </c>
      <c r="U38" t="s">
        <v>45</v>
      </c>
      <c r="V38" t="s">
        <v>235</v>
      </c>
      <c r="W38" t="s">
        <v>1194</v>
      </c>
      <c r="Y38" s="1">
        <v>42551.289675925924</v>
      </c>
      <c r="Z38" s="1">
        <v>42569.466990740744</v>
      </c>
    </row>
    <row r="39" spans="1:27" x14ac:dyDescent="0.3">
      <c r="A39">
        <v>85661</v>
      </c>
      <c r="B39" t="s">
        <v>228</v>
      </c>
      <c r="C39" t="s">
        <v>75</v>
      </c>
      <c r="D39" t="s">
        <v>125</v>
      </c>
      <c r="E39" t="s">
        <v>147</v>
      </c>
      <c r="F39" t="s">
        <v>27</v>
      </c>
      <c r="G39" t="s">
        <v>166</v>
      </c>
      <c r="H39" t="s">
        <v>1116</v>
      </c>
      <c r="I39" t="s">
        <v>179</v>
      </c>
      <c r="J39" t="s">
        <v>228</v>
      </c>
      <c r="K39" t="s">
        <v>41</v>
      </c>
      <c r="L39" t="s">
        <v>32</v>
      </c>
      <c r="N39" t="s">
        <v>1194</v>
      </c>
      <c r="O39" t="s">
        <v>1194</v>
      </c>
      <c r="Q39" t="s">
        <v>727</v>
      </c>
      <c r="R39" t="s">
        <v>765</v>
      </c>
      <c r="T39" t="s">
        <v>67</v>
      </c>
      <c r="U39" t="s">
        <v>45</v>
      </c>
      <c r="V39" t="s">
        <v>26</v>
      </c>
      <c r="W39" t="s">
        <v>1194</v>
      </c>
      <c r="Y39" s="1">
        <v>42555.32472222222</v>
      </c>
      <c r="Z39" s="1">
        <v>42772.735034722224</v>
      </c>
    </row>
    <row r="40" spans="1:27" x14ac:dyDescent="0.3">
      <c r="A40">
        <v>86676</v>
      </c>
      <c r="B40" t="s">
        <v>124</v>
      </c>
      <c r="C40" t="s">
        <v>75</v>
      </c>
      <c r="D40" t="s">
        <v>125</v>
      </c>
      <c r="E40" t="s">
        <v>24</v>
      </c>
      <c r="F40" t="s">
        <v>27</v>
      </c>
      <c r="G40" t="s">
        <v>187</v>
      </c>
      <c r="H40" t="s">
        <v>842</v>
      </c>
      <c r="I40" t="s">
        <v>234</v>
      </c>
      <c r="J40" t="s">
        <v>204</v>
      </c>
      <c r="K40" t="s">
        <v>41</v>
      </c>
      <c r="L40" t="s">
        <v>32</v>
      </c>
      <c r="N40" t="s">
        <v>1194</v>
      </c>
      <c r="O40" t="s">
        <v>1194</v>
      </c>
      <c r="R40" t="s">
        <v>781</v>
      </c>
      <c r="S40" t="s">
        <v>841</v>
      </c>
      <c r="T40" t="s">
        <v>43</v>
      </c>
      <c r="U40" t="s">
        <v>29</v>
      </c>
      <c r="V40" t="s">
        <v>26</v>
      </c>
      <c r="W40" t="s">
        <v>361</v>
      </c>
      <c r="Y40" s="1">
        <v>42577.433333333334</v>
      </c>
      <c r="Z40" s="1">
        <v>42578.446006944447</v>
      </c>
    </row>
    <row r="41" spans="1:27" x14ac:dyDescent="0.3">
      <c r="A41">
        <v>87635</v>
      </c>
      <c r="B41" t="s">
        <v>325</v>
      </c>
      <c r="C41" t="s">
        <v>129</v>
      </c>
      <c r="D41" t="s">
        <v>218</v>
      </c>
      <c r="E41" t="s">
        <v>262</v>
      </c>
      <c r="F41" t="s">
        <v>27</v>
      </c>
      <c r="G41" t="s">
        <v>153</v>
      </c>
      <c r="H41" t="s">
        <v>1198</v>
      </c>
      <c r="I41" t="s">
        <v>226</v>
      </c>
      <c r="J41" t="s">
        <v>77</v>
      </c>
      <c r="K41" t="s">
        <v>41</v>
      </c>
      <c r="L41" t="s">
        <v>101</v>
      </c>
      <c r="M41" t="s">
        <v>298</v>
      </c>
      <c r="N41" t="s">
        <v>1194</v>
      </c>
      <c r="O41" t="s">
        <v>1194</v>
      </c>
      <c r="P41">
        <v>11924</v>
      </c>
      <c r="R41" t="s">
        <v>235</v>
      </c>
      <c r="T41" t="s">
        <v>43</v>
      </c>
      <c r="U41" t="s">
        <v>37</v>
      </c>
      <c r="V41" t="s">
        <v>103</v>
      </c>
      <c r="W41" t="s">
        <v>361</v>
      </c>
      <c r="Y41" s="1">
        <v>42598.010752314818</v>
      </c>
      <c r="Z41" s="1">
        <v>42832.002418981479</v>
      </c>
    </row>
    <row r="42" spans="1:27" x14ac:dyDescent="0.3">
      <c r="A42">
        <v>87684</v>
      </c>
      <c r="B42" t="s">
        <v>226</v>
      </c>
      <c r="C42" t="s">
        <v>75</v>
      </c>
      <c r="D42" t="s">
        <v>354</v>
      </c>
      <c r="E42" t="s">
        <v>147</v>
      </c>
      <c r="F42" t="s">
        <v>27</v>
      </c>
      <c r="G42" t="s">
        <v>153</v>
      </c>
      <c r="H42" t="s">
        <v>1111</v>
      </c>
      <c r="I42" t="s">
        <v>942</v>
      </c>
      <c r="J42" t="s">
        <v>916</v>
      </c>
      <c r="K42" t="s">
        <v>41</v>
      </c>
      <c r="L42" t="s">
        <v>32</v>
      </c>
      <c r="M42" t="s">
        <v>104</v>
      </c>
      <c r="N42" t="s">
        <v>1194</v>
      </c>
      <c r="O42" t="s">
        <v>1194</v>
      </c>
      <c r="P42">
        <v>11774</v>
      </c>
      <c r="R42" t="s">
        <v>765</v>
      </c>
      <c r="T42" t="s">
        <v>43</v>
      </c>
      <c r="U42" t="s">
        <v>29</v>
      </c>
      <c r="V42" t="s">
        <v>308</v>
      </c>
      <c r="W42" t="s">
        <v>361</v>
      </c>
      <c r="Y42" s="1">
        <v>42598.775659722225</v>
      </c>
      <c r="Z42" s="1">
        <v>42629.458784722221</v>
      </c>
    </row>
    <row r="43" spans="1:27" x14ac:dyDescent="0.3">
      <c r="A43">
        <v>88020</v>
      </c>
      <c r="B43" t="s">
        <v>1185</v>
      </c>
      <c r="C43" t="s">
        <v>75</v>
      </c>
      <c r="D43" t="s">
        <v>202</v>
      </c>
      <c r="E43" t="s">
        <v>147</v>
      </c>
      <c r="F43" t="s">
        <v>27</v>
      </c>
      <c r="G43" t="s">
        <v>287</v>
      </c>
      <c r="H43" t="s">
        <v>1184</v>
      </c>
      <c r="I43" t="s">
        <v>940</v>
      </c>
      <c r="J43" t="s">
        <v>77</v>
      </c>
      <c r="K43" t="s">
        <v>41</v>
      </c>
      <c r="L43" t="s">
        <v>32</v>
      </c>
      <c r="M43" t="s">
        <v>44</v>
      </c>
      <c r="N43" t="s">
        <v>1194</v>
      </c>
      <c r="O43" t="s">
        <v>1194</v>
      </c>
      <c r="R43" t="s">
        <v>235</v>
      </c>
      <c r="T43" t="s">
        <v>43</v>
      </c>
      <c r="U43" t="s">
        <v>37</v>
      </c>
      <c r="V43" t="s">
        <v>235</v>
      </c>
      <c r="W43" t="s">
        <v>361</v>
      </c>
      <c r="X43" t="s">
        <v>1046</v>
      </c>
      <c r="Y43" s="1">
        <v>42605.671493055554</v>
      </c>
      <c r="Z43" s="1">
        <v>42754.902025462965</v>
      </c>
      <c r="AA43" t="s">
        <v>1183</v>
      </c>
    </row>
    <row r="44" spans="1:27" x14ac:dyDescent="0.3">
      <c r="A44">
        <v>88052</v>
      </c>
      <c r="B44" t="s">
        <v>128</v>
      </c>
      <c r="C44" t="s">
        <v>129</v>
      </c>
      <c r="D44" t="s">
        <v>218</v>
      </c>
      <c r="E44" t="s">
        <v>24</v>
      </c>
      <c r="F44" t="s">
        <v>27</v>
      </c>
      <c r="G44" t="s">
        <v>169</v>
      </c>
      <c r="H44" t="s">
        <v>419</v>
      </c>
      <c r="I44" t="s">
        <v>349</v>
      </c>
      <c r="J44" t="s">
        <v>91</v>
      </c>
      <c r="K44" t="s">
        <v>41</v>
      </c>
      <c r="L44" t="s">
        <v>32</v>
      </c>
      <c r="M44" t="s">
        <v>369</v>
      </c>
      <c r="N44" t="s">
        <v>1194</v>
      </c>
      <c r="O44" t="s">
        <v>420</v>
      </c>
      <c r="R44" t="s">
        <v>235</v>
      </c>
      <c r="T44" t="s">
        <v>67</v>
      </c>
      <c r="U44" t="s">
        <v>37</v>
      </c>
      <c r="V44" t="s">
        <v>26</v>
      </c>
      <c r="W44" t="s">
        <v>1194</v>
      </c>
      <c r="Y44" s="1">
        <v>42606.241018518522</v>
      </c>
      <c r="Z44" s="1">
        <v>42670.350104166668</v>
      </c>
    </row>
    <row r="45" spans="1:27" x14ac:dyDescent="0.3">
      <c r="A45">
        <v>88147</v>
      </c>
      <c r="B45" t="s">
        <v>124</v>
      </c>
      <c r="C45" t="s">
        <v>75</v>
      </c>
      <c r="D45" t="s">
        <v>125</v>
      </c>
      <c r="E45" t="s">
        <v>262</v>
      </c>
      <c r="F45" t="s">
        <v>27</v>
      </c>
      <c r="G45" t="s">
        <v>134</v>
      </c>
      <c r="H45" t="s">
        <v>1109</v>
      </c>
      <c r="I45" t="s">
        <v>179</v>
      </c>
      <c r="J45" t="s">
        <v>227</v>
      </c>
      <c r="K45" t="s">
        <v>41</v>
      </c>
      <c r="L45" t="s">
        <v>32</v>
      </c>
      <c r="M45" t="s">
        <v>104</v>
      </c>
      <c r="N45" t="s">
        <v>1194</v>
      </c>
      <c r="O45" t="s">
        <v>1194</v>
      </c>
      <c r="R45" t="s">
        <v>765</v>
      </c>
      <c r="T45" t="s">
        <v>43</v>
      </c>
      <c r="U45" t="s">
        <v>29</v>
      </c>
      <c r="V45" t="s">
        <v>26</v>
      </c>
      <c r="W45" t="s">
        <v>1194</v>
      </c>
      <c r="Y45" s="1">
        <v>42607.399016203701</v>
      </c>
      <c r="Z45" s="1">
        <v>42747.790138888886</v>
      </c>
      <c r="AA45" t="s">
        <v>1108</v>
      </c>
    </row>
    <row r="46" spans="1:27" x14ac:dyDescent="0.3">
      <c r="A46">
        <v>88250</v>
      </c>
      <c r="B46" t="s">
        <v>39</v>
      </c>
      <c r="C46" t="s">
        <v>40</v>
      </c>
      <c r="D46" t="s">
        <v>46</v>
      </c>
      <c r="E46" t="s">
        <v>24</v>
      </c>
      <c r="F46" t="s">
        <v>27</v>
      </c>
      <c r="G46" t="s">
        <v>58</v>
      </c>
      <c r="H46" t="s">
        <v>1517</v>
      </c>
      <c r="J46" t="s">
        <v>181</v>
      </c>
      <c r="K46" t="s">
        <v>41</v>
      </c>
      <c r="L46" t="s">
        <v>240</v>
      </c>
      <c r="M46" t="s">
        <v>44</v>
      </c>
      <c r="N46" t="s">
        <v>1194</v>
      </c>
      <c r="O46" t="s">
        <v>1514</v>
      </c>
      <c r="R46" t="s">
        <v>235</v>
      </c>
      <c r="T46" t="s">
        <v>55</v>
      </c>
      <c r="U46" t="s">
        <v>45</v>
      </c>
      <c r="V46" t="s">
        <v>235</v>
      </c>
      <c r="W46" t="s">
        <v>1194</v>
      </c>
      <c r="X46" t="s">
        <v>1516</v>
      </c>
      <c r="Y46" s="1">
        <v>42611.350347222222</v>
      </c>
      <c r="Z46" s="1">
        <v>42852.514490740738</v>
      </c>
    </row>
    <row r="47" spans="1:27" x14ac:dyDescent="0.3">
      <c r="A47">
        <v>88404</v>
      </c>
      <c r="B47" t="s">
        <v>154</v>
      </c>
      <c r="C47" t="s">
        <v>129</v>
      </c>
      <c r="D47" t="s">
        <v>218</v>
      </c>
      <c r="E47" t="s">
        <v>24</v>
      </c>
      <c r="F47" t="s">
        <v>27</v>
      </c>
      <c r="G47" t="s">
        <v>169</v>
      </c>
      <c r="H47" t="s">
        <v>412</v>
      </c>
      <c r="I47" t="s">
        <v>349</v>
      </c>
      <c r="J47" t="s">
        <v>91</v>
      </c>
      <c r="K47" t="s">
        <v>41</v>
      </c>
      <c r="L47" t="s">
        <v>32</v>
      </c>
      <c r="M47" t="s">
        <v>369</v>
      </c>
      <c r="N47" t="s">
        <v>1194</v>
      </c>
      <c r="O47" t="s">
        <v>413</v>
      </c>
      <c r="R47" t="s">
        <v>235</v>
      </c>
      <c r="T47" t="s">
        <v>43</v>
      </c>
      <c r="U47" t="s">
        <v>29</v>
      </c>
      <c r="V47" t="s">
        <v>26</v>
      </c>
      <c r="W47" t="s">
        <v>361</v>
      </c>
      <c r="Y47" s="1">
        <v>42613.502395833333</v>
      </c>
      <c r="Z47" s="1">
        <v>42662.196377314816</v>
      </c>
    </row>
    <row r="48" spans="1:27" x14ac:dyDescent="0.3">
      <c r="A48">
        <v>88406</v>
      </c>
      <c r="B48" t="s">
        <v>299</v>
      </c>
      <c r="C48" t="s">
        <v>129</v>
      </c>
      <c r="D48" t="s">
        <v>218</v>
      </c>
      <c r="E48" t="s">
        <v>24</v>
      </c>
      <c r="F48" t="s">
        <v>27</v>
      </c>
      <c r="G48" t="s">
        <v>169</v>
      </c>
      <c r="H48" t="s">
        <v>410</v>
      </c>
      <c r="I48" t="s">
        <v>190</v>
      </c>
      <c r="J48" t="s">
        <v>91</v>
      </c>
      <c r="K48" t="s">
        <v>41</v>
      </c>
      <c r="L48" t="s">
        <v>32</v>
      </c>
      <c r="N48" t="s">
        <v>1194</v>
      </c>
      <c r="O48" t="s">
        <v>411</v>
      </c>
      <c r="R48" t="s">
        <v>235</v>
      </c>
      <c r="T48" t="s">
        <v>67</v>
      </c>
      <c r="U48" t="s">
        <v>37</v>
      </c>
      <c r="V48" t="s">
        <v>26</v>
      </c>
      <c r="W48" t="s">
        <v>1194</v>
      </c>
      <c r="Y48" s="1">
        <v>42613.506249999999</v>
      </c>
      <c r="Z48" s="1">
        <v>42615.414560185185</v>
      </c>
    </row>
    <row r="49" spans="1:27" x14ac:dyDescent="0.3">
      <c r="A49">
        <v>88467</v>
      </c>
      <c r="B49" t="s">
        <v>214</v>
      </c>
      <c r="C49" t="s">
        <v>129</v>
      </c>
      <c r="D49" t="s">
        <v>218</v>
      </c>
      <c r="E49" t="s">
        <v>24</v>
      </c>
      <c r="F49" t="s">
        <v>27</v>
      </c>
      <c r="G49" t="s">
        <v>169</v>
      </c>
      <c r="H49" t="s">
        <v>408</v>
      </c>
      <c r="I49" t="s">
        <v>913</v>
      </c>
      <c r="J49" t="s">
        <v>91</v>
      </c>
      <c r="K49" t="s">
        <v>41</v>
      </c>
      <c r="L49" t="s">
        <v>32</v>
      </c>
      <c r="M49" t="s">
        <v>369</v>
      </c>
      <c r="N49" t="s">
        <v>1194</v>
      </c>
      <c r="O49" t="s">
        <v>409</v>
      </c>
      <c r="R49" t="s">
        <v>235</v>
      </c>
      <c r="T49" t="s">
        <v>43</v>
      </c>
      <c r="U49" t="s">
        <v>29</v>
      </c>
      <c r="V49" t="s">
        <v>26</v>
      </c>
      <c r="W49" t="s">
        <v>361</v>
      </c>
      <c r="Y49" s="1">
        <v>42614.412939814814</v>
      </c>
      <c r="Z49" s="1">
        <v>42746.924074074072</v>
      </c>
      <c r="AA49" t="s">
        <v>300</v>
      </c>
    </row>
    <row r="50" spans="1:27" x14ac:dyDescent="0.3">
      <c r="A50">
        <v>88712</v>
      </c>
      <c r="B50" t="s">
        <v>1001</v>
      </c>
      <c r="C50" t="s">
        <v>165</v>
      </c>
      <c r="D50" t="s">
        <v>166</v>
      </c>
      <c r="E50" t="s">
        <v>147</v>
      </c>
      <c r="F50" t="s">
        <v>27</v>
      </c>
      <c r="G50" t="s">
        <v>134</v>
      </c>
      <c r="H50" t="s">
        <v>1002</v>
      </c>
      <c r="J50" t="s">
        <v>1001</v>
      </c>
      <c r="K50" t="s">
        <v>41</v>
      </c>
      <c r="L50" t="s">
        <v>32</v>
      </c>
      <c r="N50" t="s">
        <v>1194</v>
      </c>
      <c r="O50" t="s">
        <v>1194</v>
      </c>
      <c r="R50" t="s">
        <v>235</v>
      </c>
      <c r="T50" t="s">
        <v>43</v>
      </c>
      <c r="U50" t="s">
        <v>60</v>
      </c>
      <c r="V50" t="s">
        <v>26</v>
      </c>
      <c r="W50" t="s">
        <v>1194</v>
      </c>
      <c r="Y50" s="1">
        <v>42620.885277777779</v>
      </c>
      <c r="Z50" s="1">
        <v>42803.348310185182</v>
      </c>
    </row>
    <row r="51" spans="1:27" x14ac:dyDescent="0.3">
      <c r="A51">
        <v>88763</v>
      </c>
      <c r="B51" t="s">
        <v>1327</v>
      </c>
      <c r="C51" t="s">
        <v>184</v>
      </c>
      <c r="D51" t="s">
        <v>212</v>
      </c>
      <c r="E51" t="s">
        <v>24</v>
      </c>
      <c r="F51" t="s">
        <v>27</v>
      </c>
      <c r="G51" t="s">
        <v>169</v>
      </c>
      <c r="H51" t="s">
        <v>1326</v>
      </c>
      <c r="I51" t="s">
        <v>349</v>
      </c>
      <c r="J51" t="s">
        <v>91</v>
      </c>
      <c r="K51" t="s">
        <v>41</v>
      </c>
      <c r="L51" t="s">
        <v>32</v>
      </c>
      <c r="M51" t="s">
        <v>298</v>
      </c>
      <c r="N51" t="s">
        <v>1194</v>
      </c>
      <c r="O51" t="s">
        <v>1466</v>
      </c>
      <c r="R51" t="s">
        <v>235</v>
      </c>
      <c r="T51" t="s">
        <v>43</v>
      </c>
      <c r="U51" t="s">
        <v>29</v>
      </c>
      <c r="V51" t="s">
        <v>26</v>
      </c>
      <c r="W51" t="s">
        <v>361</v>
      </c>
      <c r="Y51" s="1">
        <v>42621.473240740743</v>
      </c>
      <c r="Z51" s="1">
        <v>42843.458009259259</v>
      </c>
      <c r="AA51" t="s">
        <v>1325</v>
      </c>
    </row>
    <row r="52" spans="1:27" x14ac:dyDescent="0.3">
      <c r="A52">
        <v>88901</v>
      </c>
      <c r="B52" t="s">
        <v>407</v>
      </c>
      <c r="C52" t="s">
        <v>129</v>
      </c>
      <c r="D52" t="s">
        <v>310</v>
      </c>
      <c r="E52" t="s">
        <v>24</v>
      </c>
      <c r="F52" t="s">
        <v>27</v>
      </c>
      <c r="G52" t="s">
        <v>153</v>
      </c>
      <c r="H52" t="s">
        <v>406</v>
      </c>
      <c r="I52" t="s">
        <v>349</v>
      </c>
      <c r="J52" t="s">
        <v>91</v>
      </c>
      <c r="K52" t="s">
        <v>41</v>
      </c>
      <c r="L52" t="s">
        <v>32</v>
      </c>
      <c r="M52" t="s">
        <v>369</v>
      </c>
      <c r="N52" t="s">
        <v>1194</v>
      </c>
      <c r="O52" t="s">
        <v>399</v>
      </c>
      <c r="P52">
        <v>11934</v>
      </c>
      <c r="R52" t="s">
        <v>235</v>
      </c>
      <c r="T52" t="s">
        <v>55</v>
      </c>
      <c r="U52" t="s">
        <v>45</v>
      </c>
      <c r="V52" t="s">
        <v>306</v>
      </c>
      <c r="W52" t="s">
        <v>1194</v>
      </c>
      <c r="Y52" s="1">
        <v>42625.727488425924</v>
      </c>
      <c r="Z52" s="1">
        <v>42852.256180555552</v>
      </c>
    </row>
    <row r="53" spans="1:27" x14ac:dyDescent="0.3">
      <c r="A53">
        <v>88950</v>
      </c>
      <c r="B53" t="s">
        <v>268</v>
      </c>
      <c r="C53" t="s">
        <v>129</v>
      </c>
      <c r="D53" t="s">
        <v>218</v>
      </c>
      <c r="E53" t="s">
        <v>24</v>
      </c>
      <c r="F53" t="s">
        <v>27</v>
      </c>
      <c r="G53" t="s">
        <v>201</v>
      </c>
      <c r="H53" t="s">
        <v>405</v>
      </c>
      <c r="I53" t="s">
        <v>268</v>
      </c>
      <c r="J53" t="s">
        <v>91</v>
      </c>
      <c r="K53" t="s">
        <v>41</v>
      </c>
      <c r="L53" t="s">
        <v>32</v>
      </c>
      <c r="M53" t="s">
        <v>369</v>
      </c>
      <c r="N53" t="s">
        <v>1194</v>
      </c>
      <c r="O53" t="s">
        <v>402</v>
      </c>
      <c r="R53" t="s">
        <v>235</v>
      </c>
      <c r="T53" t="s">
        <v>43</v>
      </c>
      <c r="U53" t="s">
        <v>29</v>
      </c>
      <c r="V53" t="s">
        <v>36</v>
      </c>
      <c r="W53" t="s">
        <v>1194</v>
      </c>
      <c r="Y53" s="1">
        <v>42626.615289351852</v>
      </c>
      <c r="Z53" s="1">
        <v>42636.000474537039</v>
      </c>
    </row>
    <row r="54" spans="1:27" x14ac:dyDescent="0.3">
      <c r="A54">
        <v>89151</v>
      </c>
      <c r="B54" t="s">
        <v>84</v>
      </c>
      <c r="C54" t="s">
        <v>129</v>
      </c>
      <c r="D54" t="s">
        <v>218</v>
      </c>
      <c r="E54" t="s">
        <v>24</v>
      </c>
      <c r="F54" t="s">
        <v>27</v>
      </c>
      <c r="G54" t="s">
        <v>169</v>
      </c>
      <c r="H54" t="s">
        <v>403</v>
      </c>
      <c r="I54" t="s">
        <v>245</v>
      </c>
      <c r="J54" t="s">
        <v>91</v>
      </c>
      <c r="K54" t="s">
        <v>41</v>
      </c>
      <c r="L54" t="s">
        <v>32</v>
      </c>
      <c r="M54" t="s">
        <v>369</v>
      </c>
      <c r="N54" t="s">
        <v>1194</v>
      </c>
      <c r="O54" t="s">
        <v>404</v>
      </c>
      <c r="R54" t="s">
        <v>235</v>
      </c>
      <c r="T54" t="s">
        <v>67</v>
      </c>
      <c r="U54" t="s">
        <v>45</v>
      </c>
      <c r="V54" t="s">
        <v>26</v>
      </c>
      <c r="W54" t="s">
        <v>1194</v>
      </c>
      <c r="Y54" s="1">
        <v>42629.357048611113</v>
      </c>
      <c r="Z54" s="1">
        <v>42650.373414351852</v>
      </c>
    </row>
    <row r="55" spans="1:27" x14ac:dyDescent="0.3">
      <c r="A55">
        <v>89454</v>
      </c>
      <c r="B55" t="s">
        <v>304</v>
      </c>
      <c r="C55" t="s">
        <v>305</v>
      </c>
      <c r="D55" t="s">
        <v>307</v>
      </c>
      <c r="E55" t="s">
        <v>24</v>
      </c>
      <c r="F55" t="s">
        <v>27</v>
      </c>
      <c r="G55" t="s">
        <v>153</v>
      </c>
      <c r="H55" t="s">
        <v>452</v>
      </c>
      <c r="I55" t="s">
        <v>245</v>
      </c>
      <c r="J55" t="s">
        <v>91</v>
      </c>
      <c r="K55" t="s">
        <v>41</v>
      </c>
      <c r="L55" t="s">
        <v>32</v>
      </c>
      <c r="M55" t="s">
        <v>369</v>
      </c>
      <c r="N55" t="s">
        <v>1194</v>
      </c>
      <c r="O55" t="s">
        <v>453</v>
      </c>
      <c r="P55">
        <v>12004</v>
      </c>
      <c r="R55" t="s">
        <v>235</v>
      </c>
      <c r="T55" t="s">
        <v>43</v>
      </c>
      <c r="U55" t="s">
        <v>29</v>
      </c>
      <c r="V55" t="s">
        <v>306</v>
      </c>
      <c r="W55" t="s">
        <v>1194</v>
      </c>
      <c r="Y55" s="1">
        <v>42635.302245370367</v>
      </c>
      <c r="Z55" s="1">
        <v>42852.256701388891</v>
      </c>
    </row>
    <row r="56" spans="1:27" x14ac:dyDescent="0.3">
      <c r="A56">
        <v>89896</v>
      </c>
      <c r="B56" t="s">
        <v>320</v>
      </c>
      <c r="C56" t="s">
        <v>75</v>
      </c>
      <c r="D56" t="s">
        <v>814</v>
      </c>
      <c r="E56" t="s">
        <v>24</v>
      </c>
      <c r="F56" t="s">
        <v>27</v>
      </c>
      <c r="G56" t="s">
        <v>153</v>
      </c>
      <c r="H56" t="s">
        <v>836</v>
      </c>
      <c r="I56" t="s">
        <v>939</v>
      </c>
      <c r="J56" t="s">
        <v>204</v>
      </c>
      <c r="K56" t="s">
        <v>41</v>
      </c>
      <c r="L56" t="s">
        <v>240</v>
      </c>
      <c r="M56" t="s">
        <v>365</v>
      </c>
      <c r="N56" t="s">
        <v>1194</v>
      </c>
      <c r="O56" t="s">
        <v>364</v>
      </c>
      <c r="P56">
        <v>12145</v>
      </c>
      <c r="Q56" t="s">
        <v>821</v>
      </c>
      <c r="R56" t="s">
        <v>781</v>
      </c>
      <c r="S56" t="s">
        <v>835</v>
      </c>
      <c r="T56" t="s">
        <v>55</v>
      </c>
      <c r="U56" t="s">
        <v>37</v>
      </c>
      <c r="V56" t="s">
        <v>194</v>
      </c>
      <c r="W56" t="s">
        <v>1194</v>
      </c>
      <c r="Y56" s="1">
        <v>42643.273912037039</v>
      </c>
      <c r="Z56" s="1">
        <v>42773.706458333334</v>
      </c>
      <c r="AA56" t="s">
        <v>321</v>
      </c>
    </row>
    <row r="57" spans="1:27" x14ac:dyDescent="0.3">
      <c r="A57">
        <v>91629</v>
      </c>
      <c r="B57" t="s">
        <v>299</v>
      </c>
      <c r="C57" t="s">
        <v>129</v>
      </c>
      <c r="D57" t="s">
        <v>310</v>
      </c>
      <c r="E57" t="s">
        <v>24</v>
      </c>
      <c r="F57" t="s">
        <v>27</v>
      </c>
      <c r="G57" t="s">
        <v>153</v>
      </c>
      <c r="H57" t="s">
        <v>1513</v>
      </c>
      <c r="I57" t="s">
        <v>916</v>
      </c>
      <c r="J57" t="s">
        <v>91</v>
      </c>
      <c r="K57" t="s">
        <v>41</v>
      </c>
      <c r="L57" t="s">
        <v>101</v>
      </c>
      <c r="M57" t="s">
        <v>298</v>
      </c>
      <c r="N57" t="s">
        <v>1194</v>
      </c>
      <c r="O57" t="s">
        <v>1471</v>
      </c>
      <c r="P57">
        <v>12271</v>
      </c>
      <c r="R57" t="s">
        <v>235</v>
      </c>
      <c r="T57" t="s">
        <v>55</v>
      </c>
      <c r="U57" t="s">
        <v>37</v>
      </c>
      <c r="V57" t="s">
        <v>306</v>
      </c>
      <c r="W57" t="s">
        <v>1194</v>
      </c>
      <c r="Y57" s="1">
        <v>42675.623761574076</v>
      </c>
      <c r="Z57" s="1">
        <v>42852.392939814818</v>
      </c>
    </row>
    <row r="58" spans="1:27" x14ac:dyDescent="0.3">
      <c r="A58">
        <v>91980</v>
      </c>
      <c r="B58" t="s">
        <v>751</v>
      </c>
      <c r="C58" t="s">
        <v>34</v>
      </c>
      <c r="D58" t="s">
        <v>71</v>
      </c>
      <c r="E58" t="s">
        <v>24</v>
      </c>
      <c r="F58" t="s">
        <v>27</v>
      </c>
      <c r="G58" t="s">
        <v>42</v>
      </c>
      <c r="H58" t="s">
        <v>1254</v>
      </c>
      <c r="I58" t="s">
        <v>751</v>
      </c>
      <c r="J58" t="s">
        <v>99</v>
      </c>
      <c r="K58" t="s">
        <v>41</v>
      </c>
      <c r="L58" t="s">
        <v>240</v>
      </c>
      <c r="M58" t="s">
        <v>365</v>
      </c>
      <c r="N58" t="s">
        <v>1194</v>
      </c>
      <c r="O58" t="s">
        <v>1467</v>
      </c>
      <c r="R58" t="s">
        <v>235</v>
      </c>
      <c r="T58" t="s">
        <v>43</v>
      </c>
      <c r="U58" t="s">
        <v>29</v>
      </c>
      <c r="V58" t="s">
        <v>26</v>
      </c>
      <c r="W58" t="s">
        <v>1194</v>
      </c>
      <c r="Y58" s="1">
        <v>42682.147974537038</v>
      </c>
      <c r="Z58" s="1">
        <v>42802.005752314813</v>
      </c>
    </row>
    <row r="59" spans="1:27" x14ac:dyDescent="0.3">
      <c r="A59">
        <v>92081</v>
      </c>
      <c r="B59" t="s">
        <v>159</v>
      </c>
      <c r="C59" t="s">
        <v>184</v>
      </c>
      <c r="D59" t="s">
        <v>212</v>
      </c>
      <c r="E59" t="s">
        <v>24</v>
      </c>
      <c r="F59" t="s">
        <v>27</v>
      </c>
      <c r="G59" t="s">
        <v>187</v>
      </c>
      <c r="H59" t="s">
        <v>1233</v>
      </c>
      <c r="I59" t="s">
        <v>234</v>
      </c>
      <c r="J59" t="s">
        <v>91</v>
      </c>
      <c r="K59" t="s">
        <v>41</v>
      </c>
      <c r="L59" t="s">
        <v>32</v>
      </c>
      <c r="M59" t="s">
        <v>298</v>
      </c>
      <c r="N59" t="s">
        <v>1194</v>
      </c>
      <c r="O59" t="s">
        <v>1468</v>
      </c>
      <c r="Q59" t="s">
        <v>366</v>
      </c>
      <c r="R59" t="s">
        <v>235</v>
      </c>
      <c r="T59" t="s">
        <v>43</v>
      </c>
      <c r="U59" t="s">
        <v>29</v>
      </c>
      <c r="V59" t="s">
        <v>26</v>
      </c>
      <c r="W59" t="s">
        <v>361</v>
      </c>
      <c r="Y59" s="1">
        <v>42683.658750000002</v>
      </c>
      <c r="Z59" s="1">
        <v>42830.863865740743</v>
      </c>
      <c r="AA59" t="s">
        <v>1232</v>
      </c>
    </row>
    <row r="60" spans="1:27" x14ac:dyDescent="0.3">
      <c r="A60">
        <v>92187</v>
      </c>
      <c r="B60" t="s">
        <v>61</v>
      </c>
      <c r="C60" t="s">
        <v>23</v>
      </c>
      <c r="D60" t="s">
        <v>95</v>
      </c>
      <c r="E60" t="s">
        <v>24</v>
      </c>
      <c r="F60" t="s">
        <v>27</v>
      </c>
      <c r="G60" t="s">
        <v>42</v>
      </c>
      <c r="H60" t="s">
        <v>714</v>
      </c>
      <c r="I60" t="s">
        <v>936</v>
      </c>
      <c r="J60" t="s">
        <v>150</v>
      </c>
      <c r="K60" t="s">
        <v>41</v>
      </c>
      <c r="L60" t="s">
        <v>32</v>
      </c>
      <c r="M60" t="s">
        <v>638</v>
      </c>
      <c r="N60" t="s">
        <v>1194</v>
      </c>
      <c r="O60" t="s">
        <v>428</v>
      </c>
      <c r="Q60" t="s">
        <v>713</v>
      </c>
      <c r="R60" t="s">
        <v>235</v>
      </c>
      <c r="T60" t="s">
        <v>43</v>
      </c>
      <c r="U60" t="s">
        <v>29</v>
      </c>
      <c r="V60" t="s">
        <v>26</v>
      </c>
      <c r="W60" t="s">
        <v>361</v>
      </c>
      <c r="Y60" s="1">
        <v>42685.228935185187</v>
      </c>
      <c r="Z60" s="1">
        <v>42846.251273148147</v>
      </c>
    </row>
    <row r="61" spans="1:27" x14ac:dyDescent="0.3">
      <c r="A61">
        <v>92475</v>
      </c>
      <c r="B61" t="s">
        <v>1106</v>
      </c>
      <c r="C61" t="s">
        <v>75</v>
      </c>
      <c r="D61" t="s">
        <v>814</v>
      </c>
      <c r="E61" t="s">
        <v>24</v>
      </c>
      <c r="F61" t="s">
        <v>27</v>
      </c>
      <c r="G61" t="s">
        <v>134</v>
      </c>
      <c r="H61" t="s">
        <v>833</v>
      </c>
      <c r="I61" t="s">
        <v>939</v>
      </c>
      <c r="J61" t="s">
        <v>77</v>
      </c>
      <c r="K61" t="s">
        <v>41</v>
      </c>
      <c r="L61" t="s">
        <v>32</v>
      </c>
      <c r="N61" t="s">
        <v>1194</v>
      </c>
      <c r="O61" t="s">
        <v>364</v>
      </c>
      <c r="Q61" t="s">
        <v>812</v>
      </c>
      <c r="R61" t="s">
        <v>781</v>
      </c>
      <c r="S61" t="s">
        <v>235</v>
      </c>
      <c r="T61" t="s">
        <v>43</v>
      </c>
      <c r="U61" t="s">
        <v>37</v>
      </c>
      <c r="V61" t="s">
        <v>26</v>
      </c>
      <c r="W61" t="s">
        <v>1194</v>
      </c>
      <c r="Y61" s="1">
        <v>42691.48</v>
      </c>
      <c r="Z61" s="1">
        <v>42829.551238425927</v>
      </c>
      <c r="AA61" t="s">
        <v>321</v>
      </c>
    </row>
    <row r="62" spans="1:27" x14ac:dyDescent="0.3">
      <c r="A62">
        <v>92525</v>
      </c>
      <c r="B62" t="s">
        <v>77</v>
      </c>
      <c r="C62" t="s">
        <v>75</v>
      </c>
      <c r="D62" t="s">
        <v>825</v>
      </c>
      <c r="E62" t="s">
        <v>262</v>
      </c>
      <c r="F62" t="s">
        <v>27</v>
      </c>
      <c r="G62" t="s">
        <v>134</v>
      </c>
      <c r="H62" t="s">
        <v>1099</v>
      </c>
      <c r="I62" t="s">
        <v>941</v>
      </c>
      <c r="J62" t="s">
        <v>1098</v>
      </c>
      <c r="K62" t="s">
        <v>41</v>
      </c>
      <c r="L62" t="s">
        <v>32</v>
      </c>
      <c r="N62" t="s">
        <v>1194</v>
      </c>
      <c r="O62" t="s">
        <v>1194</v>
      </c>
      <c r="Q62" t="s">
        <v>1097</v>
      </c>
      <c r="R62" t="s">
        <v>765</v>
      </c>
      <c r="T62" t="s">
        <v>43</v>
      </c>
      <c r="U62" t="s">
        <v>37</v>
      </c>
      <c r="V62" t="s">
        <v>26</v>
      </c>
      <c r="W62" t="s">
        <v>1194</v>
      </c>
      <c r="Y62" s="1">
        <v>42692.15388888889</v>
      </c>
      <c r="Z62" s="1">
        <v>42748.393900462965</v>
      </c>
      <c r="AA62" t="s">
        <v>1096</v>
      </c>
    </row>
    <row r="63" spans="1:27" x14ac:dyDescent="0.3">
      <c r="A63">
        <v>92552</v>
      </c>
      <c r="B63" t="s">
        <v>100</v>
      </c>
      <c r="C63" t="s">
        <v>184</v>
      </c>
      <c r="D63" t="s">
        <v>293</v>
      </c>
      <c r="E63" t="s">
        <v>149</v>
      </c>
      <c r="F63" t="s">
        <v>27</v>
      </c>
      <c r="G63" t="s">
        <v>187</v>
      </c>
      <c r="H63" t="s">
        <v>523</v>
      </c>
      <c r="I63" t="s">
        <v>195</v>
      </c>
      <c r="J63" t="s">
        <v>91</v>
      </c>
      <c r="K63" t="s">
        <v>41</v>
      </c>
      <c r="L63" t="s">
        <v>32</v>
      </c>
      <c r="M63" t="s">
        <v>369</v>
      </c>
      <c r="N63" t="s">
        <v>1194</v>
      </c>
      <c r="O63" t="s">
        <v>1194</v>
      </c>
      <c r="R63" t="s">
        <v>235</v>
      </c>
      <c r="T63" t="s">
        <v>55</v>
      </c>
      <c r="U63" t="s">
        <v>37</v>
      </c>
      <c r="V63" t="s">
        <v>26</v>
      </c>
      <c r="W63" t="s">
        <v>1194</v>
      </c>
      <c r="Y63" s="1">
        <v>42692.370798611111</v>
      </c>
      <c r="Z63" s="1">
        <v>42837.29886574074</v>
      </c>
    </row>
    <row r="64" spans="1:27" x14ac:dyDescent="0.3">
      <c r="A64">
        <v>92960</v>
      </c>
      <c r="B64" t="s">
        <v>268</v>
      </c>
      <c r="C64" t="s">
        <v>129</v>
      </c>
      <c r="D64" t="s">
        <v>218</v>
      </c>
      <c r="E64" t="s">
        <v>24</v>
      </c>
      <c r="F64" t="s">
        <v>27</v>
      </c>
      <c r="G64" t="s">
        <v>187</v>
      </c>
      <c r="H64" t="s">
        <v>393</v>
      </c>
      <c r="J64" t="s">
        <v>325</v>
      </c>
      <c r="K64" t="s">
        <v>41</v>
      </c>
      <c r="L64" t="s">
        <v>32</v>
      </c>
      <c r="M64" t="s">
        <v>369</v>
      </c>
      <c r="N64" t="s">
        <v>1194</v>
      </c>
      <c r="O64" t="s">
        <v>390</v>
      </c>
      <c r="R64" t="s">
        <v>235</v>
      </c>
      <c r="T64" t="s">
        <v>55</v>
      </c>
      <c r="U64" t="s">
        <v>45</v>
      </c>
      <c r="V64" t="s">
        <v>26</v>
      </c>
      <c r="W64" t="s">
        <v>1194</v>
      </c>
      <c r="Y64" s="1">
        <v>42702.252488425926</v>
      </c>
      <c r="Z64" s="1">
        <v>42726.308194444442</v>
      </c>
    </row>
    <row r="65" spans="1:27" x14ac:dyDescent="0.3">
      <c r="A65">
        <v>92968</v>
      </c>
      <c r="B65" t="s">
        <v>299</v>
      </c>
      <c r="C65" t="s">
        <v>129</v>
      </c>
      <c r="D65" t="s">
        <v>218</v>
      </c>
      <c r="E65" t="s">
        <v>24</v>
      </c>
      <c r="F65" t="s">
        <v>27</v>
      </c>
      <c r="G65" t="s">
        <v>153</v>
      </c>
      <c r="H65" t="s">
        <v>391</v>
      </c>
      <c r="I65" t="s">
        <v>245</v>
      </c>
      <c r="J65" t="s">
        <v>91</v>
      </c>
      <c r="K65" t="s">
        <v>41</v>
      </c>
      <c r="L65" t="s">
        <v>240</v>
      </c>
      <c r="M65" t="s">
        <v>365</v>
      </c>
      <c r="N65" t="s">
        <v>1194</v>
      </c>
      <c r="O65" t="s">
        <v>392</v>
      </c>
      <c r="P65">
        <v>12464</v>
      </c>
      <c r="R65" t="s">
        <v>235</v>
      </c>
      <c r="T65" t="s">
        <v>55</v>
      </c>
      <c r="U65" t="s">
        <v>37</v>
      </c>
      <c r="V65" t="s">
        <v>306</v>
      </c>
      <c r="W65" t="s">
        <v>1194</v>
      </c>
      <c r="Y65" s="1">
        <v>42702.400451388887</v>
      </c>
      <c r="Z65" s="1">
        <v>42852.257013888891</v>
      </c>
    </row>
    <row r="66" spans="1:27" x14ac:dyDescent="0.3">
      <c r="A66">
        <v>93173</v>
      </c>
      <c r="B66" t="s">
        <v>77</v>
      </c>
      <c r="C66" t="s">
        <v>75</v>
      </c>
      <c r="D66" t="s">
        <v>825</v>
      </c>
      <c r="E66" t="s">
        <v>147</v>
      </c>
      <c r="F66" t="s">
        <v>27</v>
      </c>
      <c r="G66" t="s">
        <v>166</v>
      </c>
      <c r="H66" t="s">
        <v>1089</v>
      </c>
      <c r="I66" t="s">
        <v>941</v>
      </c>
      <c r="J66" t="s">
        <v>935</v>
      </c>
      <c r="K66" t="s">
        <v>41</v>
      </c>
      <c r="L66" t="s">
        <v>32</v>
      </c>
      <c r="N66" t="s">
        <v>1194</v>
      </c>
      <c r="O66" t="s">
        <v>1194</v>
      </c>
      <c r="R66" t="s">
        <v>765</v>
      </c>
      <c r="T66" t="s">
        <v>43</v>
      </c>
      <c r="U66" t="s">
        <v>45</v>
      </c>
      <c r="V66" t="s">
        <v>26</v>
      </c>
      <c r="W66" t="s">
        <v>1194</v>
      </c>
      <c r="Y66" s="1">
        <v>42705.532627314817</v>
      </c>
      <c r="Z66" s="1">
        <v>42770.496874999997</v>
      </c>
    </row>
    <row r="67" spans="1:27" x14ac:dyDescent="0.3">
      <c r="A67">
        <v>93418</v>
      </c>
      <c r="B67" t="s">
        <v>61</v>
      </c>
      <c r="C67" t="s">
        <v>34</v>
      </c>
      <c r="D67" t="s">
        <v>95</v>
      </c>
      <c r="E67" t="s">
        <v>24</v>
      </c>
      <c r="F67" t="s">
        <v>27</v>
      </c>
      <c r="G67" t="s">
        <v>42</v>
      </c>
      <c r="H67" t="s">
        <v>1507</v>
      </c>
      <c r="I67" t="s">
        <v>278</v>
      </c>
      <c r="J67" t="s">
        <v>155</v>
      </c>
      <c r="K67" t="s">
        <v>41</v>
      </c>
      <c r="L67" t="s">
        <v>32</v>
      </c>
      <c r="M67" t="s">
        <v>83</v>
      </c>
      <c r="N67" t="s">
        <v>1194</v>
      </c>
      <c r="O67" t="s">
        <v>1471</v>
      </c>
      <c r="R67" t="s">
        <v>235</v>
      </c>
      <c r="T67" t="s">
        <v>55</v>
      </c>
      <c r="U67" t="s">
        <v>37</v>
      </c>
      <c r="V67" t="s">
        <v>26</v>
      </c>
      <c r="W67" t="s">
        <v>1194</v>
      </c>
      <c r="Y67" s="1">
        <v>42712.092997685184</v>
      </c>
      <c r="Z67" s="1">
        <v>42850.241747685184</v>
      </c>
    </row>
    <row r="68" spans="1:27" x14ac:dyDescent="0.3">
      <c r="A68">
        <v>93777</v>
      </c>
      <c r="B68" t="s">
        <v>229</v>
      </c>
      <c r="C68" t="s">
        <v>75</v>
      </c>
      <c r="D68" t="s">
        <v>79</v>
      </c>
      <c r="E68" t="s">
        <v>24</v>
      </c>
      <c r="F68" t="s">
        <v>27</v>
      </c>
      <c r="G68" t="s">
        <v>153</v>
      </c>
      <c r="H68" t="s">
        <v>832</v>
      </c>
      <c r="I68" t="s">
        <v>193</v>
      </c>
      <c r="J68" t="s">
        <v>204</v>
      </c>
      <c r="K68" t="s">
        <v>41</v>
      </c>
      <c r="L68" t="s">
        <v>240</v>
      </c>
      <c r="M68" t="s">
        <v>365</v>
      </c>
      <c r="N68" t="s">
        <v>1194</v>
      </c>
      <c r="O68" t="s">
        <v>364</v>
      </c>
      <c r="P68">
        <v>12561</v>
      </c>
      <c r="Q68" t="s">
        <v>821</v>
      </c>
      <c r="R68" t="s">
        <v>781</v>
      </c>
      <c r="S68" t="s">
        <v>235</v>
      </c>
      <c r="T68" t="s">
        <v>43</v>
      </c>
      <c r="U68" t="s">
        <v>45</v>
      </c>
      <c r="V68" t="s">
        <v>306</v>
      </c>
      <c r="W68" t="s">
        <v>1194</v>
      </c>
      <c r="Y68" s="1">
        <v>42719.332384259258</v>
      </c>
      <c r="Z68" s="1">
        <v>42797.155277777776</v>
      </c>
      <c r="AA68" t="s">
        <v>321</v>
      </c>
    </row>
    <row r="69" spans="1:27" x14ac:dyDescent="0.3">
      <c r="A69">
        <v>93784</v>
      </c>
      <c r="B69" t="s">
        <v>170</v>
      </c>
      <c r="C69" t="s">
        <v>133</v>
      </c>
      <c r="D69" t="s">
        <v>180</v>
      </c>
      <c r="E69" t="s">
        <v>24</v>
      </c>
      <c r="F69" t="s">
        <v>27</v>
      </c>
      <c r="G69" t="s">
        <v>115</v>
      </c>
      <c r="H69" t="s">
        <v>798</v>
      </c>
      <c r="J69" t="s">
        <v>77</v>
      </c>
      <c r="K69" t="s">
        <v>41</v>
      </c>
      <c r="L69" t="s">
        <v>32</v>
      </c>
      <c r="N69" t="s">
        <v>1194</v>
      </c>
      <c r="O69" t="s">
        <v>1194</v>
      </c>
      <c r="R69" t="s">
        <v>781</v>
      </c>
      <c r="S69" t="s">
        <v>797</v>
      </c>
      <c r="T69" t="s">
        <v>43</v>
      </c>
      <c r="U69" t="s">
        <v>37</v>
      </c>
      <c r="V69" t="s">
        <v>796</v>
      </c>
      <c r="W69" t="s">
        <v>1194</v>
      </c>
      <c r="Y69" s="1">
        <v>42719.380520833336</v>
      </c>
      <c r="Z69" s="1">
        <v>42719.611851851849</v>
      </c>
    </row>
    <row r="70" spans="1:27" x14ac:dyDescent="0.3">
      <c r="A70">
        <v>93821</v>
      </c>
      <c r="B70" t="s">
        <v>908</v>
      </c>
      <c r="C70" t="s">
        <v>75</v>
      </c>
      <c r="D70" t="s">
        <v>125</v>
      </c>
      <c r="E70" t="s">
        <v>24</v>
      </c>
      <c r="F70" t="s">
        <v>27</v>
      </c>
      <c r="G70" t="s">
        <v>134</v>
      </c>
      <c r="H70" t="s">
        <v>831</v>
      </c>
      <c r="I70" t="s">
        <v>179</v>
      </c>
      <c r="J70" t="s">
        <v>204</v>
      </c>
      <c r="K70" t="s">
        <v>41</v>
      </c>
      <c r="L70" t="s">
        <v>240</v>
      </c>
      <c r="M70" t="s">
        <v>365</v>
      </c>
      <c r="N70" t="s">
        <v>1194</v>
      </c>
      <c r="O70" t="s">
        <v>364</v>
      </c>
      <c r="Q70" t="s">
        <v>630</v>
      </c>
      <c r="R70" t="s">
        <v>781</v>
      </c>
      <c r="S70" t="s">
        <v>804</v>
      </c>
      <c r="T70" t="s">
        <v>55</v>
      </c>
      <c r="U70" t="s">
        <v>37</v>
      </c>
      <c r="V70" t="s">
        <v>26</v>
      </c>
      <c r="W70" t="s">
        <v>1194</v>
      </c>
      <c r="Y70" s="1">
        <v>42720.307719907411</v>
      </c>
      <c r="Z70" s="1">
        <v>42829.553599537037</v>
      </c>
    </row>
    <row r="71" spans="1:27" x14ac:dyDescent="0.3">
      <c r="A71">
        <v>93878</v>
      </c>
      <c r="B71" t="s">
        <v>170</v>
      </c>
      <c r="C71" t="s">
        <v>133</v>
      </c>
      <c r="D71" t="s">
        <v>180</v>
      </c>
      <c r="E71" t="s">
        <v>24</v>
      </c>
      <c r="F71" t="s">
        <v>27</v>
      </c>
      <c r="G71" t="s">
        <v>25</v>
      </c>
      <c r="H71" t="s">
        <v>795</v>
      </c>
      <c r="J71" t="s">
        <v>794</v>
      </c>
      <c r="K71" t="s">
        <v>41</v>
      </c>
      <c r="L71" t="s">
        <v>240</v>
      </c>
      <c r="M71" t="s">
        <v>185</v>
      </c>
      <c r="N71" t="s">
        <v>1194</v>
      </c>
      <c r="O71" t="s">
        <v>1194</v>
      </c>
      <c r="R71" t="s">
        <v>781</v>
      </c>
      <c r="S71" t="s">
        <v>235</v>
      </c>
      <c r="T71" t="s">
        <v>55</v>
      </c>
      <c r="U71" t="s">
        <v>45</v>
      </c>
      <c r="V71" t="s">
        <v>235</v>
      </c>
      <c r="W71" t="s">
        <v>1194</v>
      </c>
      <c r="Y71" s="1">
        <v>42723.239212962966</v>
      </c>
      <c r="Z71" s="1">
        <v>42753.685381944444</v>
      </c>
    </row>
    <row r="72" spans="1:27" x14ac:dyDescent="0.3">
      <c r="A72">
        <v>93894</v>
      </c>
      <c r="B72" t="s">
        <v>459</v>
      </c>
      <c r="C72" t="s">
        <v>75</v>
      </c>
      <c r="D72" t="s">
        <v>125</v>
      </c>
      <c r="E72" t="s">
        <v>24</v>
      </c>
      <c r="F72" t="s">
        <v>27</v>
      </c>
      <c r="G72" t="s">
        <v>187</v>
      </c>
      <c r="H72" t="s">
        <v>830</v>
      </c>
      <c r="I72" t="s">
        <v>234</v>
      </c>
      <c r="J72" t="s">
        <v>77</v>
      </c>
      <c r="K72" t="s">
        <v>41</v>
      </c>
      <c r="L72" t="s">
        <v>240</v>
      </c>
      <c r="M72" t="s">
        <v>365</v>
      </c>
      <c r="N72" t="s">
        <v>1194</v>
      </c>
      <c r="O72" t="s">
        <v>364</v>
      </c>
      <c r="Q72" t="s">
        <v>812</v>
      </c>
      <c r="R72" t="s">
        <v>781</v>
      </c>
      <c r="S72" t="s">
        <v>804</v>
      </c>
      <c r="T72" t="s">
        <v>43</v>
      </c>
      <c r="U72" t="s">
        <v>29</v>
      </c>
      <c r="V72" t="s">
        <v>26</v>
      </c>
      <c r="W72" t="s">
        <v>1194</v>
      </c>
      <c r="Y72" s="1">
        <v>42723.66165509259</v>
      </c>
      <c r="Z72" s="1">
        <v>42772.557071759256</v>
      </c>
      <c r="AA72" t="s">
        <v>321</v>
      </c>
    </row>
    <row r="73" spans="1:27" x14ac:dyDescent="0.3">
      <c r="A73">
        <v>94040</v>
      </c>
      <c r="B73" t="s">
        <v>459</v>
      </c>
      <c r="C73" t="s">
        <v>75</v>
      </c>
      <c r="D73" t="s">
        <v>125</v>
      </c>
      <c r="E73" t="s">
        <v>303</v>
      </c>
      <c r="F73" t="s">
        <v>27</v>
      </c>
      <c r="G73" t="s">
        <v>49</v>
      </c>
      <c r="H73" t="s">
        <v>1086</v>
      </c>
      <c r="I73" t="s">
        <v>179</v>
      </c>
      <c r="J73" t="s">
        <v>794</v>
      </c>
      <c r="K73" t="s">
        <v>41</v>
      </c>
      <c r="L73" t="s">
        <v>28</v>
      </c>
      <c r="N73" t="s">
        <v>1194</v>
      </c>
      <c r="O73" t="s">
        <v>1194</v>
      </c>
      <c r="R73" t="s">
        <v>765</v>
      </c>
      <c r="T73" t="s">
        <v>55</v>
      </c>
      <c r="U73" t="s">
        <v>45</v>
      </c>
      <c r="V73" t="s">
        <v>235</v>
      </c>
      <c r="W73" t="s">
        <v>1194</v>
      </c>
      <c r="Y73" s="1">
        <v>42732.245798611111</v>
      </c>
      <c r="Z73" s="1">
        <v>42739.333368055559</v>
      </c>
    </row>
    <row r="74" spans="1:27" x14ac:dyDescent="0.3">
      <c r="A74">
        <v>94122</v>
      </c>
      <c r="B74" t="s">
        <v>702</v>
      </c>
      <c r="C74" t="s">
        <v>23</v>
      </c>
      <c r="D74" t="s">
        <v>374</v>
      </c>
      <c r="E74" t="s">
        <v>24</v>
      </c>
      <c r="F74" t="s">
        <v>27</v>
      </c>
      <c r="G74" t="s">
        <v>25</v>
      </c>
      <c r="H74" t="s">
        <v>701</v>
      </c>
      <c r="J74" t="s">
        <v>700</v>
      </c>
      <c r="K74" t="s">
        <v>41</v>
      </c>
      <c r="L74" t="s">
        <v>240</v>
      </c>
      <c r="M74" t="s">
        <v>44</v>
      </c>
      <c r="N74" t="s">
        <v>1194</v>
      </c>
      <c r="O74" t="s">
        <v>1194</v>
      </c>
      <c r="R74" t="s">
        <v>235</v>
      </c>
      <c r="T74" t="s">
        <v>55</v>
      </c>
      <c r="U74" t="s">
        <v>45</v>
      </c>
      <c r="V74" t="s">
        <v>235</v>
      </c>
      <c r="W74" t="s">
        <v>1194</v>
      </c>
      <c r="X74" t="s">
        <v>378</v>
      </c>
      <c r="Y74" s="1">
        <v>42739.236076388886</v>
      </c>
      <c r="Z74" s="1">
        <v>42771.985289351855</v>
      </c>
    </row>
    <row r="75" spans="1:27" x14ac:dyDescent="0.3">
      <c r="A75">
        <v>94333</v>
      </c>
      <c r="B75" t="s">
        <v>124</v>
      </c>
      <c r="C75" t="s">
        <v>75</v>
      </c>
      <c r="D75" t="s">
        <v>125</v>
      </c>
      <c r="E75" t="s">
        <v>147</v>
      </c>
      <c r="F75" t="s">
        <v>27</v>
      </c>
      <c r="G75" t="s">
        <v>49</v>
      </c>
      <c r="H75" t="s">
        <v>1085</v>
      </c>
      <c r="I75" t="s">
        <v>179</v>
      </c>
      <c r="J75" t="s">
        <v>794</v>
      </c>
      <c r="K75" t="s">
        <v>41</v>
      </c>
      <c r="L75" t="s">
        <v>240</v>
      </c>
      <c r="M75" t="s">
        <v>44</v>
      </c>
      <c r="N75" t="s">
        <v>1194</v>
      </c>
      <c r="O75" t="s">
        <v>1194</v>
      </c>
      <c r="Q75" t="s">
        <v>1082</v>
      </c>
      <c r="R75" t="s">
        <v>765</v>
      </c>
      <c r="T75" t="s">
        <v>55</v>
      </c>
      <c r="U75" t="s">
        <v>45</v>
      </c>
      <c r="V75" t="s">
        <v>235</v>
      </c>
      <c r="W75" t="s">
        <v>1194</v>
      </c>
      <c r="X75" t="s">
        <v>1084</v>
      </c>
      <c r="Y75" s="1">
        <v>42744.312013888892</v>
      </c>
      <c r="Z75" s="1">
        <v>42751.291261574072</v>
      </c>
      <c r="AA75" t="s">
        <v>1081</v>
      </c>
    </row>
    <row r="76" spans="1:27" x14ac:dyDescent="0.3">
      <c r="A76">
        <v>94334</v>
      </c>
      <c r="B76" t="s">
        <v>459</v>
      </c>
      <c r="C76" t="s">
        <v>75</v>
      </c>
      <c r="D76" t="s">
        <v>125</v>
      </c>
      <c r="E76" t="s">
        <v>262</v>
      </c>
      <c r="F76" t="s">
        <v>27</v>
      </c>
      <c r="G76" t="s">
        <v>49</v>
      </c>
      <c r="H76" t="s">
        <v>1083</v>
      </c>
      <c r="I76" t="s">
        <v>179</v>
      </c>
      <c r="J76" t="s">
        <v>794</v>
      </c>
      <c r="K76" t="s">
        <v>41</v>
      </c>
      <c r="L76" t="s">
        <v>28</v>
      </c>
      <c r="N76" t="s">
        <v>1194</v>
      </c>
      <c r="O76" t="s">
        <v>1194</v>
      </c>
      <c r="Q76" t="s">
        <v>1082</v>
      </c>
      <c r="R76" t="s">
        <v>765</v>
      </c>
      <c r="T76" t="s">
        <v>55</v>
      </c>
      <c r="U76" t="s">
        <v>45</v>
      </c>
      <c r="V76" t="s">
        <v>235</v>
      </c>
      <c r="W76" t="s">
        <v>1194</v>
      </c>
      <c r="Y76" s="1">
        <v>42744.318773148145</v>
      </c>
      <c r="Z76" s="1">
        <v>42744.48814814815</v>
      </c>
      <c r="AA76" t="s">
        <v>1081</v>
      </c>
    </row>
    <row r="77" spans="1:27" x14ac:dyDescent="0.3">
      <c r="A77">
        <v>94343</v>
      </c>
      <c r="B77" t="s">
        <v>929</v>
      </c>
      <c r="C77" t="s">
        <v>75</v>
      </c>
      <c r="D77" t="s">
        <v>814</v>
      </c>
      <c r="E77" t="s">
        <v>24</v>
      </c>
      <c r="F77" t="s">
        <v>27</v>
      </c>
      <c r="G77" t="s">
        <v>49</v>
      </c>
      <c r="H77" t="s">
        <v>829</v>
      </c>
      <c r="I77" t="s">
        <v>928</v>
      </c>
      <c r="J77" t="s">
        <v>204</v>
      </c>
      <c r="K77" t="s">
        <v>41</v>
      </c>
      <c r="L77" t="s">
        <v>28</v>
      </c>
      <c r="N77" t="s">
        <v>1194</v>
      </c>
      <c r="O77" t="s">
        <v>364</v>
      </c>
      <c r="Q77" t="s">
        <v>828</v>
      </c>
      <c r="R77" t="s">
        <v>781</v>
      </c>
      <c r="S77" t="s">
        <v>235</v>
      </c>
      <c r="T77" t="s">
        <v>43</v>
      </c>
      <c r="U77" t="s">
        <v>37</v>
      </c>
      <c r="V77" t="s">
        <v>26</v>
      </c>
      <c r="W77" t="s">
        <v>1194</v>
      </c>
      <c r="Y77" s="1">
        <v>42744.356712962966</v>
      </c>
      <c r="Z77" s="1">
        <v>42829.554606481484</v>
      </c>
      <c r="AA77" t="s">
        <v>321</v>
      </c>
    </row>
    <row r="78" spans="1:27" x14ac:dyDescent="0.3">
      <c r="A78">
        <v>94454</v>
      </c>
      <c r="B78" t="s">
        <v>170</v>
      </c>
      <c r="C78" t="s">
        <v>133</v>
      </c>
      <c r="D78" t="s">
        <v>180</v>
      </c>
      <c r="E78" t="s">
        <v>24</v>
      </c>
      <c r="F78" t="s">
        <v>27</v>
      </c>
      <c r="G78" t="s">
        <v>25</v>
      </c>
      <c r="H78" t="s">
        <v>792</v>
      </c>
      <c r="J78" t="s">
        <v>342</v>
      </c>
      <c r="K78" t="s">
        <v>41</v>
      </c>
      <c r="L78" t="s">
        <v>240</v>
      </c>
      <c r="M78" t="s">
        <v>185</v>
      </c>
      <c r="N78" t="s">
        <v>1194</v>
      </c>
      <c r="O78" t="s">
        <v>1194</v>
      </c>
      <c r="R78" t="s">
        <v>781</v>
      </c>
      <c r="S78" t="s">
        <v>235</v>
      </c>
      <c r="T78" t="s">
        <v>67</v>
      </c>
      <c r="U78" t="s">
        <v>45</v>
      </c>
      <c r="V78" t="s">
        <v>235</v>
      </c>
      <c r="W78" t="s">
        <v>1194</v>
      </c>
      <c r="Y78" s="1">
        <v>42746.135625000003</v>
      </c>
      <c r="Z78" s="1">
        <v>42765.718043981484</v>
      </c>
      <c r="AA78" t="s">
        <v>791</v>
      </c>
    </row>
    <row r="79" spans="1:27" x14ac:dyDescent="0.3">
      <c r="A79">
        <v>94456</v>
      </c>
      <c r="B79" t="s">
        <v>170</v>
      </c>
      <c r="C79" t="s">
        <v>133</v>
      </c>
      <c r="D79" t="s">
        <v>180</v>
      </c>
      <c r="E79" t="s">
        <v>24</v>
      </c>
      <c r="F79" t="s">
        <v>27</v>
      </c>
      <c r="G79" t="s">
        <v>25</v>
      </c>
      <c r="H79" t="s">
        <v>789</v>
      </c>
      <c r="J79" t="s">
        <v>342</v>
      </c>
      <c r="K79" t="s">
        <v>41</v>
      </c>
      <c r="L79" t="s">
        <v>240</v>
      </c>
      <c r="M79" t="s">
        <v>185</v>
      </c>
      <c r="N79" t="s">
        <v>1194</v>
      </c>
      <c r="O79" t="s">
        <v>1194</v>
      </c>
      <c r="R79" t="s">
        <v>781</v>
      </c>
      <c r="S79" t="s">
        <v>235</v>
      </c>
      <c r="T79" t="s">
        <v>67</v>
      </c>
      <c r="U79" t="s">
        <v>45</v>
      </c>
      <c r="V79" t="s">
        <v>235</v>
      </c>
      <c r="W79" t="s">
        <v>1194</v>
      </c>
      <c r="Y79" s="1">
        <v>42746.141423611109</v>
      </c>
      <c r="Z79" s="1">
        <v>42761.653854166667</v>
      </c>
    </row>
    <row r="80" spans="1:27" x14ac:dyDescent="0.3">
      <c r="A80">
        <v>94489</v>
      </c>
      <c r="B80" t="s">
        <v>277</v>
      </c>
      <c r="C80" t="s">
        <v>75</v>
      </c>
      <c r="D80" t="s">
        <v>79</v>
      </c>
      <c r="E80" t="s">
        <v>147</v>
      </c>
      <c r="F80" t="s">
        <v>27</v>
      </c>
      <c r="G80" t="s">
        <v>166</v>
      </c>
      <c r="H80" t="s">
        <v>1080</v>
      </c>
      <c r="I80" t="s">
        <v>193</v>
      </c>
      <c r="J80" t="s">
        <v>1079</v>
      </c>
      <c r="K80" t="s">
        <v>41</v>
      </c>
      <c r="L80" t="s">
        <v>28</v>
      </c>
      <c r="N80" t="s">
        <v>1194</v>
      </c>
      <c r="O80" t="s">
        <v>1194</v>
      </c>
      <c r="R80" t="s">
        <v>765</v>
      </c>
      <c r="T80" t="s">
        <v>43</v>
      </c>
      <c r="U80" t="s">
        <v>60</v>
      </c>
      <c r="V80" t="s">
        <v>26</v>
      </c>
      <c r="W80" t="s">
        <v>1194</v>
      </c>
      <c r="Y80" s="1">
        <v>42746.610821759263</v>
      </c>
      <c r="Z80" s="1">
        <v>42766.856921296298</v>
      </c>
    </row>
    <row r="81" spans="1:27" x14ac:dyDescent="0.3">
      <c r="A81">
        <v>94594</v>
      </c>
      <c r="B81" t="s">
        <v>340</v>
      </c>
      <c r="C81" t="s">
        <v>184</v>
      </c>
      <c r="D81" t="s">
        <v>212</v>
      </c>
      <c r="E81" t="s">
        <v>147</v>
      </c>
      <c r="F81" t="s">
        <v>27</v>
      </c>
      <c r="G81" t="s">
        <v>187</v>
      </c>
      <c r="H81" t="s">
        <v>971</v>
      </c>
      <c r="I81" t="s">
        <v>913</v>
      </c>
      <c r="J81" t="s">
        <v>91</v>
      </c>
      <c r="K81" t="s">
        <v>41</v>
      </c>
      <c r="L81" t="s">
        <v>240</v>
      </c>
      <c r="M81" t="s">
        <v>185</v>
      </c>
      <c r="N81" t="s">
        <v>1194</v>
      </c>
      <c r="O81" t="s">
        <v>1194</v>
      </c>
      <c r="R81" t="s">
        <v>235</v>
      </c>
      <c r="T81" t="s">
        <v>67</v>
      </c>
      <c r="U81" t="s">
        <v>37</v>
      </c>
      <c r="V81" t="s">
        <v>235</v>
      </c>
      <c r="W81" t="s">
        <v>1194</v>
      </c>
      <c r="Y81" s="1">
        <v>42748.470682870371</v>
      </c>
      <c r="Z81" s="1">
        <v>42845.533206018517</v>
      </c>
      <c r="AA81" t="s">
        <v>531</v>
      </c>
    </row>
    <row r="82" spans="1:27" x14ac:dyDescent="0.3">
      <c r="A82">
        <v>94632</v>
      </c>
      <c r="B82" t="s">
        <v>124</v>
      </c>
      <c r="C82" t="s">
        <v>75</v>
      </c>
      <c r="D82" t="s">
        <v>125</v>
      </c>
      <c r="E82" t="s">
        <v>24</v>
      </c>
      <c r="F82" t="s">
        <v>27</v>
      </c>
      <c r="G82" t="s">
        <v>187</v>
      </c>
      <c r="H82" t="s">
        <v>826</v>
      </c>
      <c r="I82" t="s">
        <v>913</v>
      </c>
      <c r="J82" t="s">
        <v>77</v>
      </c>
      <c r="K82" t="s">
        <v>41</v>
      </c>
      <c r="L82" t="s">
        <v>240</v>
      </c>
      <c r="M82" t="s">
        <v>185</v>
      </c>
      <c r="N82" t="s">
        <v>1194</v>
      </c>
      <c r="O82" t="s">
        <v>364</v>
      </c>
      <c r="R82" t="s">
        <v>781</v>
      </c>
      <c r="S82" t="s">
        <v>804</v>
      </c>
      <c r="T82" t="s">
        <v>55</v>
      </c>
      <c r="U82" t="s">
        <v>45</v>
      </c>
      <c r="V82" t="s">
        <v>235</v>
      </c>
      <c r="W82" t="s">
        <v>1194</v>
      </c>
      <c r="Y82" s="1">
        <v>42751.737349537034</v>
      </c>
      <c r="Z82" s="1">
        <v>42772.67423611111</v>
      </c>
    </row>
    <row r="83" spans="1:27" x14ac:dyDescent="0.3">
      <c r="A83">
        <v>94695</v>
      </c>
      <c r="B83" t="s">
        <v>1345</v>
      </c>
      <c r="C83" t="s">
        <v>95</v>
      </c>
      <c r="D83" t="s">
        <v>138</v>
      </c>
      <c r="E83" t="s">
        <v>24</v>
      </c>
      <c r="F83" t="s">
        <v>27</v>
      </c>
      <c r="G83" t="s">
        <v>153</v>
      </c>
      <c r="H83" t="s">
        <v>1344</v>
      </c>
      <c r="I83" t="s">
        <v>241</v>
      </c>
      <c r="J83" t="s">
        <v>1342</v>
      </c>
      <c r="K83" t="s">
        <v>41</v>
      </c>
      <c r="L83" t="s">
        <v>240</v>
      </c>
      <c r="M83" t="s">
        <v>365</v>
      </c>
      <c r="N83" t="s">
        <v>1194</v>
      </c>
      <c r="O83" t="s">
        <v>1465</v>
      </c>
      <c r="P83">
        <v>12452</v>
      </c>
      <c r="R83" t="s">
        <v>235</v>
      </c>
      <c r="T83" t="s">
        <v>43</v>
      </c>
      <c r="U83" t="s">
        <v>29</v>
      </c>
      <c r="V83" t="s">
        <v>1305</v>
      </c>
      <c r="W83" t="s">
        <v>1194</v>
      </c>
      <c r="Y83" s="1">
        <v>42753.19122685185</v>
      </c>
      <c r="Z83" s="1">
        <v>42852.257384259261</v>
      </c>
    </row>
    <row r="84" spans="1:27" x14ac:dyDescent="0.3">
      <c r="A84">
        <v>94791</v>
      </c>
      <c r="B84" t="s">
        <v>1302</v>
      </c>
      <c r="C84" t="s">
        <v>75</v>
      </c>
      <c r="D84" t="s">
        <v>125</v>
      </c>
      <c r="E84" t="s">
        <v>24</v>
      </c>
      <c r="F84" t="s">
        <v>27</v>
      </c>
      <c r="G84" t="s">
        <v>76</v>
      </c>
      <c r="H84" t="s">
        <v>822</v>
      </c>
      <c r="I84" t="s">
        <v>179</v>
      </c>
      <c r="J84" t="s">
        <v>170</v>
      </c>
      <c r="K84" t="s">
        <v>41</v>
      </c>
      <c r="L84" t="s">
        <v>240</v>
      </c>
      <c r="M84" t="s">
        <v>185</v>
      </c>
      <c r="N84" t="s">
        <v>1194</v>
      </c>
      <c r="O84" t="s">
        <v>1194</v>
      </c>
      <c r="Q84" t="s">
        <v>821</v>
      </c>
      <c r="R84" t="s">
        <v>781</v>
      </c>
      <c r="S84" t="s">
        <v>797</v>
      </c>
      <c r="T84" t="s">
        <v>55</v>
      </c>
      <c r="U84" t="s">
        <v>37</v>
      </c>
      <c r="V84" t="s">
        <v>779</v>
      </c>
      <c r="W84" t="s">
        <v>1194</v>
      </c>
      <c r="Y84" s="1">
        <v>42754.669421296298</v>
      </c>
      <c r="Z84" s="1">
        <v>42829.560682870368</v>
      </c>
      <c r="AA84" t="s">
        <v>820</v>
      </c>
    </row>
    <row r="85" spans="1:27" x14ac:dyDescent="0.3">
      <c r="A85">
        <v>94869</v>
      </c>
      <c r="B85" t="s">
        <v>89</v>
      </c>
      <c r="C85" t="s">
        <v>599</v>
      </c>
      <c r="D85" t="s">
        <v>609</v>
      </c>
      <c r="E85" t="s">
        <v>24</v>
      </c>
      <c r="F85" t="s">
        <v>27</v>
      </c>
      <c r="G85" t="s">
        <v>49</v>
      </c>
      <c r="H85" t="s">
        <v>612</v>
      </c>
      <c r="I85" t="s">
        <v>248</v>
      </c>
      <c r="J85" t="s">
        <v>248</v>
      </c>
      <c r="K85" t="s">
        <v>41</v>
      </c>
      <c r="L85" t="s">
        <v>28</v>
      </c>
      <c r="N85" t="s">
        <v>1194</v>
      </c>
      <c r="O85" t="s">
        <v>383</v>
      </c>
      <c r="R85" t="s">
        <v>235</v>
      </c>
      <c r="T85" t="s">
        <v>55</v>
      </c>
      <c r="U85" t="s">
        <v>37</v>
      </c>
      <c r="V85" t="s">
        <v>235</v>
      </c>
      <c r="W85" t="s">
        <v>1194</v>
      </c>
      <c r="Y85" s="1">
        <v>42758.09747685185</v>
      </c>
      <c r="Z85" s="1">
        <v>42758.105844907404</v>
      </c>
    </row>
    <row r="86" spans="1:27" x14ac:dyDescent="0.3">
      <c r="A86">
        <v>94951</v>
      </c>
      <c r="B86" t="s">
        <v>89</v>
      </c>
      <c r="C86" t="s">
        <v>599</v>
      </c>
      <c r="D86" t="s">
        <v>609</v>
      </c>
      <c r="E86" t="s">
        <v>24</v>
      </c>
      <c r="F86" t="s">
        <v>27</v>
      </c>
      <c r="G86" t="s">
        <v>49</v>
      </c>
      <c r="H86" t="s">
        <v>608</v>
      </c>
      <c r="I86" t="s">
        <v>248</v>
      </c>
      <c r="J86" t="s">
        <v>248</v>
      </c>
      <c r="K86" t="s">
        <v>41</v>
      </c>
      <c r="L86" t="s">
        <v>101</v>
      </c>
      <c r="N86" t="s">
        <v>1194</v>
      </c>
      <c r="O86" t="s">
        <v>388</v>
      </c>
      <c r="R86" t="s">
        <v>235</v>
      </c>
      <c r="T86" t="s">
        <v>55</v>
      </c>
      <c r="U86" t="s">
        <v>37</v>
      </c>
      <c r="V86" t="s">
        <v>235</v>
      </c>
      <c r="W86" t="s">
        <v>1194</v>
      </c>
      <c r="Y86" s="1">
        <v>42759.121365740742</v>
      </c>
      <c r="Z86" s="1">
        <v>42760.186412037037</v>
      </c>
    </row>
    <row r="87" spans="1:27" x14ac:dyDescent="0.3">
      <c r="A87">
        <v>95010</v>
      </c>
      <c r="B87" t="s">
        <v>1339</v>
      </c>
      <c r="C87" t="s">
        <v>23</v>
      </c>
      <c r="D87" t="s">
        <v>95</v>
      </c>
      <c r="E87" t="s">
        <v>262</v>
      </c>
      <c r="F87" t="s">
        <v>27</v>
      </c>
      <c r="G87" t="s">
        <v>49</v>
      </c>
      <c r="H87" t="s">
        <v>1338</v>
      </c>
      <c r="J87" t="s">
        <v>933</v>
      </c>
      <c r="K87" t="s">
        <v>41</v>
      </c>
      <c r="L87" t="s">
        <v>240</v>
      </c>
      <c r="M87" t="s">
        <v>185</v>
      </c>
      <c r="N87" t="s">
        <v>1194</v>
      </c>
      <c r="O87" t="s">
        <v>1194</v>
      </c>
      <c r="R87" t="s">
        <v>235</v>
      </c>
      <c r="T87" t="s">
        <v>43</v>
      </c>
      <c r="U87" t="s">
        <v>29</v>
      </c>
      <c r="V87" t="s">
        <v>235</v>
      </c>
      <c r="W87" t="s">
        <v>1194</v>
      </c>
      <c r="Y87" s="1">
        <v>42760.091064814813</v>
      </c>
      <c r="Z87" s="1">
        <v>42810.113622685189</v>
      </c>
    </row>
    <row r="88" spans="1:27" x14ac:dyDescent="0.3">
      <c r="A88">
        <v>95047</v>
      </c>
      <c r="B88" t="s">
        <v>74</v>
      </c>
      <c r="C88" t="s">
        <v>75</v>
      </c>
      <c r="D88" t="s">
        <v>79</v>
      </c>
      <c r="E88" t="s">
        <v>262</v>
      </c>
      <c r="F88" t="s">
        <v>27</v>
      </c>
      <c r="G88" t="s">
        <v>49</v>
      </c>
      <c r="H88" t="s">
        <v>1078</v>
      </c>
      <c r="I88" t="s">
        <v>193</v>
      </c>
      <c r="J88" t="s">
        <v>1077</v>
      </c>
      <c r="K88" t="s">
        <v>41</v>
      </c>
      <c r="L88" t="s">
        <v>32</v>
      </c>
      <c r="N88" t="s">
        <v>1194</v>
      </c>
      <c r="O88" t="s">
        <v>1194</v>
      </c>
      <c r="R88" t="s">
        <v>765</v>
      </c>
      <c r="T88" t="s">
        <v>67</v>
      </c>
      <c r="U88" t="s">
        <v>60</v>
      </c>
      <c r="V88" t="s">
        <v>235</v>
      </c>
      <c r="W88" t="s">
        <v>1194</v>
      </c>
      <c r="Y88" s="1">
        <v>42760.660462962966</v>
      </c>
      <c r="Z88" s="1">
        <v>42760.973773148151</v>
      </c>
    </row>
    <row r="89" spans="1:27" x14ac:dyDescent="0.3">
      <c r="A89">
        <v>95089</v>
      </c>
      <c r="B89" t="s">
        <v>784</v>
      </c>
      <c r="C89" t="s">
        <v>133</v>
      </c>
      <c r="D89" t="s">
        <v>787</v>
      </c>
      <c r="E89" t="s">
        <v>24</v>
      </c>
      <c r="F89" t="s">
        <v>27</v>
      </c>
      <c r="G89" t="s">
        <v>275</v>
      </c>
      <c r="H89" t="s">
        <v>786</v>
      </c>
      <c r="J89" t="s">
        <v>784</v>
      </c>
      <c r="K89" t="s">
        <v>41</v>
      </c>
      <c r="L89" t="s">
        <v>28</v>
      </c>
      <c r="N89" t="s">
        <v>1194</v>
      </c>
      <c r="O89" t="s">
        <v>1194</v>
      </c>
      <c r="Q89" t="s">
        <v>785</v>
      </c>
      <c r="R89" t="s">
        <v>781</v>
      </c>
      <c r="S89" t="s">
        <v>235</v>
      </c>
      <c r="T89" t="s">
        <v>67</v>
      </c>
      <c r="U89" t="s">
        <v>60</v>
      </c>
      <c r="V89" t="s">
        <v>235</v>
      </c>
      <c r="W89" t="s">
        <v>1194</v>
      </c>
      <c r="Y89" s="1">
        <v>42761.979201388887</v>
      </c>
      <c r="Z89" s="1">
        <v>42768.921863425923</v>
      </c>
      <c r="AA89" t="s">
        <v>783</v>
      </c>
    </row>
    <row r="90" spans="1:27" x14ac:dyDescent="0.3">
      <c r="A90">
        <v>95144</v>
      </c>
      <c r="B90" t="s">
        <v>66</v>
      </c>
      <c r="C90" t="s">
        <v>23</v>
      </c>
      <c r="D90" t="s">
        <v>374</v>
      </c>
      <c r="E90" t="s">
        <v>24</v>
      </c>
      <c r="F90" t="s">
        <v>27</v>
      </c>
      <c r="G90" t="s">
        <v>49</v>
      </c>
      <c r="H90" t="s">
        <v>699</v>
      </c>
      <c r="I90" t="s">
        <v>285</v>
      </c>
      <c r="J90" t="s">
        <v>285</v>
      </c>
      <c r="K90" t="s">
        <v>41</v>
      </c>
      <c r="L90" t="s">
        <v>240</v>
      </c>
      <c r="M90" t="s">
        <v>44</v>
      </c>
      <c r="N90" t="s">
        <v>1194</v>
      </c>
      <c r="O90" t="s">
        <v>1194</v>
      </c>
      <c r="R90" t="s">
        <v>235</v>
      </c>
      <c r="T90" t="s">
        <v>67</v>
      </c>
      <c r="U90" t="s">
        <v>60</v>
      </c>
      <c r="V90" t="s">
        <v>235</v>
      </c>
      <c r="W90" t="s">
        <v>1194</v>
      </c>
      <c r="X90" t="s">
        <v>378</v>
      </c>
      <c r="Y90" s="1">
        <v>42762.451701388891</v>
      </c>
      <c r="Z90" s="1">
        <v>42771.987256944441</v>
      </c>
    </row>
    <row r="91" spans="1:27" x14ac:dyDescent="0.3">
      <c r="A91">
        <v>95159</v>
      </c>
      <c r="B91" t="s">
        <v>154</v>
      </c>
      <c r="C91" t="s">
        <v>129</v>
      </c>
      <c r="D91" t="s">
        <v>218</v>
      </c>
      <c r="E91" t="s">
        <v>262</v>
      </c>
      <c r="F91" t="s">
        <v>27</v>
      </c>
      <c r="G91" t="s">
        <v>187</v>
      </c>
      <c r="H91" t="s">
        <v>1189</v>
      </c>
      <c r="I91" t="s">
        <v>229</v>
      </c>
      <c r="J91" t="s">
        <v>229</v>
      </c>
      <c r="K91" t="s">
        <v>41</v>
      </c>
      <c r="L91" t="s">
        <v>28</v>
      </c>
      <c r="N91" t="s">
        <v>1194</v>
      </c>
      <c r="O91" t="s">
        <v>1194</v>
      </c>
      <c r="R91" t="s">
        <v>765</v>
      </c>
      <c r="T91" t="s">
        <v>43</v>
      </c>
      <c r="U91" t="s">
        <v>29</v>
      </c>
      <c r="V91" t="s">
        <v>26</v>
      </c>
      <c r="W91" t="s">
        <v>1194</v>
      </c>
      <c r="Y91" s="1">
        <v>42764.995104166665</v>
      </c>
      <c r="Z91" s="1">
        <v>42807.391168981485</v>
      </c>
      <c r="AA91" t="s">
        <v>394</v>
      </c>
    </row>
    <row r="92" spans="1:27" x14ac:dyDescent="0.3">
      <c r="A92">
        <v>95260</v>
      </c>
      <c r="B92" t="s">
        <v>320</v>
      </c>
      <c r="C92" t="s">
        <v>75</v>
      </c>
      <c r="D92" t="s">
        <v>814</v>
      </c>
      <c r="E92" t="s">
        <v>24</v>
      </c>
      <c r="F92" t="s">
        <v>27</v>
      </c>
      <c r="G92" t="s">
        <v>187</v>
      </c>
      <c r="H92" t="s">
        <v>1289</v>
      </c>
      <c r="I92" t="s">
        <v>939</v>
      </c>
      <c r="J92" t="s">
        <v>77</v>
      </c>
      <c r="K92" t="s">
        <v>41</v>
      </c>
      <c r="L92" t="s">
        <v>240</v>
      </c>
      <c r="M92" t="s">
        <v>365</v>
      </c>
      <c r="N92" t="s">
        <v>1194</v>
      </c>
      <c r="O92" t="s">
        <v>364</v>
      </c>
      <c r="Q92" t="s">
        <v>812</v>
      </c>
      <c r="R92" t="s">
        <v>781</v>
      </c>
      <c r="S92" t="s">
        <v>235</v>
      </c>
      <c r="T92" t="s">
        <v>43</v>
      </c>
      <c r="U92" t="s">
        <v>45</v>
      </c>
      <c r="V92" t="s">
        <v>26</v>
      </c>
      <c r="W92" t="s">
        <v>1194</v>
      </c>
      <c r="X92" t="s">
        <v>629</v>
      </c>
      <c r="Y92" s="1">
        <v>42766.638321759259</v>
      </c>
      <c r="Z92" s="1">
        <v>42793.608749999999</v>
      </c>
      <c r="AA92" t="s">
        <v>321</v>
      </c>
    </row>
    <row r="93" spans="1:27" x14ac:dyDescent="0.3">
      <c r="A93">
        <v>95302</v>
      </c>
      <c r="B93" t="s">
        <v>170</v>
      </c>
      <c r="C93" t="s">
        <v>133</v>
      </c>
      <c r="D93" t="s">
        <v>180</v>
      </c>
      <c r="E93" t="s">
        <v>24</v>
      </c>
      <c r="F93" t="s">
        <v>27</v>
      </c>
      <c r="G93" t="s">
        <v>49</v>
      </c>
      <c r="H93" t="s">
        <v>782</v>
      </c>
      <c r="J93" t="s">
        <v>602</v>
      </c>
      <c r="K93" t="s">
        <v>41</v>
      </c>
      <c r="L93" t="s">
        <v>240</v>
      </c>
      <c r="N93" t="s">
        <v>1194</v>
      </c>
      <c r="O93" t="s">
        <v>364</v>
      </c>
      <c r="R93" t="s">
        <v>781</v>
      </c>
      <c r="S93" t="s">
        <v>235</v>
      </c>
      <c r="T93" t="s">
        <v>67</v>
      </c>
      <c r="U93" t="s">
        <v>45</v>
      </c>
      <c r="V93" t="s">
        <v>235</v>
      </c>
      <c r="W93" t="s">
        <v>1194</v>
      </c>
      <c r="Y93" s="1">
        <v>42767.34578703704</v>
      </c>
      <c r="Z93" s="1">
        <v>42768.470509259256</v>
      </c>
    </row>
    <row r="94" spans="1:27" x14ac:dyDescent="0.3">
      <c r="A94">
        <v>95304</v>
      </c>
      <c r="B94" t="s">
        <v>124</v>
      </c>
      <c r="C94" t="s">
        <v>75</v>
      </c>
      <c r="D94" t="s">
        <v>125</v>
      </c>
      <c r="E94" t="s">
        <v>24</v>
      </c>
      <c r="F94" t="s">
        <v>27</v>
      </c>
      <c r="G94" t="s">
        <v>169</v>
      </c>
      <c r="H94" t="s">
        <v>815</v>
      </c>
      <c r="I94" t="s">
        <v>230</v>
      </c>
      <c r="J94" t="s">
        <v>124</v>
      </c>
      <c r="K94" t="s">
        <v>41</v>
      </c>
      <c r="L94" t="s">
        <v>240</v>
      </c>
      <c r="M94" t="s">
        <v>369</v>
      </c>
      <c r="N94" t="s">
        <v>1194</v>
      </c>
      <c r="O94" t="s">
        <v>1194</v>
      </c>
      <c r="Q94" t="s">
        <v>812</v>
      </c>
      <c r="R94" t="s">
        <v>781</v>
      </c>
      <c r="S94" t="s">
        <v>235</v>
      </c>
      <c r="T94" t="s">
        <v>43</v>
      </c>
      <c r="U94" t="s">
        <v>29</v>
      </c>
      <c r="V94" t="s">
        <v>26</v>
      </c>
      <c r="W94" t="s">
        <v>1194</v>
      </c>
      <c r="Y94" s="1">
        <v>42767.354571759257</v>
      </c>
      <c r="Z94" s="1">
        <v>42779.26834490741</v>
      </c>
      <c r="AA94" t="s">
        <v>321</v>
      </c>
    </row>
    <row r="95" spans="1:27" x14ac:dyDescent="0.3">
      <c r="A95">
        <v>95509</v>
      </c>
      <c r="B95" t="s">
        <v>600</v>
      </c>
      <c r="C95" t="s">
        <v>599</v>
      </c>
      <c r="D95" t="s">
        <v>598</v>
      </c>
      <c r="E95" t="s">
        <v>24</v>
      </c>
      <c r="F95" t="s">
        <v>27</v>
      </c>
      <c r="G95" t="s">
        <v>58</v>
      </c>
      <c r="H95" t="s">
        <v>1247</v>
      </c>
      <c r="I95" t="s">
        <v>600</v>
      </c>
      <c r="J95" t="s">
        <v>91</v>
      </c>
      <c r="K95" t="s">
        <v>41</v>
      </c>
      <c r="L95" t="s">
        <v>240</v>
      </c>
      <c r="M95" t="s">
        <v>44</v>
      </c>
      <c r="N95" t="s">
        <v>1194</v>
      </c>
      <c r="O95" t="s">
        <v>1194</v>
      </c>
      <c r="R95" t="s">
        <v>235</v>
      </c>
      <c r="T95" t="s">
        <v>55</v>
      </c>
      <c r="U95" t="s">
        <v>60</v>
      </c>
      <c r="V95" t="s">
        <v>235</v>
      </c>
      <c r="W95" t="s">
        <v>1194</v>
      </c>
      <c r="X95" t="s">
        <v>596</v>
      </c>
      <c r="Y95" s="1">
        <v>42772.43105324074</v>
      </c>
      <c r="Z95" s="1">
        <v>42794.548541666663</v>
      </c>
    </row>
    <row r="96" spans="1:27" x14ac:dyDescent="0.3">
      <c r="A96">
        <v>95630</v>
      </c>
      <c r="B96" t="s">
        <v>753</v>
      </c>
      <c r="C96" t="s">
        <v>23</v>
      </c>
      <c r="D96" t="s">
        <v>95</v>
      </c>
      <c r="E96" t="s">
        <v>24</v>
      </c>
      <c r="F96" t="s">
        <v>27</v>
      </c>
      <c r="G96" t="s">
        <v>49</v>
      </c>
      <c r="H96" t="s">
        <v>1388</v>
      </c>
      <c r="I96" t="s">
        <v>335</v>
      </c>
      <c r="J96" t="s">
        <v>335</v>
      </c>
      <c r="K96" t="s">
        <v>41</v>
      </c>
      <c r="L96" t="s">
        <v>240</v>
      </c>
      <c r="M96" t="s">
        <v>44</v>
      </c>
      <c r="N96" t="s">
        <v>1194</v>
      </c>
      <c r="O96" t="s">
        <v>1465</v>
      </c>
      <c r="R96" t="s">
        <v>235</v>
      </c>
      <c r="T96" t="s">
        <v>67</v>
      </c>
      <c r="U96" t="s">
        <v>45</v>
      </c>
      <c r="V96" t="s">
        <v>235</v>
      </c>
      <c r="W96" t="s">
        <v>1194</v>
      </c>
      <c r="X96" t="s">
        <v>1029</v>
      </c>
      <c r="Y96" s="1">
        <v>42774.405694444446</v>
      </c>
      <c r="Z96" s="1">
        <v>42823.953599537039</v>
      </c>
    </row>
    <row r="97" spans="1:27" x14ac:dyDescent="0.3">
      <c r="A97">
        <v>95696</v>
      </c>
      <c r="B97" t="s">
        <v>600</v>
      </c>
      <c r="C97" t="s">
        <v>599</v>
      </c>
      <c r="D97" t="s">
        <v>598</v>
      </c>
      <c r="E97" t="s">
        <v>24</v>
      </c>
      <c r="F97" t="s">
        <v>27</v>
      </c>
      <c r="G97" t="s">
        <v>120</v>
      </c>
      <c r="H97" t="s">
        <v>603</v>
      </c>
      <c r="I97" t="s">
        <v>772</v>
      </c>
      <c r="J97" t="s">
        <v>602</v>
      </c>
      <c r="K97" t="s">
        <v>41</v>
      </c>
      <c r="L97" t="s">
        <v>240</v>
      </c>
      <c r="M97" t="s">
        <v>1201</v>
      </c>
      <c r="N97" t="s">
        <v>1194</v>
      </c>
      <c r="O97" t="s">
        <v>1200</v>
      </c>
      <c r="R97" t="s">
        <v>235</v>
      </c>
      <c r="T97" t="s">
        <v>67</v>
      </c>
      <c r="U97" t="s">
        <v>45</v>
      </c>
      <c r="V97" t="s">
        <v>235</v>
      </c>
      <c r="W97" t="s">
        <v>1194</v>
      </c>
      <c r="Y97" s="1">
        <v>42775.712511574071</v>
      </c>
      <c r="Z97" s="1">
        <v>42852.351724537039</v>
      </c>
    </row>
    <row r="98" spans="1:27" x14ac:dyDescent="0.3">
      <c r="A98">
        <v>95780</v>
      </c>
      <c r="B98" t="s">
        <v>1342</v>
      </c>
      <c r="C98" t="s">
        <v>95</v>
      </c>
      <c r="D98" t="s">
        <v>138</v>
      </c>
      <c r="E98" t="s">
        <v>24</v>
      </c>
      <c r="F98" t="s">
        <v>27</v>
      </c>
      <c r="G98" t="s">
        <v>169</v>
      </c>
      <c r="H98" t="s">
        <v>1343</v>
      </c>
      <c r="J98" t="s">
        <v>1342</v>
      </c>
      <c r="K98" t="s">
        <v>41</v>
      </c>
      <c r="L98" t="s">
        <v>240</v>
      </c>
      <c r="M98" t="s">
        <v>365</v>
      </c>
      <c r="N98" t="s">
        <v>1194</v>
      </c>
      <c r="O98" t="s">
        <v>1465</v>
      </c>
      <c r="R98" t="s">
        <v>235</v>
      </c>
      <c r="T98" t="s">
        <v>55</v>
      </c>
      <c r="U98" t="s">
        <v>37</v>
      </c>
      <c r="V98" t="s">
        <v>26</v>
      </c>
      <c r="W98" t="s">
        <v>1194</v>
      </c>
      <c r="Y98" s="1">
        <v>42779.104201388887</v>
      </c>
      <c r="Z98" s="1">
        <v>42815.340763888889</v>
      </c>
    </row>
    <row r="99" spans="1:27" x14ac:dyDescent="0.3">
      <c r="A99">
        <v>95811</v>
      </c>
      <c r="B99" t="s">
        <v>1214</v>
      </c>
      <c r="C99" t="s">
        <v>75</v>
      </c>
      <c r="D99" t="s">
        <v>354</v>
      </c>
      <c r="E99" t="s">
        <v>24</v>
      </c>
      <c r="F99" t="s">
        <v>27</v>
      </c>
      <c r="G99" t="s">
        <v>166</v>
      </c>
      <c r="H99" t="s">
        <v>1213</v>
      </c>
      <c r="I99" t="s">
        <v>942</v>
      </c>
      <c r="J99" t="s">
        <v>204</v>
      </c>
      <c r="K99" t="s">
        <v>41</v>
      </c>
      <c r="L99" t="s">
        <v>240</v>
      </c>
      <c r="M99" t="s">
        <v>365</v>
      </c>
      <c r="N99" t="s">
        <v>1194</v>
      </c>
      <c r="O99" t="s">
        <v>373</v>
      </c>
      <c r="Q99" t="s">
        <v>812</v>
      </c>
      <c r="R99" t="s">
        <v>779</v>
      </c>
      <c r="S99" t="s">
        <v>235</v>
      </c>
      <c r="T99" t="s">
        <v>43</v>
      </c>
      <c r="U99" t="s">
        <v>29</v>
      </c>
      <c r="V99" t="s">
        <v>26</v>
      </c>
      <c r="W99" t="s">
        <v>1194</v>
      </c>
      <c r="Y99" s="1">
        <v>42779.494895833333</v>
      </c>
      <c r="Z99" s="1">
        <v>42782.595219907409</v>
      </c>
      <c r="AA99" t="s">
        <v>321</v>
      </c>
    </row>
    <row r="100" spans="1:27" x14ac:dyDescent="0.3">
      <c r="A100">
        <v>95813</v>
      </c>
      <c r="B100" t="s">
        <v>124</v>
      </c>
      <c r="C100" t="s">
        <v>75</v>
      </c>
      <c r="D100" t="s">
        <v>125</v>
      </c>
      <c r="E100" t="s">
        <v>149</v>
      </c>
      <c r="F100" t="s">
        <v>27</v>
      </c>
      <c r="G100" t="s">
        <v>187</v>
      </c>
      <c r="H100" t="s">
        <v>1287</v>
      </c>
      <c r="I100" t="s">
        <v>245</v>
      </c>
      <c r="J100" t="s">
        <v>124</v>
      </c>
      <c r="K100" t="s">
        <v>41</v>
      </c>
      <c r="L100" t="s">
        <v>32</v>
      </c>
      <c r="N100" t="s">
        <v>1194</v>
      </c>
      <c r="O100" t="s">
        <v>1194</v>
      </c>
      <c r="Q100" t="s">
        <v>630</v>
      </c>
      <c r="R100" t="s">
        <v>779</v>
      </c>
      <c r="S100" t="s">
        <v>1211</v>
      </c>
      <c r="T100" t="s">
        <v>67</v>
      </c>
      <c r="U100" t="s">
        <v>37</v>
      </c>
      <c r="V100" t="s">
        <v>235</v>
      </c>
      <c r="W100" t="s">
        <v>1194</v>
      </c>
      <c r="Y100" s="1">
        <v>42779.504027777781</v>
      </c>
      <c r="Z100" s="1">
        <v>42788.540034722224</v>
      </c>
      <c r="AA100" t="s">
        <v>321</v>
      </c>
    </row>
    <row r="101" spans="1:27" x14ac:dyDescent="0.3">
      <c r="A101">
        <v>95828</v>
      </c>
      <c r="B101" t="s">
        <v>318</v>
      </c>
      <c r="C101" t="s">
        <v>75</v>
      </c>
      <c r="D101" t="s">
        <v>267</v>
      </c>
      <c r="E101" t="s">
        <v>24</v>
      </c>
      <c r="F101" t="s">
        <v>27</v>
      </c>
      <c r="G101" t="s">
        <v>201</v>
      </c>
      <c r="H101" t="s">
        <v>1284</v>
      </c>
      <c r="I101" t="s">
        <v>245</v>
      </c>
      <c r="J101" t="s">
        <v>77</v>
      </c>
      <c r="K101" t="s">
        <v>41</v>
      </c>
      <c r="L101" t="s">
        <v>32</v>
      </c>
      <c r="M101" t="s">
        <v>298</v>
      </c>
      <c r="N101" t="s">
        <v>1194</v>
      </c>
      <c r="O101" t="s">
        <v>1467</v>
      </c>
      <c r="Q101" t="s">
        <v>812</v>
      </c>
      <c r="R101" t="s">
        <v>779</v>
      </c>
      <c r="S101" t="s">
        <v>235</v>
      </c>
      <c r="T101" t="s">
        <v>43</v>
      </c>
      <c r="U101" t="s">
        <v>29</v>
      </c>
      <c r="V101" t="s">
        <v>26</v>
      </c>
      <c r="W101" t="s">
        <v>1194</v>
      </c>
      <c r="Y101" s="1">
        <v>42779.683969907404</v>
      </c>
      <c r="Z101" s="1">
        <v>42796.375231481485</v>
      </c>
      <c r="AA101" t="s">
        <v>1273</v>
      </c>
    </row>
    <row r="102" spans="1:27" x14ac:dyDescent="0.3">
      <c r="A102">
        <v>95974</v>
      </c>
      <c r="B102" t="s">
        <v>353</v>
      </c>
      <c r="C102" t="s">
        <v>95</v>
      </c>
      <c r="D102" t="s">
        <v>168</v>
      </c>
      <c r="E102" t="s">
        <v>262</v>
      </c>
      <c r="F102" t="s">
        <v>27</v>
      </c>
      <c r="G102" t="s">
        <v>187</v>
      </c>
      <c r="H102" t="s">
        <v>1264</v>
      </c>
      <c r="I102" t="s">
        <v>1263</v>
      </c>
      <c r="J102" t="s">
        <v>1263</v>
      </c>
      <c r="K102" t="s">
        <v>41</v>
      </c>
      <c r="L102" t="s">
        <v>32</v>
      </c>
      <c r="M102" t="s">
        <v>104</v>
      </c>
      <c r="N102" t="s">
        <v>1194</v>
      </c>
      <c r="O102" t="s">
        <v>1194</v>
      </c>
      <c r="Q102" t="s">
        <v>1262</v>
      </c>
      <c r="R102" t="s">
        <v>765</v>
      </c>
      <c r="T102" t="s">
        <v>55</v>
      </c>
      <c r="U102" t="s">
        <v>37</v>
      </c>
      <c r="V102" t="s">
        <v>26</v>
      </c>
      <c r="W102" t="s">
        <v>1194</v>
      </c>
      <c r="Y102" s="1">
        <v>42782.021145833336</v>
      </c>
      <c r="Z102" s="1">
        <v>42814.015486111108</v>
      </c>
      <c r="AA102" t="s">
        <v>1261</v>
      </c>
    </row>
    <row r="103" spans="1:27" x14ac:dyDescent="0.3">
      <c r="A103">
        <v>95990</v>
      </c>
      <c r="B103" t="s">
        <v>800</v>
      </c>
      <c r="C103" t="s">
        <v>75</v>
      </c>
      <c r="D103" t="s">
        <v>79</v>
      </c>
      <c r="E103" t="s">
        <v>24</v>
      </c>
      <c r="F103" t="s">
        <v>27</v>
      </c>
      <c r="G103" t="s">
        <v>187</v>
      </c>
      <c r="H103" t="s">
        <v>1282</v>
      </c>
      <c r="I103" t="s">
        <v>800</v>
      </c>
      <c r="J103" t="s">
        <v>146</v>
      </c>
      <c r="K103" t="s">
        <v>41</v>
      </c>
      <c r="L103" t="s">
        <v>240</v>
      </c>
      <c r="M103" t="s">
        <v>185</v>
      </c>
      <c r="N103" t="s">
        <v>1194</v>
      </c>
      <c r="O103" t="s">
        <v>1200</v>
      </c>
      <c r="Q103" t="s">
        <v>812</v>
      </c>
      <c r="R103" t="s">
        <v>779</v>
      </c>
      <c r="S103" t="s">
        <v>1211</v>
      </c>
      <c r="T103" t="s">
        <v>67</v>
      </c>
      <c r="U103" t="s">
        <v>45</v>
      </c>
      <c r="V103" t="s">
        <v>235</v>
      </c>
      <c r="W103" t="s">
        <v>1194</v>
      </c>
      <c r="Y103" s="1">
        <v>42782.148425925923</v>
      </c>
      <c r="Z103" s="1">
        <v>42806.991793981484</v>
      </c>
      <c r="AA103" t="s">
        <v>1268</v>
      </c>
    </row>
    <row r="104" spans="1:27" x14ac:dyDescent="0.3">
      <c r="A104">
        <v>96022</v>
      </c>
      <c r="B104" t="s">
        <v>54</v>
      </c>
      <c r="C104" t="s">
        <v>34</v>
      </c>
      <c r="D104" t="s">
        <v>1205</v>
      </c>
      <c r="E104" t="s">
        <v>24</v>
      </c>
      <c r="F104" t="s">
        <v>27</v>
      </c>
      <c r="G104" t="s">
        <v>187</v>
      </c>
      <c r="H104" t="s">
        <v>1332</v>
      </c>
      <c r="I104" t="s">
        <v>967</v>
      </c>
      <c r="J104" t="s">
        <v>143</v>
      </c>
      <c r="K104" t="s">
        <v>41</v>
      </c>
      <c r="L104" t="s">
        <v>240</v>
      </c>
      <c r="M104" t="s">
        <v>365</v>
      </c>
      <c r="N104" t="s">
        <v>1194</v>
      </c>
      <c r="O104" t="s">
        <v>1466</v>
      </c>
      <c r="Q104" t="s">
        <v>1169</v>
      </c>
      <c r="R104" t="s">
        <v>235</v>
      </c>
      <c r="T104" t="s">
        <v>67</v>
      </c>
      <c r="U104" t="s">
        <v>29</v>
      </c>
      <c r="V104" t="s">
        <v>26</v>
      </c>
      <c r="W104" t="s">
        <v>1194</v>
      </c>
      <c r="Y104" s="1">
        <v>42782.211585648147</v>
      </c>
      <c r="Z104" s="1">
        <v>42852.167557870373</v>
      </c>
    </row>
    <row r="105" spans="1:27" x14ac:dyDescent="0.3">
      <c r="A105">
        <v>96032</v>
      </c>
      <c r="B105" t="s">
        <v>304</v>
      </c>
      <c r="C105" t="s">
        <v>129</v>
      </c>
      <c r="D105" t="s">
        <v>218</v>
      </c>
      <c r="E105" t="s">
        <v>24</v>
      </c>
      <c r="F105" t="s">
        <v>27</v>
      </c>
      <c r="G105" t="s">
        <v>153</v>
      </c>
      <c r="H105" t="s">
        <v>1310</v>
      </c>
      <c r="I105" t="s">
        <v>1397</v>
      </c>
      <c r="J105" t="s">
        <v>91</v>
      </c>
      <c r="K105" t="s">
        <v>41</v>
      </c>
      <c r="L105" t="s">
        <v>101</v>
      </c>
      <c r="M105" t="s">
        <v>298</v>
      </c>
      <c r="N105" t="s">
        <v>1194</v>
      </c>
      <c r="O105" t="s">
        <v>1467</v>
      </c>
      <c r="P105">
        <v>16394</v>
      </c>
      <c r="R105" t="s">
        <v>235</v>
      </c>
      <c r="T105" t="s">
        <v>55</v>
      </c>
      <c r="U105" t="s">
        <v>37</v>
      </c>
      <c r="V105" t="s">
        <v>1305</v>
      </c>
      <c r="W105" t="s">
        <v>1194</v>
      </c>
      <c r="Y105" s="1">
        <v>42782.24832175926</v>
      </c>
      <c r="Z105" s="1">
        <v>42853.230254629627</v>
      </c>
    </row>
    <row r="106" spans="1:27" x14ac:dyDescent="0.3">
      <c r="A106">
        <v>96068</v>
      </c>
      <c r="B106" t="s">
        <v>170</v>
      </c>
      <c r="C106" t="s">
        <v>133</v>
      </c>
      <c r="D106" t="s">
        <v>180</v>
      </c>
      <c r="E106" t="s">
        <v>24</v>
      </c>
      <c r="F106" t="s">
        <v>27</v>
      </c>
      <c r="G106" t="s">
        <v>263</v>
      </c>
      <c r="H106" t="s">
        <v>1271</v>
      </c>
      <c r="I106" t="s">
        <v>745</v>
      </c>
      <c r="J106" t="s">
        <v>777</v>
      </c>
      <c r="K106" t="s">
        <v>41</v>
      </c>
      <c r="L106" t="s">
        <v>240</v>
      </c>
      <c r="M106" t="s">
        <v>185</v>
      </c>
      <c r="N106" t="s">
        <v>1194</v>
      </c>
      <c r="O106" t="s">
        <v>1200</v>
      </c>
      <c r="R106" t="s">
        <v>779</v>
      </c>
      <c r="S106" t="s">
        <v>235</v>
      </c>
      <c r="T106" t="s">
        <v>67</v>
      </c>
      <c r="U106" t="s">
        <v>37</v>
      </c>
      <c r="V106" t="s">
        <v>779</v>
      </c>
      <c r="W106" t="s">
        <v>1194</v>
      </c>
      <c r="X106" t="s">
        <v>596</v>
      </c>
      <c r="Y106" s="1">
        <v>42782.399594907409</v>
      </c>
      <c r="Z106" s="1">
        <v>42787.57234953704</v>
      </c>
      <c r="AA106" t="s">
        <v>321</v>
      </c>
    </row>
    <row r="107" spans="1:27" x14ac:dyDescent="0.3">
      <c r="A107">
        <v>96069</v>
      </c>
      <c r="B107" t="s">
        <v>100</v>
      </c>
      <c r="C107" t="s">
        <v>305</v>
      </c>
      <c r="D107" t="s">
        <v>311</v>
      </c>
      <c r="E107" t="s">
        <v>24</v>
      </c>
      <c r="F107" t="s">
        <v>27</v>
      </c>
      <c r="G107" t="s">
        <v>169</v>
      </c>
      <c r="H107" t="s">
        <v>1306</v>
      </c>
      <c r="I107" t="s">
        <v>234</v>
      </c>
      <c r="J107" t="s">
        <v>234</v>
      </c>
      <c r="K107" t="s">
        <v>41</v>
      </c>
      <c r="L107" t="s">
        <v>32</v>
      </c>
      <c r="M107" t="s">
        <v>104</v>
      </c>
      <c r="N107" t="s">
        <v>1194</v>
      </c>
      <c r="O107" t="s">
        <v>1194</v>
      </c>
      <c r="R107" t="s">
        <v>235</v>
      </c>
      <c r="T107" t="s">
        <v>43</v>
      </c>
      <c r="U107" t="s">
        <v>37</v>
      </c>
      <c r="V107" t="s">
        <v>1305</v>
      </c>
      <c r="W107" t="s">
        <v>456</v>
      </c>
      <c r="Y107" s="1">
        <v>42782.412199074075</v>
      </c>
      <c r="Z107" s="1">
        <v>42851.309224537035</v>
      </c>
    </row>
    <row r="108" spans="1:27" x14ac:dyDescent="0.3">
      <c r="A108">
        <v>96106</v>
      </c>
      <c r="B108" t="s">
        <v>268</v>
      </c>
      <c r="C108" t="s">
        <v>129</v>
      </c>
      <c r="D108" t="s">
        <v>218</v>
      </c>
      <c r="E108" t="s">
        <v>24</v>
      </c>
      <c r="F108" t="s">
        <v>27</v>
      </c>
      <c r="G108" t="s">
        <v>169</v>
      </c>
      <c r="H108" t="s">
        <v>412</v>
      </c>
      <c r="I108" t="s">
        <v>349</v>
      </c>
      <c r="J108" t="s">
        <v>337</v>
      </c>
      <c r="K108" t="s">
        <v>41</v>
      </c>
      <c r="L108" t="s">
        <v>240</v>
      </c>
      <c r="M108" t="s">
        <v>365</v>
      </c>
      <c r="N108" t="s">
        <v>1194</v>
      </c>
      <c r="O108" t="s">
        <v>1467</v>
      </c>
      <c r="R108" t="s">
        <v>235</v>
      </c>
      <c r="T108" t="s">
        <v>43</v>
      </c>
      <c r="U108" t="s">
        <v>29</v>
      </c>
      <c r="V108" t="s">
        <v>26</v>
      </c>
      <c r="W108" t="s">
        <v>361</v>
      </c>
      <c r="Y108" s="1">
        <v>42782.535891203705</v>
      </c>
      <c r="Z108" s="1">
        <v>42807.277071759258</v>
      </c>
    </row>
    <row r="109" spans="1:27" x14ac:dyDescent="0.3">
      <c r="A109">
        <v>96182</v>
      </c>
      <c r="B109" t="s">
        <v>181</v>
      </c>
      <c r="C109" t="s">
        <v>599</v>
      </c>
      <c r="D109" t="s">
        <v>605</v>
      </c>
      <c r="E109" t="s">
        <v>24</v>
      </c>
      <c r="F109" t="s">
        <v>27</v>
      </c>
      <c r="G109" t="s">
        <v>35</v>
      </c>
      <c r="H109" t="s">
        <v>1241</v>
      </c>
      <c r="I109" t="s">
        <v>497</v>
      </c>
      <c r="J109" t="s">
        <v>181</v>
      </c>
      <c r="K109" t="s">
        <v>41</v>
      </c>
      <c r="L109" t="s">
        <v>240</v>
      </c>
      <c r="M109" t="s">
        <v>44</v>
      </c>
      <c r="N109" t="s">
        <v>1194</v>
      </c>
      <c r="O109" t="s">
        <v>1467</v>
      </c>
      <c r="Q109" t="s">
        <v>1238</v>
      </c>
      <c r="R109" t="s">
        <v>235</v>
      </c>
      <c r="T109" t="s">
        <v>43</v>
      </c>
      <c r="U109" t="s">
        <v>45</v>
      </c>
      <c r="V109" t="s">
        <v>235</v>
      </c>
      <c r="W109" t="s">
        <v>1194</v>
      </c>
      <c r="X109" t="s">
        <v>596</v>
      </c>
      <c r="Y109" s="1">
        <v>42785.992384259262</v>
      </c>
      <c r="Z109" s="1">
        <v>42800.133576388886</v>
      </c>
    </row>
    <row r="110" spans="1:27" x14ac:dyDescent="0.3">
      <c r="A110">
        <v>96207</v>
      </c>
      <c r="B110" t="s">
        <v>89</v>
      </c>
      <c r="C110" t="s">
        <v>599</v>
      </c>
      <c r="D110" t="s">
        <v>605</v>
      </c>
      <c r="E110" t="s">
        <v>24</v>
      </c>
      <c r="F110" t="s">
        <v>27</v>
      </c>
      <c r="G110" t="s">
        <v>263</v>
      </c>
      <c r="H110" t="s">
        <v>1421</v>
      </c>
      <c r="I110" t="s">
        <v>248</v>
      </c>
      <c r="J110" t="s">
        <v>745</v>
      </c>
      <c r="K110" t="s">
        <v>41</v>
      </c>
      <c r="L110" t="s">
        <v>240</v>
      </c>
      <c r="M110" t="s">
        <v>44</v>
      </c>
      <c r="N110" t="s">
        <v>1194</v>
      </c>
      <c r="O110" t="s">
        <v>1463</v>
      </c>
      <c r="Q110" t="s">
        <v>1312</v>
      </c>
      <c r="R110" t="s">
        <v>235</v>
      </c>
      <c r="T110" t="s">
        <v>55</v>
      </c>
      <c r="U110" t="s">
        <v>37</v>
      </c>
      <c r="V110" t="s">
        <v>235</v>
      </c>
      <c r="W110" t="s">
        <v>1194</v>
      </c>
      <c r="X110" t="s">
        <v>596</v>
      </c>
      <c r="Y110" s="1">
        <v>42787.138067129628</v>
      </c>
      <c r="Z110" s="1">
        <v>42829.905601851853</v>
      </c>
    </row>
    <row r="111" spans="1:27" x14ac:dyDescent="0.3">
      <c r="A111">
        <v>96251</v>
      </c>
      <c r="B111" t="s">
        <v>77</v>
      </c>
      <c r="C111" t="s">
        <v>75</v>
      </c>
      <c r="D111" t="s">
        <v>825</v>
      </c>
      <c r="E111" t="s">
        <v>262</v>
      </c>
      <c r="F111" t="s">
        <v>27</v>
      </c>
      <c r="G111" t="s">
        <v>25</v>
      </c>
      <c r="H111" t="s">
        <v>1260</v>
      </c>
      <c r="I111" t="s">
        <v>941</v>
      </c>
      <c r="J111" t="s">
        <v>210</v>
      </c>
      <c r="K111" t="s">
        <v>41</v>
      </c>
      <c r="L111" t="s">
        <v>32</v>
      </c>
      <c r="N111" t="s">
        <v>1194</v>
      </c>
      <c r="O111" t="s">
        <v>1194</v>
      </c>
      <c r="R111" t="s">
        <v>765</v>
      </c>
      <c r="T111" t="s">
        <v>43</v>
      </c>
      <c r="U111" t="s">
        <v>60</v>
      </c>
      <c r="V111" t="s">
        <v>235</v>
      </c>
      <c r="W111" t="s">
        <v>1194</v>
      </c>
      <c r="Y111" s="1">
        <v>42787.726817129631</v>
      </c>
      <c r="Z111" s="1">
        <v>42788.558622685188</v>
      </c>
    </row>
    <row r="112" spans="1:27" x14ac:dyDescent="0.3">
      <c r="A112">
        <v>96252</v>
      </c>
      <c r="B112" t="s">
        <v>459</v>
      </c>
      <c r="C112" t="s">
        <v>75</v>
      </c>
      <c r="D112" t="s">
        <v>125</v>
      </c>
      <c r="E112" t="s">
        <v>147</v>
      </c>
      <c r="F112" t="s">
        <v>27</v>
      </c>
      <c r="G112" t="s">
        <v>49</v>
      </c>
      <c r="H112" t="s">
        <v>1259</v>
      </c>
      <c r="I112" t="s">
        <v>179</v>
      </c>
      <c r="J112" t="s">
        <v>794</v>
      </c>
      <c r="K112" t="s">
        <v>41</v>
      </c>
      <c r="L112" t="s">
        <v>32</v>
      </c>
      <c r="N112" t="s">
        <v>1194</v>
      </c>
      <c r="O112" t="s">
        <v>1194</v>
      </c>
      <c r="R112" t="s">
        <v>765</v>
      </c>
      <c r="T112" t="s">
        <v>55</v>
      </c>
      <c r="U112" t="s">
        <v>45</v>
      </c>
      <c r="V112" t="s">
        <v>235</v>
      </c>
      <c r="W112" t="s">
        <v>1194</v>
      </c>
      <c r="Y112" s="1">
        <v>42787.911319444444</v>
      </c>
      <c r="Z112" s="1">
        <v>42795.150659722225</v>
      </c>
    </row>
    <row r="113" spans="1:27" x14ac:dyDescent="0.3">
      <c r="A113">
        <v>96253</v>
      </c>
      <c r="B113" t="s">
        <v>459</v>
      </c>
      <c r="C113" t="s">
        <v>75</v>
      </c>
      <c r="D113" t="s">
        <v>125</v>
      </c>
      <c r="E113" t="s">
        <v>147</v>
      </c>
      <c r="F113" t="s">
        <v>27</v>
      </c>
      <c r="G113" t="s">
        <v>49</v>
      </c>
      <c r="H113" t="s">
        <v>1258</v>
      </c>
      <c r="I113" t="s">
        <v>179</v>
      </c>
      <c r="J113" t="s">
        <v>794</v>
      </c>
      <c r="K113" t="s">
        <v>41</v>
      </c>
      <c r="L113" t="s">
        <v>32</v>
      </c>
      <c r="N113" t="s">
        <v>1194</v>
      </c>
      <c r="O113" t="s">
        <v>1194</v>
      </c>
      <c r="R113" t="s">
        <v>765</v>
      </c>
      <c r="T113" t="s">
        <v>55</v>
      </c>
      <c r="U113" t="s">
        <v>45</v>
      </c>
      <c r="V113" t="s">
        <v>235</v>
      </c>
      <c r="W113" t="s">
        <v>1194</v>
      </c>
      <c r="Y113" s="1">
        <v>42787.917326388888</v>
      </c>
      <c r="Z113" s="1">
        <v>42795.150972222225</v>
      </c>
    </row>
    <row r="114" spans="1:27" x14ac:dyDescent="0.3">
      <c r="A114">
        <v>96257</v>
      </c>
      <c r="B114" t="s">
        <v>266</v>
      </c>
      <c r="C114" t="s">
        <v>23</v>
      </c>
      <c r="D114" t="s">
        <v>68</v>
      </c>
      <c r="E114" t="s">
        <v>262</v>
      </c>
      <c r="F114" t="s">
        <v>27</v>
      </c>
      <c r="G114" t="s">
        <v>42</v>
      </c>
      <c r="H114" t="s">
        <v>1336</v>
      </c>
      <c r="J114" t="s">
        <v>80</v>
      </c>
      <c r="K114" t="s">
        <v>41</v>
      </c>
      <c r="L114" t="s">
        <v>240</v>
      </c>
      <c r="M114" t="s">
        <v>1335</v>
      </c>
      <c r="N114" t="s">
        <v>1194</v>
      </c>
      <c r="O114" t="s">
        <v>1194</v>
      </c>
      <c r="R114" t="s">
        <v>235</v>
      </c>
      <c r="T114" t="s">
        <v>55</v>
      </c>
      <c r="U114" t="s">
        <v>45</v>
      </c>
      <c r="V114" t="s">
        <v>235</v>
      </c>
      <c r="W114" t="s">
        <v>1194</v>
      </c>
      <c r="Y114" s="1">
        <v>42787.972685185188</v>
      </c>
      <c r="Z114" s="1">
        <v>42809.305138888885</v>
      </c>
    </row>
    <row r="115" spans="1:27" x14ac:dyDescent="0.3">
      <c r="A115">
        <v>96299</v>
      </c>
      <c r="B115" t="s">
        <v>177</v>
      </c>
      <c r="C115" t="s">
        <v>599</v>
      </c>
      <c r="D115" t="s">
        <v>598</v>
      </c>
      <c r="E115" t="s">
        <v>24</v>
      </c>
      <c r="F115" t="s">
        <v>27</v>
      </c>
      <c r="G115" t="s">
        <v>166</v>
      </c>
      <c r="H115" t="s">
        <v>1298</v>
      </c>
      <c r="I115" t="s">
        <v>177</v>
      </c>
      <c r="J115" t="s">
        <v>177</v>
      </c>
      <c r="K115" t="s">
        <v>41</v>
      </c>
      <c r="L115" t="s">
        <v>240</v>
      </c>
      <c r="M115" t="s">
        <v>44</v>
      </c>
      <c r="N115" t="s">
        <v>1194</v>
      </c>
      <c r="O115" t="s">
        <v>1194</v>
      </c>
      <c r="R115" t="s">
        <v>235</v>
      </c>
      <c r="T115" t="s">
        <v>55</v>
      </c>
      <c r="U115" t="s">
        <v>60</v>
      </c>
      <c r="V115" t="s">
        <v>235</v>
      </c>
      <c r="W115" t="s">
        <v>1194</v>
      </c>
      <c r="X115" t="s">
        <v>596</v>
      </c>
      <c r="Y115" s="1">
        <v>42789.002500000002</v>
      </c>
      <c r="Z115" s="1">
        <v>42802.787627314814</v>
      </c>
    </row>
    <row r="116" spans="1:27" x14ac:dyDescent="0.3">
      <c r="A116">
        <v>96345</v>
      </c>
      <c r="B116" t="s">
        <v>228</v>
      </c>
      <c r="C116" t="s">
        <v>129</v>
      </c>
      <c r="D116" t="s">
        <v>310</v>
      </c>
      <c r="E116" t="s">
        <v>147</v>
      </c>
      <c r="F116" t="s">
        <v>27</v>
      </c>
      <c r="G116" t="s">
        <v>166</v>
      </c>
      <c r="H116" t="s">
        <v>1506</v>
      </c>
      <c r="J116" t="s">
        <v>228</v>
      </c>
      <c r="K116" t="s">
        <v>41</v>
      </c>
      <c r="L116" t="s">
        <v>240</v>
      </c>
      <c r="M116" t="s">
        <v>1201</v>
      </c>
      <c r="N116" t="s">
        <v>1194</v>
      </c>
      <c r="O116" t="s">
        <v>1194</v>
      </c>
      <c r="Q116" t="s">
        <v>1505</v>
      </c>
      <c r="R116" t="s">
        <v>235</v>
      </c>
      <c r="T116" t="s">
        <v>67</v>
      </c>
      <c r="U116" t="s">
        <v>37</v>
      </c>
      <c r="V116" t="s">
        <v>235</v>
      </c>
      <c r="W116" t="s">
        <v>1194</v>
      </c>
      <c r="Y116" s="1">
        <v>42789.95722222222</v>
      </c>
      <c r="Z116" s="1">
        <v>42849.964895833335</v>
      </c>
      <c r="AA116" t="s">
        <v>1504</v>
      </c>
    </row>
    <row r="117" spans="1:27" x14ac:dyDescent="0.3">
      <c r="A117">
        <v>96357</v>
      </c>
      <c r="B117" t="s">
        <v>1032</v>
      </c>
      <c r="C117" t="s">
        <v>23</v>
      </c>
      <c r="D117" t="s">
        <v>95</v>
      </c>
      <c r="E117" t="s">
        <v>24</v>
      </c>
      <c r="F117" t="s">
        <v>27</v>
      </c>
      <c r="G117" t="s">
        <v>49</v>
      </c>
      <c r="H117" t="s">
        <v>1352</v>
      </c>
      <c r="I117" t="s">
        <v>1032</v>
      </c>
      <c r="J117" t="s">
        <v>144</v>
      </c>
      <c r="K117" t="s">
        <v>41</v>
      </c>
      <c r="L117" t="s">
        <v>240</v>
      </c>
      <c r="M117" t="s">
        <v>185</v>
      </c>
      <c r="N117" t="s">
        <v>1194</v>
      </c>
      <c r="O117" t="s">
        <v>1465</v>
      </c>
      <c r="R117" t="s">
        <v>235</v>
      </c>
      <c r="T117" t="s">
        <v>43</v>
      </c>
      <c r="U117" t="s">
        <v>29</v>
      </c>
      <c r="V117" t="s">
        <v>235</v>
      </c>
      <c r="W117" t="s">
        <v>1194</v>
      </c>
      <c r="X117" t="s">
        <v>1029</v>
      </c>
      <c r="Y117" s="1">
        <v>42790.228784722225</v>
      </c>
      <c r="Z117" s="1">
        <v>42849.12395833333</v>
      </c>
    </row>
    <row r="118" spans="1:27" x14ac:dyDescent="0.3">
      <c r="A118">
        <v>96370</v>
      </c>
      <c r="B118" t="s">
        <v>54</v>
      </c>
      <c r="C118" t="s">
        <v>23</v>
      </c>
      <c r="D118" t="s">
        <v>68</v>
      </c>
      <c r="E118" t="s">
        <v>24</v>
      </c>
      <c r="F118" t="s">
        <v>27</v>
      </c>
      <c r="G118" t="s">
        <v>49</v>
      </c>
      <c r="H118" t="s">
        <v>1420</v>
      </c>
      <c r="I118" t="s">
        <v>1077</v>
      </c>
      <c r="J118" t="s">
        <v>337</v>
      </c>
      <c r="K118" t="s">
        <v>41</v>
      </c>
      <c r="L118" t="s">
        <v>240</v>
      </c>
      <c r="M118" t="s">
        <v>1201</v>
      </c>
      <c r="N118" t="s">
        <v>1194</v>
      </c>
      <c r="O118" t="s">
        <v>1463</v>
      </c>
      <c r="R118" t="s">
        <v>235</v>
      </c>
      <c r="T118" t="s">
        <v>55</v>
      </c>
      <c r="U118" t="s">
        <v>45</v>
      </c>
      <c r="V118" t="s">
        <v>235</v>
      </c>
      <c r="W118" t="s">
        <v>1194</v>
      </c>
      <c r="Y118" s="1">
        <v>42790.31486111111</v>
      </c>
      <c r="Z118" s="1">
        <v>42829.276365740741</v>
      </c>
    </row>
    <row r="119" spans="1:27" x14ac:dyDescent="0.3">
      <c r="A119">
        <v>96403</v>
      </c>
      <c r="B119" t="s">
        <v>170</v>
      </c>
      <c r="C119" t="s">
        <v>133</v>
      </c>
      <c r="D119" t="s">
        <v>180</v>
      </c>
      <c r="E119" t="s">
        <v>24</v>
      </c>
      <c r="F119" t="s">
        <v>27</v>
      </c>
      <c r="G119" t="s">
        <v>187</v>
      </c>
      <c r="H119" t="s">
        <v>1270</v>
      </c>
      <c r="I119" t="s">
        <v>800</v>
      </c>
      <c r="J119" t="s">
        <v>800</v>
      </c>
      <c r="K119" t="s">
        <v>41</v>
      </c>
      <c r="L119" t="s">
        <v>32</v>
      </c>
      <c r="N119" t="s">
        <v>1194</v>
      </c>
      <c r="O119" t="s">
        <v>1200</v>
      </c>
      <c r="R119" t="s">
        <v>779</v>
      </c>
      <c r="S119" t="s">
        <v>235</v>
      </c>
      <c r="T119" t="s">
        <v>67</v>
      </c>
      <c r="U119" t="s">
        <v>45</v>
      </c>
      <c r="V119" t="s">
        <v>235</v>
      </c>
      <c r="W119" t="s">
        <v>1194</v>
      </c>
      <c r="Y119" s="1">
        <v>42793.023587962962</v>
      </c>
      <c r="Z119" s="1">
        <v>42793.571458333332</v>
      </c>
    </row>
    <row r="120" spans="1:27" x14ac:dyDescent="0.3">
      <c r="A120">
        <v>96441</v>
      </c>
      <c r="B120" t="s">
        <v>109</v>
      </c>
      <c r="C120" t="s">
        <v>97</v>
      </c>
      <c r="D120" t="s">
        <v>110</v>
      </c>
      <c r="E120" t="s">
        <v>24</v>
      </c>
      <c r="F120" t="s">
        <v>27</v>
      </c>
      <c r="G120" t="s">
        <v>187</v>
      </c>
      <c r="H120" t="s">
        <v>1387</v>
      </c>
      <c r="J120" t="s">
        <v>102</v>
      </c>
      <c r="K120" t="s">
        <v>41</v>
      </c>
      <c r="L120" t="s">
        <v>240</v>
      </c>
      <c r="M120" t="s">
        <v>185</v>
      </c>
      <c r="N120" t="s">
        <v>1194</v>
      </c>
      <c r="O120" t="s">
        <v>1463</v>
      </c>
      <c r="R120" t="s">
        <v>235</v>
      </c>
      <c r="T120" t="s">
        <v>43</v>
      </c>
      <c r="U120" t="s">
        <v>29</v>
      </c>
      <c r="V120" t="s">
        <v>235</v>
      </c>
      <c r="W120" t="s">
        <v>1194</v>
      </c>
      <c r="Y120" s="1">
        <v>42793.647534722222</v>
      </c>
      <c r="Z120" s="1">
        <v>42823.471122685187</v>
      </c>
      <c r="AA120" t="s">
        <v>1386</v>
      </c>
    </row>
    <row r="121" spans="1:27" x14ac:dyDescent="0.3">
      <c r="A121">
        <v>96670</v>
      </c>
      <c r="B121" t="s">
        <v>295</v>
      </c>
      <c r="C121" t="s">
        <v>184</v>
      </c>
      <c r="D121" t="s">
        <v>212</v>
      </c>
      <c r="E121" t="s">
        <v>24</v>
      </c>
      <c r="F121" t="s">
        <v>27</v>
      </c>
      <c r="G121" t="s">
        <v>134</v>
      </c>
      <c r="H121" t="s">
        <v>1385</v>
      </c>
      <c r="I121" t="s">
        <v>1147</v>
      </c>
      <c r="J121" t="s">
        <v>102</v>
      </c>
      <c r="K121" t="s">
        <v>41</v>
      </c>
      <c r="L121" t="s">
        <v>240</v>
      </c>
      <c r="M121" t="s">
        <v>185</v>
      </c>
      <c r="N121" t="s">
        <v>1194</v>
      </c>
      <c r="O121" t="s">
        <v>1464</v>
      </c>
      <c r="R121" t="s">
        <v>235</v>
      </c>
      <c r="T121" t="s">
        <v>43</v>
      </c>
      <c r="U121" t="s">
        <v>37</v>
      </c>
      <c r="V121" t="s">
        <v>103</v>
      </c>
      <c r="W121" t="s">
        <v>361</v>
      </c>
      <c r="Y121" s="1">
        <v>42797.616539351853</v>
      </c>
      <c r="Z121" s="1">
        <v>42828.054918981485</v>
      </c>
    </row>
    <row r="122" spans="1:27" x14ac:dyDescent="0.3">
      <c r="A122">
        <v>96740</v>
      </c>
      <c r="B122" t="s">
        <v>161</v>
      </c>
      <c r="C122" t="s">
        <v>322</v>
      </c>
      <c r="D122" t="s">
        <v>324</v>
      </c>
      <c r="E122" t="s">
        <v>24</v>
      </c>
      <c r="F122" t="s">
        <v>27</v>
      </c>
      <c r="G122" t="s">
        <v>187</v>
      </c>
      <c r="H122" t="s">
        <v>1347</v>
      </c>
      <c r="I122" t="s">
        <v>107</v>
      </c>
      <c r="J122" t="s">
        <v>102</v>
      </c>
      <c r="K122" t="s">
        <v>41</v>
      </c>
      <c r="L122" t="s">
        <v>240</v>
      </c>
      <c r="M122" t="s">
        <v>185</v>
      </c>
      <c r="N122" t="s">
        <v>1194</v>
      </c>
      <c r="O122" t="s">
        <v>1465</v>
      </c>
      <c r="Q122" t="s">
        <v>1312</v>
      </c>
      <c r="R122" t="s">
        <v>235</v>
      </c>
      <c r="T122" t="s">
        <v>43</v>
      </c>
      <c r="U122" t="s">
        <v>29</v>
      </c>
      <c r="V122" t="s">
        <v>235</v>
      </c>
      <c r="W122" t="s">
        <v>1194</v>
      </c>
      <c r="Y122" s="1">
        <v>42800.600127314814</v>
      </c>
      <c r="Z122" s="1">
        <v>42821.030613425923</v>
      </c>
    </row>
    <row r="123" spans="1:27" x14ac:dyDescent="0.3">
      <c r="A123">
        <v>96761</v>
      </c>
      <c r="B123" t="s">
        <v>370</v>
      </c>
      <c r="C123" t="s">
        <v>106</v>
      </c>
      <c r="D123" t="s">
        <v>252</v>
      </c>
      <c r="E123" t="s">
        <v>24</v>
      </c>
      <c r="F123" t="s">
        <v>27</v>
      </c>
      <c r="G123" t="s">
        <v>187</v>
      </c>
      <c r="H123" t="s">
        <v>1361</v>
      </c>
      <c r="I123" t="s">
        <v>102</v>
      </c>
      <c r="J123" t="s">
        <v>260</v>
      </c>
      <c r="K123" t="s">
        <v>41</v>
      </c>
      <c r="L123" t="s">
        <v>240</v>
      </c>
      <c r="M123" t="s">
        <v>185</v>
      </c>
      <c r="N123" t="s">
        <v>1194</v>
      </c>
      <c r="O123" t="s">
        <v>1464</v>
      </c>
      <c r="R123" t="s">
        <v>235</v>
      </c>
      <c r="T123" t="s">
        <v>43</v>
      </c>
      <c r="U123" t="s">
        <v>29</v>
      </c>
      <c r="V123" t="s">
        <v>235</v>
      </c>
      <c r="W123" t="s">
        <v>1194</v>
      </c>
      <c r="Y123" s="1">
        <v>42801.094895833332</v>
      </c>
      <c r="Z123" s="1">
        <v>42850.210659722223</v>
      </c>
    </row>
    <row r="124" spans="1:27" x14ac:dyDescent="0.3">
      <c r="A124">
        <v>96764</v>
      </c>
      <c r="B124" t="s">
        <v>928</v>
      </c>
      <c r="C124" t="s">
        <v>34</v>
      </c>
      <c r="D124" t="s">
        <v>1013</v>
      </c>
      <c r="E124" t="s">
        <v>24</v>
      </c>
      <c r="F124" t="s">
        <v>27</v>
      </c>
      <c r="G124" t="s">
        <v>42</v>
      </c>
      <c r="H124" t="s">
        <v>1425</v>
      </c>
      <c r="J124" t="s">
        <v>928</v>
      </c>
      <c r="K124" t="s">
        <v>41</v>
      </c>
      <c r="L124" t="s">
        <v>240</v>
      </c>
      <c r="M124" t="s">
        <v>185</v>
      </c>
      <c r="N124" t="s">
        <v>1194</v>
      </c>
      <c r="O124" t="s">
        <v>1463</v>
      </c>
      <c r="R124" t="s">
        <v>235</v>
      </c>
      <c r="T124" t="s">
        <v>55</v>
      </c>
      <c r="U124" t="s">
        <v>37</v>
      </c>
      <c r="V124" t="s">
        <v>235</v>
      </c>
      <c r="W124" t="s">
        <v>1194</v>
      </c>
      <c r="Y124" s="1">
        <v>42801.104432870372</v>
      </c>
      <c r="Z124" s="1">
        <v>42849.1249537037</v>
      </c>
    </row>
    <row r="125" spans="1:27" x14ac:dyDescent="0.3">
      <c r="A125">
        <v>96774</v>
      </c>
      <c r="B125" t="s">
        <v>102</v>
      </c>
      <c r="C125" t="s">
        <v>63</v>
      </c>
      <c r="D125" t="s">
        <v>65</v>
      </c>
      <c r="E125" t="s">
        <v>24</v>
      </c>
      <c r="F125" t="s">
        <v>27</v>
      </c>
      <c r="G125" t="s">
        <v>187</v>
      </c>
      <c r="H125" t="s">
        <v>1384</v>
      </c>
      <c r="I125" t="s">
        <v>102</v>
      </c>
      <c r="J125" t="s">
        <v>64</v>
      </c>
      <c r="K125" t="s">
        <v>41</v>
      </c>
      <c r="L125" t="s">
        <v>240</v>
      </c>
      <c r="M125" t="s">
        <v>185</v>
      </c>
      <c r="N125" t="s">
        <v>1194</v>
      </c>
      <c r="O125" t="s">
        <v>1464</v>
      </c>
      <c r="R125" t="s">
        <v>235</v>
      </c>
      <c r="T125" t="s">
        <v>43</v>
      </c>
      <c r="U125" t="s">
        <v>29</v>
      </c>
      <c r="V125" t="s">
        <v>1383</v>
      </c>
      <c r="W125" t="s">
        <v>1194</v>
      </c>
      <c r="Y125" s="1">
        <v>42801.280335648145</v>
      </c>
      <c r="Z125" s="1">
        <v>42844.219930555555</v>
      </c>
    </row>
    <row r="126" spans="1:27" x14ac:dyDescent="0.3">
      <c r="A126">
        <v>96848</v>
      </c>
      <c r="B126" t="s">
        <v>1342</v>
      </c>
      <c r="C126" t="s">
        <v>95</v>
      </c>
      <c r="D126" t="s">
        <v>138</v>
      </c>
      <c r="E126" t="s">
        <v>24</v>
      </c>
      <c r="F126" t="s">
        <v>27</v>
      </c>
      <c r="G126" t="s">
        <v>187</v>
      </c>
      <c r="H126" t="s">
        <v>1503</v>
      </c>
      <c r="I126" t="s">
        <v>1263</v>
      </c>
      <c r="J126" t="s">
        <v>1342</v>
      </c>
      <c r="K126" t="s">
        <v>41</v>
      </c>
      <c r="L126" t="s">
        <v>32</v>
      </c>
      <c r="M126" t="s">
        <v>298</v>
      </c>
      <c r="N126" t="s">
        <v>1194</v>
      </c>
      <c r="O126" t="s">
        <v>1471</v>
      </c>
      <c r="Q126" t="s">
        <v>1502</v>
      </c>
      <c r="R126" t="s">
        <v>235</v>
      </c>
      <c r="T126" t="s">
        <v>55</v>
      </c>
      <c r="U126" t="s">
        <v>37</v>
      </c>
      <c r="V126" t="s">
        <v>26</v>
      </c>
      <c r="W126" t="s">
        <v>1194</v>
      </c>
      <c r="Y126" s="1">
        <v>42802.22383101852</v>
      </c>
      <c r="Z126" s="1">
        <v>42850.978067129632</v>
      </c>
    </row>
    <row r="127" spans="1:27" x14ac:dyDescent="0.3">
      <c r="A127">
        <v>96916</v>
      </c>
      <c r="B127" t="s">
        <v>170</v>
      </c>
      <c r="C127" t="s">
        <v>133</v>
      </c>
      <c r="D127" t="s">
        <v>180</v>
      </c>
      <c r="E127" t="s">
        <v>24</v>
      </c>
      <c r="F127" t="s">
        <v>27</v>
      </c>
      <c r="G127" t="s">
        <v>275</v>
      </c>
      <c r="H127" t="s">
        <v>1304</v>
      </c>
      <c r="I127" t="s">
        <v>170</v>
      </c>
      <c r="J127" t="s">
        <v>777</v>
      </c>
      <c r="K127" t="s">
        <v>41</v>
      </c>
      <c r="L127" t="s">
        <v>32</v>
      </c>
      <c r="M127" t="s">
        <v>104</v>
      </c>
      <c r="N127" t="s">
        <v>1194</v>
      </c>
      <c r="O127" t="s">
        <v>1466</v>
      </c>
      <c r="R127" t="s">
        <v>779</v>
      </c>
      <c r="S127" t="s">
        <v>235</v>
      </c>
      <c r="T127" t="s">
        <v>43</v>
      </c>
      <c r="U127" t="s">
        <v>29</v>
      </c>
      <c r="V127" t="s">
        <v>235</v>
      </c>
      <c r="W127" t="s">
        <v>1194</v>
      </c>
      <c r="Y127" s="1">
        <v>42803.470520833333</v>
      </c>
      <c r="Z127" s="1">
        <v>42804.344733796293</v>
      </c>
    </row>
    <row r="128" spans="1:27" x14ac:dyDescent="0.3">
      <c r="A128">
        <v>96920</v>
      </c>
      <c r="B128" t="s">
        <v>600</v>
      </c>
      <c r="C128" t="s">
        <v>599</v>
      </c>
      <c r="D128" t="s">
        <v>598</v>
      </c>
      <c r="E128" t="s">
        <v>24</v>
      </c>
      <c r="F128" t="s">
        <v>27</v>
      </c>
      <c r="G128" t="s">
        <v>187</v>
      </c>
      <c r="H128" t="s">
        <v>1500</v>
      </c>
      <c r="I128" t="s">
        <v>195</v>
      </c>
      <c r="J128" t="s">
        <v>195</v>
      </c>
      <c r="K128" t="s">
        <v>41</v>
      </c>
      <c r="L128" t="s">
        <v>240</v>
      </c>
      <c r="M128" t="s">
        <v>44</v>
      </c>
      <c r="N128" t="s">
        <v>1194</v>
      </c>
      <c r="O128" t="s">
        <v>1499</v>
      </c>
      <c r="R128" t="s">
        <v>235</v>
      </c>
      <c r="T128" t="s">
        <v>55</v>
      </c>
      <c r="U128" t="s">
        <v>37</v>
      </c>
      <c r="V128" t="s">
        <v>235</v>
      </c>
      <c r="W128" t="s">
        <v>1194</v>
      </c>
      <c r="X128" t="s">
        <v>596</v>
      </c>
      <c r="Y128" s="1">
        <v>42803.574131944442</v>
      </c>
      <c r="Z128" s="1">
        <v>42853.683379629627</v>
      </c>
    </row>
    <row r="129" spans="1:27" x14ac:dyDescent="0.3">
      <c r="A129">
        <v>96927</v>
      </c>
      <c r="B129" t="s">
        <v>318</v>
      </c>
      <c r="C129" t="s">
        <v>75</v>
      </c>
      <c r="D129" t="s">
        <v>267</v>
      </c>
      <c r="E129" t="s">
        <v>24</v>
      </c>
      <c r="F129" t="s">
        <v>27</v>
      </c>
      <c r="G129" t="s">
        <v>35</v>
      </c>
      <c r="H129" t="s">
        <v>1341</v>
      </c>
      <c r="I129" t="s">
        <v>137</v>
      </c>
      <c r="J129" t="s">
        <v>77</v>
      </c>
      <c r="K129" t="s">
        <v>41</v>
      </c>
      <c r="L129" t="s">
        <v>240</v>
      </c>
      <c r="M129" t="s">
        <v>185</v>
      </c>
      <c r="N129" t="s">
        <v>1194</v>
      </c>
      <c r="O129" t="s">
        <v>1465</v>
      </c>
      <c r="Q129" t="s">
        <v>812</v>
      </c>
      <c r="R129" t="s">
        <v>779</v>
      </c>
      <c r="S129" t="s">
        <v>235</v>
      </c>
      <c r="T129" t="s">
        <v>43</v>
      </c>
      <c r="U129" t="s">
        <v>37</v>
      </c>
      <c r="V129" t="s">
        <v>779</v>
      </c>
      <c r="W129" t="s">
        <v>1194</v>
      </c>
      <c r="Y129" s="1">
        <v>42803.672743055555</v>
      </c>
      <c r="Z129" s="1">
        <v>42811.516817129632</v>
      </c>
      <c r="AA129" t="s">
        <v>1268</v>
      </c>
    </row>
    <row r="130" spans="1:27" x14ac:dyDescent="0.3">
      <c r="A130">
        <v>96941</v>
      </c>
      <c r="B130" t="s">
        <v>39</v>
      </c>
      <c r="C130" t="s">
        <v>40</v>
      </c>
      <c r="D130" t="s">
        <v>46</v>
      </c>
      <c r="E130" t="s">
        <v>24</v>
      </c>
      <c r="F130" t="s">
        <v>27</v>
      </c>
      <c r="G130" t="s">
        <v>187</v>
      </c>
      <c r="H130" t="s">
        <v>1523</v>
      </c>
      <c r="I130" t="s">
        <v>219</v>
      </c>
      <c r="J130" t="s">
        <v>219</v>
      </c>
      <c r="K130" t="s">
        <v>41</v>
      </c>
      <c r="L130" t="s">
        <v>240</v>
      </c>
      <c r="M130" t="s">
        <v>44</v>
      </c>
      <c r="N130" t="s">
        <v>1194</v>
      </c>
      <c r="O130" t="s">
        <v>1514</v>
      </c>
      <c r="R130" t="s">
        <v>235</v>
      </c>
      <c r="T130" t="s">
        <v>55</v>
      </c>
      <c r="U130" t="s">
        <v>37</v>
      </c>
      <c r="V130" t="s">
        <v>235</v>
      </c>
      <c r="W130" t="s">
        <v>1194</v>
      </c>
      <c r="X130" t="s">
        <v>378</v>
      </c>
      <c r="Y130" s="1">
        <v>42804.150763888887</v>
      </c>
      <c r="Z130" s="1">
        <v>42852.613564814812</v>
      </c>
    </row>
    <row r="131" spans="1:27" x14ac:dyDescent="0.3">
      <c r="A131">
        <v>96943</v>
      </c>
      <c r="B131" t="s">
        <v>266</v>
      </c>
      <c r="C131" t="s">
        <v>23</v>
      </c>
      <c r="D131" t="s">
        <v>95</v>
      </c>
      <c r="E131" t="s">
        <v>149</v>
      </c>
      <c r="F131" t="s">
        <v>27</v>
      </c>
      <c r="G131" t="s">
        <v>49</v>
      </c>
      <c r="H131" t="s">
        <v>1382</v>
      </c>
      <c r="J131" t="s">
        <v>933</v>
      </c>
      <c r="K131" t="s">
        <v>41</v>
      </c>
      <c r="L131" t="s">
        <v>28</v>
      </c>
      <c r="N131" t="s">
        <v>1194</v>
      </c>
      <c r="O131" t="s">
        <v>1194</v>
      </c>
      <c r="R131" t="s">
        <v>235</v>
      </c>
      <c r="T131" t="s">
        <v>43</v>
      </c>
      <c r="U131" t="s">
        <v>29</v>
      </c>
      <c r="V131" t="s">
        <v>235</v>
      </c>
      <c r="W131" t="s">
        <v>1194</v>
      </c>
      <c r="Y131" s="1">
        <v>42804.168564814812</v>
      </c>
      <c r="Z131" s="1">
        <v>42823.20521990741</v>
      </c>
    </row>
    <row r="132" spans="1:27" x14ac:dyDescent="0.3">
      <c r="A132">
        <v>96972</v>
      </c>
      <c r="B132" t="s">
        <v>77</v>
      </c>
      <c r="C132" t="s">
        <v>75</v>
      </c>
      <c r="D132" t="s">
        <v>825</v>
      </c>
      <c r="E132" t="s">
        <v>303</v>
      </c>
      <c r="F132" t="s">
        <v>27</v>
      </c>
      <c r="G132" t="s">
        <v>134</v>
      </c>
      <c r="H132" t="s">
        <v>1315</v>
      </c>
      <c r="I132" t="s">
        <v>941</v>
      </c>
      <c r="J132" t="s">
        <v>908</v>
      </c>
      <c r="K132" t="s">
        <v>41</v>
      </c>
      <c r="L132" t="s">
        <v>101</v>
      </c>
      <c r="N132" t="s">
        <v>1194</v>
      </c>
      <c r="O132" t="s">
        <v>1194</v>
      </c>
      <c r="R132" t="s">
        <v>765</v>
      </c>
      <c r="T132" t="s">
        <v>43</v>
      </c>
      <c r="U132" t="s">
        <v>45</v>
      </c>
      <c r="V132" t="s">
        <v>26</v>
      </c>
      <c r="W132" t="s">
        <v>1194</v>
      </c>
      <c r="Y132" s="1">
        <v>42807.015798611108</v>
      </c>
      <c r="Z132" s="1">
        <v>42807.430393518516</v>
      </c>
    </row>
    <row r="133" spans="1:27" x14ac:dyDescent="0.3">
      <c r="A133">
        <v>96999</v>
      </c>
      <c r="B133" t="s">
        <v>1225</v>
      </c>
      <c r="C133" t="s">
        <v>129</v>
      </c>
      <c r="D133" t="s">
        <v>374</v>
      </c>
      <c r="E133" t="s">
        <v>24</v>
      </c>
      <c r="F133" t="s">
        <v>27</v>
      </c>
      <c r="G133" t="s">
        <v>187</v>
      </c>
      <c r="H133" t="s">
        <v>1346</v>
      </c>
      <c r="I133" t="s">
        <v>349</v>
      </c>
      <c r="J133" t="s">
        <v>118</v>
      </c>
      <c r="K133" t="s">
        <v>41</v>
      </c>
      <c r="L133" t="s">
        <v>240</v>
      </c>
      <c r="M133" t="s">
        <v>185</v>
      </c>
      <c r="N133" t="s">
        <v>1194</v>
      </c>
      <c r="O133" t="s">
        <v>1465</v>
      </c>
      <c r="R133" t="s">
        <v>235</v>
      </c>
      <c r="T133" t="s">
        <v>67</v>
      </c>
      <c r="U133" t="s">
        <v>37</v>
      </c>
      <c r="V133" t="s">
        <v>235</v>
      </c>
      <c r="W133" t="s">
        <v>1194</v>
      </c>
      <c r="Y133" s="1">
        <v>42807.497083333335</v>
      </c>
      <c r="Z133" s="1">
        <v>42815.355856481481</v>
      </c>
    </row>
    <row r="134" spans="1:27" x14ac:dyDescent="0.3">
      <c r="A134">
        <v>97020</v>
      </c>
      <c r="B134" t="s">
        <v>170</v>
      </c>
      <c r="C134" t="s">
        <v>75</v>
      </c>
      <c r="D134" t="s">
        <v>180</v>
      </c>
      <c r="E134" t="s">
        <v>24</v>
      </c>
      <c r="F134" t="s">
        <v>27</v>
      </c>
      <c r="G134" t="s">
        <v>49</v>
      </c>
      <c r="H134" t="s">
        <v>1394</v>
      </c>
      <c r="I134" t="s">
        <v>1077</v>
      </c>
      <c r="J134" t="s">
        <v>77</v>
      </c>
      <c r="K134" t="s">
        <v>41</v>
      </c>
      <c r="L134" t="s">
        <v>240</v>
      </c>
      <c r="M134" t="s">
        <v>185</v>
      </c>
      <c r="N134" t="s">
        <v>1194</v>
      </c>
      <c r="O134" t="s">
        <v>1463</v>
      </c>
      <c r="Q134" t="s">
        <v>812</v>
      </c>
      <c r="R134" t="s">
        <v>779</v>
      </c>
      <c r="S134" t="s">
        <v>235</v>
      </c>
      <c r="T134" t="s">
        <v>67</v>
      </c>
      <c r="U134" t="s">
        <v>45</v>
      </c>
      <c r="V134" t="s">
        <v>235</v>
      </c>
      <c r="W134" t="s">
        <v>1194</v>
      </c>
      <c r="Y134" s="1">
        <v>42808.024004629631</v>
      </c>
      <c r="Z134" s="1">
        <v>42828.568055555559</v>
      </c>
      <c r="AA134" t="s">
        <v>160</v>
      </c>
    </row>
    <row r="135" spans="1:27" x14ac:dyDescent="0.3">
      <c r="A135">
        <v>97041</v>
      </c>
      <c r="B135" t="s">
        <v>1430</v>
      </c>
      <c r="C135" t="s">
        <v>129</v>
      </c>
      <c r="D135" t="s">
        <v>218</v>
      </c>
      <c r="E135" t="s">
        <v>24</v>
      </c>
      <c r="F135" t="s">
        <v>27</v>
      </c>
      <c r="G135" t="s">
        <v>153</v>
      </c>
      <c r="H135" t="s">
        <v>1429</v>
      </c>
      <c r="I135" t="s">
        <v>245</v>
      </c>
      <c r="J135" t="s">
        <v>337</v>
      </c>
      <c r="K135" t="s">
        <v>41</v>
      </c>
      <c r="L135" t="s">
        <v>101</v>
      </c>
      <c r="M135" t="s">
        <v>298</v>
      </c>
      <c r="N135" t="s">
        <v>1194</v>
      </c>
      <c r="O135" t="s">
        <v>1462</v>
      </c>
      <c r="P135">
        <v>17092</v>
      </c>
      <c r="R135" t="s">
        <v>235</v>
      </c>
      <c r="T135" t="s">
        <v>55</v>
      </c>
      <c r="U135" t="s">
        <v>37</v>
      </c>
      <c r="V135" t="s">
        <v>306</v>
      </c>
      <c r="W135" t="s">
        <v>1194</v>
      </c>
      <c r="Y135" s="1">
        <v>42808.189444444448</v>
      </c>
      <c r="Z135" s="1">
        <v>42852.258483796293</v>
      </c>
    </row>
    <row r="136" spans="1:27" x14ac:dyDescent="0.3">
      <c r="A136">
        <v>97122</v>
      </c>
      <c r="B136" t="s">
        <v>702</v>
      </c>
      <c r="C136" t="s">
        <v>23</v>
      </c>
      <c r="D136" t="s">
        <v>85</v>
      </c>
      <c r="E136" t="s">
        <v>24</v>
      </c>
      <c r="F136" t="s">
        <v>27</v>
      </c>
      <c r="G136" t="s">
        <v>117</v>
      </c>
      <c r="H136" t="s">
        <v>1333</v>
      </c>
      <c r="I136" t="s">
        <v>118</v>
      </c>
      <c r="J136" t="s">
        <v>118</v>
      </c>
      <c r="K136" t="s">
        <v>41</v>
      </c>
      <c r="L136" t="s">
        <v>240</v>
      </c>
      <c r="M136" t="s">
        <v>185</v>
      </c>
      <c r="N136" t="s">
        <v>1194</v>
      </c>
      <c r="O136" t="s">
        <v>1465</v>
      </c>
      <c r="R136" t="s">
        <v>235</v>
      </c>
      <c r="T136" t="s">
        <v>55</v>
      </c>
      <c r="U136" t="s">
        <v>60</v>
      </c>
      <c r="V136" t="s">
        <v>235</v>
      </c>
      <c r="W136" t="s">
        <v>1194</v>
      </c>
      <c r="Y136" s="1">
        <v>42809.696469907409</v>
      </c>
      <c r="Z136" s="1">
        <v>42814.199131944442</v>
      </c>
    </row>
    <row r="137" spans="1:27" x14ac:dyDescent="0.3">
      <c r="A137">
        <v>97125</v>
      </c>
      <c r="B137" t="s">
        <v>152</v>
      </c>
      <c r="C137" t="s">
        <v>23</v>
      </c>
      <c r="D137" t="s">
        <v>68</v>
      </c>
      <c r="E137" t="s">
        <v>262</v>
      </c>
      <c r="F137" t="s">
        <v>27</v>
      </c>
      <c r="G137" t="s">
        <v>42</v>
      </c>
      <c r="H137" t="s">
        <v>1498</v>
      </c>
      <c r="J137" t="s">
        <v>80</v>
      </c>
      <c r="K137" t="s">
        <v>41</v>
      </c>
      <c r="L137" t="s">
        <v>240</v>
      </c>
      <c r="M137" t="s">
        <v>185</v>
      </c>
      <c r="N137" t="s">
        <v>1194</v>
      </c>
      <c r="O137" t="s">
        <v>1194</v>
      </c>
      <c r="R137" t="s">
        <v>235</v>
      </c>
      <c r="T137" t="s">
        <v>43</v>
      </c>
      <c r="U137" t="s">
        <v>45</v>
      </c>
      <c r="V137" t="s">
        <v>235</v>
      </c>
      <c r="W137" t="s">
        <v>1194</v>
      </c>
      <c r="Y137" s="1">
        <v>42810.059907407405</v>
      </c>
      <c r="Z137" s="1">
        <v>42849.959293981483</v>
      </c>
    </row>
    <row r="138" spans="1:27" x14ac:dyDescent="0.3">
      <c r="A138">
        <v>97142</v>
      </c>
      <c r="B138" t="s">
        <v>1327</v>
      </c>
      <c r="C138" t="s">
        <v>184</v>
      </c>
      <c r="D138" t="s">
        <v>212</v>
      </c>
      <c r="E138" t="s">
        <v>24</v>
      </c>
      <c r="F138" t="s">
        <v>27</v>
      </c>
      <c r="G138" t="s">
        <v>201</v>
      </c>
      <c r="H138" t="s">
        <v>1478</v>
      </c>
      <c r="I138" t="s">
        <v>331</v>
      </c>
      <c r="J138" t="s">
        <v>102</v>
      </c>
      <c r="K138" t="s">
        <v>41</v>
      </c>
      <c r="L138" t="s">
        <v>32</v>
      </c>
      <c r="M138" t="s">
        <v>298</v>
      </c>
      <c r="N138" t="s">
        <v>1194</v>
      </c>
      <c r="O138" t="s">
        <v>1471</v>
      </c>
      <c r="Q138" t="s">
        <v>366</v>
      </c>
      <c r="R138" t="s">
        <v>235</v>
      </c>
      <c r="T138" t="s">
        <v>43</v>
      </c>
      <c r="U138" t="s">
        <v>29</v>
      </c>
      <c r="V138" t="s">
        <v>26</v>
      </c>
      <c r="W138" t="s">
        <v>1194</v>
      </c>
      <c r="Y138" s="1">
        <v>42810.325949074075</v>
      </c>
      <c r="Z138" s="1">
        <v>42845.527754629627</v>
      </c>
    </row>
    <row r="139" spans="1:27" x14ac:dyDescent="0.3">
      <c r="A139">
        <v>97187</v>
      </c>
      <c r="B139" t="s">
        <v>61</v>
      </c>
      <c r="C139" t="s">
        <v>34</v>
      </c>
      <c r="D139" t="s">
        <v>1205</v>
      </c>
      <c r="E139" t="s">
        <v>24</v>
      </c>
      <c r="F139" t="s">
        <v>27</v>
      </c>
      <c r="G139" t="s">
        <v>153</v>
      </c>
      <c r="H139" t="s">
        <v>1497</v>
      </c>
      <c r="I139" t="s">
        <v>245</v>
      </c>
      <c r="J139" t="s">
        <v>77</v>
      </c>
      <c r="K139" t="s">
        <v>41</v>
      </c>
      <c r="L139" t="s">
        <v>240</v>
      </c>
      <c r="M139" t="s">
        <v>1496</v>
      </c>
      <c r="N139" t="s">
        <v>1194</v>
      </c>
      <c r="O139" t="s">
        <v>1471</v>
      </c>
      <c r="P139">
        <v>17100</v>
      </c>
      <c r="R139" t="s">
        <v>235</v>
      </c>
      <c r="T139" t="s">
        <v>43</v>
      </c>
      <c r="U139" t="s">
        <v>29</v>
      </c>
      <c r="V139" t="s">
        <v>1305</v>
      </c>
      <c r="W139" t="s">
        <v>361</v>
      </c>
      <c r="Y139" s="1">
        <v>42811.371180555558</v>
      </c>
      <c r="Z139" s="1">
        <v>42852.259259259263</v>
      </c>
    </row>
    <row r="140" spans="1:27" x14ac:dyDescent="0.3">
      <c r="A140">
        <v>97242</v>
      </c>
      <c r="B140" t="s">
        <v>137</v>
      </c>
      <c r="C140" t="s">
        <v>75</v>
      </c>
      <c r="D140" t="s">
        <v>1439</v>
      </c>
      <c r="E140" t="s">
        <v>24</v>
      </c>
      <c r="F140" t="s">
        <v>27</v>
      </c>
      <c r="G140" t="s">
        <v>153</v>
      </c>
      <c r="H140" t="s">
        <v>1440</v>
      </c>
      <c r="I140" t="s">
        <v>226</v>
      </c>
      <c r="J140" t="s">
        <v>77</v>
      </c>
      <c r="K140" t="s">
        <v>41</v>
      </c>
      <c r="L140" t="s">
        <v>101</v>
      </c>
      <c r="M140" t="s">
        <v>298</v>
      </c>
      <c r="N140" t="s">
        <v>1194</v>
      </c>
      <c r="O140" t="s">
        <v>1462</v>
      </c>
      <c r="P140">
        <v>17112</v>
      </c>
      <c r="Q140" t="s">
        <v>812</v>
      </c>
      <c r="R140" t="s">
        <v>779</v>
      </c>
      <c r="S140" t="s">
        <v>235</v>
      </c>
      <c r="T140" t="s">
        <v>43</v>
      </c>
      <c r="U140" t="s">
        <v>29</v>
      </c>
      <c r="V140" t="s">
        <v>1305</v>
      </c>
      <c r="W140" t="s">
        <v>361</v>
      </c>
      <c r="Y140" s="1">
        <v>42811.7106712963</v>
      </c>
      <c r="Z140" s="1">
        <v>42836.477986111109</v>
      </c>
      <c r="AA140" t="s">
        <v>160</v>
      </c>
    </row>
    <row r="141" spans="1:27" x14ac:dyDescent="0.3">
      <c r="A141">
        <v>97247</v>
      </c>
      <c r="B141" t="s">
        <v>69</v>
      </c>
      <c r="C141" t="s">
        <v>34</v>
      </c>
      <c r="D141" t="s">
        <v>151</v>
      </c>
      <c r="E141" t="s">
        <v>24</v>
      </c>
      <c r="F141" t="s">
        <v>27</v>
      </c>
      <c r="G141" t="s">
        <v>42</v>
      </c>
      <c r="H141" t="s">
        <v>1437</v>
      </c>
      <c r="I141" t="s">
        <v>1302</v>
      </c>
      <c r="J141" t="s">
        <v>1302</v>
      </c>
      <c r="K141" t="s">
        <v>41</v>
      </c>
      <c r="L141" t="s">
        <v>32</v>
      </c>
      <c r="M141" t="s">
        <v>104</v>
      </c>
      <c r="N141" t="s">
        <v>1194</v>
      </c>
      <c r="O141" t="s">
        <v>1462</v>
      </c>
      <c r="Q141" t="s">
        <v>1436</v>
      </c>
      <c r="R141" t="s">
        <v>235</v>
      </c>
      <c r="T141" t="s">
        <v>43</v>
      </c>
      <c r="U141" t="s">
        <v>45</v>
      </c>
      <c r="V141" t="s">
        <v>235</v>
      </c>
      <c r="W141" t="s">
        <v>1194</v>
      </c>
      <c r="Y141" s="1">
        <v>42813.979155092595</v>
      </c>
      <c r="Z141" s="1">
        <v>42836.174085648148</v>
      </c>
    </row>
    <row r="142" spans="1:27" x14ac:dyDescent="0.3">
      <c r="A142">
        <v>97251</v>
      </c>
      <c r="B142" t="s">
        <v>142</v>
      </c>
      <c r="C142" t="s">
        <v>34</v>
      </c>
      <c r="D142" t="s">
        <v>243</v>
      </c>
      <c r="E142" t="s">
        <v>24</v>
      </c>
      <c r="F142" t="s">
        <v>27</v>
      </c>
      <c r="G142" t="s">
        <v>42</v>
      </c>
      <c r="H142" t="s">
        <v>1451</v>
      </c>
      <c r="I142" t="s">
        <v>330</v>
      </c>
      <c r="J142" t="s">
        <v>143</v>
      </c>
      <c r="K142" t="s">
        <v>41</v>
      </c>
      <c r="L142" t="s">
        <v>32</v>
      </c>
      <c r="M142" t="s">
        <v>83</v>
      </c>
      <c r="N142" t="s">
        <v>1194</v>
      </c>
      <c r="O142" t="s">
        <v>1454</v>
      </c>
      <c r="R142" t="s">
        <v>235</v>
      </c>
      <c r="T142" t="s">
        <v>43</v>
      </c>
      <c r="U142" t="s">
        <v>29</v>
      </c>
      <c r="V142" t="s">
        <v>26</v>
      </c>
      <c r="W142" t="s">
        <v>1194</v>
      </c>
      <c r="Y142" s="1">
        <v>42814.013414351852</v>
      </c>
      <c r="Z142" s="1">
        <v>42843.151932870373</v>
      </c>
    </row>
    <row r="143" spans="1:27" x14ac:dyDescent="0.3">
      <c r="A143">
        <v>97254</v>
      </c>
      <c r="B143" t="s">
        <v>139</v>
      </c>
      <c r="C143" t="s">
        <v>106</v>
      </c>
      <c r="D143" t="s">
        <v>252</v>
      </c>
      <c r="E143" t="s">
        <v>149</v>
      </c>
      <c r="F143" t="s">
        <v>27</v>
      </c>
      <c r="G143" t="s">
        <v>187</v>
      </c>
      <c r="H143" t="s">
        <v>1495</v>
      </c>
      <c r="I143" t="s">
        <v>349</v>
      </c>
      <c r="J143" t="s">
        <v>260</v>
      </c>
      <c r="K143" t="s">
        <v>41</v>
      </c>
      <c r="L143" t="s">
        <v>32</v>
      </c>
      <c r="M143" t="s">
        <v>298</v>
      </c>
      <c r="N143" t="s">
        <v>1194</v>
      </c>
      <c r="O143" t="s">
        <v>1194</v>
      </c>
      <c r="R143" t="s">
        <v>235</v>
      </c>
      <c r="T143" t="s">
        <v>43</v>
      </c>
      <c r="U143" t="s">
        <v>29</v>
      </c>
      <c r="V143" t="s">
        <v>235</v>
      </c>
      <c r="W143" t="s">
        <v>1194</v>
      </c>
      <c r="Y143" s="1">
        <v>42814.042326388888</v>
      </c>
      <c r="Z143" s="1">
        <v>42851.997361111113</v>
      </c>
    </row>
    <row r="144" spans="1:27" x14ac:dyDescent="0.3">
      <c r="A144">
        <v>97255</v>
      </c>
      <c r="B144" t="s">
        <v>191</v>
      </c>
      <c r="C144" t="s">
        <v>599</v>
      </c>
      <c r="D144" t="s">
        <v>605</v>
      </c>
      <c r="E144" t="s">
        <v>24</v>
      </c>
      <c r="F144" t="s">
        <v>27</v>
      </c>
      <c r="G144" t="s">
        <v>49</v>
      </c>
      <c r="H144" t="s">
        <v>1349</v>
      </c>
      <c r="I144" t="s">
        <v>248</v>
      </c>
      <c r="J144" t="s">
        <v>248</v>
      </c>
      <c r="K144" t="s">
        <v>41</v>
      </c>
      <c r="L144" t="s">
        <v>240</v>
      </c>
      <c r="M144" t="s">
        <v>44</v>
      </c>
      <c r="N144" t="s">
        <v>1194</v>
      </c>
      <c r="O144" t="s">
        <v>1465</v>
      </c>
      <c r="R144" t="s">
        <v>235</v>
      </c>
      <c r="T144" t="s">
        <v>43</v>
      </c>
      <c r="U144" t="s">
        <v>37</v>
      </c>
      <c r="V144" t="s">
        <v>235</v>
      </c>
      <c r="W144" t="s">
        <v>1194</v>
      </c>
      <c r="X144" t="s">
        <v>596</v>
      </c>
      <c r="Y144" s="1">
        <v>42814.043032407404</v>
      </c>
      <c r="Z144" s="1">
        <v>42816.479490740741</v>
      </c>
    </row>
    <row r="145" spans="1:27" x14ac:dyDescent="0.3">
      <c r="A145">
        <v>97279</v>
      </c>
      <c r="B145" t="s">
        <v>860</v>
      </c>
      <c r="C145" t="s">
        <v>75</v>
      </c>
      <c r="D145" t="s">
        <v>251</v>
      </c>
      <c r="E145" t="s">
        <v>24</v>
      </c>
      <c r="F145" t="s">
        <v>27</v>
      </c>
      <c r="G145" t="s">
        <v>153</v>
      </c>
      <c r="H145" t="s">
        <v>1477</v>
      </c>
      <c r="I145" t="s">
        <v>226</v>
      </c>
      <c r="J145" t="s">
        <v>77</v>
      </c>
      <c r="K145" t="s">
        <v>41</v>
      </c>
      <c r="L145" t="s">
        <v>101</v>
      </c>
      <c r="M145" t="s">
        <v>298</v>
      </c>
      <c r="N145" t="s">
        <v>1194</v>
      </c>
      <c r="O145" t="s">
        <v>1471</v>
      </c>
      <c r="P145">
        <v>17090</v>
      </c>
      <c r="Q145" t="s">
        <v>812</v>
      </c>
      <c r="R145" t="s">
        <v>779</v>
      </c>
      <c r="S145" t="s">
        <v>235</v>
      </c>
      <c r="T145" t="s">
        <v>43</v>
      </c>
      <c r="U145" t="s">
        <v>29</v>
      </c>
      <c r="V145" t="s">
        <v>1305</v>
      </c>
      <c r="W145" t="s">
        <v>361</v>
      </c>
      <c r="Y145" s="1">
        <v>42814.462037037039</v>
      </c>
      <c r="Z145" s="1">
        <v>42845.670023148145</v>
      </c>
    </row>
    <row r="146" spans="1:27" x14ac:dyDescent="0.3">
      <c r="A146">
        <v>97328</v>
      </c>
      <c r="B146" t="s">
        <v>69</v>
      </c>
      <c r="C146" t="s">
        <v>34</v>
      </c>
      <c r="D146" t="s">
        <v>71</v>
      </c>
      <c r="E146" t="s">
        <v>24</v>
      </c>
      <c r="F146" t="s">
        <v>27</v>
      </c>
      <c r="G146" t="s">
        <v>49</v>
      </c>
      <c r="H146" t="s">
        <v>1450</v>
      </c>
      <c r="I146" t="s">
        <v>335</v>
      </c>
      <c r="J146" t="s">
        <v>335</v>
      </c>
      <c r="K146" t="s">
        <v>41</v>
      </c>
      <c r="L146" t="s">
        <v>240</v>
      </c>
      <c r="M146" t="s">
        <v>1335</v>
      </c>
      <c r="N146" t="s">
        <v>1194</v>
      </c>
      <c r="O146" t="s">
        <v>1460</v>
      </c>
      <c r="R146" t="s">
        <v>235</v>
      </c>
      <c r="T146" t="s">
        <v>43</v>
      </c>
      <c r="U146" t="s">
        <v>29</v>
      </c>
      <c r="V146" t="s">
        <v>235</v>
      </c>
      <c r="W146" t="s">
        <v>1194</v>
      </c>
      <c r="Y146" s="1">
        <v>42815.407060185185</v>
      </c>
      <c r="Z146" s="1">
        <v>42851.059571759259</v>
      </c>
    </row>
    <row r="147" spans="1:27" x14ac:dyDescent="0.3">
      <c r="A147">
        <v>97340</v>
      </c>
      <c r="B147" t="s">
        <v>39</v>
      </c>
      <c r="C147" t="s">
        <v>40</v>
      </c>
      <c r="D147" t="s">
        <v>46</v>
      </c>
      <c r="E147" t="s">
        <v>24</v>
      </c>
      <c r="F147" t="s">
        <v>27</v>
      </c>
      <c r="G147" t="s">
        <v>187</v>
      </c>
      <c r="H147" t="s">
        <v>1515</v>
      </c>
      <c r="I147" t="s">
        <v>241</v>
      </c>
      <c r="J147" t="s">
        <v>241</v>
      </c>
      <c r="K147" t="s">
        <v>41</v>
      </c>
      <c r="L147" t="s">
        <v>240</v>
      </c>
      <c r="M147" t="s">
        <v>44</v>
      </c>
      <c r="N147" t="s">
        <v>1194</v>
      </c>
      <c r="O147" t="s">
        <v>1514</v>
      </c>
      <c r="R147" t="s">
        <v>235</v>
      </c>
      <c r="T147" t="s">
        <v>55</v>
      </c>
      <c r="U147" t="s">
        <v>45</v>
      </c>
      <c r="V147" t="s">
        <v>235</v>
      </c>
      <c r="W147" t="s">
        <v>1194</v>
      </c>
      <c r="X147" t="s">
        <v>1029</v>
      </c>
      <c r="Y147" s="1">
        <v>42815.614641203705</v>
      </c>
      <c r="Z147" s="1">
        <v>42852.586469907408</v>
      </c>
    </row>
    <row r="148" spans="1:27" x14ac:dyDescent="0.3">
      <c r="A148">
        <v>97372</v>
      </c>
      <c r="B148" t="s">
        <v>89</v>
      </c>
      <c r="C148" t="s">
        <v>599</v>
      </c>
      <c r="D148" t="s">
        <v>605</v>
      </c>
      <c r="E148" t="s">
        <v>24</v>
      </c>
      <c r="F148" t="s">
        <v>27</v>
      </c>
      <c r="G148" t="s">
        <v>187</v>
      </c>
      <c r="H148" t="s">
        <v>1379</v>
      </c>
      <c r="I148" t="s">
        <v>195</v>
      </c>
      <c r="J148" t="s">
        <v>195</v>
      </c>
      <c r="K148" t="s">
        <v>41</v>
      </c>
      <c r="L148" t="s">
        <v>240</v>
      </c>
      <c r="M148" t="s">
        <v>44</v>
      </c>
      <c r="N148" t="s">
        <v>1194</v>
      </c>
      <c r="O148" t="s">
        <v>1471</v>
      </c>
      <c r="Q148" t="s">
        <v>1238</v>
      </c>
      <c r="R148" t="s">
        <v>235</v>
      </c>
      <c r="T148" t="s">
        <v>55</v>
      </c>
      <c r="U148" t="s">
        <v>37</v>
      </c>
      <c r="V148" t="s">
        <v>235</v>
      </c>
      <c r="W148" t="s">
        <v>1194</v>
      </c>
      <c r="X148" t="s">
        <v>596</v>
      </c>
      <c r="Y148" s="1">
        <v>42816.401145833333</v>
      </c>
      <c r="Z148" s="1">
        <v>42850.206400462965</v>
      </c>
    </row>
    <row r="149" spans="1:27" x14ac:dyDescent="0.3">
      <c r="A149">
        <v>97440</v>
      </c>
      <c r="B149" t="s">
        <v>170</v>
      </c>
      <c r="C149" t="s">
        <v>75</v>
      </c>
      <c r="D149" t="s">
        <v>180</v>
      </c>
      <c r="E149" t="s">
        <v>24</v>
      </c>
      <c r="F149" t="s">
        <v>27</v>
      </c>
      <c r="G149" t="s">
        <v>25</v>
      </c>
      <c r="H149" t="s">
        <v>1378</v>
      </c>
      <c r="I149" t="s">
        <v>282</v>
      </c>
      <c r="J149" t="s">
        <v>282</v>
      </c>
      <c r="K149" t="s">
        <v>41</v>
      </c>
      <c r="L149" t="s">
        <v>240</v>
      </c>
      <c r="M149" t="s">
        <v>185</v>
      </c>
      <c r="N149" t="s">
        <v>1194</v>
      </c>
      <c r="O149" t="s">
        <v>1464</v>
      </c>
      <c r="Q149" t="s">
        <v>812</v>
      </c>
      <c r="R149" t="s">
        <v>779</v>
      </c>
      <c r="S149" t="s">
        <v>235</v>
      </c>
      <c r="T149" t="s">
        <v>55</v>
      </c>
      <c r="U149" t="s">
        <v>37</v>
      </c>
      <c r="V149" t="s">
        <v>235</v>
      </c>
      <c r="W149" t="s">
        <v>1194</v>
      </c>
      <c r="Y149" s="1">
        <v>42817.456377314818</v>
      </c>
      <c r="Z149" s="1">
        <v>42823.54991898148</v>
      </c>
      <c r="AA149" t="s">
        <v>1268</v>
      </c>
    </row>
    <row r="150" spans="1:27" x14ac:dyDescent="0.3">
      <c r="A150">
        <v>97441</v>
      </c>
      <c r="B150" t="s">
        <v>191</v>
      </c>
      <c r="C150" t="s">
        <v>599</v>
      </c>
      <c r="D150" t="s">
        <v>1356</v>
      </c>
      <c r="E150" t="s">
        <v>262</v>
      </c>
      <c r="F150" t="s">
        <v>27</v>
      </c>
      <c r="G150" t="s">
        <v>49</v>
      </c>
      <c r="H150" t="s">
        <v>1374</v>
      </c>
      <c r="I150" t="s">
        <v>248</v>
      </c>
      <c r="J150" t="s">
        <v>1077</v>
      </c>
      <c r="K150" t="s">
        <v>41</v>
      </c>
      <c r="L150" t="s">
        <v>32</v>
      </c>
      <c r="N150" t="s">
        <v>1194</v>
      </c>
      <c r="O150" t="s">
        <v>1194</v>
      </c>
      <c r="R150" t="s">
        <v>765</v>
      </c>
      <c r="T150" t="s">
        <v>67</v>
      </c>
      <c r="U150" t="s">
        <v>60</v>
      </c>
      <c r="V150" t="s">
        <v>235</v>
      </c>
      <c r="W150" t="s">
        <v>1194</v>
      </c>
      <c r="Y150" s="1">
        <v>42817.458703703705</v>
      </c>
      <c r="Z150" s="1">
        <v>42817.617083333331</v>
      </c>
    </row>
    <row r="151" spans="1:27" x14ac:dyDescent="0.3">
      <c r="A151">
        <v>97445</v>
      </c>
      <c r="B151" t="s">
        <v>193</v>
      </c>
      <c r="C151" t="s">
        <v>75</v>
      </c>
      <c r="D151" t="s">
        <v>79</v>
      </c>
      <c r="E151" t="s">
        <v>303</v>
      </c>
      <c r="F151" t="s">
        <v>27</v>
      </c>
      <c r="G151" t="s">
        <v>76</v>
      </c>
      <c r="H151" t="s">
        <v>1373</v>
      </c>
      <c r="I151" t="s">
        <v>193</v>
      </c>
      <c r="J151" t="s">
        <v>170</v>
      </c>
      <c r="K151" t="s">
        <v>41</v>
      </c>
      <c r="L151" t="s">
        <v>32</v>
      </c>
      <c r="N151" t="s">
        <v>1194</v>
      </c>
      <c r="O151" t="s">
        <v>1194</v>
      </c>
      <c r="R151" t="s">
        <v>765</v>
      </c>
      <c r="T151" t="s">
        <v>43</v>
      </c>
      <c r="U151" t="s">
        <v>60</v>
      </c>
      <c r="V151" t="s">
        <v>235</v>
      </c>
      <c r="W151" t="s">
        <v>1194</v>
      </c>
      <c r="Y151" s="1">
        <v>42817.526782407411</v>
      </c>
      <c r="Z151" s="1">
        <v>42821.993275462963</v>
      </c>
    </row>
    <row r="152" spans="1:27" x14ac:dyDescent="0.3">
      <c r="A152">
        <v>97481</v>
      </c>
      <c r="B152" t="s">
        <v>89</v>
      </c>
      <c r="C152" t="s">
        <v>599</v>
      </c>
      <c r="D152" t="s">
        <v>605</v>
      </c>
      <c r="E152" t="s">
        <v>24</v>
      </c>
      <c r="F152" t="s">
        <v>27</v>
      </c>
      <c r="G152" t="s">
        <v>178</v>
      </c>
      <c r="H152" t="s">
        <v>1367</v>
      </c>
      <c r="I152" t="s">
        <v>248</v>
      </c>
      <c r="J152" t="s">
        <v>193</v>
      </c>
      <c r="K152" t="s">
        <v>41</v>
      </c>
      <c r="L152" t="s">
        <v>240</v>
      </c>
      <c r="M152" t="s">
        <v>185</v>
      </c>
      <c r="N152" t="s">
        <v>1194</v>
      </c>
      <c r="O152" t="s">
        <v>1464</v>
      </c>
      <c r="Q152" t="s">
        <v>1312</v>
      </c>
      <c r="R152" t="s">
        <v>235</v>
      </c>
      <c r="T152" t="s">
        <v>43</v>
      </c>
      <c r="U152" t="s">
        <v>45</v>
      </c>
      <c r="V152" t="s">
        <v>235</v>
      </c>
      <c r="W152" t="s">
        <v>1194</v>
      </c>
      <c r="X152" t="s">
        <v>596</v>
      </c>
      <c r="Y152" s="1">
        <v>42818.378900462965</v>
      </c>
      <c r="Z152" s="1">
        <v>42822.24628472222</v>
      </c>
    </row>
    <row r="153" spans="1:27" x14ac:dyDescent="0.3">
      <c r="A153">
        <v>97491</v>
      </c>
      <c r="B153" t="s">
        <v>191</v>
      </c>
      <c r="C153" t="s">
        <v>599</v>
      </c>
      <c r="D153" t="s">
        <v>605</v>
      </c>
      <c r="E153" t="s">
        <v>262</v>
      </c>
      <c r="F153" t="s">
        <v>387</v>
      </c>
      <c r="G153" t="s">
        <v>187</v>
      </c>
      <c r="H153" t="s">
        <v>1366</v>
      </c>
      <c r="I153" t="s">
        <v>195</v>
      </c>
      <c r="J153" t="s">
        <v>195</v>
      </c>
      <c r="K153" t="s">
        <v>41</v>
      </c>
      <c r="L153" t="s">
        <v>32</v>
      </c>
      <c r="N153" t="s">
        <v>1194</v>
      </c>
      <c r="O153" t="s">
        <v>1194</v>
      </c>
      <c r="R153" t="s">
        <v>235</v>
      </c>
      <c r="T153" t="s">
        <v>55</v>
      </c>
      <c r="U153" t="s">
        <v>37</v>
      </c>
      <c r="V153" t="s">
        <v>235</v>
      </c>
      <c r="W153" t="s">
        <v>1194</v>
      </c>
      <c r="Y153" s="1">
        <v>42818.535081018519</v>
      </c>
      <c r="Z153" s="1">
        <v>42849.390439814815</v>
      </c>
    </row>
    <row r="154" spans="1:27" x14ac:dyDescent="0.3">
      <c r="A154">
        <v>97512</v>
      </c>
      <c r="B154" t="s">
        <v>461</v>
      </c>
      <c r="C154" t="s">
        <v>114</v>
      </c>
      <c r="D154" t="s">
        <v>116</v>
      </c>
      <c r="E154" t="s">
        <v>24</v>
      </c>
      <c r="F154" t="s">
        <v>27</v>
      </c>
      <c r="G154" t="s">
        <v>169</v>
      </c>
      <c r="H154" t="s">
        <v>1393</v>
      </c>
      <c r="I154" t="s">
        <v>234</v>
      </c>
      <c r="J154" t="s">
        <v>461</v>
      </c>
      <c r="K154" t="s">
        <v>41</v>
      </c>
      <c r="L154" t="s">
        <v>32</v>
      </c>
      <c r="M154" t="s">
        <v>298</v>
      </c>
      <c r="N154" t="s">
        <v>1194</v>
      </c>
      <c r="O154" t="s">
        <v>1463</v>
      </c>
      <c r="R154" t="s">
        <v>235</v>
      </c>
      <c r="T154" t="s">
        <v>43</v>
      </c>
      <c r="U154" t="s">
        <v>29</v>
      </c>
      <c r="V154" t="s">
        <v>26</v>
      </c>
      <c r="W154" t="s">
        <v>1194</v>
      </c>
      <c r="Y154" s="1">
        <v>42820.998090277775</v>
      </c>
      <c r="Z154" s="1">
        <v>42856.461157407408</v>
      </c>
    </row>
    <row r="155" spans="1:27" x14ac:dyDescent="0.3">
      <c r="A155">
        <v>97540</v>
      </c>
      <c r="B155" t="s">
        <v>144</v>
      </c>
      <c r="C155" t="s">
        <v>23</v>
      </c>
      <c r="D155" t="s">
        <v>53</v>
      </c>
      <c r="E155" t="s">
        <v>262</v>
      </c>
      <c r="F155" t="s">
        <v>27</v>
      </c>
      <c r="G155" t="s">
        <v>42</v>
      </c>
      <c r="H155" t="s">
        <v>1494</v>
      </c>
      <c r="J155" t="s">
        <v>330</v>
      </c>
      <c r="K155" t="s">
        <v>41</v>
      </c>
      <c r="L155" t="s">
        <v>240</v>
      </c>
      <c r="M155" t="s">
        <v>185</v>
      </c>
      <c r="N155" t="s">
        <v>1194</v>
      </c>
      <c r="O155" t="s">
        <v>1194</v>
      </c>
      <c r="R155" t="s">
        <v>235</v>
      </c>
      <c r="T155" t="s">
        <v>43</v>
      </c>
      <c r="U155" t="s">
        <v>29</v>
      </c>
      <c r="V155" t="s">
        <v>235</v>
      </c>
      <c r="W155" t="s">
        <v>1194</v>
      </c>
      <c r="Y155" s="1">
        <v>42821.82739583333</v>
      </c>
      <c r="Z155" s="1">
        <v>42850.281793981485</v>
      </c>
    </row>
    <row r="156" spans="1:27" x14ac:dyDescent="0.3">
      <c r="A156">
        <v>97541</v>
      </c>
      <c r="B156" t="s">
        <v>191</v>
      </c>
      <c r="C156" t="s">
        <v>23</v>
      </c>
      <c r="D156" t="s">
        <v>30</v>
      </c>
      <c r="E156" t="s">
        <v>24</v>
      </c>
      <c r="F156" t="s">
        <v>27</v>
      </c>
      <c r="G156" t="s">
        <v>35</v>
      </c>
      <c r="H156" t="s">
        <v>1449</v>
      </c>
      <c r="J156" t="s">
        <v>191</v>
      </c>
      <c r="K156" t="s">
        <v>41</v>
      </c>
      <c r="L156" t="s">
        <v>240</v>
      </c>
      <c r="M156" t="s">
        <v>44</v>
      </c>
      <c r="N156" t="s">
        <v>1194</v>
      </c>
      <c r="O156" t="s">
        <v>1454</v>
      </c>
      <c r="Q156" t="s">
        <v>1448</v>
      </c>
      <c r="R156" t="s">
        <v>235</v>
      </c>
      <c r="T156" t="s">
        <v>43</v>
      </c>
      <c r="U156" t="s">
        <v>45</v>
      </c>
      <c r="V156" t="s">
        <v>235</v>
      </c>
      <c r="W156" t="s">
        <v>1194</v>
      </c>
      <c r="X156" t="s">
        <v>378</v>
      </c>
      <c r="Y156" s="1">
        <v>42821.924618055556</v>
      </c>
      <c r="Z156" s="1">
        <v>42843.127326388887</v>
      </c>
    </row>
    <row r="157" spans="1:27" x14ac:dyDescent="0.3">
      <c r="A157">
        <v>97544</v>
      </c>
      <c r="B157" t="s">
        <v>61</v>
      </c>
      <c r="C157" t="s">
        <v>34</v>
      </c>
      <c r="D157" t="s">
        <v>38</v>
      </c>
      <c r="E157" t="s">
        <v>24</v>
      </c>
      <c r="F157" t="s">
        <v>27</v>
      </c>
      <c r="G157" t="s">
        <v>42</v>
      </c>
      <c r="H157" t="s">
        <v>1493</v>
      </c>
      <c r="I157" t="s">
        <v>278</v>
      </c>
      <c r="J157" t="s">
        <v>278</v>
      </c>
      <c r="K157" t="s">
        <v>41</v>
      </c>
      <c r="L157" t="s">
        <v>32</v>
      </c>
      <c r="M157" t="s">
        <v>104</v>
      </c>
      <c r="N157" t="s">
        <v>1194</v>
      </c>
      <c r="O157" t="s">
        <v>1471</v>
      </c>
      <c r="R157" t="s">
        <v>235</v>
      </c>
      <c r="T157" t="s">
        <v>43</v>
      </c>
      <c r="U157" t="s">
        <v>29</v>
      </c>
      <c r="V157" t="s">
        <v>235</v>
      </c>
      <c r="W157" t="s">
        <v>361</v>
      </c>
      <c r="Y157" s="1">
        <v>42822.082905092589</v>
      </c>
      <c r="Z157" s="1">
        <v>42850.242974537039</v>
      </c>
    </row>
    <row r="158" spans="1:27" x14ac:dyDescent="0.3">
      <c r="A158">
        <v>97565</v>
      </c>
      <c r="B158" t="s">
        <v>1229</v>
      </c>
      <c r="C158" t="s">
        <v>305</v>
      </c>
      <c r="D158" t="s">
        <v>311</v>
      </c>
      <c r="E158" t="s">
        <v>24</v>
      </c>
      <c r="F158" t="s">
        <v>27</v>
      </c>
      <c r="G158" t="s">
        <v>153</v>
      </c>
      <c r="H158" t="s">
        <v>1414</v>
      </c>
      <c r="I158" t="s">
        <v>245</v>
      </c>
      <c r="J158" t="s">
        <v>102</v>
      </c>
      <c r="K158" t="s">
        <v>41</v>
      </c>
      <c r="L158" t="s">
        <v>101</v>
      </c>
      <c r="M158" t="s">
        <v>298</v>
      </c>
      <c r="N158" t="s">
        <v>1194</v>
      </c>
      <c r="O158" t="s">
        <v>1462</v>
      </c>
      <c r="P158">
        <v>16612</v>
      </c>
      <c r="R158" t="s">
        <v>235</v>
      </c>
      <c r="T158" t="s">
        <v>43</v>
      </c>
      <c r="U158" t="s">
        <v>29</v>
      </c>
      <c r="V158" t="s">
        <v>1305</v>
      </c>
      <c r="W158" t="s">
        <v>361</v>
      </c>
      <c r="Y158" s="1">
        <v>42822.489374999997</v>
      </c>
      <c r="Z158" s="1">
        <v>42852.259780092594</v>
      </c>
    </row>
    <row r="159" spans="1:27" x14ac:dyDescent="0.3">
      <c r="A159">
        <v>97575</v>
      </c>
      <c r="B159" t="s">
        <v>137</v>
      </c>
      <c r="C159" t="s">
        <v>75</v>
      </c>
      <c r="D159" t="s">
        <v>1439</v>
      </c>
      <c r="E159" t="s">
        <v>24</v>
      </c>
      <c r="F159" t="s">
        <v>27</v>
      </c>
      <c r="G159" t="s">
        <v>42</v>
      </c>
      <c r="H159" t="s">
        <v>1438</v>
      </c>
      <c r="I159" t="s">
        <v>56</v>
      </c>
      <c r="J159" t="s">
        <v>77</v>
      </c>
      <c r="K159" t="s">
        <v>41</v>
      </c>
      <c r="L159" t="s">
        <v>240</v>
      </c>
      <c r="M159" t="s">
        <v>185</v>
      </c>
      <c r="N159" t="s">
        <v>1194</v>
      </c>
      <c r="O159" t="s">
        <v>1462</v>
      </c>
      <c r="Q159" t="s">
        <v>812</v>
      </c>
      <c r="R159" t="s">
        <v>779</v>
      </c>
      <c r="S159" t="s">
        <v>235</v>
      </c>
      <c r="T159" t="s">
        <v>43</v>
      </c>
      <c r="U159" t="s">
        <v>29</v>
      </c>
      <c r="V159" t="s">
        <v>235</v>
      </c>
      <c r="W159" t="s">
        <v>1194</v>
      </c>
      <c r="Y159" s="1">
        <v>42822.72452546296</v>
      </c>
      <c r="Z159" s="1">
        <v>42836.531724537039</v>
      </c>
      <c r="AA159" t="s">
        <v>160</v>
      </c>
    </row>
    <row r="160" spans="1:27" x14ac:dyDescent="0.3">
      <c r="A160">
        <v>97614</v>
      </c>
      <c r="B160" t="s">
        <v>277</v>
      </c>
      <c r="C160" t="s">
        <v>75</v>
      </c>
      <c r="D160" t="s">
        <v>79</v>
      </c>
      <c r="E160" t="s">
        <v>147</v>
      </c>
      <c r="F160" t="s">
        <v>27</v>
      </c>
      <c r="G160" t="s">
        <v>169</v>
      </c>
      <c r="H160" t="s">
        <v>1413</v>
      </c>
      <c r="I160" t="s">
        <v>230</v>
      </c>
      <c r="J160" t="s">
        <v>77</v>
      </c>
      <c r="K160" t="s">
        <v>41</v>
      </c>
      <c r="L160" t="s">
        <v>240</v>
      </c>
      <c r="M160" t="s">
        <v>298</v>
      </c>
      <c r="N160" t="s">
        <v>1194</v>
      </c>
      <c r="O160" t="s">
        <v>1194</v>
      </c>
      <c r="R160" t="s">
        <v>779</v>
      </c>
      <c r="S160" t="s">
        <v>235</v>
      </c>
      <c r="T160" t="s">
        <v>43</v>
      </c>
      <c r="U160" t="s">
        <v>29</v>
      </c>
      <c r="V160" t="s">
        <v>26</v>
      </c>
      <c r="W160" t="s">
        <v>1194</v>
      </c>
      <c r="Y160" s="1">
        <v>42823.482141203705</v>
      </c>
      <c r="Z160" s="1">
        <v>42830.167337962965</v>
      </c>
    </row>
    <row r="161" spans="1:26" x14ac:dyDescent="0.3">
      <c r="A161">
        <v>97678</v>
      </c>
      <c r="B161" t="s">
        <v>99</v>
      </c>
      <c r="C161" t="s">
        <v>34</v>
      </c>
      <c r="D161" t="s">
        <v>1205</v>
      </c>
      <c r="E161" t="s">
        <v>303</v>
      </c>
      <c r="F161" t="s">
        <v>27</v>
      </c>
      <c r="G161" t="s">
        <v>153</v>
      </c>
      <c r="H161" t="s">
        <v>1412</v>
      </c>
      <c r="I161" t="s">
        <v>1411</v>
      </c>
      <c r="J161" t="s">
        <v>1411</v>
      </c>
      <c r="K161" t="s">
        <v>41</v>
      </c>
      <c r="L161" t="s">
        <v>240</v>
      </c>
      <c r="M161" t="s">
        <v>298</v>
      </c>
      <c r="N161" t="s">
        <v>1194</v>
      </c>
      <c r="O161" t="s">
        <v>1194</v>
      </c>
      <c r="R161" t="s">
        <v>235</v>
      </c>
      <c r="T161" t="s">
        <v>43</v>
      </c>
      <c r="U161" t="s">
        <v>29</v>
      </c>
      <c r="V161" t="s">
        <v>1305</v>
      </c>
      <c r="W161" t="s">
        <v>361</v>
      </c>
      <c r="Y161" s="1">
        <v>42824.161898148152</v>
      </c>
      <c r="Z161" s="1">
        <v>42829.458171296297</v>
      </c>
    </row>
    <row r="162" spans="1:26" x14ac:dyDescent="0.3">
      <c r="A162">
        <v>97711</v>
      </c>
      <c r="B162" t="s">
        <v>74</v>
      </c>
      <c r="C162" t="s">
        <v>75</v>
      </c>
      <c r="D162" t="s">
        <v>79</v>
      </c>
      <c r="E162" t="s">
        <v>262</v>
      </c>
      <c r="F162" t="s">
        <v>27</v>
      </c>
      <c r="G162" t="s">
        <v>276</v>
      </c>
      <c r="H162" t="s">
        <v>1392</v>
      </c>
      <c r="I162" t="s">
        <v>193</v>
      </c>
      <c r="J162" t="s">
        <v>1391</v>
      </c>
      <c r="K162" t="s">
        <v>41</v>
      </c>
      <c r="L162" t="s">
        <v>240</v>
      </c>
      <c r="M162" t="s">
        <v>104</v>
      </c>
      <c r="N162" t="s">
        <v>1194</v>
      </c>
      <c r="O162" t="s">
        <v>1194</v>
      </c>
      <c r="R162" t="s">
        <v>765</v>
      </c>
      <c r="T162" t="s">
        <v>43</v>
      </c>
      <c r="U162" t="s">
        <v>29</v>
      </c>
      <c r="V162" t="s">
        <v>1305</v>
      </c>
      <c r="W162" t="s">
        <v>1194</v>
      </c>
      <c r="Y162" s="1">
        <v>42824.734293981484</v>
      </c>
      <c r="Z162" s="1">
        <v>42825.647094907406</v>
      </c>
    </row>
    <row r="163" spans="1:26" x14ac:dyDescent="0.3">
      <c r="A163">
        <v>97798</v>
      </c>
      <c r="B163" t="s">
        <v>89</v>
      </c>
      <c r="C163" t="s">
        <v>599</v>
      </c>
      <c r="D163" t="s">
        <v>605</v>
      </c>
      <c r="E163" t="s">
        <v>24</v>
      </c>
      <c r="F163" t="s">
        <v>27</v>
      </c>
      <c r="G163" t="s">
        <v>187</v>
      </c>
      <c r="H163" t="s">
        <v>1433</v>
      </c>
      <c r="I163" t="s">
        <v>800</v>
      </c>
      <c r="J163" t="s">
        <v>190</v>
      </c>
      <c r="K163" t="s">
        <v>41</v>
      </c>
      <c r="L163" t="s">
        <v>240</v>
      </c>
      <c r="M163" t="s">
        <v>44</v>
      </c>
      <c r="N163" t="s">
        <v>1194</v>
      </c>
      <c r="O163" t="s">
        <v>1462</v>
      </c>
      <c r="R163" t="s">
        <v>235</v>
      </c>
      <c r="T163" t="s">
        <v>55</v>
      </c>
      <c r="U163" t="s">
        <v>37</v>
      </c>
      <c r="V163" t="s">
        <v>235</v>
      </c>
      <c r="W163" t="s">
        <v>1194</v>
      </c>
      <c r="X163" t="s">
        <v>596</v>
      </c>
      <c r="Y163" s="1">
        <v>42828.334247685183</v>
      </c>
      <c r="Z163" s="1">
        <v>42853.163414351853</v>
      </c>
    </row>
    <row r="164" spans="1:26" x14ac:dyDescent="0.3">
      <c r="A164">
        <v>97868</v>
      </c>
      <c r="B164" t="s">
        <v>461</v>
      </c>
      <c r="C164" t="s">
        <v>40</v>
      </c>
      <c r="D164" t="s">
        <v>46</v>
      </c>
      <c r="E164" t="s">
        <v>24</v>
      </c>
      <c r="F164" t="s">
        <v>27</v>
      </c>
      <c r="G164" t="s">
        <v>187</v>
      </c>
      <c r="H164" t="s">
        <v>1005</v>
      </c>
      <c r="I164" t="s">
        <v>1004</v>
      </c>
      <c r="J164" t="s">
        <v>337</v>
      </c>
      <c r="K164" t="s">
        <v>41</v>
      </c>
      <c r="L164" t="s">
        <v>32</v>
      </c>
      <c r="M164" t="s">
        <v>104</v>
      </c>
      <c r="N164" t="s">
        <v>1194</v>
      </c>
      <c r="O164" t="s">
        <v>1514</v>
      </c>
      <c r="R164" t="s">
        <v>235</v>
      </c>
      <c r="T164" t="s">
        <v>55</v>
      </c>
      <c r="U164" t="s">
        <v>37</v>
      </c>
      <c r="V164" t="s">
        <v>26</v>
      </c>
      <c r="W164" t="s">
        <v>1194</v>
      </c>
      <c r="X164" t="s">
        <v>1003</v>
      </c>
      <c r="Y164" s="1">
        <v>42829.414212962962</v>
      </c>
      <c r="Z164" s="1">
        <v>42852.634340277778</v>
      </c>
    </row>
    <row r="165" spans="1:26" x14ac:dyDescent="0.3">
      <c r="A165">
        <v>97971</v>
      </c>
      <c r="B165" t="s">
        <v>137</v>
      </c>
      <c r="C165" t="s">
        <v>75</v>
      </c>
      <c r="D165" t="s">
        <v>1476</v>
      </c>
      <c r="E165" t="s">
        <v>24</v>
      </c>
      <c r="F165" t="s">
        <v>27</v>
      </c>
      <c r="G165" t="s">
        <v>49</v>
      </c>
      <c r="H165" t="s">
        <v>1475</v>
      </c>
      <c r="I165" t="s">
        <v>860</v>
      </c>
      <c r="J165" t="s">
        <v>77</v>
      </c>
      <c r="K165" t="s">
        <v>41</v>
      </c>
      <c r="L165" t="s">
        <v>101</v>
      </c>
      <c r="M165" t="s">
        <v>298</v>
      </c>
      <c r="N165" t="s">
        <v>1194</v>
      </c>
      <c r="O165" t="s">
        <v>1471</v>
      </c>
      <c r="Q165" t="s">
        <v>812</v>
      </c>
      <c r="R165" t="s">
        <v>779</v>
      </c>
      <c r="S165" t="s">
        <v>235</v>
      </c>
      <c r="T165" t="s">
        <v>43</v>
      </c>
      <c r="U165" t="s">
        <v>29</v>
      </c>
      <c r="V165" t="s">
        <v>779</v>
      </c>
      <c r="W165" t="s">
        <v>361</v>
      </c>
      <c r="Y165" s="1">
        <v>42830.646192129629</v>
      </c>
      <c r="Z165" s="1">
        <v>42845.65697916667</v>
      </c>
    </row>
    <row r="166" spans="1:26" x14ac:dyDescent="0.3">
      <c r="A166">
        <v>97976</v>
      </c>
      <c r="B166" t="s">
        <v>288</v>
      </c>
      <c r="C166" t="s">
        <v>162</v>
      </c>
      <c r="D166" t="s">
        <v>216</v>
      </c>
      <c r="E166" t="s">
        <v>262</v>
      </c>
      <c r="F166" t="s">
        <v>27</v>
      </c>
      <c r="G166" t="s">
        <v>169</v>
      </c>
      <c r="H166" t="s">
        <v>1405</v>
      </c>
      <c r="I166" t="s">
        <v>234</v>
      </c>
      <c r="J166" t="s">
        <v>316</v>
      </c>
      <c r="K166" t="s">
        <v>41</v>
      </c>
      <c r="L166" t="s">
        <v>32</v>
      </c>
      <c r="N166" t="s">
        <v>1194</v>
      </c>
      <c r="O166" t="s">
        <v>1194</v>
      </c>
      <c r="R166" t="s">
        <v>765</v>
      </c>
      <c r="T166" t="s">
        <v>43</v>
      </c>
      <c r="U166" t="s">
        <v>37</v>
      </c>
      <c r="V166" t="s">
        <v>26</v>
      </c>
      <c r="W166" t="s">
        <v>1194</v>
      </c>
      <c r="Y166" s="1">
        <v>42830.964826388888</v>
      </c>
      <c r="Z166" s="1">
        <v>42830.968449074076</v>
      </c>
    </row>
    <row r="167" spans="1:26" x14ac:dyDescent="0.3">
      <c r="A167">
        <v>98026</v>
      </c>
      <c r="B167" t="s">
        <v>54</v>
      </c>
      <c r="C167" t="s">
        <v>34</v>
      </c>
      <c r="D167" t="s">
        <v>225</v>
      </c>
      <c r="E167" t="s">
        <v>303</v>
      </c>
      <c r="F167" t="s">
        <v>27</v>
      </c>
      <c r="G167" t="s">
        <v>49</v>
      </c>
      <c r="H167" t="s">
        <v>1461</v>
      </c>
      <c r="I167" t="s">
        <v>155</v>
      </c>
      <c r="J167" t="s">
        <v>155</v>
      </c>
      <c r="K167" t="s">
        <v>41</v>
      </c>
      <c r="L167" t="s">
        <v>240</v>
      </c>
      <c r="N167" t="s">
        <v>1194</v>
      </c>
      <c r="O167" t="s">
        <v>1460</v>
      </c>
      <c r="R167" t="s">
        <v>235</v>
      </c>
      <c r="T167" t="s">
        <v>43</v>
      </c>
      <c r="U167" t="s">
        <v>29</v>
      </c>
      <c r="V167" t="s">
        <v>235</v>
      </c>
      <c r="W167" t="s">
        <v>1194</v>
      </c>
      <c r="Y167" s="1">
        <v>42832.127962962964</v>
      </c>
      <c r="Z167" s="1">
        <v>42844.933425925927</v>
      </c>
    </row>
    <row r="168" spans="1:26" x14ac:dyDescent="0.3">
      <c r="A168">
        <v>98057</v>
      </c>
      <c r="B168" t="s">
        <v>89</v>
      </c>
      <c r="C168" t="s">
        <v>599</v>
      </c>
      <c r="D168" t="s">
        <v>605</v>
      </c>
      <c r="E168" t="s">
        <v>24</v>
      </c>
      <c r="F168" t="s">
        <v>27</v>
      </c>
      <c r="G168" t="s">
        <v>187</v>
      </c>
      <c r="H168" t="s">
        <v>1492</v>
      </c>
      <c r="I168" t="s">
        <v>195</v>
      </c>
      <c r="J168" t="s">
        <v>195</v>
      </c>
      <c r="K168" t="s">
        <v>41</v>
      </c>
      <c r="L168" t="s">
        <v>240</v>
      </c>
      <c r="M168" t="s">
        <v>44</v>
      </c>
      <c r="N168" t="s">
        <v>1194</v>
      </c>
      <c r="O168" t="s">
        <v>1471</v>
      </c>
      <c r="Q168" t="s">
        <v>1238</v>
      </c>
      <c r="R168" t="s">
        <v>235</v>
      </c>
      <c r="T168" t="s">
        <v>55</v>
      </c>
      <c r="U168" t="s">
        <v>37</v>
      </c>
      <c r="V168" t="s">
        <v>235</v>
      </c>
      <c r="W168" t="s">
        <v>1194</v>
      </c>
      <c r="X168" t="s">
        <v>596</v>
      </c>
      <c r="Y168" s="1">
        <v>42832.589328703703</v>
      </c>
      <c r="Z168" s="1">
        <v>42850.206701388888</v>
      </c>
    </row>
    <row r="169" spans="1:26" x14ac:dyDescent="0.3">
      <c r="A169">
        <v>98064</v>
      </c>
      <c r="B169" t="s">
        <v>54</v>
      </c>
      <c r="C169" t="s">
        <v>34</v>
      </c>
      <c r="D169" t="s">
        <v>281</v>
      </c>
      <c r="E169" t="s">
        <v>24</v>
      </c>
      <c r="F169" t="s">
        <v>27</v>
      </c>
      <c r="G169" t="s">
        <v>49</v>
      </c>
      <c r="H169" t="s">
        <v>1435</v>
      </c>
      <c r="I169" t="s">
        <v>1050</v>
      </c>
      <c r="J169" t="s">
        <v>266</v>
      </c>
      <c r="K169" t="s">
        <v>41</v>
      </c>
      <c r="L169" t="s">
        <v>32</v>
      </c>
      <c r="M169" t="s">
        <v>104</v>
      </c>
      <c r="N169" t="s">
        <v>1194</v>
      </c>
      <c r="O169" t="s">
        <v>1471</v>
      </c>
      <c r="R169" t="s">
        <v>235</v>
      </c>
      <c r="T169" t="s">
        <v>55</v>
      </c>
      <c r="U169" t="s">
        <v>37</v>
      </c>
      <c r="V169" t="s">
        <v>235</v>
      </c>
      <c r="W169" t="s">
        <v>1194</v>
      </c>
      <c r="Y169" s="1">
        <v>42834.998217592591</v>
      </c>
      <c r="Z169" s="1">
        <v>42850.13758101852</v>
      </c>
    </row>
    <row r="170" spans="1:26" x14ac:dyDescent="0.3">
      <c r="A170">
        <v>98137</v>
      </c>
      <c r="B170" t="s">
        <v>1302</v>
      </c>
      <c r="C170" t="s">
        <v>23</v>
      </c>
      <c r="D170" t="s">
        <v>30</v>
      </c>
      <c r="E170" t="s">
        <v>24</v>
      </c>
      <c r="F170" t="s">
        <v>27</v>
      </c>
      <c r="G170" t="s">
        <v>42</v>
      </c>
      <c r="H170" t="s">
        <v>1490</v>
      </c>
      <c r="I170" t="s">
        <v>1302</v>
      </c>
      <c r="J170" t="s">
        <v>1302</v>
      </c>
      <c r="K170" t="s">
        <v>41</v>
      </c>
      <c r="L170" t="s">
        <v>240</v>
      </c>
      <c r="M170" t="s">
        <v>185</v>
      </c>
      <c r="N170" t="s">
        <v>1194</v>
      </c>
      <c r="O170" t="s">
        <v>1471</v>
      </c>
      <c r="Q170" t="s">
        <v>1489</v>
      </c>
      <c r="R170" t="s">
        <v>235</v>
      </c>
      <c r="T170" t="s">
        <v>55</v>
      </c>
      <c r="U170" t="s">
        <v>37</v>
      </c>
      <c r="V170" t="s">
        <v>235</v>
      </c>
      <c r="W170" t="s">
        <v>1194</v>
      </c>
      <c r="Y170" s="1">
        <v>42836.185069444444</v>
      </c>
      <c r="Z170" s="1">
        <v>42850.195393518516</v>
      </c>
    </row>
    <row r="171" spans="1:26" x14ac:dyDescent="0.3">
      <c r="A171">
        <v>98208</v>
      </c>
      <c r="B171" t="s">
        <v>89</v>
      </c>
      <c r="C171" t="s">
        <v>599</v>
      </c>
      <c r="D171" t="s">
        <v>605</v>
      </c>
      <c r="E171" t="s">
        <v>24</v>
      </c>
      <c r="F171" t="s">
        <v>27</v>
      </c>
      <c r="G171" t="s">
        <v>187</v>
      </c>
      <c r="H171" t="s">
        <v>1488</v>
      </c>
      <c r="I171" t="s">
        <v>195</v>
      </c>
      <c r="J171" t="s">
        <v>195</v>
      </c>
      <c r="K171" t="s">
        <v>41</v>
      </c>
      <c r="L171" t="s">
        <v>240</v>
      </c>
      <c r="M171" t="s">
        <v>44</v>
      </c>
      <c r="N171" t="s">
        <v>1194</v>
      </c>
      <c r="O171" t="s">
        <v>1471</v>
      </c>
      <c r="Q171" t="s">
        <v>1238</v>
      </c>
      <c r="R171" t="s">
        <v>235</v>
      </c>
      <c r="T171" t="s">
        <v>55</v>
      </c>
      <c r="U171" t="s">
        <v>37</v>
      </c>
      <c r="V171" t="s">
        <v>235</v>
      </c>
      <c r="W171" t="s">
        <v>1194</v>
      </c>
      <c r="X171" t="s">
        <v>596</v>
      </c>
      <c r="Y171" s="1">
        <v>42837.615578703706</v>
      </c>
      <c r="Z171" s="1">
        <v>42850.206921296296</v>
      </c>
    </row>
    <row r="172" spans="1:26" x14ac:dyDescent="0.3">
      <c r="A172">
        <v>98268</v>
      </c>
      <c r="B172" t="s">
        <v>1229</v>
      </c>
      <c r="C172" t="s">
        <v>599</v>
      </c>
      <c r="D172" t="s">
        <v>598</v>
      </c>
      <c r="E172" t="s">
        <v>147</v>
      </c>
      <c r="F172" t="s">
        <v>27</v>
      </c>
      <c r="G172" t="s">
        <v>187</v>
      </c>
      <c r="H172" t="s">
        <v>1474</v>
      </c>
      <c r="I172" t="s">
        <v>230</v>
      </c>
      <c r="J172" t="s">
        <v>230</v>
      </c>
      <c r="K172" t="s">
        <v>41</v>
      </c>
      <c r="L172" t="s">
        <v>28</v>
      </c>
      <c r="N172" t="s">
        <v>1194</v>
      </c>
      <c r="O172" t="s">
        <v>1194</v>
      </c>
      <c r="R172" t="s">
        <v>765</v>
      </c>
      <c r="T172" t="s">
        <v>43</v>
      </c>
      <c r="U172" t="s">
        <v>29</v>
      </c>
      <c r="V172" t="s">
        <v>235</v>
      </c>
      <c r="W172" t="s">
        <v>1194</v>
      </c>
      <c r="Y172" s="1">
        <v>42839.417199074072</v>
      </c>
      <c r="Z172" s="1">
        <v>42845.652337962965</v>
      </c>
    </row>
    <row r="173" spans="1:26" x14ac:dyDescent="0.3">
      <c r="A173">
        <v>98292</v>
      </c>
      <c r="B173" t="s">
        <v>146</v>
      </c>
      <c r="C173" t="s">
        <v>75</v>
      </c>
      <c r="D173" t="s">
        <v>79</v>
      </c>
      <c r="E173" t="s">
        <v>24</v>
      </c>
      <c r="F173" t="s">
        <v>27</v>
      </c>
      <c r="G173" t="s">
        <v>49</v>
      </c>
      <c r="H173" t="s">
        <v>1457</v>
      </c>
      <c r="I173" t="s">
        <v>1077</v>
      </c>
      <c r="J173" t="s">
        <v>146</v>
      </c>
      <c r="K173" t="s">
        <v>41</v>
      </c>
      <c r="L173" t="s">
        <v>240</v>
      </c>
      <c r="M173" t="s">
        <v>104</v>
      </c>
      <c r="N173" t="s">
        <v>1194</v>
      </c>
      <c r="O173" t="s">
        <v>1454</v>
      </c>
      <c r="R173" t="s">
        <v>779</v>
      </c>
      <c r="S173" t="s">
        <v>235</v>
      </c>
      <c r="T173" t="s">
        <v>43</v>
      </c>
      <c r="U173" t="s">
        <v>60</v>
      </c>
      <c r="V173" t="s">
        <v>235</v>
      </c>
      <c r="W173" t="s">
        <v>1194</v>
      </c>
      <c r="Y173" s="1">
        <v>42842.155590277776</v>
      </c>
      <c r="Z173" s="1">
        <v>42844.00880787037</v>
      </c>
    </row>
    <row r="174" spans="1:26" x14ac:dyDescent="0.3">
      <c r="A174">
        <v>98296</v>
      </c>
      <c r="B174" t="s">
        <v>1483</v>
      </c>
      <c r="C174" t="s">
        <v>34</v>
      </c>
      <c r="D174" t="s">
        <v>151</v>
      </c>
      <c r="E174" t="s">
        <v>262</v>
      </c>
      <c r="F174" t="s">
        <v>27</v>
      </c>
      <c r="G174" t="s">
        <v>42</v>
      </c>
      <c r="H174" t="s">
        <v>1487</v>
      </c>
      <c r="I174" t="s">
        <v>926</v>
      </c>
      <c r="J174" t="s">
        <v>926</v>
      </c>
      <c r="K174" t="s">
        <v>41</v>
      </c>
      <c r="L174" t="s">
        <v>28</v>
      </c>
      <c r="N174" t="s">
        <v>1194</v>
      </c>
      <c r="O174" t="s">
        <v>1194</v>
      </c>
      <c r="R174" t="s">
        <v>235</v>
      </c>
      <c r="T174" t="s">
        <v>43</v>
      </c>
      <c r="U174" t="s">
        <v>29</v>
      </c>
      <c r="V174" t="s">
        <v>235</v>
      </c>
      <c r="W174" t="s">
        <v>1194</v>
      </c>
      <c r="Y174" s="1">
        <v>42842.180590277778</v>
      </c>
      <c r="Z174" s="1">
        <v>42850.161631944444</v>
      </c>
    </row>
    <row r="175" spans="1:26" x14ac:dyDescent="0.3">
      <c r="A175">
        <v>98317</v>
      </c>
      <c r="B175" t="s">
        <v>146</v>
      </c>
      <c r="C175" t="s">
        <v>75</v>
      </c>
      <c r="D175" t="s">
        <v>79</v>
      </c>
      <c r="E175" t="s">
        <v>24</v>
      </c>
      <c r="F175" t="s">
        <v>27</v>
      </c>
      <c r="G175" t="s">
        <v>187</v>
      </c>
      <c r="H175" t="s">
        <v>1456</v>
      </c>
      <c r="I175" t="s">
        <v>349</v>
      </c>
      <c r="J175" t="s">
        <v>146</v>
      </c>
      <c r="K175" t="s">
        <v>41</v>
      </c>
      <c r="L175" t="s">
        <v>240</v>
      </c>
      <c r="M175" t="s">
        <v>185</v>
      </c>
      <c r="N175" t="s">
        <v>1194</v>
      </c>
      <c r="O175" t="s">
        <v>1454</v>
      </c>
      <c r="R175" t="s">
        <v>779</v>
      </c>
      <c r="S175" t="s">
        <v>235</v>
      </c>
      <c r="T175" t="s">
        <v>43</v>
      </c>
      <c r="U175" t="s">
        <v>37</v>
      </c>
      <c r="V175" t="s">
        <v>235</v>
      </c>
      <c r="W175" t="s">
        <v>1194</v>
      </c>
      <c r="Y175" s="1">
        <v>42842.397256944445</v>
      </c>
      <c r="Z175" s="1">
        <v>42852.445370370369</v>
      </c>
    </row>
    <row r="176" spans="1:26" x14ac:dyDescent="0.3">
      <c r="A176">
        <v>98318</v>
      </c>
      <c r="B176" t="s">
        <v>296</v>
      </c>
      <c r="C176" t="s">
        <v>129</v>
      </c>
      <c r="D176" t="s">
        <v>374</v>
      </c>
      <c r="E176" t="s">
        <v>24</v>
      </c>
      <c r="F176" t="s">
        <v>27</v>
      </c>
      <c r="G176" t="s">
        <v>187</v>
      </c>
      <c r="H176" t="s">
        <v>1455</v>
      </c>
      <c r="I176" t="s">
        <v>118</v>
      </c>
      <c r="J176" t="s">
        <v>337</v>
      </c>
      <c r="K176" t="s">
        <v>41</v>
      </c>
      <c r="L176" t="s">
        <v>240</v>
      </c>
      <c r="M176" t="s">
        <v>44</v>
      </c>
      <c r="N176" t="s">
        <v>1194</v>
      </c>
      <c r="O176" t="s">
        <v>1454</v>
      </c>
      <c r="R176" t="s">
        <v>235</v>
      </c>
      <c r="T176" t="s">
        <v>55</v>
      </c>
      <c r="U176" t="s">
        <v>37</v>
      </c>
      <c r="V176" t="s">
        <v>235</v>
      </c>
      <c r="W176" t="s">
        <v>1194</v>
      </c>
      <c r="X176" t="s">
        <v>378</v>
      </c>
      <c r="Y176" s="1">
        <v>42842.424108796295</v>
      </c>
      <c r="Z176" s="1">
        <v>42851.343576388892</v>
      </c>
    </row>
    <row r="177" spans="1:27" x14ac:dyDescent="0.3">
      <c r="A177">
        <v>98321</v>
      </c>
      <c r="B177" t="s">
        <v>326</v>
      </c>
      <c r="C177" t="s">
        <v>129</v>
      </c>
      <c r="D177" t="s">
        <v>218</v>
      </c>
      <c r="E177" t="s">
        <v>24</v>
      </c>
      <c r="F177" t="s">
        <v>27</v>
      </c>
      <c r="G177" t="s">
        <v>25</v>
      </c>
      <c r="H177" t="s">
        <v>1533</v>
      </c>
      <c r="I177" t="s">
        <v>299</v>
      </c>
      <c r="J177" t="s">
        <v>337</v>
      </c>
      <c r="K177" t="s">
        <v>41</v>
      </c>
      <c r="L177" t="s">
        <v>32</v>
      </c>
      <c r="M177" t="s">
        <v>104</v>
      </c>
      <c r="N177" t="s">
        <v>1194</v>
      </c>
      <c r="O177" t="s">
        <v>1499</v>
      </c>
      <c r="Q177" t="s">
        <v>1532</v>
      </c>
      <c r="R177" t="s">
        <v>235</v>
      </c>
      <c r="T177" t="s">
        <v>55</v>
      </c>
      <c r="U177" t="s">
        <v>37</v>
      </c>
      <c r="V177" t="s">
        <v>26</v>
      </c>
      <c r="W177" t="s">
        <v>1194</v>
      </c>
      <c r="Y177" s="1">
        <v>42842.461909722224</v>
      </c>
      <c r="Z177" s="1">
        <v>42856.419236111113</v>
      </c>
    </row>
    <row r="178" spans="1:27" x14ac:dyDescent="0.3">
      <c r="A178">
        <v>98322</v>
      </c>
      <c r="B178" t="s">
        <v>118</v>
      </c>
      <c r="C178" t="s">
        <v>129</v>
      </c>
      <c r="D178" t="s">
        <v>374</v>
      </c>
      <c r="E178" t="s">
        <v>24</v>
      </c>
      <c r="F178" t="s">
        <v>27</v>
      </c>
      <c r="G178" t="s">
        <v>187</v>
      </c>
      <c r="H178" t="s">
        <v>1486</v>
      </c>
      <c r="I178" t="s">
        <v>118</v>
      </c>
      <c r="J178" t="s">
        <v>337</v>
      </c>
      <c r="K178" t="s">
        <v>41</v>
      </c>
      <c r="L178" t="s">
        <v>240</v>
      </c>
      <c r="M178" t="s">
        <v>44</v>
      </c>
      <c r="N178" t="s">
        <v>1194</v>
      </c>
      <c r="O178" t="s">
        <v>1471</v>
      </c>
      <c r="R178" t="s">
        <v>235</v>
      </c>
      <c r="T178" t="s">
        <v>55</v>
      </c>
      <c r="U178" t="s">
        <v>37</v>
      </c>
      <c r="V178" t="s">
        <v>235</v>
      </c>
      <c r="W178" t="s">
        <v>1194</v>
      </c>
      <c r="X178" t="s">
        <v>378</v>
      </c>
      <c r="Y178" s="1">
        <v>42842.466099537036</v>
      </c>
      <c r="Z178" s="1">
        <v>42850.569120370368</v>
      </c>
    </row>
    <row r="179" spans="1:27" x14ac:dyDescent="0.3">
      <c r="A179">
        <v>98329</v>
      </c>
      <c r="B179" t="s">
        <v>217</v>
      </c>
      <c r="C179" t="s">
        <v>129</v>
      </c>
      <c r="D179" t="s">
        <v>310</v>
      </c>
      <c r="E179" t="s">
        <v>149</v>
      </c>
      <c r="F179" t="s">
        <v>27</v>
      </c>
      <c r="G179" t="s">
        <v>187</v>
      </c>
      <c r="H179" t="s">
        <v>1473</v>
      </c>
      <c r="I179" t="s">
        <v>1397</v>
      </c>
      <c r="J179" t="s">
        <v>337</v>
      </c>
      <c r="K179" t="s">
        <v>41</v>
      </c>
      <c r="L179" t="s">
        <v>32</v>
      </c>
      <c r="M179" t="s">
        <v>104</v>
      </c>
      <c r="N179" t="s">
        <v>1194</v>
      </c>
      <c r="O179" t="s">
        <v>1194</v>
      </c>
      <c r="R179" t="s">
        <v>235</v>
      </c>
      <c r="T179" t="s">
        <v>55</v>
      </c>
      <c r="U179" t="s">
        <v>45</v>
      </c>
      <c r="V179" t="s">
        <v>26</v>
      </c>
      <c r="W179" t="s">
        <v>1194</v>
      </c>
      <c r="Y179" s="1">
        <v>42842.530752314815</v>
      </c>
      <c r="Z179" s="1">
        <v>42849.035462962966</v>
      </c>
    </row>
    <row r="180" spans="1:27" x14ac:dyDescent="0.3">
      <c r="A180">
        <v>98365</v>
      </c>
      <c r="B180" t="s">
        <v>170</v>
      </c>
      <c r="C180" t="s">
        <v>75</v>
      </c>
      <c r="D180" t="s">
        <v>180</v>
      </c>
      <c r="E180" t="s">
        <v>24</v>
      </c>
      <c r="F180" t="s">
        <v>27</v>
      </c>
      <c r="G180" t="s">
        <v>35</v>
      </c>
      <c r="H180" t="s">
        <v>1472</v>
      </c>
      <c r="I180" t="s">
        <v>89</v>
      </c>
      <c r="J180" t="s">
        <v>77</v>
      </c>
      <c r="K180" t="s">
        <v>41</v>
      </c>
      <c r="L180" t="s">
        <v>240</v>
      </c>
      <c r="M180" t="s">
        <v>185</v>
      </c>
      <c r="N180" t="s">
        <v>1194</v>
      </c>
      <c r="O180" t="s">
        <v>1471</v>
      </c>
      <c r="Q180" t="s">
        <v>821</v>
      </c>
      <c r="R180" t="s">
        <v>779</v>
      </c>
      <c r="S180" t="s">
        <v>235</v>
      </c>
      <c r="T180" t="s">
        <v>55</v>
      </c>
      <c r="U180" t="s">
        <v>45</v>
      </c>
      <c r="V180" t="s">
        <v>235</v>
      </c>
      <c r="W180" t="s">
        <v>1194</v>
      </c>
      <c r="Y180" s="1">
        <v>42842.732210648152</v>
      </c>
      <c r="Z180" s="1">
        <v>42849.706909722219</v>
      </c>
    </row>
    <row r="181" spans="1:27" x14ac:dyDescent="0.3">
      <c r="A181">
        <v>98370</v>
      </c>
      <c r="B181" t="s">
        <v>1483</v>
      </c>
      <c r="C181" t="s">
        <v>23</v>
      </c>
      <c r="D181" t="s">
        <v>68</v>
      </c>
      <c r="E181" t="s">
        <v>262</v>
      </c>
      <c r="F181" t="s">
        <v>27</v>
      </c>
      <c r="G181" t="s">
        <v>42</v>
      </c>
      <c r="H181" t="s">
        <v>1485</v>
      </c>
      <c r="I181" t="s">
        <v>926</v>
      </c>
      <c r="J181" t="s">
        <v>926</v>
      </c>
      <c r="K181" t="s">
        <v>41</v>
      </c>
      <c r="L181" t="s">
        <v>28</v>
      </c>
      <c r="N181" t="s">
        <v>1194</v>
      </c>
      <c r="O181" t="s">
        <v>1194</v>
      </c>
      <c r="R181" t="s">
        <v>235</v>
      </c>
      <c r="T181" t="s">
        <v>43</v>
      </c>
      <c r="U181" t="s">
        <v>29</v>
      </c>
      <c r="V181" t="s">
        <v>235</v>
      </c>
      <c r="W181" t="s">
        <v>1194</v>
      </c>
      <c r="Y181" s="1">
        <v>42842.956759259258</v>
      </c>
      <c r="Z181" s="1">
        <v>42850.162453703706</v>
      </c>
    </row>
    <row r="182" spans="1:27" x14ac:dyDescent="0.3">
      <c r="A182">
        <v>98373</v>
      </c>
      <c r="B182" t="s">
        <v>1483</v>
      </c>
      <c r="C182" t="s">
        <v>23</v>
      </c>
      <c r="D182" t="s">
        <v>68</v>
      </c>
      <c r="E182" t="s">
        <v>262</v>
      </c>
      <c r="F182" t="s">
        <v>27</v>
      </c>
      <c r="G182" t="s">
        <v>42</v>
      </c>
      <c r="H182" t="s">
        <v>1484</v>
      </c>
      <c r="I182" t="s">
        <v>926</v>
      </c>
      <c r="J182" t="s">
        <v>926</v>
      </c>
      <c r="K182" t="s">
        <v>41</v>
      </c>
      <c r="L182" t="s">
        <v>28</v>
      </c>
      <c r="N182" t="s">
        <v>1194</v>
      </c>
      <c r="O182" t="s">
        <v>1194</v>
      </c>
      <c r="R182" t="s">
        <v>235</v>
      </c>
      <c r="T182" t="s">
        <v>43</v>
      </c>
      <c r="U182" t="s">
        <v>29</v>
      </c>
      <c r="V182" t="s">
        <v>235</v>
      </c>
      <c r="W182" t="s">
        <v>1194</v>
      </c>
      <c r="Y182" s="1">
        <v>42842.987997685188</v>
      </c>
      <c r="Z182" s="1">
        <v>42850.163993055554</v>
      </c>
    </row>
    <row r="183" spans="1:27" x14ac:dyDescent="0.3">
      <c r="A183">
        <v>98464</v>
      </c>
      <c r="B183" t="s">
        <v>1483</v>
      </c>
      <c r="C183" t="s">
        <v>23</v>
      </c>
      <c r="D183" t="s">
        <v>68</v>
      </c>
      <c r="E183" t="s">
        <v>262</v>
      </c>
      <c r="F183" t="s">
        <v>27</v>
      </c>
      <c r="G183" t="s">
        <v>42</v>
      </c>
      <c r="H183" t="s">
        <v>1482</v>
      </c>
      <c r="I183" t="s">
        <v>926</v>
      </c>
      <c r="J183" t="s">
        <v>926</v>
      </c>
      <c r="K183" t="s">
        <v>41</v>
      </c>
      <c r="L183" t="s">
        <v>28</v>
      </c>
      <c r="N183" t="s">
        <v>1194</v>
      </c>
      <c r="O183" t="s">
        <v>1194</v>
      </c>
      <c r="R183" t="s">
        <v>235</v>
      </c>
      <c r="T183" t="s">
        <v>43</v>
      </c>
      <c r="U183" t="s">
        <v>29</v>
      </c>
      <c r="V183" t="s">
        <v>235</v>
      </c>
      <c r="W183" t="s">
        <v>1194</v>
      </c>
      <c r="Y183" s="1">
        <v>42843.441828703704</v>
      </c>
      <c r="Z183" s="1">
        <v>42850.167326388888</v>
      </c>
    </row>
    <row r="184" spans="1:27" x14ac:dyDescent="0.3">
      <c r="A184">
        <v>98523</v>
      </c>
      <c r="B184" t="s">
        <v>277</v>
      </c>
      <c r="C184" t="s">
        <v>75</v>
      </c>
      <c r="D184" t="s">
        <v>825</v>
      </c>
      <c r="E184" t="s">
        <v>147</v>
      </c>
      <c r="F184" t="s">
        <v>27</v>
      </c>
      <c r="G184" t="s">
        <v>187</v>
      </c>
      <c r="H184" t="s">
        <v>1470</v>
      </c>
      <c r="I184" t="s">
        <v>229</v>
      </c>
      <c r="J184" t="s">
        <v>229</v>
      </c>
      <c r="K184" t="s">
        <v>41</v>
      </c>
      <c r="L184" t="s">
        <v>28</v>
      </c>
      <c r="N184" t="s">
        <v>1194</v>
      </c>
      <c r="O184" t="s">
        <v>1194</v>
      </c>
      <c r="R184" t="s">
        <v>765</v>
      </c>
      <c r="T184" t="s">
        <v>43</v>
      </c>
      <c r="U184" t="s">
        <v>37</v>
      </c>
      <c r="V184" t="s">
        <v>26</v>
      </c>
      <c r="W184" t="s">
        <v>1194</v>
      </c>
      <c r="Y184" s="1">
        <v>42845.075706018521</v>
      </c>
      <c r="Z184" s="1">
        <v>42846.035208333335</v>
      </c>
      <c r="AA184" t="s">
        <v>1469</v>
      </c>
    </row>
    <row r="185" spans="1:27" x14ac:dyDescent="0.3">
      <c r="A185">
        <v>98607</v>
      </c>
      <c r="B185" t="s">
        <v>304</v>
      </c>
      <c r="C185" t="s">
        <v>129</v>
      </c>
      <c r="D185" t="s">
        <v>218</v>
      </c>
      <c r="E185" t="s">
        <v>24</v>
      </c>
      <c r="F185" t="s">
        <v>27</v>
      </c>
      <c r="G185" t="s">
        <v>1231</v>
      </c>
      <c r="H185" t="s">
        <v>1481</v>
      </c>
      <c r="I185" t="s">
        <v>304</v>
      </c>
      <c r="J185" t="s">
        <v>337</v>
      </c>
      <c r="K185" t="s">
        <v>41</v>
      </c>
      <c r="L185" t="s">
        <v>32</v>
      </c>
      <c r="M185" t="s">
        <v>104</v>
      </c>
      <c r="N185" t="s">
        <v>1194</v>
      </c>
      <c r="O185" t="s">
        <v>1471</v>
      </c>
      <c r="R185" t="s">
        <v>235</v>
      </c>
      <c r="T185" t="s">
        <v>55</v>
      </c>
      <c r="U185" t="s">
        <v>37</v>
      </c>
      <c r="V185" t="s">
        <v>235</v>
      </c>
      <c r="W185" t="s">
        <v>1194</v>
      </c>
      <c r="Y185" s="1">
        <v>42846.495011574072</v>
      </c>
      <c r="Z185" s="1">
        <v>42851.715208333335</v>
      </c>
    </row>
    <row r="186" spans="1:27" x14ac:dyDescent="0.3">
      <c r="A186">
        <v>98662</v>
      </c>
      <c r="B186" t="s">
        <v>144</v>
      </c>
      <c r="C186" t="s">
        <v>23</v>
      </c>
      <c r="D186" t="s">
        <v>157</v>
      </c>
      <c r="E186" t="s">
        <v>262</v>
      </c>
      <c r="F186" t="s">
        <v>27</v>
      </c>
      <c r="G186" t="s">
        <v>187</v>
      </c>
      <c r="H186" t="s">
        <v>1480</v>
      </c>
      <c r="I186" t="s">
        <v>315</v>
      </c>
      <c r="J186" t="s">
        <v>315</v>
      </c>
      <c r="K186" t="s">
        <v>41</v>
      </c>
      <c r="L186" t="s">
        <v>240</v>
      </c>
      <c r="M186" t="s">
        <v>185</v>
      </c>
      <c r="N186" t="s">
        <v>1194</v>
      </c>
      <c r="O186" t="s">
        <v>1194</v>
      </c>
      <c r="R186" t="s">
        <v>235</v>
      </c>
      <c r="T186" t="s">
        <v>55</v>
      </c>
      <c r="U186" t="s">
        <v>37</v>
      </c>
      <c r="V186" t="s">
        <v>235</v>
      </c>
      <c r="W186" t="s">
        <v>1194</v>
      </c>
      <c r="Y186" s="1">
        <v>42849.272326388891</v>
      </c>
      <c r="Z186" s="1">
        <v>42852.249328703707</v>
      </c>
    </row>
    <row r="187" spans="1:27" x14ac:dyDescent="0.3">
      <c r="A187">
        <v>98667</v>
      </c>
      <c r="B187" t="s">
        <v>312</v>
      </c>
      <c r="C187" t="s">
        <v>599</v>
      </c>
      <c r="D187" t="s">
        <v>987</v>
      </c>
      <c r="E187" t="s">
        <v>24</v>
      </c>
      <c r="F187" t="s">
        <v>27</v>
      </c>
      <c r="G187" t="s">
        <v>187</v>
      </c>
      <c r="H187" t="s">
        <v>1522</v>
      </c>
      <c r="I187" t="s">
        <v>195</v>
      </c>
      <c r="J187" t="s">
        <v>195</v>
      </c>
      <c r="K187" t="s">
        <v>41</v>
      </c>
      <c r="L187" t="s">
        <v>240</v>
      </c>
      <c r="M187" t="s">
        <v>44</v>
      </c>
      <c r="N187" t="s">
        <v>1194</v>
      </c>
      <c r="O187" t="s">
        <v>1471</v>
      </c>
      <c r="R187" t="s">
        <v>235</v>
      </c>
      <c r="T187" t="s">
        <v>55</v>
      </c>
      <c r="U187" t="s">
        <v>45</v>
      </c>
      <c r="V187" t="s">
        <v>235</v>
      </c>
      <c r="W187" t="s">
        <v>1194</v>
      </c>
      <c r="X187" t="s">
        <v>596</v>
      </c>
      <c r="Y187" s="1">
        <v>42849.374120370368</v>
      </c>
      <c r="Z187" s="1">
        <v>42852.666238425925</v>
      </c>
    </row>
    <row r="188" spans="1:27" x14ac:dyDescent="0.3">
      <c r="A188">
        <v>98670</v>
      </c>
      <c r="B188" t="s">
        <v>461</v>
      </c>
      <c r="C188" t="s">
        <v>114</v>
      </c>
      <c r="D188" t="s">
        <v>116</v>
      </c>
      <c r="E188" t="s">
        <v>262</v>
      </c>
      <c r="F188" t="s">
        <v>27</v>
      </c>
      <c r="G188" t="s">
        <v>187</v>
      </c>
      <c r="H188" t="s">
        <v>1512</v>
      </c>
      <c r="I188" t="s">
        <v>234</v>
      </c>
      <c r="J188" t="s">
        <v>234</v>
      </c>
      <c r="K188" t="s">
        <v>41</v>
      </c>
      <c r="L188" t="s">
        <v>32</v>
      </c>
      <c r="N188" t="s">
        <v>1194</v>
      </c>
      <c r="O188" t="s">
        <v>1194</v>
      </c>
      <c r="R188" t="s">
        <v>765</v>
      </c>
      <c r="T188" t="s">
        <v>43</v>
      </c>
      <c r="U188" t="s">
        <v>29</v>
      </c>
      <c r="V188" t="s">
        <v>235</v>
      </c>
      <c r="W188" t="s">
        <v>1194</v>
      </c>
      <c r="Y188" s="1">
        <v>42849.413344907407</v>
      </c>
      <c r="Z188" s="1">
        <v>42852.410439814812</v>
      </c>
    </row>
    <row r="189" spans="1:27" x14ac:dyDescent="0.3">
      <c r="A189">
        <v>98722</v>
      </c>
      <c r="B189" t="s">
        <v>600</v>
      </c>
      <c r="C189" t="s">
        <v>599</v>
      </c>
      <c r="D189" t="s">
        <v>598</v>
      </c>
      <c r="E189" t="s">
        <v>24</v>
      </c>
      <c r="F189" t="s">
        <v>27</v>
      </c>
      <c r="G189" t="s">
        <v>1521</v>
      </c>
      <c r="H189" t="s">
        <v>1520</v>
      </c>
      <c r="I189" t="s">
        <v>772</v>
      </c>
      <c r="J189" t="s">
        <v>600</v>
      </c>
      <c r="K189" t="s">
        <v>41</v>
      </c>
      <c r="L189" t="s">
        <v>240</v>
      </c>
      <c r="M189" t="s">
        <v>44</v>
      </c>
      <c r="N189" t="s">
        <v>1194</v>
      </c>
      <c r="O189" t="s">
        <v>1499</v>
      </c>
      <c r="R189" t="s">
        <v>235</v>
      </c>
      <c r="T189" t="s">
        <v>43</v>
      </c>
      <c r="U189" t="s">
        <v>37</v>
      </c>
      <c r="V189" t="s">
        <v>235</v>
      </c>
      <c r="W189" t="s">
        <v>1194</v>
      </c>
      <c r="X189" t="s">
        <v>596</v>
      </c>
      <c r="Y189" s="1">
        <v>42850.611539351848</v>
      </c>
      <c r="Z189" s="1">
        <v>42852.894270833334</v>
      </c>
    </row>
    <row r="190" spans="1:27" x14ac:dyDescent="0.3">
      <c r="A190">
        <v>98784</v>
      </c>
      <c r="B190" t="s">
        <v>89</v>
      </c>
      <c r="C190" t="s">
        <v>23</v>
      </c>
      <c r="D190" t="s">
        <v>726</v>
      </c>
      <c r="E190" t="s">
        <v>24</v>
      </c>
      <c r="F190" t="s">
        <v>27</v>
      </c>
      <c r="G190" t="s">
        <v>35</v>
      </c>
      <c r="H190" t="s">
        <v>1525</v>
      </c>
      <c r="I190" t="s">
        <v>89</v>
      </c>
      <c r="J190" t="s">
        <v>89</v>
      </c>
      <c r="K190" t="s">
        <v>41</v>
      </c>
      <c r="L190" t="s">
        <v>240</v>
      </c>
      <c r="M190" t="s">
        <v>44</v>
      </c>
      <c r="N190" t="s">
        <v>1194</v>
      </c>
      <c r="O190" t="s">
        <v>1499</v>
      </c>
      <c r="Q190" t="s">
        <v>1312</v>
      </c>
      <c r="R190" t="s">
        <v>235</v>
      </c>
      <c r="T190" t="s">
        <v>55</v>
      </c>
      <c r="U190" t="s">
        <v>37</v>
      </c>
      <c r="V190" t="s">
        <v>235</v>
      </c>
      <c r="W190" t="s">
        <v>1194</v>
      </c>
      <c r="X190" t="s">
        <v>1524</v>
      </c>
      <c r="Y190" s="1">
        <v>42852.004930555559</v>
      </c>
      <c r="Z190" s="1">
        <v>42852.968969907408</v>
      </c>
    </row>
    <row r="191" spans="1:27" x14ac:dyDescent="0.3">
      <c r="A191">
        <v>98785</v>
      </c>
      <c r="B191" t="s">
        <v>191</v>
      </c>
      <c r="C191" t="s">
        <v>23</v>
      </c>
      <c r="D191" t="s">
        <v>30</v>
      </c>
      <c r="E191" t="s">
        <v>303</v>
      </c>
      <c r="F191" t="s">
        <v>27</v>
      </c>
      <c r="G191" t="s">
        <v>166</v>
      </c>
      <c r="H191" t="s">
        <v>1479</v>
      </c>
      <c r="J191" t="s">
        <v>745</v>
      </c>
      <c r="K191" t="s">
        <v>41</v>
      </c>
      <c r="L191" t="s">
        <v>32</v>
      </c>
      <c r="N191" t="s">
        <v>1194</v>
      </c>
      <c r="O191" t="s">
        <v>1194</v>
      </c>
      <c r="R191" t="s">
        <v>765</v>
      </c>
      <c r="T191" t="s">
        <v>55</v>
      </c>
      <c r="U191" t="s">
        <v>60</v>
      </c>
      <c r="V191" t="s">
        <v>235</v>
      </c>
      <c r="W191" t="s">
        <v>1194</v>
      </c>
      <c r="Y191" s="1">
        <v>42852.019155092596</v>
      </c>
      <c r="Z191" s="1">
        <v>42852.085185185184</v>
      </c>
    </row>
    <row r="192" spans="1:27" x14ac:dyDescent="0.3">
      <c r="A192">
        <v>98813</v>
      </c>
      <c r="B192" t="s">
        <v>89</v>
      </c>
      <c r="C192" t="s">
        <v>599</v>
      </c>
      <c r="D192" t="s">
        <v>609</v>
      </c>
      <c r="E192" t="s">
        <v>262</v>
      </c>
      <c r="F192" t="s">
        <v>27</v>
      </c>
      <c r="G192" t="s">
        <v>287</v>
      </c>
      <c r="H192" t="s">
        <v>1519</v>
      </c>
      <c r="I192" t="s">
        <v>248</v>
      </c>
      <c r="J192" t="s">
        <v>77</v>
      </c>
      <c r="K192" t="s">
        <v>41</v>
      </c>
      <c r="L192" t="s">
        <v>240</v>
      </c>
      <c r="M192" t="s">
        <v>44</v>
      </c>
      <c r="N192" t="s">
        <v>1194</v>
      </c>
      <c r="O192" t="s">
        <v>1194</v>
      </c>
      <c r="R192" t="s">
        <v>235</v>
      </c>
      <c r="T192" t="s">
        <v>55</v>
      </c>
      <c r="U192" t="s">
        <v>37</v>
      </c>
      <c r="V192" t="s">
        <v>235</v>
      </c>
      <c r="W192" t="s">
        <v>1194</v>
      </c>
      <c r="X192" t="s">
        <v>596</v>
      </c>
      <c r="Y192" s="1">
        <v>42852.312557870369</v>
      </c>
      <c r="Z192" s="1">
        <v>42852.936122685183</v>
      </c>
    </row>
    <row r="193" spans="1:26" x14ac:dyDescent="0.3">
      <c r="A193">
        <v>98892</v>
      </c>
      <c r="B193" t="s">
        <v>191</v>
      </c>
      <c r="C193" t="s">
        <v>599</v>
      </c>
      <c r="D193" t="s">
        <v>1356</v>
      </c>
      <c r="E193" t="s">
        <v>147</v>
      </c>
      <c r="F193" t="s">
        <v>27</v>
      </c>
      <c r="G193" t="s">
        <v>187</v>
      </c>
      <c r="H193" t="s">
        <v>1531</v>
      </c>
      <c r="I193" t="s">
        <v>195</v>
      </c>
      <c r="J193" t="s">
        <v>195</v>
      </c>
      <c r="K193" t="s">
        <v>41</v>
      </c>
      <c r="L193" t="s">
        <v>32</v>
      </c>
      <c r="N193" t="s">
        <v>1194</v>
      </c>
      <c r="O193" t="s">
        <v>1194</v>
      </c>
      <c r="R193" t="s">
        <v>765</v>
      </c>
      <c r="T193" t="s">
        <v>55</v>
      </c>
      <c r="U193" t="s">
        <v>45</v>
      </c>
      <c r="V193" t="s">
        <v>235</v>
      </c>
      <c r="W193" t="s">
        <v>1194</v>
      </c>
      <c r="Y193" s="1">
        <v>42853.632997685185</v>
      </c>
      <c r="Z193" s="1">
        <v>42855.447835648149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filterMode="1"/>
  <dimension ref="A1:AA193"/>
  <sheetViews>
    <sheetView workbookViewId="0">
      <selection activeCell="J13" sqref="J13"/>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95159</v>
      </c>
      <c r="B2" t="s">
        <v>154</v>
      </c>
      <c r="C2" t="s">
        <v>129</v>
      </c>
      <c r="D2" t="s">
        <v>218</v>
      </c>
      <c r="E2" t="s">
        <v>262</v>
      </c>
      <c r="F2" t="s">
        <v>27</v>
      </c>
      <c r="G2" t="s">
        <v>187</v>
      </c>
      <c r="H2" t="s">
        <v>1189</v>
      </c>
      <c r="I2" t="s">
        <v>229</v>
      </c>
      <c r="J2" t="s">
        <v>229</v>
      </c>
      <c r="K2" t="s">
        <v>41</v>
      </c>
      <c r="L2" t="s">
        <v>28</v>
      </c>
      <c r="N2" t="s">
        <v>1194</v>
      </c>
      <c r="O2" t="s">
        <v>1194</v>
      </c>
      <c r="R2" t="s">
        <v>765</v>
      </c>
      <c r="T2" t="s">
        <v>43</v>
      </c>
      <c r="U2" t="s">
        <v>29</v>
      </c>
      <c r="V2" t="s">
        <v>26</v>
      </c>
      <c r="W2" t="s">
        <v>1194</v>
      </c>
      <c r="Y2" s="1">
        <v>42764.995104166665</v>
      </c>
      <c r="Z2" s="1">
        <v>42807.391168981485</v>
      </c>
      <c r="AA2" t="s">
        <v>394</v>
      </c>
    </row>
    <row r="3" spans="1:27" hidden="1"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hidden="1"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hidden="1" x14ac:dyDescent="0.3">
      <c r="A5">
        <v>74769</v>
      </c>
      <c r="B5" t="s">
        <v>203</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42852.251250000001</v>
      </c>
    </row>
    <row r="6" spans="1:27" hidden="1" x14ac:dyDescent="0.3">
      <c r="A6">
        <v>75904</v>
      </c>
      <c r="B6" t="s">
        <v>124</v>
      </c>
      <c r="C6" t="s">
        <v>75</v>
      </c>
      <c r="D6" t="s">
        <v>125</v>
      </c>
      <c r="E6" t="s">
        <v>24</v>
      </c>
      <c r="F6" t="s">
        <v>27</v>
      </c>
      <c r="G6" t="s">
        <v>201</v>
      </c>
      <c r="H6" t="s">
        <v>893</v>
      </c>
      <c r="I6" t="s">
        <v>179</v>
      </c>
      <c r="J6" t="s">
        <v>204</v>
      </c>
      <c r="K6" t="s">
        <v>41</v>
      </c>
      <c r="L6" t="s">
        <v>32</v>
      </c>
      <c r="M6" t="s">
        <v>104</v>
      </c>
      <c r="N6" t="s">
        <v>338</v>
      </c>
      <c r="O6" t="s">
        <v>1194</v>
      </c>
      <c r="R6" t="s">
        <v>235</v>
      </c>
      <c r="T6" t="s">
        <v>43</v>
      </c>
      <c r="U6" t="s">
        <v>29</v>
      </c>
      <c r="V6" t="s">
        <v>81</v>
      </c>
      <c r="W6" t="s">
        <v>1194</v>
      </c>
      <c r="Y6" s="1">
        <v>42395.317881944444</v>
      </c>
      <c r="Z6" s="1">
        <v>42396.579201388886</v>
      </c>
    </row>
    <row r="7" spans="1:27" hidden="1" x14ac:dyDescent="0.3">
      <c r="A7">
        <v>80486</v>
      </c>
      <c r="B7" t="s">
        <v>333</v>
      </c>
      <c r="C7" t="s">
        <v>75</v>
      </c>
      <c r="D7" t="s">
        <v>125</v>
      </c>
      <c r="E7" t="s">
        <v>24</v>
      </c>
      <c r="F7" t="s">
        <v>27</v>
      </c>
      <c r="G7" t="s">
        <v>187</v>
      </c>
      <c r="H7" t="s">
        <v>885</v>
      </c>
      <c r="I7" t="s">
        <v>179</v>
      </c>
      <c r="J7" t="s">
        <v>124</v>
      </c>
      <c r="K7" t="s">
        <v>41</v>
      </c>
      <c r="L7" t="s">
        <v>32</v>
      </c>
      <c r="M7" t="s">
        <v>104</v>
      </c>
      <c r="N7" t="s">
        <v>1194</v>
      </c>
      <c r="O7" t="s">
        <v>1194</v>
      </c>
      <c r="R7" t="s">
        <v>235</v>
      </c>
      <c r="S7" t="s">
        <v>426</v>
      </c>
      <c r="T7" t="s">
        <v>43</v>
      </c>
      <c r="U7" t="s">
        <v>29</v>
      </c>
      <c r="V7" t="s">
        <v>81</v>
      </c>
      <c r="W7" t="s">
        <v>1194</v>
      </c>
      <c r="Y7" s="1">
        <v>42468.405729166669</v>
      </c>
      <c r="Z7" s="1">
        <v>42480.603668981479</v>
      </c>
    </row>
    <row r="8" spans="1:27" hidden="1" x14ac:dyDescent="0.3">
      <c r="A8">
        <v>81363</v>
      </c>
      <c r="B8" t="s">
        <v>772</v>
      </c>
      <c r="C8" t="s">
        <v>75</v>
      </c>
      <c r="D8" t="s">
        <v>79</v>
      </c>
      <c r="E8" t="s">
        <v>24</v>
      </c>
      <c r="F8" t="s">
        <v>27</v>
      </c>
      <c r="G8" t="s">
        <v>42</v>
      </c>
      <c r="H8" t="s">
        <v>884</v>
      </c>
      <c r="I8" t="s">
        <v>772</v>
      </c>
      <c r="J8" t="s">
        <v>772</v>
      </c>
      <c r="K8" t="s">
        <v>41</v>
      </c>
      <c r="L8" t="s">
        <v>32</v>
      </c>
      <c r="M8" t="s">
        <v>185</v>
      </c>
      <c r="N8" t="s">
        <v>1194</v>
      </c>
      <c r="O8" t="s">
        <v>1194</v>
      </c>
      <c r="R8" t="s">
        <v>235</v>
      </c>
      <c r="S8" t="s">
        <v>426</v>
      </c>
      <c r="T8" t="s">
        <v>43</v>
      </c>
      <c r="U8" t="s">
        <v>45</v>
      </c>
      <c r="V8" t="s">
        <v>235</v>
      </c>
      <c r="W8" t="s">
        <v>1194</v>
      </c>
      <c r="Y8" s="1">
        <v>42482.023101851853</v>
      </c>
      <c r="Z8" s="1">
        <v>42783.097094907411</v>
      </c>
    </row>
    <row r="9" spans="1:27" hidden="1" x14ac:dyDescent="0.3">
      <c r="A9">
        <v>85440</v>
      </c>
      <c r="B9" t="s">
        <v>318</v>
      </c>
      <c r="C9" t="s">
        <v>75</v>
      </c>
      <c r="D9" t="s">
        <v>267</v>
      </c>
      <c r="E9" t="s">
        <v>24</v>
      </c>
      <c r="F9" t="s">
        <v>27</v>
      </c>
      <c r="G9" t="s">
        <v>187</v>
      </c>
      <c r="H9" t="s">
        <v>878</v>
      </c>
      <c r="I9" t="s">
        <v>942</v>
      </c>
      <c r="J9" t="s">
        <v>204</v>
      </c>
      <c r="K9" t="s">
        <v>41</v>
      </c>
      <c r="L9" t="s">
        <v>32</v>
      </c>
      <c r="N9" t="s">
        <v>1194</v>
      </c>
      <c r="O9" t="s">
        <v>667</v>
      </c>
      <c r="R9" t="s">
        <v>235</v>
      </c>
      <c r="T9" t="s">
        <v>55</v>
      </c>
      <c r="U9" t="s">
        <v>45</v>
      </c>
      <c r="V9" t="s">
        <v>235</v>
      </c>
      <c r="W9" t="s">
        <v>1194</v>
      </c>
      <c r="Y9" s="1">
        <v>42551.289675925924</v>
      </c>
      <c r="Z9" s="1">
        <v>42569.466990740744</v>
      </c>
    </row>
    <row r="10" spans="1:27" hidden="1" x14ac:dyDescent="0.3">
      <c r="A10">
        <v>88020</v>
      </c>
      <c r="B10" t="s">
        <v>1185</v>
      </c>
      <c r="C10" t="s">
        <v>75</v>
      </c>
      <c r="D10" t="s">
        <v>202</v>
      </c>
      <c r="E10" t="s">
        <v>147</v>
      </c>
      <c r="F10" t="s">
        <v>27</v>
      </c>
      <c r="G10" t="s">
        <v>287</v>
      </c>
      <c r="H10" t="s">
        <v>1184</v>
      </c>
      <c r="I10" t="s">
        <v>940</v>
      </c>
      <c r="J10" t="s">
        <v>77</v>
      </c>
      <c r="K10" t="s">
        <v>41</v>
      </c>
      <c r="L10" t="s">
        <v>32</v>
      </c>
      <c r="M10" t="s">
        <v>44</v>
      </c>
      <c r="N10" t="s">
        <v>1194</v>
      </c>
      <c r="O10" t="s">
        <v>1194</v>
      </c>
      <c r="R10" t="s">
        <v>235</v>
      </c>
      <c r="T10" t="s">
        <v>43</v>
      </c>
      <c r="U10" t="s">
        <v>37</v>
      </c>
      <c r="V10" t="s">
        <v>235</v>
      </c>
      <c r="W10" t="s">
        <v>361</v>
      </c>
      <c r="X10" t="s">
        <v>1046</v>
      </c>
      <c r="Y10" s="1">
        <v>42605.671493055554</v>
      </c>
      <c r="Z10" s="1">
        <v>42754.902025462965</v>
      </c>
      <c r="AA10" t="s">
        <v>1183</v>
      </c>
    </row>
    <row r="11" spans="1:27" hidden="1" x14ac:dyDescent="0.3">
      <c r="A11">
        <v>86676</v>
      </c>
      <c r="B11" t="s">
        <v>124</v>
      </c>
      <c r="C11" t="s">
        <v>75</v>
      </c>
      <c r="D11" t="s">
        <v>125</v>
      </c>
      <c r="E11" t="s">
        <v>24</v>
      </c>
      <c r="F11" t="s">
        <v>27</v>
      </c>
      <c r="G11" t="s">
        <v>187</v>
      </c>
      <c r="H11" t="s">
        <v>842</v>
      </c>
      <c r="I11" t="s">
        <v>234</v>
      </c>
      <c r="J11" t="s">
        <v>204</v>
      </c>
      <c r="K11" t="s">
        <v>41</v>
      </c>
      <c r="L11" t="s">
        <v>32</v>
      </c>
      <c r="N11" t="s">
        <v>1194</v>
      </c>
      <c r="O11" t="s">
        <v>1194</v>
      </c>
      <c r="R11" t="s">
        <v>781</v>
      </c>
      <c r="S11" t="s">
        <v>841</v>
      </c>
      <c r="T11" t="s">
        <v>43</v>
      </c>
      <c r="U11" t="s">
        <v>29</v>
      </c>
      <c r="V11" t="s">
        <v>26</v>
      </c>
      <c r="W11" t="s">
        <v>361</v>
      </c>
      <c r="Y11" s="1">
        <v>42577.433333333334</v>
      </c>
      <c r="Z11" s="1">
        <v>42578.446006944447</v>
      </c>
    </row>
    <row r="12" spans="1:27" hidden="1" x14ac:dyDescent="0.3">
      <c r="A12">
        <v>89896</v>
      </c>
      <c r="B12" t="s">
        <v>320</v>
      </c>
      <c r="C12" t="s">
        <v>75</v>
      </c>
      <c r="D12" t="s">
        <v>814</v>
      </c>
      <c r="E12" t="s">
        <v>24</v>
      </c>
      <c r="F12" t="s">
        <v>27</v>
      </c>
      <c r="G12" t="s">
        <v>153</v>
      </c>
      <c r="H12" t="s">
        <v>836</v>
      </c>
      <c r="I12" t="s">
        <v>939</v>
      </c>
      <c r="J12" t="s">
        <v>204</v>
      </c>
      <c r="K12" t="s">
        <v>41</v>
      </c>
      <c r="L12" t="s">
        <v>240</v>
      </c>
      <c r="M12" t="s">
        <v>365</v>
      </c>
      <c r="N12" t="s">
        <v>1194</v>
      </c>
      <c r="O12" t="s">
        <v>364</v>
      </c>
      <c r="P12">
        <v>12145</v>
      </c>
      <c r="Q12" t="s">
        <v>821</v>
      </c>
      <c r="R12" t="s">
        <v>781</v>
      </c>
      <c r="S12" t="s">
        <v>835</v>
      </c>
      <c r="T12" t="s">
        <v>55</v>
      </c>
      <c r="U12" t="s">
        <v>37</v>
      </c>
      <c r="V12" t="s">
        <v>194</v>
      </c>
      <c r="W12" t="s">
        <v>1194</v>
      </c>
      <c r="Y12" s="1">
        <v>42643.273912037039</v>
      </c>
      <c r="Z12" s="1">
        <v>42773.706458333334</v>
      </c>
      <c r="AA12" t="s">
        <v>321</v>
      </c>
    </row>
    <row r="13" spans="1:27" hidden="1" x14ac:dyDescent="0.3">
      <c r="A13">
        <v>92475</v>
      </c>
      <c r="B13" t="s">
        <v>1106</v>
      </c>
      <c r="C13" t="s">
        <v>75</v>
      </c>
      <c r="D13" t="s">
        <v>814</v>
      </c>
      <c r="E13" t="s">
        <v>24</v>
      </c>
      <c r="F13" t="s">
        <v>27</v>
      </c>
      <c r="G13" t="s">
        <v>134</v>
      </c>
      <c r="H13" t="s">
        <v>833</v>
      </c>
      <c r="I13" t="s">
        <v>939</v>
      </c>
      <c r="J13" t="s">
        <v>77</v>
      </c>
      <c r="K13" t="s">
        <v>41</v>
      </c>
      <c r="L13" t="s">
        <v>32</v>
      </c>
      <c r="N13" t="s">
        <v>1194</v>
      </c>
      <c r="O13" t="s">
        <v>364</v>
      </c>
      <c r="Q13" t="s">
        <v>812</v>
      </c>
      <c r="R13" t="s">
        <v>781</v>
      </c>
      <c r="S13" t="s">
        <v>235</v>
      </c>
      <c r="T13" t="s">
        <v>43</v>
      </c>
      <c r="U13" t="s">
        <v>37</v>
      </c>
      <c r="V13" t="s">
        <v>26</v>
      </c>
      <c r="W13" t="s">
        <v>1194</v>
      </c>
      <c r="Y13" s="1">
        <v>42691.48</v>
      </c>
      <c r="Z13" s="1">
        <v>42829.551238425927</v>
      </c>
      <c r="AA13" t="s">
        <v>321</v>
      </c>
    </row>
    <row r="14" spans="1:27" hidden="1" x14ac:dyDescent="0.3">
      <c r="A14">
        <v>93777</v>
      </c>
      <c r="B14" t="s">
        <v>229</v>
      </c>
      <c r="C14" t="s">
        <v>75</v>
      </c>
      <c r="D14" t="s">
        <v>79</v>
      </c>
      <c r="E14" t="s">
        <v>24</v>
      </c>
      <c r="F14" t="s">
        <v>27</v>
      </c>
      <c r="G14" t="s">
        <v>153</v>
      </c>
      <c r="H14" t="s">
        <v>832</v>
      </c>
      <c r="I14" t="s">
        <v>193</v>
      </c>
      <c r="J14" t="s">
        <v>204</v>
      </c>
      <c r="K14" t="s">
        <v>41</v>
      </c>
      <c r="L14" t="s">
        <v>240</v>
      </c>
      <c r="M14" t="s">
        <v>365</v>
      </c>
      <c r="N14" t="s">
        <v>1194</v>
      </c>
      <c r="O14" t="s">
        <v>364</v>
      </c>
      <c r="P14">
        <v>12561</v>
      </c>
      <c r="Q14" t="s">
        <v>821</v>
      </c>
      <c r="R14" t="s">
        <v>781</v>
      </c>
      <c r="S14" t="s">
        <v>235</v>
      </c>
      <c r="T14" t="s">
        <v>43</v>
      </c>
      <c r="U14" t="s">
        <v>45</v>
      </c>
      <c r="V14" t="s">
        <v>306</v>
      </c>
      <c r="W14" t="s">
        <v>1194</v>
      </c>
      <c r="Y14" s="1">
        <v>42719.332384259258</v>
      </c>
      <c r="Z14" s="1">
        <v>42797.155277777776</v>
      </c>
      <c r="AA14" t="s">
        <v>321</v>
      </c>
    </row>
    <row r="15" spans="1:27" hidden="1" x14ac:dyDescent="0.3">
      <c r="A15">
        <v>93821</v>
      </c>
      <c r="B15" t="s">
        <v>908</v>
      </c>
      <c r="C15" t="s">
        <v>75</v>
      </c>
      <c r="D15" t="s">
        <v>125</v>
      </c>
      <c r="E15" t="s">
        <v>24</v>
      </c>
      <c r="F15" t="s">
        <v>27</v>
      </c>
      <c r="G15" t="s">
        <v>134</v>
      </c>
      <c r="H15" t="s">
        <v>831</v>
      </c>
      <c r="I15" t="s">
        <v>179</v>
      </c>
      <c r="J15" t="s">
        <v>204</v>
      </c>
      <c r="K15" t="s">
        <v>41</v>
      </c>
      <c r="L15" t="s">
        <v>240</v>
      </c>
      <c r="M15" t="s">
        <v>365</v>
      </c>
      <c r="N15" t="s">
        <v>1194</v>
      </c>
      <c r="O15" t="s">
        <v>364</v>
      </c>
      <c r="Q15" t="s">
        <v>630</v>
      </c>
      <c r="R15" t="s">
        <v>781</v>
      </c>
      <c r="S15" t="s">
        <v>804</v>
      </c>
      <c r="T15" t="s">
        <v>55</v>
      </c>
      <c r="U15" t="s">
        <v>37</v>
      </c>
      <c r="V15" t="s">
        <v>26</v>
      </c>
      <c r="W15" t="s">
        <v>1194</v>
      </c>
      <c r="Y15" s="1">
        <v>42720.307719907411</v>
      </c>
      <c r="Z15" s="1">
        <v>42829.553599537037</v>
      </c>
    </row>
    <row r="16" spans="1:27" hidden="1" x14ac:dyDescent="0.3">
      <c r="A16">
        <v>93894</v>
      </c>
      <c r="B16" t="s">
        <v>459</v>
      </c>
      <c r="C16" t="s">
        <v>75</v>
      </c>
      <c r="D16" t="s">
        <v>125</v>
      </c>
      <c r="E16" t="s">
        <v>24</v>
      </c>
      <c r="F16" t="s">
        <v>27</v>
      </c>
      <c r="G16" t="s">
        <v>187</v>
      </c>
      <c r="H16" t="s">
        <v>830</v>
      </c>
      <c r="I16" t="s">
        <v>234</v>
      </c>
      <c r="J16" t="s">
        <v>77</v>
      </c>
      <c r="K16" t="s">
        <v>41</v>
      </c>
      <c r="L16" t="s">
        <v>240</v>
      </c>
      <c r="M16" t="s">
        <v>365</v>
      </c>
      <c r="N16" t="s">
        <v>1194</v>
      </c>
      <c r="O16" t="s">
        <v>364</v>
      </c>
      <c r="Q16" t="s">
        <v>812</v>
      </c>
      <c r="R16" t="s">
        <v>781</v>
      </c>
      <c r="S16" t="s">
        <v>804</v>
      </c>
      <c r="T16" t="s">
        <v>43</v>
      </c>
      <c r="U16" t="s">
        <v>29</v>
      </c>
      <c r="V16" t="s">
        <v>26</v>
      </c>
      <c r="W16" t="s">
        <v>1194</v>
      </c>
      <c r="Y16" s="1">
        <v>42723.66165509259</v>
      </c>
      <c r="Z16" s="1">
        <v>42772.557071759256</v>
      </c>
      <c r="AA16" t="s">
        <v>321</v>
      </c>
    </row>
    <row r="17" spans="1:27" hidden="1" x14ac:dyDescent="0.3">
      <c r="A17">
        <v>94343</v>
      </c>
      <c r="B17" t="s">
        <v>929</v>
      </c>
      <c r="C17" t="s">
        <v>75</v>
      </c>
      <c r="D17" t="s">
        <v>814</v>
      </c>
      <c r="E17" t="s">
        <v>24</v>
      </c>
      <c r="F17" t="s">
        <v>27</v>
      </c>
      <c r="G17" t="s">
        <v>49</v>
      </c>
      <c r="H17" t="s">
        <v>829</v>
      </c>
      <c r="I17" t="s">
        <v>928</v>
      </c>
      <c r="J17" t="s">
        <v>204</v>
      </c>
      <c r="K17" t="s">
        <v>41</v>
      </c>
      <c r="L17" t="s">
        <v>28</v>
      </c>
      <c r="N17" t="s">
        <v>1194</v>
      </c>
      <c r="O17" t="s">
        <v>364</v>
      </c>
      <c r="Q17" t="s">
        <v>828</v>
      </c>
      <c r="R17" t="s">
        <v>781</v>
      </c>
      <c r="S17" t="s">
        <v>235</v>
      </c>
      <c r="T17" t="s">
        <v>43</v>
      </c>
      <c r="U17" t="s">
        <v>37</v>
      </c>
      <c r="V17" t="s">
        <v>26</v>
      </c>
      <c r="W17" t="s">
        <v>1194</v>
      </c>
      <c r="Y17" s="1">
        <v>42744.356712962966</v>
      </c>
      <c r="Z17" s="1">
        <v>42829.554606481484</v>
      </c>
      <c r="AA17" t="s">
        <v>321</v>
      </c>
    </row>
    <row r="18" spans="1:27" hidden="1" x14ac:dyDescent="0.3">
      <c r="A18">
        <v>94632</v>
      </c>
      <c r="B18" t="s">
        <v>124</v>
      </c>
      <c r="C18" t="s">
        <v>75</v>
      </c>
      <c r="D18" t="s">
        <v>125</v>
      </c>
      <c r="E18" t="s">
        <v>24</v>
      </c>
      <c r="F18" t="s">
        <v>27</v>
      </c>
      <c r="G18" t="s">
        <v>187</v>
      </c>
      <c r="H18" t="s">
        <v>826</v>
      </c>
      <c r="I18" t="s">
        <v>913</v>
      </c>
      <c r="J18" t="s">
        <v>77</v>
      </c>
      <c r="K18" t="s">
        <v>41</v>
      </c>
      <c r="L18" t="s">
        <v>240</v>
      </c>
      <c r="M18" t="s">
        <v>185</v>
      </c>
      <c r="N18" t="s">
        <v>1194</v>
      </c>
      <c r="O18" t="s">
        <v>364</v>
      </c>
      <c r="R18" t="s">
        <v>781</v>
      </c>
      <c r="S18" t="s">
        <v>804</v>
      </c>
      <c r="T18" t="s">
        <v>55</v>
      </c>
      <c r="U18" t="s">
        <v>45</v>
      </c>
      <c r="V18" t="s">
        <v>235</v>
      </c>
      <c r="W18" t="s">
        <v>1194</v>
      </c>
      <c r="Y18" s="1">
        <v>42751.737349537034</v>
      </c>
      <c r="Z18" s="1">
        <v>42772.67423611111</v>
      </c>
    </row>
    <row r="19" spans="1:27" hidden="1" x14ac:dyDescent="0.3">
      <c r="A19">
        <v>94791</v>
      </c>
      <c r="B19" t="s">
        <v>1302</v>
      </c>
      <c r="C19" t="s">
        <v>75</v>
      </c>
      <c r="D19" t="s">
        <v>125</v>
      </c>
      <c r="E19" t="s">
        <v>24</v>
      </c>
      <c r="F19" t="s">
        <v>27</v>
      </c>
      <c r="G19" t="s">
        <v>76</v>
      </c>
      <c r="H19" t="s">
        <v>822</v>
      </c>
      <c r="I19" t="s">
        <v>179</v>
      </c>
      <c r="J19" t="s">
        <v>170</v>
      </c>
      <c r="K19" t="s">
        <v>41</v>
      </c>
      <c r="L19" t="s">
        <v>240</v>
      </c>
      <c r="M19" t="s">
        <v>185</v>
      </c>
      <c r="N19" t="s">
        <v>1194</v>
      </c>
      <c r="O19" t="s">
        <v>1194</v>
      </c>
      <c r="Q19" t="s">
        <v>821</v>
      </c>
      <c r="R19" t="s">
        <v>781</v>
      </c>
      <c r="S19" t="s">
        <v>797</v>
      </c>
      <c r="T19" t="s">
        <v>55</v>
      </c>
      <c r="U19" t="s">
        <v>37</v>
      </c>
      <c r="V19" t="s">
        <v>779</v>
      </c>
      <c r="W19" t="s">
        <v>1194</v>
      </c>
      <c r="Y19" s="1">
        <v>42754.669421296298</v>
      </c>
      <c r="Z19" s="1">
        <v>42829.560682870368</v>
      </c>
      <c r="AA19" t="s">
        <v>820</v>
      </c>
    </row>
    <row r="20" spans="1:27" hidden="1" x14ac:dyDescent="0.3">
      <c r="A20">
        <v>95260</v>
      </c>
      <c r="B20" t="s">
        <v>320</v>
      </c>
      <c r="C20" t="s">
        <v>75</v>
      </c>
      <c r="D20" t="s">
        <v>814</v>
      </c>
      <c r="E20" t="s">
        <v>24</v>
      </c>
      <c r="F20" t="s">
        <v>27</v>
      </c>
      <c r="G20" t="s">
        <v>187</v>
      </c>
      <c r="H20" t="s">
        <v>1289</v>
      </c>
      <c r="I20" t="s">
        <v>939</v>
      </c>
      <c r="J20" t="s">
        <v>77</v>
      </c>
      <c r="K20" t="s">
        <v>41</v>
      </c>
      <c r="L20" t="s">
        <v>240</v>
      </c>
      <c r="M20" t="s">
        <v>365</v>
      </c>
      <c r="N20" t="s">
        <v>1194</v>
      </c>
      <c r="O20" t="s">
        <v>364</v>
      </c>
      <c r="Q20" t="s">
        <v>812</v>
      </c>
      <c r="R20" t="s">
        <v>781</v>
      </c>
      <c r="S20" t="s">
        <v>235</v>
      </c>
      <c r="T20" t="s">
        <v>43</v>
      </c>
      <c r="U20" t="s">
        <v>45</v>
      </c>
      <c r="V20" t="s">
        <v>26</v>
      </c>
      <c r="W20" t="s">
        <v>1194</v>
      </c>
      <c r="X20" t="s">
        <v>629</v>
      </c>
      <c r="Y20" s="1">
        <v>42766.638321759259</v>
      </c>
      <c r="Z20" s="1">
        <v>42793.608749999999</v>
      </c>
      <c r="AA20" t="s">
        <v>321</v>
      </c>
    </row>
    <row r="21" spans="1:27" hidden="1" x14ac:dyDescent="0.3">
      <c r="A21">
        <v>95304</v>
      </c>
      <c r="B21" t="s">
        <v>124</v>
      </c>
      <c r="C21" t="s">
        <v>75</v>
      </c>
      <c r="D21" t="s">
        <v>125</v>
      </c>
      <c r="E21" t="s">
        <v>24</v>
      </c>
      <c r="F21" t="s">
        <v>27</v>
      </c>
      <c r="G21" t="s">
        <v>169</v>
      </c>
      <c r="H21" t="s">
        <v>815</v>
      </c>
      <c r="I21" t="s">
        <v>230</v>
      </c>
      <c r="J21" t="s">
        <v>124</v>
      </c>
      <c r="K21" t="s">
        <v>41</v>
      </c>
      <c r="L21" t="s">
        <v>240</v>
      </c>
      <c r="M21" t="s">
        <v>369</v>
      </c>
      <c r="N21" t="s">
        <v>1194</v>
      </c>
      <c r="O21" t="s">
        <v>1194</v>
      </c>
      <c r="Q21" t="s">
        <v>812</v>
      </c>
      <c r="R21" t="s">
        <v>781</v>
      </c>
      <c r="S21" t="s">
        <v>235</v>
      </c>
      <c r="T21" t="s">
        <v>43</v>
      </c>
      <c r="U21" t="s">
        <v>29</v>
      </c>
      <c r="V21" t="s">
        <v>26</v>
      </c>
      <c r="W21" t="s">
        <v>1194</v>
      </c>
      <c r="Y21" s="1">
        <v>42767.354571759257</v>
      </c>
      <c r="Z21" s="1">
        <v>42779.26834490741</v>
      </c>
      <c r="AA21" t="s">
        <v>321</v>
      </c>
    </row>
    <row r="22" spans="1:27" hidden="1" x14ac:dyDescent="0.3">
      <c r="A22">
        <v>93784</v>
      </c>
      <c r="B22" t="s">
        <v>170</v>
      </c>
      <c r="C22" t="s">
        <v>133</v>
      </c>
      <c r="D22" t="s">
        <v>180</v>
      </c>
      <c r="E22" t="s">
        <v>24</v>
      </c>
      <c r="F22" t="s">
        <v>27</v>
      </c>
      <c r="G22" t="s">
        <v>115</v>
      </c>
      <c r="H22" t="s">
        <v>798</v>
      </c>
      <c r="J22" t="s">
        <v>77</v>
      </c>
      <c r="K22" t="s">
        <v>41</v>
      </c>
      <c r="L22" t="s">
        <v>32</v>
      </c>
      <c r="N22" t="s">
        <v>1194</v>
      </c>
      <c r="O22" t="s">
        <v>1194</v>
      </c>
      <c r="R22" t="s">
        <v>781</v>
      </c>
      <c r="S22" t="s">
        <v>797</v>
      </c>
      <c r="T22" t="s">
        <v>43</v>
      </c>
      <c r="U22" t="s">
        <v>37</v>
      </c>
      <c r="V22" t="s">
        <v>796</v>
      </c>
      <c r="W22" t="s">
        <v>1194</v>
      </c>
      <c r="Y22" s="1">
        <v>42719.380520833336</v>
      </c>
      <c r="Z22" s="1">
        <v>42719.611851851849</v>
      </c>
    </row>
    <row r="23" spans="1:27" hidden="1" x14ac:dyDescent="0.3">
      <c r="A23">
        <v>93878</v>
      </c>
      <c r="B23" t="s">
        <v>170</v>
      </c>
      <c r="C23" t="s">
        <v>133</v>
      </c>
      <c r="D23" t="s">
        <v>180</v>
      </c>
      <c r="E23" t="s">
        <v>24</v>
      </c>
      <c r="F23" t="s">
        <v>27</v>
      </c>
      <c r="G23" t="s">
        <v>25</v>
      </c>
      <c r="H23" t="s">
        <v>795</v>
      </c>
      <c r="J23" t="s">
        <v>794</v>
      </c>
      <c r="K23" t="s">
        <v>41</v>
      </c>
      <c r="L23" t="s">
        <v>240</v>
      </c>
      <c r="M23" t="s">
        <v>185</v>
      </c>
      <c r="N23" t="s">
        <v>1194</v>
      </c>
      <c r="O23" t="s">
        <v>1194</v>
      </c>
      <c r="R23" t="s">
        <v>781</v>
      </c>
      <c r="S23" t="s">
        <v>235</v>
      </c>
      <c r="T23" t="s">
        <v>55</v>
      </c>
      <c r="U23" t="s">
        <v>45</v>
      </c>
      <c r="V23" t="s">
        <v>235</v>
      </c>
      <c r="W23" t="s">
        <v>1194</v>
      </c>
      <c r="Y23" s="1">
        <v>42723.239212962966</v>
      </c>
      <c r="Z23" s="1">
        <v>42753.685381944444</v>
      </c>
    </row>
    <row r="24" spans="1:27" hidden="1" x14ac:dyDescent="0.3">
      <c r="A24">
        <v>94454</v>
      </c>
      <c r="B24" t="s">
        <v>170</v>
      </c>
      <c r="C24" t="s">
        <v>133</v>
      </c>
      <c r="D24" t="s">
        <v>180</v>
      </c>
      <c r="E24" t="s">
        <v>24</v>
      </c>
      <c r="F24" t="s">
        <v>27</v>
      </c>
      <c r="G24" t="s">
        <v>25</v>
      </c>
      <c r="H24" t="s">
        <v>792</v>
      </c>
      <c r="J24" t="s">
        <v>342</v>
      </c>
      <c r="K24" t="s">
        <v>41</v>
      </c>
      <c r="L24" t="s">
        <v>240</v>
      </c>
      <c r="M24" t="s">
        <v>185</v>
      </c>
      <c r="N24" t="s">
        <v>1194</v>
      </c>
      <c r="O24" t="s">
        <v>1194</v>
      </c>
      <c r="R24" t="s">
        <v>781</v>
      </c>
      <c r="S24" t="s">
        <v>235</v>
      </c>
      <c r="T24" t="s">
        <v>67</v>
      </c>
      <c r="U24" t="s">
        <v>45</v>
      </c>
      <c r="V24" t="s">
        <v>235</v>
      </c>
      <c r="W24" t="s">
        <v>1194</v>
      </c>
      <c r="Y24" s="1">
        <v>42746.135625000003</v>
      </c>
      <c r="Z24" s="1">
        <v>42765.718043981484</v>
      </c>
      <c r="AA24" t="s">
        <v>791</v>
      </c>
    </row>
    <row r="25" spans="1:27" hidden="1" x14ac:dyDescent="0.3">
      <c r="A25">
        <v>94456</v>
      </c>
      <c r="B25" t="s">
        <v>170</v>
      </c>
      <c r="C25" t="s">
        <v>133</v>
      </c>
      <c r="D25" t="s">
        <v>180</v>
      </c>
      <c r="E25" t="s">
        <v>24</v>
      </c>
      <c r="F25" t="s">
        <v>27</v>
      </c>
      <c r="G25" t="s">
        <v>25</v>
      </c>
      <c r="H25" t="s">
        <v>789</v>
      </c>
      <c r="J25" t="s">
        <v>342</v>
      </c>
      <c r="K25" t="s">
        <v>41</v>
      </c>
      <c r="L25" t="s">
        <v>240</v>
      </c>
      <c r="M25" t="s">
        <v>185</v>
      </c>
      <c r="N25" t="s">
        <v>1194</v>
      </c>
      <c r="O25" t="s">
        <v>1194</v>
      </c>
      <c r="R25" t="s">
        <v>781</v>
      </c>
      <c r="S25" t="s">
        <v>235</v>
      </c>
      <c r="T25" t="s">
        <v>67</v>
      </c>
      <c r="U25" t="s">
        <v>45</v>
      </c>
      <c r="V25" t="s">
        <v>235</v>
      </c>
      <c r="W25" t="s">
        <v>1194</v>
      </c>
      <c r="Y25" s="1">
        <v>42746.141423611109</v>
      </c>
      <c r="Z25" s="1">
        <v>42761.653854166667</v>
      </c>
    </row>
    <row r="26" spans="1:27" hidden="1" x14ac:dyDescent="0.3">
      <c r="A26">
        <v>95089</v>
      </c>
      <c r="B26" t="s">
        <v>784</v>
      </c>
      <c r="C26" t="s">
        <v>133</v>
      </c>
      <c r="D26" t="s">
        <v>787</v>
      </c>
      <c r="E26" t="s">
        <v>24</v>
      </c>
      <c r="F26" t="s">
        <v>27</v>
      </c>
      <c r="G26" t="s">
        <v>275</v>
      </c>
      <c r="H26" t="s">
        <v>786</v>
      </c>
      <c r="J26" t="s">
        <v>784</v>
      </c>
      <c r="K26" t="s">
        <v>41</v>
      </c>
      <c r="L26" t="s">
        <v>28</v>
      </c>
      <c r="N26" t="s">
        <v>1194</v>
      </c>
      <c r="O26" t="s">
        <v>1194</v>
      </c>
      <c r="Q26" t="s">
        <v>785</v>
      </c>
      <c r="R26" t="s">
        <v>781</v>
      </c>
      <c r="S26" t="s">
        <v>235</v>
      </c>
      <c r="T26" t="s">
        <v>67</v>
      </c>
      <c r="U26" t="s">
        <v>60</v>
      </c>
      <c r="V26" t="s">
        <v>235</v>
      </c>
      <c r="W26" t="s">
        <v>1194</v>
      </c>
      <c r="Y26" s="1">
        <v>42761.979201388887</v>
      </c>
      <c r="Z26" s="1">
        <v>42768.921863425923</v>
      </c>
      <c r="AA26" t="s">
        <v>783</v>
      </c>
    </row>
    <row r="27" spans="1:27" hidden="1" x14ac:dyDescent="0.3">
      <c r="A27">
        <v>95302</v>
      </c>
      <c r="B27" t="s">
        <v>170</v>
      </c>
      <c r="C27" t="s">
        <v>133</v>
      </c>
      <c r="D27" t="s">
        <v>180</v>
      </c>
      <c r="E27" t="s">
        <v>24</v>
      </c>
      <c r="F27" t="s">
        <v>27</v>
      </c>
      <c r="G27" t="s">
        <v>49</v>
      </c>
      <c r="H27" t="s">
        <v>782</v>
      </c>
      <c r="J27" t="s">
        <v>602</v>
      </c>
      <c r="K27" t="s">
        <v>41</v>
      </c>
      <c r="L27" t="s">
        <v>240</v>
      </c>
      <c r="N27" t="s">
        <v>1194</v>
      </c>
      <c r="O27" t="s">
        <v>364</v>
      </c>
      <c r="R27" t="s">
        <v>781</v>
      </c>
      <c r="S27" t="s">
        <v>235</v>
      </c>
      <c r="T27" t="s">
        <v>67</v>
      </c>
      <c r="U27" t="s">
        <v>45</v>
      </c>
      <c r="V27" t="s">
        <v>235</v>
      </c>
      <c r="W27" t="s">
        <v>1194</v>
      </c>
      <c r="Y27" s="1">
        <v>42767.34578703704</v>
      </c>
      <c r="Z27" s="1">
        <v>42768.470509259256</v>
      </c>
    </row>
    <row r="28" spans="1:27" hidden="1" x14ac:dyDescent="0.3">
      <c r="A28">
        <v>95811</v>
      </c>
      <c r="B28" t="s">
        <v>1214</v>
      </c>
      <c r="C28" t="s">
        <v>75</v>
      </c>
      <c r="D28" t="s">
        <v>354</v>
      </c>
      <c r="E28" t="s">
        <v>24</v>
      </c>
      <c r="F28" t="s">
        <v>27</v>
      </c>
      <c r="G28" t="s">
        <v>166</v>
      </c>
      <c r="H28" t="s">
        <v>1213</v>
      </c>
      <c r="I28" t="s">
        <v>942</v>
      </c>
      <c r="J28" t="s">
        <v>204</v>
      </c>
      <c r="K28" t="s">
        <v>41</v>
      </c>
      <c r="L28" t="s">
        <v>240</v>
      </c>
      <c r="M28" t="s">
        <v>365</v>
      </c>
      <c r="N28" t="s">
        <v>1194</v>
      </c>
      <c r="O28" t="s">
        <v>373</v>
      </c>
      <c r="Q28" t="s">
        <v>812</v>
      </c>
      <c r="R28" t="s">
        <v>779</v>
      </c>
      <c r="S28" t="s">
        <v>235</v>
      </c>
      <c r="T28" t="s">
        <v>43</v>
      </c>
      <c r="U28" t="s">
        <v>29</v>
      </c>
      <c r="V28" t="s">
        <v>26</v>
      </c>
      <c r="W28" t="s">
        <v>1194</v>
      </c>
      <c r="Y28" s="1">
        <v>42779.494895833333</v>
      </c>
      <c r="Z28" s="1">
        <v>42782.595219907409</v>
      </c>
      <c r="AA28" t="s">
        <v>321</v>
      </c>
    </row>
    <row r="29" spans="1:27" hidden="1" x14ac:dyDescent="0.3">
      <c r="A29">
        <v>95813</v>
      </c>
      <c r="B29" t="s">
        <v>124</v>
      </c>
      <c r="C29" t="s">
        <v>75</v>
      </c>
      <c r="D29" t="s">
        <v>125</v>
      </c>
      <c r="E29" t="s">
        <v>149</v>
      </c>
      <c r="F29" t="s">
        <v>27</v>
      </c>
      <c r="G29" t="s">
        <v>187</v>
      </c>
      <c r="H29" t="s">
        <v>1287</v>
      </c>
      <c r="I29" t="s">
        <v>245</v>
      </c>
      <c r="J29" t="s">
        <v>124</v>
      </c>
      <c r="K29" t="s">
        <v>41</v>
      </c>
      <c r="L29" t="s">
        <v>32</v>
      </c>
      <c r="N29" t="s">
        <v>1194</v>
      </c>
      <c r="O29" t="s">
        <v>1194</v>
      </c>
      <c r="Q29" t="s">
        <v>630</v>
      </c>
      <c r="R29" t="s">
        <v>779</v>
      </c>
      <c r="S29" t="s">
        <v>1211</v>
      </c>
      <c r="T29" t="s">
        <v>67</v>
      </c>
      <c r="U29" t="s">
        <v>37</v>
      </c>
      <c r="V29" t="s">
        <v>235</v>
      </c>
      <c r="W29" t="s">
        <v>1194</v>
      </c>
      <c r="Y29" s="1">
        <v>42779.504027777781</v>
      </c>
      <c r="Z29" s="1">
        <v>42788.540034722224</v>
      </c>
      <c r="AA29" t="s">
        <v>321</v>
      </c>
    </row>
    <row r="30" spans="1:27" hidden="1" x14ac:dyDescent="0.3">
      <c r="A30">
        <v>95828</v>
      </c>
      <c r="B30" t="s">
        <v>318</v>
      </c>
      <c r="C30" t="s">
        <v>75</v>
      </c>
      <c r="D30" t="s">
        <v>267</v>
      </c>
      <c r="E30" t="s">
        <v>24</v>
      </c>
      <c r="F30" t="s">
        <v>27</v>
      </c>
      <c r="G30" t="s">
        <v>201</v>
      </c>
      <c r="H30" t="s">
        <v>1284</v>
      </c>
      <c r="I30" t="s">
        <v>245</v>
      </c>
      <c r="J30" t="s">
        <v>77</v>
      </c>
      <c r="K30" t="s">
        <v>41</v>
      </c>
      <c r="L30" t="s">
        <v>32</v>
      </c>
      <c r="M30" t="s">
        <v>298</v>
      </c>
      <c r="N30" t="s">
        <v>1194</v>
      </c>
      <c r="O30" t="s">
        <v>1467</v>
      </c>
      <c r="Q30" t="s">
        <v>812</v>
      </c>
      <c r="R30" t="s">
        <v>779</v>
      </c>
      <c r="S30" t="s">
        <v>235</v>
      </c>
      <c r="T30" t="s">
        <v>43</v>
      </c>
      <c r="U30" t="s">
        <v>29</v>
      </c>
      <c r="V30" t="s">
        <v>26</v>
      </c>
      <c r="W30" t="s">
        <v>1194</v>
      </c>
      <c r="Y30" s="1">
        <v>42779.683969907404</v>
      </c>
      <c r="Z30" s="1">
        <v>42796.375231481485</v>
      </c>
      <c r="AA30" t="s">
        <v>1273</v>
      </c>
    </row>
    <row r="31" spans="1:27" hidden="1" x14ac:dyDescent="0.3">
      <c r="A31">
        <v>95990</v>
      </c>
      <c r="B31" t="s">
        <v>800</v>
      </c>
      <c r="C31" t="s">
        <v>75</v>
      </c>
      <c r="D31" t="s">
        <v>79</v>
      </c>
      <c r="E31" t="s">
        <v>24</v>
      </c>
      <c r="F31" t="s">
        <v>27</v>
      </c>
      <c r="G31" t="s">
        <v>187</v>
      </c>
      <c r="H31" t="s">
        <v>1282</v>
      </c>
      <c r="I31" t="s">
        <v>800</v>
      </c>
      <c r="J31" t="s">
        <v>146</v>
      </c>
      <c r="K31" t="s">
        <v>41</v>
      </c>
      <c r="L31" t="s">
        <v>240</v>
      </c>
      <c r="M31" t="s">
        <v>185</v>
      </c>
      <c r="N31" t="s">
        <v>1194</v>
      </c>
      <c r="O31" t="s">
        <v>1200</v>
      </c>
      <c r="Q31" t="s">
        <v>812</v>
      </c>
      <c r="R31" t="s">
        <v>779</v>
      </c>
      <c r="S31" t="s">
        <v>1211</v>
      </c>
      <c r="T31" t="s">
        <v>67</v>
      </c>
      <c r="U31" t="s">
        <v>45</v>
      </c>
      <c r="V31" t="s">
        <v>235</v>
      </c>
      <c r="W31" t="s">
        <v>1194</v>
      </c>
      <c r="Y31" s="1">
        <v>42782.148425925923</v>
      </c>
      <c r="Z31" s="1">
        <v>42806.991793981484</v>
      </c>
      <c r="AA31" t="s">
        <v>1268</v>
      </c>
    </row>
    <row r="32" spans="1:27" hidden="1" x14ac:dyDescent="0.3">
      <c r="A32">
        <v>96927</v>
      </c>
      <c r="B32" t="s">
        <v>318</v>
      </c>
      <c r="C32" t="s">
        <v>75</v>
      </c>
      <c r="D32" t="s">
        <v>267</v>
      </c>
      <c r="E32" t="s">
        <v>24</v>
      </c>
      <c r="F32" t="s">
        <v>27</v>
      </c>
      <c r="G32" t="s">
        <v>35</v>
      </c>
      <c r="H32" t="s">
        <v>1341</v>
      </c>
      <c r="I32" t="s">
        <v>137</v>
      </c>
      <c r="J32" t="s">
        <v>77</v>
      </c>
      <c r="K32" t="s">
        <v>41</v>
      </c>
      <c r="L32" t="s">
        <v>240</v>
      </c>
      <c r="M32" t="s">
        <v>185</v>
      </c>
      <c r="N32" t="s">
        <v>1194</v>
      </c>
      <c r="O32" t="s">
        <v>1465</v>
      </c>
      <c r="Q32" t="s">
        <v>812</v>
      </c>
      <c r="R32" t="s">
        <v>779</v>
      </c>
      <c r="S32" t="s">
        <v>235</v>
      </c>
      <c r="T32" t="s">
        <v>43</v>
      </c>
      <c r="U32" t="s">
        <v>37</v>
      </c>
      <c r="V32" t="s">
        <v>779</v>
      </c>
      <c r="W32" t="s">
        <v>1194</v>
      </c>
      <c r="Y32" s="1">
        <v>42803.672743055555</v>
      </c>
      <c r="Z32" s="1">
        <v>42811.516817129632</v>
      </c>
      <c r="AA32" t="s">
        <v>1268</v>
      </c>
    </row>
    <row r="33" spans="1:27" hidden="1" x14ac:dyDescent="0.3">
      <c r="A33">
        <v>97020</v>
      </c>
      <c r="B33" t="s">
        <v>170</v>
      </c>
      <c r="C33" t="s">
        <v>75</v>
      </c>
      <c r="D33" t="s">
        <v>180</v>
      </c>
      <c r="E33" t="s">
        <v>24</v>
      </c>
      <c r="F33" t="s">
        <v>27</v>
      </c>
      <c r="G33" t="s">
        <v>49</v>
      </c>
      <c r="H33" t="s">
        <v>1394</v>
      </c>
      <c r="I33" t="s">
        <v>1077</v>
      </c>
      <c r="J33" t="s">
        <v>77</v>
      </c>
      <c r="K33" t="s">
        <v>41</v>
      </c>
      <c r="L33" t="s">
        <v>240</v>
      </c>
      <c r="M33" t="s">
        <v>185</v>
      </c>
      <c r="N33" t="s">
        <v>1194</v>
      </c>
      <c r="O33" t="s">
        <v>1463</v>
      </c>
      <c r="Q33" t="s">
        <v>812</v>
      </c>
      <c r="R33" t="s">
        <v>779</v>
      </c>
      <c r="S33" t="s">
        <v>235</v>
      </c>
      <c r="T33" t="s">
        <v>67</v>
      </c>
      <c r="U33" t="s">
        <v>45</v>
      </c>
      <c r="V33" t="s">
        <v>235</v>
      </c>
      <c r="W33" t="s">
        <v>1194</v>
      </c>
      <c r="Y33" s="1">
        <v>42808.024004629631</v>
      </c>
      <c r="Z33" s="1">
        <v>42828.568055555559</v>
      </c>
      <c r="AA33" t="s">
        <v>160</v>
      </c>
    </row>
    <row r="34" spans="1:27" hidden="1" x14ac:dyDescent="0.3">
      <c r="A34">
        <v>97242</v>
      </c>
      <c r="B34" t="s">
        <v>137</v>
      </c>
      <c r="C34" t="s">
        <v>75</v>
      </c>
      <c r="D34" t="s">
        <v>1439</v>
      </c>
      <c r="E34" t="s">
        <v>24</v>
      </c>
      <c r="F34" t="s">
        <v>27</v>
      </c>
      <c r="G34" t="s">
        <v>153</v>
      </c>
      <c r="H34" t="s">
        <v>1440</v>
      </c>
      <c r="I34" t="s">
        <v>226</v>
      </c>
      <c r="J34" t="s">
        <v>77</v>
      </c>
      <c r="K34" t="s">
        <v>41</v>
      </c>
      <c r="L34" t="s">
        <v>101</v>
      </c>
      <c r="M34" t="s">
        <v>298</v>
      </c>
      <c r="N34" t="s">
        <v>1194</v>
      </c>
      <c r="O34" t="s">
        <v>1462</v>
      </c>
      <c r="P34">
        <v>17112</v>
      </c>
      <c r="Q34" t="s">
        <v>812</v>
      </c>
      <c r="R34" t="s">
        <v>779</v>
      </c>
      <c r="S34" t="s">
        <v>235</v>
      </c>
      <c r="T34" t="s">
        <v>43</v>
      </c>
      <c r="U34" t="s">
        <v>29</v>
      </c>
      <c r="V34" t="s">
        <v>1305</v>
      </c>
      <c r="W34" t="s">
        <v>361</v>
      </c>
      <c r="Y34" s="1">
        <v>42811.7106712963</v>
      </c>
      <c r="Z34" s="1">
        <v>42836.477986111109</v>
      </c>
      <c r="AA34" t="s">
        <v>160</v>
      </c>
    </row>
    <row r="35" spans="1:27" hidden="1" x14ac:dyDescent="0.3">
      <c r="A35">
        <v>97279</v>
      </c>
      <c r="B35" t="s">
        <v>860</v>
      </c>
      <c r="C35" t="s">
        <v>75</v>
      </c>
      <c r="D35" t="s">
        <v>251</v>
      </c>
      <c r="E35" t="s">
        <v>24</v>
      </c>
      <c r="F35" t="s">
        <v>27</v>
      </c>
      <c r="G35" t="s">
        <v>153</v>
      </c>
      <c r="H35" t="s">
        <v>1477</v>
      </c>
      <c r="I35" t="s">
        <v>226</v>
      </c>
      <c r="J35" t="s">
        <v>77</v>
      </c>
      <c r="K35" t="s">
        <v>41</v>
      </c>
      <c r="L35" t="s">
        <v>101</v>
      </c>
      <c r="M35" t="s">
        <v>298</v>
      </c>
      <c r="N35" t="s">
        <v>1194</v>
      </c>
      <c r="O35" t="s">
        <v>1471</v>
      </c>
      <c r="P35">
        <v>17090</v>
      </c>
      <c r="Q35" t="s">
        <v>812</v>
      </c>
      <c r="R35" t="s">
        <v>779</v>
      </c>
      <c r="S35" t="s">
        <v>235</v>
      </c>
      <c r="T35" t="s">
        <v>43</v>
      </c>
      <c r="U35" t="s">
        <v>29</v>
      </c>
      <c r="V35" t="s">
        <v>1305</v>
      </c>
      <c r="W35" t="s">
        <v>361</v>
      </c>
      <c r="Y35" s="1">
        <v>42814.462037037039</v>
      </c>
      <c r="Z35" s="1">
        <v>42845.670023148145</v>
      </c>
    </row>
    <row r="36" spans="1:27" hidden="1" x14ac:dyDescent="0.3">
      <c r="A36">
        <v>97440</v>
      </c>
      <c r="B36" t="s">
        <v>170</v>
      </c>
      <c r="C36" t="s">
        <v>75</v>
      </c>
      <c r="D36" t="s">
        <v>180</v>
      </c>
      <c r="E36" t="s">
        <v>24</v>
      </c>
      <c r="F36" t="s">
        <v>27</v>
      </c>
      <c r="G36" t="s">
        <v>25</v>
      </c>
      <c r="H36" t="s">
        <v>1378</v>
      </c>
      <c r="I36" t="s">
        <v>282</v>
      </c>
      <c r="J36" t="s">
        <v>282</v>
      </c>
      <c r="K36" t="s">
        <v>41</v>
      </c>
      <c r="L36" t="s">
        <v>240</v>
      </c>
      <c r="M36" t="s">
        <v>185</v>
      </c>
      <c r="N36" t="s">
        <v>1194</v>
      </c>
      <c r="O36" t="s">
        <v>1464</v>
      </c>
      <c r="Q36" t="s">
        <v>812</v>
      </c>
      <c r="R36" t="s">
        <v>779</v>
      </c>
      <c r="S36" t="s">
        <v>235</v>
      </c>
      <c r="T36" t="s">
        <v>55</v>
      </c>
      <c r="U36" t="s">
        <v>37</v>
      </c>
      <c r="V36" t="s">
        <v>235</v>
      </c>
      <c r="W36" t="s">
        <v>1194</v>
      </c>
      <c r="Y36" s="1">
        <v>42817.456377314818</v>
      </c>
      <c r="Z36" s="1">
        <v>42823.54991898148</v>
      </c>
      <c r="AA36" t="s">
        <v>1268</v>
      </c>
    </row>
    <row r="37" spans="1:27" hidden="1" x14ac:dyDescent="0.3">
      <c r="A37">
        <v>97575</v>
      </c>
      <c r="B37" t="s">
        <v>137</v>
      </c>
      <c r="C37" t="s">
        <v>75</v>
      </c>
      <c r="D37" t="s">
        <v>1439</v>
      </c>
      <c r="E37" t="s">
        <v>24</v>
      </c>
      <c r="F37" t="s">
        <v>27</v>
      </c>
      <c r="G37" t="s">
        <v>42</v>
      </c>
      <c r="H37" t="s">
        <v>1438</v>
      </c>
      <c r="I37" t="s">
        <v>56</v>
      </c>
      <c r="J37" t="s">
        <v>77</v>
      </c>
      <c r="K37" t="s">
        <v>41</v>
      </c>
      <c r="L37" t="s">
        <v>240</v>
      </c>
      <c r="M37" t="s">
        <v>185</v>
      </c>
      <c r="N37" t="s">
        <v>1194</v>
      </c>
      <c r="O37" t="s">
        <v>1462</v>
      </c>
      <c r="Q37" t="s">
        <v>812</v>
      </c>
      <c r="R37" t="s">
        <v>779</v>
      </c>
      <c r="S37" t="s">
        <v>235</v>
      </c>
      <c r="T37" t="s">
        <v>43</v>
      </c>
      <c r="U37" t="s">
        <v>29</v>
      </c>
      <c r="V37" t="s">
        <v>235</v>
      </c>
      <c r="W37" t="s">
        <v>1194</v>
      </c>
      <c r="Y37" s="1">
        <v>42822.72452546296</v>
      </c>
      <c r="Z37" s="1">
        <v>42836.531724537039</v>
      </c>
      <c r="AA37" t="s">
        <v>160</v>
      </c>
    </row>
    <row r="38" spans="1:27" hidden="1" x14ac:dyDescent="0.3">
      <c r="A38">
        <v>97614</v>
      </c>
      <c r="B38" t="s">
        <v>277</v>
      </c>
      <c r="C38" t="s">
        <v>75</v>
      </c>
      <c r="D38" t="s">
        <v>79</v>
      </c>
      <c r="E38" t="s">
        <v>147</v>
      </c>
      <c r="F38" t="s">
        <v>27</v>
      </c>
      <c r="G38" t="s">
        <v>169</v>
      </c>
      <c r="H38" t="s">
        <v>1413</v>
      </c>
      <c r="I38" t="s">
        <v>230</v>
      </c>
      <c r="J38" t="s">
        <v>77</v>
      </c>
      <c r="K38" t="s">
        <v>41</v>
      </c>
      <c r="L38" t="s">
        <v>240</v>
      </c>
      <c r="M38" t="s">
        <v>298</v>
      </c>
      <c r="N38" t="s">
        <v>1194</v>
      </c>
      <c r="O38" t="s">
        <v>1194</v>
      </c>
      <c r="R38" t="s">
        <v>779</v>
      </c>
      <c r="S38" t="s">
        <v>235</v>
      </c>
      <c r="T38" t="s">
        <v>43</v>
      </c>
      <c r="U38" t="s">
        <v>29</v>
      </c>
      <c r="V38" t="s">
        <v>26</v>
      </c>
      <c r="W38" t="s">
        <v>1194</v>
      </c>
      <c r="Y38" s="1">
        <v>42823.482141203705</v>
      </c>
      <c r="Z38" s="1">
        <v>42830.167337962965</v>
      </c>
    </row>
    <row r="39" spans="1:27" hidden="1" x14ac:dyDescent="0.3">
      <c r="A39">
        <v>97971</v>
      </c>
      <c r="B39" t="s">
        <v>137</v>
      </c>
      <c r="C39" t="s">
        <v>75</v>
      </c>
      <c r="D39" t="s">
        <v>1476</v>
      </c>
      <c r="E39" t="s">
        <v>24</v>
      </c>
      <c r="F39" t="s">
        <v>27</v>
      </c>
      <c r="G39" t="s">
        <v>49</v>
      </c>
      <c r="H39" t="s">
        <v>1475</v>
      </c>
      <c r="I39" t="s">
        <v>860</v>
      </c>
      <c r="J39" t="s">
        <v>77</v>
      </c>
      <c r="K39" t="s">
        <v>41</v>
      </c>
      <c r="L39" t="s">
        <v>101</v>
      </c>
      <c r="M39" t="s">
        <v>298</v>
      </c>
      <c r="N39" t="s">
        <v>1194</v>
      </c>
      <c r="O39" t="s">
        <v>1471</v>
      </c>
      <c r="Q39" t="s">
        <v>812</v>
      </c>
      <c r="R39" t="s">
        <v>779</v>
      </c>
      <c r="S39" t="s">
        <v>235</v>
      </c>
      <c r="T39" t="s">
        <v>43</v>
      </c>
      <c r="U39" t="s">
        <v>29</v>
      </c>
      <c r="V39" t="s">
        <v>779</v>
      </c>
      <c r="W39" t="s">
        <v>361</v>
      </c>
      <c r="Y39" s="1">
        <v>42830.646192129629</v>
      </c>
      <c r="Z39" s="1">
        <v>42845.65697916667</v>
      </c>
    </row>
    <row r="40" spans="1:27" hidden="1" x14ac:dyDescent="0.3">
      <c r="A40">
        <v>98292</v>
      </c>
      <c r="B40" t="s">
        <v>146</v>
      </c>
      <c r="C40" t="s">
        <v>75</v>
      </c>
      <c r="D40" t="s">
        <v>79</v>
      </c>
      <c r="E40" t="s">
        <v>24</v>
      </c>
      <c r="F40" t="s">
        <v>27</v>
      </c>
      <c r="G40" t="s">
        <v>49</v>
      </c>
      <c r="H40" t="s">
        <v>1457</v>
      </c>
      <c r="I40" t="s">
        <v>1077</v>
      </c>
      <c r="J40" t="s">
        <v>146</v>
      </c>
      <c r="K40" t="s">
        <v>41</v>
      </c>
      <c r="L40" t="s">
        <v>240</v>
      </c>
      <c r="M40" t="s">
        <v>104</v>
      </c>
      <c r="N40" t="s">
        <v>1194</v>
      </c>
      <c r="O40" t="s">
        <v>1454</v>
      </c>
      <c r="R40" t="s">
        <v>779</v>
      </c>
      <c r="S40" t="s">
        <v>235</v>
      </c>
      <c r="T40" t="s">
        <v>43</v>
      </c>
      <c r="U40" t="s">
        <v>60</v>
      </c>
      <c r="V40" t="s">
        <v>235</v>
      </c>
      <c r="W40" t="s">
        <v>1194</v>
      </c>
      <c r="Y40" s="1">
        <v>42842.155590277776</v>
      </c>
      <c r="Z40" s="1">
        <v>42844.00880787037</v>
      </c>
    </row>
    <row r="41" spans="1:27" hidden="1" x14ac:dyDescent="0.3">
      <c r="A41">
        <v>98317</v>
      </c>
      <c r="B41" t="s">
        <v>146</v>
      </c>
      <c r="C41" t="s">
        <v>75</v>
      </c>
      <c r="D41" t="s">
        <v>79</v>
      </c>
      <c r="E41" t="s">
        <v>24</v>
      </c>
      <c r="F41" t="s">
        <v>27</v>
      </c>
      <c r="G41" t="s">
        <v>187</v>
      </c>
      <c r="H41" t="s">
        <v>1456</v>
      </c>
      <c r="I41" t="s">
        <v>349</v>
      </c>
      <c r="J41" t="s">
        <v>146</v>
      </c>
      <c r="K41" t="s">
        <v>41</v>
      </c>
      <c r="L41" t="s">
        <v>240</v>
      </c>
      <c r="M41" t="s">
        <v>185</v>
      </c>
      <c r="N41" t="s">
        <v>1194</v>
      </c>
      <c r="O41" t="s">
        <v>1454</v>
      </c>
      <c r="R41" t="s">
        <v>779</v>
      </c>
      <c r="S41" t="s">
        <v>235</v>
      </c>
      <c r="T41" t="s">
        <v>43</v>
      </c>
      <c r="U41" t="s">
        <v>37</v>
      </c>
      <c r="V41" t="s">
        <v>235</v>
      </c>
      <c r="W41" t="s">
        <v>1194</v>
      </c>
      <c r="Y41" s="1">
        <v>42842.397256944445</v>
      </c>
      <c r="Z41" s="1">
        <v>42852.445370370369</v>
      </c>
    </row>
    <row r="42" spans="1:27" hidden="1" x14ac:dyDescent="0.3">
      <c r="A42">
        <v>98365</v>
      </c>
      <c r="B42" t="s">
        <v>170</v>
      </c>
      <c r="C42" t="s">
        <v>75</v>
      </c>
      <c r="D42" t="s">
        <v>180</v>
      </c>
      <c r="E42" t="s">
        <v>24</v>
      </c>
      <c r="F42" t="s">
        <v>27</v>
      </c>
      <c r="G42" t="s">
        <v>35</v>
      </c>
      <c r="H42" t="s">
        <v>1472</v>
      </c>
      <c r="I42" t="s">
        <v>89</v>
      </c>
      <c r="J42" t="s">
        <v>77</v>
      </c>
      <c r="K42" t="s">
        <v>41</v>
      </c>
      <c r="L42" t="s">
        <v>240</v>
      </c>
      <c r="M42" t="s">
        <v>185</v>
      </c>
      <c r="N42" t="s">
        <v>1194</v>
      </c>
      <c r="O42" t="s">
        <v>1471</v>
      </c>
      <c r="Q42" t="s">
        <v>821</v>
      </c>
      <c r="R42" t="s">
        <v>779</v>
      </c>
      <c r="S42" t="s">
        <v>235</v>
      </c>
      <c r="T42" t="s">
        <v>55</v>
      </c>
      <c r="U42" t="s">
        <v>45</v>
      </c>
      <c r="V42" t="s">
        <v>235</v>
      </c>
      <c r="W42" t="s">
        <v>1194</v>
      </c>
      <c r="Y42" s="1">
        <v>42842.732210648152</v>
      </c>
      <c r="Z42" s="1">
        <v>42849.706909722219</v>
      </c>
    </row>
    <row r="43" spans="1:27" hidden="1" x14ac:dyDescent="0.3">
      <c r="A43">
        <v>96068</v>
      </c>
      <c r="B43" t="s">
        <v>170</v>
      </c>
      <c r="C43" t="s">
        <v>133</v>
      </c>
      <c r="D43" t="s">
        <v>180</v>
      </c>
      <c r="E43" t="s">
        <v>24</v>
      </c>
      <c r="F43" t="s">
        <v>27</v>
      </c>
      <c r="G43" t="s">
        <v>263</v>
      </c>
      <c r="H43" t="s">
        <v>1271</v>
      </c>
      <c r="I43" t="s">
        <v>745</v>
      </c>
      <c r="J43" t="s">
        <v>777</v>
      </c>
      <c r="K43" t="s">
        <v>41</v>
      </c>
      <c r="L43" t="s">
        <v>240</v>
      </c>
      <c r="M43" t="s">
        <v>185</v>
      </c>
      <c r="N43" t="s">
        <v>1194</v>
      </c>
      <c r="O43" t="s">
        <v>1200</v>
      </c>
      <c r="R43" t="s">
        <v>779</v>
      </c>
      <c r="S43" t="s">
        <v>235</v>
      </c>
      <c r="T43" t="s">
        <v>67</v>
      </c>
      <c r="U43" t="s">
        <v>37</v>
      </c>
      <c r="V43" t="s">
        <v>779</v>
      </c>
      <c r="W43" t="s">
        <v>1194</v>
      </c>
      <c r="X43" t="s">
        <v>596</v>
      </c>
      <c r="Y43" s="1">
        <v>42782.399594907409</v>
      </c>
      <c r="Z43" s="1">
        <v>42787.57234953704</v>
      </c>
      <c r="AA43" t="s">
        <v>321</v>
      </c>
    </row>
    <row r="44" spans="1:27" hidden="1" x14ac:dyDescent="0.3">
      <c r="A44">
        <v>96403</v>
      </c>
      <c r="B44" t="s">
        <v>170</v>
      </c>
      <c r="C44" t="s">
        <v>133</v>
      </c>
      <c r="D44" t="s">
        <v>180</v>
      </c>
      <c r="E44" t="s">
        <v>24</v>
      </c>
      <c r="F44" t="s">
        <v>27</v>
      </c>
      <c r="G44" t="s">
        <v>187</v>
      </c>
      <c r="H44" t="s">
        <v>1270</v>
      </c>
      <c r="I44" t="s">
        <v>800</v>
      </c>
      <c r="J44" t="s">
        <v>800</v>
      </c>
      <c r="K44" t="s">
        <v>41</v>
      </c>
      <c r="L44" t="s">
        <v>32</v>
      </c>
      <c r="N44" t="s">
        <v>1194</v>
      </c>
      <c r="O44" t="s">
        <v>1200</v>
      </c>
      <c r="R44" t="s">
        <v>779</v>
      </c>
      <c r="S44" t="s">
        <v>235</v>
      </c>
      <c r="T44" t="s">
        <v>67</v>
      </c>
      <c r="U44" t="s">
        <v>45</v>
      </c>
      <c r="V44" t="s">
        <v>235</v>
      </c>
      <c r="W44" t="s">
        <v>1194</v>
      </c>
      <c r="Y44" s="1">
        <v>42793.023587962962</v>
      </c>
      <c r="Z44" s="1">
        <v>42793.571458333332</v>
      </c>
    </row>
    <row r="45" spans="1:27" hidden="1" x14ac:dyDescent="0.3">
      <c r="A45">
        <v>96916</v>
      </c>
      <c r="B45" t="s">
        <v>170</v>
      </c>
      <c r="C45" t="s">
        <v>133</v>
      </c>
      <c r="D45" t="s">
        <v>180</v>
      </c>
      <c r="E45" t="s">
        <v>24</v>
      </c>
      <c r="F45" t="s">
        <v>27</v>
      </c>
      <c r="G45" t="s">
        <v>275</v>
      </c>
      <c r="H45" t="s">
        <v>1304</v>
      </c>
      <c r="I45" t="s">
        <v>170</v>
      </c>
      <c r="J45" t="s">
        <v>777</v>
      </c>
      <c r="K45" t="s">
        <v>41</v>
      </c>
      <c r="L45" t="s">
        <v>32</v>
      </c>
      <c r="M45" t="s">
        <v>104</v>
      </c>
      <c r="N45" t="s">
        <v>1194</v>
      </c>
      <c r="O45" t="s">
        <v>1466</v>
      </c>
      <c r="R45" t="s">
        <v>779</v>
      </c>
      <c r="S45" t="s">
        <v>235</v>
      </c>
      <c r="T45" t="s">
        <v>43</v>
      </c>
      <c r="U45" t="s">
        <v>29</v>
      </c>
      <c r="V45" t="s">
        <v>235</v>
      </c>
      <c r="W45" t="s">
        <v>1194</v>
      </c>
      <c r="Y45" s="1">
        <v>42803.470520833333</v>
      </c>
      <c r="Z45" s="1">
        <v>42804.344733796293</v>
      </c>
    </row>
    <row r="46" spans="1:27" x14ac:dyDescent="0.3">
      <c r="A46">
        <v>98785</v>
      </c>
      <c r="B46" t="s">
        <v>191</v>
      </c>
      <c r="C46" t="s">
        <v>23</v>
      </c>
      <c r="D46" t="s">
        <v>30</v>
      </c>
      <c r="E46" t="s">
        <v>303</v>
      </c>
      <c r="F46" t="s">
        <v>27</v>
      </c>
      <c r="G46" t="s">
        <v>166</v>
      </c>
      <c r="H46" t="s">
        <v>1479</v>
      </c>
      <c r="J46" t="s">
        <v>745</v>
      </c>
      <c r="K46" t="s">
        <v>41</v>
      </c>
      <c r="L46" t="s">
        <v>32</v>
      </c>
      <c r="N46" t="s">
        <v>1194</v>
      </c>
      <c r="O46" t="s">
        <v>1194</v>
      </c>
      <c r="R46" t="s">
        <v>765</v>
      </c>
      <c r="T46" t="s">
        <v>55</v>
      </c>
      <c r="U46" t="s">
        <v>60</v>
      </c>
      <c r="V46" t="s">
        <v>235</v>
      </c>
      <c r="W46" t="s">
        <v>1194</v>
      </c>
      <c r="Y46" s="1">
        <v>42852.019155092596</v>
      </c>
      <c r="Z46" s="1">
        <v>42852.085185185184</v>
      </c>
    </row>
    <row r="47" spans="1:27" x14ac:dyDescent="0.3">
      <c r="A47">
        <v>97976</v>
      </c>
      <c r="B47" t="s">
        <v>288</v>
      </c>
      <c r="C47" t="s">
        <v>162</v>
      </c>
      <c r="D47" t="s">
        <v>216</v>
      </c>
      <c r="E47" t="s">
        <v>262</v>
      </c>
      <c r="F47" t="s">
        <v>27</v>
      </c>
      <c r="G47" t="s">
        <v>169</v>
      </c>
      <c r="H47" t="s">
        <v>1405</v>
      </c>
      <c r="I47" t="s">
        <v>234</v>
      </c>
      <c r="J47" t="s">
        <v>316</v>
      </c>
      <c r="K47" t="s">
        <v>41</v>
      </c>
      <c r="L47" t="s">
        <v>32</v>
      </c>
      <c r="N47" t="s">
        <v>1194</v>
      </c>
      <c r="O47" t="s">
        <v>1194</v>
      </c>
      <c r="R47" t="s">
        <v>765</v>
      </c>
      <c r="T47" t="s">
        <v>43</v>
      </c>
      <c r="U47" t="s">
        <v>37</v>
      </c>
      <c r="V47" t="s">
        <v>26</v>
      </c>
      <c r="W47" t="s">
        <v>1194</v>
      </c>
      <c r="Y47" s="1">
        <v>42830.964826388888</v>
      </c>
      <c r="Z47" s="1">
        <v>42830.968449074076</v>
      </c>
    </row>
    <row r="48" spans="1:27" x14ac:dyDescent="0.3">
      <c r="A48">
        <v>97441</v>
      </c>
      <c r="B48" t="s">
        <v>191</v>
      </c>
      <c r="C48" t="s">
        <v>599</v>
      </c>
      <c r="D48" t="s">
        <v>1356</v>
      </c>
      <c r="E48" t="s">
        <v>262</v>
      </c>
      <c r="F48" t="s">
        <v>27</v>
      </c>
      <c r="G48" t="s">
        <v>49</v>
      </c>
      <c r="H48" t="s">
        <v>1374</v>
      </c>
      <c r="I48" t="s">
        <v>248</v>
      </c>
      <c r="J48" t="s">
        <v>1077</v>
      </c>
      <c r="K48" t="s">
        <v>41</v>
      </c>
      <c r="L48" t="s">
        <v>32</v>
      </c>
      <c r="N48" t="s">
        <v>1194</v>
      </c>
      <c r="O48" t="s">
        <v>1194</v>
      </c>
      <c r="R48" t="s">
        <v>765</v>
      </c>
      <c r="T48" t="s">
        <v>67</v>
      </c>
      <c r="U48" t="s">
        <v>60</v>
      </c>
      <c r="V48" t="s">
        <v>235</v>
      </c>
      <c r="W48" t="s">
        <v>1194</v>
      </c>
      <c r="Y48" s="1">
        <v>42817.458703703705</v>
      </c>
      <c r="Z48" s="1">
        <v>42817.617083333331</v>
      </c>
    </row>
    <row r="49" spans="1:27" x14ac:dyDescent="0.3">
      <c r="A49">
        <v>98268</v>
      </c>
      <c r="B49" t="s">
        <v>1229</v>
      </c>
      <c r="C49" t="s">
        <v>599</v>
      </c>
      <c r="D49" t="s">
        <v>598</v>
      </c>
      <c r="E49" t="s">
        <v>147</v>
      </c>
      <c r="F49" t="s">
        <v>27</v>
      </c>
      <c r="G49" t="s">
        <v>187</v>
      </c>
      <c r="H49" t="s">
        <v>1474</v>
      </c>
      <c r="I49" t="s">
        <v>230</v>
      </c>
      <c r="J49" t="s">
        <v>230</v>
      </c>
      <c r="K49" t="s">
        <v>41</v>
      </c>
      <c r="L49" t="s">
        <v>28</v>
      </c>
      <c r="N49" t="s">
        <v>1194</v>
      </c>
      <c r="O49" t="s">
        <v>1194</v>
      </c>
      <c r="R49" t="s">
        <v>765</v>
      </c>
      <c r="T49" t="s">
        <v>43</v>
      </c>
      <c r="U49" t="s">
        <v>29</v>
      </c>
      <c r="V49" t="s">
        <v>235</v>
      </c>
      <c r="W49" t="s">
        <v>1194</v>
      </c>
      <c r="Y49" s="1">
        <v>42839.417199074072</v>
      </c>
      <c r="Z49" s="1">
        <v>42845.652337962965</v>
      </c>
    </row>
    <row r="50" spans="1:27" x14ac:dyDescent="0.3">
      <c r="A50">
        <v>98670</v>
      </c>
      <c r="B50" t="s">
        <v>461</v>
      </c>
      <c r="C50" t="s">
        <v>114</v>
      </c>
      <c r="D50" t="s">
        <v>116</v>
      </c>
      <c r="E50" t="s">
        <v>262</v>
      </c>
      <c r="F50" t="s">
        <v>27</v>
      </c>
      <c r="G50" t="s">
        <v>187</v>
      </c>
      <c r="H50" t="s">
        <v>1512</v>
      </c>
      <c r="I50" t="s">
        <v>234</v>
      </c>
      <c r="J50" t="s">
        <v>234</v>
      </c>
      <c r="K50" t="s">
        <v>41</v>
      </c>
      <c r="L50" t="s">
        <v>32</v>
      </c>
      <c r="N50" t="s">
        <v>1194</v>
      </c>
      <c r="O50" t="s">
        <v>1194</v>
      </c>
      <c r="R50" t="s">
        <v>765</v>
      </c>
      <c r="T50" t="s">
        <v>43</v>
      </c>
      <c r="U50" t="s">
        <v>29</v>
      </c>
      <c r="V50" t="s">
        <v>235</v>
      </c>
      <c r="W50" t="s">
        <v>1194</v>
      </c>
      <c r="Y50" s="1">
        <v>42849.413344907407</v>
      </c>
      <c r="Z50" s="1">
        <v>42852.410439814812</v>
      </c>
    </row>
    <row r="51" spans="1:27" x14ac:dyDescent="0.3">
      <c r="A51">
        <v>95974</v>
      </c>
      <c r="B51" t="s">
        <v>353</v>
      </c>
      <c r="C51" t="s">
        <v>95</v>
      </c>
      <c r="D51" t="s">
        <v>168</v>
      </c>
      <c r="E51" t="s">
        <v>262</v>
      </c>
      <c r="F51" t="s">
        <v>27</v>
      </c>
      <c r="G51" t="s">
        <v>187</v>
      </c>
      <c r="H51" t="s">
        <v>1264</v>
      </c>
      <c r="I51" t="s">
        <v>1263</v>
      </c>
      <c r="J51" t="s">
        <v>1263</v>
      </c>
      <c r="K51" t="s">
        <v>41</v>
      </c>
      <c r="L51" t="s">
        <v>32</v>
      </c>
      <c r="M51" t="s">
        <v>104</v>
      </c>
      <c r="N51" t="s">
        <v>1194</v>
      </c>
      <c r="O51" t="s">
        <v>1194</v>
      </c>
      <c r="Q51" t="s">
        <v>1262</v>
      </c>
      <c r="R51" t="s">
        <v>765</v>
      </c>
      <c r="T51" t="s">
        <v>55</v>
      </c>
      <c r="U51" t="s">
        <v>37</v>
      </c>
      <c r="V51" t="s">
        <v>26</v>
      </c>
      <c r="W51" t="s">
        <v>1194</v>
      </c>
      <c r="Y51" s="1">
        <v>42782.021145833336</v>
      </c>
      <c r="Z51" s="1">
        <v>42814.015486111108</v>
      </c>
      <c r="AA51" t="s">
        <v>1261</v>
      </c>
    </row>
    <row r="52" spans="1:27" hidden="1" x14ac:dyDescent="0.3">
      <c r="A52">
        <v>78389</v>
      </c>
      <c r="B52" t="s">
        <v>143</v>
      </c>
      <c r="C52" t="s">
        <v>23</v>
      </c>
      <c r="D52" t="s">
        <v>68</v>
      </c>
      <c r="E52" t="s">
        <v>48</v>
      </c>
      <c r="F52" t="s">
        <v>27</v>
      </c>
      <c r="G52" t="s">
        <v>187</v>
      </c>
      <c r="H52" t="s">
        <v>1061</v>
      </c>
      <c r="J52" t="s">
        <v>161</v>
      </c>
      <c r="K52" t="s">
        <v>41</v>
      </c>
      <c r="L52" t="s">
        <v>32</v>
      </c>
      <c r="N52" t="s">
        <v>1194</v>
      </c>
      <c r="O52" t="s">
        <v>1194</v>
      </c>
      <c r="R52" t="s">
        <v>235</v>
      </c>
      <c r="T52" t="s">
        <v>55</v>
      </c>
      <c r="U52" t="s">
        <v>37</v>
      </c>
      <c r="V52" t="s">
        <v>26</v>
      </c>
      <c r="W52" t="s">
        <v>1194</v>
      </c>
      <c r="X52" t="s">
        <v>1060</v>
      </c>
      <c r="Y52" s="1">
        <v>42437.14738425926</v>
      </c>
      <c r="Z52" s="1">
        <v>42452.003368055557</v>
      </c>
    </row>
    <row r="53" spans="1:27" hidden="1" x14ac:dyDescent="0.3">
      <c r="A53">
        <v>92187</v>
      </c>
      <c r="B53" t="s">
        <v>61</v>
      </c>
      <c r="C53" t="s">
        <v>23</v>
      </c>
      <c r="D53" t="s">
        <v>95</v>
      </c>
      <c r="E53" t="s">
        <v>24</v>
      </c>
      <c r="F53" t="s">
        <v>27</v>
      </c>
      <c r="G53" t="s">
        <v>42</v>
      </c>
      <c r="H53" t="s">
        <v>714</v>
      </c>
      <c r="I53" t="s">
        <v>936</v>
      </c>
      <c r="J53" t="s">
        <v>150</v>
      </c>
      <c r="K53" t="s">
        <v>41</v>
      </c>
      <c r="L53" t="s">
        <v>32</v>
      </c>
      <c r="M53" t="s">
        <v>638</v>
      </c>
      <c r="N53" t="s">
        <v>1194</v>
      </c>
      <c r="O53" t="s">
        <v>428</v>
      </c>
      <c r="Q53" t="s">
        <v>713</v>
      </c>
      <c r="R53" t="s">
        <v>235</v>
      </c>
      <c r="T53" t="s">
        <v>43</v>
      </c>
      <c r="U53" t="s">
        <v>29</v>
      </c>
      <c r="V53" t="s">
        <v>26</v>
      </c>
      <c r="W53" t="s">
        <v>361</v>
      </c>
      <c r="Y53" s="1">
        <v>42685.228935185187</v>
      </c>
      <c r="Z53" s="1">
        <v>42846.251273148147</v>
      </c>
    </row>
    <row r="54" spans="1:27" hidden="1" x14ac:dyDescent="0.3">
      <c r="A54">
        <v>94122</v>
      </c>
      <c r="B54" t="s">
        <v>702</v>
      </c>
      <c r="C54" t="s">
        <v>23</v>
      </c>
      <c r="D54" t="s">
        <v>374</v>
      </c>
      <c r="E54" t="s">
        <v>24</v>
      </c>
      <c r="F54" t="s">
        <v>27</v>
      </c>
      <c r="G54" t="s">
        <v>25</v>
      </c>
      <c r="H54" t="s">
        <v>701</v>
      </c>
      <c r="J54" t="s">
        <v>700</v>
      </c>
      <c r="K54" t="s">
        <v>41</v>
      </c>
      <c r="L54" t="s">
        <v>240</v>
      </c>
      <c r="M54" t="s">
        <v>44</v>
      </c>
      <c r="N54" t="s">
        <v>1194</v>
      </c>
      <c r="O54" t="s">
        <v>1194</v>
      </c>
      <c r="R54" t="s">
        <v>235</v>
      </c>
      <c r="T54" t="s">
        <v>55</v>
      </c>
      <c r="U54" t="s">
        <v>45</v>
      </c>
      <c r="V54" t="s">
        <v>235</v>
      </c>
      <c r="W54" t="s">
        <v>1194</v>
      </c>
      <c r="X54" t="s">
        <v>378</v>
      </c>
      <c r="Y54" s="1">
        <v>42739.236076388886</v>
      </c>
      <c r="Z54" s="1">
        <v>42771.985289351855</v>
      </c>
    </row>
    <row r="55" spans="1:27" hidden="1" x14ac:dyDescent="0.3">
      <c r="A55">
        <v>95010</v>
      </c>
      <c r="B55" t="s">
        <v>1339</v>
      </c>
      <c r="C55" t="s">
        <v>23</v>
      </c>
      <c r="D55" t="s">
        <v>95</v>
      </c>
      <c r="E55" t="s">
        <v>262</v>
      </c>
      <c r="F55" t="s">
        <v>27</v>
      </c>
      <c r="G55" t="s">
        <v>49</v>
      </c>
      <c r="H55" t="s">
        <v>1338</v>
      </c>
      <c r="J55" t="s">
        <v>933</v>
      </c>
      <c r="K55" t="s">
        <v>41</v>
      </c>
      <c r="L55" t="s">
        <v>240</v>
      </c>
      <c r="M55" t="s">
        <v>185</v>
      </c>
      <c r="N55" t="s">
        <v>1194</v>
      </c>
      <c r="O55" t="s">
        <v>1194</v>
      </c>
      <c r="R55" t="s">
        <v>235</v>
      </c>
      <c r="T55" t="s">
        <v>43</v>
      </c>
      <c r="U55" t="s">
        <v>29</v>
      </c>
      <c r="V55" t="s">
        <v>235</v>
      </c>
      <c r="W55" t="s">
        <v>1194</v>
      </c>
      <c r="Y55" s="1">
        <v>42760.091064814813</v>
      </c>
      <c r="Z55" s="1">
        <v>42810.113622685189</v>
      </c>
    </row>
    <row r="56" spans="1:27" hidden="1" x14ac:dyDescent="0.3">
      <c r="A56">
        <v>95144</v>
      </c>
      <c r="B56" t="s">
        <v>66</v>
      </c>
      <c r="C56" t="s">
        <v>23</v>
      </c>
      <c r="D56" t="s">
        <v>374</v>
      </c>
      <c r="E56" t="s">
        <v>24</v>
      </c>
      <c r="F56" t="s">
        <v>27</v>
      </c>
      <c r="G56" t="s">
        <v>49</v>
      </c>
      <c r="H56" t="s">
        <v>699</v>
      </c>
      <c r="I56" t="s">
        <v>285</v>
      </c>
      <c r="J56" t="s">
        <v>285</v>
      </c>
      <c r="K56" t="s">
        <v>41</v>
      </c>
      <c r="L56" t="s">
        <v>240</v>
      </c>
      <c r="M56" t="s">
        <v>44</v>
      </c>
      <c r="N56" t="s">
        <v>1194</v>
      </c>
      <c r="O56" t="s">
        <v>1194</v>
      </c>
      <c r="R56" t="s">
        <v>235</v>
      </c>
      <c r="T56" t="s">
        <v>67</v>
      </c>
      <c r="U56" t="s">
        <v>60</v>
      </c>
      <c r="V56" t="s">
        <v>235</v>
      </c>
      <c r="W56" t="s">
        <v>1194</v>
      </c>
      <c r="X56" t="s">
        <v>378</v>
      </c>
      <c r="Y56" s="1">
        <v>42762.451701388891</v>
      </c>
      <c r="Z56" s="1">
        <v>42771.987256944441</v>
      </c>
    </row>
    <row r="57" spans="1:27" hidden="1" x14ac:dyDescent="0.3">
      <c r="A57">
        <v>95630</v>
      </c>
      <c r="B57" t="s">
        <v>753</v>
      </c>
      <c r="C57" t="s">
        <v>23</v>
      </c>
      <c r="D57" t="s">
        <v>95</v>
      </c>
      <c r="E57" t="s">
        <v>24</v>
      </c>
      <c r="F57" t="s">
        <v>27</v>
      </c>
      <c r="G57" t="s">
        <v>49</v>
      </c>
      <c r="H57" t="s">
        <v>1388</v>
      </c>
      <c r="I57" t="s">
        <v>335</v>
      </c>
      <c r="J57" t="s">
        <v>335</v>
      </c>
      <c r="K57" t="s">
        <v>41</v>
      </c>
      <c r="L57" t="s">
        <v>240</v>
      </c>
      <c r="M57" t="s">
        <v>44</v>
      </c>
      <c r="N57" t="s">
        <v>1194</v>
      </c>
      <c r="O57" t="s">
        <v>1465</v>
      </c>
      <c r="R57" t="s">
        <v>235</v>
      </c>
      <c r="T57" t="s">
        <v>67</v>
      </c>
      <c r="U57" t="s">
        <v>45</v>
      </c>
      <c r="V57" t="s">
        <v>235</v>
      </c>
      <c r="W57" t="s">
        <v>1194</v>
      </c>
      <c r="X57" t="s">
        <v>1029</v>
      </c>
      <c r="Y57" s="1">
        <v>42774.405694444446</v>
      </c>
      <c r="Z57" s="1">
        <v>42823.953599537039</v>
      </c>
    </row>
    <row r="58" spans="1:27" hidden="1" x14ac:dyDescent="0.3">
      <c r="A58">
        <v>96257</v>
      </c>
      <c r="B58" t="s">
        <v>266</v>
      </c>
      <c r="C58" t="s">
        <v>23</v>
      </c>
      <c r="D58" t="s">
        <v>68</v>
      </c>
      <c r="E58" t="s">
        <v>262</v>
      </c>
      <c r="F58" t="s">
        <v>27</v>
      </c>
      <c r="G58" t="s">
        <v>42</v>
      </c>
      <c r="H58" t="s">
        <v>1336</v>
      </c>
      <c r="J58" t="s">
        <v>80</v>
      </c>
      <c r="K58" t="s">
        <v>41</v>
      </c>
      <c r="L58" t="s">
        <v>240</v>
      </c>
      <c r="M58" t="s">
        <v>1335</v>
      </c>
      <c r="N58" t="s">
        <v>1194</v>
      </c>
      <c r="O58" t="s">
        <v>1194</v>
      </c>
      <c r="R58" t="s">
        <v>235</v>
      </c>
      <c r="T58" t="s">
        <v>55</v>
      </c>
      <c r="U58" t="s">
        <v>45</v>
      </c>
      <c r="V58" t="s">
        <v>235</v>
      </c>
      <c r="W58" t="s">
        <v>1194</v>
      </c>
      <c r="Y58" s="1">
        <v>42787.972685185188</v>
      </c>
      <c r="Z58" s="1">
        <v>42809.305138888885</v>
      </c>
    </row>
    <row r="59" spans="1:27" hidden="1" x14ac:dyDescent="0.3">
      <c r="A59">
        <v>96357</v>
      </c>
      <c r="B59" t="s">
        <v>1032</v>
      </c>
      <c r="C59" t="s">
        <v>23</v>
      </c>
      <c r="D59" t="s">
        <v>95</v>
      </c>
      <c r="E59" t="s">
        <v>24</v>
      </c>
      <c r="F59" t="s">
        <v>27</v>
      </c>
      <c r="G59" t="s">
        <v>49</v>
      </c>
      <c r="H59" t="s">
        <v>1352</v>
      </c>
      <c r="I59" t="s">
        <v>1032</v>
      </c>
      <c r="J59" t="s">
        <v>144</v>
      </c>
      <c r="K59" t="s">
        <v>41</v>
      </c>
      <c r="L59" t="s">
        <v>240</v>
      </c>
      <c r="M59" t="s">
        <v>185</v>
      </c>
      <c r="N59" t="s">
        <v>1194</v>
      </c>
      <c r="O59" t="s">
        <v>1465</v>
      </c>
      <c r="R59" t="s">
        <v>235</v>
      </c>
      <c r="T59" t="s">
        <v>43</v>
      </c>
      <c r="U59" t="s">
        <v>29</v>
      </c>
      <c r="V59" t="s">
        <v>235</v>
      </c>
      <c r="W59" t="s">
        <v>1194</v>
      </c>
      <c r="X59" t="s">
        <v>1029</v>
      </c>
      <c r="Y59" s="1">
        <v>42790.228784722225</v>
      </c>
      <c r="Z59" s="1">
        <v>42849.12395833333</v>
      </c>
    </row>
    <row r="60" spans="1:27" hidden="1" x14ac:dyDescent="0.3">
      <c r="A60">
        <v>96370</v>
      </c>
      <c r="B60" t="s">
        <v>54</v>
      </c>
      <c r="C60" t="s">
        <v>23</v>
      </c>
      <c r="D60" t="s">
        <v>68</v>
      </c>
      <c r="E60" t="s">
        <v>24</v>
      </c>
      <c r="F60" t="s">
        <v>27</v>
      </c>
      <c r="G60" t="s">
        <v>49</v>
      </c>
      <c r="H60" t="s">
        <v>1420</v>
      </c>
      <c r="I60" t="s">
        <v>1077</v>
      </c>
      <c r="J60" t="s">
        <v>337</v>
      </c>
      <c r="K60" t="s">
        <v>41</v>
      </c>
      <c r="L60" t="s">
        <v>240</v>
      </c>
      <c r="M60" t="s">
        <v>1201</v>
      </c>
      <c r="N60" t="s">
        <v>1194</v>
      </c>
      <c r="O60" t="s">
        <v>1463</v>
      </c>
      <c r="R60" t="s">
        <v>235</v>
      </c>
      <c r="T60" t="s">
        <v>55</v>
      </c>
      <c r="U60" t="s">
        <v>45</v>
      </c>
      <c r="V60" t="s">
        <v>235</v>
      </c>
      <c r="W60" t="s">
        <v>1194</v>
      </c>
      <c r="Y60" s="1">
        <v>42790.31486111111</v>
      </c>
      <c r="Z60" s="1">
        <v>42829.276365740741</v>
      </c>
    </row>
    <row r="61" spans="1:27" hidden="1" x14ac:dyDescent="0.3">
      <c r="A61">
        <v>96870</v>
      </c>
      <c r="B61" t="s">
        <v>702</v>
      </c>
      <c r="C61" t="s">
        <v>23</v>
      </c>
      <c r="D61" t="s">
        <v>106</v>
      </c>
      <c r="E61" t="s">
        <v>24</v>
      </c>
      <c r="F61" t="s">
        <v>27</v>
      </c>
      <c r="G61" t="s">
        <v>187</v>
      </c>
      <c r="H61" t="s">
        <v>1501</v>
      </c>
      <c r="I61" t="s">
        <v>349</v>
      </c>
      <c r="J61" t="s">
        <v>337</v>
      </c>
      <c r="K61" t="s">
        <v>41</v>
      </c>
      <c r="L61" t="s">
        <v>32</v>
      </c>
      <c r="M61" t="s">
        <v>104</v>
      </c>
      <c r="N61" t="s">
        <v>1194</v>
      </c>
      <c r="O61" t="s">
        <v>1471</v>
      </c>
      <c r="R61" t="s">
        <v>235</v>
      </c>
      <c r="T61" t="s">
        <v>43</v>
      </c>
      <c r="U61" t="s">
        <v>37</v>
      </c>
      <c r="V61" t="s">
        <v>235</v>
      </c>
      <c r="W61" t="s">
        <v>1194</v>
      </c>
      <c r="Y61" s="1">
        <v>42802.551319444443</v>
      </c>
      <c r="Z61" s="1">
        <v>42850.124699074076</v>
      </c>
    </row>
    <row r="62" spans="1:27" hidden="1" x14ac:dyDescent="0.3">
      <c r="A62">
        <v>96943</v>
      </c>
      <c r="B62" t="s">
        <v>266</v>
      </c>
      <c r="C62" t="s">
        <v>23</v>
      </c>
      <c r="D62" t="s">
        <v>95</v>
      </c>
      <c r="E62" t="s">
        <v>149</v>
      </c>
      <c r="F62" t="s">
        <v>27</v>
      </c>
      <c r="G62" t="s">
        <v>49</v>
      </c>
      <c r="H62" t="s">
        <v>1382</v>
      </c>
      <c r="J62" t="s">
        <v>933</v>
      </c>
      <c r="K62" t="s">
        <v>41</v>
      </c>
      <c r="L62" t="s">
        <v>28</v>
      </c>
      <c r="N62" t="s">
        <v>1194</v>
      </c>
      <c r="O62" t="s">
        <v>1194</v>
      </c>
      <c r="R62" t="s">
        <v>235</v>
      </c>
      <c r="T62" t="s">
        <v>43</v>
      </c>
      <c r="U62" t="s">
        <v>29</v>
      </c>
      <c r="V62" t="s">
        <v>235</v>
      </c>
      <c r="W62" t="s">
        <v>1194</v>
      </c>
      <c r="Y62" s="1">
        <v>42804.168564814812</v>
      </c>
      <c r="Z62" s="1">
        <v>42823.20521990741</v>
      </c>
    </row>
    <row r="63" spans="1:27" hidden="1" x14ac:dyDescent="0.3">
      <c r="A63">
        <v>97122</v>
      </c>
      <c r="B63" t="s">
        <v>702</v>
      </c>
      <c r="C63" t="s">
        <v>23</v>
      </c>
      <c r="D63" t="s">
        <v>85</v>
      </c>
      <c r="E63" t="s">
        <v>24</v>
      </c>
      <c r="F63" t="s">
        <v>27</v>
      </c>
      <c r="G63" t="s">
        <v>117</v>
      </c>
      <c r="H63" t="s">
        <v>1333</v>
      </c>
      <c r="I63" t="s">
        <v>118</v>
      </c>
      <c r="J63" t="s">
        <v>118</v>
      </c>
      <c r="K63" t="s">
        <v>41</v>
      </c>
      <c r="L63" t="s">
        <v>240</v>
      </c>
      <c r="M63" t="s">
        <v>185</v>
      </c>
      <c r="N63" t="s">
        <v>1194</v>
      </c>
      <c r="O63" t="s">
        <v>1465</v>
      </c>
      <c r="R63" t="s">
        <v>235</v>
      </c>
      <c r="T63" t="s">
        <v>55</v>
      </c>
      <c r="U63" t="s">
        <v>60</v>
      </c>
      <c r="V63" t="s">
        <v>235</v>
      </c>
      <c r="W63" t="s">
        <v>1194</v>
      </c>
      <c r="Y63" s="1">
        <v>42809.696469907409</v>
      </c>
      <c r="Z63" s="1">
        <v>42814.199131944442</v>
      </c>
    </row>
    <row r="64" spans="1:27" hidden="1" x14ac:dyDescent="0.3">
      <c r="A64">
        <v>97125</v>
      </c>
      <c r="B64" t="s">
        <v>152</v>
      </c>
      <c r="C64" t="s">
        <v>23</v>
      </c>
      <c r="D64" t="s">
        <v>68</v>
      </c>
      <c r="E64" t="s">
        <v>262</v>
      </c>
      <c r="F64" t="s">
        <v>27</v>
      </c>
      <c r="G64" t="s">
        <v>42</v>
      </c>
      <c r="H64" t="s">
        <v>1498</v>
      </c>
      <c r="J64" t="s">
        <v>80</v>
      </c>
      <c r="K64" t="s">
        <v>41</v>
      </c>
      <c r="L64" t="s">
        <v>240</v>
      </c>
      <c r="M64" t="s">
        <v>185</v>
      </c>
      <c r="N64" t="s">
        <v>1194</v>
      </c>
      <c r="O64" t="s">
        <v>1194</v>
      </c>
      <c r="R64" t="s">
        <v>235</v>
      </c>
      <c r="T64" t="s">
        <v>43</v>
      </c>
      <c r="U64" t="s">
        <v>45</v>
      </c>
      <c r="V64" t="s">
        <v>235</v>
      </c>
      <c r="W64" t="s">
        <v>1194</v>
      </c>
      <c r="Y64" s="1">
        <v>42810.059907407405</v>
      </c>
      <c r="Z64" s="1">
        <v>42849.959293981483</v>
      </c>
    </row>
    <row r="65" spans="1:26" hidden="1" x14ac:dyDescent="0.3">
      <c r="A65">
        <v>97540</v>
      </c>
      <c r="B65" t="s">
        <v>144</v>
      </c>
      <c r="C65" t="s">
        <v>23</v>
      </c>
      <c r="D65" t="s">
        <v>53</v>
      </c>
      <c r="E65" t="s">
        <v>262</v>
      </c>
      <c r="F65" t="s">
        <v>27</v>
      </c>
      <c r="G65" t="s">
        <v>42</v>
      </c>
      <c r="H65" t="s">
        <v>1494</v>
      </c>
      <c r="J65" t="s">
        <v>330</v>
      </c>
      <c r="K65" t="s">
        <v>41</v>
      </c>
      <c r="L65" t="s">
        <v>240</v>
      </c>
      <c r="M65" t="s">
        <v>185</v>
      </c>
      <c r="N65" t="s">
        <v>1194</v>
      </c>
      <c r="O65" t="s">
        <v>1194</v>
      </c>
      <c r="R65" t="s">
        <v>235</v>
      </c>
      <c r="T65" t="s">
        <v>43</v>
      </c>
      <c r="U65" t="s">
        <v>29</v>
      </c>
      <c r="V65" t="s">
        <v>235</v>
      </c>
      <c r="W65" t="s">
        <v>1194</v>
      </c>
      <c r="Y65" s="1">
        <v>42821.82739583333</v>
      </c>
      <c r="Z65" s="1">
        <v>42850.281793981485</v>
      </c>
    </row>
    <row r="66" spans="1:26" hidden="1" x14ac:dyDescent="0.3">
      <c r="A66">
        <v>97541</v>
      </c>
      <c r="B66" t="s">
        <v>191</v>
      </c>
      <c r="C66" t="s">
        <v>23</v>
      </c>
      <c r="D66" t="s">
        <v>30</v>
      </c>
      <c r="E66" t="s">
        <v>24</v>
      </c>
      <c r="F66" t="s">
        <v>27</v>
      </c>
      <c r="G66" t="s">
        <v>35</v>
      </c>
      <c r="H66" t="s">
        <v>1449</v>
      </c>
      <c r="J66" t="s">
        <v>191</v>
      </c>
      <c r="K66" t="s">
        <v>41</v>
      </c>
      <c r="L66" t="s">
        <v>240</v>
      </c>
      <c r="M66" t="s">
        <v>44</v>
      </c>
      <c r="N66" t="s">
        <v>1194</v>
      </c>
      <c r="O66" t="s">
        <v>1454</v>
      </c>
      <c r="Q66" t="s">
        <v>1448</v>
      </c>
      <c r="R66" t="s">
        <v>235</v>
      </c>
      <c r="T66" t="s">
        <v>43</v>
      </c>
      <c r="U66" t="s">
        <v>45</v>
      </c>
      <c r="V66" t="s">
        <v>235</v>
      </c>
      <c r="W66" t="s">
        <v>1194</v>
      </c>
      <c r="X66" t="s">
        <v>378</v>
      </c>
      <c r="Y66" s="1">
        <v>42821.924618055556</v>
      </c>
      <c r="Z66" s="1">
        <v>42843.127326388887</v>
      </c>
    </row>
    <row r="67" spans="1:26" hidden="1" x14ac:dyDescent="0.3">
      <c r="A67">
        <v>98137</v>
      </c>
      <c r="B67" t="s">
        <v>1302</v>
      </c>
      <c r="C67" t="s">
        <v>23</v>
      </c>
      <c r="D67" t="s">
        <v>30</v>
      </c>
      <c r="E67" t="s">
        <v>24</v>
      </c>
      <c r="F67" t="s">
        <v>27</v>
      </c>
      <c r="G67" t="s">
        <v>42</v>
      </c>
      <c r="H67" t="s">
        <v>1490</v>
      </c>
      <c r="I67" t="s">
        <v>1302</v>
      </c>
      <c r="J67" t="s">
        <v>1302</v>
      </c>
      <c r="K67" t="s">
        <v>41</v>
      </c>
      <c r="L67" t="s">
        <v>240</v>
      </c>
      <c r="M67" t="s">
        <v>185</v>
      </c>
      <c r="N67" t="s">
        <v>1194</v>
      </c>
      <c r="O67" t="s">
        <v>1471</v>
      </c>
      <c r="Q67" t="s">
        <v>1489</v>
      </c>
      <c r="R67" t="s">
        <v>235</v>
      </c>
      <c r="T67" t="s">
        <v>55</v>
      </c>
      <c r="U67" t="s">
        <v>37</v>
      </c>
      <c r="V67" t="s">
        <v>235</v>
      </c>
      <c r="W67" t="s">
        <v>1194</v>
      </c>
      <c r="Y67" s="1">
        <v>42836.185069444444</v>
      </c>
      <c r="Z67" s="1">
        <v>42850.195393518516</v>
      </c>
    </row>
    <row r="68" spans="1:26" hidden="1" x14ac:dyDescent="0.3">
      <c r="A68">
        <v>98370</v>
      </c>
      <c r="B68" t="s">
        <v>1483</v>
      </c>
      <c r="C68" t="s">
        <v>23</v>
      </c>
      <c r="D68" t="s">
        <v>68</v>
      </c>
      <c r="E68" t="s">
        <v>262</v>
      </c>
      <c r="F68" t="s">
        <v>27</v>
      </c>
      <c r="G68" t="s">
        <v>42</v>
      </c>
      <c r="H68" t="s">
        <v>1485</v>
      </c>
      <c r="I68" t="s">
        <v>926</v>
      </c>
      <c r="J68" t="s">
        <v>926</v>
      </c>
      <c r="K68" t="s">
        <v>41</v>
      </c>
      <c r="L68" t="s">
        <v>28</v>
      </c>
      <c r="N68" t="s">
        <v>1194</v>
      </c>
      <c r="O68" t="s">
        <v>1194</v>
      </c>
      <c r="R68" t="s">
        <v>235</v>
      </c>
      <c r="T68" t="s">
        <v>43</v>
      </c>
      <c r="U68" t="s">
        <v>29</v>
      </c>
      <c r="V68" t="s">
        <v>235</v>
      </c>
      <c r="W68" t="s">
        <v>1194</v>
      </c>
      <c r="Y68" s="1">
        <v>42842.956759259258</v>
      </c>
      <c r="Z68" s="1">
        <v>42850.162453703706</v>
      </c>
    </row>
    <row r="69" spans="1:26" hidden="1" x14ac:dyDescent="0.3">
      <c r="A69">
        <v>98373</v>
      </c>
      <c r="B69" t="s">
        <v>1483</v>
      </c>
      <c r="C69" t="s">
        <v>23</v>
      </c>
      <c r="D69" t="s">
        <v>68</v>
      </c>
      <c r="E69" t="s">
        <v>262</v>
      </c>
      <c r="F69" t="s">
        <v>27</v>
      </c>
      <c r="G69" t="s">
        <v>42</v>
      </c>
      <c r="H69" t="s">
        <v>1484</v>
      </c>
      <c r="I69" t="s">
        <v>926</v>
      </c>
      <c r="J69" t="s">
        <v>926</v>
      </c>
      <c r="K69" t="s">
        <v>41</v>
      </c>
      <c r="L69" t="s">
        <v>28</v>
      </c>
      <c r="N69" t="s">
        <v>1194</v>
      </c>
      <c r="O69" t="s">
        <v>1194</v>
      </c>
      <c r="R69" t="s">
        <v>235</v>
      </c>
      <c r="T69" t="s">
        <v>43</v>
      </c>
      <c r="U69" t="s">
        <v>29</v>
      </c>
      <c r="V69" t="s">
        <v>235</v>
      </c>
      <c r="W69" t="s">
        <v>1194</v>
      </c>
      <c r="Y69" s="1">
        <v>42842.987997685188</v>
      </c>
      <c r="Z69" s="1">
        <v>42850.163993055554</v>
      </c>
    </row>
    <row r="70" spans="1:26" hidden="1" x14ac:dyDescent="0.3">
      <c r="A70">
        <v>98464</v>
      </c>
      <c r="B70" t="s">
        <v>1483</v>
      </c>
      <c r="C70" t="s">
        <v>23</v>
      </c>
      <c r="D70" t="s">
        <v>68</v>
      </c>
      <c r="E70" t="s">
        <v>262</v>
      </c>
      <c r="F70" t="s">
        <v>27</v>
      </c>
      <c r="G70" t="s">
        <v>42</v>
      </c>
      <c r="H70" t="s">
        <v>1482</v>
      </c>
      <c r="I70" t="s">
        <v>926</v>
      </c>
      <c r="J70" t="s">
        <v>926</v>
      </c>
      <c r="K70" t="s">
        <v>41</v>
      </c>
      <c r="L70" t="s">
        <v>28</v>
      </c>
      <c r="N70" t="s">
        <v>1194</v>
      </c>
      <c r="O70" t="s">
        <v>1194</v>
      </c>
      <c r="R70" t="s">
        <v>235</v>
      </c>
      <c r="T70" t="s">
        <v>43</v>
      </c>
      <c r="U70" t="s">
        <v>29</v>
      </c>
      <c r="V70" t="s">
        <v>235</v>
      </c>
      <c r="W70" t="s">
        <v>1194</v>
      </c>
      <c r="Y70" s="1">
        <v>42843.441828703704</v>
      </c>
      <c r="Z70" s="1">
        <v>42850.167326388888</v>
      </c>
    </row>
    <row r="71" spans="1:26" hidden="1" x14ac:dyDescent="0.3">
      <c r="A71">
        <v>98662</v>
      </c>
      <c r="B71" t="s">
        <v>144</v>
      </c>
      <c r="C71" t="s">
        <v>23</v>
      </c>
      <c r="D71" t="s">
        <v>157</v>
      </c>
      <c r="E71" t="s">
        <v>262</v>
      </c>
      <c r="F71" t="s">
        <v>27</v>
      </c>
      <c r="G71" t="s">
        <v>187</v>
      </c>
      <c r="H71" t="s">
        <v>1480</v>
      </c>
      <c r="I71" t="s">
        <v>315</v>
      </c>
      <c r="J71" t="s">
        <v>315</v>
      </c>
      <c r="K71" t="s">
        <v>41</v>
      </c>
      <c r="L71" t="s">
        <v>240</v>
      </c>
      <c r="M71" t="s">
        <v>185</v>
      </c>
      <c r="N71" t="s">
        <v>1194</v>
      </c>
      <c r="O71" t="s">
        <v>1194</v>
      </c>
      <c r="R71" t="s">
        <v>235</v>
      </c>
      <c r="T71" t="s">
        <v>55</v>
      </c>
      <c r="U71" t="s">
        <v>37</v>
      </c>
      <c r="V71" t="s">
        <v>235</v>
      </c>
      <c r="W71" t="s">
        <v>1194</v>
      </c>
      <c r="Y71" s="1">
        <v>42849.272326388891</v>
      </c>
      <c r="Z71" s="1">
        <v>42852.249328703707</v>
      </c>
    </row>
    <row r="72" spans="1:26" hidden="1" x14ac:dyDescent="0.3">
      <c r="A72">
        <v>98784</v>
      </c>
      <c r="B72" t="s">
        <v>89</v>
      </c>
      <c r="C72" t="s">
        <v>23</v>
      </c>
      <c r="D72" t="s">
        <v>726</v>
      </c>
      <c r="E72" t="s">
        <v>24</v>
      </c>
      <c r="F72" t="s">
        <v>27</v>
      </c>
      <c r="G72" t="s">
        <v>35</v>
      </c>
      <c r="H72" t="s">
        <v>1525</v>
      </c>
      <c r="I72" t="s">
        <v>89</v>
      </c>
      <c r="J72" t="s">
        <v>89</v>
      </c>
      <c r="K72" t="s">
        <v>41</v>
      </c>
      <c r="L72" t="s">
        <v>240</v>
      </c>
      <c r="M72" t="s">
        <v>44</v>
      </c>
      <c r="N72" t="s">
        <v>1194</v>
      </c>
      <c r="O72" t="s">
        <v>1499</v>
      </c>
      <c r="Q72" t="s">
        <v>1312</v>
      </c>
      <c r="R72" t="s">
        <v>235</v>
      </c>
      <c r="T72" t="s">
        <v>55</v>
      </c>
      <c r="U72" t="s">
        <v>37</v>
      </c>
      <c r="V72" t="s">
        <v>235</v>
      </c>
      <c r="W72" t="s">
        <v>1194</v>
      </c>
      <c r="X72" t="s">
        <v>1524</v>
      </c>
      <c r="Y72" s="1">
        <v>42852.004930555559</v>
      </c>
      <c r="Z72" s="1">
        <v>42852.968969907408</v>
      </c>
    </row>
    <row r="73" spans="1:26" hidden="1" x14ac:dyDescent="0.3">
      <c r="A73">
        <v>79685</v>
      </c>
      <c r="B73" t="s">
        <v>163</v>
      </c>
      <c r="C73" t="s">
        <v>162</v>
      </c>
      <c r="D73" t="s">
        <v>216</v>
      </c>
      <c r="E73" t="s">
        <v>24</v>
      </c>
      <c r="F73" t="s">
        <v>27</v>
      </c>
      <c r="G73" t="s">
        <v>49</v>
      </c>
      <c r="H73" t="s">
        <v>696</v>
      </c>
      <c r="I73" t="s">
        <v>163</v>
      </c>
      <c r="J73" t="s">
        <v>163</v>
      </c>
      <c r="K73" t="s">
        <v>41</v>
      </c>
      <c r="L73" t="s">
        <v>32</v>
      </c>
      <c r="N73" t="s">
        <v>1194</v>
      </c>
      <c r="O73" t="s">
        <v>1194</v>
      </c>
      <c r="R73" t="s">
        <v>235</v>
      </c>
      <c r="T73" t="s">
        <v>55</v>
      </c>
      <c r="U73" t="s">
        <v>37</v>
      </c>
      <c r="V73" t="s">
        <v>235</v>
      </c>
      <c r="W73" t="s">
        <v>1194</v>
      </c>
      <c r="Y73" s="1">
        <v>42458.033101851855</v>
      </c>
      <c r="Z73" s="1">
        <v>42845.102638888886</v>
      </c>
    </row>
    <row r="74" spans="1:26" hidden="1" x14ac:dyDescent="0.3">
      <c r="A74">
        <v>91980</v>
      </c>
      <c r="B74" t="s">
        <v>751</v>
      </c>
      <c r="C74" t="s">
        <v>34</v>
      </c>
      <c r="D74" t="s">
        <v>71</v>
      </c>
      <c r="E74" t="s">
        <v>24</v>
      </c>
      <c r="F74" t="s">
        <v>27</v>
      </c>
      <c r="G74" t="s">
        <v>42</v>
      </c>
      <c r="H74" t="s">
        <v>1254</v>
      </c>
      <c r="I74" t="s">
        <v>751</v>
      </c>
      <c r="J74" t="s">
        <v>99</v>
      </c>
      <c r="K74" t="s">
        <v>41</v>
      </c>
      <c r="L74" t="s">
        <v>240</v>
      </c>
      <c r="M74" t="s">
        <v>365</v>
      </c>
      <c r="N74" t="s">
        <v>1194</v>
      </c>
      <c r="O74" t="s">
        <v>1467</v>
      </c>
      <c r="R74" t="s">
        <v>235</v>
      </c>
      <c r="T74" t="s">
        <v>43</v>
      </c>
      <c r="U74" t="s">
        <v>29</v>
      </c>
      <c r="V74" t="s">
        <v>26</v>
      </c>
      <c r="W74" t="s">
        <v>1194</v>
      </c>
      <c r="Y74" s="1">
        <v>42682.147974537038</v>
      </c>
      <c r="Z74" s="1">
        <v>42802.005752314813</v>
      </c>
    </row>
    <row r="75" spans="1:26" hidden="1" x14ac:dyDescent="0.3">
      <c r="A75">
        <v>93418</v>
      </c>
      <c r="B75" t="s">
        <v>61</v>
      </c>
      <c r="C75" t="s">
        <v>34</v>
      </c>
      <c r="D75" t="s">
        <v>95</v>
      </c>
      <c r="E75" t="s">
        <v>24</v>
      </c>
      <c r="F75" t="s">
        <v>27</v>
      </c>
      <c r="G75" t="s">
        <v>42</v>
      </c>
      <c r="H75" t="s">
        <v>1507</v>
      </c>
      <c r="I75" t="s">
        <v>278</v>
      </c>
      <c r="J75" t="s">
        <v>155</v>
      </c>
      <c r="K75" t="s">
        <v>41</v>
      </c>
      <c r="L75" t="s">
        <v>32</v>
      </c>
      <c r="M75" t="s">
        <v>83</v>
      </c>
      <c r="N75" t="s">
        <v>1194</v>
      </c>
      <c r="O75" t="s">
        <v>1471</v>
      </c>
      <c r="R75" t="s">
        <v>235</v>
      </c>
      <c r="T75" t="s">
        <v>55</v>
      </c>
      <c r="U75" t="s">
        <v>37</v>
      </c>
      <c r="V75" t="s">
        <v>26</v>
      </c>
      <c r="W75" t="s">
        <v>1194</v>
      </c>
      <c r="Y75" s="1">
        <v>42712.092997685184</v>
      </c>
      <c r="Z75" s="1">
        <v>42850.241747685184</v>
      </c>
    </row>
    <row r="76" spans="1:26" hidden="1" x14ac:dyDescent="0.3">
      <c r="A76">
        <v>96022</v>
      </c>
      <c r="B76" t="s">
        <v>54</v>
      </c>
      <c r="C76" t="s">
        <v>34</v>
      </c>
      <c r="D76" t="s">
        <v>1205</v>
      </c>
      <c r="E76" t="s">
        <v>24</v>
      </c>
      <c r="F76" t="s">
        <v>27</v>
      </c>
      <c r="G76" t="s">
        <v>187</v>
      </c>
      <c r="H76" t="s">
        <v>1332</v>
      </c>
      <c r="I76" t="s">
        <v>967</v>
      </c>
      <c r="J76" t="s">
        <v>143</v>
      </c>
      <c r="K76" t="s">
        <v>41</v>
      </c>
      <c r="L76" t="s">
        <v>240</v>
      </c>
      <c r="M76" t="s">
        <v>365</v>
      </c>
      <c r="N76" t="s">
        <v>1194</v>
      </c>
      <c r="O76" t="s">
        <v>1466</v>
      </c>
      <c r="Q76" t="s">
        <v>1169</v>
      </c>
      <c r="R76" t="s">
        <v>235</v>
      </c>
      <c r="T76" t="s">
        <v>67</v>
      </c>
      <c r="U76" t="s">
        <v>29</v>
      </c>
      <c r="V76" t="s">
        <v>26</v>
      </c>
      <c r="W76" t="s">
        <v>1194</v>
      </c>
      <c r="Y76" s="1">
        <v>42782.211585648147</v>
      </c>
      <c r="Z76" s="1">
        <v>42852.167557870373</v>
      </c>
    </row>
    <row r="77" spans="1:26" hidden="1" x14ac:dyDescent="0.3">
      <c r="A77">
        <v>96764</v>
      </c>
      <c r="B77" t="s">
        <v>928</v>
      </c>
      <c r="C77" t="s">
        <v>34</v>
      </c>
      <c r="D77" t="s">
        <v>1013</v>
      </c>
      <c r="E77" t="s">
        <v>24</v>
      </c>
      <c r="F77" t="s">
        <v>27</v>
      </c>
      <c r="G77" t="s">
        <v>42</v>
      </c>
      <c r="H77" t="s">
        <v>1425</v>
      </c>
      <c r="J77" t="s">
        <v>928</v>
      </c>
      <c r="K77" t="s">
        <v>41</v>
      </c>
      <c r="L77" t="s">
        <v>240</v>
      </c>
      <c r="M77" t="s">
        <v>185</v>
      </c>
      <c r="N77" t="s">
        <v>1194</v>
      </c>
      <c r="O77" t="s">
        <v>1463</v>
      </c>
      <c r="R77" t="s">
        <v>235</v>
      </c>
      <c r="T77" t="s">
        <v>55</v>
      </c>
      <c r="U77" t="s">
        <v>37</v>
      </c>
      <c r="V77" t="s">
        <v>235</v>
      </c>
      <c r="W77" t="s">
        <v>1194</v>
      </c>
      <c r="Y77" s="1">
        <v>42801.104432870372</v>
      </c>
      <c r="Z77" s="1">
        <v>42849.1249537037</v>
      </c>
    </row>
    <row r="78" spans="1:26" hidden="1" x14ac:dyDescent="0.3">
      <c r="A78">
        <v>97187</v>
      </c>
      <c r="B78" t="s">
        <v>61</v>
      </c>
      <c r="C78" t="s">
        <v>34</v>
      </c>
      <c r="D78" t="s">
        <v>1205</v>
      </c>
      <c r="E78" t="s">
        <v>24</v>
      </c>
      <c r="F78" t="s">
        <v>27</v>
      </c>
      <c r="G78" t="s">
        <v>153</v>
      </c>
      <c r="H78" t="s">
        <v>1497</v>
      </c>
      <c r="I78" t="s">
        <v>245</v>
      </c>
      <c r="J78" t="s">
        <v>77</v>
      </c>
      <c r="K78" t="s">
        <v>41</v>
      </c>
      <c r="L78" t="s">
        <v>240</v>
      </c>
      <c r="M78" t="s">
        <v>1496</v>
      </c>
      <c r="N78" t="s">
        <v>1194</v>
      </c>
      <c r="O78" t="s">
        <v>1471</v>
      </c>
      <c r="P78">
        <v>17100</v>
      </c>
      <c r="R78" t="s">
        <v>235</v>
      </c>
      <c r="T78" t="s">
        <v>43</v>
      </c>
      <c r="U78" t="s">
        <v>29</v>
      </c>
      <c r="V78" t="s">
        <v>1305</v>
      </c>
      <c r="W78" t="s">
        <v>361</v>
      </c>
      <c r="Y78" s="1">
        <v>42811.371180555558</v>
      </c>
      <c r="Z78" s="1">
        <v>42852.259259259263</v>
      </c>
    </row>
    <row r="79" spans="1:26" hidden="1" x14ac:dyDescent="0.3">
      <c r="A79">
        <v>97247</v>
      </c>
      <c r="B79" t="s">
        <v>69</v>
      </c>
      <c r="C79" t="s">
        <v>34</v>
      </c>
      <c r="D79" t="s">
        <v>151</v>
      </c>
      <c r="E79" t="s">
        <v>24</v>
      </c>
      <c r="F79" t="s">
        <v>27</v>
      </c>
      <c r="G79" t="s">
        <v>42</v>
      </c>
      <c r="H79" t="s">
        <v>1437</v>
      </c>
      <c r="I79" t="s">
        <v>1302</v>
      </c>
      <c r="J79" t="s">
        <v>1302</v>
      </c>
      <c r="K79" t="s">
        <v>41</v>
      </c>
      <c r="L79" t="s">
        <v>32</v>
      </c>
      <c r="M79" t="s">
        <v>104</v>
      </c>
      <c r="N79" t="s">
        <v>1194</v>
      </c>
      <c r="O79" t="s">
        <v>1462</v>
      </c>
      <c r="Q79" t="s">
        <v>1436</v>
      </c>
      <c r="R79" t="s">
        <v>235</v>
      </c>
      <c r="T79" t="s">
        <v>43</v>
      </c>
      <c r="U79" t="s">
        <v>45</v>
      </c>
      <c r="V79" t="s">
        <v>235</v>
      </c>
      <c r="W79" t="s">
        <v>1194</v>
      </c>
      <c r="Y79" s="1">
        <v>42813.979155092595</v>
      </c>
      <c r="Z79" s="1">
        <v>42836.174085648148</v>
      </c>
    </row>
    <row r="80" spans="1:26" hidden="1" x14ac:dyDescent="0.3">
      <c r="A80">
        <v>97251</v>
      </c>
      <c r="B80" t="s">
        <v>142</v>
      </c>
      <c r="C80" t="s">
        <v>34</v>
      </c>
      <c r="D80" t="s">
        <v>243</v>
      </c>
      <c r="E80" t="s">
        <v>24</v>
      </c>
      <c r="F80" t="s">
        <v>27</v>
      </c>
      <c r="G80" t="s">
        <v>42</v>
      </c>
      <c r="H80" t="s">
        <v>1451</v>
      </c>
      <c r="I80" t="s">
        <v>330</v>
      </c>
      <c r="J80" t="s">
        <v>143</v>
      </c>
      <c r="K80" t="s">
        <v>41</v>
      </c>
      <c r="L80" t="s">
        <v>32</v>
      </c>
      <c r="M80" t="s">
        <v>83</v>
      </c>
      <c r="N80" t="s">
        <v>1194</v>
      </c>
      <c r="O80" t="s">
        <v>1454</v>
      </c>
      <c r="R80" t="s">
        <v>235</v>
      </c>
      <c r="T80" t="s">
        <v>43</v>
      </c>
      <c r="U80" t="s">
        <v>29</v>
      </c>
      <c r="V80" t="s">
        <v>26</v>
      </c>
      <c r="W80" t="s">
        <v>1194</v>
      </c>
      <c r="Y80" s="1">
        <v>42814.013414351852</v>
      </c>
      <c r="Z80" s="1">
        <v>42843.151932870373</v>
      </c>
    </row>
    <row r="81" spans="1:26" hidden="1" x14ac:dyDescent="0.3">
      <c r="A81">
        <v>97328</v>
      </c>
      <c r="B81" t="s">
        <v>69</v>
      </c>
      <c r="C81" t="s">
        <v>34</v>
      </c>
      <c r="D81" t="s">
        <v>71</v>
      </c>
      <c r="E81" t="s">
        <v>24</v>
      </c>
      <c r="F81" t="s">
        <v>27</v>
      </c>
      <c r="G81" t="s">
        <v>49</v>
      </c>
      <c r="H81" t="s">
        <v>1450</v>
      </c>
      <c r="I81" t="s">
        <v>335</v>
      </c>
      <c r="J81" t="s">
        <v>335</v>
      </c>
      <c r="K81" t="s">
        <v>41</v>
      </c>
      <c r="L81" t="s">
        <v>240</v>
      </c>
      <c r="M81" t="s">
        <v>1335</v>
      </c>
      <c r="N81" t="s">
        <v>1194</v>
      </c>
      <c r="O81" t="s">
        <v>1460</v>
      </c>
      <c r="R81" t="s">
        <v>235</v>
      </c>
      <c r="T81" t="s">
        <v>43</v>
      </c>
      <c r="U81" t="s">
        <v>29</v>
      </c>
      <c r="V81" t="s">
        <v>235</v>
      </c>
      <c r="W81" t="s">
        <v>1194</v>
      </c>
      <c r="Y81" s="1">
        <v>42815.407060185185</v>
      </c>
      <c r="Z81" s="1">
        <v>42851.059571759259</v>
      </c>
    </row>
    <row r="82" spans="1:26" hidden="1" x14ac:dyDescent="0.3">
      <c r="A82">
        <v>97544</v>
      </c>
      <c r="B82" t="s">
        <v>61</v>
      </c>
      <c r="C82" t="s">
        <v>34</v>
      </c>
      <c r="D82" t="s">
        <v>38</v>
      </c>
      <c r="E82" t="s">
        <v>24</v>
      </c>
      <c r="F82" t="s">
        <v>27</v>
      </c>
      <c r="G82" t="s">
        <v>42</v>
      </c>
      <c r="H82" t="s">
        <v>1493</v>
      </c>
      <c r="I82" t="s">
        <v>278</v>
      </c>
      <c r="J82" t="s">
        <v>278</v>
      </c>
      <c r="K82" t="s">
        <v>41</v>
      </c>
      <c r="L82" t="s">
        <v>32</v>
      </c>
      <c r="M82" t="s">
        <v>104</v>
      </c>
      <c r="N82" t="s">
        <v>1194</v>
      </c>
      <c r="O82" t="s">
        <v>1471</v>
      </c>
      <c r="R82" t="s">
        <v>235</v>
      </c>
      <c r="T82" t="s">
        <v>43</v>
      </c>
      <c r="U82" t="s">
        <v>29</v>
      </c>
      <c r="V82" t="s">
        <v>235</v>
      </c>
      <c r="W82" t="s">
        <v>361</v>
      </c>
      <c r="Y82" s="1">
        <v>42822.082905092589</v>
      </c>
      <c r="Z82" s="1">
        <v>42850.242974537039</v>
      </c>
    </row>
    <row r="83" spans="1:26" hidden="1" x14ac:dyDescent="0.3">
      <c r="A83">
        <v>97678</v>
      </c>
      <c r="B83" t="s">
        <v>99</v>
      </c>
      <c r="C83" t="s">
        <v>34</v>
      </c>
      <c r="D83" t="s">
        <v>1205</v>
      </c>
      <c r="E83" t="s">
        <v>303</v>
      </c>
      <c r="F83" t="s">
        <v>27</v>
      </c>
      <c r="G83" t="s">
        <v>153</v>
      </c>
      <c r="H83" t="s">
        <v>1412</v>
      </c>
      <c r="I83" t="s">
        <v>1411</v>
      </c>
      <c r="J83" t="s">
        <v>1411</v>
      </c>
      <c r="K83" t="s">
        <v>41</v>
      </c>
      <c r="L83" t="s">
        <v>240</v>
      </c>
      <c r="M83" t="s">
        <v>298</v>
      </c>
      <c r="N83" t="s">
        <v>1194</v>
      </c>
      <c r="O83" t="s">
        <v>1194</v>
      </c>
      <c r="R83" t="s">
        <v>235</v>
      </c>
      <c r="T83" t="s">
        <v>43</v>
      </c>
      <c r="U83" t="s">
        <v>29</v>
      </c>
      <c r="V83" t="s">
        <v>1305</v>
      </c>
      <c r="W83" t="s">
        <v>361</v>
      </c>
      <c r="Y83" s="1">
        <v>42824.161898148152</v>
      </c>
      <c r="Z83" s="1">
        <v>42829.458171296297</v>
      </c>
    </row>
    <row r="84" spans="1:26" hidden="1" x14ac:dyDescent="0.3">
      <c r="A84">
        <v>98026</v>
      </c>
      <c r="B84" t="s">
        <v>54</v>
      </c>
      <c r="C84" t="s">
        <v>34</v>
      </c>
      <c r="D84" t="s">
        <v>225</v>
      </c>
      <c r="E84" t="s">
        <v>303</v>
      </c>
      <c r="F84" t="s">
        <v>27</v>
      </c>
      <c r="G84" t="s">
        <v>49</v>
      </c>
      <c r="H84" t="s">
        <v>1461</v>
      </c>
      <c r="I84" t="s">
        <v>155</v>
      </c>
      <c r="J84" t="s">
        <v>155</v>
      </c>
      <c r="K84" t="s">
        <v>41</v>
      </c>
      <c r="L84" t="s">
        <v>240</v>
      </c>
      <c r="N84" t="s">
        <v>1194</v>
      </c>
      <c r="O84" t="s">
        <v>1460</v>
      </c>
      <c r="R84" t="s">
        <v>235</v>
      </c>
      <c r="T84" t="s">
        <v>43</v>
      </c>
      <c r="U84" t="s">
        <v>29</v>
      </c>
      <c r="V84" t="s">
        <v>235</v>
      </c>
      <c r="W84" t="s">
        <v>1194</v>
      </c>
      <c r="Y84" s="1">
        <v>42832.127962962964</v>
      </c>
      <c r="Z84" s="1">
        <v>42844.933425925927</v>
      </c>
    </row>
    <row r="85" spans="1:26" hidden="1" x14ac:dyDescent="0.3">
      <c r="A85">
        <v>98064</v>
      </c>
      <c r="B85" t="s">
        <v>54</v>
      </c>
      <c r="C85" t="s">
        <v>34</v>
      </c>
      <c r="D85" t="s">
        <v>281</v>
      </c>
      <c r="E85" t="s">
        <v>24</v>
      </c>
      <c r="F85" t="s">
        <v>27</v>
      </c>
      <c r="G85" t="s">
        <v>49</v>
      </c>
      <c r="H85" t="s">
        <v>1435</v>
      </c>
      <c r="I85" t="s">
        <v>1050</v>
      </c>
      <c r="J85" t="s">
        <v>266</v>
      </c>
      <c r="K85" t="s">
        <v>41</v>
      </c>
      <c r="L85" t="s">
        <v>32</v>
      </c>
      <c r="M85" t="s">
        <v>104</v>
      </c>
      <c r="N85" t="s">
        <v>1194</v>
      </c>
      <c r="O85" t="s">
        <v>1471</v>
      </c>
      <c r="R85" t="s">
        <v>235</v>
      </c>
      <c r="T85" t="s">
        <v>55</v>
      </c>
      <c r="U85" t="s">
        <v>37</v>
      </c>
      <c r="V85" t="s">
        <v>235</v>
      </c>
      <c r="W85" t="s">
        <v>1194</v>
      </c>
      <c r="Y85" s="1">
        <v>42834.998217592591</v>
      </c>
      <c r="Z85" s="1">
        <v>42850.13758101852</v>
      </c>
    </row>
    <row r="86" spans="1:26" hidden="1" x14ac:dyDescent="0.3">
      <c r="A86">
        <v>98296</v>
      </c>
      <c r="B86" t="s">
        <v>1483</v>
      </c>
      <c r="C86" t="s">
        <v>34</v>
      </c>
      <c r="D86" t="s">
        <v>151</v>
      </c>
      <c r="E86" t="s">
        <v>262</v>
      </c>
      <c r="F86" t="s">
        <v>27</v>
      </c>
      <c r="G86" t="s">
        <v>42</v>
      </c>
      <c r="H86" t="s">
        <v>1487</v>
      </c>
      <c r="I86" t="s">
        <v>926</v>
      </c>
      <c r="J86" t="s">
        <v>926</v>
      </c>
      <c r="K86" t="s">
        <v>41</v>
      </c>
      <c r="L86" t="s">
        <v>28</v>
      </c>
      <c r="N86" t="s">
        <v>1194</v>
      </c>
      <c r="O86" t="s">
        <v>1194</v>
      </c>
      <c r="R86" t="s">
        <v>235</v>
      </c>
      <c r="T86" t="s">
        <v>43</v>
      </c>
      <c r="U86" t="s">
        <v>29</v>
      </c>
      <c r="V86" t="s">
        <v>235</v>
      </c>
      <c r="W86" t="s">
        <v>1194</v>
      </c>
      <c r="Y86" s="1">
        <v>42842.180590277778</v>
      </c>
      <c r="Z86" s="1">
        <v>42850.161631944444</v>
      </c>
    </row>
    <row r="87" spans="1:26" hidden="1" x14ac:dyDescent="0.3">
      <c r="A87">
        <v>79691</v>
      </c>
      <c r="B87" t="s">
        <v>39</v>
      </c>
      <c r="C87" t="s">
        <v>40</v>
      </c>
      <c r="D87" t="s">
        <v>46</v>
      </c>
      <c r="E87" t="s">
        <v>24</v>
      </c>
      <c r="F87" t="s">
        <v>27</v>
      </c>
      <c r="G87" t="s">
        <v>49</v>
      </c>
      <c r="H87" t="s">
        <v>1518</v>
      </c>
      <c r="J87" t="s">
        <v>163</v>
      </c>
      <c r="K87" t="s">
        <v>41</v>
      </c>
      <c r="L87" t="s">
        <v>240</v>
      </c>
      <c r="M87" t="s">
        <v>44</v>
      </c>
      <c r="N87" t="s">
        <v>1194</v>
      </c>
      <c r="O87" t="s">
        <v>1514</v>
      </c>
      <c r="R87" t="s">
        <v>235</v>
      </c>
      <c r="T87" t="s">
        <v>55</v>
      </c>
      <c r="U87" t="s">
        <v>37</v>
      </c>
      <c r="V87" t="s">
        <v>235</v>
      </c>
      <c r="W87" t="s">
        <v>1194</v>
      </c>
      <c r="X87" t="s">
        <v>1380</v>
      </c>
      <c r="Y87" s="1">
        <v>42458.048437500001</v>
      </c>
      <c r="Z87" s="1">
        <v>42852.500173611108</v>
      </c>
    </row>
    <row r="88" spans="1:26" hidden="1" x14ac:dyDescent="0.3">
      <c r="A88">
        <v>82510</v>
      </c>
      <c r="B88" t="s">
        <v>209</v>
      </c>
      <c r="C88" t="s">
        <v>40</v>
      </c>
      <c r="D88" t="s">
        <v>46</v>
      </c>
      <c r="E88" t="s">
        <v>48</v>
      </c>
      <c r="F88" t="s">
        <v>27</v>
      </c>
      <c r="G88" t="s">
        <v>187</v>
      </c>
      <c r="H88" t="s">
        <v>1005</v>
      </c>
      <c r="I88" t="s">
        <v>1004</v>
      </c>
      <c r="J88" t="s">
        <v>174</v>
      </c>
      <c r="K88" t="s">
        <v>41</v>
      </c>
      <c r="L88" t="s">
        <v>32</v>
      </c>
      <c r="N88" t="s">
        <v>1194</v>
      </c>
      <c r="O88" t="s">
        <v>1194</v>
      </c>
      <c r="R88" t="s">
        <v>235</v>
      </c>
      <c r="T88" t="s">
        <v>55</v>
      </c>
      <c r="U88" t="s">
        <v>37</v>
      </c>
      <c r="V88" t="s">
        <v>26</v>
      </c>
      <c r="W88" t="s">
        <v>1194</v>
      </c>
      <c r="X88" t="s">
        <v>1003</v>
      </c>
      <c r="Y88" s="1">
        <v>42499.229317129626</v>
      </c>
      <c r="Z88" s="1">
        <v>42585.358344907407</v>
      </c>
    </row>
    <row r="89" spans="1:26" hidden="1" x14ac:dyDescent="0.3">
      <c r="A89">
        <v>88250</v>
      </c>
      <c r="B89" t="s">
        <v>39</v>
      </c>
      <c r="C89" t="s">
        <v>40</v>
      </c>
      <c r="D89" t="s">
        <v>46</v>
      </c>
      <c r="E89" t="s">
        <v>24</v>
      </c>
      <c r="F89" t="s">
        <v>27</v>
      </c>
      <c r="G89" t="s">
        <v>58</v>
      </c>
      <c r="H89" t="s">
        <v>1517</v>
      </c>
      <c r="J89" t="s">
        <v>181</v>
      </c>
      <c r="K89" t="s">
        <v>41</v>
      </c>
      <c r="L89" t="s">
        <v>240</v>
      </c>
      <c r="M89" t="s">
        <v>44</v>
      </c>
      <c r="N89" t="s">
        <v>1194</v>
      </c>
      <c r="O89" t="s">
        <v>1514</v>
      </c>
      <c r="R89" t="s">
        <v>235</v>
      </c>
      <c r="T89" t="s">
        <v>55</v>
      </c>
      <c r="U89" t="s">
        <v>45</v>
      </c>
      <c r="V89" t="s">
        <v>235</v>
      </c>
      <c r="W89" t="s">
        <v>1194</v>
      </c>
      <c r="X89" t="s">
        <v>1516</v>
      </c>
      <c r="Y89" s="1">
        <v>42611.350347222222</v>
      </c>
      <c r="Z89" s="1">
        <v>42852.514490740738</v>
      </c>
    </row>
    <row r="90" spans="1:26" hidden="1" x14ac:dyDescent="0.3">
      <c r="A90">
        <v>96941</v>
      </c>
      <c r="B90" t="s">
        <v>39</v>
      </c>
      <c r="C90" t="s">
        <v>40</v>
      </c>
      <c r="D90" t="s">
        <v>46</v>
      </c>
      <c r="E90" t="s">
        <v>24</v>
      </c>
      <c r="F90" t="s">
        <v>27</v>
      </c>
      <c r="G90" t="s">
        <v>187</v>
      </c>
      <c r="H90" t="s">
        <v>1523</v>
      </c>
      <c r="I90" t="s">
        <v>219</v>
      </c>
      <c r="J90" t="s">
        <v>219</v>
      </c>
      <c r="K90" t="s">
        <v>41</v>
      </c>
      <c r="L90" t="s">
        <v>240</v>
      </c>
      <c r="M90" t="s">
        <v>44</v>
      </c>
      <c r="N90" t="s">
        <v>1194</v>
      </c>
      <c r="O90" t="s">
        <v>1514</v>
      </c>
      <c r="R90" t="s">
        <v>235</v>
      </c>
      <c r="T90" t="s">
        <v>55</v>
      </c>
      <c r="U90" t="s">
        <v>37</v>
      </c>
      <c r="V90" t="s">
        <v>235</v>
      </c>
      <c r="W90" t="s">
        <v>1194</v>
      </c>
      <c r="X90" t="s">
        <v>378</v>
      </c>
      <c r="Y90" s="1">
        <v>42804.150763888887</v>
      </c>
      <c r="Z90" s="1">
        <v>42852.613564814812</v>
      </c>
    </row>
    <row r="91" spans="1:26" hidden="1" x14ac:dyDescent="0.3">
      <c r="A91">
        <v>97340</v>
      </c>
      <c r="B91" t="s">
        <v>39</v>
      </c>
      <c r="C91" t="s">
        <v>40</v>
      </c>
      <c r="D91" t="s">
        <v>46</v>
      </c>
      <c r="E91" t="s">
        <v>24</v>
      </c>
      <c r="F91" t="s">
        <v>27</v>
      </c>
      <c r="G91" t="s">
        <v>187</v>
      </c>
      <c r="H91" t="s">
        <v>1515</v>
      </c>
      <c r="I91" t="s">
        <v>241</v>
      </c>
      <c r="J91" t="s">
        <v>241</v>
      </c>
      <c r="K91" t="s">
        <v>41</v>
      </c>
      <c r="L91" t="s">
        <v>240</v>
      </c>
      <c r="M91" t="s">
        <v>44</v>
      </c>
      <c r="N91" t="s">
        <v>1194</v>
      </c>
      <c r="O91" t="s">
        <v>1514</v>
      </c>
      <c r="R91" t="s">
        <v>235</v>
      </c>
      <c r="T91" t="s">
        <v>55</v>
      </c>
      <c r="U91" t="s">
        <v>45</v>
      </c>
      <c r="V91" t="s">
        <v>235</v>
      </c>
      <c r="W91" t="s">
        <v>1194</v>
      </c>
      <c r="X91" t="s">
        <v>1029</v>
      </c>
      <c r="Y91" s="1">
        <v>42815.614641203705</v>
      </c>
      <c r="Z91" s="1">
        <v>42852.586469907408</v>
      </c>
    </row>
    <row r="92" spans="1:26" hidden="1" x14ac:dyDescent="0.3">
      <c r="A92">
        <v>97868</v>
      </c>
      <c r="B92" t="s">
        <v>461</v>
      </c>
      <c r="C92" t="s">
        <v>40</v>
      </c>
      <c r="D92" t="s">
        <v>46</v>
      </c>
      <c r="E92" t="s">
        <v>24</v>
      </c>
      <c r="F92" t="s">
        <v>27</v>
      </c>
      <c r="G92" t="s">
        <v>187</v>
      </c>
      <c r="H92" t="s">
        <v>1005</v>
      </c>
      <c r="I92" t="s">
        <v>1004</v>
      </c>
      <c r="J92" t="s">
        <v>337</v>
      </c>
      <c r="K92" t="s">
        <v>41</v>
      </c>
      <c r="L92" t="s">
        <v>32</v>
      </c>
      <c r="M92" t="s">
        <v>104</v>
      </c>
      <c r="N92" t="s">
        <v>1194</v>
      </c>
      <c r="O92" t="s">
        <v>1514</v>
      </c>
      <c r="R92" t="s">
        <v>235</v>
      </c>
      <c r="T92" t="s">
        <v>55</v>
      </c>
      <c r="U92" t="s">
        <v>37</v>
      </c>
      <c r="V92" t="s">
        <v>26</v>
      </c>
      <c r="W92" t="s">
        <v>1194</v>
      </c>
      <c r="X92" t="s">
        <v>1003</v>
      </c>
      <c r="Y92" s="1">
        <v>42829.414212962962</v>
      </c>
      <c r="Z92" s="1">
        <v>42852.634340277778</v>
      </c>
    </row>
    <row r="93" spans="1:26" hidden="1" x14ac:dyDescent="0.3">
      <c r="A93">
        <v>88712</v>
      </c>
      <c r="B93" t="s">
        <v>1001</v>
      </c>
      <c r="C93" t="s">
        <v>165</v>
      </c>
      <c r="D93" t="s">
        <v>166</v>
      </c>
      <c r="E93" t="s">
        <v>147</v>
      </c>
      <c r="F93" t="s">
        <v>27</v>
      </c>
      <c r="G93" t="s">
        <v>134</v>
      </c>
      <c r="H93" t="s">
        <v>1002</v>
      </c>
      <c r="J93" t="s">
        <v>1001</v>
      </c>
      <c r="K93" t="s">
        <v>41</v>
      </c>
      <c r="L93" t="s">
        <v>32</v>
      </c>
      <c r="N93" t="s">
        <v>1194</v>
      </c>
      <c r="O93" t="s">
        <v>1194</v>
      </c>
      <c r="R93" t="s">
        <v>235</v>
      </c>
      <c r="T93" t="s">
        <v>43</v>
      </c>
      <c r="U93" t="s">
        <v>60</v>
      </c>
      <c r="V93" t="s">
        <v>26</v>
      </c>
      <c r="W93" t="s">
        <v>1194</v>
      </c>
      <c r="Y93" s="1">
        <v>42620.885277777779</v>
      </c>
      <c r="Z93" s="1">
        <v>42803.348310185182</v>
      </c>
    </row>
    <row r="94" spans="1:26" hidden="1" x14ac:dyDescent="0.3">
      <c r="A94">
        <v>94869</v>
      </c>
      <c r="B94" t="s">
        <v>89</v>
      </c>
      <c r="C94" t="s">
        <v>599</v>
      </c>
      <c r="D94" t="s">
        <v>609</v>
      </c>
      <c r="E94" t="s">
        <v>24</v>
      </c>
      <c r="F94" t="s">
        <v>27</v>
      </c>
      <c r="G94" t="s">
        <v>49</v>
      </c>
      <c r="H94" t="s">
        <v>612</v>
      </c>
      <c r="I94" t="s">
        <v>248</v>
      </c>
      <c r="J94" t="s">
        <v>248</v>
      </c>
      <c r="K94" t="s">
        <v>41</v>
      </c>
      <c r="L94" t="s">
        <v>28</v>
      </c>
      <c r="N94" t="s">
        <v>1194</v>
      </c>
      <c r="O94" t="s">
        <v>383</v>
      </c>
      <c r="R94" t="s">
        <v>235</v>
      </c>
      <c r="T94" t="s">
        <v>55</v>
      </c>
      <c r="U94" t="s">
        <v>37</v>
      </c>
      <c r="V94" t="s">
        <v>235</v>
      </c>
      <c r="W94" t="s">
        <v>1194</v>
      </c>
      <c r="Y94" s="1">
        <v>42758.09747685185</v>
      </c>
      <c r="Z94" s="1">
        <v>42758.105844907404</v>
      </c>
    </row>
    <row r="95" spans="1:26" hidden="1" x14ac:dyDescent="0.3">
      <c r="A95">
        <v>94951</v>
      </c>
      <c r="B95" t="s">
        <v>89</v>
      </c>
      <c r="C95" t="s">
        <v>599</v>
      </c>
      <c r="D95" t="s">
        <v>609</v>
      </c>
      <c r="E95" t="s">
        <v>24</v>
      </c>
      <c r="F95" t="s">
        <v>27</v>
      </c>
      <c r="G95" t="s">
        <v>49</v>
      </c>
      <c r="H95" t="s">
        <v>608</v>
      </c>
      <c r="I95" t="s">
        <v>248</v>
      </c>
      <c r="J95" t="s">
        <v>248</v>
      </c>
      <c r="K95" t="s">
        <v>41</v>
      </c>
      <c r="L95" t="s">
        <v>101</v>
      </c>
      <c r="N95" t="s">
        <v>1194</v>
      </c>
      <c r="O95" t="s">
        <v>388</v>
      </c>
      <c r="R95" t="s">
        <v>235</v>
      </c>
      <c r="T95" t="s">
        <v>55</v>
      </c>
      <c r="U95" t="s">
        <v>37</v>
      </c>
      <c r="V95" t="s">
        <v>235</v>
      </c>
      <c r="W95" t="s">
        <v>1194</v>
      </c>
      <c r="Y95" s="1">
        <v>42759.121365740742</v>
      </c>
      <c r="Z95" s="1">
        <v>42760.186412037037</v>
      </c>
    </row>
    <row r="96" spans="1:26" hidden="1" x14ac:dyDescent="0.3">
      <c r="A96">
        <v>95509</v>
      </c>
      <c r="B96" t="s">
        <v>600</v>
      </c>
      <c r="C96" t="s">
        <v>599</v>
      </c>
      <c r="D96" t="s">
        <v>598</v>
      </c>
      <c r="E96" t="s">
        <v>24</v>
      </c>
      <c r="F96" t="s">
        <v>27</v>
      </c>
      <c r="G96" t="s">
        <v>58</v>
      </c>
      <c r="H96" t="s">
        <v>1247</v>
      </c>
      <c r="I96" t="s">
        <v>600</v>
      </c>
      <c r="J96" t="s">
        <v>91</v>
      </c>
      <c r="K96" t="s">
        <v>41</v>
      </c>
      <c r="L96" t="s">
        <v>240</v>
      </c>
      <c r="M96" t="s">
        <v>44</v>
      </c>
      <c r="N96" t="s">
        <v>1194</v>
      </c>
      <c r="O96" t="s">
        <v>1194</v>
      </c>
      <c r="R96" t="s">
        <v>235</v>
      </c>
      <c r="T96" t="s">
        <v>55</v>
      </c>
      <c r="U96" t="s">
        <v>60</v>
      </c>
      <c r="V96" t="s">
        <v>235</v>
      </c>
      <c r="W96" t="s">
        <v>1194</v>
      </c>
      <c r="X96" t="s">
        <v>596</v>
      </c>
      <c r="Y96" s="1">
        <v>42772.43105324074</v>
      </c>
      <c r="Z96" s="1">
        <v>42794.548541666663</v>
      </c>
    </row>
    <row r="97" spans="1:26" hidden="1" x14ac:dyDescent="0.3">
      <c r="A97">
        <v>95696</v>
      </c>
      <c r="B97" t="s">
        <v>600</v>
      </c>
      <c r="C97" t="s">
        <v>599</v>
      </c>
      <c r="D97" t="s">
        <v>598</v>
      </c>
      <c r="E97" t="s">
        <v>24</v>
      </c>
      <c r="F97" t="s">
        <v>27</v>
      </c>
      <c r="G97" t="s">
        <v>120</v>
      </c>
      <c r="H97" t="s">
        <v>603</v>
      </c>
      <c r="I97" t="s">
        <v>772</v>
      </c>
      <c r="J97" t="s">
        <v>602</v>
      </c>
      <c r="K97" t="s">
        <v>41</v>
      </c>
      <c r="L97" t="s">
        <v>240</v>
      </c>
      <c r="M97" t="s">
        <v>1201</v>
      </c>
      <c r="N97" t="s">
        <v>1194</v>
      </c>
      <c r="O97" t="s">
        <v>1200</v>
      </c>
      <c r="R97" t="s">
        <v>235</v>
      </c>
      <c r="T97" t="s">
        <v>67</v>
      </c>
      <c r="U97" t="s">
        <v>45</v>
      </c>
      <c r="V97" t="s">
        <v>235</v>
      </c>
      <c r="W97" t="s">
        <v>1194</v>
      </c>
      <c r="Y97" s="1">
        <v>42775.712511574071</v>
      </c>
      <c r="Z97" s="1">
        <v>42852.351724537039</v>
      </c>
    </row>
    <row r="98" spans="1:26" hidden="1" x14ac:dyDescent="0.3">
      <c r="A98">
        <v>96182</v>
      </c>
      <c r="B98" t="s">
        <v>181</v>
      </c>
      <c r="C98" t="s">
        <v>599</v>
      </c>
      <c r="D98" t="s">
        <v>605</v>
      </c>
      <c r="E98" t="s">
        <v>24</v>
      </c>
      <c r="F98" t="s">
        <v>27</v>
      </c>
      <c r="G98" t="s">
        <v>35</v>
      </c>
      <c r="H98" t="s">
        <v>1241</v>
      </c>
      <c r="I98" t="s">
        <v>497</v>
      </c>
      <c r="J98" t="s">
        <v>181</v>
      </c>
      <c r="K98" t="s">
        <v>41</v>
      </c>
      <c r="L98" t="s">
        <v>240</v>
      </c>
      <c r="M98" t="s">
        <v>44</v>
      </c>
      <c r="N98" t="s">
        <v>1194</v>
      </c>
      <c r="O98" t="s">
        <v>1467</v>
      </c>
      <c r="Q98" t="s">
        <v>1238</v>
      </c>
      <c r="R98" t="s">
        <v>235</v>
      </c>
      <c r="T98" t="s">
        <v>43</v>
      </c>
      <c r="U98" t="s">
        <v>45</v>
      </c>
      <c r="V98" t="s">
        <v>235</v>
      </c>
      <c r="W98" t="s">
        <v>1194</v>
      </c>
      <c r="X98" t="s">
        <v>596</v>
      </c>
      <c r="Y98" s="1">
        <v>42785.992384259262</v>
      </c>
      <c r="Z98" s="1">
        <v>42800.133576388886</v>
      </c>
    </row>
    <row r="99" spans="1:26" hidden="1" x14ac:dyDescent="0.3">
      <c r="A99">
        <v>96207</v>
      </c>
      <c r="B99" t="s">
        <v>89</v>
      </c>
      <c r="C99" t="s">
        <v>599</v>
      </c>
      <c r="D99" t="s">
        <v>605</v>
      </c>
      <c r="E99" t="s">
        <v>24</v>
      </c>
      <c r="F99" t="s">
        <v>27</v>
      </c>
      <c r="G99" t="s">
        <v>263</v>
      </c>
      <c r="H99" t="s">
        <v>1421</v>
      </c>
      <c r="I99" t="s">
        <v>248</v>
      </c>
      <c r="J99" t="s">
        <v>745</v>
      </c>
      <c r="K99" t="s">
        <v>41</v>
      </c>
      <c r="L99" t="s">
        <v>240</v>
      </c>
      <c r="M99" t="s">
        <v>44</v>
      </c>
      <c r="N99" t="s">
        <v>1194</v>
      </c>
      <c r="O99" t="s">
        <v>1463</v>
      </c>
      <c r="Q99" t="s">
        <v>1312</v>
      </c>
      <c r="R99" t="s">
        <v>235</v>
      </c>
      <c r="T99" t="s">
        <v>55</v>
      </c>
      <c r="U99" t="s">
        <v>37</v>
      </c>
      <c r="V99" t="s">
        <v>235</v>
      </c>
      <c r="W99" t="s">
        <v>1194</v>
      </c>
      <c r="X99" t="s">
        <v>596</v>
      </c>
      <c r="Y99" s="1">
        <v>42787.138067129628</v>
      </c>
      <c r="Z99" s="1">
        <v>42829.905601851853</v>
      </c>
    </row>
    <row r="100" spans="1:26" hidden="1" x14ac:dyDescent="0.3">
      <c r="A100">
        <v>96299</v>
      </c>
      <c r="B100" t="s">
        <v>177</v>
      </c>
      <c r="C100" t="s">
        <v>599</v>
      </c>
      <c r="D100" t="s">
        <v>598</v>
      </c>
      <c r="E100" t="s">
        <v>24</v>
      </c>
      <c r="F100" t="s">
        <v>27</v>
      </c>
      <c r="G100" t="s">
        <v>166</v>
      </c>
      <c r="H100" t="s">
        <v>1298</v>
      </c>
      <c r="I100" t="s">
        <v>177</v>
      </c>
      <c r="J100" t="s">
        <v>177</v>
      </c>
      <c r="K100" t="s">
        <v>41</v>
      </c>
      <c r="L100" t="s">
        <v>240</v>
      </c>
      <c r="M100" t="s">
        <v>44</v>
      </c>
      <c r="N100" t="s">
        <v>1194</v>
      </c>
      <c r="O100" t="s">
        <v>1194</v>
      </c>
      <c r="R100" t="s">
        <v>235</v>
      </c>
      <c r="T100" t="s">
        <v>55</v>
      </c>
      <c r="U100" t="s">
        <v>60</v>
      </c>
      <c r="V100" t="s">
        <v>235</v>
      </c>
      <c r="W100" t="s">
        <v>1194</v>
      </c>
      <c r="X100" t="s">
        <v>596</v>
      </c>
      <c r="Y100" s="1">
        <v>42789.002500000002</v>
      </c>
      <c r="Z100" s="1">
        <v>42802.787627314814</v>
      </c>
    </row>
    <row r="101" spans="1:26" hidden="1" x14ac:dyDescent="0.3">
      <c r="A101">
        <v>96920</v>
      </c>
      <c r="B101" t="s">
        <v>600</v>
      </c>
      <c r="C101" t="s">
        <v>599</v>
      </c>
      <c r="D101" t="s">
        <v>598</v>
      </c>
      <c r="E101" t="s">
        <v>24</v>
      </c>
      <c r="F101" t="s">
        <v>27</v>
      </c>
      <c r="G101" t="s">
        <v>187</v>
      </c>
      <c r="H101" t="s">
        <v>1500</v>
      </c>
      <c r="I101" t="s">
        <v>195</v>
      </c>
      <c r="J101" t="s">
        <v>195</v>
      </c>
      <c r="K101" t="s">
        <v>41</v>
      </c>
      <c r="L101" t="s">
        <v>240</v>
      </c>
      <c r="M101" t="s">
        <v>44</v>
      </c>
      <c r="N101" t="s">
        <v>1194</v>
      </c>
      <c r="O101" t="s">
        <v>1499</v>
      </c>
      <c r="R101" t="s">
        <v>235</v>
      </c>
      <c r="T101" t="s">
        <v>55</v>
      </c>
      <c r="U101" t="s">
        <v>37</v>
      </c>
      <c r="V101" t="s">
        <v>235</v>
      </c>
      <c r="W101" t="s">
        <v>1194</v>
      </c>
      <c r="X101" t="s">
        <v>596</v>
      </c>
      <c r="Y101" s="1">
        <v>42803.574131944442</v>
      </c>
      <c r="Z101" s="1">
        <v>42851.629548611112</v>
      </c>
    </row>
    <row r="102" spans="1:26" hidden="1" x14ac:dyDescent="0.3">
      <c r="A102">
        <v>97255</v>
      </c>
      <c r="B102" t="s">
        <v>191</v>
      </c>
      <c r="C102" t="s">
        <v>599</v>
      </c>
      <c r="D102" t="s">
        <v>605</v>
      </c>
      <c r="E102" t="s">
        <v>24</v>
      </c>
      <c r="F102" t="s">
        <v>27</v>
      </c>
      <c r="G102" t="s">
        <v>49</v>
      </c>
      <c r="H102" t="s">
        <v>1349</v>
      </c>
      <c r="I102" t="s">
        <v>248</v>
      </c>
      <c r="J102" t="s">
        <v>248</v>
      </c>
      <c r="K102" t="s">
        <v>41</v>
      </c>
      <c r="L102" t="s">
        <v>240</v>
      </c>
      <c r="M102" t="s">
        <v>44</v>
      </c>
      <c r="N102" t="s">
        <v>1194</v>
      </c>
      <c r="O102" t="s">
        <v>1465</v>
      </c>
      <c r="R102" t="s">
        <v>235</v>
      </c>
      <c r="T102" t="s">
        <v>43</v>
      </c>
      <c r="U102" t="s">
        <v>37</v>
      </c>
      <c r="V102" t="s">
        <v>235</v>
      </c>
      <c r="W102" t="s">
        <v>1194</v>
      </c>
      <c r="X102" t="s">
        <v>596</v>
      </c>
      <c r="Y102" s="1">
        <v>42814.043032407404</v>
      </c>
      <c r="Z102" s="1">
        <v>42816.479490740741</v>
      </c>
    </row>
    <row r="103" spans="1:26" hidden="1" x14ac:dyDescent="0.3">
      <c r="A103">
        <v>97372</v>
      </c>
      <c r="B103" t="s">
        <v>89</v>
      </c>
      <c r="C103" t="s">
        <v>599</v>
      </c>
      <c r="D103" t="s">
        <v>605</v>
      </c>
      <c r="E103" t="s">
        <v>24</v>
      </c>
      <c r="F103" t="s">
        <v>27</v>
      </c>
      <c r="G103" t="s">
        <v>187</v>
      </c>
      <c r="H103" t="s">
        <v>1379</v>
      </c>
      <c r="I103" t="s">
        <v>195</v>
      </c>
      <c r="J103" t="s">
        <v>195</v>
      </c>
      <c r="K103" t="s">
        <v>41</v>
      </c>
      <c r="L103" t="s">
        <v>240</v>
      </c>
      <c r="M103" t="s">
        <v>44</v>
      </c>
      <c r="N103" t="s">
        <v>1194</v>
      </c>
      <c r="O103" t="s">
        <v>1471</v>
      </c>
      <c r="Q103" t="s">
        <v>1238</v>
      </c>
      <c r="R103" t="s">
        <v>235</v>
      </c>
      <c r="T103" t="s">
        <v>55</v>
      </c>
      <c r="U103" t="s">
        <v>37</v>
      </c>
      <c r="V103" t="s">
        <v>235</v>
      </c>
      <c r="W103" t="s">
        <v>1194</v>
      </c>
      <c r="X103" t="s">
        <v>596</v>
      </c>
      <c r="Y103" s="1">
        <v>42816.401145833333</v>
      </c>
      <c r="Z103" s="1">
        <v>42850.206400462965</v>
      </c>
    </row>
    <row r="104" spans="1:26" hidden="1" x14ac:dyDescent="0.3">
      <c r="A104">
        <v>97481</v>
      </c>
      <c r="B104" t="s">
        <v>89</v>
      </c>
      <c r="C104" t="s">
        <v>599</v>
      </c>
      <c r="D104" t="s">
        <v>605</v>
      </c>
      <c r="E104" t="s">
        <v>24</v>
      </c>
      <c r="F104" t="s">
        <v>27</v>
      </c>
      <c r="G104" t="s">
        <v>178</v>
      </c>
      <c r="H104" t="s">
        <v>1367</v>
      </c>
      <c r="I104" t="s">
        <v>248</v>
      </c>
      <c r="J104" t="s">
        <v>193</v>
      </c>
      <c r="K104" t="s">
        <v>41</v>
      </c>
      <c r="L104" t="s">
        <v>240</v>
      </c>
      <c r="M104" t="s">
        <v>185</v>
      </c>
      <c r="N104" t="s">
        <v>1194</v>
      </c>
      <c r="O104" t="s">
        <v>1464</v>
      </c>
      <c r="Q104" t="s">
        <v>1312</v>
      </c>
      <c r="R104" t="s">
        <v>235</v>
      </c>
      <c r="T104" t="s">
        <v>43</v>
      </c>
      <c r="U104" t="s">
        <v>45</v>
      </c>
      <c r="V104" t="s">
        <v>235</v>
      </c>
      <c r="W104" t="s">
        <v>1194</v>
      </c>
      <c r="X104" t="s">
        <v>596</v>
      </c>
      <c r="Y104" s="1">
        <v>42818.378900462965</v>
      </c>
      <c r="Z104" s="1">
        <v>42822.24628472222</v>
      </c>
    </row>
    <row r="105" spans="1:26" hidden="1" x14ac:dyDescent="0.3">
      <c r="A105">
        <v>97491</v>
      </c>
      <c r="B105" t="s">
        <v>191</v>
      </c>
      <c r="C105" t="s">
        <v>599</v>
      </c>
      <c r="D105" t="s">
        <v>605</v>
      </c>
      <c r="E105" t="s">
        <v>262</v>
      </c>
      <c r="F105" t="s">
        <v>387</v>
      </c>
      <c r="G105" t="s">
        <v>187</v>
      </c>
      <c r="H105" t="s">
        <v>1366</v>
      </c>
      <c r="I105" t="s">
        <v>195</v>
      </c>
      <c r="J105" t="s">
        <v>195</v>
      </c>
      <c r="K105" t="s">
        <v>41</v>
      </c>
      <c r="L105" t="s">
        <v>32</v>
      </c>
      <c r="N105" t="s">
        <v>1194</v>
      </c>
      <c r="O105" t="s">
        <v>1194</v>
      </c>
      <c r="R105" t="s">
        <v>235</v>
      </c>
      <c r="T105" t="s">
        <v>55</v>
      </c>
      <c r="U105" t="s">
        <v>37</v>
      </c>
      <c r="V105" t="s">
        <v>235</v>
      </c>
      <c r="W105" t="s">
        <v>1194</v>
      </c>
      <c r="Y105" s="1">
        <v>42818.535081018519</v>
      </c>
      <c r="Z105" s="1">
        <v>42849.390439814815</v>
      </c>
    </row>
    <row r="106" spans="1:26" hidden="1" x14ac:dyDescent="0.3">
      <c r="A106">
        <v>97798</v>
      </c>
      <c r="B106" t="s">
        <v>89</v>
      </c>
      <c r="C106" t="s">
        <v>599</v>
      </c>
      <c r="D106" t="s">
        <v>605</v>
      </c>
      <c r="E106" t="s">
        <v>24</v>
      </c>
      <c r="F106" t="s">
        <v>27</v>
      </c>
      <c r="G106" t="s">
        <v>187</v>
      </c>
      <c r="H106" t="s">
        <v>1433</v>
      </c>
      <c r="I106" t="s">
        <v>800</v>
      </c>
      <c r="J106" t="s">
        <v>190</v>
      </c>
      <c r="K106" t="s">
        <v>41</v>
      </c>
      <c r="L106" t="s">
        <v>240</v>
      </c>
      <c r="M106" t="s">
        <v>44</v>
      </c>
      <c r="N106" t="s">
        <v>1194</v>
      </c>
      <c r="O106" t="s">
        <v>1462</v>
      </c>
      <c r="R106" t="s">
        <v>235</v>
      </c>
      <c r="T106" t="s">
        <v>55</v>
      </c>
      <c r="U106" t="s">
        <v>37</v>
      </c>
      <c r="V106" t="s">
        <v>235</v>
      </c>
      <c r="W106" t="s">
        <v>1194</v>
      </c>
      <c r="X106" t="s">
        <v>596</v>
      </c>
      <c r="Y106" s="1">
        <v>42828.334247685183</v>
      </c>
      <c r="Z106" s="1">
        <v>42853.163414351853</v>
      </c>
    </row>
    <row r="107" spans="1:26" hidden="1" x14ac:dyDescent="0.3">
      <c r="A107">
        <v>98057</v>
      </c>
      <c r="B107" t="s">
        <v>89</v>
      </c>
      <c r="C107" t="s">
        <v>599</v>
      </c>
      <c r="D107" t="s">
        <v>605</v>
      </c>
      <c r="E107" t="s">
        <v>24</v>
      </c>
      <c r="F107" t="s">
        <v>27</v>
      </c>
      <c r="G107" t="s">
        <v>187</v>
      </c>
      <c r="H107" t="s">
        <v>1492</v>
      </c>
      <c r="I107" t="s">
        <v>195</v>
      </c>
      <c r="J107" t="s">
        <v>195</v>
      </c>
      <c r="K107" t="s">
        <v>41</v>
      </c>
      <c r="L107" t="s">
        <v>240</v>
      </c>
      <c r="M107" t="s">
        <v>44</v>
      </c>
      <c r="N107" t="s">
        <v>1194</v>
      </c>
      <c r="O107" t="s">
        <v>1471</v>
      </c>
      <c r="Q107" t="s">
        <v>1238</v>
      </c>
      <c r="R107" t="s">
        <v>235</v>
      </c>
      <c r="T107" t="s">
        <v>55</v>
      </c>
      <c r="U107" t="s">
        <v>37</v>
      </c>
      <c r="V107" t="s">
        <v>235</v>
      </c>
      <c r="W107" t="s">
        <v>1194</v>
      </c>
      <c r="X107" t="s">
        <v>596</v>
      </c>
      <c r="Y107" s="1">
        <v>42832.589328703703</v>
      </c>
      <c r="Z107" s="1">
        <v>42850.206701388888</v>
      </c>
    </row>
    <row r="108" spans="1:26" hidden="1" x14ac:dyDescent="0.3">
      <c r="A108">
        <v>98208</v>
      </c>
      <c r="B108" t="s">
        <v>89</v>
      </c>
      <c r="C108" t="s">
        <v>599</v>
      </c>
      <c r="D108" t="s">
        <v>605</v>
      </c>
      <c r="E108" t="s">
        <v>24</v>
      </c>
      <c r="F108" t="s">
        <v>27</v>
      </c>
      <c r="G108" t="s">
        <v>187</v>
      </c>
      <c r="H108" t="s">
        <v>1488</v>
      </c>
      <c r="I108" t="s">
        <v>195</v>
      </c>
      <c r="J108" t="s">
        <v>195</v>
      </c>
      <c r="K108" t="s">
        <v>41</v>
      </c>
      <c r="L108" t="s">
        <v>240</v>
      </c>
      <c r="M108" t="s">
        <v>44</v>
      </c>
      <c r="N108" t="s">
        <v>1194</v>
      </c>
      <c r="O108" t="s">
        <v>1471</v>
      </c>
      <c r="Q108" t="s">
        <v>1238</v>
      </c>
      <c r="R108" t="s">
        <v>235</v>
      </c>
      <c r="T108" t="s">
        <v>55</v>
      </c>
      <c r="U108" t="s">
        <v>37</v>
      </c>
      <c r="V108" t="s">
        <v>235</v>
      </c>
      <c r="W108" t="s">
        <v>1194</v>
      </c>
      <c r="X108" t="s">
        <v>596</v>
      </c>
      <c r="Y108" s="1">
        <v>42837.615578703706</v>
      </c>
      <c r="Z108" s="1">
        <v>42850.206921296296</v>
      </c>
    </row>
    <row r="109" spans="1:26" hidden="1" x14ac:dyDescent="0.3">
      <c r="A109">
        <v>98667</v>
      </c>
      <c r="B109" t="s">
        <v>312</v>
      </c>
      <c r="C109" t="s">
        <v>599</v>
      </c>
      <c r="D109" t="s">
        <v>987</v>
      </c>
      <c r="E109" t="s">
        <v>24</v>
      </c>
      <c r="F109" t="s">
        <v>27</v>
      </c>
      <c r="G109" t="s">
        <v>187</v>
      </c>
      <c r="H109" t="s">
        <v>1522</v>
      </c>
      <c r="I109" t="s">
        <v>195</v>
      </c>
      <c r="J109" t="s">
        <v>195</v>
      </c>
      <c r="K109" t="s">
        <v>41</v>
      </c>
      <c r="L109" t="s">
        <v>240</v>
      </c>
      <c r="M109" t="s">
        <v>44</v>
      </c>
      <c r="N109" t="s">
        <v>1194</v>
      </c>
      <c r="O109" t="s">
        <v>1471</v>
      </c>
      <c r="R109" t="s">
        <v>235</v>
      </c>
      <c r="T109" t="s">
        <v>55</v>
      </c>
      <c r="U109" t="s">
        <v>45</v>
      </c>
      <c r="V109" t="s">
        <v>235</v>
      </c>
      <c r="W109" t="s">
        <v>1194</v>
      </c>
      <c r="X109" t="s">
        <v>596</v>
      </c>
      <c r="Y109" s="1">
        <v>42849.374120370368</v>
      </c>
      <c r="Z109" s="1">
        <v>42852.666238425925</v>
      </c>
    </row>
    <row r="110" spans="1:26" hidden="1" x14ac:dyDescent="0.3">
      <c r="A110">
        <v>98722</v>
      </c>
      <c r="B110" t="s">
        <v>600</v>
      </c>
      <c r="C110" t="s">
        <v>599</v>
      </c>
      <c r="D110" t="s">
        <v>598</v>
      </c>
      <c r="E110" t="s">
        <v>24</v>
      </c>
      <c r="F110" t="s">
        <v>27</v>
      </c>
      <c r="G110" t="s">
        <v>1521</v>
      </c>
      <c r="H110" t="s">
        <v>1520</v>
      </c>
      <c r="I110" t="s">
        <v>772</v>
      </c>
      <c r="J110" t="s">
        <v>600</v>
      </c>
      <c r="K110" t="s">
        <v>41</v>
      </c>
      <c r="L110" t="s">
        <v>240</v>
      </c>
      <c r="M110" t="s">
        <v>44</v>
      </c>
      <c r="N110" t="s">
        <v>1194</v>
      </c>
      <c r="O110" t="s">
        <v>1499</v>
      </c>
      <c r="R110" t="s">
        <v>235</v>
      </c>
      <c r="T110" t="s">
        <v>43</v>
      </c>
      <c r="U110" t="s">
        <v>37</v>
      </c>
      <c r="V110" t="s">
        <v>235</v>
      </c>
      <c r="W110" t="s">
        <v>1194</v>
      </c>
      <c r="X110" t="s">
        <v>596</v>
      </c>
      <c r="Y110" s="1">
        <v>42850.611539351848</v>
      </c>
      <c r="Z110" s="1">
        <v>42852.894270833334</v>
      </c>
    </row>
    <row r="111" spans="1:26" hidden="1" x14ac:dyDescent="0.3">
      <c r="A111">
        <v>98813</v>
      </c>
      <c r="B111" t="s">
        <v>89</v>
      </c>
      <c r="C111" t="s">
        <v>599</v>
      </c>
      <c r="D111" t="s">
        <v>609</v>
      </c>
      <c r="E111" t="s">
        <v>262</v>
      </c>
      <c r="F111" t="s">
        <v>27</v>
      </c>
      <c r="G111" t="s">
        <v>287</v>
      </c>
      <c r="H111" t="s">
        <v>1519</v>
      </c>
      <c r="I111" t="s">
        <v>248</v>
      </c>
      <c r="J111" t="s">
        <v>77</v>
      </c>
      <c r="K111" t="s">
        <v>41</v>
      </c>
      <c r="L111" t="s">
        <v>240</v>
      </c>
      <c r="M111" t="s">
        <v>44</v>
      </c>
      <c r="N111" t="s">
        <v>1194</v>
      </c>
      <c r="O111" t="s">
        <v>1194</v>
      </c>
      <c r="R111" t="s">
        <v>235</v>
      </c>
      <c r="T111" t="s">
        <v>55</v>
      </c>
      <c r="U111" t="s">
        <v>37</v>
      </c>
      <c r="V111" t="s">
        <v>235</v>
      </c>
      <c r="W111" t="s">
        <v>1194</v>
      </c>
      <c r="X111" t="s">
        <v>596</v>
      </c>
      <c r="Y111" s="1">
        <v>42852.312557870369</v>
      </c>
      <c r="Z111" s="1">
        <v>42852.936122685183</v>
      </c>
    </row>
    <row r="112" spans="1:26" hidden="1" x14ac:dyDescent="0.3">
      <c r="A112">
        <v>77174</v>
      </c>
      <c r="B112" t="s">
        <v>123</v>
      </c>
      <c r="C112" t="s">
        <v>97</v>
      </c>
      <c r="D112" t="s">
        <v>110</v>
      </c>
      <c r="E112" t="s">
        <v>24</v>
      </c>
      <c r="F112" t="s">
        <v>27</v>
      </c>
      <c r="G112" t="s">
        <v>187</v>
      </c>
      <c r="H112" t="s">
        <v>590</v>
      </c>
      <c r="J112" t="s">
        <v>102</v>
      </c>
      <c r="K112" t="s">
        <v>41</v>
      </c>
      <c r="L112" t="s">
        <v>32</v>
      </c>
      <c r="N112" t="s">
        <v>1194</v>
      </c>
      <c r="O112" t="s">
        <v>1194</v>
      </c>
      <c r="R112" t="s">
        <v>235</v>
      </c>
      <c r="T112" t="s">
        <v>43</v>
      </c>
      <c r="U112" t="s">
        <v>29</v>
      </c>
      <c r="V112" t="s">
        <v>36</v>
      </c>
      <c r="W112" t="s">
        <v>1194</v>
      </c>
      <c r="Y112" s="1">
        <v>42416.525902777779</v>
      </c>
      <c r="Z112" s="1">
        <v>42423.508287037039</v>
      </c>
    </row>
    <row r="113" spans="1:27" hidden="1" x14ac:dyDescent="0.3">
      <c r="A113">
        <v>80602</v>
      </c>
      <c r="B113" t="s">
        <v>109</v>
      </c>
      <c r="C113" t="s">
        <v>97</v>
      </c>
      <c r="D113" t="s">
        <v>110</v>
      </c>
      <c r="E113" t="s">
        <v>24</v>
      </c>
      <c r="F113" t="s">
        <v>27</v>
      </c>
      <c r="G113" t="s">
        <v>187</v>
      </c>
      <c r="H113" t="s">
        <v>583</v>
      </c>
      <c r="J113" t="s">
        <v>102</v>
      </c>
      <c r="K113" t="s">
        <v>41</v>
      </c>
      <c r="L113" t="s">
        <v>32</v>
      </c>
      <c r="M113" t="s">
        <v>185</v>
      </c>
      <c r="N113" t="s">
        <v>1194</v>
      </c>
      <c r="O113" t="s">
        <v>145</v>
      </c>
      <c r="R113" t="s">
        <v>235</v>
      </c>
      <c r="S113" t="s">
        <v>426</v>
      </c>
      <c r="T113" t="s">
        <v>43</v>
      </c>
      <c r="U113" t="s">
        <v>45</v>
      </c>
      <c r="V113" t="s">
        <v>26</v>
      </c>
      <c r="W113" t="s">
        <v>1194</v>
      </c>
      <c r="Y113" s="1">
        <v>42471.625497685185</v>
      </c>
      <c r="Z113" s="1">
        <v>42472.423796296294</v>
      </c>
    </row>
    <row r="114" spans="1:27" hidden="1" x14ac:dyDescent="0.3">
      <c r="A114">
        <v>82520</v>
      </c>
      <c r="B114" t="s">
        <v>123</v>
      </c>
      <c r="C114" t="s">
        <v>97</v>
      </c>
      <c r="D114" t="s">
        <v>110</v>
      </c>
      <c r="E114" t="s">
        <v>24</v>
      </c>
      <c r="F114" t="s">
        <v>27</v>
      </c>
      <c r="G114" t="s">
        <v>187</v>
      </c>
      <c r="H114" t="s">
        <v>579</v>
      </c>
      <c r="J114" t="s">
        <v>102</v>
      </c>
      <c r="K114" t="s">
        <v>41</v>
      </c>
      <c r="L114" t="s">
        <v>32</v>
      </c>
      <c r="N114" t="s">
        <v>1194</v>
      </c>
      <c r="O114" t="s">
        <v>1194</v>
      </c>
      <c r="R114" t="s">
        <v>235</v>
      </c>
      <c r="S114" t="s">
        <v>426</v>
      </c>
      <c r="T114" t="s">
        <v>43</v>
      </c>
      <c r="U114" t="s">
        <v>37</v>
      </c>
      <c r="V114" t="s">
        <v>26</v>
      </c>
      <c r="W114" t="s">
        <v>1194</v>
      </c>
      <c r="Y114" s="1">
        <v>42499.325185185182</v>
      </c>
      <c r="Z114" s="1">
        <v>42537.316388888888</v>
      </c>
    </row>
    <row r="115" spans="1:27" hidden="1" x14ac:dyDescent="0.3">
      <c r="A115">
        <v>96441</v>
      </c>
      <c r="B115" t="s">
        <v>109</v>
      </c>
      <c r="C115" t="s">
        <v>97</v>
      </c>
      <c r="D115" t="s">
        <v>110</v>
      </c>
      <c r="E115" t="s">
        <v>24</v>
      </c>
      <c r="F115" t="s">
        <v>27</v>
      </c>
      <c r="G115" t="s">
        <v>187</v>
      </c>
      <c r="H115" t="s">
        <v>1387</v>
      </c>
      <c r="J115" t="s">
        <v>102</v>
      </c>
      <c r="K115" t="s">
        <v>41</v>
      </c>
      <c r="L115" t="s">
        <v>240</v>
      </c>
      <c r="M115" t="s">
        <v>185</v>
      </c>
      <c r="N115" t="s">
        <v>1194</v>
      </c>
      <c r="O115" t="s">
        <v>1463</v>
      </c>
      <c r="R115" t="s">
        <v>235</v>
      </c>
      <c r="T115" t="s">
        <v>43</v>
      </c>
      <c r="U115" t="s">
        <v>29</v>
      </c>
      <c r="V115" t="s">
        <v>235</v>
      </c>
      <c r="W115" t="s">
        <v>1194</v>
      </c>
      <c r="Y115" s="1">
        <v>42793.647534722222</v>
      </c>
      <c r="Z115" s="1">
        <v>42823.471122685187</v>
      </c>
      <c r="AA115" t="s">
        <v>1386</v>
      </c>
    </row>
    <row r="116" spans="1:27" hidden="1" x14ac:dyDescent="0.3">
      <c r="A116">
        <v>96740</v>
      </c>
      <c r="B116" t="s">
        <v>161</v>
      </c>
      <c r="C116" t="s">
        <v>322</v>
      </c>
      <c r="D116" t="s">
        <v>324</v>
      </c>
      <c r="E116" t="s">
        <v>24</v>
      </c>
      <c r="F116" t="s">
        <v>27</v>
      </c>
      <c r="G116" t="s">
        <v>187</v>
      </c>
      <c r="H116" t="s">
        <v>1347</v>
      </c>
      <c r="I116" t="s">
        <v>107</v>
      </c>
      <c r="J116" t="s">
        <v>102</v>
      </c>
      <c r="K116" t="s">
        <v>41</v>
      </c>
      <c r="L116" t="s">
        <v>240</v>
      </c>
      <c r="M116" t="s">
        <v>185</v>
      </c>
      <c r="N116" t="s">
        <v>1194</v>
      </c>
      <c r="O116" t="s">
        <v>1465</v>
      </c>
      <c r="Q116" t="s">
        <v>1312</v>
      </c>
      <c r="R116" t="s">
        <v>235</v>
      </c>
      <c r="T116" t="s">
        <v>43</v>
      </c>
      <c r="U116" t="s">
        <v>29</v>
      </c>
      <c r="V116" t="s">
        <v>235</v>
      </c>
      <c r="W116" t="s">
        <v>1194</v>
      </c>
      <c r="Y116" s="1">
        <v>42800.600127314814</v>
      </c>
      <c r="Z116" s="1">
        <v>42821.030613425923</v>
      </c>
    </row>
    <row r="117" spans="1:27" hidden="1" x14ac:dyDescent="0.3">
      <c r="A117">
        <v>77010</v>
      </c>
      <c r="B117" t="s">
        <v>217</v>
      </c>
      <c r="C117" t="s">
        <v>184</v>
      </c>
      <c r="D117" t="s">
        <v>212</v>
      </c>
      <c r="E117" t="s">
        <v>24</v>
      </c>
      <c r="F117" t="s">
        <v>27</v>
      </c>
      <c r="G117" t="s">
        <v>169</v>
      </c>
      <c r="H117" t="s">
        <v>563</v>
      </c>
      <c r="J117" t="s">
        <v>217</v>
      </c>
      <c r="K117" t="s">
        <v>41</v>
      </c>
      <c r="L117" t="s">
        <v>32</v>
      </c>
      <c r="N117" t="s">
        <v>1194</v>
      </c>
      <c r="O117" t="s">
        <v>1194</v>
      </c>
      <c r="R117" t="s">
        <v>235</v>
      </c>
      <c r="T117" t="s">
        <v>43</v>
      </c>
      <c r="U117" t="s">
        <v>37</v>
      </c>
      <c r="V117" t="s">
        <v>36</v>
      </c>
      <c r="W117" t="s">
        <v>1194</v>
      </c>
      <c r="Y117" s="1">
        <v>42412.258703703701</v>
      </c>
      <c r="Z117" s="1">
        <v>42412.262407407405</v>
      </c>
    </row>
    <row r="118" spans="1:27" hidden="1" x14ac:dyDescent="0.3">
      <c r="A118">
        <v>77038</v>
      </c>
      <c r="B118" t="s">
        <v>562</v>
      </c>
      <c r="C118" t="s">
        <v>184</v>
      </c>
      <c r="D118" t="s">
        <v>257</v>
      </c>
      <c r="E118" t="s">
        <v>24</v>
      </c>
      <c r="F118" t="s">
        <v>27</v>
      </c>
      <c r="G118" t="s">
        <v>187</v>
      </c>
      <c r="H118" t="s">
        <v>561</v>
      </c>
      <c r="I118" t="s">
        <v>236</v>
      </c>
      <c r="J118" t="s">
        <v>91</v>
      </c>
      <c r="K118" t="s">
        <v>41</v>
      </c>
      <c r="L118" t="s">
        <v>32</v>
      </c>
      <c r="M118" t="s">
        <v>185</v>
      </c>
      <c r="N118" t="s">
        <v>1194</v>
      </c>
      <c r="O118" t="s">
        <v>1194</v>
      </c>
      <c r="R118" t="s">
        <v>235</v>
      </c>
      <c r="T118" t="s">
        <v>43</v>
      </c>
      <c r="U118" t="s">
        <v>29</v>
      </c>
      <c r="V118" t="s">
        <v>26</v>
      </c>
      <c r="W118" t="s">
        <v>1194</v>
      </c>
      <c r="Y118" s="1">
        <v>42413.023888888885</v>
      </c>
      <c r="Z118" s="1">
        <v>42445.06453703704</v>
      </c>
    </row>
    <row r="119" spans="1:27" hidden="1" x14ac:dyDescent="0.3">
      <c r="A119">
        <v>82064</v>
      </c>
      <c r="B119" t="s">
        <v>154</v>
      </c>
      <c r="C119" t="s">
        <v>184</v>
      </c>
      <c r="D119" t="s">
        <v>293</v>
      </c>
      <c r="E119" t="s">
        <v>24</v>
      </c>
      <c r="F119" t="s">
        <v>27</v>
      </c>
      <c r="G119" t="s">
        <v>187</v>
      </c>
      <c r="H119" t="s">
        <v>559</v>
      </c>
      <c r="I119" t="s">
        <v>349</v>
      </c>
      <c r="J119" t="s">
        <v>91</v>
      </c>
      <c r="K119" t="s">
        <v>41</v>
      </c>
      <c r="L119" t="s">
        <v>32</v>
      </c>
      <c r="N119" t="s">
        <v>1194</v>
      </c>
      <c r="O119" t="s">
        <v>1194</v>
      </c>
      <c r="R119" t="s">
        <v>235</v>
      </c>
      <c r="T119" t="s">
        <v>67</v>
      </c>
      <c r="U119" t="s">
        <v>45</v>
      </c>
      <c r="V119" t="s">
        <v>26</v>
      </c>
      <c r="W119" t="s">
        <v>361</v>
      </c>
      <c r="Y119" s="1">
        <v>42492.52611111111</v>
      </c>
      <c r="Z119" s="1">
        <v>42843.384351851855</v>
      </c>
    </row>
    <row r="120" spans="1:27" hidden="1" x14ac:dyDescent="0.3">
      <c r="A120">
        <v>83269</v>
      </c>
      <c r="B120" t="s">
        <v>340</v>
      </c>
      <c r="C120" t="s">
        <v>184</v>
      </c>
      <c r="D120" t="s">
        <v>525</v>
      </c>
      <c r="E120" t="s">
        <v>24</v>
      </c>
      <c r="F120" t="s">
        <v>27</v>
      </c>
      <c r="G120" t="s">
        <v>49</v>
      </c>
      <c r="H120" t="s">
        <v>1509</v>
      </c>
      <c r="I120" t="s">
        <v>210</v>
      </c>
      <c r="J120" t="s">
        <v>91</v>
      </c>
      <c r="K120" t="s">
        <v>41</v>
      </c>
      <c r="L120" t="s">
        <v>32</v>
      </c>
      <c r="M120" t="s">
        <v>298</v>
      </c>
      <c r="N120" t="s">
        <v>1194</v>
      </c>
      <c r="O120" t="s">
        <v>1471</v>
      </c>
      <c r="Q120" t="s">
        <v>1508</v>
      </c>
      <c r="R120" t="s">
        <v>235</v>
      </c>
      <c r="T120" t="s">
        <v>55</v>
      </c>
      <c r="U120" t="s">
        <v>37</v>
      </c>
      <c r="V120" t="s">
        <v>26</v>
      </c>
      <c r="W120" t="s">
        <v>1194</v>
      </c>
      <c r="Y120" s="1">
        <v>42510.026678240742</v>
      </c>
      <c r="Z120" s="1">
        <v>42851.051192129627</v>
      </c>
      <c r="AA120" t="s">
        <v>297</v>
      </c>
    </row>
    <row r="121" spans="1:27" hidden="1" x14ac:dyDescent="0.3">
      <c r="A121">
        <v>88763</v>
      </c>
      <c r="B121" t="s">
        <v>1327</v>
      </c>
      <c r="C121" t="s">
        <v>184</v>
      </c>
      <c r="D121" t="s">
        <v>212</v>
      </c>
      <c r="E121" t="s">
        <v>24</v>
      </c>
      <c r="F121" t="s">
        <v>27</v>
      </c>
      <c r="G121" t="s">
        <v>169</v>
      </c>
      <c r="H121" t="s">
        <v>1326</v>
      </c>
      <c r="I121" t="s">
        <v>349</v>
      </c>
      <c r="J121" t="s">
        <v>91</v>
      </c>
      <c r="K121" t="s">
        <v>41</v>
      </c>
      <c r="L121" t="s">
        <v>32</v>
      </c>
      <c r="M121" t="s">
        <v>298</v>
      </c>
      <c r="N121" t="s">
        <v>1194</v>
      </c>
      <c r="O121" t="s">
        <v>1466</v>
      </c>
      <c r="R121" t="s">
        <v>235</v>
      </c>
      <c r="T121" t="s">
        <v>43</v>
      </c>
      <c r="U121" t="s">
        <v>29</v>
      </c>
      <c r="V121" t="s">
        <v>26</v>
      </c>
      <c r="W121" t="s">
        <v>361</v>
      </c>
      <c r="Y121" s="1">
        <v>42621.473240740743</v>
      </c>
      <c r="Z121" s="1">
        <v>42843.458009259259</v>
      </c>
      <c r="AA121" t="s">
        <v>1325</v>
      </c>
    </row>
    <row r="122" spans="1:27" hidden="1" x14ac:dyDescent="0.3">
      <c r="A122">
        <v>92081</v>
      </c>
      <c r="B122" t="s">
        <v>159</v>
      </c>
      <c r="C122" t="s">
        <v>184</v>
      </c>
      <c r="D122" t="s">
        <v>212</v>
      </c>
      <c r="E122" t="s">
        <v>24</v>
      </c>
      <c r="F122" t="s">
        <v>27</v>
      </c>
      <c r="G122" t="s">
        <v>187</v>
      </c>
      <c r="H122" t="s">
        <v>1233</v>
      </c>
      <c r="I122" t="s">
        <v>234</v>
      </c>
      <c r="J122" t="s">
        <v>91</v>
      </c>
      <c r="K122" t="s">
        <v>41</v>
      </c>
      <c r="L122" t="s">
        <v>32</v>
      </c>
      <c r="M122" t="s">
        <v>298</v>
      </c>
      <c r="N122" t="s">
        <v>1194</v>
      </c>
      <c r="O122" t="s">
        <v>1468</v>
      </c>
      <c r="Q122" t="s">
        <v>366</v>
      </c>
      <c r="R122" t="s">
        <v>235</v>
      </c>
      <c r="T122" t="s">
        <v>43</v>
      </c>
      <c r="U122" t="s">
        <v>29</v>
      </c>
      <c r="V122" t="s">
        <v>26</v>
      </c>
      <c r="W122" t="s">
        <v>361</v>
      </c>
      <c r="Y122" s="1">
        <v>42683.658750000002</v>
      </c>
      <c r="Z122" s="1">
        <v>42830.863865740743</v>
      </c>
      <c r="AA122" t="s">
        <v>1232</v>
      </c>
    </row>
    <row r="123" spans="1:27" hidden="1" x14ac:dyDescent="0.3">
      <c r="A123">
        <v>92552</v>
      </c>
      <c r="B123" t="s">
        <v>100</v>
      </c>
      <c r="C123" t="s">
        <v>184</v>
      </c>
      <c r="D123" t="s">
        <v>293</v>
      </c>
      <c r="E123" t="s">
        <v>149</v>
      </c>
      <c r="F123" t="s">
        <v>27</v>
      </c>
      <c r="G123" t="s">
        <v>187</v>
      </c>
      <c r="H123" t="s">
        <v>523</v>
      </c>
      <c r="I123" t="s">
        <v>195</v>
      </c>
      <c r="J123" t="s">
        <v>91</v>
      </c>
      <c r="K123" t="s">
        <v>41</v>
      </c>
      <c r="L123" t="s">
        <v>32</v>
      </c>
      <c r="M123" t="s">
        <v>369</v>
      </c>
      <c r="N123" t="s">
        <v>1194</v>
      </c>
      <c r="O123" t="s">
        <v>1194</v>
      </c>
      <c r="R123" t="s">
        <v>235</v>
      </c>
      <c r="T123" t="s">
        <v>55</v>
      </c>
      <c r="U123" t="s">
        <v>37</v>
      </c>
      <c r="V123" t="s">
        <v>26</v>
      </c>
      <c r="W123" t="s">
        <v>1194</v>
      </c>
      <c r="Y123" s="1">
        <v>42692.370798611111</v>
      </c>
      <c r="Z123" s="1">
        <v>42837.29886574074</v>
      </c>
    </row>
    <row r="124" spans="1:27" hidden="1" x14ac:dyDescent="0.3">
      <c r="A124">
        <v>94594</v>
      </c>
      <c r="B124" t="s">
        <v>340</v>
      </c>
      <c r="C124" t="s">
        <v>184</v>
      </c>
      <c r="D124" t="s">
        <v>212</v>
      </c>
      <c r="E124" t="s">
        <v>147</v>
      </c>
      <c r="F124" t="s">
        <v>27</v>
      </c>
      <c r="G124" t="s">
        <v>187</v>
      </c>
      <c r="H124" t="s">
        <v>971</v>
      </c>
      <c r="I124" t="s">
        <v>913</v>
      </c>
      <c r="J124" t="s">
        <v>91</v>
      </c>
      <c r="K124" t="s">
        <v>41</v>
      </c>
      <c r="L124" t="s">
        <v>240</v>
      </c>
      <c r="M124" t="s">
        <v>185</v>
      </c>
      <c r="N124" t="s">
        <v>1194</v>
      </c>
      <c r="O124" t="s">
        <v>1194</v>
      </c>
      <c r="R124" t="s">
        <v>235</v>
      </c>
      <c r="T124" t="s">
        <v>67</v>
      </c>
      <c r="U124" t="s">
        <v>37</v>
      </c>
      <c r="V124" t="s">
        <v>235</v>
      </c>
      <c r="W124" t="s">
        <v>1194</v>
      </c>
      <c r="Y124" s="1">
        <v>42748.470682870371</v>
      </c>
      <c r="Z124" s="1">
        <v>42845.533206018517</v>
      </c>
      <c r="AA124" t="s">
        <v>531</v>
      </c>
    </row>
    <row r="125" spans="1:27" hidden="1" x14ac:dyDescent="0.3">
      <c r="A125">
        <v>96670</v>
      </c>
      <c r="B125" t="s">
        <v>295</v>
      </c>
      <c r="C125" t="s">
        <v>184</v>
      </c>
      <c r="D125" t="s">
        <v>212</v>
      </c>
      <c r="E125" t="s">
        <v>24</v>
      </c>
      <c r="F125" t="s">
        <v>27</v>
      </c>
      <c r="G125" t="s">
        <v>134</v>
      </c>
      <c r="H125" t="s">
        <v>1385</v>
      </c>
      <c r="I125" t="s">
        <v>1147</v>
      </c>
      <c r="J125" t="s">
        <v>102</v>
      </c>
      <c r="K125" t="s">
        <v>41</v>
      </c>
      <c r="L125" t="s">
        <v>240</v>
      </c>
      <c r="M125" t="s">
        <v>185</v>
      </c>
      <c r="N125" t="s">
        <v>1194</v>
      </c>
      <c r="O125" t="s">
        <v>1464</v>
      </c>
      <c r="R125" t="s">
        <v>235</v>
      </c>
      <c r="T125" t="s">
        <v>43</v>
      </c>
      <c r="U125" t="s">
        <v>37</v>
      </c>
      <c r="V125" t="s">
        <v>103</v>
      </c>
      <c r="W125" t="s">
        <v>361</v>
      </c>
      <c r="Y125" s="1">
        <v>42797.616539351853</v>
      </c>
      <c r="Z125" s="1">
        <v>42828.054918981485</v>
      </c>
    </row>
    <row r="126" spans="1:27" hidden="1" x14ac:dyDescent="0.3">
      <c r="A126">
        <v>97142</v>
      </c>
      <c r="B126" t="s">
        <v>1327</v>
      </c>
      <c r="C126" t="s">
        <v>184</v>
      </c>
      <c r="D126" t="s">
        <v>212</v>
      </c>
      <c r="E126" t="s">
        <v>24</v>
      </c>
      <c r="F126" t="s">
        <v>27</v>
      </c>
      <c r="G126" t="s">
        <v>201</v>
      </c>
      <c r="H126" t="s">
        <v>1478</v>
      </c>
      <c r="I126" t="s">
        <v>331</v>
      </c>
      <c r="J126" t="s">
        <v>102</v>
      </c>
      <c r="K126" t="s">
        <v>41</v>
      </c>
      <c r="L126" t="s">
        <v>32</v>
      </c>
      <c r="M126" t="s">
        <v>298</v>
      </c>
      <c r="N126" t="s">
        <v>1194</v>
      </c>
      <c r="O126" t="s">
        <v>1471</v>
      </c>
      <c r="Q126" t="s">
        <v>366</v>
      </c>
      <c r="R126" t="s">
        <v>235</v>
      </c>
      <c r="T126" t="s">
        <v>43</v>
      </c>
      <c r="U126" t="s">
        <v>29</v>
      </c>
      <c r="V126" t="s">
        <v>26</v>
      </c>
      <c r="W126" t="s">
        <v>1194</v>
      </c>
      <c r="Y126" s="1">
        <v>42810.325949074075</v>
      </c>
      <c r="Z126" s="1">
        <v>42845.527754629627</v>
      </c>
    </row>
    <row r="127" spans="1:27" hidden="1" x14ac:dyDescent="0.3">
      <c r="A127">
        <v>83876</v>
      </c>
      <c r="B127" t="s">
        <v>89</v>
      </c>
      <c r="C127" t="s">
        <v>237</v>
      </c>
      <c r="D127" t="s">
        <v>238</v>
      </c>
      <c r="E127" t="s">
        <v>24</v>
      </c>
      <c r="F127" t="s">
        <v>27</v>
      </c>
      <c r="G127" t="s">
        <v>187</v>
      </c>
      <c r="H127" t="s">
        <v>521</v>
      </c>
      <c r="J127" t="s">
        <v>282</v>
      </c>
      <c r="K127" t="s">
        <v>41</v>
      </c>
      <c r="L127" t="s">
        <v>32</v>
      </c>
      <c r="N127" t="s">
        <v>1194</v>
      </c>
      <c r="O127" t="s">
        <v>1194</v>
      </c>
      <c r="R127" t="s">
        <v>235</v>
      </c>
      <c r="T127" t="s">
        <v>43</v>
      </c>
      <c r="U127" t="s">
        <v>60</v>
      </c>
      <c r="V127" t="s">
        <v>235</v>
      </c>
      <c r="W127" t="s">
        <v>1194</v>
      </c>
      <c r="Y127" s="1">
        <v>42522.50372685185</v>
      </c>
      <c r="Z127" s="1">
        <v>42803.366597222222</v>
      </c>
    </row>
    <row r="128" spans="1:27" hidden="1" x14ac:dyDescent="0.3">
      <c r="A128">
        <v>83877</v>
      </c>
      <c r="B128" t="s">
        <v>89</v>
      </c>
      <c r="C128" t="s">
        <v>237</v>
      </c>
      <c r="D128" t="s">
        <v>238</v>
      </c>
      <c r="E128" t="s">
        <v>24</v>
      </c>
      <c r="F128" t="s">
        <v>27</v>
      </c>
      <c r="G128" t="s">
        <v>187</v>
      </c>
      <c r="H128" t="s">
        <v>520</v>
      </c>
      <c r="J128" t="s">
        <v>282</v>
      </c>
      <c r="K128" t="s">
        <v>41</v>
      </c>
      <c r="L128" t="s">
        <v>32</v>
      </c>
      <c r="N128" t="s">
        <v>1194</v>
      </c>
      <c r="O128" t="s">
        <v>1194</v>
      </c>
      <c r="R128" t="s">
        <v>235</v>
      </c>
      <c r="T128" t="s">
        <v>43</v>
      </c>
      <c r="U128" t="s">
        <v>60</v>
      </c>
      <c r="V128" t="s">
        <v>235</v>
      </c>
      <c r="W128" t="s">
        <v>1194</v>
      </c>
      <c r="Y128" s="1">
        <v>42522.505486111113</v>
      </c>
      <c r="Z128" s="1">
        <v>42803.366249999999</v>
      </c>
    </row>
    <row r="129" spans="1:27" hidden="1" x14ac:dyDescent="0.3">
      <c r="A129">
        <v>85002</v>
      </c>
      <c r="B129" t="s">
        <v>89</v>
      </c>
      <c r="C129" t="s">
        <v>237</v>
      </c>
      <c r="D129" t="s">
        <v>238</v>
      </c>
      <c r="E129" t="s">
        <v>24</v>
      </c>
      <c r="F129" t="s">
        <v>27</v>
      </c>
      <c r="G129" t="s">
        <v>49</v>
      </c>
      <c r="H129" t="s">
        <v>502</v>
      </c>
      <c r="J129" t="s">
        <v>497</v>
      </c>
      <c r="K129" t="s">
        <v>41</v>
      </c>
      <c r="L129" t="s">
        <v>32</v>
      </c>
      <c r="N129" t="s">
        <v>1194</v>
      </c>
      <c r="O129" t="s">
        <v>500</v>
      </c>
      <c r="R129" t="s">
        <v>235</v>
      </c>
      <c r="T129" t="s">
        <v>55</v>
      </c>
      <c r="U129" t="s">
        <v>45</v>
      </c>
      <c r="V129" t="s">
        <v>235</v>
      </c>
      <c r="W129" t="s">
        <v>1194</v>
      </c>
      <c r="Y129" s="1">
        <v>42543.065324074072</v>
      </c>
      <c r="Z129" s="1">
        <v>42724.952881944446</v>
      </c>
    </row>
    <row r="130" spans="1:27" hidden="1" x14ac:dyDescent="0.3">
      <c r="A130">
        <v>78764</v>
      </c>
      <c r="B130" t="s">
        <v>486</v>
      </c>
      <c r="C130" t="s">
        <v>63</v>
      </c>
      <c r="D130" t="s">
        <v>119</v>
      </c>
      <c r="E130" t="s">
        <v>24</v>
      </c>
      <c r="F130" t="s">
        <v>27</v>
      </c>
      <c r="G130" t="s">
        <v>220</v>
      </c>
      <c r="H130" t="s">
        <v>487</v>
      </c>
      <c r="I130" t="s">
        <v>163</v>
      </c>
      <c r="J130" t="s">
        <v>486</v>
      </c>
      <c r="K130" t="s">
        <v>41</v>
      </c>
      <c r="L130" t="s">
        <v>32</v>
      </c>
      <c r="N130" t="s">
        <v>1194</v>
      </c>
      <c r="O130" t="s">
        <v>1194</v>
      </c>
      <c r="R130" t="s">
        <v>235</v>
      </c>
      <c r="T130" t="s">
        <v>67</v>
      </c>
      <c r="U130" t="s">
        <v>45</v>
      </c>
      <c r="V130" t="s">
        <v>235</v>
      </c>
      <c r="W130" t="s">
        <v>1194</v>
      </c>
      <c r="Y130" s="1">
        <v>42443.65730324074</v>
      </c>
      <c r="Z130" s="1">
        <v>42783.138333333336</v>
      </c>
    </row>
    <row r="131" spans="1:27" hidden="1" x14ac:dyDescent="0.3">
      <c r="A131">
        <v>96774</v>
      </c>
      <c r="B131" t="s">
        <v>102</v>
      </c>
      <c r="C131" t="s">
        <v>63</v>
      </c>
      <c r="D131" t="s">
        <v>65</v>
      </c>
      <c r="E131" t="s">
        <v>24</v>
      </c>
      <c r="F131" t="s">
        <v>27</v>
      </c>
      <c r="G131" t="s">
        <v>187</v>
      </c>
      <c r="H131" t="s">
        <v>1384</v>
      </c>
      <c r="I131" t="s">
        <v>102</v>
      </c>
      <c r="J131" t="s">
        <v>64</v>
      </c>
      <c r="K131" t="s">
        <v>41</v>
      </c>
      <c r="L131" t="s">
        <v>240</v>
      </c>
      <c r="M131" t="s">
        <v>185</v>
      </c>
      <c r="N131" t="s">
        <v>1194</v>
      </c>
      <c r="O131" t="s">
        <v>1464</v>
      </c>
      <c r="R131" t="s">
        <v>235</v>
      </c>
      <c r="T131" t="s">
        <v>43</v>
      </c>
      <c r="U131" t="s">
        <v>29</v>
      </c>
      <c r="V131" t="s">
        <v>1383</v>
      </c>
      <c r="W131" t="s">
        <v>1194</v>
      </c>
      <c r="Y131" s="1">
        <v>42801.280335648145</v>
      </c>
      <c r="Z131" s="1">
        <v>42844.219930555555</v>
      </c>
    </row>
    <row r="132" spans="1:27" hidden="1" x14ac:dyDescent="0.3">
      <c r="A132">
        <v>77795</v>
      </c>
      <c r="B132" t="s">
        <v>279</v>
      </c>
      <c r="C132" t="s">
        <v>114</v>
      </c>
      <c r="D132" t="s">
        <v>468</v>
      </c>
      <c r="E132" t="s">
        <v>24</v>
      </c>
      <c r="F132" t="s">
        <v>27</v>
      </c>
      <c r="G132" t="s">
        <v>201</v>
      </c>
      <c r="H132" t="s">
        <v>467</v>
      </c>
      <c r="I132" t="s">
        <v>163</v>
      </c>
      <c r="J132" t="s">
        <v>466</v>
      </c>
      <c r="K132" t="s">
        <v>41</v>
      </c>
      <c r="L132" t="s">
        <v>32</v>
      </c>
      <c r="M132" t="s">
        <v>185</v>
      </c>
      <c r="N132" t="s">
        <v>1194</v>
      </c>
      <c r="O132" t="s">
        <v>1194</v>
      </c>
      <c r="R132" t="s">
        <v>235</v>
      </c>
      <c r="T132" t="s">
        <v>55</v>
      </c>
      <c r="U132" t="s">
        <v>37</v>
      </c>
      <c r="V132" t="s">
        <v>36</v>
      </c>
      <c r="W132" t="s">
        <v>1194</v>
      </c>
      <c r="Y132" s="1">
        <v>42426.259618055556</v>
      </c>
      <c r="Z132" s="1">
        <v>42844.223738425928</v>
      </c>
    </row>
    <row r="133" spans="1:27" hidden="1" x14ac:dyDescent="0.3">
      <c r="A133">
        <v>80312</v>
      </c>
      <c r="B133" t="s">
        <v>340</v>
      </c>
      <c r="C133" t="s">
        <v>305</v>
      </c>
      <c r="D133" t="s">
        <v>311</v>
      </c>
      <c r="E133" t="s">
        <v>24</v>
      </c>
      <c r="F133" t="s">
        <v>27</v>
      </c>
      <c r="G133" t="s">
        <v>187</v>
      </c>
      <c r="H133" t="s">
        <v>460</v>
      </c>
      <c r="J133" t="s">
        <v>174</v>
      </c>
      <c r="K133" t="s">
        <v>41</v>
      </c>
      <c r="L133" t="s">
        <v>32</v>
      </c>
      <c r="N133" t="s">
        <v>1194</v>
      </c>
      <c r="O133" t="s">
        <v>1194</v>
      </c>
      <c r="R133" t="s">
        <v>235</v>
      </c>
      <c r="S133" t="s">
        <v>426</v>
      </c>
      <c r="T133" t="s">
        <v>67</v>
      </c>
      <c r="U133" t="s">
        <v>37</v>
      </c>
      <c r="V133" t="s">
        <v>26</v>
      </c>
      <c r="W133" t="s">
        <v>1194</v>
      </c>
      <c r="Y133" s="1">
        <v>42466.128449074073</v>
      </c>
      <c r="Z133" s="1">
        <v>42528.0003125</v>
      </c>
    </row>
    <row r="134" spans="1:27" hidden="1" x14ac:dyDescent="0.3">
      <c r="A134">
        <v>89454</v>
      </c>
      <c r="B134" t="s">
        <v>304</v>
      </c>
      <c r="C134" t="s">
        <v>305</v>
      </c>
      <c r="D134" t="s">
        <v>307</v>
      </c>
      <c r="E134" t="s">
        <v>24</v>
      </c>
      <c r="F134" t="s">
        <v>27</v>
      </c>
      <c r="G134" t="s">
        <v>153</v>
      </c>
      <c r="H134" t="s">
        <v>452</v>
      </c>
      <c r="I134" t="s">
        <v>245</v>
      </c>
      <c r="J134" t="s">
        <v>91</v>
      </c>
      <c r="K134" t="s">
        <v>41</v>
      </c>
      <c r="L134" t="s">
        <v>32</v>
      </c>
      <c r="M134" t="s">
        <v>369</v>
      </c>
      <c r="N134" t="s">
        <v>1194</v>
      </c>
      <c r="O134" t="s">
        <v>453</v>
      </c>
      <c r="P134">
        <v>12004</v>
      </c>
      <c r="R134" t="s">
        <v>235</v>
      </c>
      <c r="T134" t="s">
        <v>43</v>
      </c>
      <c r="U134" t="s">
        <v>29</v>
      </c>
      <c r="V134" t="s">
        <v>306</v>
      </c>
      <c r="W134" t="s">
        <v>1194</v>
      </c>
      <c r="Y134" s="1">
        <v>42635.302245370367</v>
      </c>
      <c r="Z134" s="1">
        <v>42852.256701388891</v>
      </c>
    </row>
    <row r="135" spans="1:27" hidden="1" x14ac:dyDescent="0.3">
      <c r="A135">
        <v>96069</v>
      </c>
      <c r="B135" t="s">
        <v>100</v>
      </c>
      <c r="C135" t="s">
        <v>305</v>
      </c>
      <c r="D135" t="s">
        <v>311</v>
      </c>
      <c r="E135" t="s">
        <v>24</v>
      </c>
      <c r="F135" t="s">
        <v>27</v>
      </c>
      <c r="G135" t="s">
        <v>169</v>
      </c>
      <c r="H135" t="s">
        <v>1306</v>
      </c>
      <c r="I135" t="s">
        <v>234</v>
      </c>
      <c r="J135" t="s">
        <v>234</v>
      </c>
      <c r="K135" t="s">
        <v>41</v>
      </c>
      <c r="L135" t="s">
        <v>32</v>
      </c>
      <c r="M135" t="s">
        <v>104</v>
      </c>
      <c r="N135" t="s">
        <v>1194</v>
      </c>
      <c r="O135" t="s">
        <v>1194</v>
      </c>
      <c r="R135" t="s">
        <v>235</v>
      </c>
      <c r="T135" t="s">
        <v>43</v>
      </c>
      <c r="U135" t="s">
        <v>37</v>
      </c>
      <c r="V135" t="s">
        <v>1305</v>
      </c>
      <c r="W135" t="s">
        <v>456</v>
      </c>
      <c r="Y135" s="1">
        <v>42782.412199074075</v>
      </c>
      <c r="Z135" s="1">
        <v>42851.309224537035</v>
      </c>
    </row>
    <row r="136" spans="1:27" hidden="1" x14ac:dyDescent="0.3">
      <c r="A136">
        <v>97565</v>
      </c>
      <c r="B136" t="s">
        <v>1229</v>
      </c>
      <c r="C136" t="s">
        <v>305</v>
      </c>
      <c r="D136" t="s">
        <v>311</v>
      </c>
      <c r="E136" t="s">
        <v>24</v>
      </c>
      <c r="F136" t="s">
        <v>27</v>
      </c>
      <c r="G136" t="s">
        <v>153</v>
      </c>
      <c r="H136" t="s">
        <v>1414</v>
      </c>
      <c r="I136" t="s">
        <v>245</v>
      </c>
      <c r="J136" t="s">
        <v>102</v>
      </c>
      <c r="K136" t="s">
        <v>41</v>
      </c>
      <c r="L136" t="s">
        <v>101</v>
      </c>
      <c r="M136" t="s">
        <v>298</v>
      </c>
      <c r="N136" t="s">
        <v>1194</v>
      </c>
      <c r="O136" t="s">
        <v>1462</v>
      </c>
      <c r="P136">
        <v>16612</v>
      </c>
      <c r="R136" t="s">
        <v>235</v>
      </c>
      <c r="T136" t="s">
        <v>43</v>
      </c>
      <c r="U136" t="s">
        <v>29</v>
      </c>
      <c r="V136" t="s">
        <v>1305</v>
      </c>
      <c r="W136" t="s">
        <v>361</v>
      </c>
      <c r="Y136" s="1">
        <v>42822.489374999997</v>
      </c>
      <c r="Z136" s="1">
        <v>42852.259780092594</v>
      </c>
    </row>
    <row r="137" spans="1:27" hidden="1" x14ac:dyDescent="0.3">
      <c r="A137">
        <v>98118</v>
      </c>
      <c r="B137" t="s">
        <v>1229</v>
      </c>
      <c r="C137" t="s">
        <v>305</v>
      </c>
      <c r="D137" t="s">
        <v>311</v>
      </c>
      <c r="E137" t="s">
        <v>24</v>
      </c>
      <c r="F137" t="s">
        <v>27</v>
      </c>
      <c r="G137" t="s">
        <v>187</v>
      </c>
      <c r="H137" t="s">
        <v>1491</v>
      </c>
      <c r="I137" t="s">
        <v>234</v>
      </c>
      <c r="J137" t="s">
        <v>234</v>
      </c>
      <c r="K137" t="s">
        <v>41</v>
      </c>
      <c r="L137" t="s">
        <v>240</v>
      </c>
      <c r="M137" t="s">
        <v>185</v>
      </c>
      <c r="N137" t="s">
        <v>1194</v>
      </c>
      <c r="O137" t="s">
        <v>1471</v>
      </c>
      <c r="R137" t="s">
        <v>235</v>
      </c>
      <c r="T137" t="s">
        <v>67</v>
      </c>
      <c r="U137" t="s">
        <v>29</v>
      </c>
      <c r="V137" t="s">
        <v>235</v>
      </c>
      <c r="W137" t="s">
        <v>1194</v>
      </c>
      <c r="Y137" s="1">
        <v>42835.585648148146</v>
      </c>
      <c r="Z137" s="1">
        <v>42851.514756944445</v>
      </c>
    </row>
    <row r="138" spans="1:27" hidden="1" x14ac:dyDescent="0.3">
      <c r="A138">
        <v>77892</v>
      </c>
      <c r="B138" t="s">
        <v>296</v>
      </c>
      <c r="C138" t="s">
        <v>129</v>
      </c>
      <c r="D138" t="s">
        <v>327</v>
      </c>
      <c r="E138" t="s">
        <v>24</v>
      </c>
      <c r="F138" t="s">
        <v>27</v>
      </c>
      <c r="G138" t="s">
        <v>187</v>
      </c>
      <c r="H138" t="s">
        <v>450</v>
      </c>
      <c r="I138" t="s">
        <v>245</v>
      </c>
      <c r="J138" t="s">
        <v>91</v>
      </c>
      <c r="K138" t="s">
        <v>41</v>
      </c>
      <c r="L138" t="s">
        <v>32</v>
      </c>
      <c r="N138" t="s">
        <v>1194</v>
      </c>
      <c r="O138" t="s">
        <v>280</v>
      </c>
      <c r="P138">
        <v>11065</v>
      </c>
      <c r="R138" t="s">
        <v>235</v>
      </c>
      <c r="T138" t="s">
        <v>43</v>
      </c>
      <c r="U138" t="s">
        <v>37</v>
      </c>
      <c r="V138" t="s">
        <v>26</v>
      </c>
      <c r="W138" t="s">
        <v>361</v>
      </c>
      <c r="Y138" s="1">
        <v>42429.524537037039</v>
      </c>
      <c r="Z138" s="1">
        <v>42852.251643518517</v>
      </c>
    </row>
    <row r="139" spans="1:27" hidden="1" x14ac:dyDescent="0.3">
      <c r="A139">
        <v>77906</v>
      </c>
      <c r="B139" t="s">
        <v>299</v>
      </c>
      <c r="C139" t="s">
        <v>129</v>
      </c>
      <c r="D139" t="s">
        <v>310</v>
      </c>
      <c r="E139" t="s">
        <v>24</v>
      </c>
      <c r="F139" t="s">
        <v>27</v>
      </c>
      <c r="G139" t="s">
        <v>153</v>
      </c>
      <c r="H139" t="s">
        <v>449</v>
      </c>
      <c r="I139" t="s">
        <v>245</v>
      </c>
      <c r="J139" t="s">
        <v>91</v>
      </c>
      <c r="K139" t="s">
        <v>41</v>
      </c>
      <c r="L139" t="s">
        <v>32</v>
      </c>
      <c r="N139" t="s">
        <v>1194</v>
      </c>
      <c r="O139" t="s">
        <v>1194</v>
      </c>
      <c r="P139">
        <v>9558</v>
      </c>
      <c r="R139" t="s">
        <v>235</v>
      </c>
      <c r="S139" t="s">
        <v>426</v>
      </c>
      <c r="T139" t="s">
        <v>43</v>
      </c>
      <c r="U139" t="s">
        <v>45</v>
      </c>
      <c r="V139" t="s">
        <v>112</v>
      </c>
      <c r="W139" t="s">
        <v>361</v>
      </c>
      <c r="Y139" s="1">
        <v>42429.659583333334</v>
      </c>
      <c r="Z139" s="1">
        <v>42852.252164351848</v>
      </c>
    </row>
    <row r="140" spans="1:27" hidden="1" x14ac:dyDescent="0.3">
      <c r="A140">
        <v>78079</v>
      </c>
      <c r="B140" t="s">
        <v>448</v>
      </c>
      <c r="C140" t="s">
        <v>129</v>
      </c>
      <c r="D140" t="s">
        <v>310</v>
      </c>
      <c r="E140" t="s">
        <v>24</v>
      </c>
      <c r="F140" t="s">
        <v>27</v>
      </c>
      <c r="G140" t="s">
        <v>153</v>
      </c>
      <c r="H140" t="s">
        <v>447</v>
      </c>
      <c r="I140" t="s">
        <v>245</v>
      </c>
      <c r="J140" t="s">
        <v>91</v>
      </c>
      <c r="K140" t="s">
        <v>41</v>
      </c>
      <c r="L140" t="s">
        <v>32</v>
      </c>
      <c r="M140" t="s">
        <v>104</v>
      </c>
      <c r="N140" t="s">
        <v>1194</v>
      </c>
      <c r="O140" t="s">
        <v>1194</v>
      </c>
      <c r="P140">
        <v>10404</v>
      </c>
      <c r="R140" t="s">
        <v>235</v>
      </c>
      <c r="T140" t="s">
        <v>43</v>
      </c>
      <c r="U140" t="s">
        <v>37</v>
      </c>
      <c r="V140" t="s">
        <v>36</v>
      </c>
      <c r="W140" t="s">
        <v>1194</v>
      </c>
      <c r="Y140" s="1">
        <v>42431.52516203704</v>
      </c>
      <c r="Z140" s="1">
        <v>42852.252500000002</v>
      </c>
    </row>
    <row r="141" spans="1:27" hidden="1" x14ac:dyDescent="0.3">
      <c r="A141">
        <v>79784</v>
      </c>
      <c r="B141" t="s">
        <v>154</v>
      </c>
      <c r="C141" t="s">
        <v>129</v>
      </c>
      <c r="D141" t="s">
        <v>218</v>
      </c>
      <c r="E141" t="s">
        <v>24</v>
      </c>
      <c r="F141" t="s">
        <v>27</v>
      </c>
      <c r="G141" t="s">
        <v>153</v>
      </c>
      <c r="H141" t="s">
        <v>443</v>
      </c>
      <c r="I141" t="s">
        <v>349</v>
      </c>
      <c r="J141" t="s">
        <v>441</v>
      </c>
      <c r="K141" t="s">
        <v>41</v>
      </c>
      <c r="L141" t="s">
        <v>101</v>
      </c>
      <c r="M141" t="s">
        <v>298</v>
      </c>
      <c r="N141" t="s">
        <v>1194</v>
      </c>
      <c r="O141" t="s">
        <v>1194</v>
      </c>
      <c r="P141" t="s">
        <v>442</v>
      </c>
      <c r="R141" t="s">
        <v>235</v>
      </c>
      <c r="T141" t="s">
        <v>43</v>
      </c>
      <c r="U141" t="s">
        <v>45</v>
      </c>
      <c r="V141" t="s">
        <v>112</v>
      </c>
      <c r="W141" t="s">
        <v>361</v>
      </c>
      <c r="Y141" s="1">
        <v>42459.031458333331</v>
      </c>
      <c r="Z141" s="1">
        <v>42852.25403935185</v>
      </c>
    </row>
    <row r="142" spans="1:27" hidden="1" x14ac:dyDescent="0.3">
      <c r="A142">
        <v>80288</v>
      </c>
      <c r="B142" t="s">
        <v>325</v>
      </c>
      <c r="C142" t="s">
        <v>129</v>
      </c>
      <c r="D142" t="s">
        <v>218</v>
      </c>
      <c r="E142" t="s">
        <v>24</v>
      </c>
      <c r="F142" t="s">
        <v>27</v>
      </c>
      <c r="G142" t="s">
        <v>153</v>
      </c>
      <c r="H142" t="s">
        <v>440</v>
      </c>
      <c r="I142" t="s">
        <v>245</v>
      </c>
      <c r="J142" t="s">
        <v>91</v>
      </c>
      <c r="K142" t="s">
        <v>41</v>
      </c>
      <c r="L142" t="s">
        <v>32</v>
      </c>
      <c r="N142" t="s">
        <v>1194</v>
      </c>
      <c r="O142" t="s">
        <v>280</v>
      </c>
      <c r="P142">
        <v>10707</v>
      </c>
      <c r="R142" t="s">
        <v>235</v>
      </c>
      <c r="T142" t="s">
        <v>55</v>
      </c>
      <c r="U142" t="s">
        <v>37</v>
      </c>
      <c r="V142" t="s">
        <v>112</v>
      </c>
      <c r="W142" t="s">
        <v>1194</v>
      </c>
      <c r="Y142" s="1">
        <v>42466.025520833333</v>
      </c>
      <c r="Z142" s="1">
        <v>42852.254571759258</v>
      </c>
    </row>
    <row r="143" spans="1:27" hidden="1" x14ac:dyDescent="0.3">
      <c r="A143">
        <v>82176</v>
      </c>
      <c r="B143" t="s">
        <v>439</v>
      </c>
      <c r="C143" t="s">
        <v>129</v>
      </c>
      <c r="D143" t="s">
        <v>436</v>
      </c>
      <c r="E143" t="s">
        <v>24</v>
      </c>
      <c r="F143" t="s">
        <v>27</v>
      </c>
      <c r="G143" t="s">
        <v>187</v>
      </c>
      <c r="H143" t="s">
        <v>438</v>
      </c>
      <c r="I143" t="s">
        <v>219</v>
      </c>
      <c r="J143" t="s">
        <v>91</v>
      </c>
      <c r="K143" t="s">
        <v>41</v>
      </c>
      <c r="L143" t="s">
        <v>32</v>
      </c>
      <c r="N143" t="s">
        <v>1194</v>
      </c>
      <c r="O143" t="s">
        <v>1194</v>
      </c>
      <c r="R143" t="s">
        <v>235</v>
      </c>
      <c r="T143" t="s">
        <v>55</v>
      </c>
      <c r="U143" t="s">
        <v>37</v>
      </c>
      <c r="V143" t="s">
        <v>26</v>
      </c>
      <c r="W143" t="s">
        <v>1194</v>
      </c>
      <c r="Y143" s="1">
        <v>42494.026504629626</v>
      </c>
      <c r="Z143" s="1">
        <v>42598.087430555555</v>
      </c>
    </row>
    <row r="144" spans="1:27" hidden="1" x14ac:dyDescent="0.3">
      <c r="A144">
        <v>82178</v>
      </c>
      <c r="B144" t="s">
        <v>299</v>
      </c>
      <c r="C144" t="s">
        <v>129</v>
      </c>
      <c r="D144" t="s">
        <v>218</v>
      </c>
      <c r="E144" t="s">
        <v>24</v>
      </c>
      <c r="F144" t="s">
        <v>27</v>
      </c>
      <c r="G144" t="s">
        <v>153</v>
      </c>
      <c r="H144" t="s">
        <v>1402</v>
      </c>
      <c r="I144" t="s">
        <v>349</v>
      </c>
      <c r="J144" t="s">
        <v>91</v>
      </c>
      <c r="K144" t="s">
        <v>41</v>
      </c>
      <c r="L144" t="s">
        <v>240</v>
      </c>
      <c r="M144" t="s">
        <v>298</v>
      </c>
      <c r="N144" t="s">
        <v>1194</v>
      </c>
      <c r="O144" t="s">
        <v>1467</v>
      </c>
      <c r="P144">
        <v>10938</v>
      </c>
      <c r="R144" t="s">
        <v>235</v>
      </c>
      <c r="T144" t="s">
        <v>43</v>
      </c>
      <c r="U144" t="s">
        <v>37</v>
      </c>
      <c r="V144" t="s">
        <v>308</v>
      </c>
      <c r="W144" t="s">
        <v>1194</v>
      </c>
      <c r="Y144" s="1">
        <v>42494.02715277778</v>
      </c>
      <c r="Z144" s="1">
        <v>42852.255277777775</v>
      </c>
      <c r="AA144" t="s">
        <v>1401</v>
      </c>
    </row>
    <row r="145" spans="1:27" hidden="1" x14ac:dyDescent="0.3">
      <c r="A145">
        <v>82551</v>
      </c>
      <c r="B145" t="s">
        <v>295</v>
      </c>
      <c r="C145" t="s">
        <v>129</v>
      </c>
      <c r="D145" t="s">
        <v>218</v>
      </c>
      <c r="E145" t="s">
        <v>24</v>
      </c>
      <c r="F145" t="s">
        <v>387</v>
      </c>
      <c r="G145" t="s">
        <v>127</v>
      </c>
      <c r="H145" t="s">
        <v>437</v>
      </c>
      <c r="I145" t="s">
        <v>918</v>
      </c>
      <c r="J145" t="s">
        <v>91</v>
      </c>
      <c r="K145" t="s">
        <v>41</v>
      </c>
      <c r="L145" t="s">
        <v>32</v>
      </c>
      <c r="N145" t="s">
        <v>1194</v>
      </c>
      <c r="O145" t="s">
        <v>280</v>
      </c>
      <c r="P145">
        <v>11139</v>
      </c>
      <c r="R145" t="s">
        <v>235</v>
      </c>
      <c r="T145" t="s">
        <v>43</v>
      </c>
      <c r="U145" t="s">
        <v>37</v>
      </c>
      <c r="V145" t="s">
        <v>306</v>
      </c>
      <c r="W145" t="s">
        <v>1194</v>
      </c>
      <c r="Y145" s="1">
        <v>42499.528321759259</v>
      </c>
      <c r="Z145" s="1">
        <v>42852.194143518522</v>
      </c>
    </row>
    <row r="146" spans="1:27" hidden="1" x14ac:dyDescent="0.3">
      <c r="A146">
        <v>83852</v>
      </c>
      <c r="B146" t="s">
        <v>325</v>
      </c>
      <c r="C146" t="s">
        <v>129</v>
      </c>
      <c r="D146" t="s">
        <v>218</v>
      </c>
      <c r="E146" t="s">
        <v>24</v>
      </c>
      <c r="F146" t="s">
        <v>27</v>
      </c>
      <c r="G146" t="s">
        <v>153</v>
      </c>
      <c r="H146" t="s">
        <v>431</v>
      </c>
      <c r="I146" t="s">
        <v>917</v>
      </c>
      <c r="J146" t="s">
        <v>268</v>
      </c>
      <c r="K146" t="s">
        <v>41</v>
      </c>
      <c r="L146" t="s">
        <v>32</v>
      </c>
      <c r="N146" t="s">
        <v>1194</v>
      </c>
      <c r="O146" t="s">
        <v>206</v>
      </c>
      <c r="R146" t="s">
        <v>235</v>
      </c>
      <c r="T146" t="s">
        <v>43</v>
      </c>
      <c r="U146" t="s">
        <v>29</v>
      </c>
      <c r="V146" t="s">
        <v>269</v>
      </c>
      <c r="W146" t="s">
        <v>1194</v>
      </c>
      <c r="Y146" s="1">
        <v>42522.337314814817</v>
      </c>
      <c r="Z146" s="1">
        <v>42585.987546296295</v>
      </c>
    </row>
    <row r="147" spans="1:27" hidden="1" x14ac:dyDescent="0.3">
      <c r="A147">
        <v>84066</v>
      </c>
      <c r="B147" t="s">
        <v>430</v>
      </c>
      <c r="C147" t="s">
        <v>129</v>
      </c>
      <c r="D147" t="s">
        <v>327</v>
      </c>
      <c r="E147" t="s">
        <v>24</v>
      </c>
      <c r="F147" t="s">
        <v>27</v>
      </c>
      <c r="G147" t="s">
        <v>187</v>
      </c>
      <c r="H147" t="s">
        <v>429</v>
      </c>
      <c r="I147" t="s">
        <v>800</v>
      </c>
      <c r="J147" t="s">
        <v>91</v>
      </c>
      <c r="K147" t="s">
        <v>41</v>
      </c>
      <c r="L147" t="s">
        <v>101</v>
      </c>
      <c r="N147" t="s">
        <v>1194</v>
      </c>
      <c r="O147" t="s">
        <v>1194</v>
      </c>
      <c r="R147" t="s">
        <v>235</v>
      </c>
      <c r="T147" t="s">
        <v>67</v>
      </c>
      <c r="U147" t="s">
        <v>45</v>
      </c>
      <c r="V147" t="s">
        <v>26</v>
      </c>
      <c r="W147" t="s">
        <v>1194</v>
      </c>
      <c r="Y147" s="1">
        <v>42524.527094907404</v>
      </c>
      <c r="Z147" s="1">
        <v>42831.227847222224</v>
      </c>
    </row>
    <row r="148" spans="1:27" hidden="1" x14ac:dyDescent="0.3">
      <c r="A148">
        <v>87635</v>
      </c>
      <c r="B148" t="s">
        <v>325</v>
      </c>
      <c r="C148" t="s">
        <v>129</v>
      </c>
      <c r="D148" t="s">
        <v>218</v>
      </c>
      <c r="E148" t="s">
        <v>262</v>
      </c>
      <c r="F148" t="s">
        <v>27</v>
      </c>
      <c r="G148" t="s">
        <v>153</v>
      </c>
      <c r="H148" t="s">
        <v>1198</v>
      </c>
      <c r="I148" t="s">
        <v>226</v>
      </c>
      <c r="J148" t="s">
        <v>77</v>
      </c>
      <c r="K148" t="s">
        <v>41</v>
      </c>
      <c r="L148" t="s">
        <v>101</v>
      </c>
      <c r="M148" t="s">
        <v>298</v>
      </c>
      <c r="N148" t="s">
        <v>1194</v>
      </c>
      <c r="O148" t="s">
        <v>1194</v>
      </c>
      <c r="P148">
        <v>11924</v>
      </c>
      <c r="R148" t="s">
        <v>235</v>
      </c>
      <c r="T148" t="s">
        <v>43</v>
      </c>
      <c r="U148" t="s">
        <v>37</v>
      </c>
      <c r="V148" t="s">
        <v>103</v>
      </c>
      <c r="W148" t="s">
        <v>361</v>
      </c>
      <c r="Y148" s="1">
        <v>42598.010752314818</v>
      </c>
      <c r="Z148" s="1">
        <v>42832.002418981479</v>
      </c>
    </row>
    <row r="149" spans="1:27" hidden="1" x14ac:dyDescent="0.3">
      <c r="A149">
        <v>88052</v>
      </c>
      <c r="B149" t="s">
        <v>128</v>
      </c>
      <c r="C149" t="s">
        <v>129</v>
      </c>
      <c r="D149" t="s">
        <v>218</v>
      </c>
      <c r="E149" t="s">
        <v>24</v>
      </c>
      <c r="F149" t="s">
        <v>27</v>
      </c>
      <c r="G149" t="s">
        <v>169</v>
      </c>
      <c r="H149" t="s">
        <v>419</v>
      </c>
      <c r="I149" t="s">
        <v>349</v>
      </c>
      <c r="J149" t="s">
        <v>91</v>
      </c>
      <c r="K149" t="s">
        <v>41</v>
      </c>
      <c r="L149" t="s">
        <v>32</v>
      </c>
      <c r="M149" t="s">
        <v>369</v>
      </c>
      <c r="N149" t="s">
        <v>1194</v>
      </c>
      <c r="O149" t="s">
        <v>420</v>
      </c>
      <c r="R149" t="s">
        <v>235</v>
      </c>
      <c r="T149" t="s">
        <v>67</v>
      </c>
      <c r="U149" t="s">
        <v>37</v>
      </c>
      <c r="V149" t="s">
        <v>26</v>
      </c>
      <c r="W149" t="s">
        <v>1194</v>
      </c>
      <c r="Y149" s="1">
        <v>42606.241018518522</v>
      </c>
      <c r="Z149" s="1">
        <v>42670.350104166668</v>
      </c>
    </row>
    <row r="150" spans="1:27" hidden="1" x14ac:dyDescent="0.3">
      <c r="A150">
        <v>88404</v>
      </c>
      <c r="B150" t="s">
        <v>154</v>
      </c>
      <c r="C150" t="s">
        <v>129</v>
      </c>
      <c r="D150" t="s">
        <v>218</v>
      </c>
      <c r="E150" t="s">
        <v>24</v>
      </c>
      <c r="F150" t="s">
        <v>27</v>
      </c>
      <c r="G150" t="s">
        <v>169</v>
      </c>
      <c r="H150" t="s">
        <v>412</v>
      </c>
      <c r="I150" t="s">
        <v>349</v>
      </c>
      <c r="J150" t="s">
        <v>91</v>
      </c>
      <c r="K150" t="s">
        <v>41</v>
      </c>
      <c r="L150" t="s">
        <v>32</v>
      </c>
      <c r="M150" t="s">
        <v>369</v>
      </c>
      <c r="N150" t="s">
        <v>1194</v>
      </c>
      <c r="O150" t="s">
        <v>413</v>
      </c>
      <c r="R150" t="s">
        <v>235</v>
      </c>
      <c r="T150" t="s">
        <v>43</v>
      </c>
      <c r="U150" t="s">
        <v>29</v>
      </c>
      <c r="V150" t="s">
        <v>26</v>
      </c>
      <c r="W150" t="s">
        <v>361</v>
      </c>
      <c r="Y150" s="1">
        <v>42613.502395833333</v>
      </c>
      <c r="Z150" s="1">
        <v>42662.196377314816</v>
      </c>
    </row>
    <row r="151" spans="1:27" hidden="1" x14ac:dyDescent="0.3">
      <c r="A151">
        <v>88406</v>
      </c>
      <c r="B151" t="s">
        <v>299</v>
      </c>
      <c r="C151" t="s">
        <v>129</v>
      </c>
      <c r="D151" t="s">
        <v>218</v>
      </c>
      <c r="E151" t="s">
        <v>24</v>
      </c>
      <c r="F151" t="s">
        <v>27</v>
      </c>
      <c r="G151" t="s">
        <v>169</v>
      </c>
      <c r="H151" t="s">
        <v>410</v>
      </c>
      <c r="I151" t="s">
        <v>190</v>
      </c>
      <c r="J151" t="s">
        <v>91</v>
      </c>
      <c r="K151" t="s">
        <v>41</v>
      </c>
      <c r="L151" t="s">
        <v>32</v>
      </c>
      <c r="N151" t="s">
        <v>1194</v>
      </c>
      <c r="O151" t="s">
        <v>411</v>
      </c>
      <c r="R151" t="s">
        <v>235</v>
      </c>
      <c r="T151" t="s">
        <v>67</v>
      </c>
      <c r="U151" t="s">
        <v>37</v>
      </c>
      <c r="V151" t="s">
        <v>26</v>
      </c>
      <c r="W151" t="s">
        <v>1194</v>
      </c>
      <c r="Y151" s="1">
        <v>42613.506249999999</v>
      </c>
      <c r="Z151" s="1">
        <v>42615.414560185185</v>
      </c>
    </row>
    <row r="152" spans="1:27" hidden="1" x14ac:dyDescent="0.3">
      <c r="A152">
        <v>88467</v>
      </c>
      <c r="B152" t="s">
        <v>214</v>
      </c>
      <c r="C152" t="s">
        <v>129</v>
      </c>
      <c r="D152" t="s">
        <v>218</v>
      </c>
      <c r="E152" t="s">
        <v>24</v>
      </c>
      <c r="F152" t="s">
        <v>27</v>
      </c>
      <c r="G152" t="s">
        <v>169</v>
      </c>
      <c r="H152" t="s">
        <v>408</v>
      </c>
      <c r="I152" t="s">
        <v>913</v>
      </c>
      <c r="J152" t="s">
        <v>91</v>
      </c>
      <c r="K152" t="s">
        <v>41</v>
      </c>
      <c r="L152" t="s">
        <v>32</v>
      </c>
      <c r="M152" t="s">
        <v>369</v>
      </c>
      <c r="N152" t="s">
        <v>1194</v>
      </c>
      <c r="O152" t="s">
        <v>409</v>
      </c>
      <c r="R152" t="s">
        <v>235</v>
      </c>
      <c r="T152" t="s">
        <v>43</v>
      </c>
      <c r="U152" t="s">
        <v>29</v>
      </c>
      <c r="V152" t="s">
        <v>26</v>
      </c>
      <c r="W152" t="s">
        <v>361</v>
      </c>
      <c r="Y152" s="1">
        <v>42614.412939814814</v>
      </c>
      <c r="Z152" s="1">
        <v>42746.924074074072</v>
      </c>
      <c r="AA152" t="s">
        <v>300</v>
      </c>
    </row>
    <row r="153" spans="1:27" hidden="1" x14ac:dyDescent="0.3">
      <c r="A153">
        <v>88901</v>
      </c>
      <c r="B153" t="s">
        <v>407</v>
      </c>
      <c r="C153" t="s">
        <v>129</v>
      </c>
      <c r="D153" t="s">
        <v>310</v>
      </c>
      <c r="E153" t="s">
        <v>24</v>
      </c>
      <c r="F153" t="s">
        <v>27</v>
      </c>
      <c r="G153" t="s">
        <v>153</v>
      </c>
      <c r="H153" t="s">
        <v>406</v>
      </c>
      <c r="I153" t="s">
        <v>349</v>
      </c>
      <c r="J153" t="s">
        <v>91</v>
      </c>
      <c r="K153" t="s">
        <v>41</v>
      </c>
      <c r="L153" t="s">
        <v>32</v>
      </c>
      <c r="M153" t="s">
        <v>369</v>
      </c>
      <c r="N153" t="s">
        <v>1194</v>
      </c>
      <c r="O153" t="s">
        <v>399</v>
      </c>
      <c r="P153">
        <v>11934</v>
      </c>
      <c r="R153" t="s">
        <v>235</v>
      </c>
      <c r="T153" t="s">
        <v>55</v>
      </c>
      <c r="U153" t="s">
        <v>45</v>
      </c>
      <c r="V153" t="s">
        <v>306</v>
      </c>
      <c r="W153" t="s">
        <v>1194</v>
      </c>
      <c r="Y153" s="1">
        <v>42625.727488425924</v>
      </c>
      <c r="Z153" s="1">
        <v>42852.256180555552</v>
      </c>
    </row>
    <row r="154" spans="1:27" hidden="1" x14ac:dyDescent="0.3">
      <c r="A154">
        <v>88950</v>
      </c>
      <c r="B154" t="s">
        <v>268</v>
      </c>
      <c r="C154" t="s">
        <v>129</v>
      </c>
      <c r="D154" t="s">
        <v>218</v>
      </c>
      <c r="E154" t="s">
        <v>24</v>
      </c>
      <c r="F154" t="s">
        <v>27</v>
      </c>
      <c r="G154" t="s">
        <v>201</v>
      </c>
      <c r="H154" t="s">
        <v>405</v>
      </c>
      <c r="I154" t="s">
        <v>268</v>
      </c>
      <c r="J154" t="s">
        <v>91</v>
      </c>
      <c r="K154" t="s">
        <v>41</v>
      </c>
      <c r="L154" t="s">
        <v>32</v>
      </c>
      <c r="M154" t="s">
        <v>369</v>
      </c>
      <c r="N154" t="s">
        <v>1194</v>
      </c>
      <c r="O154" t="s">
        <v>402</v>
      </c>
      <c r="R154" t="s">
        <v>235</v>
      </c>
      <c r="T154" t="s">
        <v>43</v>
      </c>
      <c r="U154" t="s">
        <v>29</v>
      </c>
      <c r="V154" t="s">
        <v>36</v>
      </c>
      <c r="W154" t="s">
        <v>1194</v>
      </c>
      <c r="Y154" s="1">
        <v>42626.615289351852</v>
      </c>
      <c r="Z154" s="1">
        <v>42636.000474537039</v>
      </c>
    </row>
    <row r="155" spans="1:27" hidden="1" x14ac:dyDescent="0.3">
      <c r="A155">
        <v>89151</v>
      </c>
      <c r="B155" t="s">
        <v>84</v>
      </c>
      <c r="C155" t="s">
        <v>129</v>
      </c>
      <c r="D155" t="s">
        <v>218</v>
      </c>
      <c r="E155" t="s">
        <v>24</v>
      </c>
      <c r="F155" t="s">
        <v>27</v>
      </c>
      <c r="G155" t="s">
        <v>169</v>
      </c>
      <c r="H155" t="s">
        <v>403</v>
      </c>
      <c r="I155" t="s">
        <v>245</v>
      </c>
      <c r="J155" t="s">
        <v>91</v>
      </c>
      <c r="K155" t="s">
        <v>41</v>
      </c>
      <c r="L155" t="s">
        <v>32</v>
      </c>
      <c r="M155" t="s">
        <v>369</v>
      </c>
      <c r="N155" t="s">
        <v>1194</v>
      </c>
      <c r="O155" t="s">
        <v>404</v>
      </c>
      <c r="R155" t="s">
        <v>235</v>
      </c>
      <c r="T155" t="s">
        <v>67</v>
      </c>
      <c r="U155" t="s">
        <v>45</v>
      </c>
      <c r="V155" t="s">
        <v>26</v>
      </c>
      <c r="W155" t="s">
        <v>1194</v>
      </c>
      <c r="Y155" s="1">
        <v>42629.357048611113</v>
      </c>
      <c r="Z155" s="1">
        <v>42650.373414351852</v>
      </c>
    </row>
    <row r="156" spans="1:27" hidden="1" x14ac:dyDescent="0.3">
      <c r="A156">
        <v>91629</v>
      </c>
      <c r="B156" t="s">
        <v>299</v>
      </c>
      <c r="C156" t="s">
        <v>129</v>
      </c>
      <c r="D156" t="s">
        <v>310</v>
      </c>
      <c r="E156" t="s">
        <v>24</v>
      </c>
      <c r="F156" t="s">
        <v>27</v>
      </c>
      <c r="G156" t="s">
        <v>153</v>
      </c>
      <c r="H156" t="s">
        <v>1513</v>
      </c>
      <c r="I156" t="s">
        <v>916</v>
      </c>
      <c r="J156" t="s">
        <v>91</v>
      </c>
      <c r="K156" t="s">
        <v>41</v>
      </c>
      <c r="L156" t="s">
        <v>101</v>
      </c>
      <c r="M156" t="s">
        <v>298</v>
      </c>
      <c r="N156" t="s">
        <v>1194</v>
      </c>
      <c r="O156" t="s">
        <v>1471</v>
      </c>
      <c r="P156">
        <v>12271</v>
      </c>
      <c r="R156" t="s">
        <v>235</v>
      </c>
      <c r="T156" t="s">
        <v>55</v>
      </c>
      <c r="U156" t="s">
        <v>37</v>
      </c>
      <c r="V156" t="s">
        <v>306</v>
      </c>
      <c r="W156" t="s">
        <v>1194</v>
      </c>
      <c r="Y156" s="1">
        <v>42675.623761574076</v>
      </c>
      <c r="Z156" s="1">
        <v>42852.392939814818</v>
      </c>
    </row>
    <row r="157" spans="1:27" hidden="1" x14ac:dyDescent="0.3">
      <c r="A157">
        <v>92960</v>
      </c>
      <c r="B157" t="s">
        <v>268</v>
      </c>
      <c r="C157" t="s">
        <v>129</v>
      </c>
      <c r="D157" t="s">
        <v>218</v>
      </c>
      <c r="E157" t="s">
        <v>24</v>
      </c>
      <c r="F157" t="s">
        <v>27</v>
      </c>
      <c r="G157" t="s">
        <v>187</v>
      </c>
      <c r="H157" t="s">
        <v>393</v>
      </c>
      <c r="J157" t="s">
        <v>325</v>
      </c>
      <c r="K157" t="s">
        <v>41</v>
      </c>
      <c r="L157" t="s">
        <v>32</v>
      </c>
      <c r="M157" t="s">
        <v>369</v>
      </c>
      <c r="N157" t="s">
        <v>1194</v>
      </c>
      <c r="O157" t="s">
        <v>390</v>
      </c>
      <c r="R157" t="s">
        <v>235</v>
      </c>
      <c r="T157" t="s">
        <v>55</v>
      </c>
      <c r="U157" t="s">
        <v>45</v>
      </c>
      <c r="V157" t="s">
        <v>26</v>
      </c>
      <c r="W157" t="s">
        <v>1194</v>
      </c>
      <c r="Y157" s="1">
        <v>42702.252488425926</v>
      </c>
      <c r="Z157" s="1">
        <v>42726.308194444442</v>
      </c>
    </row>
    <row r="158" spans="1:27" hidden="1" x14ac:dyDescent="0.3">
      <c r="A158">
        <v>92968</v>
      </c>
      <c r="B158" t="s">
        <v>299</v>
      </c>
      <c r="C158" t="s">
        <v>129</v>
      </c>
      <c r="D158" t="s">
        <v>218</v>
      </c>
      <c r="E158" t="s">
        <v>24</v>
      </c>
      <c r="F158" t="s">
        <v>27</v>
      </c>
      <c r="G158" t="s">
        <v>153</v>
      </c>
      <c r="H158" t="s">
        <v>391</v>
      </c>
      <c r="I158" t="s">
        <v>245</v>
      </c>
      <c r="J158" t="s">
        <v>91</v>
      </c>
      <c r="K158" t="s">
        <v>41</v>
      </c>
      <c r="L158" t="s">
        <v>240</v>
      </c>
      <c r="M158" t="s">
        <v>365</v>
      </c>
      <c r="N158" t="s">
        <v>1194</v>
      </c>
      <c r="O158" t="s">
        <v>392</v>
      </c>
      <c r="P158">
        <v>12464</v>
      </c>
      <c r="R158" t="s">
        <v>235</v>
      </c>
      <c r="T158" t="s">
        <v>55</v>
      </c>
      <c r="U158" t="s">
        <v>37</v>
      </c>
      <c r="V158" t="s">
        <v>306</v>
      </c>
      <c r="W158" t="s">
        <v>1194</v>
      </c>
      <c r="Y158" s="1">
        <v>42702.400451388887</v>
      </c>
      <c r="Z158" s="1">
        <v>42852.257013888891</v>
      </c>
    </row>
    <row r="159" spans="1:27" hidden="1" x14ac:dyDescent="0.3">
      <c r="A159">
        <v>96032</v>
      </c>
      <c r="B159" t="s">
        <v>304</v>
      </c>
      <c r="C159" t="s">
        <v>129</v>
      </c>
      <c r="D159" t="s">
        <v>218</v>
      </c>
      <c r="E159" t="s">
        <v>24</v>
      </c>
      <c r="F159" t="s">
        <v>27</v>
      </c>
      <c r="G159" t="s">
        <v>153</v>
      </c>
      <c r="H159" t="s">
        <v>1310</v>
      </c>
      <c r="I159" t="s">
        <v>1397</v>
      </c>
      <c r="J159" t="s">
        <v>91</v>
      </c>
      <c r="K159" t="s">
        <v>41</v>
      </c>
      <c r="L159" t="s">
        <v>101</v>
      </c>
      <c r="M159" t="s">
        <v>298</v>
      </c>
      <c r="N159" t="s">
        <v>1194</v>
      </c>
      <c r="O159" t="s">
        <v>1467</v>
      </c>
      <c r="P159">
        <v>16394</v>
      </c>
      <c r="R159" t="s">
        <v>235</v>
      </c>
      <c r="T159" t="s">
        <v>55</v>
      </c>
      <c r="U159" t="s">
        <v>37</v>
      </c>
      <c r="V159" t="s">
        <v>1305</v>
      </c>
      <c r="W159" t="s">
        <v>1194</v>
      </c>
      <c r="Y159" s="1">
        <v>42782.24832175926</v>
      </c>
      <c r="Z159" s="1">
        <v>42853.230254629627</v>
      </c>
    </row>
    <row r="160" spans="1:27" hidden="1" x14ac:dyDescent="0.3">
      <c r="A160">
        <v>96106</v>
      </c>
      <c r="B160" t="s">
        <v>268</v>
      </c>
      <c r="C160" t="s">
        <v>129</v>
      </c>
      <c r="D160" t="s">
        <v>218</v>
      </c>
      <c r="E160" t="s">
        <v>24</v>
      </c>
      <c r="F160" t="s">
        <v>27</v>
      </c>
      <c r="G160" t="s">
        <v>169</v>
      </c>
      <c r="H160" t="s">
        <v>412</v>
      </c>
      <c r="I160" t="s">
        <v>349</v>
      </c>
      <c r="J160" t="s">
        <v>337</v>
      </c>
      <c r="K160" t="s">
        <v>41</v>
      </c>
      <c r="L160" t="s">
        <v>240</v>
      </c>
      <c r="M160" t="s">
        <v>365</v>
      </c>
      <c r="N160" t="s">
        <v>1194</v>
      </c>
      <c r="O160" t="s">
        <v>1467</v>
      </c>
      <c r="R160" t="s">
        <v>235</v>
      </c>
      <c r="T160" t="s">
        <v>43</v>
      </c>
      <c r="U160" t="s">
        <v>29</v>
      </c>
      <c r="V160" t="s">
        <v>26</v>
      </c>
      <c r="W160" t="s">
        <v>361</v>
      </c>
      <c r="Y160" s="1">
        <v>42782.535891203705</v>
      </c>
      <c r="Z160" s="1">
        <v>42807.277071759258</v>
      </c>
    </row>
    <row r="161" spans="1:27" hidden="1" x14ac:dyDescent="0.3">
      <c r="A161">
        <v>96345</v>
      </c>
      <c r="B161" t="s">
        <v>228</v>
      </c>
      <c r="C161" t="s">
        <v>129</v>
      </c>
      <c r="D161" t="s">
        <v>310</v>
      </c>
      <c r="E161" t="s">
        <v>147</v>
      </c>
      <c r="F161" t="s">
        <v>27</v>
      </c>
      <c r="G161" t="s">
        <v>166</v>
      </c>
      <c r="H161" t="s">
        <v>1506</v>
      </c>
      <c r="J161" t="s">
        <v>228</v>
      </c>
      <c r="K161" t="s">
        <v>41</v>
      </c>
      <c r="L161" t="s">
        <v>240</v>
      </c>
      <c r="M161" t="s">
        <v>1201</v>
      </c>
      <c r="N161" t="s">
        <v>1194</v>
      </c>
      <c r="O161" t="s">
        <v>1194</v>
      </c>
      <c r="Q161" t="s">
        <v>1505</v>
      </c>
      <c r="R161" t="s">
        <v>235</v>
      </c>
      <c r="T161" t="s">
        <v>67</v>
      </c>
      <c r="U161" t="s">
        <v>37</v>
      </c>
      <c r="V161" t="s">
        <v>235</v>
      </c>
      <c r="W161" t="s">
        <v>1194</v>
      </c>
      <c r="Y161" s="1">
        <v>42789.95722222222</v>
      </c>
      <c r="Z161" s="1">
        <v>42849.964895833335</v>
      </c>
      <c r="AA161" t="s">
        <v>1504</v>
      </c>
    </row>
    <row r="162" spans="1:27" hidden="1" x14ac:dyDescent="0.3">
      <c r="A162">
        <v>96999</v>
      </c>
      <c r="B162" t="s">
        <v>1225</v>
      </c>
      <c r="C162" t="s">
        <v>129</v>
      </c>
      <c r="D162" t="s">
        <v>374</v>
      </c>
      <c r="E162" t="s">
        <v>24</v>
      </c>
      <c r="F162" t="s">
        <v>27</v>
      </c>
      <c r="G162" t="s">
        <v>187</v>
      </c>
      <c r="H162" t="s">
        <v>1346</v>
      </c>
      <c r="I162" t="s">
        <v>349</v>
      </c>
      <c r="J162" t="s">
        <v>118</v>
      </c>
      <c r="K162" t="s">
        <v>41</v>
      </c>
      <c r="L162" t="s">
        <v>240</v>
      </c>
      <c r="M162" t="s">
        <v>185</v>
      </c>
      <c r="N162" t="s">
        <v>1194</v>
      </c>
      <c r="O162" t="s">
        <v>1465</v>
      </c>
      <c r="R162" t="s">
        <v>235</v>
      </c>
      <c r="T162" t="s">
        <v>67</v>
      </c>
      <c r="U162" t="s">
        <v>37</v>
      </c>
      <c r="V162" t="s">
        <v>235</v>
      </c>
      <c r="W162" t="s">
        <v>1194</v>
      </c>
      <c r="Y162" s="1">
        <v>42807.497083333335</v>
      </c>
      <c r="Z162" s="1">
        <v>42815.355856481481</v>
      </c>
    </row>
    <row r="163" spans="1:27" hidden="1" x14ac:dyDescent="0.3">
      <c r="A163">
        <v>97041</v>
      </c>
      <c r="B163" t="s">
        <v>1430</v>
      </c>
      <c r="C163" t="s">
        <v>129</v>
      </c>
      <c r="D163" t="s">
        <v>218</v>
      </c>
      <c r="E163" t="s">
        <v>24</v>
      </c>
      <c r="F163" t="s">
        <v>27</v>
      </c>
      <c r="G163" t="s">
        <v>153</v>
      </c>
      <c r="H163" t="s">
        <v>1429</v>
      </c>
      <c r="I163" t="s">
        <v>245</v>
      </c>
      <c r="J163" t="s">
        <v>337</v>
      </c>
      <c r="K163" t="s">
        <v>41</v>
      </c>
      <c r="L163" t="s">
        <v>101</v>
      </c>
      <c r="M163" t="s">
        <v>298</v>
      </c>
      <c r="N163" t="s">
        <v>1194</v>
      </c>
      <c r="O163" t="s">
        <v>1462</v>
      </c>
      <c r="P163">
        <v>17092</v>
      </c>
      <c r="R163" t="s">
        <v>235</v>
      </c>
      <c r="T163" t="s">
        <v>55</v>
      </c>
      <c r="U163" t="s">
        <v>37</v>
      </c>
      <c r="V163" t="s">
        <v>306</v>
      </c>
      <c r="W163" t="s">
        <v>1194</v>
      </c>
      <c r="Y163" s="1">
        <v>42808.189444444448</v>
      </c>
      <c r="Z163" s="1">
        <v>42852.258483796293</v>
      </c>
    </row>
    <row r="164" spans="1:27" hidden="1" x14ac:dyDescent="0.3">
      <c r="A164">
        <v>98318</v>
      </c>
      <c r="B164" t="s">
        <v>296</v>
      </c>
      <c r="C164" t="s">
        <v>129</v>
      </c>
      <c r="D164" t="s">
        <v>374</v>
      </c>
      <c r="E164" t="s">
        <v>24</v>
      </c>
      <c r="F164" t="s">
        <v>27</v>
      </c>
      <c r="G164" t="s">
        <v>187</v>
      </c>
      <c r="H164" t="s">
        <v>1455</v>
      </c>
      <c r="I164" t="s">
        <v>118</v>
      </c>
      <c r="J164" t="s">
        <v>337</v>
      </c>
      <c r="K164" t="s">
        <v>41</v>
      </c>
      <c r="L164" t="s">
        <v>240</v>
      </c>
      <c r="M164" t="s">
        <v>44</v>
      </c>
      <c r="N164" t="s">
        <v>1194</v>
      </c>
      <c r="O164" t="s">
        <v>1454</v>
      </c>
      <c r="R164" t="s">
        <v>235</v>
      </c>
      <c r="T164" t="s">
        <v>55</v>
      </c>
      <c r="U164" t="s">
        <v>37</v>
      </c>
      <c r="V164" t="s">
        <v>235</v>
      </c>
      <c r="W164" t="s">
        <v>1194</v>
      </c>
      <c r="X164" t="s">
        <v>378</v>
      </c>
      <c r="Y164" s="1">
        <v>42842.424108796295</v>
      </c>
      <c r="Z164" s="1">
        <v>42851.343576388892</v>
      </c>
    </row>
    <row r="165" spans="1:27" hidden="1" x14ac:dyDescent="0.3">
      <c r="A165">
        <v>98322</v>
      </c>
      <c r="B165" t="s">
        <v>118</v>
      </c>
      <c r="C165" t="s">
        <v>129</v>
      </c>
      <c r="D165" t="s">
        <v>374</v>
      </c>
      <c r="E165" t="s">
        <v>24</v>
      </c>
      <c r="F165" t="s">
        <v>27</v>
      </c>
      <c r="G165" t="s">
        <v>187</v>
      </c>
      <c r="H165" t="s">
        <v>1486</v>
      </c>
      <c r="I165" t="s">
        <v>118</v>
      </c>
      <c r="J165" t="s">
        <v>337</v>
      </c>
      <c r="K165" t="s">
        <v>41</v>
      </c>
      <c r="L165" t="s">
        <v>240</v>
      </c>
      <c r="M165" t="s">
        <v>44</v>
      </c>
      <c r="N165" t="s">
        <v>1194</v>
      </c>
      <c r="O165" t="s">
        <v>1471</v>
      </c>
      <c r="R165" t="s">
        <v>235</v>
      </c>
      <c r="T165" t="s">
        <v>55</v>
      </c>
      <c r="U165" t="s">
        <v>37</v>
      </c>
      <c r="V165" t="s">
        <v>235</v>
      </c>
      <c r="W165" t="s">
        <v>1194</v>
      </c>
      <c r="X165" t="s">
        <v>378</v>
      </c>
      <c r="Y165" s="1">
        <v>42842.466099537036</v>
      </c>
      <c r="Z165" s="1">
        <v>42850.569120370368</v>
      </c>
    </row>
    <row r="166" spans="1:27" hidden="1" x14ac:dyDescent="0.3">
      <c r="A166">
        <v>98329</v>
      </c>
      <c r="B166" t="s">
        <v>217</v>
      </c>
      <c r="C166" t="s">
        <v>129</v>
      </c>
      <c r="D166" t="s">
        <v>310</v>
      </c>
      <c r="E166" t="s">
        <v>149</v>
      </c>
      <c r="F166" t="s">
        <v>27</v>
      </c>
      <c r="G166" t="s">
        <v>187</v>
      </c>
      <c r="H166" t="s">
        <v>1473</v>
      </c>
      <c r="I166" t="s">
        <v>1397</v>
      </c>
      <c r="J166" t="s">
        <v>337</v>
      </c>
      <c r="K166" t="s">
        <v>41</v>
      </c>
      <c r="L166" t="s">
        <v>32</v>
      </c>
      <c r="M166" t="s">
        <v>104</v>
      </c>
      <c r="N166" t="s">
        <v>1194</v>
      </c>
      <c r="O166" t="s">
        <v>1194</v>
      </c>
      <c r="R166" t="s">
        <v>235</v>
      </c>
      <c r="T166" t="s">
        <v>55</v>
      </c>
      <c r="U166" t="s">
        <v>45</v>
      </c>
      <c r="V166" t="s">
        <v>26</v>
      </c>
      <c r="W166" t="s">
        <v>1194</v>
      </c>
      <c r="Y166" s="1">
        <v>42842.530752314815</v>
      </c>
      <c r="Z166" s="1">
        <v>42849.035462962966</v>
      </c>
    </row>
    <row r="167" spans="1:27" hidden="1" x14ac:dyDescent="0.3">
      <c r="A167">
        <v>98607</v>
      </c>
      <c r="B167" t="s">
        <v>304</v>
      </c>
      <c r="C167" t="s">
        <v>129</v>
      </c>
      <c r="D167" t="s">
        <v>218</v>
      </c>
      <c r="E167" t="s">
        <v>24</v>
      </c>
      <c r="F167" t="s">
        <v>27</v>
      </c>
      <c r="G167" t="s">
        <v>1231</v>
      </c>
      <c r="H167" t="s">
        <v>1481</v>
      </c>
      <c r="I167" t="s">
        <v>304</v>
      </c>
      <c r="J167" t="s">
        <v>337</v>
      </c>
      <c r="K167" t="s">
        <v>41</v>
      </c>
      <c r="L167" t="s">
        <v>32</v>
      </c>
      <c r="M167" t="s">
        <v>104</v>
      </c>
      <c r="N167" t="s">
        <v>1194</v>
      </c>
      <c r="O167" t="s">
        <v>1471</v>
      </c>
      <c r="R167" t="s">
        <v>235</v>
      </c>
      <c r="T167" t="s">
        <v>55</v>
      </c>
      <c r="U167" t="s">
        <v>37</v>
      </c>
      <c r="V167" t="s">
        <v>235</v>
      </c>
      <c r="W167" t="s">
        <v>1194</v>
      </c>
      <c r="Y167" s="1">
        <v>42846.495011574072</v>
      </c>
      <c r="Z167" s="1">
        <v>42851.715208333335</v>
      </c>
    </row>
    <row r="168" spans="1:27" hidden="1" x14ac:dyDescent="0.3">
      <c r="A168">
        <v>96761</v>
      </c>
      <c r="B168" t="s">
        <v>370</v>
      </c>
      <c r="C168" t="s">
        <v>106</v>
      </c>
      <c r="D168" t="s">
        <v>252</v>
      </c>
      <c r="E168" t="s">
        <v>24</v>
      </c>
      <c r="F168" t="s">
        <v>27</v>
      </c>
      <c r="G168" t="s">
        <v>187</v>
      </c>
      <c r="H168" t="s">
        <v>1361</v>
      </c>
      <c r="I168" t="s">
        <v>102</v>
      </c>
      <c r="J168" t="s">
        <v>260</v>
      </c>
      <c r="K168" t="s">
        <v>41</v>
      </c>
      <c r="L168" t="s">
        <v>240</v>
      </c>
      <c r="M168" t="s">
        <v>185</v>
      </c>
      <c r="N168" t="s">
        <v>1194</v>
      </c>
      <c r="O168" t="s">
        <v>1464</v>
      </c>
      <c r="R168" t="s">
        <v>235</v>
      </c>
      <c r="T168" t="s">
        <v>43</v>
      </c>
      <c r="U168" t="s">
        <v>29</v>
      </c>
      <c r="V168" t="s">
        <v>235</v>
      </c>
      <c r="W168" t="s">
        <v>1194</v>
      </c>
      <c r="Y168" s="1">
        <v>42801.094895833332</v>
      </c>
      <c r="Z168" s="1">
        <v>42850.210659722223</v>
      </c>
    </row>
    <row r="169" spans="1:27" hidden="1" x14ac:dyDescent="0.3">
      <c r="A169">
        <v>97254</v>
      </c>
      <c r="B169" t="s">
        <v>139</v>
      </c>
      <c r="C169" t="s">
        <v>106</v>
      </c>
      <c r="D169" t="s">
        <v>252</v>
      </c>
      <c r="E169" t="s">
        <v>149</v>
      </c>
      <c r="F169" t="s">
        <v>27</v>
      </c>
      <c r="G169" t="s">
        <v>187</v>
      </c>
      <c r="H169" t="s">
        <v>1495</v>
      </c>
      <c r="I169" t="s">
        <v>349</v>
      </c>
      <c r="J169" t="s">
        <v>260</v>
      </c>
      <c r="K169" t="s">
        <v>41</v>
      </c>
      <c r="L169" t="s">
        <v>32</v>
      </c>
      <c r="M169" t="s">
        <v>298</v>
      </c>
      <c r="N169" t="s">
        <v>1194</v>
      </c>
      <c r="O169" t="s">
        <v>1194</v>
      </c>
      <c r="R169" t="s">
        <v>235</v>
      </c>
      <c r="T169" t="s">
        <v>43</v>
      </c>
      <c r="U169" t="s">
        <v>29</v>
      </c>
      <c r="V169" t="s">
        <v>235</v>
      </c>
      <c r="W169" t="s">
        <v>1194</v>
      </c>
      <c r="Y169" s="1">
        <v>42814.042326388888</v>
      </c>
      <c r="Z169" s="1">
        <v>42851.997361111113</v>
      </c>
    </row>
    <row r="170" spans="1:27" hidden="1" x14ac:dyDescent="0.3">
      <c r="A170">
        <v>94695</v>
      </c>
      <c r="B170" t="s">
        <v>1345</v>
      </c>
      <c r="C170" t="s">
        <v>95</v>
      </c>
      <c r="D170" t="s">
        <v>138</v>
      </c>
      <c r="E170" t="s">
        <v>24</v>
      </c>
      <c r="F170" t="s">
        <v>27</v>
      </c>
      <c r="G170" t="s">
        <v>153</v>
      </c>
      <c r="H170" t="s">
        <v>1344</v>
      </c>
      <c r="I170" t="s">
        <v>241</v>
      </c>
      <c r="J170" t="s">
        <v>1342</v>
      </c>
      <c r="K170" t="s">
        <v>41</v>
      </c>
      <c r="L170" t="s">
        <v>240</v>
      </c>
      <c r="M170" t="s">
        <v>365</v>
      </c>
      <c r="N170" t="s">
        <v>1194</v>
      </c>
      <c r="O170" t="s">
        <v>1465</v>
      </c>
      <c r="P170">
        <v>12452</v>
      </c>
      <c r="R170" t="s">
        <v>235</v>
      </c>
      <c r="T170" t="s">
        <v>43</v>
      </c>
      <c r="U170" t="s">
        <v>29</v>
      </c>
      <c r="V170" t="s">
        <v>1305</v>
      </c>
      <c r="W170" t="s">
        <v>1194</v>
      </c>
      <c r="Y170" s="1">
        <v>42753.19122685185</v>
      </c>
      <c r="Z170" s="1">
        <v>42852.257384259261</v>
      </c>
    </row>
    <row r="171" spans="1:27" hidden="1" x14ac:dyDescent="0.3">
      <c r="A171">
        <v>95780</v>
      </c>
      <c r="B171" t="s">
        <v>1342</v>
      </c>
      <c r="C171" t="s">
        <v>95</v>
      </c>
      <c r="D171" t="s">
        <v>138</v>
      </c>
      <c r="E171" t="s">
        <v>24</v>
      </c>
      <c r="F171" t="s">
        <v>27</v>
      </c>
      <c r="G171" t="s">
        <v>169</v>
      </c>
      <c r="H171" t="s">
        <v>1343</v>
      </c>
      <c r="J171" t="s">
        <v>1342</v>
      </c>
      <c r="K171" t="s">
        <v>41</v>
      </c>
      <c r="L171" t="s">
        <v>240</v>
      </c>
      <c r="M171" t="s">
        <v>365</v>
      </c>
      <c r="N171" t="s">
        <v>1194</v>
      </c>
      <c r="O171" t="s">
        <v>1465</v>
      </c>
      <c r="R171" t="s">
        <v>235</v>
      </c>
      <c r="T171" t="s">
        <v>55</v>
      </c>
      <c r="U171" t="s">
        <v>37</v>
      </c>
      <c r="V171" t="s">
        <v>26</v>
      </c>
      <c r="W171" t="s">
        <v>1194</v>
      </c>
      <c r="Y171" s="1">
        <v>42779.104201388887</v>
      </c>
      <c r="Z171" s="1">
        <v>42815.340763888889</v>
      </c>
    </row>
    <row r="172" spans="1:27" hidden="1" x14ac:dyDescent="0.3">
      <c r="A172">
        <v>96848</v>
      </c>
      <c r="B172" t="s">
        <v>1342</v>
      </c>
      <c r="C172" t="s">
        <v>95</v>
      </c>
      <c r="D172" t="s">
        <v>138</v>
      </c>
      <c r="E172" t="s">
        <v>24</v>
      </c>
      <c r="F172" t="s">
        <v>27</v>
      </c>
      <c r="G172" t="s">
        <v>187</v>
      </c>
      <c r="H172" t="s">
        <v>1503</v>
      </c>
      <c r="I172" t="s">
        <v>1263</v>
      </c>
      <c r="J172" t="s">
        <v>1342</v>
      </c>
      <c r="K172" t="s">
        <v>41</v>
      </c>
      <c r="L172" t="s">
        <v>32</v>
      </c>
      <c r="M172" t="s">
        <v>298</v>
      </c>
      <c r="N172" t="s">
        <v>1194</v>
      </c>
      <c r="O172" t="s">
        <v>1471</v>
      </c>
      <c r="Q172" t="s">
        <v>1502</v>
      </c>
      <c r="R172" t="s">
        <v>235</v>
      </c>
      <c r="T172" t="s">
        <v>55</v>
      </c>
      <c r="U172" t="s">
        <v>37</v>
      </c>
      <c r="V172" t="s">
        <v>26</v>
      </c>
      <c r="W172" t="s">
        <v>1194</v>
      </c>
      <c r="Y172" s="1">
        <v>42802.22383101852</v>
      </c>
      <c r="Z172" s="1">
        <v>42850.978067129632</v>
      </c>
    </row>
    <row r="173" spans="1:27" x14ac:dyDescent="0.3">
      <c r="A173">
        <v>61516</v>
      </c>
      <c r="B173" t="s">
        <v>277</v>
      </c>
      <c r="C173" t="s">
        <v>75</v>
      </c>
      <c r="D173" t="s">
        <v>79</v>
      </c>
      <c r="E173" t="s">
        <v>147</v>
      </c>
      <c r="F173" t="s">
        <v>27</v>
      </c>
      <c r="G173" t="s">
        <v>127</v>
      </c>
      <c r="H173" t="s">
        <v>1154</v>
      </c>
      <c r="I173" t="s">
        <v>265</v>
      </c>
      <c r="J173" t="s">
        <v>1153</v>
      </c>
      <c r="K173" t="s">
        <v>41</v>
      </c>
      <c r="L173" t="s">
        <v>32</v>
      </c>
      <c r="N173" t="s">
        <v>1194</v>
      </c>
      <c r="O173" t="s">
        <v>1194</v>
      </c>
      <c r="R173" t="s">
        <v>765</v>
      </c>
      <c r="T173" t="s">
        <v>43</v>
      </c>
      <c r="U173" t="s">
        <v>29</v>
      </c>
      <c r="V173" t="s">
        <v>194</v>
      </c>
      <c r="W173" t="s">
        <v>1194</v>
      </c>
      <c r="Y173" s="1">
        <v>42123.220451388886</v>
      </c>
      <c r="Z173" s="1">
        <v>42202.331296296295</v>
      </c>
    </row>
    <row r="174" spans="1:27" x14ac:dyDescent="0.3">
      <c r="A174">
        <v>75402</v>
      </c>
      <c r="B174" t="s">
        <v>200</v>
      </c>
      <c r="C174" t="s">
        <v>75</v>
      </c>
      <c r="D174" t="s">
        <v>202</v>
      </c>
      <c r="E174" t="s">
        <v>147</v>
      </c>
      <c r="F174" t="s">
        <v>27</v>
      </c>
      <c r="G174" t="s">
        <v>153</v>
      </c>
      <c r="H174" t="s">
        <v>1137</v>
      </c>
      <c r="I174" t="s">
        <v>942</v>
      </c>
      <c r="J174" t="s">
        <v>226</v>
      </c>
      <c r="K174" t="s">
        <v>41</v>
      </c>
      <c r="L174" t="s">
        <v>32</v>
      </c>
      <c r="N174" t="s">
        <v>1194</v>
      </c>
      <c r="O174" t="s">
        <v>1194</v>
      </c>
      <c r="P174">
        <v>10008</v>
      </c>
      <c r="R174" t="s">
        <v>765</v>
      </c>
      <c r="T174" t="s">
        <v>43</v>
      </c>
      <c r="U174" t="s">
        <v>29</v>
      </c>
      <c r="V174" t="s">
        <v>78</v>
      </c>
      <c r="W174" t="s">
        <v>1194</v>
      </c>
      <c r="Y174" s="1">
        <v>42388.633518518516</v>
      </c>
      <c r="Z174" s="1">
        <v>42389.400543981479</v>
      </c>
    </row>
    <row r="175" spans="1:27" x14ac:dyDescent="0.3">
      <c r="A175">
        <v>76303</v>
      </c>
      <c r="B175" t="s">
        <v>77</v>
      </c>
      <c r="C175" t="s">
        <v>75</v>
      </c>
      <c r="D175" t="s">
        <v>825</v>
      </c>
      <c r="E175" t="s">
        <v>147</v>
      </c>
      <c r="F175" t="s">
        <v>27</v>
      </c>
      <c r="G175" t="s">
        <v>201</v>
      </c>
      <c r="H175" t="s">
        <v>1136</v>
      </c>
      <c r="I175" t="s">
        <v>230</v>
      </c>
      <c r="J175" t="s">
        <v>230</v>
      </c>
      <c r="K175" t="s">
        <v>41</v>
      </c>
      <c r="L175" t="s">
        <v>32</v>
      </c>
      <c r="N175" t="s">
        <v>1194</v>
      </c>
      <c r="O175" t="s">
        <v>1194</v>
      </c>
      <c r="Q175" t="s">
        <v>541</v>
      </c>
      <c r="R175" t="s">
        <v>765</v>
      </c>
      <c r="T175" t="s">
        <v>43</v>
      </c>
      <c r="U175" t="s">
        <v>29</v>
      </c>
      <c r="V175" t="s">
        <v>306</v>
      </c>
      <c r="W175" t="s">
        <v>1194</v>
      </c>
      <c r="Y175" s="1">
        <v>42398.353888888887</v>
      </c>
      <c r="Z175" s="1">
        <v>42845.518449074072</v>
      </c>
    </row>
    <row r="176" spans="1:27" x14ac:dyDescent="0.3">
      <c r="A176">
        <v>84181</v>
      </c>
      <c r="B176" t="s">
        <v>939</v>
      </c>
      <c r="C176" t="s">
        <v>75</v>
      </c>
      <c r="D176" t="s">
        <v>1132</v>
      </c>
      <c r="E176" t="s">
        <v>262</v>
      </c>
      <c r="F176" t="s">
        <v>27</v>
      </c>
      <c r="G176" t="s">
        <v>153</v>
      </c>
      <c r="H176" t="s">
        <v>1131</v>
      </c>
      <c r="J176" t="s">
        <v>937</v>
      </c>
      <c r="K176" t="s">
        <v>41</v>
      </c>
      <c r="L176" t="s">
        <v>32</v>
      </c>
      <c r="N176" t="s">
        <v>1194</v>
      </c>
      <c r="O176" t="s">
        <v>1194</v>
      </c>
      <c r="R176" t="s">
        <v>765</v>
      </c>
      <c r="S176" t="s">
        <v>426</v>
      </c>
      <c r="T176" t="s">
        <v>55</v>
      </c>
      <c r="U176" t="s">
        <v>37</v>
      </c>
      <c r="V176" t="s">
        <v>81</v>
      </c>
      <c r="W176" t="s">
        <v>1194</v>
      </c>
      <c r="Y176" s="1">
        <v>42528.457928240743</v>
      </c>
      <c r="Z176" s="1">
        <v>42748.393113425926</v>
      </c>
    </row>
    <row r="177" spans="1:27" x14ac:dyDescent="0.3">
      <c r="A177">
        <v>85661</v>
      </c>
      <c r="B177" t="s">
        <v>228</v>
      </c>
      <c r="C177" t="s">
        <v>75</v>
      </c>
      <c r="D177" t="s">
        <v>125</v>
      </c>
      <c r="E177" t="s">
        <v>147</v>
      </c>
      <c r="F177" t="s">
        <v>27</v>
      </c>
      <c r="G177" t="s">
        <v>166</v>
      </c>
      <c r="H177" t="s">
        <v>1116</v>
      </c>
      <c r="I177" t="s">
        <v>179</v>
      </c>
      <c r="J177" t="s">
        <v>228</v>
      </c>
      <c r="K177" t="s">
        <v>41</v>
      </c>
      <c r="L177" t="s">
        <v>32</v>
      </c>
      <c r="N177" t="s">
        <v>1194</v>
      </c>
      <c r="O177" t="s">
        <v>1194</v>
      </c>
      <c r="Q177" t="s">
        <v>727</v>
      </c>
      <c r="R177" t="s">
        <v>765</v>
      </c>
      <c r="T177" t="s">
        <v>67</v>
      </c>
      <c r="U177" t="s">
        <v>45</v>
      </c>
      <c r="V177" t="s">
        <v>26</v>
      </c>
      <c r="W177" t="s">
        <v>1194</v>
      </c>
      <c r="Y177" s="1">
        <v>42555.32472222222</v>
      </c>
      <c r="Z177" s="1">
        <v>42772.735034722224</v>
      </c>
    </row>
    <row r="178" spans="1:27" x14ac:dyDescent="0.3">
      <c r="A178">
        <v>87684</v>
      </c>
      <c r="B178" t="s">
        <v>226</v>
      </c>
      <c r="C178" t="s">
        <v>75</v>
      </c>
      <c r="D178" t="s">
        <v>354</v>
      </c>
      <c r="E178" t="s">
        <v>147</v>
      </c>
      <c r="F178" t="s">
        <v>27</v>
      </c>
      <c r="G178" t="s">
        <v>153</v>
      </c>
      <c r="H178" t="s">
        <v>1111</v>
      </c>
      <c r="I178" t="s">
        <v>942</v>
      </c>
      <c r="J178" t="s">
        <v>916</v>
      </c>
      <c r="K178" t="s">
        <v>41</v>
      </c>
      <c r="L178" t="s">
        <v>32</v>
      </c>
      <c r="M178" t="s">
        <v>104</v>
      </c>
      <c r="N178" t="s">
        <v>1194</v>
      </c>
      <c r="O178" t="s">
        <v>1194</v>
      </c>
      <c r="P178">
        <v>11774</v>
      </c>
      <c r="R178" t="s">
        <v>765</v>
      </c>
      <c r="T178" t="s">
        <v>43</v>
      </c>
      <c r="U178" t="s">
        <v>29</v>
      </c>
      <c r="V178" t="s">
        <v>308</v>
      </c>
      <c r="W178" t="s">
        <v>361</v>
      </c>
      <c r="Y178" s="1">
        <v>42598.775659722225</v>
      </c>
      <c r="Z178" s="1">
        <v>42629.458784722221</v>
      </c>
    </row>
    <row r="179" spans="1:27" x14ac:dyDescent="0.3">
      <c r="A179">
        <v>88147</v>
      </c>
      <c r="B179" t="s">
        <v>124</v>
      </c>
      <c r="C179" t="s">
        <v>75</v>
      </c>
      <c r="D179" t="s">
        <v>125</v>
      </c>
      <c r="E179" t="s">
        <v>262</v>
      </c>
      <c r="F179" t="s">
        <v>27</v>
      </c>
      <c r="G179" t="s">
        <v>134</v>
      </c>
      <c r="H179" t="s">
        <v>1109</v>
      </c>
      <c r="I179" t="s">
        <v>179</v>
      </c>
      <c r="J179" t="s">
        <v>227</v>
      </c>
      <c r="K179" t="s">
        <v>41</v>
      </c>
      <c r="L179" t="s">
        <v>32</v>
      </c>
      <c r="M179" t="s">
        <v>104</v>
      </c>
      <c r="N179" t="s">
        <v>1194</v>
      </c>
      <c r="O179" t="s">
        <v>1194</v>
      </c>
      <c r="R179" t="s">
        <v>765</v>
      </c>
      <c r="T179" t="s">
        <v>43</v>
      </c>
      <c r="U179" t="s">
        <v>29</v>
      </c>
      <c r="V179" t="s">
        <v>26</v>
      </c>
      <c r="W179" t="s">
        <v>1194</v>
      </c>
      <c r="Y179" s="1">
        <v>42607.399016203701</v>
      </c>
      <c r="Z179" s="1">
        <v>42747.790138888886</v>
      </c>
      <c r="AA179" t="s">
        <v>1108</v>
      </c>
    </row>
    <row r="180" spans="1:27" x14ac:dyDescent="0.3">
      <c r="A180">
        <v>92525</v>
      </c>
      <c r="B180" t="s">
        <v>77</v>
      </c>
      <c r="C180" t="s">
        <v>75</v>
      </c>
      <c r="D180" t="s">
        <v>825</v>
      </c>
      <c r="E180" t="s">
        <v>262</v>
      </c>
      <c r="F180" t="s">
        <v>27</v>
      </c>
      <c r="G180" t="s">
        <v>134</v>
      </c>
      <c r="H180" t="s">
        <v>1099</v>
      </c>
      <c r="I180" t="s">
        <v>941</v>
      </c>
      <c r="J180" t="s">
        <v>1098</v>
      </c>
      <c r="K180" t="s">
        <v>41</v>
      </c>
      <c r="L180" t="s">
        <v>32</v>
      </c>
      <c r="N180" t="s">
        <v>1194</v>
      </c>
      <c r="O180" t="s">
        <v>1194</v>
      </c>
      <c r="Q180" t="s">
        <v>1097</v>
      </c>
      <c r="R180" t="s">
        <v>765</v>
      </c>
      <c r="T180" t="s">
        <v>43</v>
      </c>
      <c r="U180" t="s">
        <v>37</v>
      </c>
      <c r="V180" t="s">
        <v>26</v>
      </c>
      <c r="W180" t="s">
        <v>1194</v>
      </c>
      <c r="Y180" s="1">
        <v>42692.15388888889</v>
      </c>
      <c r="Z180" s="1">
        <v>42748.393900462965</v>
      </c>
      <c r="AA180" t="s">
        <v>1096</v>
      </c>
    </row>
    <row r="181" spans="1:27" x14ac:dyDescent="0.3">
      <c r="A181">
        <v>93173</v>
      </c>
      <c r="B181" t="s">
        <v>77</v>
      </c>
      <c r="C181" t="s">
        <v>75</v>
      </c>
      <c r="D181" t="s">
        <v>825</v>
      </c>
      <c r="E181" t="s">
        <v>147</v>
      </c>
      <c r="F181" t="s">
        <v>27</v>
      </c>
      <c r="G181" t="s">
        <v>166</v>
      </c>
      <c r="H181" t="s">
        <v>1089</v>
      </c>
      <c r="I181" t="s">
        <v>941</v>
      </c>
      <c r="J181" t="s">
        <v>935</v>
      </c>
      <c r="K181" t="s">
        <v>41</v>
      </c>
      <c r="L181" t="s">
        <v>32</v>
      </c>
      <c r="N181" t="s">
        <v>1194</v>
      </c>
      <c r="O181" t="s">
        <v>1194</v>
      </c>
      <c r="R181" t="s">
        <v>765</v>
      </c>
      <c r="T181" t="s">
        <v>43</v>
      </c>
      <c r="U181" t="s">
        <v>45</v>
      </c>
      <c r="V181" t="s">
        <v>26</v>
      </c>
      <c r="W181" t="s">
        <v>1194</v>
      </c>
      <c r="Y181" s="1">
        <v>42705.532627314817</v>
      </c>
      <c r="Z181" s="1">
        <v>42770.496874999997</v>
      </c>
    </row>
    <row r="182" spans="1:27" x14ac:dyDescent="0.3">
      <c r="A182">
        <v>94040</v>
      </c>
      <c r="B182" t="s">
        <v>459</v>
      </c>
      <c r="C182" t="s">
        <v>75</v>
      </c>
      <c r="D182" t="s">
        <v>125</v>
      </c>
      <c r="E182" t="s">
        <v>303</v>
      </c>
      <c r="F182" t="s">
        <v>27</v>
      </c>
      <c r="G182" t="s">
        <v>49</v>
      </c>
      <c r="H182" t="s">
        <v>1086</v>
      </c>
      <c r="I182" t="s">
        <v>179</v>
      </c>
      <c r="J182" t="s">
        <v>794</v>
      </c>
      <c r="K182" t="s">
        <v>41</v>
      </c>
      <c r="L182" t="s">
        <v>28</v>
      </c>
      <c r="N182" t="s">
        <v>1194</v>
      </c>
      <c r="O182" t="s">
        <v>1194</v>
      </c>
      <c r="R182" t="s">
        <v>765</v>
      </c>
      <c r="T182" t="s">
        <v>55</v>
      </c>
      <c r="U182" t="s">
        <v>45</v>
      </c>
      <c r="V182" t="s">
        <v>235</v>
      </c>
      <c r="W182" t="s">
        <v>1194</v>
      </c>
      <c r="Y182" s="1">
        <v>42732.245798611111</v>
      </c>
      <c r="Z182" s="1">
        <v>42739.333368055559</v>
      </c>
    </row>
    <row r="183" spans="1:27" x14ac:dyDescent="0.3">
      <c r="A183">
        <v>94333</v>
      </c>
      <c r="B183" t="s">
        <v>124</v>
      </c>
      <c r="C183" t="s">
        <v>75</v>
      </c>
      <c r="D183" t="s">
        <v>125</v>
      </c>
      <c r="E183" t="s">
        <v>147</v>
      </c>
      <c r="F183" t="s">
        <v>27</v>
      </c>
      <c r="G183" t="s">
        <v>49</v>
      </c>
      <c r="H183" t="s">
        <v>1085</v>
      </c>
      <c r="I183" t="s">
        <v>179</v>
      </c>
      <c r="J183" t="s">
        <v>794</v>
      </c>
      <c r="K183" t="s">
        <v>41</v>
      </c>
      <c r="L183" t="s">
        <v>240</v>
      </c>
      <c r="M183" t="s">
        <v>44</v>
      </c>
      <c r="N183" t="s">
        <v>1194</v>
      </c>
      <c r="O183" t="s">
        <v>1194</v>
      </c>
      <c r="Q183" t="s">
        <v>1082</v>
      </c>
      <c r="R183" t="s">
        <v>765</v>
      </c>
      <c r="T183" t="s">
        <v>55</v>
      </c>
      <c r="U183" t="s">
        <v>45</v>
      </c>
      <c r="V183" t="s">
        <v>235</v>
      </c>
      <c r="W183" t="s">
        <v>1194</v>
      </c>
      <c r="X183" t="s">
        <v>1084</v>
      </c>
      <c r="Y183" s="1">
        <v>42744.312013888892</v>
      </c>
      <c r="Z183" s="1">
        <v>42751.291261574072</v>
      </c>
      <c r="AA183" t="s">
        <v>1081</v>
      </c>
    </row>
    <row r="184" spans="1:27" x14ac:dyDescent="0.3">
      <c r="A184">
        <v>94334</v>
      </c>
      <c r="B184" t="s">
        <v>459</v>
      </c>
      <c r="C184" t="s">
        <v>75</v>
      </c>
      <c r="D184" t="s">
        <v>125</v>
      </c>
      <c r="E184" t="s">
        <v>262</v>
      </c>
      <c r="F184" t="s">
        <v>27</v>
      </c>
      <c r="G184" t="s">
        <v>49</v>
      </c>
      <c r="H184" t="s">
        <v>1083</v>
      </c>
      <c r="I184" t="s">
        <v>179</v>
      </c>
      <c r="J184" t="s">
        <v>794</v>
      </c>
      <c r="K184" t="s">
        <v>41</v>
      </c>
      <c r="L184" t="s">
        <v>28</v>
      </c>
      <c r="N184" t="s">
        <v>1194</v>
      </c>
      <c r="O184" t="s">
        <v>1194</v>
      </c>
      <c r="Q184" t="s">
        <v>1082</v>
      </c>
      <c r="R184" t="s">
        <v>765</v>
      </c>
      <c r="T184" t="s">
        <v>55</v>
      </c>
      <c r="U184" t="s">
        <v>45</v>
      </c>
      <c r="V184" t="s">
        <v>235</v>
      </c>
      <c r="W184" t="s">
        <v>1194</v>
      </c>
      <c r="Y184" s="1">
        <v>42744.318773148145</v>
      </c>
      <c r="Z184" s="1">
        <v>42744.48814814815</v>
      </c>
      <c r="AA184" t="s">
        <v>1081</v>
      </c>
    </row>
    <row r="185" spans="1:27" x14ac:dyDescent="0.3">
      <c r="A185">
        <v>94489</v>
      </c>
      <c r="B185" t="s">
        <v>277</v>
      </c>
      <c r="C185" t="s">
        <v>75</v>
      </c>
      <c r="D185" t="s">
        <v>79</v>
      </c>
      <c r="E185" t="s">
        <v>147</v>
      </c>
      <c r="F185" t="s">
        <v>27</v>
      </c>
      <c r="G185" t="s">
        <v>166</v>
      </c>
      <c r="H185" t="s">
        <v>1080</v>
      </c>
      <c r="I185" t="s">
        <v>193</v>
      </c>
      <c r="J185" t="s">
        <v>1079</v>
      </c>
      <c r="K185" t="s">
        <v>41</v>
      </c>
      <c r="L185" t="s">
        <v>28</v>
      </c>
      <c r="N185" t="s">
        <v>1194</v>
      </c>
      <c r="O185" t="s">
        <v>1194</v>
      </c>
      <c r="R185" t="s">
        <v>765</v>
      </c>
      <c r="T185" t="s">
        <v>43</v>
      </c>
      <c r="U185" t="s">
        <v>60</v>
      </c>
      <c r="V185" t="s">
        <v>26</v>
      </c>
      <c r="W185" t="s">
        <v>1194</v>
      </c>
      <c r="Y185" s="1">
        <v>42746.610821759263</v>
      </c>
      <c r="Z185" s="1">
        <v>42766.856921296298</v>
      </c>
    </row>
    <row r="186" spans="1:27" x14ac:dyDescent="0.3">
      <c r="A186">
        <v>95047</v>
      </c>
      <c r="B186" t="s">
        <v>74</v>
      </c>
      <c r="C186" t="s">
        <v>75</v>
      </c>
      <c r="D186" t="s">
        <v>79</v>
      </c>
      <c r="E186" t="s">
        <v>262</v>
      </c>
      <c r="F186" t="s">
        <v>27</v>
      </c>
      <c r="G186" t="s">
        <v>49</v>
      </c>
      <c r="H186" t="s">
        <v>1078</v>
      </c>
      <c r="I186" t="s">
        <v>193</v>
      </c>
      <c r="J186" t="s">
        <v>1077</v>
      </c>
      <c r="K186" t="s">
        <v>41</v>
      </c>
      <c r="L186" t="s">
        <v>32</v>
      </c>
      <c r="N186" t="s">
        <v>1194</v>
      </c>
      <c r="O186" t="s">
        <v>1194</v>
      </c>
      <c r="R186" t="s">
        <v>765</v>
      </c>
      <c r="T186" t="s">
        <v>67</v>
      </c>
      <c r="U186" t="s">
        <v>60</v>
      </c>
      <c r="V186" t="s">
        <v>235</v>
      </c>
      <c r="W186" t="s">
        <v>1194</v>
      </c>
      <c r="Y186" s="1">
        <v>42760.660462962966</v>
      </c>
      <c r="Z186" s="1">
        <v>42760.973773148151</v>
      </c>
    </row>
    <row r="187" spans="1:27" x14ac:dyDescent="0.3">
      <c r="A187">
        <v>96251</v>
      </c>
      <c r="B187" t="s">
        <v>77</v>
      </c>
      <c r="C187" t="s">
        <v>75</v>
      </c>
      <c r="D187" t="s">
        <v>825</v>
      </c>
      <c r="E187" t="s">
        <v>262</v>
      </c>
      <c r="F187" t="s">
        <v>27</v>
      </c>
      <c r="G187" t="s">
        <v>25</v>
      </c>
      <c r="H187" t="s">
        <v>1260</v>
      </c>
      <c r="I187" t="s">
        <v>941</v>
      </c>
      <c r="J187" t="s">
        <v>210</v>
      </c>
      <c r="K187" t="s">
        <v>41</v>
      </c>
      <c r="L187" t="s">
        <v>32</v>
      </c>
      <c r="N187" t="s">
        <v>1194</v>
      </c>
      <c r="O187" t="s">
        <v>1194</v>
      </c>
      <c r="R187" t="s">
        <v>765</v>
      </c>
      <c r="T187" t="s">
        <v>43</v>
      </c>
      <c r="U187" t="s">
        <v>60</v>
      </c>
      <c r="V187" t="s">
        <v>235</v>
      </c>
      <c r="W187" t="s">
        <v>1194</v>
      </c>
      <c r="Y187" s="1">
        <v>42787.726817129631</v>
      </c>
      <c r="Z187" s="1">
        <v>42788.558622685188</v>
      </c>
    </row>
    <row r="188" spans="1:27" x14ac:dyDescent="0.3">
      <c r="A188">
        <v>96252</v>
      </c>
      <c r="B188" t="s">
        <v>459</v>
      </c>
      <c r="C188" t="s">
        <v>75</v>
      </c>
      <c r="D188" t="s">
        <v>125</v>
      </c>
      <c r="E188" t="s">
        <v>147</v>
      </c>
      <c r="F188" t="s">
        <v>27</v>
      </c>
      <c r="G188" t="s">
        <v>49</v>
      </c>
      <c r="H188" t="s">
        <v>1259</v>
      </c>
      <c r="I188" t="s">
        <v>179</v>
      </c>
      <c r="J188" t="s">
        <v>794</v>
      </c>
      <c r="K188" t="s">
        <v>41</v>
      </c>
      <c r="L188" t="s">
        <v>32</v>
      </c>
      <c r="N188" t="s">
        <v>1194</v>
      </c>
      <c r="O188" t="s">
        <v>1194</v>
      </c>
      <c r="R188" t="s">
        <v>765</v>
      </c>
      <c r="T188" t="s">
        <v>55</v>
      </c>
      <c r="U188" t="s">
        <v>45</v>
      </c>
      <c r="V188" t="s">
        <v>235</v>
      </c>
      <c r="W188" t="s">
        <v>1194</v>
      </c>
      <c r="Y188" s="1">
        <v>42787.911319444444</v>
      </c>
      <c r="Z188" s="1">
        <v>42795.150659722225</v>
      </c>
    </row>
    <row r="189" spans="1:27" x14ac:dyDescent="0.3">
      <c r="A189">
        <v>96253</v>
      </c>
      <c r="B189" t="s">
        <v>459</v>
      </c>
      <c r="C189" t="s">
        <v>75</v>
      </c>
      <c r="D189" t="s">
        <v>125</v>
      </c>
      <c r="E189" t="s">
        <v>147</v>
      </c>
      <c r="F189" t="s">
        <v>27</v>
      </c>
      <c r="G189" t="s">
        <v>49</v>
      </c>
      <c r="H189" t="s">
        <v>1258</v>
      </c>
      <c r="I189" t="s">
        <v>179</v>
      </c>
      <c r="J189" t="s">
        <v>794</v>
      </c>
      <c r="K189" t="s">
        <v>41</v>
      </c>
      <c r="L189" t="s">
        <v>32</v>
      </c>
      <c r="N189" t="s">
        <v>1194</v>
      </c>
      <c r="O189" t="s">
        <v>1194</v>
      </c>
      <c r="R189" t="s">
        <v>765</v>
      </c>
      <c r="T189" t="s">
        <v>55</v>
      </c>
      <c r="U189" t="s">
        <v>45</v>
      </c>
      <c r="V189" t="s">
        <v>235</v>
      </c>
      <c r="W189" t="s">
        <v>1194</v>
      </c>
      <c r="Y189" s="1">
        <v>42787.917326388888</v>
      </c>
      <c r="Z189" s="1">
        <v>42795.150972222225</v>
      </c>
    </row>
    <row r="190" spans="1:27" x14ac:dyDescent="0.3">
      <c r="A190">
        <v>96972</v>
      </c>
      <c r="B190" t="s">
        <v>77</v>
      </c>
      <c r="C190" t="s">
        <v>75</v>
      </c>
      <c r="D190" t="s">
        <v>825</v>
      </c>
      <c r="E190" t="s">
        <v>303</v>
      </c>
      <c r="F190" t="s">
        <v>27</v>
      </c>
      <c r="G190" t="s">
        <v>134</v>
      </c>
      <c r="H190" t="s">
        <v>1315</v>
      </c>
      <c r="I190" t="s">
        <v>941</v>
      </c>
      <c r="J190" t="s">
        <v>908</v>
      </c>
      <c r="K190" t="s">
        <v>41</v>
      </c>
      <c r="L190" t="s">
        <v>101</v>
      </c>
      <c r="N190" t="s">
        <v>1194</v>
      </c>
      <c r="O190" t="s">
        <v>1194</v>
      </c>
      <c r="R190" t="s">
        <v>765</v>
      </c>
      <c r="T190" t="s">
        <v>43</v>
      </c>
      <c r="U190" t="s">
        <v>45</v>
      </c>
      <c r="V190" t="s">
        <v>26</v>
      </c>
      <c r="W190" t="s">
        <v>1194</v>
      </c>
      <c r="Y190" s="1">
        <v>42807.015798611108</v>
      </c>
      <c r="Z190" s="1">
        <v>42807.430393518516</v>
      </c>
    </row>
    <row r="191" spans="1:27" x14ac:dyDescent="0.3">
      <c r="A191">
        <v>97445</v>
      </c>
      <c r="B191" t="s">
        <v>193</v>
      </c>
      <c r="C191" t="s">
        <v>75</v>
      </c>
      <c r="D191" t="s">
        <v>79</v>
      </c>
      <c r="E191" t="s">
        <v>303</v>
      </c>
      <c r="F191" t="s">
        <v>27</v>
      </c>
      <c r="G191" t="s">
        <v>76</v>
      </c>
      <c r="H191" t="s">
        <v>1373</v>
      </c>
      <c r="I191" t="s">
        <v>193</v>
      </c>
      <c r="J191" t="s">
        <v>170</v>
      </c>
      <c r="K191" t="s">
        <v>41</v>
      </c>
      <c r="L191" t="s">
        <v>32</v>
      </c>
      <c r="N191" t="s">
        <v>1194</v>
      </c>
      <c r="O191" t="s">
        <v>1194</v>
      </c>
      <c r="R191" t="s">
        <v>765</v>
      </c>
      <c r="T191" t="s">
        <v>43</v>
      </c>
      <c r="U191" t="s">
        <v>60</v>
      </c>
      <c r="V191" t="s">
        <v>235</v>
      </c>
      <c r="W191" t="s">
        <v>1194</v>
      </c>
      <c r="Y191" s="1">
        <v>42817.526782407411</v>
      </c>
      <c r="Z191" s="1">
        <v>42821.993275462963</v>
      </c>
    </row>
    <row r="192" spans="1:27" x14ac:dyDescent="0.3">
      <c r="A192">
        <v>97711</v>
      </c>
      <c r="B192" t="s">
        <v>74</v>
      </c>
      <c r="C192" t="s">
        <v>75</v>
      </c>
      <c r="D192" t="s">
        <v>79</v>
      </c>
      <c r="E192" t="s">
        <v>262</v>
      </c>
      <c r="F192" t="s">
        <v>27</v>
      </c>
      <c r="G192" t="s">
        <v>276</v>
      </c>
      <c r="H192" t="s">
        <v>1392</v>
      </c>
      <c r="I192" t="s">
        <v>193</v>
      </c>
      <c r="J192" t="s">
        <v>1391</v>
      </c>
      <c r="K192" t="s">
        <v>41</v>
      </c>
      <c r="L192" t="s">
        <v>240</v>
      </c>
      <c r="M192" t="s">
        <v>104</v>
      </c>
      <c r="N192" t="s">
        <v>1194</v>
      </c>
      <c r="O192" t="s">
        <v>1194</v>
      </c>
      <c r="R192" t="s">
        <v>765</v>
      </c>
      <c r="T192" t="s">
        <v>43</v>
      </c>
      <c r="U192" t="s">
        <v>29</v>
      </c>
      <c r="V192" t="s">
        <v>1305</v>
      </c>
      <c r="W192" t="s">
        <v>1194</v>
      </c>
      <c r="Y192" s="1">
        <v>42824.734293981484</v>
      </c>
      <c r="Z192" s="1">
        <v>42825.647094907406</v>
      </c>
    </row>
    <row r="193" spans="1:27" x14ac:dyDescent="0.3">
      <c r="A193">
        <v>98523</v>
      </c>
      <c r="B193" t="s">
        <v>277</v>
      </c>
      <c r="C193" t="s">
        <v>75</v>
      </c>
      <c r="D193" t="s">
        <v>825</v>
      </c>
      <c r="E193" t="s">
        <v>147</v>
      </c>
      <c r="F193" t="s">
        <v>27</v>
      </c>
      <c r="G193" t="s">
        <v>187</v>
      </c>
      <c r="H193" t="s">
        <v>1470</v>
      </c>
      <c r="I193" t="s">
        <v>229</v>
      </c>
      <c r="J193" t="s">
        <v>229</v>
      </c>
      <c r="K193" t="s">
        <v>41</v>
      </c>
      <c r="L193" t="s">
        <v>28</v>
      </c>
      <c r="N193" t="s">
        <v>1194</v>
      </c>
      <c r="O193" t="s">
        <v>1194</v>
      </c>
      <c r="R193" t="s">
        <v>765</v>
      </c>
      <c r="T193" t="s">
        <v>43</v>
      </c>
      <c r="U193" t="s">
        <v>37</v>
      </c>
      <c r="V193" t="s">
        <v>26</v>
      </c>
      <c r="W193" t="s">
        <v>1194</v>
      </c>
      <c r="Y193" s="1">
        <v>42845.075706018521</v>
      </c>
      <c r="Z193" s="1">
        <v>42846.035208333335</v>
      </c>
      <c r="AA193" t="s">
        <v>1469</v>
      </c>
    </row>
  </sheetData>
  <autoFilter ref="A1:AA193">
    <filterColumn colId="17">
      <filters>
        <filter val="For Review"/>
      </filters>
    </filterColumn>
  </autoFilter>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A189"/>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245</v>
      </c>
      <c r="J5" t="s">
        <v>77</v>
      </c>
      <c r="K5" t="s">
        <v>41</v>
      </c>
      <c r="L5" t="s">
        <v>32</v>
      </c>
      <c r="N5" t="s">
        <v>1194</v>
      </c>
      <c r="O5" t="s">
        <v>1194</v>
      </c>
      <c r="P5">
        <v>9663</v>
      </c>
      <c r="Q5" t="s">
        <v>899</v>
      </c>
      <c r="R5" t="s">
        <v>235</v>
      </c>
      <c r="T5" t="s">
        <v>55</v>
      </c>
      <c r="U5" t="s">
        <v>45</v>
      </c>
      <c r="V5" t="s">
        <v>898</v>
      </c>
      <c r="W5" t="s">
        <v>1194</v>
      </c>
      <c r="Y5" s="1">
        <v>42374.017222222225</v>
      </c>
      <c r="Z5" s="1">
        <v>42852.251250000001</v>
      </c>
    </row>
    <row r="6" spans="1:27" x14ac:dyDescent="0.3">
      <c r="A6">
        <v>75402</v>
      </c>
      <c r="B6" t="s">
        <v>200</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42389.400543981479</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76303</v>
      </c>
      <c r="B8" t="s">
        <v>77</v>
      </c>
      <c r="C8" t="s">
        <v>75</v>
      </c>
      <c r="D8" t="s">
        <v>825</v>
      </c>
      <c r="E8" t="s">
        <v>147</v>
      </c>
      <c r="F8" t="s">
        <v>27</v>
      </c>
      <c r="G8" t="s">
        <v>201</v>
      </c>
      <c r="H8" t="s">
        <v>1136</v>
      </c>
      <c r="I8" t="s">
        <v>230</v>
      </c>
      <c r="J8" t="s">
        <v>230</v>
      </c>
      <c r="K8" t="s">
        <v>41</v>
      </c>
      <c r="L8" t="s">
        <v>32</v>
      </c>
      <c r="N8" t="s">
        <v>1194</v>
      </c>
      <c r="O8" t="s">
        <v>1194</v>
      </c>
      <c r="Q8" t="s">
        <v>541</v>
      </c>
      <c r="R8" t="s">
        <v>765</v>
      </c>
      <c r="T8" t="s">
        <v>43</v>
      </c>
      <c r="U8" t="s">
        <v>29</v>
      </c>
      <c r="V8" t="s">
        <v>306</v>
      </c>
      <c r="W8" t="s">
        <v>1194</v>
      </c>
      <c r="Y8" s="1">
        <v>42398.353888888887</v>
      </c>
      <c r="Z8" s="1">
        <v>42845.518449074072</v>
      </c>
    </row>
    <row r="9" spans="1:27" x14ac:dyDescent="0.3">
      <c r="A9">
        <v>76736</v>
      </c>
      <c r="B9" t="s">
        <v>181</v>
      </c>
      <c r="C9" t="s">
        <v>223</v>
      </c>
      <c r="D9" t="s">
        <v>291</v>
      </c>
      <c r="E9" t="s">
        <v>24</v>
      </c>
      <c r="F9" t="s">
        <v>27</v>
      </c>
      <c r="G9" t="s">
        <v>187</v>
      </c>
      <c r="H9" t="s">
        <v>479</v>
      </c>
      <c r="I9" t="s">
        <v>497</v>
      </c>
      <c r="J9" t="s">
        <v>181</v>
      </c>
      <c r="K9" t="s">
        <v>41</v>
      </c>
      <c r="L9" t="s">
        <v>32</v>
      </c>
      <c r="M9" t="s">
        <v>83</v>
      </c>
      <c r="N9" t="s">
        <v>1194</v>
      </c>
      <c r="O9" t="s">
        <v>1194</v>
      </c>
      <c r="R9" t="s">
        <v>235</v>
      </c>
      <c r="T9" t="s">
        <v>67</v>
      </c>
      <c r="U9" t="s">
        <v>29</v>
      </c>
      <c r="V9" t="s">
        <v>26</v>
      </c>
      <c r="W9" t="s">
        <v>456</v>
      </c>
      <c r="Y9" s="1">
        <v>42408.961423611108</v>
      </c>
      <c r="Z9" s="1">
        <v>42611.992118055554</v>
      </c>
    </row>
    <row r="10" spans="1:27" x14ac:dyDescent="0.3">
      <c r="A10">
        <v>77010</v>
      </c>
      <c r="B10" t="s">
        <v>217</v>
      </c>
      <c r="C10" t="s">
        <v>184</v>
      </c>
      <c r="D10" t="s">
        <v>212</v>
      </c>
      <c r="E10" t="s">
        <v>24</v>
      </c>
      <c r="F10" t="s">
        <v>27</v>
      </c>
      <c r="G10" t="s">
        <v>169</v>
      </c>
      <c r="H10" t="s">
        <v>563</v>
      </c>
      <c r="J10" t="s">
        <v>217</v>
      </c>
      <c r="K10" t="s">
        <v>41</v>
      </c>
      <c r="L10" t="s">
        <v>32</v>
      </c>
      <c r="N10" t="s">
        <v>1194</v>
      </c>
      <c r="O10" t="s">
        <v>1194</v>
      </c>
      <c r="R10" t="s">
        <v>235</v>
      </c>
      <c r="T10" t="s">
        <v>43</v>
      </c>
      <c r="U10" t="s">
        <v>37</v>
      </c>
      <c r="V10" t="s">
        <v>36</v>
      </c>
      <c r="W10" t="s">
        <v>1194</v>
      </c>
      <c r="Y10" s="1">
        <v>42412.258703703701</v>
      </c>
      <c r="Z10" s="1">
        <v>42412.262407407405</v>
      </c>
    </row>
    <row r="11" spans="1:27" x14ac:dyDescent="0.3">
      <c r="A11">
        <v>77038</v>
      </c>
      <c r="B11" t="s">
        <v>562</v>
      </c>
      <c r="C11" t="s">
        <v>184</v>
      </c>
      <c r="D11" t="s">
        <v>257</v>
      </c>
      <c r="E11" t="s">
        <v>24</v>
      </c>
      <c r="F11" t="s">
        <v>27</v>
      </c>
      <c r="G11" t="s">
        <v>187</v>
      </c>
      <c r="H11" t="s">
        <v>561</v>
      </c>
      <c r="I11" t="s">
        <v>236</v>
      </c>
      <c r="J11" t="s">
        <v>91</v>
      </c>
      <c r="K11" t="s">
        <v>41</v>
      </c>
      <c r="L11" t="s">
        <v>32</v>
      </c>
      <c r="M11" t="s">
        <v>185</v>
      </c>
      <c r="N11" t="s">
        <v>1194</v>
      </c>
      <c r="O11" t="s">
        <v>1194</v>
      </c>
      <c r="R11" t="s">
        <v>235</v>
      </c>
      <c r="T11" t="s">
        <v>43</v>
      </c>
      <c r="U11" t="s">
        <v>29</v>
      </c>
      <c r="V11" t="s">
        <v>26</v>
      </c>
      <c r="W11" t="s">
        <v>1194</v>
      </c>
      <c r="Y11" s="1">
        <v>42413.023888888885</v>
      </c>
      <c r="Z11" s="1">
        <v>42445.06453703704</v>
      </c>
    </row>
    <row r="12" spans="1:27" x14ac:dyDescent="0.3">
      <c r="A12">
        <v>77174</v>
      </c>
      <c r="B12" t="s">
        <v>123</v>
      </c>
      <c r="C12" t="s">
        <v>97</v>
      </c>
      <c r="D12" t="s">
        <v>110</v>
      </c>
      <c r="E12" t="s">
        <v>24</v>
      </c>
      <c r="F12" t="s">
        <v>27</v>
      </c>
      <c r="G12" t="s">
        <v>187</v>
      </c>
      <c r="H12" t="s">
        <v>590</v>
      </c>
      <c r="J12" t="s">
        <v>102</v>
      </c>
      <c r="K12" t="s">
        <v>41</v>
      </c>
      <c r="L12" t="s">
        <v>32</v>
      </c>
      <c r="N12" t="s">
        <v>1194</v>
      </c>
      <c r="O12" t="s">
        <v>1194</v>
      </c>
      <c r="R12" t="s">
        <v>235</v>
      </c>
      <c r="T12" t="s">
        <v>43</v>
      </c>
      <c r="U12" t="s">
        <v>29</v>
      </c>
      <c r="V12" t="s">
        <v>36</v>
      </c>
      <c r="W12" t="s">
        <v>1194</v>
      </c>
      <c r="Y12" s="1">
        <v>42416.525902777779</v>
      </c>
      <c r="Z12" s="1">
        <v>42423.508287037039</v>
      </c>
    </row>
    <row r="13" spans="1:27" x14ac:dyDescent="0.3">
      <c r="A13">
        <v>77795</v>
      </c>
      <c r="B13" t="s">
        <v>279</v>
      </c>
      <c r="C13" t="s">
        <v>114</v>
      </c>
      <c r="D13" t="s">
        <v>468</v>
      </c>
      <c r="E13" t="s">
        <v>24</v>
      </c>
      <c r="F13" t="s">
        <v>27</v>
      </c>
      <c r="G13" t="s">
        <v>201</v>
      </c>
      <c r="H13" t="s">
        <v>467</v>
      </c>
      <c r="I13" t="s">
        <v>163</v>
      </c>
      <c r="J13" t="s">
        <v>466</v>
      </c>
      <c r="K13" t="s">
        <v>41</v>
      </c>
      <c r="L13" t="s">
        <v>32</v>
      </c>
      <c r="M13" t="s">
        <v>185</v>
      </c>
      <c r="N13" t="s">
        <v>1194</v>
      </c>
      <c r="O13" t="s">
        <v>1194</v>
      </c>
      <c r="R13" t="s">
        <v>235</v>
      </c>
      <c r="T13" t="s">
        <v>55</v>
      </c>
      <c r="U13" t="s">
        <v>37</v>
      </c>
      <c r="V13" t="s">
        <v>36</v>
      </c>
      <c r="W13" t="s">
        <v>1194</v>
      </c>
      <c r="Y13" s="1">
        <v>42426.259618055556</v>
      </c>
      <c r="Z13" s="1">
        <v>42844.223738425928</v>
      </c>
    </row>
    <row r="14" spans="1:27" x14ac:dyDescent="0.3">
      <c r="A14">
        <v>77892</v>
      </c>
      <c r="B14" t="s">
        <v>296</v>
      </c>
      <c r="C14" t="s">
        <v>129</v>
      </c>
      <c r="D14" t="s">
        <v>327</v>
      </c>
      <c r="E14" t="s">
        <v>24</v>
      </c>
      <c r="F14" t="s">
        <v>27</v>
      </c>
      <c r="G14" t="s">
        <v>187</v>
      </c>
      <c r="H14" t="s">
        <v>450</v>
      </c>
      <c r="I14" t="s">
        <v>245</v>
      </c>
      <c r="J14" t="s">
        <v>91</v>
      </c>
      <c r="K14" t="s">
        <v>41</v>
      </c>
      <c r="L14" t="s">
        <v>32</v>
      </c>
      <c r="N14" t="s">
        <v>1194</v>
      </c>
      <c r="O14" t="s">
        <v>280</v>
      </c>
      <c r="P14">
        <v>11065</v>
      </c>
      <c r="R14" t="s">
        <v>235</v>
      </c>
      <c r="T14" t="s">
        <v>43</v>
      </c>
      <c r="U14" t="s">
        <v>37</v>
      </c>
      <c r="V14" t="s">
        <v>26</v>
      </c>
      <c r="W14" t="s">
        <v>361</v>
      </c>
      <c r="Y14" s="1">
        <v>42429.524537037039</v>
      </c>
      <c r="Z14" s="1">
        <v>42852.251643518517</v>
      </c>
    </row>
    <row r="15" spans="1:27" x14ac:dyDescent="0.3">
      <c r="A15">
        <v>77906</v>
      </c>
      <c r="B15" t="s">
        <v>299</v>
      </c>
      <c r="C15" t="s">
        <v>129</v>
      </c>
      <c r="D15" t="s">
        <v>310</v>
      </c>
      <c r="E15" t="s">
        <v>24</v>
      </c>
      <c r="F15" t="s">
        <v>27</v>
      </c>
      <c r="G15" t="s">
        <v>153</v>
      </c>
      <c r="H15" t="s">
        <v>449</v>
      </c>
      <c r="I15" t="s">
        <v>245</v>
      </c>
      <c r="J15" t="s">
        <v>91</v>
      </c>
      <c r="K15" t="s">
        <v>41</v>
      </c>
      <c r="L15" t="s">
        <v>32</v>
      </c>
      <c r="N15" t="s">
        <v>1194</v>
      </c>
      <c r="O15" t="s">
        <v>1194</v>
      </c>
      <c r="P15">
        <v>9558</v>
      </c>
      <c r="R15" t="s">
        <v>235</v>
      </c>
      <c r="S15" t="s">
        <v>426</v>
      </c>
      <c r="T15" t="s">
        <v>43</v>
      </c>
      <c r="U15" t="s">
        <v>45</v>
      </c>
      <c r="V15" t="s">
        <v>112</v>
      </c>
      <c r="W15" t="s">
        <v>361</v>
      </c>
      <c r="Y15" s="1">
        <v>42429.659583333334</v>
      </c>
      <c r="Z15" s="1">
        <v>42852.252164351848</v>
      </c>
    </row>
    <row r="16" spans="1:27" x14ac:dyDescent="0.3">
      <c r="A16">
        <v>78079</v>
      </c>
      <c r="B16" t="s">
        <v>448</v>
      </c>
      <c r="C16" t="s">
        <v>129</v>
      </c>
      <c r="D16" t="s">
        <v>310</v>
      </c>
      <c r="E16" t="s">
        <v>24</v>
      </c>
      <c r="F16" t="s">
        <v>27</v>
      </c>
      <c r="G16" t="s">
        <v>153</v>
      </c>
      <c r="H16" t="s">
        <v>447</v>
      </c>
      <c r="I16" t="s">
        <v>245</v>
      </c>
      <c r="J16" t="s">
        <v>91</v>
      </c>
      <c r="K16" t="s">
        <v>41</v>
      </c>
      <c r="L16" t="s">
        <v>32</v>
      </c>
      <c r="M16" t="s">
        <v>104</v>
      </c>
      <c r="N16" t="s">
        <v>1194</v>
      </c>
      <c r="O16" t="s">
        <v>1194</v>
      </c>
      <c r="P16">
        <v>10404</v>
      </c>
      <c r="R16" t="s">
        <v>235</v>
      </c>
      <c r="T16" t="s">
        <v>43</v>
      </c>
      <c r="U16" t="s">
        <v>37</v>
      </c>
      <c r="V16" t="s">
        <v>36</v>
      </c>
      <c r="W16" t="s">
        <v>1194</v>
      </c>
      <c r="Y16" s="1">
        <v>42431.52516203704</v>
      </c>
      <c r="Z16" s="1">
        <v>42852.252500000002</v>
      </c>
    </row>
    <row r="17" spans="1:27" x14ac:dyDescent="0.3">
      <c r="A17">
        <v>78389</v>
      </c>
      <c r="B17" t="s">
        <v>143</v>
      </c>
      <c r="C17" t="s">
        <v>23</v>
      </c>
      <c r="D17" t="s">
        <v>68</v>
      </c>
      <c r="E17" t="s">
        <v>48</v>
      </c>
      <c r="F17" t="s">
        <v>27</v>
      </c>
      <c r="G17" t="s">
        <v>187</v>
      </c>
      <c r="H17" t="s">
        <v>1061</v>
      </c>
      <c r="J17" t="s">
        <v>161</v>
      </c>
      <c r="K17" t="s">
        <v>41</v>
      </c>
      <c r="L17" t="s">
        <v>32</v>
      </c>
      <c r="N17" t="s">
        <v>1194</v>
      </c>
      <c r="O17" t="s">
        <v>1194</v>
      </c>
      <c r="R17" t="s">
        <v>235</v>
      </c>
      <c r="T17" t="s">
        <v>55</v>
      </c>
      <c r="U17" t="s">
        <v>37</v>
      </c>
      <c r="V17" t="s">
        <v>26</v>
      </c>
      <c r="W17" t="s">
        <v>1194</v>
      </c>
      <c r="X17" t="s">
        <v>1060</v>
      </c>
      <c r="Y17" s="1">
        <v>42437.14738425926</v>
      </c>
      <c r="Z17" s="1">
        <v>42452.003368055557</v>
      </c>
    </row>
    <row r="18" spans="1:27" x14ac:dyDescent="0.3">
      <c r="A18">
        <v>78764</v>
      </c>
      <c r="B18" t="s">
        <v>486</v>
      </c>
      <c r="C18" t="s">
        <v>63</v>
      </c>
      <c r="D18" t="s">
        <v>119</v>
      </c>
      <c r="E18" t="s">
        <v>24</v>
      </c>
      <c r="F18" t="s">
        <v>27</v>
      </c>
      <c r="G18" t="s">
        <v>220</v>
      </c>
      <c r="H18" t="s">
        <v>487</v>
      </c>
      <c r="I18" t="s">
        <v>163</v>
      </c>
      <c r="J18" t="s">
        <v>486</v>
      </c>
      <c r="K18" t="s">
        <v>41</v>
      </c>
      <c r="L18" t="s">
        <v>32</v>
      </c>
      <c r="N18" t="s">
        <v>1194</v>
      </c>
      <c r="O18" t="s">
        <v>1194</v>
      </c>
      <c r="R18" t="s">
        <v>235</v>
      </c>
      <c r="T18" t="s">
        <v>67</v>
      </c>
      <c r="U18" t="s">
        <v>45</v>
      </c>
      <c r="V18" t="s">
        <v>235</v>
      </c>
      <c r="W18" t="s">
        <v>1194</v>
      </c>
      <c r="Y18" s="1">
        <v>42443.65730324074</v>
      </c>
      <c r="Z18" s="1">
        <v>42783.138333333336</v>
      </c>
    </row>
    <row r="19" spans="1:27" x14ac:dyDescent="0.3">
      <c r="A19">
        <v>79685</v>
      </c>
      <c r="B19" t="s">
        <v>163</v>
      </c>
      <c r="C19" t="s">
        <v>162</v>
      </c>
      <c r="D19" t="s">
        <v>216</v>
      </c>
      <c r="E19" t="s">
        <v>24</v>
      </c>
      <c r="F19" t="s">
        <v>27</v>
      </c>
      <c r="G19" t="s">
        <v>49</v>
      </c>
      <c r="H19" t="s">
        <v>696</v>
      </c>
      <c r="I19" t="s">
        <v>163</v>
      </c>
      <c r="J19" t="s">
        <v>163</v>
      </c>
      <c r="K19" t="s">
        <v>41</v>
      </c>
      <c r="L19" t="s">
        <v>32</v>
      </c>
      <c r="N19" t="s">
        <v>1194</v>
      </c>
      <c r="O19" t="s">
        <v>1194</v>
      </c>
      <c r="R19" t="s">
        <v>235</v>
      </c>
      <c r="T19" t="s">
        <v>55</v>
      </c>
      <c r="U19" t="s">
        <v>37</v>
      </c>
      <c r="V19" t="s">
        <v>235</v>
      </c>
      <c r="W19" t="s">
        <v>1194</v>
      </c>
      <c r="Y19" s="1">
        <v>42458.033101851855</v>
      </c>
      <c r="Z19" s="1">
        <v>42845.102638888886</v>
      </c>
    </row>
    <row r="20" spans="1:27" x14ac:dyDescent="0.3">
      <c r="A20">
        <v>79691</v>
      </c>
      <c r="B20" t="s">
        <v>39</v>
      </c>
      <c r="C20" t="s">
        <v>40</v>
      </c>
      <c r="D20" t="s">
        <v>46</v>
      </c>
      <c r="E20" t="s">
        <v>24</v>
      </c>
      <c r="F20" t="s">
        <v>27</v>
      </c>
      <c r="G20" t="s">
        <v>49</v>
      </c>
      <c r="H20" t="s">
        <v>1518</v>
      </c>
      <c r="J20" t="s">
        <v>163</v>
      </c>
      <c r="K20" t="s">
        <v>41</v>
      </c>
      <c r="L20" t="s">
        <v>240</v>
      </c>
      <c r="M20" t="s">
        <v>44</v>
      </c>
      <c r="N20" t="s">
        <v>1194</v>
      </c>
      <c r="O20" t="s">
        <v>1514</v>
      </c>
      <c r="R20" t="s">
        <v>235</v>
      </c>
      <c r="T20" t="s">
        <v>55</v>
      </c>
      <c r="U20" t="s">
        <v>37</v>
      </c>
      <c r="V20" t="s">
        <v>235</v>
      </c>
      <c r="W20" t="s">
        <v>1194</v>
      </c>
      <c r="X20" t="s">
        <v>1380</v>
      </c>
      <c r="Y20" s="1">
        <v>42458.048437500001</v>
      </c>
      <c r="Z20" s="1">
        <v>42852.500173611108</v>
      </c>
    </row>
    <row r="21" spans="1:27" x14ac:dyDescent="0.3">
      <c r="A21">
        <v>79784</v>
      </c>
      <c r="B21" t="s">
        <v>154</v>
      </c>
      <c r="C21" t="s">
        <v>129</v>
      </c>
      <c r="D21" t="s">
        <v>218</v>
      </c>
      <c r="E21" t="s">
        <v>24</v>
      </c>
      <c r="F21" t="s">
        <v>27</v>
      </c>
      <c r="G21" t="s">
        <v>153</v>
      </c>
      <c r="H21" t="s">
        <v>443</v>
      </c>
      <c r="I21" t="s">
        <v>349</v>
      </c>
      <c r="J21" t="s">
        <v>441</v>
      </c>
      <c r="K21" t="s">
        <v>41</v>
      </c>
      <c r="L21" t="s">
        <v>101</v>
      </c>
      <c r="M21" t="s">
        <v>298</v>
      </c>
      <c r="N21" t="s">
        <v>1194</v>
      </c>
      <c r="O21" t="s">
        <v>1194</v>
      </c>
      <c r="P21" t="s">
        <v>442</v>
      </c>
      <c r="R21" t="s">
        <v>235</v>
      </c>
      <c r="T21" t="s">
        <v>43</v>
      </c>
      <c r="U21" t="s">
        <v>45</v>
      </c>
      <c r="V21" t="s">
        <v>112</v>
      </c>
      <c r="W21" t="s">
        <v>361</v>
      </c>
      <c r="Y21" s="1">
        <v>42459.031458333331</v>
      </c>
      <c r="Z21" s="1">
        <v>42852.25403935185</v>
      </c>
    </row>
    <row r="22" spans="1:27" x14ac:dyDescent="0.3">
      <c r="A22">
        <v>80288</v>
      </c>
      <c r="B22" t="s">
        <v>325</v>
      </c>
      <c r="C22" t="s">
        <v>129</v>
      </c>
      <c r="D22" t="s">
        <v>218</v>
      </c>
      <c r="E22" t="s">
        <v>24</v>
      </c>
      <c r="F22" t="s">
        <v>27</v>
      </c>
      <c r="G22" t="s">
        <v>153</v>
      </c>
      <c r="H22" t="s">
        <v>440</v>
      </c>
      <c r="I22" t="s">
        <v>245</v>
      </c>
      <c r="J22" t="s">
        <v>91</v>
      </c>
      <c r="K22" t="s">
        <v>41</v>
      </c>
      <c r="L22" t="s">
        <v>32</v>
      </c>
      <c r="N22" t="s">
        <v>1194</v>
      </c>
      <c r="O22" t="s">
        <v>280</v>
      </c>
      <c r="P22">
        <v>10707</v>
      </c>
      <c r="R22" t="s">
        <v>235</v>
      </c>
      <c r="T22" t="s">
        <v>55</v>
      </c>
      <c r="U22" t="s">
        <v>37</v>
      </c>
      <c r="V22" t="s">
        <v>112</v>
      </c>
      <c r="W22" t="s">
        <v>1194</v>
      </c>
      <c r="Y22" s="1">
        <v>42466.025520833333</v>
      </c>
      <c r="Z22" s="1">
        <v>42852.254571759258</v>
      </c>
    </row>
    <row r="23" spans="1:27" x14ac:dyDescent="0.3">
      <c r="A23">
        <v>80312</v>
      </c>
      <c r="B23" t="s">
        <v>340</v>
      </c>
      <c r="C23" t="s">
        <v>305</v>
      </c>
      <c r="D23" t="s">
        <v>311</v>
      </c>
      <c r="E23" t="s">
        <v>24</v>
      </c>
      <c r="F23" t="s">
        <v>27</v>
      </c>
      <c r="G23" t="s">
        <v>187</v>
      </c>
      <c r="H23" t="s">
        <v>460</v>
      </c>
      <c r="J23" t="s">
        <v>174</v>
      </c>
      <c r="K23" t="s">
        <v>41</v>
      </c>
      <c r="L23" t="s">
        <v>32</v>
      </c>
      <c r="N23" t="s">
        <v>1194</v>
      </c>
      <c r="O23" t="s">
        <v>1194</v>
      </c>
      <c r="R23" t="s">
        <v>235</v>
      </c>
      <c r="S23" t="s">
        <v>426</v>
      </c>
      <c r="T23" t="s">
        <v>67</v>
      </c>
      <c r="U23" t="s">
        <v>37</v>
      </c>
      <c r="V23" t="s">
        <v>26</v>
      </c>
      <c r="W23" t="s">
        <v>1194</v>
      </c>
      <c r="Y23" s="1">
        <v>42466.128449074073</v>
      </c>
      <c r="Z23" s="1">
        <v>42528.0003125</v>
      </c>
    </row>
    <row r="24" spans="1:27" x14ac:dyDescent="0.3">
      <c r="A24">
        <v>80486</v>
      </c>
      <c r="B24" t="s">
        <v>333</v>
      </c>
      <c r="C24" t="s">
        <v>75</v>
      </c>
      <c r="D24" t="s">
        <v>125</v>
      </c>
      <c r="E24" t="s">
        <v>24</v>
      </c>
      <c r="F24" t="s">
        <v>27</v>
      </c>
      <c r="G24" t="s">
        <v>187</v>
      </c>
      <c r="H24" t="s">
        <v>885</v>
      </c>
      <c r="I24" t="s">
        <v>179</v>
      </c>
      <c r="J24" t="s">
        <v>124</v>
      </c>
      <c r="K24" t="s">
        <v>41</v>
      </c>
      <c r="L24" t="s">
        <v>32</v>
      </c>
      <c r="M24" t="s">
        <v>104</v>
      </c>
      <c r="N24" t="s">
        <v>1194</v>
      </c>
      <c r="O24" t="s">
        <v>1194</v>
      </c>
      <c r="R24" t="s">
        <v>235</v>
      </c>
      <c r="S24" t="s">
        <v>426</v>
      </c>
      <c r="T24" t="s">
        <v>43</v>
      </c>
      <c r="U24" t="s">
        <v>29</v>
      </c>
      <c r="V24" t="s">
        <v>81</v>
      </c>
      <c r="W24" t="s">
        <v>1194</v>
      </c>
      <c r="Y24" s="1">
        <v>42468.405729166669</v>
      </c>
      <c r="Z24" s="1">
        <v>42480.603668981479</v>
      </c>
    </row>
    <row r="25" spans="1:27" x14ac:dyDescent="0.3">
      <c r="A25">
        <v>80602</v>
      </c>
      <c r="B25" t="s">
        <v>109</v>
      </c>
      <c r="C25" t="s">
        <v>97</v>
      </c>
      <c r="D25" t="s">
        <v>110</v>
      </c>
      <c r="E25" t="s">
        <v>24</v>
      </c>
      <c r="F25" t="s">
        <v>27</v>
      </c>
      <c r="G25" t="s">
        <v>187</v>
      </c>
      <c r="H25" t="s">
        <v>583</v>
      </c>
      <c r="J25" t="s">
        <v>102</v>
      </c>
      <c r="K25" t="s">
        <v>41</v>
      </c>
      <c r="L25" t="s">
        <v>32</v>
      </c>
      <c r="M25" t="s">
        <v>185</v>
      </c>
      <c r="N25" t="s">
        <v>1194</v>
      </c>
      <c r="O25" t="s">
        <v>145</v>
      </c>
      <c r="R25" t="s">
        <v>235</v>
      </c>
      <c r="S25" t="s">
        <v>426</v>
      </c>
      <c r="T25" t="s">
        <v>43</v>
      </c>
      <c r="U25" t="s">
        <v>45</v>
      </c>
      <c r="V25" t="s">
        <v>26</v>
      </c>
      <c r="W25" t="s">
        <v>1194</v>
      </c>
      <c r="Y25" s="1">
        <v>42471.625497685185</v>
      </c>
      <c r="Z25" s="1">
        <v>42472.423796296294</v>
      </c>
    </row>
    <row r="26" spans="1:27" x14ac:dyDescent="0.3">
      <c r="A26">
        <v>81363</v>
      </c>
      <c r="B26" t="s">
        <v>772</v>
      </c>
      <c r="C26" t="s">
        <v>75</v>
      </c>
      <c r="D26" t="s">
        <v>79</v>
      </c>
      <c r="E26" t="s">
        <v>24</v>
      </c>
      <c r="F26" t="s">
        <v>27</v>
      </c>
      <c r="G26" t="s">
        <v>42</v>
      </c>
      <c r="H26" t="s">
        <v>884</v>
      </c>
      <c r="I26" t="s">
        <v>772</v>
      </c>
      <c r="J26" t="s">
        <v>772</v>
      </c>
      <c r="K26" t="s">
        <v>41</v>
      </c>
      <c r="L26" t="s">
        <v>32</v>
      </c>
      <c r="M26" t="s">
        <v>185</v>
      </c>
      <c r="N26" t="s">
        <v>1194</v>
      </c>
      <c r="O26" t="s">
        <v>1194</v>
      </c>
      <c r="R26" t="s">
        <v>235</v>
      </c>
      <c r="S26" t="s">
        <v>426</v>
      </c>
      <c r="T26" t="s">
        <v>43</v>
      </c>
      <c r="U26" t="s">
        <v>45</v>
      </c>
      <c r="V26" t="s">
        <v>235</v>
      </c>
      <c r="W26" t="s">
        <v>1194</v>
      </c>
      <c r="Y26" s="1">
        <v>42482.023101851853</v>
      </c>
      <c r="Z26" s="1">
        <v>42783.097094907411</v>
      </c>
    </row>
    <row r="27" spans="1:27" x14ac:dyDescent="0.3">
      <c r="A27">
        <v>82064</v>
      </c>
      <c r="B27" t="s">
        <v>154</v>
      </c>
      <c r="C27" t="s">
        <v>184</v>
      </c>
      <c r="D27" t="s">
        <v>293</v>
      </c>
      <c r="E27" t="s">
        <v>24</v>
      </c>
      <c r="F27" t="s">
        <v>27</v>
      </c>
      <c r="G27" t="s">
        <v>187</v>
      </c>
      <c r="H27" t="s">
        <v>559</v>
      </c>
      <c r="I27" t="s">
        <v>349</v>
      </c>
      <c r="J27" t="s">
        <v>91</v>
      </c>
      <c r="K27" t="s">
        <v>41</v>
      </c>
      <c r="L27" t="s">
        <v>32</v>
      </c>
      <c r="N27" t="s">
        <v>1194</v>
      </c>
      <c r="O27" t="s">
        <v>1194</v>
      </c>
      <c r="R27" t="s">
        <v>235</v>
      </c>
      <c r="T27" t="s">
        <v>67</v>
      </c>
      <c r="U27" t="s">
        <v>45</v>
      </c>
      <c r="V27" t="s">
        <v>26</v>
      </c>
      <c r="W27" t="s">
        <v>361</v>
      </c>
      <c r="Y27" s="1">
        <v>42492.52611111111</v>
      </c>
      <c r="Z27" s="1">
        <v>42843.384351851855</v>
      </c>
    </row>
    <row r="28" spans="1:27" x14ac:dyDescent="0.3">
      <c r="A28">
        <v>82176</v>
      </c>
      <c r="B28" t="s">
        <v>439</v>
      </c>
      <c r="C28" t="s">
        <v>129</v>
      </c>
      <c r="D28" t="s">
        <v>436</v>
      </c>
      <c r="E28" t="s">
        <v>24</v>
      </c>
      <c r="F28" t="s">
        <v>27</v>
      </c>
      <c r="G28" t="s">
        <v>187</v>
      </c>
      <c r="H28" t="s">
        <v>438</v>
      </c>
      <c r="I28" t="s">
        <v>219</v>
      </c>
      <c r="J28" t="s">
        <v>91</v>
      </c>
      <c r="K28" t="s">
        <v>41</v>
      </c>
      <c r="L28" t="s">
        <v>32</v>
      </c>
      <c r="N28" t="s">
        <v>1194</v>
      </c>
      <c r="O28" t="s">
        <v>1194</v>
      </c>
      <c r="R28" t="s">
        <v>235</v>
      </c>
      <c r="T28" t="s">
        <v>55</v>
      </c>
      <c r="U28" t="s">
        <v>37</v>
      </c>
      <c r="V28" t="s">
        <v>26</v>
      </c>
      <c r="W28" t="s">
        <v>1194</v>
      </c>
      <c r="Y28" s="1">
        <v>42494.026504629626</v>
      </c>
      <c r="Z28" s="1">
        <v>42598.087430555555</v>
      </c>
    </row>
    <row r="29" spans="1:27" x14ac:dyDescent="0.3">
      <c r="A29">
        <v>82178</v>
      </c>
      <c r="B29" t="s">
        <v>299</v>
      </c>
      <c r="C29" t="s">
        <v>129</v>
      </c>
      <c r="D29" t="s">
        <v>218</v>
      </c>
      <c r="E29" t="s">
        <v>24</v>
      </c>
      <c r="F29" t="s">
        <v>27</v>
      </c>
      <c r="G29" t="s">
        <v>153</v>
      </c>
      <c r="H29" t="s">
        <v>1402</v>
      </c>
      <c r="I29" t="s">
        <v>349</v>
      </c>
      <c r="J29" t="s">
        <v>91</v>
      </c>
      <c r="K29" t="s">
        <v>41</v>
      </c>
      <c r="L29" t="s">
        <v>240</v>
      </c>
      <c r="M29" t="s">
        <v>298</v>
      </c>
      <c r="N29" t="s">
        <v>1194</v>
      </c>
      <c r="O29" t="s">
        <v>1467</v>
      </c>
      <c r="P29">
        <v>10938</v>
      </c>
      <c r="R29" t="s">
        <v>235</v>
      </c>
      <c r="T29" t="s">
        <v>43</v>
      </c>
      <c r="U29" t="s">
        <v>37</v>
      </c>
      <c r="V29" t="s">
        <v>308</v>
      </c>
      <c r="W29" t="s">
        <v>1194</v>
      </c>
      <c r="Y29" s="1">
        <v>42494.02715277778</v>
      </c>
      <c r="Z29" s="1">
        <v>42852.255277777775</v>
      </c>
      <c r="AA29" t="s">
        <v>1401</v>
      </c>
    </row>
    <row r="30" spans="1:27" x14ac:dyDescent="0.3">
      <c r="A30">
        <v>82510</v>
      </c>
      <c r="B30" t="s">
        <v>209</v>
      </c>
      <c r="C30" t="s">
        <v>40</v>
      </c>
      <c r="D30" t="s">
        <v>46</v>
      </c>
      <c r="E30" t="s">
        <v>48</v>
      </c>
      <c r="F30" t="s">
        <v>27</v>
      </c>
      <c r="G30" t="s">
        <v>187</v>
      </c>
      <c r="H30" t="s">
        <v>1005</v>
      </c>
      <c r="I30" t="s">
        <v>1004</v>
      </c>
      <c r="J30" t="s">
        <v>174</v>
      </c>
      <c r="K30" t="s">
        <v>41</v>
      </c>
      <c r="L30" t="s">
        <v>32</v>
      </c>
      <c r="N30" t="s">
        <v>1194</v>
      </c>
      <c r="O30" t="s">
        <v>1194</v>
      </c>
      <c r="R30" t="s">
        <v>235</v>
      </c>
      <c r="T30" t="s">
        <v>55</v>
      </c>
      <c r="U30" t="s">
        <v>37</v>
      </c>
      <c r="V30" t="s">
        <v>26</v>
      </c>
      <c r="W30" t="s">
        <v>1194</v>
      </c>
      <c r="X30" t="s">
        <v>1003</v>
      </c>
      <c r="Y30" s="1">
        <v>42499.229317129626</v>
      </c>
      <c r="Z30" s="1">
        <v>42585.358344907407</v>
      </c>
    </row>
    <row r="31" spans="1:27" x14ac:dyDescent="0.3">
      <c r="A31">
        <v>82520</v>
      </c>
      <c r="B31" t="s">
        <v>123</v>
      </c>
      <c r="C31" t="s">
        <v>97</v>
      </c>
      <c r="D31" t="s">
        <v>110</v>
      </c>
      <c r="E31" t="s">
        <v>24</v>
      </c>
      <c r="F31" t="s">
        <v>27</v>
      </c>
      <c r="G31" t="s">
        <v>187</v>
      </c>
      <c r="H31" t="s">
        <v>579</v>
      </c>
      <c r="J31" t="s">
        <v>102</v>
      </c>
      <c r="K31" t="s">
        <v>41</v>
      </c>
      <c r="L31" t="s">
        <v>32</v>
      </c>
      <c r="N31" t="s">
        <v>1194</v>
      </c>
      <c r="O31" t="s">
        <v>1194</v>
      </c>
      <c r="R31" t="s">
        <v>235</v>
      </c>
      <c r="S31" t="s">
        <v>426</v>
      </c>
      <c r="T31" t="s">
        <v>43</v>
      </c>
      <c r="U31" t="s">
        <v>37</v>
      </c>
      <c r="V31" t="s">
        <v>26</v>
      </c>
      <c r="W31" t="s">
        <v>1194</v>
      </c>
      <c r="Y31" s="1">
        <v>42499.325185185182</v>
      </c>
      <c r="Z31" s="1">
        <v>42537.316388888888</v>
      </c>
    </row>
    <row r="32" spans="1:27" x14ac:dyDescent="0.3">
      <c r="A32">
        <v>82551</v>
      </c>
      <c r="B32" t="s">
        <v>295</v>
      </c>
      <c r="C32" t="s">
        <v>129</v>
      </c>
      <c r="D32" t="s">
        <v>218</v>
      </c>
      <c r="E32" t="s">
        <v>24</v>
      </c>
      <c r="F32" t="s">
        <v>387</v>
      </c>
      <c r="G32" t="s">
        <v>127</v>
      </c>
      <c r="H32" t="s">
        <v>437</v>
      </c>
      <c r="I32" t="s">
        <v>918</v>
      </c>
      <c r="J32" t="s">
        <v>91</v>
      </c>
      <c r="K32" t="s">
        <v>41</v>
      </c>
      <c r="L32" t="s">
        <v>32</v>
      </c>
      <c r="N32" t="s">
        <v>1194</v>
      </c>
      <c r="O32" t="s">
        <v>280</v>
      </c>
      <c r="P32">
        <v>11139</v>
      </c>
      <c r="R32" t="s">
        <v>235</v>
      </c>
      <c r="T32" t="s">
        <v>43</v>
      </c>
      <c r="U32" t="s">
        <v>37</v>
      </c>
      <c r="V32" t="s">
        <v>306</v>
      </c>
      <c r="W32" t="s">
        <v>1194</v>
      </c>
      <c r="Y32" s="1">
        <v>42499.528321759259</v>
      </c>
      <c r="Z32" s="1">
        <v>42852.194143518522</v>
      </c>
    </row>
    <row r="33" spans="1:27" x14ac:dyDescent="0.3">
      <c r="A33">
        <v>83269</v>
      </c>
      <c r="B33" t="s">
        <v>340</v>
      </c>
      <c r="C33" t="s">
        <v>184</v>
      </c>
      <c r="D33" t="s">
        <v>525</v>
      </c>
      <c r="E33" t="s">
        <v>24</v>
      </c>
      <c r="F33" t="s">
        <v>27</v>
      </c>
      <c r="G33" t="s">
        <v>49</v>
      </c>
      <c r="H33" t="s">
        <v>1509</v>
      </c>
      <c r="I33" t="s">
        <v>210</v>
      </c>
      <c r="J33" t="s">
        <v>91</v>
      </c>
      <c r="K33" t="s">
        <v>41</v>
      </c>
      <c r="L33" t="s">
        <v>32</v>
      </c>
      <c r="M33" t="s">
        <v>298</v>
      </c>
      <c r="N33" t="s">
        <v>1194</v>
      </c>
      <c r="O33" t="s">
        <v>1471</v>
      </c>
      <c r="Q33" t="s">
        <v>1508</v>
      </c>
      <c r="R33" t="s">
        <v>235</v>
      </c>
      <c r="T33" t="s">
        <v>55</v>
      </c>
      <c r="U33" t="s">
        <v>37</v>
      </c>
      <c r="V33" t="s">
        <v>26</v>
      </c>
      <c r="W33" t="s">
        <v>1194</v>
      </c>
      <c r="Y33" s="1">
        <v>42510.026678240742</v>
      </c>
      <c r="Z33" s="1">
        <v>42851.051192129627</v>
      </c>
      <c r="AA33" t="s">
        <v>297</v>
      </c>
    </row>
    <row r="34" spans="1:27" x14ac:dyDescent="0.3">
      <c r="A34">
        <v>83852</v>
      </c>
      <c r="B34" t="s">
        <v>325</v>
      </c>
      <c r="C34" t="s">
        <v>129</v>
      </c>
      <c r="D34" t="s">
        <v>218</v>
      </c>
      <c r="E34" t="s">
        <v>24</v>
      </c>
      <c r="F34" t="s">
        <v>27</v>
      </c>
      <c r="G34" t="s">
        <v>153</v>
      </c>
      <c r="H34" t="s">
        <v>431</v>
      </c>
      <c r="I34" t="s">
        <v>917</v>
      </c>
      <c r="J34" t="s">
        <v>268</v>
      </c>
      <c r="K34" t="s">
        <v>41</v>
      </c>
      <c r="L34" t="s">
        <v>32</v>
      </c>
      <c r="N34" t="s">
        <v>1194</v>
      </c>
      <c r="O34" t="s">
        <v>206</v>
      </c>
      <c r="R34" t="s">
        <v>235</v>
      </c>
      <c r="T34" t="s">
        <v>43</v>
      </c>
      <c r="U34" t="s">
        <v>29</v>
      </c>
      <c r="V34" t="s">
        <v>269</v>
      </c>
      <c r="W34" t="s">
        <v>1194</v>
      </c>
      <c r="Y34" s="1">
        <v>42522.337314814817</v>
      </c>
      <c r="Z34" s="1">
        <v>42585.987546296295</v>
      </c>
    </row>
    <row r="35" spans="1:27" x14ac:dyDescent="0.3">
      <c r="A35">
        <v>83876</v>
      </c>
      <c r="B35" t="s">
        <v>89</v>
      </c>
      <c r="C35" t="s">
        <v>237</v>
      </c>
      <c r="D35" t="s">
        <v>238</v>
      </c>
      <c r="E35" t="s">
        <v>24</v>
      </c>
      <c r="F35" t="s">
        <v>27</v>
      </c>
      <c r="G35" t="s">
        <v>187</v>
      </c>
      <c r="H35" t="s">
        <v>521</v>
      </c>
      <c r="J35" t="s">
        <v>282</v>
      </c>
      <c r="K35" t="s">
        <v>41</v>
      </c>
      <c r="L35" t="s">
        <v>32</v>
      </c>
      <c r="N35" t="s">
        <v>1194</v>
      </c>
      <c r="O35" t="s">
        <v>1194</v>
      </c>
      <c r="R35" t="s">
        <v>235</v>
      </c>
      <c r="T35" t="s">
        <v>43</v>
      </c>
      <c r="U35" t="s">
        <v>60</v>
      </c>
      <c r="V35" t="s">
        <v>235</v>
      </c>
      <c r="W35" t="s">
        <v>1194</v>
      </c>
      <c r="Y35" s="1">
        <v>42522.50372685185</v>
      </c>
      <c r="Z35" s="1">
        <v>42803.366597222222</v>
      </c>
    </row>
    <row r="36" spans="1:27" x14ac:dyDescent="0.3">
      <c r="A36">
        <v>83877</v>
      </c>
      <c r="B36" t="s">
        <v>89</v>
      </c>
      <c r="C36" t="s">
        <v>237</v>
      </c>
      <c r="D36" t="s">
        <v>238</v>
      </c>
      <c r="E36" t="s">
        <v>24</v>
      </c>
      <c r="F36" t="s">
        <v>27</v>
      </c>
      <c r="G36" t="s">
        <v>187</v>
      </c>
      <c r="H36" t="s">
        <v>520</v>
      </c>
      <c r="J36" t="s">
        <v>282</v>
      </c>
      <c r="K36" t="s">
        <v>41</v>
      </c>
      <c r="L36" t="s">
        <v>32</v>
      </c>
      <c r="N36" t="s">
        <v>1194</v>
      </c>
      <c r="O36" t="s">
        <v>1194</v>
      </c>
      <c r="R36" t="s">
        <v>235</v>
      </c>
      <c r="T36" t="s">
        <v>43</v>
      </c>
      <c r="U36" t="s">
        <v>60</v>
      </c>
      <c r="V36" t="s">
        <v>235</v>
      </c>
      <c r="W36" t="s">
        <v>1194</v>
      </c>
      <c r="Y36" s="1">
        <v>42522.505486111113</v>
      </c>
      <c r="Z36" s="1">
        <v>42803.366249999999</v>
      </c>
    </row>
    <row r="37" spans="1:27" x14ac:dyDescent="0.3">
      <c r="A37">
        <v>84066</v>
      </c>
      <c r="B37" t="s">
        <v>430</v>
      </c>
      <c r="C37" t="s">
        <v>129</v>
      </c>
      <c r="D37" t="s">
        <v>327</v>
      </c>
      <c r="E37" t="s">
        <v>24</v>
      </c>
      <c r="F37" t="s">
        <v>27</v>
      </c>
      <c r="G37" t="s">
        <v>187</v>
      </c>
      <c r="H37" t="s">
        <v>429</v>
      </c>
      <c r="I37" t="s">
        <v>800</v>
      </c>
      <c r="J37" t="s">
        <v>91</v>
      </c>
      <c r="K37" t="s">
        <v>41</v>
      </c>
      <c r="L37" t="s">
        <v>101</v>
      </c>
      <c r="N37" t="s">
        <v>1194</v>
      </c>
      <c r="O37" t="s">
        <v>1194</v>
      </c>
      <c r="R37" t="s">
        <v>235</v>
      </c>
      <c r="T37" t="s">
        <v>67</v>
      </c>
      <c r="U37" t="s">
        <v>45</v>
      </c>
      <c r="V37" t="s">
        <v>26</v>
      </c>
      <c r="W37" t="s">
        <v>1194</v>
      </c>
      <c r="Y37" s="1">
        <v>42524.527094907404</v>
      </c>
      <c r="Z37" s="1">
        <v>42831.227847222224</v>
      </c>
    </row>
    <row r="38" spans="1:27" x14ac:dyDescent="0.3">
      <c r="A38">
        <v>84181</v>
      </c>
      <c r="B38" t="s">
        <v>939</v>
      </c>
      <c r="C38" t="s">
        <v>75</v>
      </c>
      <c r="D38" t="s">
        <v>1132</v>
      </c>
      <c r="E38" t="s">
        <v>262</v>
      </c>
      <c r="F38" t="s">
        <v>27</v>
      </c>
      <c r="G38" t="s">
        <v>153</v>
      </c>
      <c r="H38" t="s">
        <v>1131</v>
      </c>
      <c r="J38" t="s">
        <v>937</v>
      </c>
      <c r="K38" t="s">
        <v>41</v>
      </c>
      <c r="L38" t="s">
        <v>32</v>
      </c>
      <c r="N38" t="s">
        <v>1194</v>
      </c>
      <c r="O38" t="s">
        <v>1194</v>
      </c>
      <c r="R38" t="s">
        <v>765</v>
      </c>
      <c r="S38" t="s">
        <v>426</v>
      </c>
      <c r="T38" t="s">
        <v>55</v>
      </c>
      <c r="U38" t="s">
        <v>37</v>
      </c>
      <c r="V38" t="s">
        <v>81</v>
      </c>
      <c r="W38" t="s">
        <v>1194</v>
      </c>
      <c r="Y38" s="1">
        <v>42528.457928240743</v>
      </c>
      <c r="Z38" s="1">
        <v>42748.393113425926</v>
      </c>
    </row>
    <row r="39" spans="1:27" x14ac:dyDescent="0.3">
      <c r="A39">
        <v>85002</v>
      </c>
      <c r="B39" t="s">
        <v>89</v>
      </c>
      <c r="C39" t="s">
        <v>237</v>
      </c>
      <c r="D39" t="s">
        <v>238</v>
      </c>
      <c r="E39" t="s">
        <v>24</v>
      </c>
      <c r="F39" t="s">
        <v>27</v>
      </c>
      <c r="G39" t="s">
        <v>49</v>
      </c>
      <c r="H39" t="s">
        <v>502</v>
      </c>
      <c r="J39" t="s">
        <v>497</v>
      </c>
      <c r="K39" t="s">
        <v>41</v>
      </c>
      <c r="L39" t="s">
        <v>32</v>
      </c>
      <c r="N39" t="s">
        <v>1194</v>
      </c>
      <c r="O39" t="s">
        <v>500</v>
      </c>
      <c r="R39" t="s">
        <v>235</v>
      </c>
      <c r="T39" t="s">
        <v>55</v>
      </c>
      <c r="U39" t="s">
        <v>45</v>
      </c>
      <c r="V39" t="s">
        <v>235</v>
      </c>
      <c r="W39" t="s">
        <v>1194</v>
      </c>
      <c r="Y39" s="1">
        <v>42543.065324074072</v>
      </c>
      <c r="Z39" s="1">
        <v>42724.952881944446</v>
      </c>
    </row>
    <row r="40" spans="1:27" x14ac:dyDescent="0.3">
      <c r="A40">
        <v>85440</v>
      </c>
      <c r="B40" t="s">
        <v>318</v>
      </c>
      <c r="C40" t="s">
        <v>75</v>
      </c>
      <c r="D40" t="s">
        <v>267</v>
      </c>
      <c r="E40" t="s">
        <v>24</v>
      </c>
      <c r="F40" t="s">
        <v>27</v>
      </c>
      <c r="G40" t="s">
        <v>187</v>
      </c>
      <c r="H40" t="s">
        <v>878</v>
      </c>
      <c r="I40" t="s">
        <v>942</v>
      </c>
      <c r="J40" t="s">
        <v>204</v>
      </c>
      <c r="K40" t="s">
        <v>41</v>
      </c>
      <c r="L40" t="s">
        <v>32</v>
      </c>
      <c r="N40" t="s">
        <v>1194</v>
      </c>
      <c r="O40" t="s">
        <v>667</v>
      </c>
      <c r="R40" t="s">
        <v>235</v>
      </c>
      <c r="T40" t="s">
        <v>55</v>
      </c>
      <c r="U40" t="s">
        <v>45</v>
      </c>
      <c r="V40" t="s">
        <v>235</v>
      </c>
      <c r="W40" t="s">
        <v>1194</v>
      </c>
      <c r="Y40" s="1">
        <v>42551.289675925924</v>
      </c>
      <c r="Z40" s="1">
        <v>42569.466990740744</v>
      </c>
    </row>
    <row r="41" spans="1:27" x14ac:dyDescent="0.3">
      <c r="A41">
        <v>85661</v>
      </c>
      <c r="B41" t="s">
        <v>228</v>
      </c>
      <c r="C41" t="s">
        <v>75</v>
      </c>
      <c r="D41" t="s">
        <v>125</v>
      </c>
      <c r="E41" t="s">
        <v>147</v>
      </c>
      <c r="F41" t="s">
        <v>27</v>
      </c>
      <c r="G41" t="s">
        <v>166</v>
      </c>
      <c r="H41" t="s">
        <v>1116</v>
      </c>
      <c r="I41" t="s">
        <v>179</v>
      </c>
      <c r="J41" t="s">
        <v>228</v>
      </c>
      <c r="K41" t="s">
        <v>41</v>
      </c>
      <c r="L41" t="s">
        <v>32</v>
      </c>
      <c r="N41" t="s">
        <v>1194</v>
      </c>
      <c r="O41" t="s">
        <v>1194</v>
      </c>
      <c r="Q41" t="s">
        <v>727</v>
      </c>
      <c r="R41" t="s">
        <v>765</v>
      </c>
      <c r="T41" t="s">
        <v>67</v>
      </c>
      <c r="U41" t="s">
        <v>45</v>
      </c>
      <c r="V41" t="s">
        <v>26</v>
      </c>
      <c r="W41" t="s">
        <v>1194</v>
      </c>
      <c r="Y41" s="1">
        <v>42555.32472222222</v>
      </c>
      <c r="Z41" s="1">
        <v>42772.735034722224</v>
      </c>
    </row>
    <row r="42" spans="1:27" x14ac:dyDescent="0.3">
      <c r="A42">
        <v>86676</v>
      </c>
      <c r="B42" t="s">
        <v>124</v>
      </c>
      <c r="C42" t="s">
        <v>75</v>
      </c>
      <c r="D42" t="s">
        <v>125</v>
      </c>
      <c r="E42" t="s">
        <v>24</v>
      </c>
      <c r="F42" t="s">
        <v>27</v>
      </c>
      <c r="G42" t="s">
        <v>187</v>
      </c>
      <c r="H42" t="s">
        <v>842</v>
      </c>
      <c r="I42" t="s">
        <v>234</v>
      </c>
      <c r="J42" t="s">
        <v>204</v>
      </c>
      <c r="K42" t="s">
        <v>41</v>
      </c>
      <c r="L42" t="s">
        <v>32</v>
      </c>
      <c r="N42" t="s">
        <v>1194</v>
      </c>
      <c r="O42" t="s">
        <v>1194</v>
      </c>
      <c r="R42" t="s">
        <v>781</v>
      </c>
      <c r="S42" t="s">
        <v>841</v>
      </c>
      <c r="T42" t="s">
        <v>43</v>
      </c>
      <c r="U42" t="s">
        <v>29</v>
      </c>
      <c r="V42" t="s">
        <v>26</v>
      </c>
      <c r="W42" t="s">
        <v>361</v>
      </c>
      <c r="Y42" s="1">
        <v>42577.433333333334</v>
      </c>
      <c r="Z42" s="1">
        <v>42578.446006944447</v>
      </c>
    </row>
    <row r="43" spans="1:27" x14ac:dyDescent="0.3">
      <c r="A43">
        <v>87635</v>
      </c>
      <c r="B43" t="s">
        <v>325</v>
      </c>
      <c r="C43" t="s">
        <v>129</v>
      </c>
      <c r="D43" t="s">
        <v>218</v>
      </c>
      <c r="E43" t="s">
        <v>262</v>
      </c>
      <c r="F43" t="s">
        <v>27</v>
      </c>
      <c r="G43" t="s">
        <v>153</v>
      </c>
      <c r="H43" t="s">
        <v>1198</v>
      </c>
      <c r="I43" t="s">
        <v>226</v>
      </c>
      <c r="J43" t="s">
        <v>77</v>
      </c>
      <c r="K43" t="s">
        <v>41</v>
      </c>
      <c r="L43" t="s">
        <v>101</v>
      </c>
      <c r="M43" t="s">
        <v>298</v>
      </c>
      <c r="N43" t="s">
        <v>1194</v>
      </c>
      <c r="O43" t="s">
        <v>1194</v>
      </c>
      <c r="P43">
        <v>11924</v>
      </c>
      <c r="R43" t="s">
        <v>235</v>
      </c>
      <c r="T43" t="s">
        <v>43</v>
      </c>
      <c r="U43" t="s">
        <v>37</v>
      </c>
      <c r="V43" t="s">
        <v>103</v>
      </c>
      <c r="W43" t="s">
        <v>361</v>
      </c>
      <c r="Y43" s="1">
        <v>42598.010752314818</v>
      </c>
      <c r="Z43" s="1">
        <v>42832.002418981479</v>
      </c>
    </row>
    <row r="44" spans="1:27" x14ac:dyDescent="0.3">
      <c r="A44">
        <v>87684</v>
      </c>
      <c r="B44" t="s">
        <v>226</v>
      </c>
      <c r="C44" t="s">
        <v>75</v>
      </c>
      <c r="D44" t="s">
        <v>354</v>
      </c>
      <c r="E44" t="s">
        <v>147</v>
      </c>
      <c r="F44" t="s">
        <v>27</v>
      </c>
      <c r="G44" t="s">
        <v>153</v>
      </c>
      <c r="H44" t="s">
        <v>1111</v>
      </c>
      <c r="I44" t="s">
        <v>942</v>
      </c>
      <c r="J44" t="s">
        <v>916</v>
      </c>
      <c r="K44" t="s">
        <v>41</v>
      </c>
      <c r="L44" t="s">
        <v>32</v>
      </c>
      <c r="M44" t="s">
        <v>104</v>
      </c>
      <c r="N44" t="s">
        <v>1194</v>
      </c>
      <c r="O44" t="s">
        <v>1194</v>
      </c>
      <c r="P44">
        <v>11774</v>
      </c>
      <c r="R44" t="s">
        <v>765</v>
      </c>
      <c r="T44" t="s">
        <v>43</v>
      </c>
      <c r="U44" t="s">
        <v>29</v>
      </c>
      <c r="V44" t="s">
        <v>308</v>
      </c>
      <c r="W44" t="s">
        <v>361</v>
      </c>
      <c r="Y44" s="1">
        <v>42598.775659722225</v>
      </c>
      <c r="Z44" s="1">
        <v>42629.458784722221</v>
      </c>
    </row>
    <row r="45" spans="1:27" x14ac:dyDescent="0.3">
      <c r="A45">
        <v>88020</v>
      </c>
      <c r="B45" t="s">
        <v>1185</v>
      </c>
      <c r="C45" t="s">
        <v>75</v>
      </c>
      <c r="D45" t="s">
        <v>202</v>
      </c>
      <c r="E45" t="s">
        <v>147</v>
      </c>
      <c r="F45" t="s">
        <v>27</v>
      </c>
      <c r="G45" t="s">
        <v>287</v>
      </c>
      <c r="H45" t="s">
        <v>1184</v>
      </c>
      <c r="I45" t="s">
        <v>940</v>
      </c>
      <c r="J45" t="s">
        <v>77</v>
      </c>
      <c r="K45" t="s">
        <v>41</v>
      </c>
      <c r="L45" t="s">
        <v>32</v>
      </c>
      <c r="M45" t="s">
        <v>44</v>
      </c>
      <c r="N45" t="s">
        <v>1194</v>
      </c>
      <c r="O45" t="s">
        <v>1194</v>
      </c>
      <c r="R45" t="s">
        <v>235</v>
      </c>
      <c r="T45" t="s">
        <v>43</v>
      </c>
      <c r="U45" t="s">
        <v>37</v>
      </c>
      <c r="V45" t="s">
        <v>235</v>
      </c>
      <c r="W45" t="s">
        <v>361</v>
      </c>
      <c r="X45" t="s">
        <v>1046</v>
      </c>
      <c r="Y45" s="1">
        <v>42605.671493055554</v>
      </c>
      <c r="Z45" s="1">
        <v>42754.902025462965</v>
      </c>
      <c r="AA45" t="s">
        <v>1183</v>
      </c>
    </row>
    <row r="46" spans="1:27" x14ac:dyDescent="0.3">
      <c r="A46">
        <v>88052</v>
      </c>
      <c r="B46" t="s">
        <v>128</v>
      </c>
      <c r="C46" t="s">
        <v>129</v>
      </c>
      <c r="D46" t="s">
        <v>218</v>
      </c>
      <c r="E46" t="s">
        <v>24</v>
      </c>
      <c r="F46" t="s">
        <v>27</v>
      </c>
      <c r="G46" t="s">
        <v>169</v>
      </c>
      <c r="H46" t="s">
        <v>419</v>
      </c>
      <c r="I46" t="s">
        <v>349</v>
      </c>
      <c r="J46" t="s">
        <v>91</v>
      </c>
      <c r="K46" t="s">
        <v>41</v>
      </c>
      <c r="L46" t="s">
        <v>32</v>
      </c>
      <c r="M46" t="s">
        <v>369</v>
      </c>
      <c r="N46" t="s">
        <v>1194</v>
      </c>
      <c r="O46" t="s">
        <v>420</v>
      </c>
      <c r="R46" t="s">
        <v>235</v>
      </c>
      <c r="T46" t="s">
        <v>67</v>
      </c>
      <c r="U46" t="s">
        <v>37</v>
      </c>
      <c r="V46" t="s">
        <v>26</v>
      </c>
      <c r="W46" t="s">
        <v>1194</v>
      </c>
      <c r="Y46" s="1">
        <v>42606.241018518522</v>
      </c>
      <c r="Z46" s="1">
        <v>42670.350104166668</v>
      </c>
    </row>
    <row r="47" spans="1:27" x14ac:dyDescent="0.3">
      <c r="A47">
        <v>88147</v>
      </c>
      <c r="B47" t="s">
        <v>124</v>
      </c>
      <c r="C47" t="s">
        <v>75</v>
      </c>
      <c r="D47" t="s">
        <v>125</v>
      </c>
      <c r="E47" t="s">
        <v>262</v>
      </c>
      <c r="F47" t="s">
        <v>27</v>
      </c>
      <c r="G47" t="s">
        <v>134</v>
      </c>
      <c r="H47" t="s">
        <v>1109</v>
      </c>
      <c r="I47" t="s">
        <v>179</v>
      </c>
      <c r="J47" t="s">
        <v>227</v>
      </c>
      <c r="K47" t="s">
        <v>41</v>
      </c>
      <c r="L47" t="s">
        <v>32</v>
      </c>
      <c r="M47" t="s">
        <v>104</v>
      </c>
      <c r="N47" t="s">
        <v>1194</v>
      </c>
      <c r="O47" t="s">
        <v>1194</v>
      </c>
      <c r="R47" t="s">
        <v>765</v>
      </c>
      <c r="T47" t="s">
        <v>43</v>
      </c>
      <c r="U47" t="s">
        <v>29</v>
      </c>
      <c r="V47" t="s">
        <v>26</v>
      </c>
      <c r="W47" t="s">
        <v>1194</v>
      </c>
      <c r="Y47" s="1">
        <v>42607.399016203701</v>
      </c>
      <c r="Z47" s="1">
        <v>42747.790138888886</v>
      </c>
      <c r="AA47" t="s">
        <v>1108</v>
      </c>
    </row>
    <row r="48" spans="1:27" x14ac:dyDescent="0.3">
      <c r="A48">
        <v>88250</v>
      </c>
      <c r="B48" t="s">
        <v>39</v>
      </c>
      <c r="C48" t="s">
        <v>40</v>
      </c>
      <c r="D48" t="s">
        <v>46</v>
      </c>
      <c r="E48" t="s">
        <v>24</v>
      </c>
      <c r="F48" t="s">
        <v>27</v>
      </c>
      <c r="G48" t="s">
        <v>58</v>
      </c>
      <c r="H48" t="s">
        <v>1517</v>
      </c>
      <c r="J48" t="s">
        <v>181</v>
      </c>
      <c r="K48" t="s">
        <v>41</v>
      </c>
      <c r="L48" t="s">
        <v>240</v>
      </c>
      <c r="M48" t="s">
        <v>44</v>
      </c>
      <c r="N48" t="s">
        <v>1194</v>
      </c>
      <c r="O48" t="s">
        <v>1514</v>
      </c>
      <c r="R48" t="s">
        <v>235</v>
      </c>
      <c r="T48" t="s">
        <v>55</v>
      </c>
      <c r="U48" t="s">
        <v>45</v>
      </c>
      <c r="V48" t="s">
        <v>235</v>
      </c>
      <c r="W48" t="s">
        <v>1194</v>
      </c>
      <c r="X48" t="s">
        <v>1516</v>
      </c>
      <c r="Y48" s="1">
        <v>42611.350347222222</v>
      </c>
      <c r="Z48" s="1">
        <v>42852.514490740738</v>
      </c>
    </row>
    <row r="49" spans="1:27" x14ac:dyDescent="0.3">
      <c r="A49">
        <v>88404</v>
      </c>
      <c r="B49" t="s">
        <v>154</v>
      </c>
      <c r="C49" t="s">
        <v>129</v>
      </c>
      <c r="D49" t="s">
        <v>218</v>
      </c>
      <c r="E49" t="s">
        <v>24</v>
      </c>
      <c r="F49" t="s">
        <v>27</v>
      </c>
      <c r="G49" t="s">
        <v>169</v>
      </c>
      <c r="H49" t="s">
        <v>412</v>
      </c>
      <c r="I49" t="s">
        <v>349</v>
      </c>
      <c r="J49" t="s">
        <v>91</v>
      </c>
      <c r="K49" t="s">
        <v>41</v>
      </c>
      <c r="L49" t="s">
        <v>32</v>
      </c>
      <c r="M49" t="s">
        <v>369</v>
      </c>
      <c r="N49" t="s">
        <v>1194</v>
      </c>
      <c r="O49" t="s">
        <v>413</v>
      </c>
      <c r="R49" t="s">
        <v>235</v>
      </c>
      <c r="T49" t="s">
        <v>43</v>
      </c>
      <c r="U49" t="s">
        <v>29</v>
      </c>
      <c r="V49" t="s">
        <v>26</v>
      </c>
      <c r="W49" t="s">
        <v>361</v>
      </c>
      <c r="Y49" s="1">
        <v>42613.502395833333</v>
      </c>
      <c r="Z49" s="1">
        <v>42662.196377314816</v>
      </c>
    </row>
    <row r="50" spans="1:27" x14ac:dyDescent="0.3">
      <c r="A50">
        <v>88406</v>
      </c>
      <c r="B50" t="s">
        <v>299</v>
      </c>
      <c r="C50" t="s">
        <v>129</v>
      </c>
      <c r="D50" t="s">
        <v>218</v>
      </c>
      <c r="E50" t="s">
        <v>24</v>
      </c>
      <c r="F50" t="s">
        <v>27</v>
      </c>
      <c r="G50" t="s">
        <v>169</v>
      </c>
      <c r="H50" t="s">
        <v>410</v>
      </c>
      <c r="I50" t="s">
        <v>190</v>
      </c>
      <c r="J50" t="s">
        <v>91</v>
      </c>
      <c r="K50" t="s">
        <v>41</v>
      </c>
      <c r="L50" t="s">
        <v>32</v>
      </c>
      <c r="N50" t="s">
        <v>1194</v>
      </c>
      <c r="O50" t="s">
        <v>411</v>
      </c>
      <c r="R50" t="s">
        <v>235</v>
      </c>
      <c r="T50" t="s">
        <v>67</v>
      </c>
      <c r="U50" t="s">
        <v>37</v>
      </c>
      <c r="V50" t="s">
        <v>26</v>
      </c>
      <c r="W50" t="s">
        <v>1194</v>
      </c>
      <c r="Y50" s="1">
        <v>42613.506249999999</v>
      </c>
      <c r="Z50" s="1">
        <v>42615.414560185185</v>
      </c>
    </row>
    <row r="51" spans="1:27" x14ac:dyDescent="0.3">
      <c r="A51">
        <v>88467</v>
      </c>
      <c r="B51" t="s">
        <v>214</v>
      </c>
      <c r="C51" t="s">
        <v>129</v>
      </c>
      <c r="D51" t="s">
        <v>218</v>
      </c>
      <c r="E51" t="s">
        <v>24</v>
      </c>
      <c r="F51" t="s">
        <v>27</v>
      </c>
      <c r="G51" t="s">
        <v>169</v>
      </c>
      <c r="H51" t="s">
        <v>408</v>
      </c>
      <c r="I51" t="s">
        <v>913</v>
      </c>
      <c r="J51" t="s">
        <v>91</v>
      </c>
      <c r="K51" t="s">
        <v>41</v>
      </c>
      <c r="L51" t="s">
        <v>32</v>
      </c>
      <c r="M51" t="s">
        <v>369</v>
      </c>
      <c r="N51" t="s">
        <v>1194</v>
      </c>
      <c r="O51" t="s">
        <v>409</v>
      </c>
      <c r="R51" t="s">
        <v>235</v>
      </c>
      <c r="T51" t="s">
        <v>43</v>
      </c>
      <c r="U51" t="s">
        <v>29</v>
      </c>
      <c r="V51" t="s">
        <v>26</v>
      </c>
      <c r="W51" t="s">
        <v>361</v>
      </c>
      <c r="Y51" s="1">
        <v>42614.412939814814</v>
      </c>
      <c r="Z51" s="1">
        <v>42746.924074074072</v>
      </c>
      <c r="AA51" t="s">
        <v>300</v>
      </c>
    </row>
    <row r="52" spans="1:27" x14ac:dyDescent="0.3">
      <c r="A52">
        <v>88712</v>
      </c>
      <c r="B52" t="s">
        <v>1001</v>
      </c>
      <c r="C52" t="s">
        <v>165</v>
      </c>
      <c r="D52" t="s">
        <v>166</v>
      </c>
      <c r="E52" t="s">
        <v>147</v>
      </c>
      <c r="F52" t="s">
        <v>27</v>
      </c>
      <c r="G52" t="s">
        <v>134</v>
      </c>
      <c r="H52" t="s">
        <v>1002</v>
      </c>
      <c r="J52" t="s">
        <v>1001</v>
      </c>
      <c r="K52" t="s">
        <v>41</v>
      </c>
      <c r="L52" t="s">
        <v>32</v>
      </c>
      <c r="N52" t="s">
        <v>1194</v>
      </c>
      <c r="O52" t="s">
        <v>1194</v>
      </c>
      <c r="R52" t="s">
        <v>235</v>
      </c>
      <c r="T52" t="s">
        <v>43</v>
      </c>
      <c r="U52" t="s">
        <v>60</v>
      </c>
      <c r="V52" t="s">
        <v>26</v>
      </c>
      <c r="W52" t="s">
        <v>1194</v>
      </c>
      <c r="Y52" s="1">
        <v>42620.885277777779</v>
      </c>
      <c r="Z52" s="1">
        <v>42803.348310185182</v>
      </c>
    </row>
    <row r="53" spans="1:27" x14ac:dyDescent="0.3">
      <c r="A53">
        <v>88763</v>
      </c>
      <c r="B53" t="s">
        <v>1327</v>
      </c>
      <c r="C53" t="s">
        <v>184</v>
      </c>
      <c r="D53" t="s">
        <v>212</v>
      </c>
      <c r="E53" t="s">
        <v>24</v>
      </c>
      <c r="F53" t="s">
        <v>27</v>
      </c>
      <c r="G53" t="s">
        <v>169</v>
      </c>
      <c r="H53" t="s">
        <v>1326</v>
      </c>
      <c r="I53" t="s">
        <v>349</v>
      </c>
      <c r="J53" t="s">
        <v>91</v>
      </c>
      <c r="K53" t="s">
        <v>41</v>
      </c>
      <c r="L53" t="s">
        <v>32</v>
      </c>
      <c r="M53" t="s">
        <v>298</v>
      </c>
      <c r="N53" t="s">
        <v>1194</v>
      </c>
      <c r="O53" t="s">
        <v>1466</v>
      </c>
      <c r="R53" t="s">
        <v>235</v>
      </c>
      <c r="T53" t="s">
        <v>43</v>
      </c>
      <c r="U53" t="s">
        <v>29</v>
      </c>
      <c r="V53" t="s">
        <v>26</v>
      </c>
      <c r="W53" t="s">
        <v>361</v>
      </c>
      <c r="Y53" s="1">
        <v>42621.473240740743</v>
      </c>
      <c r="Z53" s="1">
        <v>42843.458009259259</v>
      </c>
      <c r="AA53" t="s">
        <v>1325</v>
      </c>
    </row>
    <row r="54" spans="1:27" x14ac:dyDescent="0.3">
      <c r="A54">
        <v>88901</v>
      </c>
      <c r="B54" t="s">
        <v>407</v>
      </c>
      <c r="C54" t="s">
        <v>129</v>
      </c>
      <c r="D54" t="s">
        <v>310</v>
      </c>
      <c r="E54" t="s">
        <v>24</v>
      </c>
      <c r="F54" t="s">
        <v>27</v>
      </c>
      <c r="G54" t="s">
        <v>153</v>
      </c>
      <c r="H54" t="s">
        <v>406</v>
      </c>
      <c r="I54" t="s">
        <v>349</v>
      </c>
      <c r="J54" t="s">
        <v>91</v>
      </c>
      <c r="K54" t="s">
        <v>41</v>
      </c>
      <c r="L54" t="s">
        <v>32</v>
      </c>
      <c r="M54" t="s">
        <v>369</v>
      </c>
      <c r="N54" t="s">
        <v>1194</v>
      </c>
      <c r="O54" t="s">
        <v>399</v>
      </c>
      <c r="P54">
        <v>11934</v>
      </c>
      <c r="R54" t="s">
        <v>235</v>
      </c>
      <c r="T54" t="s">
        <v>55</v>
      </c>
      <c r="U54" t="s">
        <v>45</v>
      </c>
      <c r="V54" t="s">
        <v>306</v>
      </c>
      <c r="W54" t="s">
        <v>1194</v>
      </c>
      <c r="Y54" s="1">
        <v>42625.727488425924</v>
      </c>
      <c r="Z54" s="1">
        <v>42852.256180555552</v>
      </c>
    </row>
    <row r="55" spans="1:27" x14ac:dyDescent="0.3">
      <c r="A55">
        <v>88950</v>
      </c>
      <c r="B55" t="s">
        <v>268</v>
      </c>
      <c r="C55" t="s">
        <v>129</v>
      </c>
      <c r="D55" t="s">
        <v>218</v>
      </c>
      <c r="E55" t="s">
        <v>24</v>
      </c>
      <c r="F55" t="s">
        <v>27</v>
      </c>
      <c r="G55" t="s">
        <v>201</v>
      </c>
      <c r="H55" t="s">
        <v>405</v>
      </c>
      <c r="I55" t="s">
        <v>268</v>
      </c>
      <c r="J55" t="s">
        <v>91</v>
      </c>
      <c r="K55" t="s">
        <v>41</v>
      </c>
      <c r="L55" t="s">
        <v>32</v>
      </c>
      <c r="M55" t="s">
        <v>369</v>
      </c>
      <c r="N55" t="s">
        <v>1194</v>
      </c>
      <c r="O55" t="s">
        <v>402</v>
      </c>
      <c r="R55" t="s">
        <v>235</v>
      </c>
      <c r="T55" t="s">
        <v>43</v>
      </c>
      <c r="U55" t="s">
        <v>29</v>
      </c>
      <c r="V55" t="s">
        <v>36</v>
      </c>
      <c r="W55" t="s">
        <v>1194</v>
      </c>
      <c r="Y55" s="1">
        <v>42626.615289351852</v>
      </c>
      <c r="Z55" s="1">
        <v>42636.000474537039</v>
      </c>
    </row>
    <row r="56" spans="1:27" x14ac:dyDescent="0.3">
      <c r="A56">
        <v>89151</v>
      </c>
      <c r="B56" t="s">
        <v>84</v>
      </c>
      <c r="C56" t="s">
        <v>129</v>
      </c>
      <c r="D56" t="s">
        <v>218</v>
      </c>
      <c r="E56" t="s">
        <v>24</v>
      </c>
      <c r="F56" t="s">
        <v>27</v>
      </c>
      <c r="G56" t="s">
        <v>169</v>
      </c>
      <c r="H56" t="s">
        <v>403</v>
      </c>
      <c r="I56" t="s">
        <v>245</v>
      </c>
      <c r="J56" t="s">
        <v>91</v>
      </c>
      <c r="K56" t="s">
        <v>41</v>
      </c>
      <c r="L56" t="s">
        <v>32</v>
      </c>
      <c r="M56" t="s">
        <v>369</v>
      </c>
      <c r="N56" t="s">
        <v>1194</v>
      </c>
      <c r="O56" t="s">
        <v>404</v>
      </c>
      <c r="R56" t="s">
        <v>235</v>
      </c>
      <c r="T56" t="s">
        <v>67</v>
      </c>
      <c r="U56" t="s">
        <v>45</v>
      </c>
      <c r="V56" t="s">
        <v>26</v>
      </c>
      <c r="W56" t="s">
        <v>1194</v>
      </c>
      <c r="Y56" s="1">
        <v>42629.357048611113</v>
      </c>
      <c r="Z56" s="1">
        <v>42650.373414351852</v>
      </c>
    </row>
    <row r="57" spans="1:27" x14ac:dyDescent="0.3">
      <c r="A57">
        <v>89454</v>
      </c>
      <c r="B57" t="s">
        <v>304</v>
      </c>
      <c r="C57" t="s">
        <v>305</v>
      </c>
      <c r="D57" t="s">
        <v>307</v>
      </c>
      <c r="E57" t="s">
        <v>24</v>
      </c>
      <c r="F57" t="s">
        <v>27</v>
      </c>
      <c r="G57" t="s">
        <v>153</v>
      </c>
      <c r="H57" t="s">
        <v>452</v>
      </c>
      <c r="I57" t="s">
        <v>245</v>
      </c>
      <c r="J57" t="s">
        <v>91</v>
      </c>
      <c r="K57" t="s">
        <v>41</v>
      </c>
      <c r="L57" t="s">
        <v>32</v>
      </c>
      <c r="M57" t="s">
        <v>369</v>
      </c>
      <c r="N57" t="s">
        <v>1194</v>
      </c>
      <c r="O57" t="s">
        <v>453</v>
      </c>
      <c r="P57">
        <v>12004</v>
      </c>
      <c r="R57" t="s">
        <v>235</v>
      </c>
      <c r="T57" t="s">
        <v>43</v>
      </c>
      <c r="U57" t="s">
        <v>29</v>
      </c>
      <c r="V57" t="s">
        <v>306</v>
      </c>
      <c r="W57" t="s">
        <v>1194</v>
      </c>
      <c r="Y57" s="1">
        <v>42635.302245370367</v>
      </c>
      <c r="Z57" s="1">
        <v>42852.256701388891</v>
      </c>
    </row>
    <row r="58" spans="1:27" x14ac:dyDescent="0.3">
      <c r="A58">
        <v>89896</v>
      </c>
      <c r="B58" t="s">
        <v>320</v>
      </c>
      <c r="C58" t="s">
        <v>75</v>
      </c>
      <c r="D58" t="s">
        <v>814</v>
      </c>
      <c r="E58" t="s">
        <v>24</v>
      </c>
      <c r="F58" t="s">
        <v>27</v>
      </c>
      <c r="G58" t="s">
        <v>153</v>
      </c>
      <c r="H58" t="s">
        <v>836</v>
      </c>
      <c r="I58" t="s">
        <v>939</v>
      </c>
      <c r="J58" t="s">
        <v>204</v>
      </c>
      <c r="K58" t="s">
        <v>41</v>
      </c>
      <c r="L58" t="s">
        <v>240</v>
      </c>
      <c r="M58" t="s">
        <v>365</v>
      </c>
      <c r="N58" t="s">
        <v>1194</v>
      </c>
      <c r="O58" t="s">
        <v>364</v>
      </c>
      <c r="P58">
        <v>12145</v>
      </c>
      <c r="Q58" t="s">
        <v>821</v>
      </c>
      <c r="R58" t="s">
        <v>781</v>
      </c>
      <c r="S58" t="s">
        <v>835</v>
      </c>
      <c r="T58" t="s">
        <v>55</v>
      </c>
      <c r="U58" t="s">
        <v>37</v>
      </c>
      <c r="V58" t="s">
        <v>194</v>
      </c>
      <c r="W58" t="s">
        <v>1194</v>
      </c>
      <c r="Y58" s="1">
        <v>42643.273912037039</v>
      </c>
      <c r="Z58" s="1">
        <v>42773.706458333334</v>
      </c>
      <c r="AA58" t="s">
        <v>321</v>
      </c>
    </row>
    <row r="59" spans="1:27" x14ac:dyDescent="0.3">
      <c r="A59">
        <v>91629</v>
      </c>
      <c r="B59" t="s">
        <v>299</v>
      </c>
      <c r="C59" t="s">
        <v>129</v>
      </c>
      <c r="D59" t="s">
        <v>310</v>
      </c>
      <c r="E59" t="s">
        <v>24</v>
      </c>
      <c r="F59" t="s">
        <v>27</v>
      </c>
      <c r="G59" t="s">
        <v>153</v>
      </c>
      <c r="H59" t="s">
        <v>1513</v>
      </c>
      <c r="I59" t="s">
        <v>916</v>
      </c>
      <c r="J59" t="s">
        <v>91</v>
      </c>
      <c r="K59" t="s">
        <v>41</v>
      </c>
      <c r="L59" t="s">
        <v>101</v>
      </c>
      <c r="M59" t="s">
        <v>298</v>
      </c>
      <c r="N59" t="s">
        <v>1194</v>
      </c>
      <c r="O59" t="s">
        <v>1471</v>
      </c>
      <c r="P59">
        <v>12271</v>
      </c>
      <c r="R59" t="s">
        <v>235</v>
      </c>
      <c r="T59" t="s">
        <v>55</v>
      </c>
      <c r="U59" t="s">
        <v>37</v>
      </c>
      <c r="V59" t="s">
        <v>306</v>
      </c>
      <c r="W59" t="s">
        <v>1194</v>
      </c>
      <c r="Y59" s="1">
        <v>42675.623761574076</v>
      </c>
      <c r="Z59" s="1">
        <v>42852.392939814818</v>
      </c>
    </row>
    <row r="60" spans="1:27" x14ac:dyDescent="0.3">
      <c r="A60">
        <v>91980</v>
      </c>
      <c r="B60" t="s">
        <v>751</v>
      </c>
      <c r="C60" t="s">
        <v>34</v>
      </c>
      <c r="D60" t="s">
        <v>71</v>
      </c>
      <c r="E60" t="s">
        <v>24</v>
      </c>
      <c r="F60" t="s">
        <v>27</v>
      </c>
      <c r="G60" t="s">
        <v>42</v>
      </c>
      <c r="H60" t="s">
        <v>1254</v>
      </c>
      <c r="I60" t="s">
        <v>751</v>
      </c>
      <c r="J60" t="s">
        <v>99</v>
      </c>
      <c r="K60" t="s">
        <v>41</v>
      </c>
      <c r="L60" t="s">
        <v>240</v>
      </c>
      <c r="M60" t="s">
        <v>365</v>
      </c>
      <c r="N60" t="s">
        <v>1194</v>
      </c>
      <c r="O60" t="s">
        <v>1467</v>
      </c>
      <c r="R60" t="s">
        <v>235</v>
      </c>
      <c r="T60" t="s">
        <v>43</v>
      </c>
      <c r="U60" t="s">
        <v>29</v>
      </c>
      <c r="V60" t="s">
        <v>26</v>
      </c>
      <c r="W60" t="s">
        <v>1194</v>
      </c>
      <c r="Y60" s="1">
        <v>42682.147974537038</v>
      </c>
      <c r="Z60" s="1">
        <v>42802.005752314813</v>
      </c>
    </row>
    <row r="61" spans="1:27" x14ac:dyDescent="0.3">
      <c r="A61">
        <v>92081</v>
      </c>
      <c r="B61" t="s">
        <v>159</v>
      </c>
      <c r="C61" t="s">
        <v>184</v>
      </c>
      <c r="D61" t="s">
        <v>212</v>
      </c>
      <c r="E61" t="s">
        <v>24</v>
      </c>
      <c r="F61" t="s">
        <v>27</v>
      </c>
      <c r="G61" t="s">
        <v>187</v>
      </c>
      <c r="H61" t="s">
        <v>1233</v>
      </c>
      <c r="I61" t="s">
        <v>234</v>
      </c>
      <c r="J61" t="s">
        <v>91</v>
      </c>
      <c r="K61" t="s">
        <v>41</v>
      </c>
      <c r="L61" t="s">
        <v>32</v>
      </c>
      <c r="M61" t="s">
        <v>298</v>
      </c>
      <c r="N61" t="s">
        <v>1194</v>
      </c>
      <c r="O61" t="s">
        <v>1468</v>
      </c>
      <c r="Q61" t="s">
        <v>366</v>
      </c>
      <c r="R61" t="s">
        <v>235</v>
      </c>
      <c r="T61" t="s">
        <v>43</v>
      </c>
      <c r="U61" t="s">
        <v>29</v>
      </c>
      <c r="V61" t="s">
        <v>26</v>
      </c>
      <c r="W61" t="s">
        <v>361</v>
      </c>
      <c r="Y61" s="1">
        <v>42683.658750000002</v>
      </c>
      <c r="Z61" s="1">
        <v>42830.863865740743</v>
      </c>
      <c r="AA61" t="s">
        <v>1232</v>
      </c>
    </row>
    <row r="62" spans="1:27" x14ac:dyDescent="0.3">
      <c r="A62">
        <v>92187</v>
      </c>
      <c r="B62" t="s">
        <v>61</v>
      </c>
      <c r="C62" t="s">
        <v>23</v>
      </c>
      <c r="D62" t="s">
        <v>95</v>
      </c>
      <c r="E62" t="s">
        <v>24</v>
      </c>
      <c r="F62" t="s">
        <v>27</v>
      </c>
      <c r="G62" t="s">
        <v>42</v>
      </c>
      <c r="H62" t="s">
        <v>714</v>
      </c>
      <c r="I62" t="s">
        <v>936</v>
      </c>
      <c r="J62" t="s">
        <v>150</v>
      </c>
      <c r="K62" t="s">
        <v>41</v>
      </c>
      <c r="L62" t="s">
        <v>32</v>
      </c>
      <c r="M62" t="s">
        <v>638</v>
      </c>
      <c r="N62" t="s">
        <v>1194</v>
      </c>
      <c r="O62" t="s">
        <v>428</v>
      </c>
      <c r="Q62" t="s">
        <v>713</v>
      </c>
      <c r="R62" t="s">
        <v>235</v>
      </c>
      <c r="T62" t="s">
        <v>43</v>
      </c>
      <c r="U62" t="s">
        <v>29</v>
      </c>
      <c r="V62" t="s">
        <v>26</v>
      </c>
      <c r="W62" t="s">
        <v>361</v>
      </c>
      <c r="Y62" s="1">
        <v>42685.228935185187</v>
      </c>
      <c r="Z62" s="1">
        <v>42846.251273148147</v>
      </c>
    </row>
    <row r="63" spans="1:27" x14ac:dyDescent="0.3">
      <c r="A63">
        <v>92475</v>
      </c>
      <c r="B63" t="s">
        <v>1106</v>
      </c>
      <c r="C63" t="s">
        <v>75</v>
      </c>
      <c r="D63" t="s">
        <v>814</v>
      </c>
      <c r="E63" t="s">
        <v>24</v>
      </c>
      <c r="F63" t="s">
        <v>27</v>
      </c>
      <c r="G63" t="s">
        <v>134</v>
      </c>
      <c r="H63" t="s">
        <v>833</v>
      </c>
      <c r="I63" t="s">
        <v>939</v>
      </c>
      <c r="J63" t="s">
        <v>77</v>
      </c>
      <c r="K63" t="s">
        <v>41</v>
      </c>
      <c r="L63" t="s">
        <v>32</v>
      </c>
      <c r="N63" t="s">
        <v>1194</v>
      </c>
      <c r="O63" t="s">
        <v>364</v>
      </c>
      <c r="Q63" t="s">
        <v>812</v>
      </c>
      <c r="R63" t="s">
        <v>781</v>
      </c>
      <c r="S63" t="s">
        <v>235</v>
      </c>
      <c r="T63" t="s">
        <v>43</v>
      </c>
      <c r="U63" t="s">
        <v>37</v>
      </c>
      <c r="V63" t="s">
        <v>26</v>
      </c>
      <c r="W63" t="s">
        <v>1194</v>
      </c>
      <c r="Y63" s="1">
        <v>42691.48</v>
      </c>
      <c r="Z63" s="1">
        <v>42829.551238425927</v>
      </c>
      <c r="AA63" t="s">
        <v>321</v>
      </c>
    </row>
    <row r="64" spans="1:27" x14ac:dyDescent="0.3">
      <c r="A64">
        <v>92525</v>
      </c>
      <c r="B64" t="s">
        <v>77</v>
      </c>
      <c r="C64" t="s">
        <v>75</v>
      </c>
      <c r="D64" t="s">
        <v>825</v>
      </c>
      <c r="E64" t="s">
        <v>262</v>
      </c>
      <c r="F64" t="s">
        <v>27</v>
      </c>
      <c r="G64" t="s">
        <v>134</v>
      </c>
      <c r="H64" t="s">
        <v>1099</v>
      </c>
      <c r="I64" t="s">
        <v>941</v>
      </c>
      <c r="J64" t="s">
        <v>1098</v>
      </c>
      <c r="K64" t="s">
        <v>41</v>
      </c>
      <c r="L64" t="s">
        <v>32</v>
      </c>
      <c r="N64" t="s">
        <v>1194</v>
      </c>
      <c r="O64" t="s">
        <v>1194</v>
      </c>
      <c r="Q64" t="s">
        <v>1097</v>
      </c>
      <c r="R64" t="s">
        <v>765</v>
      </c>
      <c r="T64" t="s">
        <v>43</v>
      </c>
      <c r="U64" t="s">
        <v>37</v>
      </c>
      <c r="V64" t="s">
        <v>26</v>
      </c>
      <c r="W64" t="s">
        <v>1194</v>
      </c>
      <c r="Y64" s="1">
        <v>42692.15388888889</v>
      </c>
      <c r="Z64" s="1">
        <v>42748.393900462965</v>
      </c>
      <c r="AA64" t="s">
        <v>1096</v>
      </c>
    </row>
    <row r="65" spans="1:27" x14ac:dyDescent="0.3">
      <c r="A65">
        <v>92552</v>
      </c>
      <c r="B65" t="s">
        <v>100</v>
      </c>
      <c r="C65" t="s">
        <v>184</v>
      </c>
      <c r="D65" t="s">
        <v>293</v>
      </c>
      <c r="E65" t="s">
        <v>149</v>
      </c>
      <c r="F65" t="s">
        <v>27</v>
      </c>
      <c r="G65" t="s">
        <v>187</v>
      </c>
      <c r="H65" t="s">
        <v>523</v>
      </c>
      <c r="I65" t="s">
        <v>195</v>
      </c>
      <c r="J65" t="s">
        <v>91</v>
      </c>
      <c r="K65" t="s">
        <v>41</v>
      </c>
      <c r="L65" t="s">
        <v>32</v>
      </c>
      <c r="M65" t="s">
        <v>369</v>
      </c>
      <c r="N65" t="s">
        <v>1194</v>
      </c>
      <c r="O65" t="s">
        <v>1194</v>
      </c>
      <c r="R65" t="s">
        <v>235</v>
      </c>
      <c r="T65" t="s">
        <v>55</v>
      </c>
      <c r="U65" t="s">
        <v>37</v>
      </c>
      <c r="V65" t="s">
        <v>26</v>
      </c>
      <c r="W65" t="s">
        <v>1194</v>
      </c>
      <c r="Y65" s="1">
        <v>42692.370798611111</v>
      </c>
      <c r="Z65" s="1">
        <v>42837.29886574074</v>
      </c>
    </row>
    <row r="66" spans="1:27" x14ac:dyDescent="0.3">
      <c r="A66">
        <v>92960</v>
      </c>
      <c r="B66" t="s">
        <v>268</v>
      </c>
      <c r="C66" t="s">
        <v>129</v>
      </c>
      <c r="D66" t="s">
        <v>218</v>
      </c>
      <c r="E66" t="s">
        <v>24</v>
      </c>
      <c r="F66" t="s">
        <v>27</v>
      </c>
      <c r="G66" t="s">
        <v>187</v>
      </c>
      <c r="H66" t="s">
        <v>393</v>
      </c>
      <c r="J66" t="s">
        <v>325</v>
      </c>
      <c r="K66" t="s">
        <v>41</v>
      </c>
      <c r="L66" t="s">
        <v>32</v>
      </c>
      <c r="M66" t="s">
        <v>369</v>
      </c>
      <c r="N66" t="s">
        <v>1194</v>
      </c>
      <c r="O66" t="s">
        <v>390</v>
      </c>
      <c r="R66" t="s">
        <v>235</v>
      </c>
      <c r="T66" t="s">
        <v>55</v>
      </c>
      <c r="U66" t="s">
        <v>45</v>
      </c>
      <c r="V66" t="s">
        <v>26</v>
      </c>
      <c r="W66" t="s">
        <v>1194</v>
      </c>
      <c r="Y66" s="1">
        <v>42702.252488425926</v>
      </c>
      <c r="Z66" s="1">
        <v>42726.308194444442</v>
      </c>
    </row>
    <row r="67" spans="1:27" x14ac:dyDescent="0.3">
      <c r="A67">
        <v>92968</v>
      </c>
      <c r="B67" t="s">
        <v>299</v>
      </c>
      <c r="C67" t="s">
        <v>129</v>
      </c>
      <c r="D67" t="s">
        <v>218</v>
      </c>
      <c r="E67" t="s">
        <v>24</v>
      </c>
      <c r="F67" t="s">
        <v>27</v>
      </c>
      <c r="G67" t="s">
        <v>153</v>
      </c>
      <c r="H67" t="s">
        <v>391</v>
      </c>
      <c r="I67" t="s">
        <v>245</v>
      </c>
      <c r="J67" t="s">
        <v>91</v>
      </c>
      <c r="K67" t="s">
        <v>41</v>
      </c>
      <c r="L67" t="s">
        <v>240</v>
      </c>
      <c r="M67" t="s">
        <v>365</v>
      </c>
      <c r="N67" t="s">
        <v>1194</v>
      </c>
      <c r="O67" t="s">
        <v>392</v>
      </c>
      <c r="P67">
        <v>12464</v>
      </c>
      <c r="R67" t="s">
        <v>235</v>
      </c>
      <c r="T67" t="s">
        <v>55</v>
      </c>
      <c r="U67" t="s">
        <v>37</v>
      </c>
      <c r="V67" t="s">
        <v>306</v>
      </c>
      <c r="W67" t="s">
        <v>1194</v>
      </c>
      <c r="Y67" s="1">
        <v>42702.400451388887</v>
      </c>
      <c r="Z67" s="1">
        <v>42852.257013888891</v>
      </c>
    </row>
    <row r="68" spans="1:27" x14ac:dyDescent="0.3">
      <c r="A68">
        <v>93173</v>
      </c>
      <c r="B68" t="s">
        <v>77</v>
      </c>
      <c r="C68" t="s">
        <v>75</v>
      </c>
      <c r="D68" t="s">
        <v>825</v>
      </c>
      <c r="E68" t="s">
        <v>147</v>
      </c>
      <c r="F68" t="s">
        <v>27</v>
      </c>
      <c r="G68" t="s">
        <v>166</v>
      </c>
      <c r="H68" t="s">
        <v>1089</v>
      </c>
      <c r="I68" t="s">
        <v>941</v>
      </c>
      <c r="J68" t="s">
        <v>935</v>
      </c>
      <c r="K68" t="s">
        <v>41</v>
      </c>
      <c r="L68" t="s">
        <v>32</v>
      </c>
      <c r="N68" t="s">
        <v>1194</v>
      </c>
      <c r="O68" t="s">
        <v>1194</v>
      </c>
      <c r="R68" t="s">
        <v>765</v>
      </c>
      <c r="T68" t="s">
        <v>43</v>
      </c>
      <c r="U68" t="s">
        <v>45</v>
      </c>
      <c r="V68" t="s">
        <v>26</v>
      </c>
      <c r="W68" t="s">
        <v>1194</v>
      </c>
      <c r="Y68" s="1">
        <v>42705.532627314817</v>
      </c>
      <c r="Z68" s="1">
        <v>42770.496874999997</v>
      </c>
    </row>
    <row r="69" spans="1:27" x14ac:dyDescent="0.3">
      <c r="A69">
        <v>93418</v>
      </c>
      <c r="B69" t="s">
        <v>61</v>
      </c>
      <c r="C69" t="s">
        <v>34</v>
      </c>
      <c r="D69" t="s">
        <v>95</v>
      </c>
      <c r="E69" t="s">
        <v>24</v>
      </c>
      <c r="F69" t="s">
        <v>27</v>
      </c>
      <c r="G69" t="s">
        <v>42</v>
      </c>
      <c r="H69" t="s">
        <v>1507</v>
      </c>
      <c r="I69" t="s">
        <v>278</v>
      </c>
      <c r="J69" t="s">
        <v>155</v>
      </c>
      <c r="K69" t="s">
        <v>41</v>
      </c>
      <c r="L69" t="s">
        <v>32</v>
      </c>
      <c r="M69" t="s">
        <v>83</v>
      </c>
      <c r="N69" t="s">
        <v>1194</v>
      </c>
      <c r="O69" t="s">
        <v>1471</v>
      </c>
      <c r="R69" t="s">
        <v>235</v>
      </c>
      <c r="T69" t="s">
        <v>55</v>
      </c>
      <c r="U69" t="s">
        <v>37</v>
      </c>
      <c r="V69" t="s">
        <v>26</v>
      </c>
      <c r="W69" t="s">
        <v>1194</v>
      </c>
      <c r="Y69" s="1">
        <v>42712.092997685184</v>
      </c>
      <c r="Z69" s="1">
        <v>42850.241747685184</v>
      </c>
    </row>
    <row r="70" spans="1:27" x14ac:dyDescent="0.3">
      <c r="A70">
        <v>93777</v>
      </c>
      <c r="B70" t="s">
        <v>229</v>
      </c>
      <c r="C70" t="s">
        <v>75</v>
      </c>
      <c r="D70" t="s">
        <v>79</v>
      </c>
      <c r="E70" t="s">
        <v>24</v>
      </c>
      <c r="F70" t="s">
        <v>27</v>
      </c>
      <c r="G70" t="s">
        <v>153</v>
      </c>
      <c r="H70" t="s">
        <v>832</v>
      </c>
      <c r="I70" t="s">
        <v>193</v>
      </c>
      <c r="J70" t="s">
        <v>204</v>
      </c>
      <c r="K70" t="s">
        <v>41</v>
      </c>
      <c r="L70" t="s">
        <v>240</v>
      </c>
      <c r="M70" t="s">
        <v>365</v>
      </c>
      <c r="N70" t="s">
        <v>1194</v>
      </c>
      <c r="O70" t="s">
        <v>364</v>
      </c>
      <c r="P70">
        <v>12561</v>
      </c>
      <c r="Q70" t="s">
        <v>821</v>
      </c>
      <c r="R70" t="s">
        <v>781</v>
      </c>
      <c r="S70" t="s">
        <v>235</v>
      </c>
      <c r="T70" t="s">
        <v>43</v>
      </c>
      <c r="U70" t="s">
        <v>45</v>
      </c>
      <c r="V70" t="s">
        <v>306</v>
      </c>
      <c r="W70" t="s">
        <v>1194</v>
      </c>
      <c r="Y70" s="1">
        <v>42719.332384259258</v>
      </c>
      <c r="Z70" s="1">
        <v>42797.155277777776</v>
      </c>
      <c r="AA70" t="s">
        <v>321</v>
      </c>
    </row>
    <row r="71" spans="1:27" x14ac:dyDescent="0.3">
      <c r="A71">
        <v>93784</v>
      </c>
      <c r="B71" t="s">
        <v>170</v>
      </c>
      <c r="C71" t="s">
        <v>133</v>
      </c>
      <c r="D71" t="s">
        <v>180</v>
      </c>
      <c r="E71" t="s">
        <v>24</v>
      </c>
      <c r="F71" t="s">
        <v>27</v>
      </c>
      <c r="G71" t="s">
        <v>115</v>
      </c>
      <c r="H71" t="s">
        <v>798</v>
      </c>
      <c r="J71" t="s">
        <v>77</v>
      </c>
      <c r="K71" t="s">
        <v>41</v>
      </c>
      <c r="L71" t="s">
        <v>32</v>
      </c>
      <c r="N71" t="s">
        <v>1194</v>
      </c>
      <c r="O71" t="s">
        <v>1194</v>
      </c>
      <c r="R71" t="s">
        <v>781</v>
      </c>
      <c r="S71" t="s">
        <v>797</v>
      </c>
      <c r="T71" t="s">
        <v>43</v>
      </c>
      <c r="U71" t="s">
        <v>37</v>
      </c>
      <c r="V71" t="s">
        <v>796</v>
      </c>
      <c r="W71" t="s">
        <v>1194</v>
      </c>
      <c r="Y71" s="1">
        <v>42719.380520833336</v>
      </c>
      <c r="Z71" s="1">
        <v>42719.611851851849</v>
      </c>
    </row>
    <row r="72" spans="1:27" x14ac:dyDescent="0.3">
      <c r="A72">
        <v>93821</v>
      </c>
      <c r="B72" t="s">
        <v>908</v>
      </c>
      <c r="C72" t="s">
        <v>75</v>
      </c>
      <c r="D72" t="s">
        <v>125</v>
      </c>
      <c r="E72" t="s">
        <v>24</v>
      </c>
      <c r="F72" t="s">
        <v>27</v>
      </c>
      <c r="G72" t="s">
        <v>134</v>
      </c>
      <c r="H72" t="s">
        <v>831</v>
      </c>
      <c r="I72" t="s">
        <v>179</v>
      </c>
      <c r="J72" t="s">
        <v>204</v>
      </c>
      <c r="K72" t="s">
        <v>41</v>
      </c>
      <c r="L72" t="s">
        <v>240</v>
      </c>
      <c r="M72" t="s">
        <v>365</v>
      </c>
      <c r="N72" t="s">
        <v>1194</v>
      </c>
      <c r="O72" t="s">
        <v>364</v>
      </c>
      <c r="Q72" t="s">
        <v>630</v>
      </c>
      <c r="R72" t="s">
        <v>781</v>
      </c>
      <c r="S72" t="s">
        <v>804</v>
      </c>
      <c r="T72" t="s">
        <v>55</v>
      </c>
      <c r="U72" t="s">
        <v>37</v>
      </c>
      <c r="V72" t="s">
        <v>26</v>
      </c>
      <c r="W72" t="s">
        <v>1194</v>
      </c>
      <c r="Y72" s="1">
        <v>42720.307719907411</v>
      </c>
      <c r="Z72" s="1">
        <v>42829.553599537037</v>
      </c>
    </row>
    <row r="73" spans="1:27" x14ac:dyDescent="0.3">
      <c r="A73">
        <v>93878</v>
      </c>
      <c r="B73" t="s">
        <v>170</v>
      </c>
      <c r="C73" t="s">
        <v>133</v>
      </c>
      <c r="D73" t="s">
        <v>180</v>
      </c>
      <c r="E73" t="s">
        <v>24</v>
      </c>
      <c r="F73" t="s">
        <v>27</v>
      </c>
      <c r="G73" t="s">
        <v>25</v>
      </c>
      <c r="H73" t="s">
        <v>795</v>
      </c>
      <c r="J73" t="s">
        <v>794</v>
      </c>
      <c r="K73" t="s">
        <v>41</v>
      </c>
      <c r="L73" t="s">
        <v>240</v>
      </c>
      <c r="M73" t="s">
        <v>185</v>
      </c>
      <c r="N73" t="s">
        <v>1194</v>
      </c>
      <c r="O73" t="s">
        <v>1194</v>
      </c>
      <c r="R73" t="s">
        <v>781</v>
      </c>
      <c r="S73" t="s">
        <v>235</v>
      </c>
      <c r="T73" t="s">
        <v>55</v>
      </c>
      <c r="U73" t="s">
        <v>45</v>
      </c>
      <c r="V73" t="s">
        <v>235</v>
      </c>
      <c r="W73" t="s">
        <v>1194</v>
      </c>
      <c r="Y73" s="1">
        <v>42723.239212962966</v>
      </c>
      <c r="Z73" s="1">
        <v>42753.685381944444</v>
      </c>
    </row>
    <row r="74" spans="1:27" x14ac:dyDescent="0.3">
      <c r="A74">
        <v>93894</v>
      </c>
      <c r="B74" t="s">
        <v>459</v>
      </c>
      <c r="C74" t="s">
        <v>75</v>
      </c>
      <c r="D74" t="s">
        <v>125</v>
      </c>
      <c r="E74" t="s">
        <v>24</v>
      </c>
      <c r="F74" t="s">
        <v>27</v>
      </c>
      <c r="G74" t="s">
        <v>187</v>
      </c>
      <c r="H74" t="s">
        <v>830</v>
      </c>
      <c r="I74" t="s">
        <v>234</v>
      </c>
      <c r="J74" t="s">
        <v>77</v>
      </c>
      <c r="K74" t="s">
        <v>41</v>
      </c>
      <c r="L74" t="s">
        <v>240</v>
      </c>
      <c r="M74" t="s">
        <v>365</v>
      </c>
      <c r="N74" t="s">
        <v>1194</v>
      </c>
      <c r="O74" t="s">
        <v>364</v>
      </c>
      <c r="Q74" t="s">
        <v>812</v>
      </c>
      <c r="R74" t="s">
        <v>781</v>
      </c>
      <c r="S74" t="s">
        <v>804</v>
      </c>
      <c r="T74" t="s">
        <v>43</v>
      </c>
      <c r="U74" t="s">
        <v>29</v>
      </c>
      <c r="V74" t="s">
        <v>26</v>
      </c>
      <c r="W74" t="s">
        <v>1194</v>
      </c>
      <c r="Y74" s="1">
        <v>42723.66165509259</v>
      </c>
      <c r="Z74" s="1">
        <v>42772.557071759256</v>
      </c>
      <c r="AA74" t="s">
        <v>321</v>
      </c>
    </row>
    <row r="75" spans="1:27" x14ac:dyDescent="0.3">
      <c r="A75">
        <v>94040</v>
      </c>
      <c r="B75" t="s">
        <v>459</v>
      </c>
      <c r="C75" t="s">
        <v>75</v>
      </c>
      <c r="D75" t="s">
        <v>125</v>
      </c>
      <c r="E75" t="s">
        <v>303</v>
      </c>
      <c r="F75" t="s">
        <v>27</v>
      </c>
      <c r="G75" t="s">
        <v>49</v>
      </c>
      <c r="H75" t="s">
        <v>1086</v>
      </c>
      <c r="I75" t="s">
        <v>179</v>
      </c>
      <c r="J75" t="s">
        <v>794</v>
      </c>
      <c r="K75" t="s">
        <v>41</v>
      </c>
      <c r="L75" t="s">
        <v>28</v>
      </c>
      <c r="N75" t="s">
        <v>1194</v>
      </c>
      <c r="O75" t="s">
        <v>1194</v>
      </c>
      <c r="R75" t="s">
        <v>765</v>
      </c>
      <c r="T75" t="s">
        <v>55</v>
      </c>
      <c r="U75" t="s">
        <v>45</v>
      </c>
      <c r="V75" t="s">
        <v>235</v>
      </c>
      <c r="W75" t="s">
        <v>1194</v>
      </c>
      <c r="Y75" s="1">
        <v>42732.245798611111</v>
      </c>
      <c r="Z75" s="1">
        <v>42739.333368055559</v>
      </c>
    </row>
    <row r="76" spans="1:27" x14ac:dyDescent="0.3">
      <c r="A76">
        <v>94122</v>
      </c>
      <c r="B76" t="s">
        <v>702</v>
      </c>
      <c r="C76" t="s">
        <v>23</v>
      </c>
      <c r="D76" t="s">
        <v>374</v>
      </c>
      <c r="E76" t="s">
        <v>24</v>
      </c>
      <c r="F76" t="s">
        <v>27</v>
      </c>
      <c r="G76" t="s">
        <v>25</v>
      </c>
      <c r="H76" t="s">
        <v>701</v>
      </c>
      <c r="J76" t="s">
        <v>700</v>
      </c>
      <c r="K76" t="s">
        <v>41</v>
      </c>
      <c r="L76" t="s">
        <v>240</v>
      </c>
      <c r="M76" t="s">
        <v>44</v>
      </c>
      <c r="N76" t="s">
        <v>1194</v>
      </c>
      <c r="O76" t="s">
        <v>1194</v>
      </c>
      <c r="R76" t="s">
        <v>235</v>
      </c>
      <c r="T76" t="s">
        <v>55</v>
      </c>
      <c r="U76" t="s">
        <v>45</v>
      </c>
      <c r="V76" t="s">
        <v>235</v>
      </c>
      <c r="W76" t="s">
        <v>1194</v>
      </c>
      <c r="X76" t="s">
        <v>378</v>
      </c>
      <c r="Y76" s="1">
        <v>42739.236076388886</v>
      </c>
      <c r="Z76" s="1">
        <v>42771.985289351855</v>
      </c>
    </row>
    <row r="77" spans="1:27" x14ac:dyDescent="0.3">
      <c r="A77">
        <v>94333</v>
      </c>
      <c r="B77" t="s">
        <v>124</v>
      </c>
      <c r="C77" t="s">
        <v>75</v>
      </c>
      <c r="D77" t="s">
        <v>125</v>
      </c>
      <c r="E77" t="s">
        <v>147</v>
      </c>
      <c r="F77" t="s">
        <v>27</v>
      </c>
      <c r="G77" t="s">
        <v>49</v>
      </c>
      <c r="H77" t="s">
        <v>1085</v>
      </c>
      <c r="I77" t="s">
        <v>179</v>
      </c>
      <c r="J77" t="s">
        <v>794</v>
      </c>
      <c r="K77" t="s">
        <v>41</v>
      </c>
      <c r="L77" t="s">
        <v>240</v>
      </c>
      <c r="M77" t="s">
        <v>44</v>
      </c>
      <c r="N77" t="s">
        <v>1194</v>
      </c>
      <c r="O77" t="s">
        <v>1194</v>
      </c>
      <c r="Q77" t="s">
        <v>1082</v>
      </c>
      <c r="R77" t="s">
        <v>765</v>
      </c>
      <c r="T77" t="s">
        <v>55</v>
      </c>
      <c r="U77" t="s">
        <v>45</v>
      </c>
      <c r="V77" t="s">
        <v>235</v>
      </c>
      <c r="W77" t="s">
        <v>1194</v>
      </c>
      <c r="X77" t="s">
        <v>1084</v>
      </c>
      <c r="Y77" s="1">
        <v>42744.312013888892</v>
      </c>
      <c r="Z77" s="1">
        <v>42751.291261574072</v>
      </c>
      <c r="AA77" t="s">
        <v>1081</v>
      </c>
    </row>
    <row r="78" spans="1:27" x14ac:dyDescent="0.3">
      <c r="A78">
        <v>94334</v>
      </c>
      <c r="B78" t="s">
        <v>459</v>
      </c>
      <c r="C78" t="s">
        <v>75</v>
      </c>
      <c r="D78" t="s">
        <v>125</v>
      </c>
      <c r="E78" t="s">
        <v>262</v>
      </c>
      <c r="F78" t="s">
        <v>27</v>
      </c>
      <c r="G78" t="s">
        <v>49</v>
      </c>
      <c r="H78" t="s">
        <v>1083</v>
      </c>
      <c r="I78" t="s">
        <v>179</v>
      </c>
      <c r="J78" t="s">
        <v>794</v>
      </c>
      <c r="K78" t="s">
        <v>41</v>
      </c>
      <c r="L78" t="s">
        <v>28</v>
      </c>
      <c r="N78" t="s">
        <v>1194</v>
      </c>
      <c r="O78" t="s">
        <v>1194</v>
      </c>
      <c r="Q78" t="s">
        <v>1082</v>
      </c>
      <c r="R78" t="s">
        <v>765</v>
      </c>
      <c r="T78" t="s">
        <v>55</v>
      </c>
      <c r="U78" t="s">
        <v>45</v>
      </c>
      <c r="V78" t="s">
        <v>235</v>
      </c>
      <c r="W78" t="s">
        <v>1194</v>
      </c>
      <c r="Y78" s="1">
        <v>42744.318773148145</v>
      </c>
      <c r="Z78" s="1">
        <v>42744.48814814815</v>
      </c>
      <c r="AA78" t="s">
        <v>1081</v>
      </c>
    </row>
    <row r="79" spans="1:27" x14ac:dyDescent="0.3">
      <c r="A79">
        <v>94343</v>
      </c>
      <c r="B79" t="s">
        <v>929</v>
      </c>
      <c r="C79" t="s">
        <v>75</v>
      </c>
      <c r="D79" t="s">
        <v>814</v>
      </c>
      <c r="E79" t="s">
        <v>24</v>
      </c>
      <c r="F79" t="s">
        <v>27</v>
      </c>
      <c r="G79" t="s">
        <v>49</v>
      </c>
      <c r="H79" t="s">
        <v>829</v>
      </c>
      <c r="I79" t="s">
        <v>928</v>
      </c>
      <c r="J79" t="s">
        <v>204</v>
      </c>
      <c r="K79" t="s">
        <v>41</v>
      </c>
      <c r="L79" t="s">
        <v>28</v>
      </c>
      <c r="N79" t="s">
        <v>1194</v>
      </c>
      <c r="O79" t="s">
        <v>364</v>
      </c>
      <c r="Q79" t="s">
        <v>828</v>
      </c>
      <c r="R79" t="s">
        <v>781</v>
      </c>
      <c r="S79" t="s">
        <v>235</v>
      </c>
      <c r="T79" t="s">
        <v>43</v>
      </c>
      <c r="U79" t="s">
        <v>37</v>
      </c>
      <c r="V79" t="s">
        <v>26</v>
      </c>
      <c r="W79" t="s">
        <v>1194</v>
      </c>
      <c r="Y79" s="1">
        <v>42744.356712962966</v>
      </c>
      <c r="Z79" s="1">
        <v>42829.554606481484</v>
      </c>
      <c r="AA79" t="s">
        <v>321</v>
      </c>
    </row>
    <row r="80" spans="1:27" x14ac:dyDescent="0.3">
      <c r="A80">
        <v>94454</v>
      </c>
      <c r="B80" t="s">
        <v>170</v>
      </c>
      <c r="C80" t="s">
        <v>133</v>
      </c>
      <c r="D80" t="s">
        <v>180</v>
      </c>
      <c r="E80" t="s">
        <v>24</v>
      </c>
      <c r="F80" t="s">
        <v>27</v>
      </c>
      <c r="G80" t="s">
        <v>25</v>
      </c>
      <c r="H80" t="s">
        <v>792</v>
      </c>
      <c r="J80" t="s">
        <v>342</v>
      </c>
      <c r="K80" t="s">
        <v>41</v>
      </c>
      <c r="L80" t="s">
        <v>240</v>
      </c>
      <c r="M80" t="s">
        <v>185</v>
      </c>
      <c r="N80" t="s">
        <v>1194</v>
      </c>
      <c r="O80" t="s">
        <v>1194</v>
      </c>
      <c r="R80" t="s">
        <v>781</v>
      </c>
      <c r="S80" t="s">
        <v>235</v>
      </c>
      <c r="T80" t="s">
        <v>67</v>
      </c>
      <c r="U80" t="s">
        <v>45</v>
      </c>
      <c r="V80" t="s">
        <v>235</v>
      </c>
      <c r="W80" t="s">
        <v>1194</v>
      </c>
      <c r="Y80" s="1">
        <v>42746.135625000003</v>
      </c>
      <c r="Z80" s="1">
        <v>42765.718043981484</v>
      </c>
      <c r="AA80" t="s">
        <v>791</v>
      </c>
    </row>
    <row r="81" spans="1:27" x14ac:dyDescent="0.3">
      <c r="A81">
        <v>94456</v>
      </c>
      <c r="B81" t="s">
        <v>170</v>
      </c>
      <c r="C81" t="s">
        <v>133</v>
      </c>
      <c r="D81" t="s">
        <v>180</v>
      </c>
      <c r="E81" t="s">
        <v>24</v>
      </c>
      <c r="F81" t="s">
        <v>27</v>
      </c>
      <c r="G81" t="s">
        <v>25</v>
      </c>
      <c r="H81" t="s">
        <v>789</v>
      </c>
      <c r="J81" t="s">
        <v>342</v>
      </c>
      <c r="K81" t="s">
        <v>41</v>
      </c>
      <c r="L81" t="s">
        <v>240</v>
      </c>
      <c r="M81" t="s">
        <v>185</v>
      </c>
      <c r="N81" t="s">
        <v>1194</v>
      </c>
      <c r="O81" t="s">
        <v>1194</v>
      </c>
      <c r="R81" t="s">
        <v>781</v>
      </c>
      <c r="S81" t="s">
        <v>235</v>
      </c>
      <c r="T81" t="s">
        <v>67</v>
      </c>
      <c r="U81" t="s">
        <v>45</v>
      </c>
      <c r="V81" t="s">
        <v>235</v>
      </c>
      <c r="W81" t="s">
        <v>1194</v>
      </c>
      <c r="Y81" s="1">
        <v>42746.141423611109</v>
      </c>
      <c r="Z81" s="1">
        <v>42761.653854166667</v>
      </c>
    </row>
    <row r="82" spans="1:27" x14ac:dyDescent="0.3">
      <c r="A82">
        <v>94489</v>
      </c>
      <c r="B82" t="s">
        <v>277</v>
      </c>
      <c r="C82" t="s">
        <v>75</v>
      </c>
      <c r="D82" t="s">
        <v>79</v>
      </c>
      <c r="E82" t="s">
        <v>147</v>
      </c>
      <c r="F82" t="s">
        <v>27</v>
      </c>
      <c r="G82" t="s">
        <v>166</v>
      </c>
      <c r="H82" t="s">
        <v>1080</v>
      </c>
      <c r="I82" t="s">
        <v>193</v>
      </c>
      <c r="J82" t="s">
        <v>1079</v>
      </c>
      <c r="K82" t="s">
        <v>41</v>
      </c>
      <c r="L82" t="s">
        <v>28</v>
      </c>
      <c r="N82" t="s">
        <v>1194</v>
      </c>
      <c r="O82" t="s">
        <v>1194</v>
      </c>
      <c r="R82" t="s">
        <v>765</v>
      </c>
      <c r="T82" t="s">
        <v>43</v>
      </c>
      <c r="U82" t="s">
        <v>60</v>
      </c>
      <c r="V82" t="s">
        <v>26</v>
      </c>
      <c r="W82" t="s">
        <v>1194</v>
      </c>
      <c r="Y82" s="1">
        <v>42746.610821759263</v>
      </c>
      <c r="Z82" s="1">
        <v>42766.856921296298</v>
      </c>
    </row>
    <row r="83" spans="1:27" x14ac:dyDescent="0.3">
      <c r="A83">
        <v>94594</v>
      </c>
      <c r="B83" t="s">
        <v>340</v>
      </c>
      <c r="C83" t="s">
        <v>184</v>
      </c>
      <c r="D83" t="s">
        <v>212</v>
      </c>
      <c r="E83" t="s">
        <v>147</v>
      </c>
      <c r="F83" t="s">
        <v>27</v>
      </c>
      <c r="G83" t="s">
        <v>187</v>
      </c>
      <c r="H83" t="s">
        <v>971</v>
      </c>
      <c r="I83" t="s">
        <v>913</v>
      </c>
      <c r="J83" t="s">
        <v>91</v>
      </c>
      <c r="K83" t="s">
        <v>41</v>
      </c>
      <c r="L83" t="s">
        <v>240</v>
      </c>
      <c r="M83" t="s">
        <v>185</v>
      </c>
      <c r="N83" t="s">
        <v>1194</v>
      </c>
      <c r="O83" t="s">
        <v>1194</v>
      </c>
      <c r="R83" t="s">
        <v>235</v>
      </c>
      <c r="T83" t="s">
        <v>67</v>
      </c>
      <c r="U83" t="s">
        <v>37</v>
      </c>
      <c r="V83" t="s">
        <v>235</v>
      </c>
      <c r="W83" t="s">
        <v>1194</v>
      </c>
      <c r="Y83" s="1">
        <v>42748.470682870371</v>
      </c>
      <c r="Z83" s="1">
        <v>42845.533206018517</v>
      </c>
      <c r="AA83" t="s">
        <v>531</v>
      </c>
    </row>
    <row r="84" spans="1:27" x14ac:dyDescent="0.3">
      <c r="A84">
        <v>94632</v>
      </c>
      <c r="B84" t="s">
        <v>124</v>
      </c>
      <c r="C84" t="s">
        <v>75</v>
      </c>
      <c r="D84" t="s">
        <v>125</v>
      </c>
      <c r="E84" t="s">
        <v>24</v>
      </c>
      <c r="F84" t="s">
        <v>27</v>
      </c>
      <c r="G84" t="s">
        <v>187</v>
      </c>
      <c r="H84" t="s">
        <v>826</v>
      </c>
      <c r="I84" t="s">
        <v>913</v>
      </c>
      <c r="J84" t="s">
        <v>77</v>
      </c>
      <c r="K84" t="s">
        <v>41</v>
      </c>
      <c r="L84" t="s">
        <v>240</v>
      </c>
      <c r="M84" t="s">
        <v>185</v>
      </c>
      <c r="N84" t="s">
        <v>1194</v>
      </c>
      <c r="O84" t="s">
        <v>364</v>
      </c>
      <c r="R84" t="s">
        <v>781</v>
      </c>
      <c r="S84" t="s">
        <v>804</v>
      </c>
      <c r="T84" t="s">
        <v>55</v>
      </c>
      <c r="U84" t="s">
        <v>45</v>
      </c>
      <c r="V84" t="s">
        <v>235</v>
      </c>
      <c r="W84" t="s">
        <v>1194</v>
      </c>
      <c r="Y84" s="1">
        <v>42751.737349537034</v>
      </c>
      <c r="Z84" s="1">
        <v>42772.67423611111</v>
      </c>
    </row>
    <row r="85" spans="1:27" x14ac:dyDescent="0.3">
      <c r="A85">
        <v>94695</v>
      </c>
      <c r="B85" t="s">
        <v>1345</v>
      </c>
      <c r="C85" t="s">
        <v>95</v>
      </c>
      <c r="D85" t="s">
        <v>138</v>
      </c>
      <c r="E85" t="s">
        <v>24</v>
      </c>
      <c r="F85" t="s">
        <v>27</v>
      </c>
      <c r="G85" t="s">
        <v>153</v>
      </c>
      <c r="H85" t="s">
        <v>1344</v>
      </c>
      <c r="I85" t="s">
        <v>241</v>
      </c>
      <c r="J85" t="s">
        <v>1342</v>
      </c>
      <c r="K85" t="s">
        <v>41</v>
      </c>
      <c r="L85" t="s">
        <v>240</v>
      </c>
      <c r="M85" t="s">
        <v>365</v>
      </c>
      <c r="N85" t="s">
        <v>1194</v>
      </c>
      <c r="O85" t="s">
        <v>1465</v>
      </c>
      <c r="P85">
        <v>12452</v>
      </c>
      <c r="R85" t="s">
        <v>235</v>
      </c>
      <c r="T85" t="s">
        <v>43</v>
      </c>
      <c r="U85" t="s">
        <v>29</v>
      </c>
      <c r="V85" t="s">
        <v>1305</v>
      </c>
      <c r="W85" t="s">
        <v>1194</v>
      </c>
      <c r="Y85" s="1">
        <v>42753.19122685185</v>
      </c>
      <c r="Z85" s="1">
        <v>42852.257384259261</v>
      </c>
    </row>
    <row r="86" spans="1:27" x14ac:dyDescent="0.3">
      <c r="A86">
        <v>94791</v>
      </c>
      <c r="B86" t="s">
        <v>1302</v>
      </c>
      <c r="C86" t="s">
        <v>75</v>
      </c>
      <c r="D86" t="s">
        <v>125</v>
      </c>
      <c r="E86" t="s">
        <v>24</v>
      </c>
      <c r="F86" t="s">
        <v>27</v>
      </c>
      <c r="G86" t="s">
        <v>76</v>
      </c>
      <c r="H86" t="s">
        <v>822</v>
      </c>
      <c r="I86" t="s">
        <v>179</v>
      </c>
      <c r="J86" t="s">
        <v>170</v>
      </c>
      <c r="K86" t="s">
        <v>41</v>
      </c>
      <c r="L86" t="s">
        <v>240</v>
      </c>
      <c r="M86" t="s">
        <v>185</v>
      </c>
      <c r="N86" t="s">
        <v>1194</v>
      </c>
      <c r="O86" t="s">
        <v>1194</v>
      </c>
      <c r="Q86" t="s">
        <v>821</v>
      </c>
      <c r="R86" t="s">
        <v>781</v>
      </c>
      <c r="S86" t="s">
        <v>797</v>
      </c>
      <c r="T86" t="s">
        <v>55</v>
      </c>
      <c r="U86" t="s">
        <v>37</v>
      </c>
      <c r="V86" t="s">
        <v>779</v>
      </c>
      <c r="W86" t="s">
        <v>1194</v>
      </c>
      <c r="Y86" s="1">
        <v>42754.669421296298</v>
      </c>
      <c r="Z86" s="1">
        <v>42829.560682870368</v>
      </c>
      <c r="AA86" t="s">
        <v>820</v>
      </c>
    </row>
    <row r="87" spans="1:27" x14ac:dyDescent="0.3">
      <c r="A87">
        <v>94869</v>
      </c>
      <c r="B87" t="s">
        <v>89</v>
      </c>
      <c r="C87" t="s">
        <v>599</v>
      </c>
      <c r="D87" t="s">
        <v>609</v>
      </c>
      <c r="E87" t="s">
        <v>24</v>
      </c>
      <c r="F87" t="s">
        <v>27</v>
      </c>
      <c r="G87" t="s">
        <v>49</v>
      </c>
      <c r="H87" t="s">
        <v>612</v>
      </c>
      <c r="I87" t="s">
        <v>248</v>
      </c>
      <c r="J87" t="s">
        <v>248</v>
      </c>
      <c r="K87" t="s">
        <v>41</v>
      </c>
      <c r="L87" t="s">
        <v>28</v>
      </c>
      <c r="N87" t="s">
        <v>1194</v>
      </c>
      <c r="O87" t="s">
        <v>383</v>
      </c>
      <c r="R87" t="s">
        <v>235</v>
      </c>
      <c r="T87" t="s">
        <v>55</v>
      </c>
      <c r="U87" t="s">
        <v>37</v>
      </c>
      <c r="V87" t="s">
        <v>235</v>
      </c>
      <c r="W87" t="s">
        <v>1194</v>
      </c>
      <c r="Y87" s="1">
        <v>42758.09747685185</v>
      </c>
      <c r="Z87" s="1">
        <v>42758.105844907404</v>
      </c>
    </row>
    <row r="88" spans="1:27" x14ac:dyDescent="0.3">
      <c r="A88">
        <v>94951</v>
      </c>
      <c r="B88" t="s">
        <v>89</v>
      </c>
      <c r="C88" t="s">
        <v>599</v>
      </c>
      <c r="D88" t="s">
        <v>609</v>
      </c>
      <c r="E88" t="s">
        <v>24</v>
      </c>
      <c r="F88" t="s">
        <v>27</v>
      </c>
      <c r="G88" t="s">
        <v>49</v>
      </c>
      <c r="H88" t="s">
        <v>608</v>
      </c>
      <c r="I88" t="s">
        <v>248</v>
      </c>
      <c r="J88" t="s">
        <v>248</v>
      </c>
      <c r="K88" t="s">
        <v>41</v>
      </c>
      <c r="L88" t="s">
        <v>101</v>
      </c>
      <c r="N88" t="s">
        <v>1194</v>
      </c>
      <c r="O88" t="s">
        <v>388</v>
      </c>
      <c r="R88" t="s">
        <v>235</v>
      </c>
      <c r="T88" t="s">
        <v>55</v>
      </c>
      <c r="U88" t="s">
        <v>37</v>
      </c>
      <c r="V88" t="s">
        <v>235</v>
      </c>
      <c r="W88" t="s">
        <v>1194</v>
      </c>
      <c r="Y88" s="1">
        <v>42759.121365740742</v>
      </c>
      <c r="Z88" s="1">
        <v>42760.186412037037</v>
      </c>
    </row>
    <row r="89" spans="1:27" x14ac:dyDescent="0.3">
      <c r="A89">
        <v>95010</v>
      </c>
      <c r="B89" t="s">
        <v>1339</v>
      </c>
      <c r="C89" t="s">
        <v>23</v>
      </c>
      <c r="D89" t="s">
        <v>95</v>
      </c>
      <c r="E89" t="s">
        <v>262</v>
      </c>
      <c r="F89" t="s">
        <v>27</v>
      </c>
      <c r="G89" t="s">
        <v>49</v>
      </c>
      <c r="H89" t="s">
        <v>1338</v>
      </c>
      <c r="J89" t="s">
        <v>933</v>
      </c>
      <c r="K89" t="s">
        <v>41</v>
      </c>
      <c r="L89" t="s">
        <v>240</v>
      </c>
      <c r="M89" t="s">
        <v>185</v>
      </c>
      <c r="N89" t="s">
        <v>1194</v>
      </c>
      <c r="O89" t="s">
        <v>1194</v>
      </c>
      <c r="R89" t="s">
        <v>235</v>
      </c>
      <c r="T89" t="s">
        <v>43</v>
      </c>
      <c r="U89" t="s">
        <v>29</v>
      </c>
      <c r="V89" t="s">
        <v>235</v>
      </c>
      <c r="W89" t="s">
        <v>1194</v>
      </c>
      <c r="Y89" s="1">
        <v>42760.091064814813</v>
      </c>
      <c r="Z89" s="1">
        <v>42810.113622685189</v>
      </c>
    </row>
    <row r="90" spans="1:27" x14ac:dyDescent="0.3">
      <c r="A90">
        <v>95047</v>
      </c>
      <c r="B90" t="s">
        <v>74</v>
      </c>
      <c r="C90" t="s">
        <v>75</v>
      </c>
      <c r="D90" t="s">
        <v>79</v>
      </c>
      <c r="E90" t="s">
        <v>262</v>
      </c>
      <c r="F90" t="s">
        <v>27</v>
      </c>
      <c r="G90" t="s">
        <v>49</v>
      </c>
      <c r="H90" t="s">
        <v>1078</v>
      </c>
      <c r="I90" t="s">
        <v>193</v>
      </c>
      <c r="J90" t="s">
        <v>1077</v>
      </c>
      <c r="K90" t="s">
        <v>41</v>
      </c>
      <c r="L90" t="s">
        <v>32</v>
      </c>
      <c r="N90" t="s">
        <v>1194</v>
      </c>
      <c r="O90" t="s">
        <v>1194</v>
      </c>
      <c r="R90" t="s">
        <v>765</v>
      </c>
      <c r="T90" t="s">
        <v>67</v>
      </c>
      <c r="U90" t="s">
        <v>60</v>
      </c>
      <c r="V90" t="s">
        <v>235</v>
      </c>
      <c r="W90" t="s">
        <v>1194</v>
      </c>
      <c r="Y90" s="1">
        <v>42760.660462962966</v>
      </c>
      <c r="Z90" s="1">
        <v>42760.973773148151</v>
      </c>
    </row>
    <row r="91" spans="1:27" x14ac:dyDescent="0.3">
      <c r="A91">
        <v>95089</v>
      </c>
      <c r="B91" t="s">
        <v>784</v>
      </c>
      <c r="C91" t="s">
        <v>133</v>
      </c>
      <c r="D91" t="s">
        <v>787</v>
      </c>
      <c r="E91" t="s">
        <v>24</v>
      </c>
      <c r="F91" t="s">
        <v>27</v>
      </c>
      <c r="G91" t="s">
        <v>275</v>
      </c>
      <c r="H91" t="s">
        <v>786</v>
      </c>
      <c r="J91" t="s">
        <v>784</v>
      </c>
      <c r="K91" t="s">
        <v>41</v>
      </c>
      <c r="L91" t="s">
        <v>28</v>
      </c>
      <c r="N91" t="s">
        <v>1194</v>
      </c>
      <c r="O91" t="s">
        <v>1194</v>
      </c>
      <c r="Q91" t="s">
        <v>785</v>
      </c>
      <c r="R91" t="s">
        <v>781</v>
      </c>
      <c r="S91" t="s">
        <v>235</v>
      </c>
      <c r="T91" t="s">
        <v>67</v>
      </c>
      <c r="U91" t="s">
        <v>60</v>
      </c>
      <c r="V91" t="s">
        <v>235</v>
      </c>
      <c r="W91" t="s">
        <v>1194</v>
      </c>
      <c r="Y91" s="1">
        <v>42761.979201388887</v>
      </c>
      <c r="Z91" s="1">
        <v>42768.921863425923</v>
      </c>
      <c r="AA91" t="s">
        <v>783</v>
      </c>
    </row>
    <row r="92" spans="1:27" x14ac:dyDescent="0.3">
      <c r="A92">
        <v>95144</v>
      </c>
      <c r="B92" t="s">
        <v>66</v>
      </c>
      <c r="C92" t="s">
        <v>23</v>
      </c>
      <c r="D92" t="s">
        <v>374</v>
      </c>
      <c r="E92" t="s">
        <v>24</v>
      </c>
      <c r="F92" t="s">
        <v>27</v>
      </c>
      <c r="G92" t="s">
        <v>49</v>
      </c>
      <c r="H92" t="s">
        <v>699</v>
      </c>
      <c r="I92" t="s">
        <v>285</v>
      </c>
      <c r="J92" t="s">
        <v>285</v>
      </c>
      <c r="K92" t="s">
        <v>41</v>
      </c>
      <c r="L92" t="s">
        <v>240</v>
      </c>
      <c r="M92" t="s">
        <v>44</v>
      </c>
      <c r="N92" t="s">
        <v>1194</v>
      </c>
      <c r="O92" t="s">
        <v>1194</v>
      </c>
      <c r="R92" t="s">
        <v>235</v>
      </c>
      <c r="T92" t="s">
        <v>67</v>
      </c>
      <c r="U92" t="s">
        <v>60</v>
      </c>
      <c r="V92" t="s">
        <v>235</v>
      </c>
      <c r="W92" t="s">
        <v>1194</v>
      </c>
      <c r="X92" t="s">
        <v>378</v>
      </c>
      <c r="Y92" s="1">
        <v>42762.451701388891</v>
      </c>
      <c r="Z92" s="1">
        <v>42771.987256944441</v>
      </c>
    </row>
    <row r="93" spans="1:27" x14ac:dyDescent="0.3">
      <c r="A93">
        <v>95159</v>
      </c>
      <c r="B93" t="s">
        <v>154</v>
      </c>
      <c r="C93" t="s">
        <v>129</v>
      </c>
      <c r="D93" t="s">
        <v>218</v>
      </c>
      <c r="E93" t="s">
        <v>262</v>
      </c>
      <c r="F93" t="s">
        <v>27</v>
      </c>
      <c r="G93" t="s">
        <v>187</v>
      </c>
      <c r="H93" t="s">
        <v>1189</v>
      </c>
      <c r="I93" t="s">
        <v>229</v>
      </c>
      <c r="J93" t="s">
        <v>229</v>
      </c>
      <c r="K93" t="s">
        <v>41</v>
      </c>
      <c r="L93" t="s">
        <v>28</v>
      </c>
      <c r="N93" t="s">
        <v>1194</v>
      </c>
      <c r="O93" t="s">
        <v>1194</v>
      </c>
      <c r="R93" t="s">
        <v>765</v>
      </c>
      <c r="T93" t="s">
        <v>43</v>
      </c>
      <c r="U93" t="s">
        <v>29</v>
      </c>
      <c r="V93" t="s">
        <v>26</v>
      </c>
      <c r="W93" t="s">
        <v>1194</v>
      </c>
      <c r="Y93" s="1">
        <v>42764.995104166665</v>
      </c>
      <c r="Z93" s="1">
        <v>42807.391168981485</v>
      </c>
      <c r="AA93" t="s">
        <v>394</v>
      </c>
    </row>
    <row r="94" spans="1:27" x14ac:dyDescent="0.3">
      <c r="A94">
        <v>95260</v>
      </c>
      <c r="B94" t="s">
        <v>320</v>
      </c>
      <c r="C94" t="s">
        <v>75</v>
      </c>
      <c r="D94" t="s">
        <v>814</v>
      </c>
      <c r="E94" t="s">
        <v>24</v>
      </c>
      <c r="F94" t="s">
        <v>27</v>
      </c>
      <c r="G94" t="s">
        <v>187</v>
      </c>
      <c r="H94" t="s">
        <v>1289</v>
      </c>
      <c r="I94" t="s">
        <v>939</v>
      </c>
      <c r="J94" t="s">
        <v>77</v>
      </c>
      <c r="K94" t="s">
        <v>41</v>
      </c>
      <c r="L94" t="s">
        <v>240</v>
      </c>
      <c r="M94" t="s">
        <v>365</v>
      </c>
      <c r="N94" t="s">
        <v>1194</v>
      </c>
      <c r="O94" t="s">
        <v>364</v>
      </c>
      <c r="Q94" t="s">
        <v>812</v>
      </c>
      <c r="R94" t="s">
        <v>781</v>
      </c>
      <c r="S94" t="s">
        <v>235</v>
      </c>
      <c r="T94" t="s">
        <v>43</v>
      </c>
      <c r="U94" t="s">
        <v>45</v>
      </c>
      <c r="V94" t="s">
        <v>26</v>
      </c>
      <c r="W94" t="s">
        <v>1194</v>
      </c>
      <c r="X94" t="s">
        <v>629</v>
      </c>
      <c r="Y94" s="1">
        <v>42766.638321759259</v>
      </c>
      <c r="Z94" s="1">
        <v>42793.608749999999</v>
      </c>
      <c r="AA94" t="s">
        <v>321</v>
      </c>
    </row>
    <row r="95" spans="1:27" x14ac:dyDescent="0.3">
      <c r="A95">
        <v>95302</v>
      </c>
      <c r="B95" t="s">
        <v>170</v>
      </c>
      <c r="C95" t="s">
        <v>133</v>
      </c>
      <c r="D95" t="s">
        <v>180</v>
      </c>
      <c r="E95" t="s">
        <v>24</v>
      </c>
      <c r="F95" t="s">
        <v>27</v>
      </c>
      <c r="G95" t="s">
        <v>49</v>
      </c>
      <c r="H95" t="s">
        <v>782</v>
      </c>
      <c r="J95" t="s">
        <v>602</v>
      </c>
      <c r="K95" t="s">
        <v>41</v>
      </c>
      <c r="L95" t="s">
        <v>240</v>
      </c>
      <c r="N95" t="s">
        <v>1194</v>
      </c>
      <c r="O95" t="s">
        <v>364</v>
      </c>
      <c r="R95" t="s">
        <v>781</v>
      </c>
      <c r="S95" t="s">
        <v>235</v>
      </c>
      <c r="T95" t="s">
        <v>67</v>
      </c>
      <c r="U95" t="s">
        <v>45</v>
      </c>
      <c r="V95" t="s">
        <v>235</v>
      </c>
      <c r="W95" t="s">
        <v>1194</v>
      </c>
      <c r="Y95" s="1">
        <v>42767.34578703704</v>
      </c>
      <c r="Z95" s="1">
        <v>42768.470509259256</v>
      </c>
    </row>
    <row r="96" spans="1:27" x14ac:dyDescent="0.3">
      <c r="A96">
        <v>95304</v>
      </c>
      <c r="B96" t="s">
        <v>124</v>
      </c>
      <c r="C96" t="s">
        <v>75</v>
      </c>
      <c r="D96" t="s">
        <v>125</v>
      </c>
      <c r="E96" t="s">
        <v>24</v>
      </c>
      <c r="F96" t="s">
        <v>27</v>
      </c>
      <c r="G96" t="s">
        <v>169</v>
      </c>
      <c r="H96" t="s">
        <v>815</v>
      </c>
      <c r="I96" t="s">
        <v>230</v>
      </c>
      <c r="J96" t="s">
        <v>124</v>
      </c>
      <c r="K96" t="s">
        <v>41</v>
      </c>
      <c r="L96" t="s">
        <v>240</v>
      </c>
      <c r="M96" t="s">
        <v>369</v>
      </c>
      <c r="N96" t="s">
        <v>1194</v>
      </c>
      <c r="O96" t="s">
        <v>1194</v>
      </c>
      <c r="Q96" t="s">
        <v>812</v>
      </c>
      <c r="R96" t="s">
        <v>781</v>
      </c>
      <c r="S96" t="s">
        <v>235</v>
      </c>
      <c r="T96" t="s">
        <v>43</v>
      </c>
      <c r="U96" t="s">
        <v>29</v>
      </c>
      <c r="V96" t="s">
        <v>26</v>
      </c>
      <c r="W96" t="s">
        <v>1194</v>
      </c>
      <c r="Y96" s="1">
        <v>42767.354571759257</v>
      </c>
      <c r="Z96" s="1">
        <v>42779.26834490741</v>
      </c>
      <c r="AA96" t="s">
        <v>321</v>
      </c>
    </row>
    <row r="97" spans="1:27" x14ac:dyDescent="0.3">
      <c r="A97">
        <v>95509</v>
      </c>
      <c r="B97" t="s">
        <v>600</v>
      </c>
      <c r="C97" t="s">
        <v>599</v>
      </c>
      <c r="D97" t="s">
        <v>598</v>
      </c>
      <c r="E97" t="s">
        <v>24</v>
      </c>
      <c r="F97" t="s">
        <v>27</v>
      </c>
      <c r="G97" t="s">
        <v>58</v>
      </c>
      <c r="H97" t="s">
        <v>1247</v>
      </c>
      <c r="I97" t="s">
        <v>600</v>
      </c>
      <c r="J97" t="s">
        <v>91</v>
      </c>
      <c r="K97" t="s">
        <v>41</v>
      </c>
      <c r="L97" t="s">
        <v>240</v>
      </c>
      <c r="M97" t="s">
        <v>44</v>
      </c>
      <c r="N97" t="s">
        <v>1194</v>
      </c>
      <c r="O97" t="s">
        <v>1194</v>
      </c>
      <c r="R97" t="s">
        <v>235</v>
      </c>
      <c r="T97" t="s">
        <v>55</v>
      </c>
      <c r="U97" t="s">
        <v>60</v>
      </c>
      <c r="V97" t="s">
        <v>235</v>
      </c>
      <c r="W97" t="s">
        <v>1194</v>
      </c>
      <c r="X97" t="s">
        <v>596</v>
      </c>
      <c r="Y97" s="1">
        <v>42772.43105324074</v>
      </c>
      <c r="Z97" s="1">
        <v>42794.548541666663</v>
      </c>
    </row>
    <row r="98" spans="1:27" x14ac:dyDescent="0.3">
      <c r="A98">
        <v>95630</v>
      </c>
      <c r="B98" t="s">
        <v>753</v>
      </c>
      <c r="C98" t="s">
        <v>23</v>
      </c>
      <c r="D98" t="s">
        <v>95</v>
      </c>
      <c r="E98" t="s">
        <v>24</v>
      </c>
      <c r="F98" t="s">
        <v>27</v>
      </c>
      <c r="G98" t="s">
        <v>49</v>
      </c>
      <c r="H98" t="s">
        <v>1388</v>
      </c>
      <c r="I98" t="s">
        <v>335</v>
      </c>
      <c r="J98" t="s">
        <v>335</v>
      </c>
      <c r="K98" t="s">
        <v>41</v>
      </c>
      <c r="L98" t="s">
        <v>240</v>
      </c>
      <c r="M98" t="s">
        <v>44</v>
      </c>
      <c r="N98" t="s">
        <v>1194</v>
      </c>
      <c r="O98" t="s">
        <v>1465</v>
      </c>
      <c r="R98" t="s">
        <v>235</v>
      </c>
      <c r="T98" t="s">
        <v>67</v>
      </c>
      <c r="U98" t="s">
        <v>45</v>
      </c>
      <c r="V98" t="s">
        <v>235</v>
      </c>
      <c r="W98" t="s">
        <v>1194</v>
      </c>
      <c r="X98" t="s">
        <v>1029</v>
      </c>
      <c r="Y98" s="1">
        <v>42774.405694444446</v>
      </c>
      <c r="Z98" s="1">
        <v>42823.953599537039</v>
      </c>
    </row>
    <row r="99" spans="1:27" x14ac:dyDescent="0.3">
      <c r="A99">
        <v>95696</v>
      </c>
      <c r="B99" t="s">
        <v>600</v>
      </c>
      <c r="C99" t="s">
        <v>599</v>
      </c>
      <c r="D99" t="s">
        <v>598</v>
      </c>
      <c r="E99" t="s">
        <v>24</v>
      </c>
      <c r="F99" t="s">
        <v>27</v>
      </c>
      <c r="G99" t="s">
        <v>120</v>
      </c>
      <c r="H99" t="s">
        <v>603</v>
      </c>
      <c r="I99" t="s">
        <v>772</v>
      </c>
      <c r="J99" t="s">
        <v>602</v>
      </c>
      <c r="K99" t="s">
        <v>41</v>
      </c>
      <c r="L99" t="s">
        <v>240</v>
      </c>
      <c r="M99" t="s">
        <v>1201</v>
      </c>
      <c r="N99" t="s">
        <v>1194</v>
      </c>
      <c r="O99" t="s">
        <v>1200</v>
      </c>
      <c r="R99" t="s">
        <v>235</v>
      </c>
      <c r="T99" t="s">
        <v>67</v>
      </c>
      <c r="U99" t="s">
        <v>45</v>
      </c>
      <c r="V99" t="s">
        <v>235</v>
      </c>
      <c r="W99" t="s">
        <v>1194</v>
      </c>
      <c r="Y99" s="1">
        <v>42775.712511574071</v>
      </c>
      <c r="Z99" s="1">
        <v>42852.351724537039</v>
      </c>
    </row>
    <row r="100" spans="1:27" x14ac:dyDescent="0.3">
      <c r="A100">
        <v>95780</v>
      </c>
      <c r="B100" t="s">
        <v>1342</v>
      </c>
      <c r="C100" t="s">
        <v>95</v>
      </c>
      <c r="D100" t="s">
        <v>138</v>
      </c>
      <c r="E100" t="s">
        <v>24</v>
      </c>
      <c r="F100" t="s">
        <v>27</v>
      </c>
      <c r="G100" t="s">
        <v>169</v>
      </c>
      <c r="H100" t="s">
        <v>1343</v>
      </c>
      <c r="J100" t="s">
        <v>1342</v>
      </c>
      <c r="K100" t="s">
        <v>41</v>
      </c>
      <c r="L100" t="s">
        <v>240</v>
      </c>
      <c r="M100" t="s">
        <v>365</v>
      </c>
      <c r="N100" t="s">
        <v>1194</v>
      </c>
      <c r="O100" t="s">
        <v>1465</v>
      </c>
      <c r="R100" t="s">
        <v>235</v>
      </c>
      <c r="T100" t="s">
        <v>55</v>
      </c>
      <c r="U100" t="s">
        <v>37</v>
      </c>
      <c r="V100" t="s">
        <v>26</v>
      </c>
      <c r="W100" t="s">
        <v>1194</v>
      </c>
      <c r="Y100" s="1">
        <v>42779.104201388887</v>
      </c>
      <c r="Z100" s="1">
        <v>42815.340763888889</v>
      </c>
    </row>
    <row r="101" spans="1:27" x14ac:dyDescent="0.3">
      <c r="A101">
        <v>95811</v>
      </c>
      <c r="B101" t="s">
        <v>1214</v>
      </c>
      <c r="C101" t="s">
        <v>75</v>
      </c>
      <c r="D101" t="s">
        <v>354</v>
      </c>
      <c r="E101" t="s">
        <v>24</v>
      </c>
      <c r="F101" t="s">
        <v>27</v>
      </c>
      <c r="G101" t="s">
        <v>166</v>
      </c>
      <c r="H101" t="s">
        <v>1213</v>
      </c>
      <c r="I101" t="s">
        <v>942</v>
      </c>
      <c r="J101" t="s">
        <v>204</v>
      </c>
      <c r="K101" t="s">
        <v>41</v>
      </c>
      <c r="L101" t="s">
        <v>240</v>
      </c>
      <c r="M101" t="s">
        <v>365</v>
      </c>
      <c r="N101" t="s">
        <v>1194</v>
      </c>
      <c r="O101" t="s">
        <v>373</v>
      </c>
      <c r="Q101" t="s">
        <v>812</v>
      </c>
      <c r="R101" t="s">
        <v>779</v>
      </c>
      <c r="S101" t="s">
        <v>235</v>
      </c>
      <c r="T101" t="s">
        <v>43</v>
      </c>
      <c r="U101" t="s">
        <v>29</v>
      </c>
      <c r="V101" t="s">
        <v>26</v>
      </c>
      <c r="W101" t="s">
        <v>1194</v>
      </c>
      <c r="Y101" s="1">
        <v>42779.494895833333</v>
      </c>
      <c r="Z101" s="1">
        <v>42782.595219907409</v>
      </c>
      <c r="AA101" t="s">
        <v>321</v>
      </c>
    </row>
    <row r="102" spans="1:27" x14ac:dyDescent="0.3">
      <c r="A102">
        <v>95813</v>
      </c>
      <c r="B102" t="s">
        <v>124</v>
      </c>
      <c r="C102" t="s">
        <v>75</v>
      </c>
      <c r="D102" t="s">
        <v>125</v>
      </c>
      <c r="E102" t="s">
        <v>149</v>
      </c>
      <c r="F102" t="s">
        <v>27</v>
      </c>
      <c r="G102" t="s">
        <v>187</v>
      </c>
      <c r="H102" t="s">
        <v>1287</v>
      </c>
      <c r="I102" t="s">
        <v>245</v>
      </c>
      <c r="J102" t="s">
        <v>124</v>
      </c>
      <c r="K102" t="s">
        <v>41</v>
      </c>
      <c r="L102" t="s">
        <v>32</v>
      </c>
      <c r="N102" t="s">
        <v>1194</v>
      </c>
      <c r="O102" t="s">
        <v>1194</v>
      </c>
      <c r="Q102" t="s">
        <v>630</v>
      </c>
      <c r="R102" t="s">
        <v>779</v>
      </c>
      <c r="S102" t="s">
        <v>1211</v>
      </c>
      <c r="T102" t="s">
        <v>67</v>
      </c>
      <c r="U102" t="s">
        <v>37</v>
      </c>
      <c r="V102" t="s">
        <v>235</v>
      </c>
      <c r="W102" t="s">
        <v>1194</v>
      </c>
      <c r="Y102" s="1">
        <v>42779.504027777781</v>
      </c>
      <c r="Z102" s="1">
        <v>42788.540034722224</v>
      </c>
      <c r="AA102" t="s">
        <v>321</v>
      </c>
    </row>
    <row r="103" spans="1:27" x14ac:dyDescent="0.3">
      <c r="A103">
        <v>95828</v>
      </c>
      <c r="B103" t="s">
        <v>318</v>
      </c>
      <c r="C103" t="s">
        <v>75</v>
      </c>
      <c r="D103" t="s">
        <v>267</v>
      </c>
      <c r="E103" t="s">
        <v>24</v>
      </c>
      <c r="F103" t="s">
        <v>27</v>
      </c>
      <c r="G103" t="s">
        <v>201</v>
      </c>
      <c r="H103" t="s">
        <v>1284</v>
      </c>
      <c r="I103" t="s">
        <v>245</v>
      </c>
      <c r="J103" t="s">
        <v>77</v>
      </c>
      <c r="K103" t="s">
        <v>41</v>
      </c>
      <c r="L103" t="s">
        <v>32</v>
      </c>
      <c r="M103" t="s">
        <v>298</v>
      </c>
      <c r="N103" t="s">
        <v>1194</v>
      </c>
      <c r="O103" t="s">
        <v>1467</v>
      </c>
      <c r="Q103" t="s">
        <v>812</v>
      </c>
      <c r="R103" t="s">
        <v>779</v>
      </c>
      <c r="S103" t="s">
        <v>235</v>
      </c>
      <c r="T103" t="s">
        <v>43</v>
      </c>
      <c r="U103" t="s">
        <v>29</v>
      </c>
      <c r="V103" t="s">
        <v>26</v>
      </c>
      <c r="W103" t="s">
        <v>1194</v>
      </c>
      <c r="Y103" s="1">
        <v>42779.683969907404</v>
      </c>
      <c r="Z103" s="1">
        <v>42796.375231481485</v>
      </c>
      <c r="AA103" t="s">
        <v>1273</v>
      </c>
    </row>
    <row r="104" spans="1:27" x14ac:dyDescent="0.3">
      <c r="A104">
        <v>95974</v>
      </c>
      <c r="B104" t="s">
        <v>353</v>
      </c>
      <c r="C104" t="s">
        <v>95</v>
      </c>
      <c r="D104" t="s">
        <v>168</v>
      </c>
      <c r="E104" t="s">
        <v>262</v>
      </c>
      <c r="F104" t="s">
        <v>27</v>
      </c>
      <c r="G104" t="s">
        <v>187</v>
      </c>
      <c r="H104" t="s">
        <v>1264</v>
      </c>
      <c r="I104" t="s">
        <v>1263</v>
      </c>
      <c r="J104" t="s">
        <v>1263</v>
      </c>
      <c r="K104" t="s">
        <v>41</v>
      </c>
      <c r="L104" t="s">
        <v>32</v>
      </c>
      <c r="M104" t="s">
        <v>104</v>
      </c>
      <c r="N104" t="s">
        <v>1194</v>
      </c>
      <c r="O104" t="s">
        <v>1194</v>
      </c>
      <c r="Q104" t="s">
        <v>1262</v>
      </c>
      <c r="R104" t="s">
        <v>765</v>
      </c>
      <c r="T104" t="s">
        <v>55</v>
      </c>
      <c r="U104" t="s">
        <v>37</v>
      </c>
      <c r="V104" t="s">
        <v>26</v>
      </c>
      <c r="W104" t="s">
        <v>1194</v>
      </c>
      <c r="Y104" s="1">
        <v>42782.021145833336</v>
      </c>
      <c r="Z104" s="1">
        <v>42814.015486111108</v>
      </c>
      <c r="AA104" t="s">
        <v>1261</v>
      </c>
    </row>
    <row r="105" spans="1:27" x14ac:dyDescent="0.3">
      <c r="A105">
        <v>95990</v>
      </c>
      <c r="B105" t="s">
        <v>800</v>
      </c>
      <c r="C105" t="s">
        <v>75</v>
      </c>
      <c r="D105" t="s">
        <v>79</v>
      </c>
      <c r="E105" t="s">
        <v>24</v>
      </c>
      <c r="F105" t="s">
        <v>27</v>
      </c>
      <c r="G105" t="s">
        <v>187</v>
      </c>
      <c r="H105" t="s">
        <v>1282</v>
      </c>
      <c r="I105" t="s">
        <v>800</v>
      </c>
      <c r="J105" t="s">
        <v>146</v>
      </c>
      <c r="K105" t="s">
        <v>41</v>
      </c>
      <c r="L105" t="s">
        <v>240</v>
      </c>
      <c r="M105" t="s">
        <v>185</v>
      </c>
      <c r="N105" t="s">
        <v>1194</v>
      </c>
      <c r="O105" t="s">
        <v>1200</v>
      </c>
      <c r="Q105" t="s">
        <v>812</v>
      </c>
      <c r="R105" t="s">
        <v>779</v>
      </c>
      <c r="S105" t="s">
        <v>1211</v>
      </c>
      <c r="T105" t="s">
        <v>67</v>
      </c>
      <c r="U105" t="s">
        <v>45</v>
      </c>
      <c r="V105" t="s">
        <v>235</v>
      </c>
      <c r="W105" t="s">
        <v>1194</v>
      </c>
      <c r="Y105" s="1">
        <v>42782.148425925923</v>
      </c>
      <c r="Z105" s="1">
        <v>42806.991793981484</v>
      </c>
      <c r="AA105" t="s">
        <v>1268</v>
      </c>
    </row>
    <row r="106" spans="1:27" x14ac:dyDescent="0.3">
      <c r="A106">
        <v>96022</v>
      </c>
      <c r="B106" t="s">
        <v>54</v>
      </c>
      <c r="C106" t="s">
        <v>34</v>
      </c>
      <c r="D106" t="s">
        <v>1205</v>
      </c>
      <c r="E106" t="s">
        <v>24</v>
      </c>
      <c r="F106" t="s">
        <v>27</v>
      </c>
      <c r="G106" t="s">
        <v>187</v>
      </c>
      <c r="H106" t="s">
        <v>1332</v>
      </c>
      <c r="I106" t="s">
        <v>967</v>
      </c>
      <c r="J106" t="s">
        <v>143</v>
      </c>
      <c r="K106" t="s">
        <v>41</v>
      </c>
      <c r="L106" t="s">
        <v>240</v>
      </c>
      <c r="M106" t="s">
        <v>365</v>
      </c>
      <c r="N106" t="s">
        <v>1194</v>
      </c>
      <c r="O106" t="s">
        <v>1466</v>
      </c>
      <c r="Q106" t="s">
        <v>1169</v>
      </c>
      <c r="R106" t="s">
        <v>235</v>
      </c>
      <c r="T106" t="s">
        <v>67</v>
      </c>
      <c r="U106" t="s">
        <v>29</v>
      </c>
      <c r="V106" t="s">
        <v>26</v>
      </c>
      <c r="W106" t="s">
        <v>1194</v>
      </c>
      <c r="Y106" s="1">
        <v>42782.211585648147</v>
      </c>
      <c r="Z106" s="1">
        <v>42852.167557870373</v>
      </c>
    </row>
    <row r="107" spans="1:27" x14ac:dyDescent="0.3">
      <c r="A107">
        <v>96032</v>
      </c>
      <c r="B107" t="s">
        <v>304</v>
      </c>
      <c r="C107" t="s">
        <v>129</v>
      </c>
      <c r="D107" t="s">
        <v>218</v>
      </c>
      <c r="E107" t="s">
        <v>24</v>
      </c>
      <c r="F107" t="s">
        <v>27</v>
      </c>
      <c r="G107" t="s">
        <v>153</v>
      </c>
      <c r="H107" t="s">
        <v>1310</v>
      </c>
      <c r="I107" t="s">
        <v>349</v>
      </c>
      <c r="J107" t="s">
        <v>91</v>
      </c>
      <c r="K107" t="s">
        <v>41</v>
      </c>
      <c r="L107" t="s">
        <v>101</v>
      </c>
      <c r="M107" t="s">
        <v>298</v>
      </c>
      <c r="N107" t="s">
        <v>1194</v>
      </c>
      <c r="O107" t="s">
        <v>1467</v>
      </c>
      <c r="P107">
        <v>16394</v>
      </c>
      <c r="R107" t="s">
        <v>235</v>
      </c>
      <c r="T107" t="s">
        <v>55</v>
      </c>
      <c r="U107" t="s">
        <v>37</v>
      </c>
      <c r="V107" t="s">
        <v>1305</v>
      </c>
      <c r="W107" t="s">
        <v>1194</v>
      </c>
      <c r="Y107" s="1">
        <v>42782.24832175926</v>
      </c>
      <c r="Z107" s="1">
        <v>42852.257905092592</v>
      </c>
    </row>
    <row r="108" spans="1:27" x14ac:dyDescent="0.3">
      <c r="A108">
        <v>96068</v>
      </c>
      <c r="B108" t="s">
        <v>170</v>
      </c>
      <c r="C108" t="s">
        <v>133</v>
      </c>
      <c r="D108" t="s">
        <v>180</v>
      </c>
      <c r="E108" t="s">
        <v>24</v>
      </c>
      <c r="F108" t="s">
        <v>27</v>
      </c>
      <c r="G108" t="s">
        <v>263</v>
      </c>
      <c r="H108" t="s">
        <v>1271</v>
      </c>
      <c r="I108" t="s">
        <v>745</v>
      </c>
      <c r="J108" t="s">
        <v>777</v>
      </c>
      <c r="K108" t="s">
        <v>41</v>
      </c>
      <c r="L108" t="s">
        <v>240</v>
      </c>
      <c r="M108" t="s">
        <v>185</v>
      </c>
      <c r="N108" t="s">
        <v>1194</v>
      </c>
      <c r="O108" t="s">
        <v>1200</v>
      </c>
      <c r="R108" t="s">
        <v>779</v>
      </c>
      <c r="S108" t="s">
        <v>235</v>
      </c>
      <c r="T108" t="s">
        <v>67</v>
      </c>
      <c r="U108" t="s">
        <v>37</v>
      </c>
      <c r="V108" t="s">
        <v>779</v>
      </c>
      <c r="W108" t="s">
        <v>1194</v>
      </c>
      <c r="X108" t="s">
        <v>596</v>
      </c>
      <c r="Y108" s="1">
        <v>42782.399594907409</v>
      </c>
      <c r="Z108" s="1">
        <v>42787.57234953704</v>
      </c>
      <c r="AA108" t="s">
        <v>321</v>
      </c>
    </row>
    <row r="109" spans="1:27" x14ac:dyDescent="0.3">
      <c r="A109">
        <v>96069</v>
      </c>
      <c r="B109" t="s">
        <v>100</v>
      </c>
      <c r="C109" t="s">
        <v>305</v>
      </c>
      <c r="D109" t="s">
        <v>311</v>
      </c>
      <c r="E109" t="s">
        <v>24</v>
      </c>
      <c r="F109" t="s">
        <v>27</v>
      </c>
      <c r="G109" t="s">
        <v>169</v>
      </c>
      <c r="H109" t="s">
        <v>1306</v>
      </c>
      <c r="I109" t="s">
        <v>234</v>
      </c>
      <c r="J109" t="s">
        <v>234</v>
      </c>
      <c r="K109" t="s">
        <v>41</v>
      </c>
      <c r="L109" t="s">
        <v>32</v>
      </c>
      <c r="M109" t="s">
        <v>104</v>
      </c>
      <c r="N109" t="s">
        <v>1194</v>
      </c>
      <c r="O109" t="s">
        <v>1194</v>
      </c>
      <c r="R109" t="s">
        <v>235</v>
      </c>
      <c r="T109" t="s">
        <v>43</v>
      </c>
      <c r="U109" t="s">
        <v>37</v>
      </c>
      <c r="V109" t="s">
        <v>1305</v>
      </c>
      <c r="W109" t="s">
        <v>456</v>
      </c>
      <c r="Y109" s="1">
        <v>42782.412199074075</v>
      </c>
      <c r="Z109" s="1">
        <v>42851.309224537035</v>
      </c>
    </row>
    <row r="110" spans="1:27" x14ac:dyDescent="0.3">
      <c r="A110">
        <v>96106</v>
      </c>
      <c r="B110" t="s">
        <v>268</v>
      </c>
      <c r="C110" t="s">
        <v>129</v>
      </c>
      <c r="D110" t="s">
        <v>218</v>
      </c>
      <c r="E110" t="s">
        <v>24</v>
      </c>
      <c r="F110" t="s">
        <v>27</v>
      </c>
      <c r="G110" t="s">
        <v>169</v>
      </c>
      <c r="H110" t="s">
        <v>412</v>
      </c>
      <c r="I110" t="s">
        <v>349</v>
      </c>
      <c r="J110" t="s">
        <v>337</v>
      </c>
      <c r="K110" t="s">
        <v>41</v>
      </c>
      <c r="L110" t="s">
        <v>240</v>
      </c>
      <c r="M110" t="s">
        <v>365</v>
      </c>
      <c r="N110" t="s">
        <v>1194</v>
      </c>
      <c r="O110" t="s">
        <v>1467</v>
      </c>
      <c r="R110" t="s">
        <v>235</v>
      </c>
      <c r="T110" t="s">
        <v>43</v>
      </c>
      <c r="U110" t="s">
        <v>29</v>
      </c>
      <c r="V110" t="s">
        <v>26</v>
      </c>
      <c r="W110" t="s">
        <v>361</v>
      </c>
      <c r="Y110" s="1">
        <v>42782.535891203705</v>
      </c>
      <c r="Z110" s="1">
        <v>42807.277071759258</v>
      </c>
    </row>
    <row r="111" spans="1:27" x14ac:dyDescent="0.3">
      <c r="A111">
        <v>96182</v>
      </c>
      <c r="B111" t="s">
        <v>181</v>
      </c>
      <c r="C111" t="s">
        <v>599</v>
      </c>
      <c r="D111" t="s">
        <v>605</v>
      </c>
      <c r="E111" t="s">
        <v>24</v>
      </c>
      <c r="F111" t="s">
        <v>27</v>
      </c>
      <c r="G111" t="s">
        <v>35</v>
      </c>
      <c r="H111" t="s">
        <v>1241</v>
      </c>
      <c r="I111" t="s">
        <v>497</v>
      </c>
      <c r="J111" t="s">
        <v>181</v>
      </c>
      <c r="K111" t="s">
        <v>41</v>
      </c>
      <c r="L111" t="s">
        <v>240</v>
      </c>
      <c r="M111" t="s">
        <v>44</v>
      </c>
      <c r="N111" t="s">
        <v>1194</v>
      </c>
      <c r="O111" t="s">
        <v>1467</v>
      </c>
      <c r="Q111" t="s">
        <v>1238</v>
      </c>
      <c r="R111" t="s">
        <v>235</v>
      </c>
      <c r="T111" t="s">
        <v>43</v>
      </c>
      <c r="U111" t="s">
        <v>45</v>
      </c>
      <c r="V111" t="s">
        <v>235</v>
      </c>
      <c r="W111" t="s">
        <v>1194</v>
      </c>
      <c r="X111" t="s">
        <v>596</v>
      </c>
      <c r="Y111" s="1">
        <v>42785.992384259262</v>
      </c>
      <c r="Z111" s="1">
        <v>42800.133576388886</v>
      </c>
    </row>
    <row r="112" spans="1:27" x14ac:dyDescent="0.3">
      <c r="A112">
        <v>96207</v>
      </c>
      <c r="B112" t="s">
        <v>89</v>
      </c>
      <c r="C112" t="s">
        <v>599</v>
      </c>
      <c r="D112" t="s">
        <v>605</v>
      </c>
      <c r="E112" t="s">
        <v>24</v>
      </c>
      <c r="F112" t="s">
        <v>27</v>
      </c>
      <c r="G112" t="s">
        <v>263</v>
      </c>
      <c r="H112" t="s">
        <v>1421</v>
      </c>
      <c r="I112" t="s">
        <v>248</v>
      </c>
      <c r="J112" t="s">
        <v>745</v>
      </c>
      <c r="K112" t="s">
        <v>41</v>
      </c>
      <c r="L112" t="s">
        <v>240</v>
      </c>
      <c r="M112" t="s">
        <v>44</v>
      </c>
      <c r="N112" t="s">
        <v>1194</v>
      </c>
      <c r="O112" t="s">
        <v>1463</v>
      </c>
      <c r="Q112" t="s">
        <v>1312</v>
      </c>
      <c r="R112" t="s">
        <v>235</v>
      </c>
      <c r="T112" t="s">
        <v>55</v>
      </c>
      <c r="U112" t="s">
        <v>37</v>
      </c>
      <c r="V112" t="s">
        <v>235</v>
      </c>
      <c r="W112" t="s">
        <v>1194</v>
      </c>
      <c r="X112" t="s">
        <v>596</v>
      </c>
      <c r="Y112" s="1">
        <v>42787.138067129628</v>
      </c>
      <c r="Z112" s="1">
        <v>42829.905601851853</v>
      </c>
    </row>
    <row r="113" spans="1:27" x14ac:dyDescent="0.3">
      <c r="A113">
        <v>96251</v>
      </c>
      <c r="B113" t="s">
        <v>77</v>
      </c>
      <c r="C113" t="s">
        <v>75</v>
      </c>
      <c r="D113" t="s">
        <v>825</v>
      </c>
      <c r="E113" t="s">
        <v>262</v>
      </c>
      <c r="F113" t="s">
        <v>27</v>
      </c>
      <c r="G113" t="s">
        <v>25</v>
      </c>
      <c r="H113" t="s">
        <v>1260</v>
      </c>
      <c r="I113" t="s">
        <v>941</v>
      </c>
      <c r="J113" t="s">
        <v>210</v>
      </c>
      <c r="K113" t="s">
        <v>41</v>
      </c>
      <c r="L113" t="s">
        <v>32</v>
      </c>
      <c r="N113" t="s">
        <v>1194</v>
      </c>
      <c r="O113" t="s">
        <v>1194</v>
      </c>
      <c r="R113" t="s">
        <v>765</v>
      </c>
      <c r="T113" t="s">
        <v>43</v>
      </c>
      <c r="U113" t="s">
        <v>60</v>
      </c>
      <c r="V113" t="s">
        <v>235</v>
      </c>
      <c r="W113" t="s">
        <v>1194</v>
      </c>
      <c r="Y113" s="1">
        <v>42787.726817129631</v>
      </c>
      <c r="Z113" s="1">
        <v>42788.558622685188</v>
      </c>
    </row>
    <row r="114" spans="1:27" x14ac:dyDescent="0.3">
      <c r="A114">
        <v>96252</v>
      </c>
      <c r="B114" t="s">
        <v>459</v>
      </c>
      <c r="C114" t="s">
        <v>75</v>
      </c>
      <c r="D114" t="s">
        <v>125</v>
      </c>
      <c r="E114" t="s">
        <v>147</v>
      </c>
      <c r="F114" t="s">
        <v>27</v>
      </c>
      <c r="G114" t="s">
        <v>49</v>
      </c>
      <c r="H114" t="s">
        <v>1259</v>
      </c>
      <c r="I114" t="s">
        <v>179</v>
      </c>
      <c r="J114" t="s">
        <v>794</v>
      </c>
      <c r="K114" t="s">
        <v>41</v>
      </c>
      <c r="L114" t="s">
        <v>32</v>
      </c>
      <c r="N114" t="s">
        <v>1194</v>
      </c>
      <c r="O114" t="s">
        <v>1194</v>
      </c>
      <c r="R114" t="s">
        <v>765</v>
      </c>
      <c r="T114" t="s">
        <v>55</v>
      </c>
      <c r="U114" t="s">
        <v>45</v>
      </c>
      <c r="V114" t="s">
        <v>235</v>
      </c>
      <c r="W114" t="s">
        <v>1194</v>
      </c>
      <c r="Y114" s="1">
        <v>42787.911319444444</v>
      </c>
      <c r="Z114" s="1">
        <v>42795.150659722225</v>
      </c>
    </row>
    <row r="115" spans="1:27" x14ac:dyDescent="0.3">
      <c r="A115">
        <v>96253</v>
      </c>
      <c r="B115" t="s">
        <v>459</v>
      </c>
      <c r="C115" t="s">
        <v>75</v>
      </c>
      <c r="D115" t="s">
        <v>125</v>
      </c>
      <c r="E115" t="s">
        <v>147</v>
      </c>
      <c r="F115" t="s">
        <v>27</v>
      </c>
      <c r="G115" t="s">
        <v>49</v>
      </c>
      <c r="H115" t="s">
        <v>1258</v>
      </c>
      <c r="I115" t="s">
        <v>179</v>
      </c>
      <c r="J115" t="s">
        <v>794</v>
      </c>
      <c r="K115" t="s">
        <v>41</v>
      </c>
      <c r="L115" t="s">
        <v>32</v>
      </c>
      <c r="N115" t="s">
        <v>1194</v>
      </c>
      <c r="O115" t="s">
        <v>1194</v>
      </c>
      <c r="R115" t="s">
        <v>765</v>
      </c>
      <c r="T115" t="s">
        <v>55</v>
      </c>
      <c r="U115" t="s">
        <v>45</v>
      </c>
      <c r="V115" t="s">
        <v>235</v>
      </c>
      <c r="W115" t="s">
        <v>1194</v>
      </c>
      <c r="Y115" s="1">
        <v>42787.917326388888</v>
      </c>
      <c r="Z115" s="1">
        <v>42795.150972222225</v>
      </c>
    </row>
    <row r="116" spans="1:27" x14ac:dyDescent="0.3">
      <c r="A116">
        <v>96257</v>
      </c>
      <c r="B116" t="s">
        <v>266</v>
      </c>
      <c r="C116" t="s">
        <v>23</v>
      </c>
      <c r="D116" t="s">
        <v>68</v>
      </c>
      <c r="E116" t="s">
        <v>262</v>
      </c>
      <c r="F116" t="s">
        <v>27</v>
      </c>
      <c r="G116" t="s">
        <v>42</v>
      </c>
      <c r="H116" t="s">
        <v>1336</v>
      </c>
      <c r="J116" t="s">
        <v>80</v>
      </c>
      <c r="K116" t="s">
        <v>41</v>
      </c>
      <c r="L116" t="s">
        <v>240</v>
      </c>
      <c r="M116" t="s">
        <v>1335</v>
      </c>
      <c r="N116" t="s">
        <v>1194</v>
      </c>
      <c r="O116" t="s">
        <v>1194</v>
      </c>
      <c r="R116" t="s">
        <v>235</v>
      </c>
      <c r="T116" t="s">
        <v>55</v>
      </c>
      <c r="U116" t="s">
        <v>45</v>
      </c>
      <c r="V116" t="s">
        <v>235</v>
      </c>
      <c r="W116" t="s">
        <v>1194</v>
      </c>
      <c r="Y116" s="1">
        <v>42787.972685185188</v>
      </c>
      <c r="Z116" s="1">
        <v>42809.305138888885</v>
      </c>
    </row>
    <row r="117" spans="1:27" x14ac:dyDescent="0.3">
      <c r="A117">
        <v>96299</v>
      </c>
      <c r="B117" t="s">
        <v>177</v>
      </c>
      <c r="C117" t="s">
        <v>599</v>
      </c>
      <c r="D117" t="s">
        <v>598</v>
      </c>
      <c r="E117" t="s">
        <v>24</v>
      </c>
      <c r="F117" t="s">
        <v>27</v>
      </c>
      <c r="G117" t="s">
        <v>166</v>
      </c>
      <c r="H117" t="s">
        <v>1298</v>
      </c>
      <c r="I117" t="s">
        <v>177</v>
      </c>
      <c r="J117" t="s">
        <v>177</v>
      </c>
      <c r="K117" t="s">
        <v>41</v>
      </c>
      <c r="L117" t="s">
        <v>240</v>
      </c>
      <c r="M117" t="s">
        <v>44</v>
      </c>
      <c r="N117" t="s">
        <v>1194</v>
      </c>
      <c r="O117" t="s">
        <v>1194</v>
      </c>
      <c r="R117" t="s">
        <v>235</v>
      </c>
      <c r="T117" t="s">
        <v>55</v>
      </c>
      <c r="U117" t="s">
        <v>60</v>
      </c>
      <c r="V117" t="s">
        <v>235</v>
      </c>
      <c r="W117" t="s">
        <v>1194</v>
      </c>
      <c r="X117" t="s">
        <v>596</v>
      </c>
      <c r="Y117" s="1">
        <v>42789.002500000002</v>
      </c>
      <c r="Z117" s="1">
        <v>42802.787627314814</v>
      </c>
    </row>
    <row r="118" spans="1:27" x14ac:dyDescent="0.3">
      <c r="A118">
        <v>96345</v>
      </c>
      <c r="B118" t="s">
        <v>228</v>
      </c>
      <c r="C118" t="s">
        <v>129</v>
      </c>
      <c r="D118" t="s">
        <v>310</v>
      </c>
      <c r="E118" t="s">
        <v>147</v>
      </c>
      <c r="F118" t="s">
        <v>27</v>
      </c>
      <c r="G118" t="s">
        <v>166</v>
      </c>
      <c r="H118" t="s">
        <v>1506</v>
      </c>
      <c r="J118" t="s">
        <v>228</v>
      </c>
      <c r="K118" t="s">
        <v>41</v>
      </c>
      <c r="L118" t="s">
        <v>240</v>
      </c>
      <c r="M118" t="s">
        <v>1201</v>
      </c>
      <c r="N118" t="s">
        <v>1194</v>
      </c>
      <c r="O118" t="s">
        <v>1194</v>
      </c>
      <c r="Q118" t="s">
        <v>1505</v>
      </c>
      <c r="R118" t="s">
        <v>235</v>
      </c>
      <c r="T118" t="s">
        <v>67</v>
      </c>
      <c r="U118" t="s">
        <v>37</v>
      </c>
      <c r="V118" t="s">
        <v>235</v>
      </c>
      <c r="W118" t="s">
        <v>1194</v>
      </c>
      <c r="Y118" s="1">
        <v>42789.95722222222</v>
      </c>
      <c r="Z118" s="1">
        <v>42849.964895833335</v>
      </c>
      <c r="AA118" t="s">
        <v>1504</v>
      </c>
    </row>
    <row r="119" spans="1:27" x14ac:dyDescent="0.3">
      <c r="A119">
        <v>96357</v>
      </c>
      <c r="B119" t="s">
        <v>1032</v>
      </c>
      <c r="C119" t="s">
        <v>23</v>
      </c>
      <c r="D119" t="s">
        <v>95</v>
      </c>
      <c r="E119" t="s">
        <v>24</v>
      </c>
      <c r="F119" t="s">
        <v>27</v>
      </c>
      <c r="G119" t="s">
        <v>49</v>
      </c>
      <c r="H119" t="s">
        <v>1352</v>
      </c>
      <c r="I119" t="s">
        <v>1032</v>
      </c>
      <c r="J119" t="s">
        <v>144</v>
      </c>
      <c r="K119" t="s">
        <v>41</v>
      </c>
      <c r="L119" t="s">
        <v>240</v>
      </c>
      <c r="M119" t="s">
        <v>185</v>
      </c>
      <c r="N119" t="s">
        <v>1194</v>
      </c>
      <c r="O119" t="s">
        <v>1465</v>
      </c>
      <c r="R119" t="s">
        <v>235</v>
      </c>
      <c r="T119" t="s">
        <v>43</v>
      </c>
      <c r="U119" t="s">
        <v>29</v>
      </c>
      <c r="V119" t="s">
        <v>235</v>
      </c>
      <c r="W119" t="s">
        <v>1194</v>
      </c>
      <c r="X119" t="s">
        <v>1029</v>
      </c>
      <c r="Y119" s="1">
        <v>42790.228784722225</v>
      </c>
      <c r="Z119" s="1">
        <v>42849.12395833333</v>
      </c>
    </row>
    <row r="120" spans="1:27" x14ac:dyDescent="0.3">
      <c r="A120">
        <v>96370</v>
      </c>
      <c r="B120" t="s">
        <v>54</v>
      </c>
      <c r="C120" t="s">
        <v>23</v>
      </c>
      <c r="D120" t="s">
        <v>68</v>
      </c>
      <c r="E120" t="s">
        <v>24</v>
      </c>
      <c r="F120" t="s">
        <v>27</v>
      </c>
      <c r="G120" t="s">
        <v>49</v>
      </c>
      <c r="H120" t="s">
        <v>1420</v>
      </c>
      <c r="I120" t="s">
        <v>1077</v>
      </c>
      <c r="J120" t="s">
        <v>337</v>
      </c>
      <c r="K120" t="s">
        <v>41</v>
      </c>
      <c r="L120" t="s">
        <v>240</v>
      </c>
      <c r="M120" t="s">
        <v>1201</v>
      </c>
      <c r="N120" t="s">
        <v>1194</v>
      </c>
      <c r="O120" t="s">
        <v>1463</v>
      </c>
      <c r="R120" t="s">
        <v>235</v>
      </c>
      <c r="T120" t="s">
        <v>55</v>
      </c>
      <c r="U120" t="s">
        <v>45</v>
      </c>
      <c r="V120" t="s">
        <v>235</v>
      </c>
      <c r="W120" t="s">
        <v>1194</v>
      </c>
      <c r="Y120" s="1">
        <v>42790.31486111111</v>
      </c>
      <c r="Z120" s="1">
        <v>42829.276365740741</v>
      </c>
    </row>
    <row r="121" spans="1:27" x14ac:dyDescent="0.3">
      <c r="A121">
        <v>96403</v>
      </c>
      <c r="B121" t="s">
        <v>170</v>
      </c>
      <c r="C121" t="s">
        <v>133</v>
      </c>
      <c r="D121" t="s">
        <v>180</v>
      </c>
      <c r="E121" t="s">
        <v>24</v>
      </c>
      <c r="F121" t="s">
        <v>27</v>
      </c>
      <c r="G121" t="s">
        <v>187</v>
      </c>
      <c r="H121" t="s">
        <v>1270</v>
      </c>
      <c r="I121" t="s">
        <v>800</v>
      </c>
      <c r="J121" t="s">
        <v>800</v>
      </c>
      <c r="K121" t="s">
        <v>41</v>
      </c>
      <c r="L121" t="s">
        <v>32</v>
      </c>
      <c r="N121" t="s">
        <v>1194</v>
      </c>
      <c r="O121" t="s">
        <v>1200</v>
      </c>
      <c r="R121" t="s">
        <v>779</v>
      </c>
      <c r="S121" t="s">
        <v>235</v>
      </c>
      <c r="T121" t="s">
        <v>67</v>
      </c>
      <c r="U121" t="s">
        <v>45</v>
      </c>
      <c r="V121" t="s">
        <v>235</v>
      </c>
      <c r="W121" t="s">
        <v>1194</v>
      </c>
      <c r="Y121" s="1">
        <v>42793.023587962962</v>
      </c>
      <c r="Z121" s="1">
        <v>42793.571458333332</v>
      </c>
    </row>
    <row r="122" spans="1:27" x14ac:dyDescent="0.3">
      <c r="A122">
        <v>96441</v>
      </c>
      <c r="B122" t="s">
        <v>109</v>
      </c>
      <c r="C122" t="s">
        <v>97</v>
      </c>
      <c r="D122" t="s">
        <v>110</v>
      </c>
      <c r="E122" t="s">
        <v>24</v>
      </c>
      <c r="F122" t="s">
        <v>27</v>
      </c>
      <c r="G122" t="s">
        <v>187</v>
      </c>
      <c r="H122" t="s">
        <v>1387</v>
      </c>
      <c r="J122" t="s">
        <v>102</v>
      </c>
      <c r="K122" t="s">
        <v>41</v>
      </c>
      <c r="L122" t="s">
        <v>240</v>
      </c>
      <c r="M122" t="s">
        <v>185</v>
      </c>
      <c r="N122" t="s">
        <v>1194</v>
      </c>
      <c r="O122" t="s">
        <v>1463</v>
      </c>
      <c r="R122" t="s">
        <v>235</v>
      </c>
      <c r="T122" t="s">
        <v>43</v>
      </c>
      <c r="U122" t="s">
        <v>29</v>
      </c>
      <c r="V122" t="s">
        <v>235</v>
      </c>
      <c r="W122" t="s">
        <v>1194</v>
      </c>
      <c r="Y122" s="1">
        <v>42793.647534722222</v>
      </c>
      <c r="Z122" s="1">
        <v>42823.471122685187</v>
      </c>
      <c r="AA122" t="s">
        <v>1386</v>
      </c>
    </row>
    <row r="123" spans="1:27" x14ac:dyDescent="0.3">
      <c r="A123">
        <v>96670</v>
      </c>
      <c r="B123" t="s">
        <v>295</v>
      </c>
      <c r="C123" t="s">
        <v>184</v>
      </c>
      <c r="D123" t="s">
        <v>212</v>
      </c>
      <c r="E123" t="s">
        <v>24</v>
      </c>
      <c r="F123" t="s">
        <v>27</v>
      </c>
      <c r="G123" t="s">
        <v>134</v>
      </c>
      <c r="H123" t="s">
        <v>1385</v>
      </c>
      <c r="I123" t="s">
        <v>1147</v>
      </c>
      <c r="J123" t="s">
        <v>102</v>
      </c>
      <c r="K123" t="s">
        <v>41</v>
      </c>
      <c r="L123" t="s">
        <v>240</v>
      </c>
      <c r="M123" t="s">
        <v>185</v>
      </c>
      <c r="N123" t="s">
        <v>1194</v>
      </c>
      <c r="O123" t="s">
        <v>1464</v>
      </c>
      <c r="R123" t="s">
        <v>235</v>
      </c>
      <c r="T123" t="s">
        <v>43</v>
      </c>
      <c r="U123" t="s">
        <v>37</v>
      </c>
      <c r="V123" t="s">
        <v>103</v>
      </c>
      <c r="W123" t="s">
        <v>361</v>
      </c>
      <c r="Y123" s="1">
        <v>42797.616539351853</v>
      </c>
      <c r="Z123" s="1">
        <v>42828.054918981485</v>
      </c>
    </row>
    <row r="124" spans="1:27" x14ac:dyDescent="0.3">
      <c r="A124">
        <v>96740</v>
      </c>
      <c r="B124" t="s">
        <v>161</v>
      </c>
      <c r="C124" t="s">
        <v>322</v>
      </c>
      <c r="D124" t="s">
        <v>324</v>
      </c>
      <c r="E124" t="s">
        <v>24</v>
      </c>
      <c r="F124" t="s">
        <v>27</v>
      </c>
      <c r="G124" t="s">
        <v>187</v>
      </c>
      <c r="H124" t="s">
        <v>1347</v>
      </c>
      <c r="I124" t="s">
        <v>107</v>
      </c>
      <c r="J124" t="s">
        <v>102</v>
      </c>
      <c r="K124" t="s">
        <v>41</v>
      </c>
      <c r="L124" t="s">
        <v>240</v>
      </c>
      <c r="M124" t="s">
        <v>185</v>
      </c>
      <c r="N124" t="s">
        <v>1194</v>
      </c>
      <c r="O124" t="s">
        <v>1465</v>
      </c>
      <c r="Q124" t="s">
        <v>1312</v>
      </c>
      <c r="R124" t="s">
        <v>235</v>
      </c>
      <c r="T124" t="s">
        <v>43</v>
      </c>
      <c r="U124" t="s">
        <v>29</v>
      </c>
      <c r="V124" t="s">
        <v>235</v>
      </c>
      <c r="W124" t="s">
        <v>1194</v>
      </c>
      <c r="Y124" s="1">
        <v>42800.600127314814</v>
      </c>
      <c r="Z124" s="1">
        <v>42821.030613425923</v>
      </c>
    </row>
    <row r="125" spans="1:27" x14ac:dyDescent="0.3">
      <c r="A125">
        <v>96761</v>
      </c>
      <c r="B125" t="s">
        <v>370</v>
      </c>
      <c r="C125" t="s">
        <v>106</v>
      </c>
      <c r="D125" t="s">
        <v>252</v>
      </c>
      <c r="E125" t="s">
        <v>24</v>
      </c>
      <c r="F125" t="s">
        <v>27</v>
      </c>
      <c r="G125" t="s">
        <v>187</v>
      </c>
      <c r="H125" t="s">
        <v>1361</v>
      </c>
      <c r="I125" t="s">
        <v>102</v>
      </c>
      <c r="J125" t="s">
        <v>260</v>
      </c>
      <c r="K125" t="s">
        <v>41</v>
      </c>
      <c r="L125" t="s">
        <v>240</v>
      </c>
      <c r="M125" t="s">
        <v>185</v>
      </c>
      <c r="N125" t="s">
        <v>1194</v>
      </c>
      <c r="O125" t="s">
        <v>1464</v>
      </c>
      <c r="R125" t="s">
        <v>235</v>
      </c>
      <c r="T125" t="s">
        <v>43</v>
      </c>
      <c r="U125" t="s">
        <v>29</v>
      </c>
      <c r="V125" t="s">
        <v>235</v>
      </c>
      <c r="W125" t="s">
        <v>1194</v>
      </c>
      <c r="Y125" s="1">
        <v>42801.094895833332</v>
      </c>
      <c r="Z125" s="1">
        <v>42850.210659722223</v>
      </c>
    </row>
    <row r="126" spans="1:27" x14ac:dyDescent="0.3">
      <c r="A126">
        <v>96764</v>
      </c>
      <c r="B126" t="s">
        <v>928</v>
      </c>
      <c r="C126" t="s">
        <v>34</v>
      </c>
      <c r="D126" t="s">
        <v>1013</v>
      </c>
      <c r="E126" t="s">
        <v>24</v>
      </c>
      <c r="F126" t="s">
        <v>27</v>
      </c>
      <c r="G126" t="s">
        <v>42</v>
      </c>
      <c r="H126" t="s">
        <v>1425</v>
      </c>
      <c r="J126" t="s">
        <v>928</v>
      </c>
      <c r="K126" t="s">
        <v>41</v>
      </c>
      <c r="L126" t="s">
        <v>240</v>
      </c>
      <c r="M126" t="s">
        <v>185</v>
      </c>
      <c r="N126" t="s">
        <v>1194</v>
      </c>
      <c r="O126" t="s">
        <v>1463</v>
      </c>
      <c r="R126" t="s">
        <v>235</v>
      </c>
      <c r="T126" t="s">
        <v>55</v>
      </c>
      <c r="U126" t="s">
        <v>37</v>
      </c>
      <c r="V126" t="s">
        <v>235</v>
      </c>
      <c r="W126" t="s">
        <v>1194</v>
      </c>
      <c r="Y126" s="1">
        <v>42801.104432870372</v>
      </c>
      <c r="Z126" s="1">
        <v>42849.1249537037</v>
      </c>
    </row>
    <row r="127" spans="1:27" x14ac:dyDescent="0.3">
      <c r="A127">
        <v>96774</v>
      </c>
      <c r="B127" t="s">
        <v>102</v>
      </c>
      <c r="C127" t="s">
        <v>63</v>
      </c>
      <c r="D127" t="s">
        <v>65</v>
      </c>
      <c r="E127" t="s">
        <v>24</v>
      </c>
      <c r="F127" t="s">
        <v>27</v>
      </c>
      <c r="G127" t="s">
        <v>187</v>
      </c>
      <c r="H127" t="s">
        <v>1384</v>
      </c>
      <c r="I127" t="s">
        <v>102</v>
      </c>
      <c r="J127" t="s">
        <v>64</v>
      </c>
      <c r="K127" t="s">
        <v>41</v>
      </c>
      <c r="L127" t="s">
        <v>240</v>
      </c>
      <c r="M127" t="s">
        <v>185</v>
      </c>
      <c r="N127" t="s">
        <v>1194</v>
      </c>
      <c r="O127" t="s">
        <v>1464</v>
      </c>
      <c r="R127" t="s">
        <v>235</v>
      </c>
      <c r="T127" t="s">
        <v>43</v>
      </c>
      <c r="U127" t="s">
        <v>29</v>
      </c>
      <c r="V127" t="s">
        <v>1383</v>
      </c>
      <c r="W127" t="s">
        <v>1194</v>
      </c>
      <c r="Y127" s="1">
        <v>42801.280335648145</v>
      </c>
      <c r="Z127" s="1">
        <v>42844.219930555555</v>
      </c>
    </row>
    <row r="128" spans="1:27" x14ac:dyDescent="0.3">
      <c r="A128">
        <v>96848</v>
      </c>
      <c r="B128" t="s">
        <v>1342</v>
      </c>
      <c r="C128" t="s">
        <v>95</v>
      </c>
      <c r="D128" t="s">
        <v>138</v>
      </c>
      <c r="E128" t="s">
        <v>24</v>
      </c>
      <c r="F128" t="s">
        <v>27</v>
      </c>
      <c r="G128" t="s">
        <v>187</v>
      </c>
      <c r="H128" t="s">
        <v>1503</v>
      </c>
      <c r="I128" t="s">
        <v>1263</v>
      </c>
      <c r="J128" t="s">
        <v>1342</v>
      </c>
      <c r="K128" t="s">
        <v>41</v>
      </c>
      <c r="L128" t="s">
        <v>32</v>
      </c>
      <c r="M128" t="s">
        <v>298</v>
      </c>
      <c r="N128" t="s">
        <v>1194</v>
      </c>
      <c r="O128" t="s">
        <v>1471</v>
      </c>
      <c r="Q128" t="s">
        <v>1502</v>
      </c>
      <c r="R128" t="s">
        <v>235</v>
      </c>
      <c r="T128" t="s">
        <v>55</v>
      </c>
      <c r="U128" t="s">
        <v>37</v>
      </c>
      <c r="V128" t="s">
        <v>26</v>
      </c>
      <c r="W128" t="s">
        <v>1194</v>
      </c>
      <c r="Y128" s="1">
        <v>42802.22383101852</v>
      </c>
      <c r="Z128" s="1">
        <v>42850.978067129632</v>
      </c>
    </row>
    <row r="129" spans="1:27" x14ac:dyDescent="0.3">
      <c r="A129">
        <v>96870</v>
      </c>
      <c r="B129" t="s">
        <v>702</v>
      </c>
      <c r="C129" t="s">
        <v>23</v>
      </c>
      <c r="D129" t="s">
        <v>106</v>
      </c>
      <c r="E129" t="s">
        <v>24</v>
      </c>
      <c r="F129" t="s">
        <v>27</v>
      </c>
      <c r="G129" t="s">
        <v>187</v>
      </c>
      <c r="H129" t="s">
        <v>1501</v>
      </c>
      <c r="I129" t="s">
        <v>349</v>
      </c>
      <c r="J129" t="s">
        <v>337</v>
      </c>
      <c r="K129" t="s">
        <v>41</v>
      </c>
      <c r="L129" t="s">
        <v>32</v>
      </c>
      <c r="M129" t="s">
        <v>104</v>
      </c>
      <c r="N129" t="s">
        <v>1194</v>
      </c>
      <c r="O129" t="s">
        <v>1471</v>
      </c>
      <c r="R129" t="s">
        <v>235</v>
      </c>
      <c r="T129" t="s">
        <v>43</v>
      </c>
      <c r="U129" t="s">
        <v>37</v>
      </c>
      <c r="V129" t="s">
        <v>235</v>
      </c>
      <c r="W129" t="s">
        <v>1194</v>
      </c>
      <c r="Y129" s="1">
        <v>42802.551319444443</v>
      </c>
      <c r="Z129" s="1">
        <v>42850.124699074076</v>
      </c>
    </row>
    <row r="130" spans="1:27" x14ac:dyDescent="0.3">
      <c r="A130">
        <v>96916</v>
      </c>
      <c r="B130" t="s">
        <v>170</v>
      </c>
      <c r="C130" t="s">
        <v>133</v>
      </c>
      <c r="D130" t="s">
        <v>180</v>
      </c>
      <c r="E130" t="s">
        <v>24</v>
      </c>
      <c r="F130" t="s">
        <v>27</v>
      </c>
      <c r="G130" t="s">
        <v>275</v>
      </c>
      <c r="H130" t="s">
        <v>1304</v>
      </c>
      <c r="I130" t="s">
        <v>170</v>
      </c>
      <c r="J130" t="s">
        <v>777</v>
      </c>
      <c r="K130" t="s">
        <v>41</v>
      </c>
      <c r="L130" t="s">
        <v>32</v>
      </c>
      <c r="M130" t="s">
        <v>104</v>
      </c>
      <c r="N130" t="s">
        <v>1194</v>
      </c>
      <c r="O130" t="s">
        <v>1466</v>
      </c>
      <c r="R130" t="s">
        <v>779</v>
      </c>
      <c r="S130" t="s">
        <v>235</v>
      </c>
      <c r="T130" t="s">
        <v>43</v>
      </c>
      <c r="U130" t="s">
        <v>29</v>
      </c>
      <c r="V130" t="s">
        <v>235</v>
      </c>
      <c r="W130" t="s">
        <v>1194</v>
      </c>
      <c r="Y130" s="1">
        <v>42803.470520833333</v>
      </c>
      <c r="Z130" s="1">
        <v>42804.344733796293</v>
      </c>
    </row>
    <row r="131" spans="1:27" x14ac:dyDescent="0.3">
      <c r="A131">
        <v>96920</v>
      </c>
      <c r="B131" t="s">
        <v>600</v>
      </c>
      <c r="C131" t="s">
        <v>599</v>
      </c>
      <c r="D131" t="s">
        <v>598</v>
      </c>
      <c r="E131" t="s">
        <v>24</v>
      </c>
      <c r="F131" t="s">
        <v>27</v>
      </c>
      <c r="G131" t="s">
        <v>187</v>
      </c>
      <c r="H131" t="s">
        <v>1500</v>
      </c>
      <c r="I131" t="s">
        <v>195</v>
      </c>
      <c r="J131" t="s">
        <v>195</v>
      </c>
      <c r="K131" t="s">
        <v>41</v>
      </c>
      <c r="L131" t="s">
        <v>240</v>
      </c>
      <c r="M131" t="s">
        <v>44</v>
      </c>
      <c r="N131" t="s">
        <v>1194</v>
      </c>
      <c r="O131" t="s">
        <v>1499</v>
      </c>
      <c r="R131" t="s">
        <v>235</v>
      </c>
      <c r="T131" t="s">
        <v>55</v>
      </c>
      <c r="U131" t="s">
        <v>37</v>
      </c>
      <c r="V131" t="s">
        <v>235</v>
      </c>
      <c r="W131" t="s">
        <v>1194</v>
      </c>
      <c r="X131" t="s">
        <v>596</v>
      </c>
      <c r="Y131" s="1">
        <v>42803.574131944442</v>
      </c>
      <c r="Z131" s="1">
        <v>42851.629548611112</v>
      </c>
    </row>
    <row r="132" spans="1:27" x14ac:dyDescent="0.3">
      <c r="A132">
        <v>96927</v>
      </c>
      <c r="B132" t="s">
        <v>318</v>
      </c>
      <c r="C132" t="s">
        <v>75</v>
      </c>
      <c r="D132" t="s">
        <v>267</v>
      </c>
      <c r="E132" t="s">
        <v>24</v>
      </c>
      <c r="F132" t="s">
        <v>27</v>
      </c>
      <c r="G132" t="s">
        <v>35</v>
      </c>
      <c r="H132" t="s">
        <v>1341</v>
      </c>
      <c r="I132" t="s">
        <v>137</v>
      </c>
      <c r="J132" t="s">
        <v>77</v>
      </c>
      <c r="K132" t="s">
        <v>41</v>
      </c>
      <c r="L132" t="s">
        <v>240</v>
      </c>
      <c r="M132" t="s">
        <v>185</v>
      </c>
      <c r="N132" t="s">
        <v>1194</v>
      </c>
      <c r="O132" t="s">
        <v>1465</v>
      </c>
      <c r="Q132" t="s">
        <v>812</v>
      </c>
      <c r="R132" t="s">
        <v>779</v>
      </c>
      <c r="S132" t="s">
        <v>235</v>
      </c>
      <c r="T132" t="s">
        <v>43</v>
      </c>
      <c r="U132" t="s">
        <v>37</v>
      </c>
      <c r="V132" t="s">
        <v>779</v>
      </c>
      <c r="W132" t="s">
        <v>1194</v>
      </c>
      <c r="Y132" s="1">
        <v>42803.672743055555</v>
      </c>
      <c r="Z132" s="1">
        <v>42811.516817129632</v>
      </c>
      <c r="AA132" t="s">
        <v>1268</v>
      </c>
    </row>
    <row r="133" spans="1:27" x14ac:dyDescent="0.3">
      <c r="A133">
        <v>96943</v>
      </c>
      <c r="B133" t="s">
        <v>266</v>
      </c>
      <c r="C133" t="s">
        <v>23</v>
      </c>
      <c r="D133" t="s">
        <v>95</v>
      </c>
      <c r="E133" t="s">
        <v>149</v>
      </c>
      <c r="F133" t="s">
        <v>27</v>
      </c>
      <c r="G133" t="s">
        <v>49</v>
      </c>
      <c r="H133" t="s">
        <v>1382</v>
      </c>
      <c r="J133" t="s">
        <v>933</v>
      </c>
      <c r="K133" t="s">
        <v>41</v>
      </c>
      <c r="L133" t="s">
        <v>28</v>
      </c>
      <c r="N133" t="s">
        <v>1194</v>
      </c>
      <c r="O133" t="s">
        <v>1194</v>
      </c>
      <c r="R133" t="s">
        <v>235</v>
      </c>
      <c r="T133" t="s">
        <v>43</v>
      </c>
      <c r="U133" t="s">
        <v>29</v>
      </c>
      <c r="V133" t="s">
        <v>235</v>
      </c>
      <c r="W133" t="s">
        <v>1194</v>
      </c>
      <c r="Y133" s="1">
        <v>42804.168564814812</v>
      </c>
      <c r="Z133" s="1">
        <v>42823.20521990741</v>
      </c>
    </row>
    <row r="134" spans="1:27" x14ac:dyDescent="0.3">
      <c r="A134">
        <v>96972</v>
      </c>
      <c r="B134" t="s">
        <v>77</v>
      </c>
      <c r="C134" t="s">
        <v>75</v>
      </c>
      <c r="D134" t="s">
        <v>825</v>
      </c>
      <c r="E134" t="s">
        <v>303</v>
      </c>
      <c r="F134" t="s">
        <v>27</v>
      </c>
      <c r="G134" t="s">
        <v>134</v>
      </c>
      <c r="H134" t="s">
        <v>1315</v>
      </c>
      <c r="I134" t="s">
        <v>941</v>
      </c>
      <c r="J134" t="s">
        <v>908</v>
      </c>
      <c r="K134" t="s">
        <v>41</v>
      </c>
      <c r="L134" t="s">
        <v>101</v>
      </c>
      <c r="N134" t="s">
        <v>1194</v>
      </c>
      <c r="O134" t="s">
        <v>1194</v>
      </c>
      <c r="R134" t="s">
        <v>765</v>
      </c>
      <c r="T134" t="s">
        <v>43</v>
      </c>
      <c r="U134" t="s">
        <v>45</v>
      </c>
      <c r="V134" t="s">
        <v>26</v>
      </c>
      <c r="W134" t="s">
        <v>1194</v>
      </c>
      <c r="Y134" s="1">
        <v>42807.015798611108</v>
      </c>
      <c r="Z134" s="1">
        <v>42807.430393518516</v>
      </c>
    </row>
    <row r="135" spans="1:27" x14ac:dyDescent="0.3">
      <c r="A135">
        <v>96999</v>
      </c>
      <c r="B135" t="s">
        <v>1225</v>
      </c>
      <c r="C135" t="s">
        <v>129</v>
      </c>
      <c r="D135" t="s">
        <v>374</v>
      </c>
      <c r="E135" t="s">
        <v>24</v>
      </c>
      <c r="F135" t="s">
        <v>27</v>
      </c>
      <c r="G135" t="s">
        <v>187</v>
      </c>
      <c r="H135" t="s">
        <v>1346</v>
      </c>
      <c r="I135" t="s">
        <v>349</v>
      </c>
      <c r="J135" t="s">
        <v>118</v>
      </c>
      <c r="K135" t="s">
        <v>41</v>
      </c>
      <c r="L135" t="s">
        <v>240</v>
      </c>
      <c r="M135" t="s">
        <v>185</v>
      </c>
      <c r="N135" t="s">
        <v>1194</v>
      </c>
      <c r="O135" t="s">
        <v>1465</v>
      </c>
      <c r="R135" t="s">
        <v>235</v>
      </c>
      <c r="T135" t="s">
        <v>67</v>
      </c>
      <c r="U135" t="s">
        <v>37</v>
      </c>
      <c r="V135" t="s">
        <v>235</v>
      </c>
      <c r="W135" t="s">
        <v>1194</v>
      </c>
      <c r="Y135" s="1">
        <v>42807.497083333335</v>
      </c>
      <c r="Z135" s="1">
        <v>42815.355856481481</v>
      </c>
    </row>
    <row r="136" spans="1:27" x14ac:dyDescent="0.3">
      <c r="A136">
        <v>97020</v>
      </c>
      <c r="B136" t="s">
        <v>170</v>
      </c>
      <c r="C136" t="s">
        <v>75</v>
      </c>
      <c r="D136" t="s">
        <v>180</v>
      </c>
      <c r="E136" t="s">
        <v>24</v>
      </c>
      <c r="F136" t="s">
        <v>27</v>
      </c>
      <c r="G136" t="s">
        <v>49</v>
      </c>
      <c r="H136" t="s">
        <v>1394</v>
      </c>
      <c r="I136" t="s">
        <v>1077</v>
      </c>
      <c r="J136" t="s">
        <v>77</v>
      </c>
      <c r="K136" t="s">
        <v>41</v>
      </c>
      <c r="L136" t="s">
        <v>240</v>
      </c>
      <c r="M136" t="s">
        <v>185</v>
      </c>
      <c r="N136" t="s">
        <v>1194</v>
      </c>
      <c r="O136" t="s">
        <v>1463</v>
      </c>
      <c r="Q136" t="s">
        <v>812</v>
      </c>
      <c r="R136" t="s">
        <v>779</v>
      </c>
      <c r="S136" t="s">
        <v>235</v>
      </c>
      <c r="T136" t="s">
        <v>67</v>
      </c>
      <c r="U136" t="s">
        <v>45</v>
      </c>
      <c r="V136" t="s">
        <v>235</v>
      </c>
      <c r="W136" t="s">
        <v>1194</v>
      </c>
      <c r="Y136" s="1">
        <v>42808.024004629631</v>
      </c>
      <c r="Z136" s="1">
        <v>42828.568055555559</v>
      </c>
      <c r="AA136" t="s">
        <v>160</v>
      </c>
    </row>
    <row r="137" spans="1:27" x14ac:dyDescent="0.3">
      <c r="A137">
        <v>97041</v>
      </c>
      <c r="B137" t="s">
        <v>1430</v>
      </c>
      <c r="C137" t="s">
        <v>129</v>
      </c>
      <c r="D137" t="s">
        <v>218</v>
      </c>
      <c r="E137" t="s">
        <v>24</v>
      </c>
      <c r="F137" t="s">
        <v>27</v>
      </c>
      <c r="G137" t="s">
        <v>153</v>
      </c>
      <c r="H137" t="s">
        <v>1429</v>
      </c>
      <c r="I137" t="s">
        <v>245</v>
      </c>
      <c r="J137" t="s">
        <v>337</v>
      </c>
      <c r="K137" t="s">
        <v>41</v>
      </c>
      <c r="L137" t="s">
        <v>101</v>
      </c>
      <c r="M137" t="s">
        <v>298</v>
      </c>
      <c r="N137" t="s">
        <v>1194</v>
      </c>
      <c r="O137" t="s">
        <v>1462</v>
      </c>
      <c r="P137">
        <v>17092</v>
      </c>
      <c r="R137" t="s">
        <v>235</v>
      </c>
      <c r="T137" t="s">
        <v>55</v>
      </c>
      <c r="U137" t="s">
        <v>37</v>
      </c>
      <c r="V137" t="s">
        <v>306</v>
      </c>
      <c r="W137" t="s">
        <v>1194</v>
      </c>
      <c r="Y137" s="1">
        <v>42808.189444444448</v>
      </c>
      <c r="Z137" s="1">
        <v>42852.258483796293</v>
      </c>
    </row>
    <row r="138" spans="1:27" x14ac:dyDescent="0.3">
      <c r="A138">
        <v>97122</v>
      </c>
      <c r="B138" t="s">
        <v>702</v>
      </c>
      <c r="C138" t="s">
        <v>23</v>
      </c>
      <c r="D138" t="s">
        <v>85</v>
      </c>
      <c r="E138" t="s">
        <v>24</v>
      </c>
      <c r="F138" t="s">
        <v>27</v>
      </c>
      <c r="G138" t="s">
        <v>117</v>
      </c>
      <c r="H138" t="s">
        <v>1333</v>
      </c>
      <c r="I138" t="s">
        <v>118</v>
      </c>
      <c r="J138" t="s">
        <v>118</v>
      </c>
      <c r="K138" t="s">
        <v>41</v>
      </c>
      <c r="L138" t="s">
        <v>240</v>
      </c>
      <c r="M138" t="s">
        <v>185</v>
      </c>
      <c r="N138" t="s">
        <v>1194</v>
      </c>
      <c r="O138" t="s">
        <v>1465</v>
      </c>
      <c r="R138" t="s">
        <v>235</v>
      </c>
      <c r="T138" t="s">
        <v>55</v>
      </c>
      <c r="U138" t="s">
        <v>60</v>
      </c>
      <c r="V138" t="s">
        <v>235</v>
      </c>
      <c r="W138" t="s">
        <v>1194</v>
      </c>
      <c r="Y138" s="1">
        <v>42809.696469907409</v>
      </c>
      <c r="Z138" s="1">
        <v>42814.199131944442</v>
      </c>
    </row>
    <row r="139" spans="1:27" x14ac:dyDescent="0.3">
      <c r="A139">
        <v>97125</v>
      </c>
      <c r="B139" t="s">
        <v>152</v>
      </c>
      <c r="C139" t="s">
        <v>23</v>
      </c>
      <c r="D139" t="s">
        <v>68</v>
      </c>
      <c r="E139" t="s">
        <v>262</v>
      </c>
      <c r="F139" t="s">
        <v>27</v>
      </c>
      <c r="G139" t="s">
        <v>42</v>
      </c>
      <c r="H139" t="s">
        <v>1498</v>
      </c>
      <c r="J139" t="s">
        <v>80</v>
      </c>
      <c r="K139" t="s">
        <v>41</v>
      </c>
      <c r="L139" t="s">
        <v>240</v>
      </c>
      <c r="M139" t="s">
        <v>185</v>
      </c>
      <c r="N139" t="s">
        <v>1194</v>
      </c>
      <c r="O139" t="s">
        <v>1194</v>
      </c>
      <c r="R139" t="s">
        <v>235</v>
      </c>
      <c r="T139" t="s">
        <v>43</v>
      </c>
      <c r="U139" t="s">
        <v>45</v>
      </c>
      <c r="V139" t="s">
        <v>235</v>
      </c>
      <c r="W139" t="s">
        <v>1194</v>
      </c>
      <c r="Y139" s="1">
        <v>42810.059907407405</v>
      </c>
      <c r="Z139" s="1">
        <v>42849.959293981483</v>
      </c>
    </row>
    <row r="140" spans="1:27" x14ac:dyDescent="0.3">
      <c r="A140">
        <v>97142</v>
      </c>
      <c r="B140" t="s">
        <v>1327</v>
      </c>
      <c r="C140" t="s">
        <v>184</v>
      </c>
      <c r="D140" t="s">
        <v>212</v>
      </c>
      <c r="E140" t="s">
        <v>24</v>
      </c>
      <c r="F140" t="s">
        <v>27</v>
      </c>
      <c r="G140" t="s">
        <v>201</v>
      </c>
      <c r="H140" t="s">
        <v>1478</v>
      </c>
      <c r="I140" t="s">
        <v>331</v>
      </c>
      <c r="J140" t="s">
        <v>102</v>
      </c>
      <c r="K140" t="s">
        <v>41</v>
      </c>
      <c r="L140" t="s">
        <v>32</v>
      </c>
      <c r="M140" t="s">
        <v>298</v>
      </c>
      <c r="N140" t="s">
        <v>1194</v>
      </c>
      <c r="O140" t="s">
        <v>1471</v>
      </c>
      <c r="Q140" t="s">
        <v>366</v>
      </c>
      <c r="R140" t="s">
        <v>235</v>
      </c>
      <c r="T140" t="s">
        <v>43</v>
      </c>
      <c r="U140" t="s">
        <v>29</v>
      </c>
      <c r="V140" t="s">
        <v>26</v>
      </c>
      <c r="W140" t="s">
        <v>1194</v>
      </c>
      <c r="Y140" s="1">
        <v>42810.325949074075</v>
      </c>
      <c r="Z140" s="1">
        <v>42845.527754629627</v>
      </c>
    </row>
    <row r="141" spans="1:27" x14ac:dyDescent="0.3">
      <c r="A141">
        <v>97187</v>
      </c>
      <c r="B141" t="s">
        <v>61</v>
      </c>
      <c r="C141" t="s">
        <v>34</v>
      </c>
      <c r="D141" t="s">
        <v>1205</v>
      </c>
      <c r="E141" t="s">
        <v>24</v>
      </c>
      <c r="F141" t="s">
        <v>27</v>
      </c>
      <c r="G141" t="s">
        <v>153</v>
      </c>
      <c r="H141" t="s">
        <v>1497</v>
      </c>
      <c r="I141" t="s">
        <v>245</v>
      </c>
      <c r="J141" t="s">
        <v>77</v>
      </c>
      <c r="K141" t="s">
        <v>41</v>
      </c>
      <c r="L141" t="s">
        <v>240</v>
      </c>
      <c r="M141" t="s">
        <v>1496</v>
      </c>
      <c r="N141" t="s">
        <v>1194</v>
      </c>
      <c r="O141" t="s">
        <v>1471</v>
      </c>
      <c r="P141">
        <v>17100</v>
      </c>
      <c r="R141" t="s">
        <v>235</v>
      </c>
      <c r="T141" t="s">
        <v>43</v>
      </c>
      <c r="U141" t="s">
        <v>29</v>
      </c>
      <c r="V141" t="s">
        <v>1305</v>
      </c>
      <c r="W141" t="s">
        <v>361</v>
      </c>
      <c r="Y141" s="1">
        <v>42811.371180555558</v>
      </c>
      <c r="Z141" s="1">
        <v>42852.259259259263</v>
      </c>
    </row>
    <row r="142" spans="1:27" x14ac:dyDescent="0.3">
      <c r="A142">
        <v>97242</v>
      </c>
      <c r="B142" t="s">
        <v>137</v>
      </c>
      <c r="C142" t="s">
        <v>75</v>
      </c>
      <c r="D142" t="s">
        <v>1439</v>
      </c>
      <c r="E142" t="s">
        <v>24</v>
      </c>
      <c r="F142" t="s">
        <v>27</v>
      </c>
      <c r="G142" t="s">
        <v>153</v>
      </c>
      <c r="H142" t="s">
        <v>1440</v>
      </c>
      <c r="I142" t="s">
        <v>226</v>
      </c>
      <c r="J142" t="s">
        <v>77</v>
      </c>
      <c r="K142" t="s">
        <v>41</v>
      </c>
      <c r="L142" t="s">
        <v>101</v>
      </c>
      <c r="M142" t="s">
        <v>298</v>
      </c>
      <c r="N142" t="s">
        <v>1194</v>
      </c>
      <c r="O142" t="s">
        <v>1462</v>
      </c>
      <c r="P142">
        <v>17112</v>
      </c>
      <c r="Q142" t="s">
        <v>812</v>
      </c>
      <c r="R142" t="s">
        <v>779</v>
      </c>
      <c r="S142" t="s">
        <v>235</v>
      </c>
      <c r="T142" t="s">
        <v>43</v>
      </c>
      <c r="U142" t="s">
        <v>29</v>
      </c>
      <c r="V142" t="s">
        <v>1305</v>
      </c>
      <c r="W142" t="s">
        <v>361</v>
      </c>
      <c r="Y142" s="1">
        <v>42811.7106712963</v>
      </c>
      <c r="Z142" s="1">
        <v>42836.477986111109</v>
      </c>
      <c r="AA142" t="s">
        <v>160</v>
      </c>
    </row>
    <row r="143" spans="1:27" x14ac:dyDescent="0.3">
      <c r="A143">
        <v>97247</v>
      </c>
      <c r="B143" t="s">
        <v>69</v>
      </c>
      <c r="C143" t="s">
        <v>34</v>
      </c>
      <c r="D143" t="s">
        <v>151</v>
      </c>
      <c r="E143" t="s">
        <v>24</v>
      </c>
      <c r="F143" t="s">
        <v>27</v>
      </c>
      <c r="G143" t="s">
        <v>42</v>
      </c>
      <c r="H143" t="s">
        <v>1437</v>
      </c>
      <c r="I143" t="s">
        <v>1302</v>
      </c>
      <c r="J143" t="s">
        <v>1302</v>
      </c>
      <c r="K143" t="s">
        <v>41</v>
      </c>
      <c r="L143" t="s">
        <v>32</v>
      </c>
      <c r="M143" t="s">
        <v>104</v>
      </c>
      <c r="N143" t="s">
        <v>1194</v>
      </c>
      <c r="O143" t="s">
        <v>1462</v>
      </c>
      <c r="Q143" t="s">
        <v>1436</v>
      </c>
      <c r="R143" t="s">
        <v>235</v>
      </c>
      <c r="T143" t="s">
        <v>43</v>
      </c>
      <c r="U143" t="s">
        <v>45</v>
      </c>
      <c r="V143" t="s">
        <v>235</v>
      </c>
      <c r="W143" t="s">
        <v>1194</v>
      </c>
      <c r="Y143" s="1">
        <v>42813.979155092595</v>
      </c>
      <c r="Z143" s="1">
        <v>42836.174085648148</v>
      </c>
    </row>
    <row r="144" spans="1:27" x14ac:dyDescent="0.3">
      <c r="A144">
        <v>97251</v>
      </c>
      <c r="B144" t="s">
        <v>142</v>
      </c>
      <c r="C144" t="s">
        <v>34</v>
      </c>
      <c r="D144" t="s">
        <v>243</v>
      </c>
      <c r="E144" t="s">
        <v>24</v>
      </c>
      <c r="F144" t="s">
        <v>27</v>
      </c>
      <c r="G144" t="s">
        <v>42</v>
      </c>
      <c r="H144" t="s">
        <v>1451</v>
      </c>
      <c r="I144" t="s">
        <v>330</v>
      </c>
      <c r="J144" t="s">
        <v>143</v>
      </c>
      <c r="K144" t="s">
        <v>41</v>
      </c>
      <c r="L144" t="s">
        <v>32</v>
      </c>
      <c r="M144" t="s">
        <v>83</v>
      </c>
      <c r="N144" t="s">
        <v>1194</v>
      </c>
      <c r="O144" t="s">
        <v>1454</v>
      </c>
      <c r="R144" t="s">
        <v>235</v>
      </c>
      <c r="T144" t="s">
        <v>43</v>
      </c>
      <c r="U144" t="s">
        <v>29</v>
      </c>
      <c r="V144" t="s">
        <v>26</v>
      </c>
      <c r="W144" t="s">
        <v>1194</v>
      </c>
      <c r="Y144" s="1">
        <v>42814.013414351852</v>
      </c>
      <c r="Z144" s="1">
        <v>42843.151932870373</v>
      </c>
    </row>
    <row r="145" spans="1:27" x14ac:dyDescent="0.3">
      <c r="A145">
        <v>97254</v>
      </c>
      <c r="B145" t="s">
        <v>139</v>
      </c>
      <c r="C145" t="s">
        <v>106</v>
      </c>
      <c r="D145" t="s">
        <v>252</v>
      </c>
      <c r="E145" t="s">
        <v>149</v>
      </c>
      <c r="F145" t="s">
        <v>27</v>
      </c>
      <c r="G145" t="s">
        <v>187</v>
      </c>
      <c r="H145" t="s">
        <v>1495</v>
      </c>
      <c r="I145" t="s">
        <v>349</v>
      </c>
      <c r="J145" t="s">
        <v>260</v>
      </c>
      <c r="K145" t="s">
        <v>41</v>
      </c>
      <c r="L145" t="s">
        <v>32</v>
      </c>
      <c r="M145" t="s">
        <v>298</v>
      </c>
      <c r="N145" t="s">
        <v>1194</v>
      </c>
      <c r="O145" t="s">
        <v>1194</v>
      </c>
      <c r="R145" t="s">
        <v>235</v>
      </c>
      <c r="T145" t="s">
        <v>43</v>
      </c>
      <c r="U145" t="s">
        <v>29</v>
      </c>
      <c r="V145" t="s">
        <v>235</v>
      </c>
      <c r="W145" t="s">
        <v>1194</v>
      </c>
      <c r="Y145" s="1">
        <v>42814.042326388888</v>
      </c>
      <c r="Z145" s="1">
        <v>42851.997361111113</v>
      </c>
    </row>
    <row r="146" spans="1:27" x14ac:dyDescent="0.3">
      <c r="A146">
        <v>97255</v>
      </c>
      <c r="B146" t="s">
        <v>191</v>
      </c>
      <c r="C146" t="s">
        <v>599</v>
      </c>
      <c r="D146" t="s">
        <v>605</v>
      </c>
      <c r="E146" t="s">
        <v>24</v>
      </c>
      <c r="F146" t="s">
        <v>27</v>
      </c>
      <c r="G146" t="s">
        <v>49</v>
      </c>
      <c r="H146" t="s">
        <v>1349</v>
      </c>
      <c r="I146" t="s">
        <v>248</v>
      </c>
      <c r="J146" t="s">
        <v>248</v>
      </c>
      <c r="K146" t="s">
        <v>41</v>
      </c>
      <c r="L146" t="s">
        <v>240</v>
      </c>
      <c r="M146" t="s">
        <v>44</v>
      </c>
      <c r="N146" t="s">
        <v>1194</v>
      </c>
      <c r="O146" t="s">
        <v>1465</v>
      </c>
      <c r="R146" t="s">
        <v>235</v>
      </c>
      <c r="T146" t="s">
        <v>43</v>
      </c>
      <c r="U146" t="s">
        <v>37</v>
      </c>
      <c r="V146" t="s">
        <v>235</v>
      </c>
      <c r="W146" t="s">
        <v>1194</v>
      </c>
      <c r="X146" t="s">
        <v>596</v>
      </c>
      <c r="Y146" s="1">
        <v>42814.043032407404</v>
      </c>
      <c r="Z146" s="1">
        <v>42816.479490740741</v>
      </c>
    </row>
    <row r="147" spans="1:27" x14ac:dyDescent="0.3">
      <c r="A147">
        <v>97279</v>
      </c>
      <c r="B147" t="s">
        <v>860</v>
      </c>
      <c r="C147" t="s">
        <v>75</v>
      </c>
      <c r="D147" t="s">
        <v>251</v>
      </c>
      <c r="E147" t="s">
        <v>24</v>
      </c>
      <c r="F147" t="s">
        <v>27</v>
      </c>
      <c r="G147" t="s">
        <v>153</v>
      </c>
      <c r="H147" t="s">
        <v>1477</v>
      </c>
      <c r="I147" t="s">
        <v>226</v>
      </c>
      <c r="J147" t="s">
        <v>77</v>
      </c>
      <c r="K147" t="s">
        <v>41</v>
      </c>
      <c r="L147" t="s">
        <v>101</v>
      </c>
      <c r="M147" t="s">
        <v>298</v>
      </c>
      <c r="N147" t="s">
        <v>1194</v>
      </c>
      <c r="O147" t="s">
        <v>1471</v>
      </c>
      <c r="P147">
        <v>17090</v>
      </c>
      <c r="Q147" t="s">
        <v>812</v>
      </c>
      <c r="R147" t="s">
        <v>779</v>
      </c>
      <c r="S147" t="s">
        <v>235</v>
      </c>
      <c r="T147" t="s">
        <v>43</v>
      </c>
      <c r="U147" t="s">
        <v>29</v>
      </c>
      <c r="V147" t="s">
        <v>1305</v>
      </c>
      <c r="W147" t="s">
        <v>361</v>
      </c>
      <c r="Y147" s="1">
        <v>42814.462037037039</v>
      </c>
      <c r="Z147" s="1">
        <v>42845.670023148145</v>
      </c>
    </row>
    <row r="148" spans="1:27" x14ac:dyDescent="0.3">
      <c r="A148">
        <v>97318</v>
      </c>
      <c r="B148" t="s">
        <v>123</v>
      </c>
      <c r="C148" t="s">
        <v>599</v>
      </c>
      <c r="D148" t="s">
        <v>605</v>
      </c>
      <c r="E148" t="s">
        <v>262</v>
      </c>
      <c r="F148" t="s">
        <v>27</v>
      </c>
      <c r="G148" t="s">
        <v>42</v>
      </c>
      <c r="H148" t="s">
        <v>1354</v>
      </c>
      <c r="I148" t="s">
        <v>248</v>
      </c>
      <c r="J148" t="s">
        <v>330</v>
      </c>
      <c r="K148" t="s">
        <v>41</v>
      </c>
      <c r="L148" t="s">
        <v>32</v>
      </c>
      <c r="N148" t="s">
        <v>1194</v>
      </c>
      <c r="O148" t="s">
        <v>1194</v>
      </c>
      <c r="R148" t="s">
        <v>235</v>
      </c>
      <c r="T148" t="s">
        <v>55</v>
      </c>
      <c r="U148" t="s">
        <v>37</v>
      </c>
      <c r="V148" t="s">
        <v>235</v>
      </c>
      <c r="W148" t="s">
        <v>1194</v>
      </c>
      <c r="Y148" s="1">
        <v>42815.281331018516</v>
      </c>
      <c r="Z148" s="1">
        <v>42817.322858796295</v>
      </c>
    </row>
    <row r="149" spans="1:27" x14ac:dyDescent="0.3">
      <c r="A149">
        <v>97328</v>
      </c>
      <c r="B149" t="s">
        <v>69</v>
      </c>
      <c r="C149" t="s">
        <v>34</v>
      </c>
      <c r="D149" t="s">
        <v>71</v>
      </c>
      <c r="E149" t="s">
        <v>24</v>
      </c>
      <c r="F149" t="s">
        <v>27</v>
      </c>
      <c r="G149" t="s">
        <v>49</v>
      </c>
      <c r="H149" t="s">
        <v>1450</v>
      </c>
      <c r="I149" t="s">
        <v>335</v>
      </c>
      <c r="J149" t="s">
        <v>335</v>
      </c>
      <c r="K149" t="s">
        <v>41</v>
      </c>
      <c r="L149" t="s">
        <v>240</v>
      </c>
      <c r="M149" t="s">
        <v>1335</v>
      </c>
      <c r="N149" t="s">
        <v>1194</v>
      </c>
      <c r="O149" t="s">
        <v>1460</v>
      </c>
      <c r="R149" t="s">
        <v>235</v>
      </c>
      <c r="T149" t="s">
        <v>43</v>
      </c>
      <c r="U149" t="s">
        <v>29</v>
      </c>
      <c r="V149" t="s">
        <v>235</v>
      </c>
      <c r="W149" t="s">
        <v>1194</v>
      </c>
      <c r="Y149" s="1">
        <v>42815.407060185185</v>
      </c>
      <c r="Z149" s="1">
        <v>42851.059571759259</v>
      </c>
    </row>
    <row r="150" spans="1:27" x14ac:dyDescent="0.3">
      <c r="A150">
        <v>97340</v>
      </c>
      <c r="B150" t="s">
        <v>39</v>
      </c>
      <c r="C150" t="s">
        <v>40</v>
      </c>
      <c r="D150" t="s">
        <v>46</v>
      </c>
      <c r="E150" t="s">
        <v>24</v>
      </c>
      <c r="F150" t="s">
        <v>27</v>
      </c>
      <c r="G150" t="s">
        <v>187</v>
      </c>
      <c r="H150" t="s">
        <v>1515</v>
      </c>
      <c r="I150" t="s">
        <v>241</v>
      </c>
      <c r="J150" t="s">
        <v>241</v>
      </c>
      <c r="K150" t="s">
        <v>41</v>
      </c>
      <c r="L150" t="s">
        <v>240</v>
      </c>
      <c r="M150" t="s">
        <v>44</v>
      </c>
      <c r="N150" t="s">
        <v>1194</v>
      </c>
      <c r="O150" t="s">
        <v>1514</v>
      </c>
      <c r="R150" t="s">
        <v>235</v>
      </c>
      <c r="T150" t="s">
        <v>55</v>
      </c>
      <c r="U150" t="s">
        <v>45</v>
      </c>
      <c r="V150" t="s">
        <v>235</v>
      </c>
      <c r="W150" t="s">
        <v>1194</v>
      </c>
      <c r="X150" t="s">
        <v>1029</v>
      </c>
      <c r="Y150" s="1">
        <v>42815.614641203705</v>
      </c>
      <c r="Z150" s="1">
        <v>42852.586469907408</v>
      </c>
    </row>
    <row r="151" spans="1:27" x14ac:dyDescent="0.3">
      <c r="A151">
        <v>97372</v>
      </c>
      <c r="B151" t="s">
        <v>89</v>
      </c>
      <c r="C151" t="s">
        <v>599</v>
      </c>
      <c r="D151" t="s">
        <v>605</v>
      </c>
      <c r="E151" t="s">
        <v>24</v>
      </c>
      <c r="F151" t="s">
        <v>27</v>
      </c>
      <c r="G151" t="s">
        <v>187</v>
      </c>
      <c r="H151" t="s">
        <v>1379</v>
      </c>
      <c r="I151" t="s">
        <v>195</v>
      </c>
      <c r="J151" t="s">
        <v>195</v>
      </c>
      <c r="K151" t="s">
        <v>41</v>
      </c>
      <c r="L151" t="s">
        <v>240</v>
      </c>
      <c r="M151" t="s">
        <v>44</v>
      </c>
      <c r="N151" t="s">
        <v>1194</v>
      </c>
      <c r="O151" t="s">
        <v>1471</v>
      </c>
      <c r="Q151" t="s">
        <v>1238</v>
      </c>
      <c r="R151" t="s">
        <v>235</v>
      </c>
      <c r="T151" t="s">
        <v>55</v>
      </c>
      <c r="U151" t="s">
        <v>37</v>
      </c>
      <c r="V151" t="s">
        <v>235</v>
      </c>
      <c r="W151" t="s">
        <v>1194</v>
      </c>
      <c r="X151" t="s">
        <v>596</v>
      </c>
      <c r="Y151" s="1">
        <v>42816.401145833333</v>
      </c>
      <c r="Z151" s="1">
        <v>42850.206400462965</v>
      </c>
    </row>
    <row r="152" spans="1:27" x14ac:dyDescent="0.3">
      <c r="A152">
        <v>97440</v>
      </c>
      <c r="B152" t="s">
        <v>170</v>
      </c>
      <c r="C152" t="s">
        <v>75</v>
      </c>
      <c r="D152" t="s">
        <v>180</v>
      </c>
      <c r="E152" t="s">
        <v>24</v>
      </c>
      <c r="F152" t="s">
        <v>27</v>
      </c>
      <c r="G152" t="s">
        <v>25</v>
      </c>
      <c r="H152" t="s">
        <v>1378</v>
      </c>
      <c r="I152" t="s">
        <v>282</v>
      </c>
      <c r="J152" t="s">
        <v>282</v>
      </c>
      <c r="K152" t="s">
        <v>41</v>
      </c>
      <c r="L152" t="s">
        <v>240</v>
      </c>
      <c r="M152" t="s">
        <v>185</v>
      </c>
      <c r="N152" t="s">
        <v>1194</v>
      </c>
      <c r="O152" t="s">
        <v>1464</v>
      </c>
      <c r="Q152" t="s">
        <v>812</v>
      </c>
      <c r="R152" t="s">
        <v>779</v>
      </c>
      <c r="S152" t="s">
        <v>235</v>
      </c>
      <c r="T152" t="s">
        <v>55</v>
      </c>
      <c r="U152" t="s">
        <v>37</v>
      </c>
      <c r="V152" t="s">
        <v>235</v>
      </c>
      <c r="W152" t="s">
        <v>1194</v>
      </c>
      <c r="Y152" s="1">
        <v>42817.456377314818</v>
      </c>
      <c r="Z152" s="1">
        <v>42823.54991898148</v>
      </c>
      <c r="AA152" t="s">
        <v>1268</v>
      </c>
    </row>
    <row r="153" spans="1:27" x14ac:dyDescent="0.3">
      <c r="A153">
        <v>97441</v>
      </c>
      <c r="B153" t="s">
        <v>191</v>
      </c>
      <c r="C153" t="s">
        <v>599</v>
      </c>
      <c r="D153" t="s">
        <v>1356</v>
      </c>
      <c r="E153" t="s">
        <v>262</v>
      </c>
      <c r="F153" t="s">
        <v>27</v>
      </c>
      <c r="G153" t="s">
        <v>49</v>
      </c>
      <c r="H153" t="s">
        <v>1374</v>
      </c>
      <c r="I153" t="s">
        <v>248</v>
      </c>
      <c r="J153" t="s">
        <v>1077</v>
      </c>
      <c r="K153" t="s">
        <v>41</v>
      </c>
      <c r="L153" t="s">
        <v>32</v>
      </c>
      <c r="N153" t="s">
        <v>1194</v>
      </c>
      <c r="O153" t="s">
        <v>1194</v>
      </c>
      <c r="R153" t="s">
        <v>765</v>
      </c>
      <c r="T153" t="s">
        <v>67</v>
      </c>
      <c r="U153" t="s">
        <v>60</v>
      </c>
      <c r="V153" t="s">
        <v>235</v>
      </c>
      <c r="W153" t="s">
        <v>1194</v>
      </c>
      <c r="Y153" s="1">
        <v>42817.458703703705</v>
      </c>
      <c r="Z153" s="1">
        <v>42817.617083333331</v>
      </c>
    </row>
    <row r="154" spans="1:27" x14ac:dyDescent="0.3">
      <c r="A154">
        <v>97445</v>
      </c>
      <c r="B154" t="s">
        <v>193</v>
      </c>
      <c r="C154" t="s">
        <v>75</v>
      </c>
      <c r="D154" t="s">
        <v>79</v>
      </c>
      <c r="E154" t="s">
        <v>303</v>
      </c>
      <c r="F154" t="s">
        <v>27</v>
      </c>
      <c r="G154" t="s">
        <v>76</v>
      </c>
      <c r="H154" t="s">
        <v>1373</v>
      </c>
      <c r="I154" t="s">
        <v>193</v>
      </c>
      <c r="J154" t="s">
        <v>170</v>
      </c>
      <c r="K154" t="s">
        <v>41</v>
      </c>
      <c r="L154" t="s">
        <v>32</v>
      </c>
      <c r="N154" t="s">
        <v>1194</v>
      </c>
      <c r="O154" t="s">
        <v>1194</v>
      </c>
      <c r="R154" t="s">
        <v>765</v>
      </c>
      <c r="T154" t="s">
        <v>43</v>
      </c>
      <c r="U154" t="s">
        <v>60</v>
      </c>
      <c r="V154" t="s">
        <v>235</v>
      </c>
      <c r="W154" t="s">
        <v>1194</v>
      </c>
      <c r="Y154" s="1">
        <v>42817.526782407411</v>
      </c>
      <c r="Z154" s="1">
        <v>42821.993275462963</v>
      </c>
    </row>
    <row r="155" spans="1:27" x14ac:dyDescent="0.3">
      <c r="A155">
        <v>97481</v>
      </c>
      <c r="B155" t="s">
        <v>89</v>
      </c>
      <c r="C155" t="s">
        <v>599</v>
      </c>
      <c r="D155" t="s">
        <v>605</v>
      </c>
      <c r="E155" t="s">
        <v>24</v>
      </c>
      <c r="F155" t="s">
        <v>27</v>
      </c>
      <c r="G155" t="s">
        <v>178</v>
      </c>
      <c r="H155" t="s">
        <v>1367</v>
      </c>
      <c r="I155" t="s">
        <v>248</v>
      </c>
      <c r="J155" t="s">
        <v>193</v>
      </c>
      <c r="K155" t="s">
        <v>41</v>
      </c>
      <c r="L155" t="s">
        <v>240</v>
      </c>
      <c r="M155" t="s">
        <v>185</v>
      </c>
      <c r="N155" t="s">
        <v>1194</v>
      </c>
      <c r="O155" t="s">
        <v>1464</v>
      </c>
      <c r="Q155" t="s">
        <v>1312</v>
      </c>
      <c r="R155" t="s">
        <v>235</v>
      </c>
      <c r="T155" t="s">
        <v>43</v>
      </c>
      <c r="U155" t="s">
        <v>45</v>
      </c>
      <c r="V155" t="s">
        <v>235</v>
      </c>
      <c r="W155" t="s">
        <v>1194</v>
      </c>
      <c r="X155" t="s">
        <v>596</v>
      </c>
      <c r="Y155" s="1">
        <v>42818.378900462965</v>
      </c>
      <c r="Z155" s="1">
        <v>42822.24628472222</v>
      </c>
    </row>
    <row r="156" spans="1:27" x14ac:dyDescent="0.3">
      <c r="A156">
        <v>97491</v>
      </c>
      <c r="B156" t="s">
        <v>191</v>
      </c>
      <c r="C156" t="s">
        <v>599</v>
      </c>
      <c r="D156" t="s">
        <v>605</v>
      </c>
      <c r="E156" t="s">
        <v>262</v>
      </c>
      <c r="F156" t="s">
        <v>387</v>
      </c>
      <c r="G156" t="s">
        <v>187</v>
      </c>
      <c r="H156" t="s">
        <v>1366</v>
      </c>
      <c r="I156" t="s">
        <v>195</v>
      </c>
      <c r="J156" t="s">
        <v>195</v>
      </c>
      <c r="K156" t="s">
        <v>41</v>
      </c>
      <c r="L156" t="s">
        <v>32</v>
      </c>
      <c r="N156" t="s">
        <v>1194</v>
      </c>
      <c r="O156" t="s">
        <v>1194</v>
      </c>
      <c r="R156" t="s">
        <v>235</v>
      </c>
      <c r="T156" t="s">
        <v>55</v>
      </c>
      <c r="U156" t="s">
        <v>37</v>
      </c>
      <c r="V156" t="s">
        <v>235</v>
      </c>
      <c r="W156" t="s">
        <v>1194</v>
      </c>
      <c r="Y156" s="1">
        <v>42818.535081018519</v>
      </c>
      <c r="Z156" s="1">
        <v>42849.390439814815</v>
      </c>
    </row>
    <row r="157" spans="1:27" x14ac:dyDescent="0.3">
      <c r="A157">
        <v>97540</v>
      </c>
      <c r="B157" t="s">
        <v>144</v>
      </c>
      <c r="C157" t="s">
        <v>23</v>
      </c>
      <c r="D157" t="s">
        <v>53</v>
      </c>
      <c r="E157" t="s">
        <v>262</v>
      </c>
      <c r="F157" t="s">
        <v>27</v>
      </c>
      <c r="G157" t="s">
        <v>42</v>
      </c>
      <c r="H157" t="s">
        <v>1494</v>
      </c>
      <c r="J157" t="s">
        <v>330</v>
      </c>
      <c r="K157" t="s">
        <v>41</v>
      </c>
      <c r="L157" t="s">
        <v>240</v>
      </c>
      <c r="M157" t="s">
        <v>185</v>
      </c>
      <c r="N157" t="s">
        <v>1194</v>
      </c>
      <c r="O157" t="s">
        <v>1194</v>
      </c>
      <c r="R157" t="s">
        <v>235</v>
      </c>
      <c r="T157" t="s">
        <v>43</v>
      </c>
      <c r="U157" t="s">
        <v>29</v>
      </c>
      <c r="V157" t="s">
        <v>235</v>
      </c>
      <c r="W157" t="s">
        <v>1194</v>
      </c>
      <c r="Y157" s="1">
        <v>42821.82739583333</v>
      </c>
      <c r="Z157" s="1">
        <v>42850.281793981485</v>
      </c>
    </row>
    <row r="158" spans="1:27" x14ac:dyDescent="0.3">
      <c r="A158">
        <v>97541</v>
      </c>
      <c r="B158" t="s">
        <v>191</v>
      </c>
      <c r="C158" t="s">
        <v>23</v>
      </c>
      <c r="D158" t="s">
        <v>30</v>
      </c>
      <c r="E158" t="s">
        <v>24</v>
      </c>
      <c r="F158" t="s">
        <v>27</v>
      </c>
      <c r="G158" t="s">
        <v>35</v>
      </c>
      <c r="H158" t="s">
        <v>1449</v>
      </c>
      <c r="J158" t="s">
        <v>191</v>
      </c>
      <c r="K158" t="s">
        <v>41</v>
      </c>
      <c r="L158" t="s">
        <v>240</v>
      </c>
      <c r="M158" t="s">
        <v>44</v>
      </c>
      <c r="N158" t="s">
        <v>1194</v>
      </c>
      <c r="O158" t="s">
        <v>1454</v>
      </c>
      <c r="Q158" t="s">
        <v>1448</v>
      </c>
      <c r="R158" t="s">
        <v>235</v>
      </c>
      <c r="T158" t="s">
        <v>43</v>
      </c>
      <c r="U158" t="s">
        <v>45</v>
      </c>
      <c r="V158" t="s">
        <v>235</v>
      </c>
      <c r="W158" t="s">
        <v>1194</v>
      </c>
      <c r="X158" t="s">
        <v>378</v>
      </c>
      <c r="Y158" s="1">
        <v>42821.924618055556</v>
      </c>
      <c r="Z158" s="1">
        <v>42843.127326388887</v>
      </c>
    </row>
    <row r="159" spans="1:27" x14ac:dyDescent="0.3">
      <c r="A159">
        <v>97544</v>
      </c>
      <c r="B159" t="s">
        <v>61</v>
      </c>
      <c r="C159" t="s">
        <v>34</v>
      </c>
      <c r="D159" t="s">
        <v>38</v>
      </c>
      <c r="E159" t="s">
        <v>24</v>
      </c>
      <c r="F159" t="s">
        <v>27</v>
      </c>
      <c r="G159" t="s">
        <v>42</v>
      </c>
      <c r="H159" t="s">
        <v>1493</v>
      </c>
      <c r="I159" t="s">
        <v>278</v>
      </c>
      <c r="J159" t="s">
        <v>278</v>
      </c>
      <c r="K159" t="s">
        <v>41</v>
      </c>
      <c r="L159" t="s">
        <v>32</v>
      </c>
      <c r="M159" t="s">
        <v>104</v>
      </c>
      <c r="N159" t="s">
        <v>1194</v>
      </c>
      <c r="O159" t="s">
        <v>1471</v>
      </c>
      <c r="R159" t="s">
        <v>235</v>
      </c>
      <c r="T159" t="s">
        <v>43</v>
      </c>
      <c r="U159" t="s">
        <v>29</v>
      </c>
      <c r="V159" t="s">
        <v>235</v>
      </c>
      <c r="W159" t="s">
        <v>361</v>
      </c>
      <c r="Y159" s="1">
        <v>42822.082905092589</v>
      </c>
      <c r="Z159" s="1">
        <v>42850.242974537039</v>
      </c>
    </row>
    <row r="160" spans="1:27" x14ac:dyDescent="0.3">
      <c r="A160">
        <v>97565</v>
      </c>
      <c r="B160" t="s">
        <v>1229</v>
      </c>
      <c r="C160" t="s">
        <v>305</v>
      </c>
      <c r="D160" t="s">
        <v>311</v>
      </c>
      <c r="E160" t="s">
        <v>24</v>
      </c>
      <c r="F160" t="s">
        <v>27</v>
      </c>
      <c r="G160" t="s">
        <v>153</v>
      </c>
      <c r="H160" t="s">
        <v>1414</v>
      </c>
      <c r="I160" t="s">
        <v>245</v>
      </c>
      <c r="J160" t="s">
        <v>102</v>
      </c>
      <c r="K160" t="s">
        <v>41</v>
      </c>
      <c r="L160" t="s">
        <v>101</v>
      </c>
      <c r="M160" t="s">
        <v>298</v>
      </c>
      <c r="N160" t="s">
        <v>1194</v>
      </c>
      <c r="O160" t="s">
        <v>1462</v>
      </c>
      <c r="P160">
        <v>16612</v>
      </c>
      <c r="R160" t="s">
        <v>235</v>
      </c>
      <c r="T160" t="s">
        <v>43</v>
      </c>
      <c r="U160" t="s">
        <v>29</v>
      </c>
      <c r="V160" t="s">
        <v>1305</v>
      </c>
      <c r="W160" t="s">
        <v>361</v>
      </c>
      <c r="Y160" s="1">
        <v>42822.489374999997</v>
      </c>
      <c r="Z160" s="1">
        <v>42852.259780092594</v>
      </c>
    </row>
    <row r="161" spans="1:27" x14ac:dyDescent="0.3">
      <c r="A161">
        <v>97575</v>
      </c>
      <c r="B161" t="s">
        <v>137</v>
      </c>
      <c r="C161" t="s">
        <v>75</v>
      </c>
      <c r="D161" t="s">
        <v>1439</v>
      </c>
      <c r="E161" t="s">
        <v>24</v>
      </c>
      <c r="F161" t="s">
        <v>27</v>
      </c>
      <c r="G161" t="s">
        <v>42</v>
      </c>
      <c r="H161" t="s">
        <v>1438</v>
      </c>
      <c r="I161" t="s">
        <v>56</v>
      </c>
      <c r="J161" t="s">
        <v>77</v>
      </c>
      <c r="K161" t="s">
        <v>41</v>
      </c>
      <c r="L161" t="s">
        <v>240</v>
      </c>
      <c r="M161" t="s">
        <v>185</v>
      </c>
      <c r="N161" t="s">
        <v>1194</v>
      </c>
      <c r="O161" t="s">
        <v>1462</v>
      </c>
      <c r="Q161" t="s">
        <v>812</v>
      </c>
      <c r="R161" t="s">
        <v>779</v>
      </c>
      <c r="S161" t="s">
        <v>235</v>
      </c>
      <c r="T161" t="s">
        <v>43</v>
      </c>
      <c r="U161" t="s">
        <v>29</v>
      </c>
      <c r="V161" t="s">
        <v>235</v>
      </c>
      <c r="W161" t="s">
        <v>1194</v>
      </c>
      <c r="Y161" s="1">
        <v>42822.72452546296</v>
      </c>
      <c r="Z161" s="1">
        <v>42836.531724537039</v>
      </c>
      <c r="AA161" t="s">
        <v>160</v>
      </c>
    </row>
    <row r="162" spans="1:27" x14ac:dyDescent="0.3">
      <c r="A162">
        <v>97614</v>
      </c>
      <c r="B162" t="s">
        <v>277</v>
      </c>
      <c r="C162" t="s">
        <v>75</v>
      </c>
      <c r="D162" t="s">
        <v>79</v>
      </c>
      <c r="E162" t="s">
        <v>147</v>
      </c>
      <c r="F162" t="s">
        <v>27</v>
      </c>
      <c r="G162" t="s">
        <v>169</v>
      </c>
      <c r="H162" t="s">
        <v>1413</v>
      </c>
      <c r="I162" t="s">
        <v>230</v>
      </c>
      <c r="J162" t="s">
        <v>77</v>
      </c>
      <c r="K162" t="s">
        <v>41</v>
      </c>
      <c r="L162" t="s">
        <v>240</v>
      </c>
      <c r="M162" t="s">
        <v>298</v>
      </c>
      <c r="N162" t="s">
        <v>1194</v>
      </c>
      <c r="O162" t="s">
        <v>1194</v>
      </c>
      <c r="R162" t="s">
        <v>779</v>
      </c>
      <c r="S162" t="s">
        <v>235</v>
      </c>
      <c r="T162" t="s">
        <v>43</v>
      </c>
      <c r="U162" t="s">
        <v>29</v>
      </c>
      <c r="V162" t="s">
        <v>26</v>
      </c>
      <c r="W162" t="s">
        <v>1194</v>
      </c>
      <c r="Y162" s="1">
        <v>42823.482141203705</v>
      </c>
      <c r="Z162" s="1">
        <v>42830.167337962965</v>
      </c>
    </row>
    <row r="163" spans="1:27" x14ac:dyDescent="0.3">
      <c r="A163">
        <v>97678</v>
      </c>
      <c r="B163" t="s">
        <v>99</v>
      </c>
      <c r="C163" t="s">
        <v>34</v>
      </c>
      <c r="D163" t="s">
        <v>1205</v>
      </c>
      <c r="E163" t="s">
        <v>303</v>
      </c>
      <c r="F163" t="s">
        <v>27</v>
      </c>
      <c r="G163" t="s">
        <v>153</v>
      </c>
      <c r="H163" t="s">
        <v>1412</v>
      </c>
      <c r="I163" t="s">
        <v>1411</v>
      </c>
      <c r="J163" t="s">
        <v>1411</v>
      </c>
      <c r="K163" t="s">
        <v>41</v>
      </c>
      <c r="L163" t="s">
        <v>240</v>
      </c>
      <c r="M163" t="s">
        <v>298</v>
      </c>
      <c r="N163" t="s">
        <v>1194</v>
      </c>
      <c r="O163" t="s">
        <v>1194</v>
      </c>
      <c r="R163" t="s">
        <v>235</v>
      </c>
      <c r="T163" t="s">
        <v>43</v>
      </c>
      <c r="U163" t="s">
        <v>29</v>
      </c>
      <c r="V163" t="s">
        <v>1305</v>
      </c>
      <c r="W163" t="s">
        <v>361</v>
      </c>
      <c r="Y163" s="1">
        <v>42824.161898148152</v>
      </c>
      <c r="Z163" s="1">
        <v>42829.458171296297</v>
      </c>
    </row>
    <row r="164" spans="1:27" x14ac:dyDescent="0.3">
      <c r="A164">
        <v>97711</v>
      </c>
      <c r="B164" t="s">
        <v>74</v>
      </c>
      <c r="C164" t="s">
        <v>75</v>
      </c>
      <c r="D164" t="s">
        <v>79</v>
      </c>
      <c r="E164" t="s">
        <v>262</v>
      </c>
      <c r="F164" t="s">
        <v>27</v>
      </c>
      <c r="G164" t="s">
        <v>276</v>
      </c>
      <c r="H164" t="s">
        <v>1392</v>
      </c>
      <c r="I164" t="s">
        <v>193</v>
      </c>
      <c r="J164" t="s">
        <v>1391</v>
      </c>
      <c r="K164" t="s">
        <v>41</v>
      </c>
      <c r="L164" t="s">
        <v>240</v>
      </c>
      <c r="M164" t="s">
        <v>104</v>
      </c>
      <c r="N164" t="s">
        <v>1194</v>
      </c>
      <c r="O164" t="s">
        <v>1194</v>
      </c>
      <c r="R164" t="s">
        <v>765</v>
      </c>
      <c r="T164" t="s">
        <v>43</v>
      </c>
      <c r="U164" t="s">
        <v>29</v>
      </c>
      <c r="V164" t="s">
        <v>1305</v>
      </c>
      <c r="W164" t="s">
        <v>1194</v>
      </c>
      <c r="Y164" s="1">
        <v>42824.734293981484</v>
      </c>
      <c r="Z164" s="1">
        <v>42825.647094907406</v>
      </c>
    </row>
    <row r="165" spans="1:27" x14ac:dyDescent="0.3">
      <c r="A165">
        <v>97798</v>
      </c>
      <c r="B165" t="s">
        <v>89</v>
      </c>
      <c r="C165" t="s">
        <v>599</v>
      </c>
      <c r="D165" t="s">
        <v>605</v>
      </c>
      <c r="E165" t="s">
        <v>24</v>
      </c>
      <c r="F165" t="s">
        <v>27</v>
      </c>
      <c r="G165" t="s">
        <v>187</v>
      </c>
      <c r="H165" t="s">
        <v>1433</v>
      </c>
      <c r="I165" t="s">
        <v>800</v>
      </c>
      <c r="J165" t="s">
        <v>190</v>
      </c>
      <c r="K165" t="s">
        <v>41</v>
      </c>
      <c r="L165" t="s">
        <v>240</v>
      </c>
      <c r="M165" t="s">
        <v>44</v>
      </c>
      <c r="N165" t="s">
        <v>1194</v>
      </c>
      <c r="O165" t="s">
        <v>1462</v>
      </c>
      <c r="R165" t="s">
        <v>235</v>
      </c>
      <c r="T165" t="s">
        <v>55</v>
      </c>
      <c r="U165" t="s">
        <v>37</v>
      </c>
      <c r="V165" t="s">
        <v>235</v>
      </c>
      <c r="W165" t="s">
        <v>1194</v>
      </c>
      <c r="X165" t="s">
        <v>596</v>
      </c>
      <c r="Y165" s="1">
        <v>42828.334247685183</v>
      </c>
      <c r="Z165" s="1">
        <v>42846.318657407406</v>
      </c>
    </row>
    <row r="166" spans="1:27" x14ac:dyDescent="0.3">
      <c r="A166">
        <v>97971</v>
      </c>
      <c r="B166" t="s">
        <v>137</v>
      </c>
      <c r="C166" t="s">
        <v>75</v>
      </c>
      <c r="D166" t="s">
        <v>1476</v>
      </c>
      <c r="E166" t="s">
        <v>24</v>
      </c>
      <c r="F166" t="s">
        <v>27</v>
      </c>
      <c r="G166" t="s">
        <v>49</v>
      </c>
      <c r="H166" t="s">
        <v>1475</v>
      </c>
      <c r="I166" t="s">
        <v>860</v>
      </c>
      <c r="J166" t="s">
        <v>77</v>
      </c>
      <c r="K166" t="s">
        <v>41</v>
      </c>
      <c r="L166" t="s">
        <v>101</v>
      </c>
      <c r="M166" t="s">
        <v>298</v>
      </c>
      <c r="N166" t="s">
        <v>1194</v>
      </c>
      <c r="O166" t="s">
        <v>1471</v>
      </c>
      <c r="Q166" t="s">
        <v>812</v>
      </c>
      <c r="R166" t="s">
        <v>779</v>
      </c>
      <c r="S166" t="s">
        <v>235</v>
      </c>
      <c r="T166" t="s">
        <v>43</v>
      </c>
      <c r="U166" t="s">
        <v>29</v>
      </c>
      <c r="V166" t="s">
        <v>779</v>
      </c>
      <c r="W166" t="s">
        <v>361</v>
      </c>
      <c r="Y166" s="1">
        <v>42830.646192129629</v>
      </c>
      <c r="Z166" s="1">
        <v>42845.65697916667</v>
      </c>
    </row>
    <row r="167" spans="1:27" x14ac:dyDescent="0.3">
      <c r="A167">
        <v>97976</v>
      </c>
      <c r="B167" t="s">
        <v>288</v>
      </c>
      <c r="C167" t="s">
        <v>162</v>
      </c>
      <c r="D167" t="s">
        <v>216</v>
      </c>
      <c r="E167" t="s">
        <v>262</v>
      </c>
      <c r="F167" t="s">
        <v>27</v>
      </c>
      <c r="G167" t="s">
        <v>169</v>
      </c>
      <c r="H167" t="s">
        <v>1405</v>
      </c>
      <c r="I167" t="s">
        <v>234</v>
      </c>
      <c r="J167" t="s">
        <v>316</v>
      </c>
      <c r="K167" t="s">
        <v>41</v>
      </c>
      <c r="L167" t="s">
        <v>32</v>
      </c>
      <c r="N167" t="s">
        <v>1194</v>
      </c>
      <c r="O167" t="s">
        <v>1194</v>
      </c>
      <c r="R167" t="s">
        <v>765</v>
      </c>
      <c r="T167" t="s">
        <v>43</v>
      </c>
      <c r="U167" t="s">
        <v>37</v>
      </c>
      <c r="V167" t="s">
        <v>26</v>
      </c>
      <c r="W167" t="s">
        <v>1194</v>
      </c>
      <c r="Y167" s="1">
        <v>42830.964826388888</v>
      </c>
      <c r="Z167" s="1">
        <v>42830.968449074076</v>
      </c>
    </row>
    <row r="168" spans="1:27" x14ac:dyDescent="0.3">
      <c r="A168">
        <v>98026</v>
      </c>
      <c r="B168" t="s">
        <v>54</v>
      </c>
      <c r="C168" t="s">
        <v>34</v>
      </c>
      <c r="D168" t="s">
        <v>225</v>
      </c>
      <c r="E168" t="s">
        <v>303</v>
      </c>
      <c r="F168" t="s">
        <v>27</v>
      </c>
      <c r="G168" t="s">
        <v>49</v>
      </c>
      <c r="H168" t="s">
        <v>1461</v>
      </c>
      <c r="I168" t="s">
        <v>155</v>
      </c>
      <c r="J168" t="s">
        <v>155</v>
      </c>
      <c r="K168" t="s">
        <v>41</v>
      </c>
      <c r="L168" t="s">
        <v>240</v>
      </c>
      <c r="N168" t="s">
        <v>1194</v>
      </c>
      <c r="O168" t="s">
        <v>1460</v>
      </c>
      <c r="R168" t="s">
        <v>235</v>
      </c>
      <c r="T168" t="s">
        <v>43</v>
      </c>
      <c r="U168" t="s">
        <v>29</v>
      </c>
      <c r="V168" t="s">
        <v>235</v>
      </c>
      <c r="W168" t="s">
        <v>1194</v>
      </c>
      <c r="Y168" s="1">
        <v>42832.127962962964</v>
      </c>
      <c r="Z168" s="1">
        <v>42844.933425925927</v>
      </c>
    </row>
    <row r="169" spans="1:27" x14ac:dyDescent="0.3">
      <c r="A169">
        <v>98057</v>
      </c>
      <c r="B169" t="s">
        <v>89</v>
      </c>
      <c r="C169" t="s">
        <v>599</v>
      </c>
      <c r="D169" t="s">
        <v>605</v>
      </c>
      <c r="E169" t="s">
        <v>24</v>
      </c>
      <c r="F169" t="s">
        <v>27</v>
      </c>
      <c r="G169" t="s">
        <v>187</v>
      </c>
      <c r="H169" t="s">
        <v>1492</v>
      </c>
      <c r="I169" t="s">
        <v>195</v>
      </c>
      <c r="J169" t="s">
        <v>195</v>
      </c>
      <c r="K169" t="s">
        <v>41</v>
      </c>
      <c r="L169" t="s">
        <v>240</v>
      </c>
      <c r="M169" t="s">
        <v>44</v>
      </c>
      <c r="N169" t="s">
        <v>1194</v>
      </c>
      <c r="O169" t="s">
        <v>1471</v>
      </c>
      <c r="Q169" t="s">
        <v>1238</v>
      </c>
      <c r="R169" t="s">
        <v>235</v>
      </c>
      <c r="T169" t="s">
        <v>55</v>
      </c>
      <c r="U169" t="s">
        <v>37</v>
      </c>
      <c r="V169" t="s">
        <v>235</v>
      </c>
      <c r="W169" t="s">
        <v>1194</v>
      </c>
      <c r="X169" t="s">
        <v>596</v>
      </c>
      <c r="Y169" s="1">
        <v>42832.589328703703</v>
      </c>
      <c r="Z169" s="1">
        <v>42850.206701388888</v>
      </c>
    </row>
    <row r="170" spans="1:27" x14ac:dyDescent="0.3">
      <c r="A170">
        <v>98064</v>
      </c>
      <c r="B170" t="s">
        <v>54</v>
      </c>
      <c r="C170" t="s">
        <v>34</v>
      </c>
      <c r="D170" t="s">
        <v>281</v>
      </c>
      <c r="E170" t="s">
        <v>24</v>
      </c>
      <c r="F170" t="s">
        <v>27</v>
      </c>
      <c r="G170" t="s">
        <v>49</v>
      </c>
      <c r="H170" t="s">
        <v>1435</v>
      </c>
      <c r="I170" t="s">
        <v>1050</v>
      </c>
      <c r="J170" t="s">
        <v>266</v>
      </c>
      <c r="K170" t="s">
        <v>41</v>
      </c>
      <c r="L170" t="s">
        <v>32</v>
      </c>
      <c r="M170" t="s">
        <v>104</v>
      </c>
      <c r="N170" t="s">
        <v>1194</v>
      </c>
      <c r="O170" t="s">
        <v>1471</v>
      </c>
      <c r="R170" t="s">
        <v>235</v>
      </c>
      <c r="T170" t="s">
        <v>55</v>
      </c>
      <c r="U170" t="s">
        <v>37</v>
      </c>
      <c r="V170" t="s">
        <v>235</v>
      </c>
      <c r="W170" t="s">
        <v>1194</v>
      </c>
      <c r="Y170" s="1">
        <v>42834.998217592591</v>
      </c>
      <c r="Z170" s="1">
        <v>42850.13758101852</v>
      </c>
    </row>
    <row r="171" spans="1:27" x14ac:dyDescent="0.3">
      <c r="A171">
        <v>98118</v>
      </c>
      <c r="B171" t="s">
        <v>1229</v>
      </c>
      <c r="C171" t="s">
        <v>305</v>
      </c>
      <c r="D171" t="s">
        <v>311</v>
      </c>
      <c r="E171" t="s">
        <v>24</v>
      </c>
      <c r="F171" t="s">
        <v>27</v>
      </c>
      <c r="G171" t="s">
        <v>187</v>
      </c>
      <c r="H171" t="s">
        <v>1491</v>
      </c>
      <c r="I171" t="s">
        <v>234</v>
      </c>
      <c r="J171" t="s">
        <v>234</v>
      </c>
      <c r="K171" t="s">
        <v>41</v>
      </c>
      <c r="L171" t="s">
        <v>240</v>
      </c>
      <c r="M171" t="s">
        <v>185</v>
      </c>
      <c r="N171" t="s">
        <v>1194</v>
      </c>
      <c r="O171" t="s">
        <v>1471</v>
      </c>
      <c r="R171" t="s">
        <v>235</v>
      </c>
      <c r="T171" t="s">
        <v>67</v>
      </c>
      <c r="U171" t="s">
        <v>29</v>
      </c>
      <c r="V171" t="s">
        <v>235</v>
      </c>
      <c r="W171" t="s">
        <v>1194</v>
      </c>
      <c r="Y171" s="1">
        <v>42835.585648148146</v>
      </c>
      <c r="Z171" s="1">
        <v>42851.514756944445</v>
      </c>
    </row>
    <row r="172" spans="1:27" x14ac:dyDescent="0.3">
      <c r="A172">
        <v>98137</v>
      </c>
      <c r="B172" t="s">
        <v>1302</v>
      </c>
      <c r="C172" t="s">
        <v>23</v>
      </c>
      <c r="D172" t="s">
        <v>30</v>
      </c>
      <c r="E172" t="s">
        <v>24</v>
      </c>
      <c r="F172" t="s">
        <v>27</v>
      </c>
      <c r="G172" t="s">
        <v>42</v>
      </c>
      <c r="H172" t="s">
        <v>1490</v>
      </c>
      <c r="I172" t="s">
        <v>1302</v>
      </c>
      <c r="J172" t="s">
        <v>1302</v>
      </c>
      <c r="K172" t="s">
        <v>41</v>
      </c>
      <c r="L172" t="s">
        <v>240</v>
      </c>
      <c r="M172" t="s">
        <v>185</v>
      </c>
      <c r="N172" t="s">
        <v>1194</v>
      </c>
      <c r="O172" t="s">
        <v>1471</v>
      </c>
      <c r="Q172" t="s">
        <v>1489</v>
      </c>
      <c r="R172" t="s">
        <v>235</v>
      </c>
      <c r="T172" t="s">
        <v>55</v>
      </c>
      <c r="U172" t="s">
        <v>37</v>
      </c>
      <c r="V172" t="s">
        <v>235</v>
      </c>
      <c r="W172" t="s">
        <v>1194</v>
      </c>
      <c r="Y172" s="1">
        <v>42836.185069444444</v>
      </c>
      <c r="Z172" s="1">
        <v>42850.195393518516</v>
      </c>
    </row>
    <row r="173" spans="1:27" x14ac:dyDescent="0.3">
      <c r="A173">
        <v>98208</v>
      </c>
      <c r="B173" t="s">
        <v>89</v>
      </c>
      <c r="C173" t="s">
        <v>599</v>
      </c>
      <c r="D173" t="s">
        <v>605</v>
      </c>
      <c r="E173" t="s">
        <v>24</v>
      </c>
      <c r="F173" t="s">
        <v>27</v>
      </c>
      <c r="G173" t="s">
        <v>187</v>
      </c>
      <c r="H173" t="s">
        <v>1488</v>
      </c>
      <c r="I173" t="s">
        <v>195</v>
      </c>
      <c r="J173" t="s">
        <v>195</v>
      </c>
      <c r="K173" t="s">
        <v>41</v>
      </c>
      <c r="L173" t="s">
        <v>240</v>
      </c>
      <c r="M173" t="s">
        <v>44</v>
      </c>
      <c r="N173" t="s">
        <v>1194</v>
      </c>
      <c r="O173" t="s">
        <v>1471</v>
      </c>
      <c r="Q173" t="s">
        <v>1238</v>
      </c>
      <c r="R173" t="s">
        <v>235</v>
      </c>
      <c r="T173" t="s">
        <v>55</v>
      </c>
      <c r="U173" t="s">
        <v>37</v>
      </c>
      <c r="V173" t="s">
        <v>235</v>
      </c>
      <c r="W173" t="s">
        <v>1194</v>
      </c>
      <c r="X173" t="s">
        <v>596</v>
      </c>
      <c r="Y173" s="1">
        <v>42837.615578703706</v>
      </c>
      <c r="Z173" s="1">
        <v>42850.206921296296</v>
      </c>
    </row>
    <row r="174" spans="1:27" x14ac:dyDescent="0.3">
      <c r="A174">
        <v>98268</v>
      </c>
      <c r="B174" t="s">
        <v>1229</v>
      </c>
      <c r="C174" t="s">
        <v>599</v>
      </c>
      <c r="D174" t="s">
        <v>598</v>
      </c>
      <c r="E174" t="s">
        <v>147</v>
      </c>
      <c r="F174" t="s">
        <v>27</v>
      </c>
      <c r="G174" t="s">
        <v>187</v>
      </c>
      <c r="H174" t="s">
        <v>1474</v>
      </c>
      <c r="I174" t="s">
        <v>230</v>
      </c>
      <c r="J174" t="s">
        <v>230</v>
      </c>
      <c r="K174" t="s">
        <v>41</v>
      </c>
      <c r="L174" t="s">
        <v>28</v>
      </c>
      <c r="N174" t="s">
        <v>1194</v>
      </c>
      <c r="O174" t="s">
        <v>1194</v>
      </c>
      <c r="R174" t="s">
        <v>765</v>
      </c>
      <c r="T174" t="s">
        <v>43</v>
      </c>
      <c r="U174" t="s">
        <v>29</v>
      </c>
      <c r="V174" t="s">
        <v>235</v>
      </c>
      <c r="W174" t="s">
        <v>1194</v>
      </c>
      <c r="Y174" s="1">
        <v>42839.417199074072</v>
      </c>
      <c r="Z174" s="1">
        <v>42845.652337962965</v>
      </c>
    </row>
    <row r="175" spans="1:27" x14ac:dyDescent="0.3">
      <c r="A175">
        <v>98292</v>
      </c>
      <c r="B175" t="s">
        <v>146</v>
      </c>
      <c r="C175" t="s">
        <v>75</v>
      </c>
      <c r="D175" t="s">
        <v>79</v>
      </c>
      <c r="E175" t="s">
        <v>24</v>
      </c>
      <c r="F175" t="s">
        <v>27</v>
      </c>
      <c r="G175" t="s">
        <v>49</v>
      </c>
      <c r="H175" t="s">
        <v>1457</v>
      </c>
      <c r="I175" t="s">
        <v>1077</v>
      </c>
      <c r="J175" t="s">
        <v>146</v>
      </c>
      <c r="K175" t="s">
        <v>41</v>
      </c>
      <c r="L175" t="s">
        <v>240</v>
      </c>
      <c r="M175" t="s">
        <v>104</v>
      </c>
      <c r="N175" t="s">
        <v>1194</v>
      </c>
      <c r="O175" t="s">
        <v>1454</v>
      </c>
      <c r="R175" t="s">
        <v>779</v>
      </c>
      <c r="S175" t="s">
        <v>235</v>
      </c>
      <c r="T175" t="s">
        <v>43</v>
      </c>
      <c r="U175" t="s">
        <v>60</v>
      </c>
      <c r="V175" t="s">
        <v>235</v>
      </c>
      <c r="W175" t="s">
        <v>1194</v>
      </c>
      <c r="Y175" s="1">
        <v>42842.155590277776</v>
      </c>
      <c r="Z175" s="1">
        <v>42844.00880787037</v>
      </c>
    </row>
    <row r="176" spans="1:27" x14ac:dyDescent="0.3">
      <c r="A176">
        <v>98296</v>
      </c>
      <c r="B176" t="s">
        <v>1483</v>
      </c>
      <c r="C176" t="s">
        <v>34</v>
      </c>
      <c r="D176" t="s">
        <v>151</v>
      </c>
      <c r="E176" t="s">
        <v>262</v>
      </c>
      <c r="F176" t="s">
        <v>27</v>
      </c>
      <c r="G176" t="s">
        <v>42</v>
      </c>
      <c r="H176" t="s">
        <v>1487</v>
      </c>
      <c r="I176" t="s">
        <v>926</v>
      </c>
      <c r="J176" t="s">
        <v>926</v>
      </c>
      <c r="K176" t="s">
        <v>41</v>
      </c>
      <c r="L176" t="s">
        <v>28</v>
      </c>
      <c r="N176" t="s">
        <v>1194</v>
      </c>
      <c r="O176" t="s">
        <v>1194</v>
      </c>
      <c r="R176" t="s">
        <v>235</v>
      </c>
      <c r="T176" t="s">
        <v>43</v>
      </c>
      <c r="U176" t="s">
        <v>29</v>
      </c>
      <c r="V176" t="s">
        <v>235</v>
      </c>
      <c r="W176" t="s">
        <v>1194</v>
      </c>
      <c r="Y176" s="1">
        <v>42842.180590277778</v>
      </c>
      <c r="Z176" s="1">
        <v>42850.161631944444</v>
      </c>
    </row>
    <row r="177" spans="1:27" x14ac:dyDescent="0.3">
      <c r="A177">
        <v>98317</v>
      </c>
      <c r="B177" t="s">
        <v>146</v>
      </c>
      <c r="C177" t="s">
        <v>75</v>
      </c>
      <c r="D177" t="s">
        <v>79</v>
      </c>
      <c r="E177" t="s">
        <v>24</v>
      </c>
      <c r="F177" t="s">
        <v>27</v>
      </c>
      <c r="G177" t="s">
        <v>187</v>
      </c>
      <c r="H177" t="s">
        <v>1456</v>
      </c>
      <c r="I177" t="s">
        <v>349</v>
      </c>
      <c r="J177" t="s">
        <v>146</v>
      </c>
      <c r="K177" t="s">
        <v>41</v>
      </c>
      <c r="L177" t="s">
        <v>240</v>
      </c>
      <c r="M177" t="s">
        <v>185</v>
      </c>
      <c r="N177" t="s">
        <v>1194</v>
      </c>
      <c r="O177" t="s">
        <v>1454</v>
      </c>
      <c r="R177" t="s">
        <v>779</v>
      </c>
      <c r="S177" t="s">
        <v>235</v>
      </c>
      <c r="T177" t="s">
        <v>43</v>
      </c>
      <c r="U177" t="s">
        <v>37</v>
      </c>
      <c r="V177" t="s">
        <v>235</v>
      </c>
      <c r="W177" t="s">
        <v>1194</v>
      </c>
      <c r="Y177" s="1">
        <v>42842.397256944445</v>
      </c>
      <c r="Z177" s="1">
        <v>42852.445370370369</v>
      </c>
    </row>
    <row r="178" spans="1:27" x14ac:dyDescent="0.3">
      <c r="A178">
        <v>98318</v>
      </c>
      <c r="B178" t="s">
        <v>296</v>
      </c>
      <c r="C178" t="s">
        <v>129</v>
      </c>
      <c r="D178" t="s">
        <v>374</v>
      </c>
      <c r="E178" t="s">
        <v>24</v>
      </c>
      <c r="F178" t="s">
        <v>27</v>
      </c>
      <c r="G178" t="s">
        <v>187</v>
      </c>
      <c r="H178" t="s">
        <v>1455</v>
      </c>
      <c r="I178" t="s">
        <v>118</v>
      </c>
      <c r="J178" t="s">
        <v>337</v>
      </c>
      <c r="K178" t="s">
        <v>41</v>
      </c>
      <c r="L178" t="s">
        <v>240</v>
      </c>
      <c r="M178" t="s">
        <v>44</v>
      </c>
      <c r="N178" t="s">
        <v>1194</v>
      </c>
      <c r="O178" t="s">
        <v>1454</v>
      </c>
      <c r="R178" t="s">
        <v>235</v>
      </c>
      <c r="T178" t="s">
        <v>55</v>
      </c>
      <c r="U178" t="s">
        <v>37</v>
      </c>
      <c r="V178" t="s">
        <v>235</v>
      </c>
      <c r="W178" t="s">
        <v>1194</v>
      </c>
      <c r="X178" t="s">
        <v>378</v>
      </c>
      <c r="Y178" s="1">
        <v>42842.424108796295</v>
      </c>
      <c r="Z178" s="1">
        <v>42851.343576388892</v>
      </c>
    </row>
    <row r="179" spans="1:27" x14ac:dyDescent="0.3">
      <c r="A179">
        <v>98322</v>
      </c>
      <c r="B179" t="s">
        <v>118</v>
      </c>
      <c r="C179" t="s">
        <v>129</v>
      </c>
      <c r="D179" t="s">
        <v>374</v>
      </c>
      <c r="E179" t="s">
        <v>24</v>
      </c>
      <c r="F179" t="s">
        <v>27</v>
      </c>
      <c r="G179" t="s">
        <v>187</v>
      </c>
      <c r="H179" t="s">
        <v>1486</v>
      </c>
      <c r="I179" t="s">
        <v>118</v>
      </c>
      <c r="J179" t="s">
        <v>337</v>
      </c>
      <c r="K179" t="s">
        <v>41</v>
      </c>
      <c r="L179" t="s">
        <v>240</v>
      </c>
      <c r="M179" t="s">
        <v>44</v>
      </c>
      <c r="N179" t="s">
        <v>1194</v>
      </c>
      <c r="O179" t="s">
        <v>1471</v>
      </c>
      <c r="R179" t="s">
        <v>235</v>
      </c>
      <c r="T179" t="s">
        <v>55</v>
      </c>
      <c r="U179" t="s">
        <v>37</v>
      </c>
      <c r="V179" t="s">
        <v>235</v>
      </c>
      <c r="W179" t="s">
        <v>1194</v>
      </c>
      <c r="X179" t="s">
        <v>378</v>
      </c>
      <c r="Y179" s="1">
        <v>42842.466099537036</v>
      </c>
      <c r="Z179" s="1">
        <v>42850.569120370368</v>
      </c>
    </row>
    <row r="180" spans="1:27" x14ac:dyDescent="0.3">
      <c r="A180">
        <v>98329</v>
      </c>
      <c r="B180" t="s">
        <v>217</v>
      </c>
      <c r="C180" t="s">
        <v>129</v>
      </c>
      <c r="D180" t="s">
        <v>310</v>
      </c>
      <c r="E180" t="s">
        <v>149</v>
      </c>
      <c r="F180" t="s">
        <v>27</v>
      </c>
      <c r="G180" t="s">
        <v>187</v>
      </c>
      <c r="H180" t="s">
        <v>1473</v>
      </c>
      <c r="I180" t="s">
        <v>1397</v>
      </c>
      <c r="J180" t="s">
        <v>337</v>
      </c>
      <c r="K180" t="s">
        <v>41</v>
      </c>
      <c r="L180" t="s">
        <v>32</v>
      </c>
      <c r="M180" t="s">
        <v>104</v>
      </c>
      <c r="N180" t="s">
        <v>1194</v>
      </c>
      <c r="O180" t="s">
        <v>1194</v>
      </c>
      <c r="R180" t="s">
        <v>235</v>
      </c>
      <c r="T180" t="s">
        <v>55</v>
      </c>
      <c r="U180" t="s">
        <v>45</v>
      </c>
      <c r="V180" t="s">
        <v>26</v>
      </c>
      <c r="W180" t="s">
        <v>1194</v>
      </c>
      <c r="Y180" s="1">
        <v>42842.530752314815</v>
      </c>
      <c r="Z180" s="1">
        <v>42849.035462962966</v>
      </c>
    </row>
    <row r="181" spans="1:27" x14ac:dyDescent="0.3">
      <c r="A181">
        <v>98365</v>
      </c>
      <c r="B181" t="s">
        <v>170</v>
      </c>
      <c r="C181" t="s">
        <v>75</v>
      </c>
      <c r="D181" t="s">
        <v>180</v>
      </c>
      <c r="E181" t="s">
        <v>24</v>
      </c>
      <c r="F181" t="s">
        <v>27</v>
      </c>
      <c r="G181" t="s">
        <v>35</v>
      </c>
      <c r="H181" t="s">
        <v>1472</v>
      </c>
      <c r="I181" t="s">
        <v>89</v>
      </c>
      <c r="J181" t="s">
        <v>77</v>
      </c>
      <c r="K181" t="s">
        <v>41</v>
      </c>
      <c r="L181" t="s">
        <v>240</v>
      </c>
      <c r="M181" t="s">
        <v>185</v>
      </c>
      <c r="N181" t="s">
        <v>1194</v>
      </c>
      <c r="O181" t="s">
        <v>1471</v>
      </c>
      <c r="Q181" t="s">
        <v>821</v>
      </c>
      <c r="R181" t="s">
        <v>779</v>
      </c>
      <c r="S181" t="s">
        <v>235</v>
      </c>
      <c r="T181" t="s">
        <v>55</v>
      </c>
      <c r="U181" t="s">
        <v>45</v>
      </c>
      <c r="V181" t="s">
        <v>235</v>
      </c>
      <c r="W181" t="s">
        <v>1194</v>
      </c>
      <c r="Y181" s="1">
        <v>42842.732210648152</v>
      </c>
      <c r="Z181" s="1">
        <v>42849.706909722219</v>
      </c>
    </row>
    <row r="182" spans="1:27" x14ac:dyDescent="0.3">
      <c r="A182">
        <v>98370</v>
      </c>
      <c r="B182" t="s">
        <v>1483</v>
      </c>
      <c r="C182" t="s">
        <v>23</v>
      </c>
      <c r="D182" t="s">
        <v>68</v>
      </c>
      <c r="E182" t="s">
        <v>262</v>
      </c>
      <c r="F182" t="s">
        <v>27</v>
      </c>
      <c r="G182" t="s">
        <v>42</v>
      </c>
      <c r="H182" t="s">
        <v>1485</v>
      </c>
      <c r="I182" t="s">
        <v>926</v>
      </c>
      <c r="J182" t="s">
        <v>926</v>
      </c>
      <c r="K182" t="s">
        <v>41</v>
      </c>
      <c r="L182" t="s">
        <v>28</v>
      </c>
      <c r="N182" t="s">
        <v>1194</v>
      </c>
      <c r="O182" t="s">
        <v>1194</v>
      </c>
      <c r="R182" t="s">
        <v>235</v>
      </c>
      <c r="T182" t="s">
        <v>43</v>
      </c>
      <c r="U182" t="s">
        <v>29</v>
      </c>
      <c r="V182" t="s">
        <v>235</v>
      </c>
      <c r="W182" t="s">
        <v>1194</v>
      </c>
      <c r="Y182" s="1">
        <v>42842.956759259258</v>
      </c>
      <c r="Z182" s="1">
        <v>42850.162453703706</v>
      </c>
    </row>
    <row r="183" spans="1:27" x14ac:dyDescent="0.3">
      <c r="A183">
        <v>98373</v>
      </c>
      <c r="B183" t="s">
        <v>1483</v>
      </c>
      <c r="C183" t="s">
        <v>23</v>
      </c>
      <c r="D183" t="s">
        <v>68</v>
      </c>
      <c r="E183" t="s">
        <v>262</v>
      </c>
      <c r="F183" t="s">
        <v>27</v>
      </c>
      <c r="G183" t="s">
        <v>42</v>
      </c>
      <c r="H183" t="s">
        <v>1484</v>
      </c>
      <c r="I183" t="s">
        <v>926</v>
      </c>
      <c r="J183" t="s">
        <v>926</v>
      </c>
      <c r="K183" t="s">
        <v>41</v>
      </c>
      <c r="L183" t="s">
        <v>28</v>
      </c>
      <c r="N183" t="s">
        <v>1194</v>
      </c>
      <c r="O183" t="s">
        <v>1194</v>
      </c>
      <c r="R183" t="s">
        <v>235</v>
      </c>
      <c r="T183" t="s">
        <v>43</v>
      </c>
      <c r="U183" t="s">
        <v>29</v>
      </c>
      <c r="V183" t="s">
        <v>235</v>
      </c>
      <c r="W183" t="s">
        <v>1194</v>
      </c>
      <c r="Y183" s="1">
        <v>42842.987997685188</v>
      </c>
      <c r="Z183" s="1">
        <v>42850.163993055554</v>
      </c>
    </row>
    <row r="184" spans="1:27" x14ac:dyDescent="0.3">
      <c r="A184">
        <v>98464</v>
      </c>
      <c r="B184" t="s">
        <v>1483</v>
      </c>
      <c r="C184" t="s">
        <v>23</v>
      </c>
      <c r="D184" t="s">
        <v>68</v>
      </c>
      <c r="E184" t="s">
        <v>262</v>
      </c>
      <c r="F184" t="s">
        <v>27</v>
      </c>
      <c r="G184" t="s">
        <v>42</v>
      </c>
      <c r="H184" t="s">
        <v>1482</v>
      </c>
      <c r="I184" t="s">
        <v>926</v>
      </c>
      <c r="J184" t="s">
        <v>926</v>
      </c>
      <c r="K184" t="s">
        <v>41</v>
      </c>
      <c r="L184" t="s">
        <v>28</v>
      </c>
      <c r="N184" t="s">
        <v>1194</v>
      </c>
      <c r="O184" t="s">
        <v>1194</v>
      </c>
      <c r="R184" t="s">
        <v>235</v>
      </c>
      <c r="T184" t="s">
        <v>43</v>
      </c>
      <c r="U184" t="s">
        <v>29</v>
      </c>
      <c r="V184" t="s">
        <v>235</v>
      </c>
      <c r="W184" t="s">
        <v>1194</v>
      </c>
      <c r="Y184" s="1">
        <v>42843.441828703704</v>
      </c>
      <c r="Z184" s="1">
        <v>42850.167326388888</v>
      </c>
    </row>
    <row r="185" spans="1:27" x14ac:dyDescent="0.3">
      <c r="A185">
        <v>98523</v>
      </c>
      <c r="B185" t="s">
        <v>277</v>
      </c>
      <c r="C185" t="s">
        <v>75</v>
      </c>
      <c r="D185" t="s">
        <v>825</v>
      </c>
      <c r="E185" t="s">
        <v>147</v>
      </c>
      <c r="F185" t="s">
        <v>27</v>
      </c>
      <c r="G185" t="s">
        <v>187</v>
      </c>
      <c r="H185" t="s">
        <v>1470</v>
      </c>
      <c r="I185" t="s">
        <v>229</v>
      </c>
      <c r="J185" t="s">
        <v>229</v>
      </c>
      <c r="K185" t="s">
        <v>41</v>
      </c>
      <c r="L185" t="s">
        <v>28</v>
      </c>
      <c r="N185" t="s">
        <v>1194</v>
      </c>
      <c r="O185" t="s">
        <v>1194</v>
      </c>
      <c r="R185" t="s">
        <v>765</v>
      </c>
      <c r="T185" t="s">
        <v>43</v>
      </c>
      <c r="U185" t="s">
        <v>37</v>
      </c>
      <c r="V185" t="s">
        <v>26</v>
      </c>
      <c r="W185" t="s">
        <v>1194</v>
      </c>
      <c r="Y185" s="1">
        <v>42845.075706018521</v>
      </c>
      <c r="Z185" s="1">
        <v>42846.035208333335</v>
      </c>
      <c r="AA185" t="s">
        <v>1469</v>
      </c>
    </row>
    <row r="186" spans="1:27" x14ac:dyDescent="0.3">
      <c r="A186">
        <v>98607</v>
      </c>
      <c r="B186" t="s">
        <v>304</v>
      </c>
      <c r="C186" t="s">
        <v>129</v>
      </c>
      <c r="D186" t="s">
        <v>218</v>
      </c>
      <c r="E186" t="s">
        <v>24</v>
      </c>
      <c r="F186" t="s">
        <v>27</v>
      </c>
      <c r="G186" t="s">
        <v>1231</v>
      </c>
      <c r="H186" t="s">
        <v>1481</v>
      </c>
      <c r="I186" t="s">
        <v>304</v>
      </c>
      <c r="J186" t="s">
        <v>337</v>
      </c>
      <c r="K186" t="s">
        <v>41</v>
      </c>
      <c r="L186" t="s">
        <v>32</v>
      </c>
      <c r="M186" t="s">
        <v>104</v>
      </c>
      <c r="N186" t="s">
        <v>1194</v>
      </c>
      <c r="O186" t="s">
        <v>1471</v>
      </c>
      <c r="R186" t="s">
        <v>235</v>
      </c>
      <c r="T186" t="s">
        <v>55</v>
      </c>
      <c r="U186" t="s">
        <v>37</v>
      </c>
      <c r="V186" t="s">
        <v>235</v>
      </c>
      <c r="W186" t="s">
        <v>1194</v>
      </c>
      <c r="Y186" s="1">
        <v>42846.495011574072</v>
      </c>
      <c r="Z186" s="1">
        <v>42851.715208333335</v>
      </c>
    </row>
    <row r="187" spans="1:27" x14ac:dyDescent="0.3">
      <c r="A187">
        <v>98662</v>
      </c>
      <c r="B187" t="s">
        <v>144</v>
      </c>
      <c r="C187" t="s">
        <v>23</v>
      </c>
      <c r="D187" t="s">
        <v>157</v>
      </c>
      <c r="E187" t="s">
        <v>262</v>
      </c>
      <c r="F187" t="s">
        <v>27</v>
      </c>
      <c r="G187" t="s">
        <v>187</v>
      </c>
      <c r="H187" t="s">
        <v>1480</v>
      </c>
      <c r="I187" t="s">
        <v>315</v>
      </c>
      <c r="J187" t="s">
        <v>315</v>
      </c>
      <c r="K187" t="s">
        <v>41</v>
      </c>
      <c r="L187" t="s">
        <v>240</v>
      </c>
      <c r="M187" t="s">
        <v>185</v>
      </c>
      <c r="N187" t="s">
        <v>1194</v>
      </c>
      <c r="O187" t="s">
        <v>1194</v>
      </c>
      <c r="R187" t="s">
        <v>235</v>
      </c>
      <c r="T187" t="s">
        <v>55</v>
      </c>
      <c r="U187" t="s">
        <v>37</v>
      </c>
      <c r="V187" t="s">
        <v>235</v>
      </c>
      <c r="W187" t="s">
        <v>1194</v>
      </c>
      <c r="Y187" s="1">
        <v>42849.272326388891</v>
      </c>
      <c r="Z187" s="1">
        <v>42852.249328703707</v>
      </c>
    </row>
    <row r="188" spans="1:27" x14ac:dyDescent="0.3">
      <c r="A188">
        <v>98670</v>
      </c>
      <c r="B188" t="s">
        <v>461</v>
      </c>
      <c r="C188" t="s">
        <v>114</v>
      </c>
      <c r="D188" t="s">
        <v>116</v>
      </c>
      <c r="E188" t="s">
        <v>262</v>
      </c>
      <c r="F188" t="s">
        <v>27</v>
      </c>
      <c r="G188" t="s">
        <v>187</v>
      </c>
      <c r="H188" t="s">
        <v>1512</v>
      </c>
      <c r="I188" t="s">
        <v>234</v>
      </c>
      <c r="J188" t="s">
        <v>234</v>
      </c>
      <c r="K188" t="s">
        <v>41</v>
      </c>
      <c r="L188" t="s">
        <v>32</v>
      </c>
      <c r="N188" t="s">
        <v>1194</v>
      </c>
      <c r="O188" t="s">
        <v>1194</v>
      </c>
      <c r="R188" t="s">
        <v>765</v>
      </c>
      <c r="T188" t="s">
        <v>43</v>
      </c>
      <c r="U188" t="s">
        <v>29</v>
      </c>
      <c r="V188" t="s">
        <v>235</v>
      </c>
      <c r="W188" t="s">
        <v>1194</v>
      </c>
      <c r="Y188" s="1">
        <v>42849.413344907407</v>
      </c>
      <c r="Z188" s="1">
        <v>42852.410439814812</v>
      </c>
    </row>
    <row r="189" spans="1:27" x14ac:dyDescent="0.3">
      <c r="A189">
        <v>98785</v>
      </c>
      <c r="B189" t="s">
        <v>191</v>
      </c>
      <c r="C189" t="s">
        <v>23</v>
      </c>
      <c r="D189" t="s">
        <v>30</v>
      </c>
      <c r="E189" t="s">
        <v>303</v>
      </c>
      <c r="F189" t="s">
        <v>27</v>
      </c>
      <c r="G189" t="s">
        <v>166</v>
      </c>
      <c r="H189" t="s">
        <v>1479</v>
      </c>
      <c r="J189" t="s">
        <v>745</v>
      </c>
      <c r="K189" t="s">
        <v>41</v>
      </c>
      <c r="L189" t="s">
        <v>32</v>
      </c>
      <c r="N189" t="s">
        <v>1194</v>
      </c>
      <c r="O189" t="s">
        <v>1194</v>
      </c>
      <c r="R189" t="s">
        <v>765</v>
      </c>
      <c r="T189" t="s">
        <v>55</v>
      </c>
      <c r="U189" t="s">
        <v>60</v>
      </c>
      <c r="V189" t="s">
        <v>235</v>
      </c>
      <c r="W189" t="s">
        <v>1194</v>
      </c>
      <c r="Y189" s="1">
        <v>42852.019155092596</v>
      </c>
      <c r="Z189" s="1">
        <v>42852.085185185184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A175"/>
  <sheetViews>
    <sheetView workbookViewId="0">
      <selection activeCell="J22" sqref="J22"/>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939</v>
      </c>
      <c r="J5" t="s">
        <v>77</v>
      </c>
      <c r="K5" t="s">
        <v>41</v>
      </c>
      <c r="L5" t="s">
        <v>32</v>
      </c>
      <c r="N5" t="s">
        <v>1194</v>
      </c>
      <c r="O5" t="s">
        <v>1194</v>
      </c>
      <c r="P5">
        <v>9663</v>
      </c>
      <c r="Q5" t="s">
        <v>899</v>
      </c>
      <c r="R5" t="s">
        <v>235</v>
      </c>
      <c r="T5" t="s">
        <v>55</v>
      </c>
      <c r="U5" t="s">
        <v>45</v>
      </c>
      <c r="V5" t="s">
        <v>898</v>
      </c>
      <c r="W5" t="s">
        <v>1194</v>
      </c>
      <c r="Y5" s="1">
        <v>42374.017222222225</v>
      </c>
      <c r="Z5" s="1">
        <v>42629.474270833336</v>
      </c>
    </row>
    <row r="6" spans="1:27" x14ac:dyDescent="0.3">
      <c r="A6">
        <v>75402</v>
      </c>
      <c r="B6" t="s">
        <v>200</v>
      </c>
      <c r="C6" t="s">
        <v>75</v>
      </c>
      <c r="D6" t="s">
        <v>202</v>
      </c>
      <c r="E6" t="s">
        <v>147</v>
      </c>
      <c r="F6" t="s">
        <v>27</v>
      </c>
      <c r="G6" t="s">
        <v>153</v>
      </c>
      <c r="H6" t="s">
        <v>1137</v>
      </c>
      <c r="I6" t="s">
        <v>942</v>
      </c>
      <c r="J6" t="s">
        <v>226</v>
      </c>
      <c r="K6" t="s">
        <v>41</v>
      </c>
      <c r="L6" t="s">
        <v>32</v>
      </c>
      <c r="N6" t="s">
        <v>1194</v>
      </c>
      <c r="O6" t="s">
        <v>1194</v>
      </c>
      <c r="P6">
        <v>10008</v>
      </c>
      <c r="R6" t="s">
        <v>765</v>
      </c>
      <c r="T6" t="s">
        <v>43</v>
      </c>
      <c r="U6" t="s">
        <v>29</v>
      </c>
      <c r="V6" t="s">
        <v>78</v>
      </c>
      <c r="W6" t="s">
        <v>1194</v>
      </c>
      <c r="Y6" s="1">
        <v>42388.633518518516</v>
      </c>
      <c r="Z6" s="1">
        <v>42389.400543981479</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76303</v>
      </c>
      <c r="B8" t="s">
        <v>77</v>
      </c>
      <c r="C8" t="s">
        <v>75</v>
      </c>
      <c r="D8" t="s">
        <v>825</v>
      </c>
      <c r="E8" t="s">
        <v>147</v>
      </c>
      <c r="F8" t="s">
        <v>27</v>
      </c>
      <c r="G8" t="s">
        <v>201</v>
      </c>
      <c r="H8" t="s">
        <v>1136</v>
      </c>
      <c r="I8" t="s">
        <v>230</v>
      </c>
      <c r="J8" t="s">
        <v>230</v>
      </c>
      <c r="K8" t="s">
        <v>41</v>
      </c>
      <c r="L8" t="s">
        <v>32</v>
      </c>
      <c r="N8" t="s">
        <v>1194</v>
      </c>
      <c r="O8" t="s">
        <v>1194</v>
      </c>
      <c r="Q8" t="s">
        <v>541</v>
      </c>
      <c r="R8" t="s">
        <v>765</v>
      </c>
      <c r="T8" t="s">
        <v>43</v>
      </c>
      <c r="U8" t="s">
        <v>29</v>
      </c>
      <c r="V8" t="s">
        <v>306</v>
      </c>
      <c r="W8" t="s">
        <v>1194</v>
      </c>
      <c r="Y8" s="1">
        <v>42398.353888888887</v>
      </c>
      <c r="Z8" s="1">
        <v>42845.518449074072</v>
      </c>
    </row>
    <row r="9" spans="1:27" x14ac:dyDescent="0.3">
      <c r="A9">
        <v>76736</v>
      </c>
      <c r="B9" t="s">
        <v>181</v>
      </c>
      <c r="C9" t="s">
        <v>223</v>
      </c>
      <c r="D9" t="s">
        <v>291</v>
      </c>
      <c r="E9" t="s">
        <v>24</v>
      </c>
      <c r="F9" t="s">
        <v>27</v>
      </c>
      <c r="G9" t="s">
        <v>187</v>
      </c>
      <c r="H9" t="s">
        <v>479</v>
      </c>
      <c r="I9" t="s">
        <v>497</v>
      </c>
      <c r="J9" t="s">
        <v>181</v>
      </c>
      <c r="K9" t="s">
        <v>41</v>
      </c>
      <c r="L9" t="s">
        <v>32</v>
      </c>
      <c r="M9" t="s">
        <v>83</v>
      </c>
      <c r="N9" t="s">
        <v>1194</v>
      </c>
      <c r="O9" t="s">
        <v>1194</v>
      </c>
      <c r="R9" t="s">
        <v>235</v>
      </c>
      <c r="T9" t="s">
        <v>67</v>
      </c>
      <c r="U9" t="s">
        <v>29</v>
      </c>
      <c r="V9" t="s">
        <v>26</v>
      </c>
      <c r="W9" t="s">
        <v>456</v>
      </c>
      <c r="Y9" s="1">
        <v>42408.961423611108</v>
      </c>
      <c r="Z9" s="1">
        <v>42611.992118055554</v>
      </c>
    </row>
    <row r="10" spans="1:27" x14ac:dyDescent="0.3">
      <c r="A10">
        <v>77010</v>
      </c>
      <c r="B10" t="s">
        <v>217</v>
      </c>
      <c r="C10" t="s">
        <v>184</v>
      </c>
      <c r="D10" t="s">
        <v>212</v>
      </c>
      <c r="E10" t="s">
        <v>24</v>
      </c>
      <c r="F10" t="s">
        <v>27</v>
      </c>
      <c r="G10" t="s">
        <v>169</v>
      </c>
      <c r="H10" t="s">
        <v>563</v>
      </c>
      <c r="J10" t="s">
        <v>217</v>
      </c>
      <c r="K10" t="s">
        <v>41</v>
      </c>
      <c r="L10" t="s">
        <v>32</v>
      </c>
      <c r="N10" t="s">
        <v>1194</v>
      </c>
      <c r="O10" t="s">
        <v>1194</v>
      </c>
      <c r="R10" t="s">
        <v>235</v>
      </c>
      <c r="T10" t="s">
        <v>43</v>
      </c>
      <c r="U10" t="s">
        <v>37</v>
      </c>
      <c r="V10" t="s">
        <v>36</v>
      </c>
      <c r="W10" t="s">
        <v>1194</v>
      </c>
      <c r="Y10" s="1">
        <v>42412.258703703701</v>
      </c>
      <c r="Z10" s="1">
        <v>42412.262407407405</v>
      </c>
    </row>
    <row r="11" spans="1:27" x14ac:dyDescent="0.3">
      <c r="A11">
        <v>77038</v>
      </c>
      <c r="B11" t="s">
        <v>562</v>
      </c>
      <c r="C11" t="s">
        <v>184</v>
      </c>
      <c r="D11" t="s">
        <v>257</v>
      </c>
      <c r="E11" t="s">
        <v>24</v>
      </c>
      <c r="F11" t="s">
        <v>27</v>
      </c>
      <c r="G11" t="s">
        <v>187</v>
      </c>
      <c r="H11" t="s">
        <v>561</v>
      </c>
      <c r="I11" t="s">
        <v>236</v>
      </c>
      <c r="J11" t="s">
        <v>91</v>
      </c>
      <c r="K11" t="s">
        <v>41</v>
      </c>
      <c r="L11" t="s">
        <v>32</v>
      </c>
      <c r="M11" t="s">
        <v>185</v>
      </c>
      <c r="N11" t="s">
        <v>1194</v>
      </c>
      <c r="O11" t="s">
        <v>1194</v>
      </c>
      <c r="R11" t="s">
        <v>235</v>
      </c>
      <c r="T11" t="s">
        <v>43</v>
      </c>
      <c r="U11" t="s">
        <v>29</v>
      </c>
      <c r="V11" t="s">
        <v>26</v>
      </c>
      <c r="W11" t="s">
        <v>1194</v>
      </c>
      <c r="Y11" s="1">
        <v>42413.023888888885</v>
      </c>
      <c r="Z11" s="1">
        <v>42445.06453703704</v>
      </c>
    </row>
    <row r="12" spans="1:27" x14ac:dyDescent="0.3">
      <c r="A12">
        <v>77174</v>
      </c>
      <c r="B12" t="s">
        <v>123</v>
      </c>
      <c r="C12" t="s">
        <v>97</v>
      </c>
      <c r="D12" t="s">
        <v>110</v>
      </c>
      <c r="E12" t="s">
        <v>24</v>
      </c>
      <c r="F12" t="s">
        <v>27</v>
      </c>
      <c r="G12" t="s">
        <v>187</v>
      </c>
      <c r="H12" t="s">
        <v>590</v>
      </c>
      <c r="J12" t="s">
        <v>102</v>
      </c>
      <c r="K12" t="s">
        <v>41</v>
      </c>
      <c r="L12" t="s">
        <v>32</v>
      </c>
      <c r="N12" t="s">
        <v>1194</v>
      </c>
      <c r="O12" t="s">
        <v>1194</v>
      </c>
      <c r="R12" t="s">
        <v>235</v>
      </c>
      <c r="T12" t="s">
        <v>43</v>
      </c>
      <c r="U12" t="s">
        <v>29</v>
      </c>
      <c r="V12" t="s">
        <v>36</v>
      </c>
      <c r="W12" t="s">
        <v>1194</v>
      </c>
      <c r="Y12" s="1">
        <v>42416.525902777779</v>
      </c>
      <c r="Z12" s="1">
        <v>42423.508287037039</v>
      </c>
    </row>
    <row r="13" spans="1:27" x14ac:dyDescent="0.3">
      <c r="A13">
        <v>77795</v>
      </c>
      <c r="B13" t="s">
        <v>279</v>
      </c>
      <c r="C13" t="s">
        <v>114</v>
      </c>
      <c r="D13" t="s">
        <v>468</v>
      </c>
      <c r="E13" t="s">
        <v>24</v>
      </c>
      <c r="F13" t="s">
        <v>27</v>
      </c>
      <c r="G13" t="s">
        <v>201</v>
      </c>
      <c r="H13" t="s">
        <v>467</v>
      </c>
      <c r="I13" t="s">
        <v>163</v>
      </c>
      <c r="J13" t="s">
        <v>466</v>
      </c>
      <c r="K13" t="s">
        <v>41</v>
      </c>
      <c r="L13" t="s">
        <v>32</v>
      </c>
      <c r="M13" t="s">
        <v>185</v>
      </c>
      <c r="N13" t="s">
        <v>1194</v>
      </c>
      <c r="O13" t="s">
        <v>1194</v>
      </c>
      <c r="R13" t="s">
        <v>235</v>
      </c>
      <c r="T13" t="s">
        <v>55</v>
      </c>
      <c r="U13" t="s">
        <v>37</v>
      </c>
      <c r="V13" t="s">
        <v>36</v>
      </c>
      <c r="W13" t="s">
        <v>1194</v>
      </c>
      <c r="Y13" s="1">
        <v>42426.259618055556</v>
      </c>
      <c r="Z13" s="1">
        <v>42844.223738425928</v>
      </c>
    </row>
    <row r="14" spans="1:27" x14ac:dyDescent="0.3">
      <c r="A14">
        <v>77892</v>
      </c>
      <c r="B14" t="s">
        <v>296</v>
      </c>
      <c r="C14" t="s">
        <v>129</v>
      </c>
      <c r="D14" t="s">
        <v>327</v>
      </c>
      <c r="E14" t="s">
        <v>24</v>
      </c>
      <c r="F14" t="s">
        <v>27</v>
      </c>
      <c r="G14" t="s">
        <v>187</v>
      </c>
      <c r="H14" t="s">
        <v>450</v>
      </c>
      <c r="I14" t="s">
        <v>566</v>
      </c>
      <c r="J14" t="s">
        <v>91</v>
      </c>
      <c r="K14" t="s">
        <v>41</v>
      </c>
      <c r="L14" t="s">
        <v>32</v>
      </c>
      <c r="N14" t="s">
        <v>1194</v>
      </c>
      <c r="O14" t="s">
        <v>280</v>
      </c>
      <c r="P14">
        <v>11065</v>
      </c>
      <c r="R14" t="s">
        <v>235</v>
      </c>
      <c r="T14" t="s">
        <v>43</v>
      </c>
      <c r="U14" t="s">
        <v>37</v>
      </c>
      <c r="V14" t="s">
        <v>26</v>
      </c>
      <c r="W14" t="s">
        <v>361</v>
      </c>
      <c r="Y14" s="1">
        <v>42429.524537037039</v>
      </c>
      <c r="Z14" s="1">
        <v>42716.12641203704</v>
      </c>
    </row>
    <row r="15" spans="1:27" x14ac:dyDescent="0.3">
      <c r="A15">
        <v>77906</v>
      </c>
      <c r="B15" t="s">
        <v>299</v>
      </c>
      <c r="C15" t="s">
        <v>129</v>
      </c>
      <c r="D15" t="s">
        <v>310</v>
      </c>
      <c r="E15" t="s">
        <v>24</v>
      </c>
      <c r="F15" t="s">
        <v>27</v>
      </c>
      <c r="G15" t="s">
        <v>153</v>
      </c>
      <c r="H15" t="s">
        <v>449</v>
      </c>
      <c r="I15" t="s">
        <v>439</v>
      </c>
      <c r="J15" t="s">
        <v>91</v>
      </c>
      <c r="K15" t="s">
        <v>41</v>
      </c>
      <c r="L15" t="s">
        <v>32</v>
      </c>
      <c r="N15" t="s">
        <v>1194</v>
      </c>
      <c r="O15" t="s">
        <v>1194</v>
      </c>
      <c r="P15">
        <v>9558</v>
      </c>
      <c r="R15" t="s">
        <v>235</v>
      </c>
      <c r="S15" t="s">
        <v>426</v>
      </c>
      <c r="T15" t="s">
        <v>43</v>
      </c>
      <c r="U15" t="s">
        <v>45</v>
      </c>
      <c r="V15" t="s">
        <v>112</v>
      </c>
      <c r="W15" t="s">
        <v>361</v>
      </c>
      <c r="Y15" s="1">
        <v>42429.659583333334</v>
      </c>
      <c r="Z15" s="1">
        <v>42523.699178240742</v>
      </c>
    </row>
    <row r="16" spans="1:27" x14ac:dyDescent="0.3">
      <c r="A16">
        <v>78079</v>
      </c>
      <c r="B16" t="s">
        <v>448</v>
      </c>
      <c r="C16" t="s">
        <v>129</v>
      </c>
      <c r="D16" t="s">
        <v>310</v>
      </c>
      <c r="E16" t="s">
        <v>24</v>
      </c>
      <c r="F16" t="s">
        <v>27</v>
      </c>
      <c r="G16" t="s">
        <v>153</v>
      </c>
      <c r="H16" t="s">
        <v>447</v>
      </c>
      <c r="I16" t="s">
        <v>226</v>
      </c>
      <c r="J16" t="s">
        <v>91</v>
      </c>
      <c r="K16" t="s">
        <v>41</v>
      </c>
      <c r="L16" t="s">
        <v>32</v>
      </c>
      <c r="M16" t="s">
        <v>104</v>
      </c>
      <c r="N16" t="s">
        <v>1194</v>
      </c>
      <c r="O16" t="s">
        <v>1194</v>
      </c>
      <c r="P16">
        <v>10404</v>
      </c>
      <c r="R16" t="s">
        <v>235</v>
      </c>
      <c r="T16" t="s">
        <v>43</v>
      </c>
      <c r="U16" t="s">
        <v>37</v>
      </c>
      <c r="V16" t="s">
        <v>36</v>
      </c>
      <c r="W16" t="s">
        <v>1194</v>
      </c>
      <c r="Y16" s="1">
        <v>42431.52516203704</v>
      </c>
      <c r="Z16" s="1">
        <v>42584.436435185184</v>
      </c>
    </row>
    <row r="17" spans="1:27" x14ac:dyDescent="0.3">
      <c r="A17">
        <v>78389</v>
      </c>
      <c r="B17" t="s">
        <v>143</v>
      </c>
      <c r="C17" t="s">
        <v>23</v>
      </c>
      <c r="D17" t="s">
        <v>68</v>
      </c>
      <c r="E17" t="s">
        <v>48</v>
      </c>
      <c r="F17" t="s">
        <v>27</v>
      </c>
      <c r="G17" t="s">
        <v>187</v>
      </c>
      <c r="H17" t="s">
        <v>1061</v>
      </c>
      <c r="J17" t="s">
        <v>161</v>
      </c>
      <c r="K17" t="s">
        <v>41</v>
      </c>
      <c r="L17" t="s">
        <v>32</v>
      </c>
      <c r="N17" t="s">
        <v>1194</v>
      </c>
      <c r="O17" t="s">
        <v>1194</v>
      </c>
      <c r="R17" t="s">
        <v>235</v>
      </c>
      <c r="T17" t="s">
        <v>55</v>
      </c>
      <c r="U17" t="s">
        <v>37</v>
      </c>
      <c r="V17" t="s">
        <v>26</v>
      </c>
      <c r="W17" t="s">
        <v>1194</v>
      </c>
      <c r="X17" t="s">
        <v>1060</v>
      </c>
      <c r="Y17" s="1">
        <v>42437.14738425926</v>
      </c>
      <c r="Z17" s="1">
        <v>42452.003368055557</v>
      </c>
    </row>
    <row r="18" spans="1:27" x14ac:dyDescent="0.3">
      <c r="A18">
        <v>78764</v>
      </c>
      <c r="B18" t="s">
        <v>486</v>
      </c>
      <c r="C18" t="s">
        <v>63</v>
      </c>
      <c r="D18" t="s">
        <v>119</v>
      </c>
      <c r="E18" t="s">
        <v>24</v>
      </c>
      <c r="F18" t="s">
        <v>27</v>
      </c>
      <c r="G18" t="s">
        <v>220</v>
      </c>
      <c r="H18" t="s">
        <v>487</v>
      </c>
      <c r="I18" t="s">
        <v>163</v>
      </c>
      <c r="J18" t="s">
        <v>486</v>
      </c>
      <c r="K18" t="s">
        <v>41</v>
      </c>
      <c r="L18" t="s">
        <v>32</v>
      </c>
      <c r="N18" t="s">
        <v>1194</v>
      </c>
      <c r="O18" t="s">
        <v>1194</v>
      </c>
      <c r="R18" t="s">
        <v>235</v>
      </c>
      <c r="T18" t="s">
        <v>67</v>
      </c>
      <c r="U18" t="s">
        <v>45</v>
      </c>
      <c r="V18" t="s">
        <v>235</v>
      </c>
      <c r="W18" t="s">
        <v>1194</v>
      </c>
      <c r="Y18" s="1">
        <v>42443.65730324074</v>
      </c>
      <c r="Z18" s="1">
        <v>42783.138333333336</v>
      </c>
    </row>
    <row r="19" spans="1:27" x14ac:dyDescent="0.3">
      <c r="A19">
        <v>79685</v>
      </c>
      <c r="B19" t="s">
        <v>163</v>
      </c>
      <c r="C19" t="s">
        <v>162</v>
      </c>
      <c r="D19" t="s">
        <v>216</v>
      </c>
      <c r="E19" t="s">
        <v>24</v>
      </c>
      <c r="F19" t="s">
        <v>27</v>
      </c>
      <c r="G19" t="s">
        <v>49</v>
      </c>
      <c r="H19" t="s">
        <v>696</v>
      </c>
      <c r="I19" t="s">
        <v>163</v>
      </c>
      <c r="J19" t="s">
        <v>163</v>
      </c>
      <c r="K19" t="s">
        <v>41</v>
      </c>
      <c r="L19" t="s">
        <v>32</v>
      </c>
      <c r="N19" t="s">
        <v>1194</v>
      </c>
      <c r="O19" t="s">
        <v>1194</v>
      </c>
      <c r="R19" t="s">
        <v>235</v>
      </c>
      <c r="T19" t="s">
        <v>55</v>
      </c>
      <c r="U19" t="s">
        <v>37</v>
      </c>
      <c r="V19" t="s">
        <v>235</v>
      </c>
      <c r="W19" t="s">
        <v>1194</v>
      </c>
      <c r="Y19" s="1">
        <v>42458.033101851855</v>
      </c>
      <c r="Z19" s="1">
        <v>42845.102638888886</v>
      </c>
    </row>
    <row r="20" spans="1:27" x14ac:dyDescent="0.3">
      <c r="A20">
        <v>79784</v>
      </c>
      <c r="B20" t="s">
        <v>154</v>
      </c>
      <c r="C20" t="s">
        <v>129</v>
      </c>
      <c r="D20" t="s">
        <v>218</v>
      </c>
      <c r="E20" t="s">
        <v>24</v>
      </c>
      <c r="F20" t="s">
        <v>27</v>
      </c>
      <c r="G20" t="s">
        <v>153</v>
      </c>
      <c r="H20" t="s">
        <v>443</v>
      </c>
      <c r="J20" t="s">
        <v>441</v>
      </c>
      <c r="K20" t="s">
        <v>41</v>
      </c>
      <c r="L20" t="s">
        <v>101</v>
      </c>
      <c r="M20" t="s">
        <v>298</v>
      </c>
      <c r="N20" t="s">
        <v>1194</v>
      </c>
      <c r="O20" t="s">
        <v>1194</v>
      </c>
      <c r="P20" t="s">
        <v>442</v>
      </c>
      <c r="R20" t="s">
        <v>235</v>
      </c>
      <c r="T20" t="s">
        <v>43</v>
      </c>
      <c r="U20" t="s">
        <v>45</v>
      </c>
      <c r="V20" t="s">
        <v>112</v>
      </c>
      <c r="W20" t="s">
        <v>361</v>
      </c>
      <c r="Y20" s="1">
        <v>42459.031458333331</v>
      </c>
      <c r="Z20" s="1">
        <v>42803.278622685182</v>
      </c>
    </row>
    <row r="21" spans="1:27" x14ac:dyDescent="0.3">
      <c r="A21">
        <v>80288</v>
      </c>
      <c r="B21" t="s">
        <v>325</v>
      </c>
      <c r="C21" t="s">
        <v>129</v>
      </c>
      <c r="D21" t="s">
        <v>218</v>
      </c>
      <c r="E21" t="s">
        <v>24</v>
      </c>
      <c r="F21" t="s">
        <v>27</v>
      </c>
      <c r="G21" t="s">
        <v>153</v>
      </c>
      <c r="H21" t="s">
        <v>440</v>
      </c>
      <c r="I21" t="s">
        <v>226</v>
      </c>
      <c r="J21" t="s">
        <v>91</v>
      </c>
      <c r="K21" t="s">
        <v>41</v>
      </c>
      <c r="L21" t="s">
        <v>32</v>
      </c>
      <c r="N21" t="s">
        <v>1194</v>
      </c>
      <c r="O21" t="s">
        <v>280</v>
      </c>
      <c r="P21">
        <v>10707</v>
      </c>
      <c r="R21" t="s">
        <v>235</v>
      </c>
      <c r="T21" t="s">
        <v>55</v>
      </c>
      <c r="U21" t="s">
        <v>37</v>
      </c>
      <c r="V21" t="s">
        <v>112</v>
      </c>
      <c r="W21" t="s">
        <v>1194</v>
      </c>
      <c r="Y21" s="1">
        <v>42466.025520833333</v>
      </c>
      <c r="Z21" s="1">
        <v>42531.041354166664</v>
      </c>
    </row>
    <row r="22" spans="1:27" x14ac:dyDescent="0.3">
      <c r="A22">
        <v>80312</v>
      </c>
      <c r="B22" t="s">
        <v>340</v>
      </c>
      <c r="C22" t="s">
        <v>305</v>
      </c>
      <c r="D22" t="s">
        <v>311</v>
      </c>
      <c r="E22" t="s">
        <v>24</v>
      </c>
      <c r="F22" t="s">
        <v>27</v>
      </c>
      <c r="G22" t="s">
        <v>187</v>
      </c>
      <c r="H22" t="s">
        <v>460</v>
      </c>
      <c r="J22" t="s">
        <v>174</v>
      </c>
      <c r="K22" t="s">
        <v>41</v>
      </c>
      <c r="L22" t="s">
        <v>32</v>
      </c>
      <c r="N22" t="s">
        <v>1194</v>
      </c>
      <c r="O22" t="s">
        <v>1194</v>
      </c>
      <c r="R22" t="s">
        <v>235</v>
      </c>
      <c r="S22" t="s">
        <v>426</v>
      </c>
      <c r="T22" t="s">
        <v>67</v>
      </c>
      <c r="U22" t="s">
        <v>37</v>
      </c>
      <c r="V22" t="s">
        <v>26</v>
      </c>
      <c r="W22" t="s">
        <v>1194</v>
      </c>
      <c r="Y22" s="1">
        <v>42466.128449074073</v>
      </c>
      <c r="Z22" s="1">
        <v>42528.0003125</v>
      </c>
    </row>
    <row r="23" spans="1:27" x14ac:dyDescent="0.3">
      <c r="A23">
        <v>80331</v>
      </c>
      <c r="B23" t="s">
        <v>181</v>
      </c>
      <c r="C23" t="s">
        <v>223</v>
      </c>
      <c r="D23" t="s">
        <v>224</v>
      </c>
      <c r="E23" t="s">
        <v>24</v>
      </c>
      <c r="F23" t="s">
        <v>27</v>
      </c>
      <c r="G23" t="s">
        <v>187</v>
      </c>
      <c r="H23" t="s">
        <v>478</v>
      </c>
      <c r="I23" t="s">
        <v>497</v>
      </c>
      <c r="J23" t="s">
        <v>181</v>
      </c>
      <c r="K23" t="s">
        <v>41</v>
      </c>
      <c r="L23" t="s">
        <v>32</v>
      </c>
      <c r="N23" t="s">
        <v>1194</v>
      </c>
      <c r="O23" t="s">
        <v>1194</v>
      </c>
      <c r="R23" t="s">
        <v>235</v>
      </c>
      <c r="T23" t="s">
        <v>55</v>
      </c>
      <c r="U23" t="s">
        <v>37</v>
      </c>
      <c r="V23" t="s">
        <v>26</v>
      </c>
      <c r="W23" t="s">
        <v>1194</v>
      </c>
      <c r="Y23" s="1">
        <v>42466.238483796296</v>
      </c>
      <c r="Z23" s="1">
        <v>42845.194895833331</v>
      </c>
    </row>
    <row r="24" spans="1:27" x14ac:dyDescent="0.3">
      <c r="A24">
        <v>80486</v>
      </c>
      <c r="B24" t="s">
        <v>333</v>
      </c>
      <c r="C24" t="s">
        <v>75</v>
      </c>
      <c r="D24" t="s">
        <v>125</v>
      </c>
      <c r="E24" t="s">
        <v>24</v>
      </c>
      <c r="F24" t="s">
        <v>27</v>
      </c>
      <c r="G24" t="s">
        <v>187</v>
      </c>
      <c r="H24" t="s">
        <v>885</v>
      </c>
      <c r="I24" t="s">
        <v>179</v>
      </c>
      <c r="J24" t="s">
        <v>124</v>
      </c>
      <c r="K24" t="s">
        <v>41</v>
      </c>
      <c r="L24" t="s">
        <v>32</v>
      </c>
      <c r="M24" t="s">
        <v>104</v>
      </c>
      <c r="N24" t="s">
        <v>1194</v>
      </c>
      <c r="O24" t="s">
        <v>1194</v>
      </c>
      <c r="R24" t="s">
        <v>235</v>
      </c>
      <c r="S24" t="s">
        <v>426</v>
      </c>
      <c r="T24" t="s">
        <v>43</v>
      </c>
      <c r="U24" t="s">
        <v>29</v>
      </c>
      <c r="V24" t="s">
        <v>81</v>
      </c>
      <c r="W24" t="s">
        <v>1194</v>
      </c>
      <c r="Y24" s="1">
        <v>42468.405729166669</v>
      </c>
      <c r="Z24" s="1">
        <v>42480.603668981479</v>
      </c>
    </row>
    <row r="25" spans="1:27" x14ac:dyDescent="0.3">
      <c r="A25">
        <v>80602</v>
      </c>
      <c r="B25" t="s">
        <v>109</v>
      </c>
      <c r="C25" t="s">
        <v>97</v>
      </c>
      <c r="D25" t="s">
        <v>110</v>
      </c>
      <c r="E25" t="s">
        <v>24</v>
      </c>
      <c r="F25" t="s">
        <v>27</v>
      </c>
      <c r="G25" t="s">
        <v>187</v>
      </c>
      <c r="H25" t="s">
        <v>583</v>
      </c>
      <c r="J25" t="s">
        <v>102</v>
      </c>
      <c r="K25" t="s">
        <v>41</v>
      </c>
      <c r="L25" t="s">
        <v>32</v>
      </c>
      <c r="M25" t="s">
        <v>185</v>
      </c>
      <c r="N25" t="s">
        <v>1194</v>
      </c>
      <c r="O25" t="s">
        <v>145</v>
      </c>
      <c r="R25" t="s">
        <v>235</v>
      </c>
      <c r="S25" t="s">
        <v>426</v>
      </c>
      <c r="T25" t="s">
        <v>43</v>
      </c>
      <c r="U25" t="s">
        <v>45</v>
      </c>
      <c r="V25" t="s">
        <v>26</v>
      </c>
      <c r="W25" t="s">
        <v>1194</v>
      </c>
      <c r="Y25" s="1">
        <v>42471.625497685185</v>
      </c>
      <c r="Z25" s="1">
        <v>42472.423796296294</v>
      </c>
    </row>
    <row r="26" spans="1:27" x14ac:dyDescent="0.3">
      <c r="A26">
        <v>81363</v>
      </c>
      <c r="B26" t="s">
        <v>772</v>
      </c>
      <c r="C26" t="s">
        <v>75</v>
      </c>
      <c r="D26" t="s">
        <v>79</v>
      </c>
      <c r="E26" t="s">
        <v>24</v>
      </c>
      <c r="F26" t="s">
        <v>27</v>
      </c>
      <c r="G26" t="s">
        <v>42</v>
      </c>
      <c r="H26" t="s">
        <v>884</v>
      </c>
      <c r="I26" t="s">
        <v>772</v>
      </c>
      <c r="J26" t="s">
        <v>772</v>
      </c>
      <c r="K26" t="s">
        <v>41</v>
      </c>
      <c r="L26" t="s">
        <v>32</v>
      </c>
      <c r="M26" t="s">
        <v>185</v>
      </c>
      <c r="N26" t="s">
        <v>1194</v>
      </c>
      <c r="O26" t="s">
        <v>1194</v>
      </c>
      <c r="R26" t="s">
        <v>235</v>
      </c>
      <c r="S26" t="s">
        <v>426</v>
      </c>
      <c r="T26" t="s">
        <v>43</v>
      </c>
      <c r="U26" t="s">
        <v>45</v>
      </c>
      <c r="V26" t="s">
        <v>235</v>
      </c>
      <c r="W26" t="s">
        <v>1194</v>
      </c>
      <c r="Y26" s="1">
        <v>42482.023101851853</v>
      </c>
      <c r="Z26" s="1">
        <v>42783.097094907411</v>
      </c>
    </row>
    <row r="27" spans="1:27" x14ac:dyDescent="0.3">
      <c r="A27">
        <v>82064</v>
      </c>
      <c r="B27" t="s">
        <v>154</v>
      </c>
      <c r="C27" t="s">
        <v>184</v>
      </c>
      <c r="D27" t="s">
        <v>293</v>
      </c>
      <c r="E27" t="s">
        <v>24</v>
      </c>
      <c r="F27" t="s">
        <v>27</v>
      </c>
      <c r="G27" t="s">
        <v>187</v>
      </c>
      <c r="H27" t="s">
        <v>559</v>
      </c>
      <c r="I27" t="s">
        <v>349</v>
      </c>
      <c r="J27" t="s">
        <v>91</v>
      </c>
      <c r="K27" t="s">
        <v>41</v>
      </c>
      <c r="L27" t="s">
        <v>32</v>
      </c>
      <c r="N27" t="s">
        <v>1194</v>
      </c>
      <c r="O27" t="s">
        <v>1194</v>
      </c>
      <c r="R27" t="s">
        <v>235</v>
      </c>
      <c r="T27" t="s">
        <v>67</v>
      </c>
      <c r="U27" t="s">
        <v>45</v>
      </c>
      <c r="V27" t="s">
        <v>26</v>
      </c>
      <c r="W27" t="s">
        <v>361</v>
      </c>
      <c r="Y27" s="1">
        <v>42492.52611111111</v>
      </c>
      <c r="Z27" s="1">
        <v>42843.384351851855</v>
      </c>
    </row>
    <row r="28" spans="1:27" x14ac:dyDescent="0.3">
      <c r="A28">
        <v>82176</v>
      </c>
      <c r="B28" t="s">
        <v>439</v>
      </c>
      <c r="C28" t="s">
        <v>129</v>
      </c>
      <c r="D28" t="s">
        <v>436</v>
      </c>
      <c r="E28" t="s">
        <v>24</v>
      </c>
      <c r="F28" t="s">
        <v>27</v>
      </c>
      <c r="G28" t="s">
        <v>187</v>
      </c>
      <c r="H28" t="s">
        <v>438</v>
      </c>
      <c r="I28" t="s">
        <v>219</v>
      </c>
      <c r="J28" t="s">
        <v>91</v>
      </c>
      <c r="K28" t="s">
        <v>41</v>
      </c>
      <c r="L28" t="s">
        <v>32</v>
      </c>
      <c r="N28" t="s">
        <v>1194</v>
      </c>
      <c r="O28" t="s">
        <v>1194</v>
      </c>
      <c r="R28" t="s">
        <v>235</v>
      </c>
      <c r="T28" t="s">
        <v>55</v>
      </c>
      <c r="U28" t="s">
        <v>37</v>
      </c>
      <c r="V28" t="s">
        <v>26</v>
      </c>
      <c r="W28" t="s">
        <v>1194</v>
      </c>
      <c r="Y28" s="1">
        <v>42494.026504629626</v>
      </c>
      <c r="Z28" s="1">
        <v>42598.087430555555</v>
      </c>
    </row>
    <row r="29" spans="1:27" x14ac:dyDescent="0.3">
      <c r="A29">
        <v>82178</v>
      </c>
      <c r="B29" t="s">
        <v>299</v>
      </c>
      <c r="C29" t="s">
        <v>129</v>
      </c>
      <c r="D29" t="s">
        <v>218</v>
      </c>
      <c r="E29" t="s">
        <v>24</v>
      </c>
      <c r="F29" t="s">
        <v>27</v>
      </c>
      <c r="G29" t="s">
        <v>153</v>
      </c>
      <c r="H29" t="s">
        <v>1402</v>
      </c>
      <c r="I29" t="s">
        <v>226</v>
      </c>
      <c r="J29" t="s">
        <v>91</v>
      </c>
      <c r="K29" t="s">
        <v>41</v>
      </c>
      <c r="L29" t="s">
        <v>240</v>
      </c>
      <c r="M29" t="s">
        <v>298</v>
      </c>
      <c r="N29" t="s">
        <v>1194</v>
      </c>
      <c r="O29" t="s">
        <v>1467</v>
      </c>
      <c r="P29">
        <v>10938</v>
      </c>
      <c r="R29" t="s">
        <v>235</v>
      </c>
      <c r="T29" t="s">
        <v>43</v>
      </c>
      <c r="U29" t="s">
        <v>37</v>
      </c>
      <c r="V29" t="s">
        <v>308</v>
      </c>
      <c r="W29" t="s">
        <v>1194</v>
      </c>
      <c r="Y29" s="1">
        <v>42494.02715277778</v>
      </c>
      <c r="Z29" s="1">
        <v>42828.457337962966</v>
      </c>
      <c r="AA29" t="s">
        <v>1401</v>
      </c>
    </row>
    <row r="30" spans="1:27" x14ac:dyDescent="0.3">
      <c r="A30">
        <v>82510</v>
      </c>
      <c r="B30" t="s">
        <v>209</v>
      </c>
      <c r="C30" t="s">
        <v>40</v>
      </c>
      <c r="D30" t="s">
        <v>46</v>
      </c>
      <c r="E30" t="s">
        <v>48</v>
      </c>
      <c r="F30" t="s">
        <v>27</v>
      </c>
      <c r="G30" t="s">
        <v>187</v>
      </c>
      <c r="H30" t="s">
        <v>1005</v>
      </c>
      <c r="I30" t="s">
        <v>1004</v>
      </c>
      <c r="J30" t="s">
        <v>174</v>
      </c>
      <c r="K30" t="s">
        <v>41</v>
      </c>
      <c r="L30" t="s">
        <v>32</v>
      </c>
      <c r="N30" t="s">
        <v>1194</v>
      </c>
      <c r="O30" t="s">
        <v>1194</v>
      </c>
      <c r="R30" t="s">
        <v>235</v>
      </c>
      <c r="T30" t="s">
        <v>55</v>
      </c>
      <c r="U30" t="s">
        <v>37</v>
      </c>
      <c r="V30" t="s">
        <v>26</v>
      </c>
      <c r="W30" t="s">
        <v>1194</v>
      </c>
      <c r="X30" t="s">
        <v>1003</v>
      </c>
      <c r="Y30" s="1">
        <v>42499.229317129626</v>
      </c>
      <c r="Z30" s="1">
        <v>42585.358344907407</v>
      </c>
    </row>
    <row r="31" spans="1:27" x14ac:dyDescent="0.3">
      <c r="A31">
        <v>82520</v>
      </c>
      <c r="B31" t="s">
        <v>123</v>
      </c>
      <c r="C31" t="s">
        <v>97</v>
      </c>
      <c r="D31" t="s">
        <v>110</v>
      </c>
      <c r="E31" t="s">
        <v>24</v>
      </c>
      <c r="F31" t="s">
        <v>27</v>
      </c>
      <c r="G31" t="s">
        <v>187</v>
      </c>
      <c r="H31" t="s">
        <v>579</v>
      </c>
      <c r="J31" t="s">
        <v>102</v>
      </c>
      <c r="K31" t="s">
        <v>41</v>
      </c>
      <c r="L31" t="s">
        <v>32</v>
      </c>
      <c r="N31" t="s">
        <v>1194</v>
      </c>
      <c r="O31" t="s">
        <v>1194</v>
      </c>
      <c r="R31" t="s">
        <v>235</v>
      </c>
      <c r="S31" t="s">
        <v>426</v>
      </c>
      <c r="T31" t="s">
        <v>43</v>
      </c>
      <c r="U31" t="s">
        <v>37</v>
      </c>
      <c r="V31" t="s">
        <v>26</v>
      </c>
      <c r="W31" t="s">
        <v>1194</v>
      </c>
      <c r="Y31" s="1">
        <v>42499.325185185182</v>
      </c>
      <c r="Z31" s="1">
        <v>42537.316388888888</v>
      </c>
    </row>
    <row r="32" spans="1:27" x14ac:dyDescent="0.3">
      <c r="A32">
        <v>82551</v>
      </c>
      <c r="B32" t="s">
        <v>295</v>
      </c>
      <c r="C32" t="s">
        <v>129</v>
      </c>
      <c r="D32" t="s">
        <v>218</v>
      </c>
      <c r="E32" t="s">
        <v>24</v>
      </c>
      <c r="F32" t="s">
        <v>27</v>
      </c>
      <c r="G32" t="s">
        <v>127</v>
      </c>
      <c r="H32" t="s">
        <v>437</v>
      </c>
      <c r="I32" t="s">
        <v>918</v>
      </c>
      <c r="J32" t="s">
        <v>91</v>
      </c>
      <c r="K32" t="s">
        <v>41</v>
      </c>
      <c r="L32" t="s">
        <v>32</v>
      </c>
      <c r="N32" t="s">
        <v>1194</v>
      </c>
      <c r="O32" t="s">
        <v>280</v>
      </c>
      <c r="P32">
        <v>11139</v>
      </c>
      <c r="R32" t="s">
        <v>235</v>
      </c>
      <c r="T32" t="s">
        <v>43</v>
      </c>
      <c r="U32" t="s">
        <v>37</v>
      </c>
      <c r="V32" t="s">
        <v>306</v>
      </c>
      <c r="W32" t="s">
        <v>1194</v>
      </c>
      <c r="Y32" s="1">
        <v>42499.528321759259</v>
      </c>
      <c r="Z32" s="1">
        <v>42559.33184027778</v>
      </c>
    </row>
    <row r="33" spans="1:27" x14ac:dyDescent="0.3">
      <c r="A33">
        <v>82979</v>
      </c>
      <c r="B33" t="s">
        <v>39</v>
      </c>
      <c r="C33" t="s">
        <v>129</v>
      </c>
      <c r="D33" t="s">
        <v>436</v>
      </c>
      <c r="E33" t="s">
        <v>24</v>
      </c>
      <c r="F33" t="s">
        <v>387</v>
      </c>
      <c r="G33" t="s">
        <v>187</v>
      </c>
      <c r="H33" t="s">
        <v>435</v>
      </c>
      <c r="I33" t="s">
        <v>349</v>
      </c>
      <c r="J33" t="s">
        <v>91</v>
      </c>
      <c r="K33" t="s">
        <v>41</v>
      </c>
      <c r="L33" t="s">
        <v>32</v>
      </c>
      <c r="N33" t="s">
        <v>1194</v>
      </c>
      <c r="O33" t="s">
        <v>1194</v>
      </c>
      <c r="Q33" t="s">
        <v>434</v>
      </c>
      <c r="R33" t="s">
        <v>235</v>
      </c>
      <c r="T33" t="s">
        <v>67</v>
      </c>
      <c r="U33" t="s">
        <v>45</v>
      </c>
      <c r="V33" t="s">
        <v>26</v>
      </c>
      <c r="W33" t="s">
        <v>361</v>
      </c>
      <c r="Y33" s="1">
        <v>42506.531134259261</v>
      </c>
      <c r="Z33" s="1">
        <v>42842.398425925923</v>
      </c>
    </row>
    <row r="34" spans="1:27" x14ac:dyDescent="0.3">
      <c r="A34">
        <v>83852</v>
      </c>
      <c r="B34" t="s">
        <v>325</v>
      </c>
      <c r="C34" t="s">
        <v>129</v>
      </c>
      <c r="D34" t="s">
        <v>218</v>
      </c>
      <c r="E34" t="s">
        <v>24</v>
      </c>
      <c r="F34" t="s">
        <v>27</v>
      </c>
      <c r="G34" t="s">
        <v>153</v>
      </c>
      <c r="H34" t="s">
        <v>431</v>
      </c>
      <c r="I34" t="s">
        <v>917</v>
      </c>
      <c r="J34" t="s">
        <v>268</v>
      </c>
      <c r="K34" t="s">
        <v>41</v>
      </c>
      <c r="L34" t="s">
        <v>32</v>
      </c>
      <c r="N34" t="s">
        <v>1194</v>
      </c>
      <c r="O34" t="s">
        <v>206</v>
      </c>
      <c r="R34" t="s">
        <v>235</v>
      </c>
      <c r="T34" t="s">
        <v>43</v>
      </c>
      <c r="U34" t="s">
        <v>29</v>
      </c>
      <c r="V34" t="s">
        <v>269</v>
      </c>
      <c r="W34" t="s">
        <v>1194</v>
      </c>
      <c r="Y34" s="1">
        <v>42522.337314814817</v>
      </c>
      <c r="Z34" s="1">
        <v>42585.987546296295</v>
      </c>
    </row>
    <row r="35" spans="1:27" x14ac:dyDescent="0.3">
      <c r="A35">
        <v>83876</v>
      </c>
      <c r="B35" t="s">
        <v>89</v>
      </c>
      <c r="C35" t="s">
        <v>237</v>
      </c>
      <c r="D35" t="s">
        <v>238</v>
      </c>
      <c r="E35" t="s">
        <v>24</v>
      </c>
      <c r="F35" t="s">
        <v>27</v>
      </c>
      <c r="G35" t="s">
        <v>187</v>
      </c>
      <c r="H35" t="s">
        <v>521</v>
      </c>
      <c r="J35" t="s">
        <v>282</v>
      </c>
      <c r="K35" t="s">
        <v>41</v>
      </c>
      <c r="L35" t="s">
        <v>32</v>
      </c>
      <c r="N35" t="s">
        <v>1194</v>
      </c>
      <c r="O35" t="s">
        <v>1194</v>
      </c>
      <c r="R35" t="s">
        <v>235</v>
      </c>
      <c r="T35" t="s">
        <v>43</v>
      </c>
      <c r="U35" t="s">
        <v>60</v>
      </c>
      <c r="V35" t="s">
        <v>235</v>
      </c>
      <c r="W35" t="s">
        <v>1194</v>
      </c>
      <c r="Y35" s="1">
        <v>42522.50372685185</v>
      </c>
      <c r="Z35" s="1">
        <v>42803.366597222222</v>
      </c>
    </row>
    <row r="36" spans="1:27" x14ac:dyDescent="0.3">
      <c r="A36">
        <v>83877</v>
      </c>
      <c r="B36" t="s">
        <v>89</v>
      </c>
      <c r="C36" t="s">
        <v>237</v>
      </c>
      <c r="D36" t="s">
        <v>238</v>
      </c>
      <c r="E36" t="s">
        <v>24</v>
      </c>
      <c r="F36" t="s">
        <v>27</v>
      </c>
      <c r="G36" t="s">
        <v>187</v>
      </c>
      <c r="H36" t="s">
        <v>520</v>
      </c>
      <c r="J36" t="s">
        <v>282</v>
      </c>
      <c r="K36" t="s">
        <v>41</v>
      </c>
      <c r="L36" t="s">
        <v>32</v>
      </c>
      <c r="N36" t="s">
        <v>1194</v>
      </c>
      <c r="O36" t="s">
        <v>1194</v>
      </c>
      <c r="R36" t="s">
        <v>235</v>
      </c>
      <c r="T36" t="s">
        <v>43</v>
      </c>
      <c r="U36" t="s">
        <v>60</v>
      </c>
      <c r="V36" t="s">
        <v>235</v>
      </c>
      <c r="W36" t="s">
        <v>1194</v>
      </c>
      <c r="Y36" s="1">
        <v>42522.505486111113</v>
      </c>
      <c r="Z36" s="1">
        <v>42803.366249999999</v>
      </c>
    </row>
    <row r="37" spans="1:27" x14ac:dyDescent="0.3">
      <c r="A37">
        <v>84066</v>
      </c>
      <c r="B37" t="s">
        <v>430</v>
      </c>
      <c r="C37" t="s">
        <v>129</v>
      </c>
      <c r="D37" t="s">
        <v>327</v>
      </c>
      <c r="E37" t="s">
        <v>24</v>
      </c>
      <c r="F37" t="s">
        <v>27</v>
      </c>
      <c r="G37" t="s">
        <v>187</v>
      </c>
      <c r="H37" t="s">
        <v>429</v>
      </c>
      <c r="I37" t="s">
        <v>800</v>
      </c>
      <c r="J37" t="s">
        <v>91</v>
      </c>
      <c r="K37" t="s">
        <v>41</v>
      </c>
      <c r="L37" t="s">
        <v>101</v>
      </c>
      <c r="N37" t="s">
        <v>1194</v>
      </c>
      <c r="O37" t="s">
        <v>1194</v>
      </c>
      <c r="R37" t="s">
        <v>235</v>
      </c>
      <c r="T37" t="s">
        <v>67</v>
      </c>
      <c r="U37" t="s">
        <v>45</v>
      </c>
      <c r="V37" t="s">
        <v>26</v>
      </c>
      <c r="W37" t="s">
        <v>1194</v>
      </c>
      <c r="Y37" s="1">
        <v>42524.527094907404</v>
      </c>
      <c r="Z37" s="1">
        <v>42831.227847222224</v>
      </c>
    </row>
    <row r="38" spans="1:27" x14ac:dyDescent="0.3">
      <c r="A38">
        <v>84181</v>
      </c>
      <c r="B38" t="s">
        <v>939</v>
      </c>
      <c r="C38" t="s">
        <v>75</v>
      </c>
      <c r="D38" t="s">
        <v>1132</v>
      </c>
      <c r="E38" t="s">
        <v>262</v>
      </c>
      <c r="F38" t="s">
        <v>27</v>
      </c>
      <c r="G38" t="s">
        <v>153</v>
      </c>
      <c r="H38" t="s">
        <v>1131</v>
      </c>
      <c r="J38" t="s">
        <v>937</v>
      </c>
      <c r="K38" t="s">
        <v>41</v>
      </c>
      <c r="L38" t="s">
        <v>32</v>
      </c>
      <c r="N38" t="s">
        <v>1194</v>
      </c>
      <c r="O38" t="s">
        <v>1194</v>
      </c>
      <c r="R38" t="s">
        <v>765</v>
      </c>
      <c r="S38" t="s">
        <v>426</v>
      </c>
      <c r="T38" t="s">
        <v>55</v>
      </c>
      <c r="U38" t="s">
        <v>37</v>
      </c>
      <c r="V38" t="s">
        <v>81</v>
      </c>
      <c r="W38" t="s">
        <v>1194</v>
      </c>
      <c r="Y38" s="1">
        <v>42528.457928240743</v>
      </c>
      <c r="Z38" s="1">
        <v>42748.393113425926</v>
      </c>
    </row>
    <row r="39" spans="1:27" x14ac:dyDescent="0.3">
      <c r="A39">
        <v>85002</v>
      </c>
      <c r="B39" t="s">
        <v>89</v>
      </c>
      <c r="C39" t="s">
        <v>237</v>
      </c>
      <c r="D39" t="s">
        <v>238</v>
      </c>
      <c r="E39" t="s">
        <v>24</v>
      </c>
      <c r="F39" t="s">
        <v>27</v>
      </c>
      <c r="G39" t="s">
        <v>49</v>
      </c>
      <c r="H39" t="s">
        <v>502</v>
      </c>
      <c r="J39" t="s">
        <v>497</v>
      </c>
      <c r="K39" t="s">
        <v>41</v>
      </c>
      <c r="L39" t="s">
        <v>32</v>
      </c>
      <c r="N39" t="s">
        <v>1194</v>
      </c>
      <c r="O39" t="s">
        <v>500</v>
      </c>
      <c r="R39" t="s">
        <v>235</v>
      </c>
      <c r="T39" t="s">
        <v>55</v>
      </c>
      <c r="U39" t="s">
        <v>45</v>
      </c>
      <c r="V39" t="s">
        <v>235</v>
      </c>
      <c r="W39" t="s">
        <v>1194</v>
      </c>
      <c r="Y39" s="1">
        <v>42543.065324074072</v>
      </c>
      <c r="Z39" s="1">
        <v>42724.952881944446</v>
      </c>
    </row>
    <row r="40" spans="1:27" x14ac:dyDescent="0.3">
      <c r="A40">
        <v>85440</v>
      </c>
      <c r="B40" t="s">
        <v>318</v>
      </c>
      <c r="C40" t="s">
        <v>75</v>
      </c>
      <c r="D40" t="s">
        <v>267</v>
      </c>
      <c r="E40" t="s">
        <v>24</v>
      </c>
      <c r="F40" t="s">
        <v>27</v>
      </c>
      <c r="G40" t="s">
        <v>187</v>
      </c>
      <c r="H40" t="s">
        <v>878</v>
      </c>
      <c r="I40" t="s">
        <v>942</v>
      </c>
      <c r="J40" t="s">
        <v>204</v>
      </c>
      <c r="K40" t="s">
        <v>41</v>
      </c>
      <c r="L40" t="s">
        <v>32</v>
      </c>
      <c r="N40" t="s">
        <v>1194</v>
      </c>
      <c r="O40" t="s">
        <v>667</v>
      </c>
      <c r="R40" t="s">
        <v>235</v>
      </c>
      <c r="T40" t="s">
        <v>55</v>
      </c>
      <c r="U40" t="s">
        <v>45</v>
      </c>
      <c r="V40" t="s">
        <v>235</v>
      </c>
      <c r="W40" t="s">
        <v>1194</v>
      </c>
      <c r="Y40" s="1">
        <v>42551.289675925924</v>
      </c>
      <c r="Z40" s="1">
        <v>42569.466990740744</v>
      </c>
    </row>
    <row r="41" spans="1:27" x14ac:dyDescent="0.3">
      <c r="A41">
        <v>85661</v>
      </c>
      <c r="B41" t="s">
        <v>228</v>
      </c>
      <c r="C41" t="s">
        <v>75</v>
      </c>
      <c r="D41" t="s">
        <v>125</v>
      </c>
      <c r="E41" t="s">
        <v>147</v>
      </c>
      <c r="F41" t="s">
        <v>27</v>
      </c>
      <c r="G41" t="s">
        <v>166</v>
      </c>
      <c r="H41" t="s">
        <v>1116</v>
      </c>
      <c r="I41" t="s">
        <v>179</v>
      </c>
      <c r="J41" t="s">
        <v>228</v>
      </c>
      <c r="K41" t="s">
        <v>41</v>
      </c>
      <c r="L41" t="s">
        <v>32</v>
      </c>
      <c r="N41" t="s">
        <v>1194</v>
      </c>
      <c r="O41" t="s">
        <v>1194</v>
      </c>
      <c r="Q41" t="s">
        <v>727</v>
      </c>
      <c r="R41" t="s">
        <v>765</v>
      </c>
      <c r="T41" t="s">
        <v>67</v>
      </c>
      <c r="U41" t="s">
        <v>45</v>
      </c>
      <c r="V41" t="s">
        <v>26</v>
      </c>
      <c r="W41" t="s">
        <v>1194</v>
      </c>
      <c r="Y41" s="1">
        <v>42555.32472222222</v>
      </c>
      <c r="Z41" s="1">
        <v>42772.735034722224</v>
      </c>
    </row>
    <row r="42" spans="1:27" x14ac:dyDescent="0.3">
      <c r="A42">
        <v>86676</v>
      </c>
      <c r="B42" t="s">
        <v>124</v>
      </c>
      <c r="C42" t="s">
        <v>75</v>
      </c>
      <c r="D42" t="s">
        <v>125</v>
      </c>
      <c r="E42" t="s">
        <v>24</v>
      </c>
      <c r="F42" t="s">
        <v>27</v>
      </c>
      <c r="G42" t="s">
        <v>187</v>
      </c>
      <c r="H42" t="s">
        <v>842</v>
      </c>
      <c r="I42" t="s">
        <v>234</v>
      </c>
      <c r="J42" t="s">
        <v>204</v>
      </c>
      <c r="K42" t="s">
        <v>41</v>
      </c>
      <c r="L42" t="s">
        <v>32</v>
      </c>
      <c r="N42" t="s">
        <v>1194</v>
      </c>
      <c r="O42" t="s">
        <v>1194</v>
      </c>
      <c r="R42" t="s">
        <v>781</v>
      </c>
      <c r="S42" t="s">
        <v>841</v>
      </c>
      <c r="T42" t="s">
        <v>43</v>
      </c>
      <c r="U42" t="s">
        <v>29</v>
      </c>
      <c r="V42" t="s">
        <v>26</v>
      </c>
      <c r="W42" t="s">
        <v>361</v>
      </c>
      <c r="Y42" s="1">
        <v>42577.433333333334</v>
      </c>
      <c r="Z42" s="1">
        <v>42578.446006944447</v>
      </c>
    </row>
    <row r="43" spans="1:27" x14ac:dyDescent="0.3">
      <c r="A43">
        <v>87635</v>
      </c>
      <c r="B43" t="s">
        <v>325</v>
      </c>
      <c r="C43" t="s">
        <v>129</v>
      </c>
      <c r="D43" t="s">
        <v>218</v>
      </c>
      <c r="E43" t="s">
        <v>262</v>
      </c>
      <c r="F43" t="s">
        <v>27</v>
      </c>
      <c r="G43" t="s">
        <v>153</v>
      </c>
      <c r="H43" t="s">
        <v>1198</v>
      </c>
      <c r="I43" t="s">
        <v>226</v>
      </c>
      <c r="J43" t="s">
        <v>77</v>
      </c>
      <c r="K43" t="s">
        <v>41</v>
      </c>
      <c r="L43" t="s">
        <v>101</v>
      </c>
      <c r="M43" t="s">
        <v>298</v>
      </c>
      <c r="N43" t="s">
        <v>1194</v>
      </c>
      <c r="O43" t="s">
        <v>1194</v>
      </c>
      <c r="P43">
        <v>11924</v>
      </c>
      <c r="R43" t="s">
        <v>235</v>
      </c>
      <c r="T43" t="s">
        <v>43</v>
      </c>
      <c r="U43" t="s">
        <v>37</v>
      </c>
      <c r="V43" t="s">
        <v>103</v>
      </c>
      <c r="W43" t="s">
        <v>361</v>
      </c>
      <c r="Y43" s="1">
        <v>42598.010752314818</v>
      </c>
      <c r="Z43" s="1">
        <v>42832.002418981479</v>
      </c>
    </row>
    <row r="44" spans="1:27" x14ac:dyDescent="0.3">
      <c r="A44">
        <v>87684</v>
      </c>
      <c r="B44" t="s">
        <v>226</v>
      </c>
      <c r="C44" t="s">
        <v>75</v>
      </c>
      <c r="D44" t="s">
        <v>354</v>
      </c>
      <c r="E44" t="s">
        <v>147</v>
      </c>
      <c r="F44" t="s">
        <v>27</v>
      </c>
      <c r="G44" t="s">
        <v>153</v>
      </c>
      <c r="H44" t="s">
        <v>1111</v>
      </c>
      <c r="I44" t="s">
        <v>942</v>
      </c>
      <c r="J44" t="s">
        <v>916</v>
      </c>
      <c r="K44" t="s">
        <v>41</v>
      </c>
      <c r="L44" t="s">
        <v>32</v>
      </c>
      <c r="M44" t="s">
        <v>104</v>
      </c>
      <c r="N44" t="s">
        <v>1194</v>
      </c>
      <c r="O44" t="s">
        <v>1194</v>
      </c>
      <c r="P44">
        <v>11774</v>
      </c>
      <c r="R44" t="s">
        <v>765</v>
      </c>
      <c r="T44" t="s">
        <v>43</v>
      </c>
      <c r="U44" t="s">
        <v>29</v>
      </c>
      <c r="V44" t="s">
        <v>308</v>
      </c>
      <c r="W44" t="s">
        <v>361</v>
      </c>
      <c r="Y44" s="1">
        <v>42598.775659722225</v>
      </c>
      <c r="Z44" s="1">
        <v>42629.458784722221</v>
      </c>
    </row>
    <row r="45" spans="1:27" x14ac:dyDescent="0.3">
      <c r="A45">
        <v>88020</v>
      </c>
      <c r="B45" t="s">
        <v>1185</v>
      </c>
      <c r="C45" t="s">
        <v>75</v>
      </c>
      <c r="D45" t="s">
        <v>202</v>
      </c>
      <c r="E45" t="s">
        <v>147</v>
      </c>
      <c r="F45" t="s">
        <v>27</v>
      </c>
      <c r="G45" t="s">
        <v>287</v>
      </c>
      <c r="H45" t="s">
        <v>1184</v>
      </c>
      <c r="I45" t="s">
        <v>940</v>
      </c>
      <c r="J45" t="s">
        <v>77</v>
      </c>
      <c r="K45" t="s">
        <v>41</v>
      </c>
      <c r="L45" t="s">
        <v>32</v>
      </c>
      <c r="M45" t="s">
        <v>44</v>
      </c>
      <c r="N45" t="s">
        <v>1194</v>
      </c>
      <c r="O45" t="s">
        <v>1194</v>
      </c>
      <c r="R45" t="s">
        <v>235</v>
      </c>
      <c r="T45" t="s">
        <v>43</v>
      </c>
      <c r="U45" t="s">
        <v>37</v>
      </c>
      <c r="V45" t="s">
        <v>235</v>
      </c>
      <c r="W45" t="s">
        <v>361</v>
      </c>
      <c r="X45" t="s">
        <v>1046</v>
      </c>
      <c r="Y45" s="1">
        <v>42605.671493055554</v>
      </c>
      <c r="Z45" s="1">
        <v>42754.902025462965</v>
      </c>
      <c r="AA45" t="s">
        <v>1183</v>
      </c>
    </row>
    <row r="46" spans="1:27" x14ac:dyDescent="0.3">
      <c r="A46">
        <v>88052</v>
      </c>
      <c r="B46" t="s">
        <v>128</v>
      </c>
      <c r="C46" t="s">
        <v>129</v>
      </c>
      <c r="D46" t="s">
        <v>218</v>
      </c>
      <c r="E46" t="s">
        <v>24</v>
      </c>
      <c r="F46" t="s">
        <v>27</v>
      </c>
      <c r="G46" t="s">
        <v>169</v>
      </c>
      <c r="H46" t="s">
        <v>419</v>
      </c>
      <c r="I46" t="s">
        <v>349</v>
      </c>
      <c r="J46" t="s">
        <v>91</v>
      </c>
      <c r="K46" t="s">
        <v>41</v>
      </c>
      <c r="L46" t="s">
        <v>32</v>
      </c>
      <c r="M46" t="s">
        <v>369</v>
      </c>
      <c r="N46" t="s">
        <v>1194</v>
      </c>
      <c r="O46" t="s">
        <v>420</v>
      </c>
      <c r="R46" t="s">
        <v>235</v>
      </c>
      <c r="T46" t="s">
        <v>67</v>
      </c>
      <c r="U46" t="s">
        <v>37</v>
      </c>
      <c r="V46" t="s">
        <v>26</v>
      </c>
      <c r="W46" t="s">
        <v>1194</v>
      </c>
      <c r="Y46" s="1">
        <v>42606.241018518522</v>
      </c>
      <c r="Z46" s="1">
        <v>42670.350104166668</v>
      </c>
    </row>
    <row r="47" spans="1:27" x14ac:dyDescent="0.3">
      <c r="A47">
        <v>88147</v>
      </c>
      <c r="B47" t="s">
        <v>124</v>
      </c>
      <c r="C47" t="s">
        <v>75</v>
      </c>
      <c r="D47" t="s">
        <v>125</v>
      </c>
      <c r="E47" t="s">
        <v>262</v>
      </c>
      <c r="F47" t="s">
        <v>27</v>
      </c>
      <c r="G47" t="s">
        <v>134</v>
      </c>
      <c r="H47" t="s">
        <v>1109</v>
      </c>
      <c r="I47" t="s">
        <v>179</v>
      </c>
      <c r="J47" t="s">
        <v>227</v>
      </c>
      <c r="K47" t="s">
        <v>41</v>
      </c>
      <c r="L47" t="s">
        <v>32</v>
      </c>
      <c r="M47" t="s">
        <v>104</v>
      </c>
      <c r="N47" t="s">
        <v>1194</v>
      </c>
      <c r="O47" t="s">
        <v>1194</v>
      </c>
      <c r="R47" t="s">
        <v>765</v>
      </c>
      <c r="T47" t="s">
        <v>43</v>
      </c>
      <c r="U47" t="s">
        <v>29</v>
      </c>
      <c r="V47" t="s">
        <v>26</v>
      </c>
      <c r="W47" t="s">
        <v>1194</v>
      </c>
      <c r="Y47" s="1">
        <v>42607.399016203701</v>
      </c>
      <c r="Z47" s="1">
        <v>42747.790138888886</v>
      </c>
      <c r="AA47" t="s">
        <v>1108</v>
      </c>
    </row>
    <row r="48" spans="1:27" x14ac:dyDescent="0.3">
      <c r="A48">
        <v>88404</v>
      </c>
      <c r="B48" t="s">
        <v>154</v>
      </c>
      <c r="C48" t="s">
        <v>129</v>
      </c>
      <c r="D48" t="s">
        <v>218</v>
      </c>
      <c r="E48" t="s">
        <v>24</v>
      </c>
      <c r="F48" t="s">
        <v>27</v>
      </c>
      <c r="G48" t="s">
        <v>169</v>
      </c>
      <c r="H48" t="s">
        <v>412</v>
      </c>
      <c r="I48" t="s">
        <v>349</v>
      </c>
      <c r="J48" t="s">
        <v>91</v>
      </c>
      <c r="K48" t="s">
        <v>41</v>
      </c>
      <c r="L48" t="s">
        <v>32</v>
      </c>
      <c r="M48" t="s">
        <v>369</v>
      </c>
      <c r="N48" t="s">
        <v>1194</v>
      </c>
      <c r="O48" t="s">
        <v>413</v>
      </c>
      <c r="R48" t="s">
        <v>235</v>
      </c>
      <c r="T48" t="s">
        <v>43</v>
      </c>
      <c r="U48" t="s">
        <v>29</v>
      </c>
      <c r="V48" t="s">
        <v>26</v>
      </c>
      <c r="W48" t="s">
        <v>361</v>
      </c>
      <c r="Y48" s="1">
        <v>42613.502395833333</v>
      </c>
      <c r="Z48" s="1">
        <v>42662.196377314816</v>
      </c>
    </row>
    <row r="49" spans="1:27" x14ac:dyDescent="0.3">
      <c r="A49">
        <v>88406</v>
      </c>
      <c r="B49" t="s">
        <v>299</v>
      </c>
      <c r="C49" t="s">
        <v>129</v>
      </c>
      <c r="D49" t="s">
        <v>218</v>
      </c>
      <c r="E49" t="s">
        <v>24</v>
      </c>
      <c r="F49" t="s">
        <v>27</v>
      </c>
      <c r="G49" t="s">
        <v>169</v>
      </c>
      <c r="H49" t="s">
        <v>410</v>
      </c>
      <c r="I49" t="s">
        <v>190</v>
      </c>
      <c r="J49" t="s">
        <v>91</v>
      </c>
      <c r="K49" t="s">
        <v>41</v>
      </c>
      <c r="L49" t="s">
        <v>32</v>
      </c>
      <c r="N49" t="s">
        <v>1194</v>
      </c>
      <c r="O49" t="s">
        <v>411</v>
      </c>
      <c r="R49" t="s">
        <v>235</v>
      </c>
      <c r="T49" t="s">
        <v>67</v>
      </c>
      <c r="U49" t="s">
        <v>37</v>
      </c>
      <c r="V49" t="s">
        <v>26</v>
      </c>
      <c r="W49" t="s">
        <v>1194</v>
      </c>
      <c r="Y49" s="1">
        <v>42613.506249999999</v>
      </c>
      <c r="Z49" s="1">
        <v>42615.414560185185</v>
      </c>
    </row>
    <row r="50" spans="1:27" x14ac:dyDescent="0.3">
      <c r="A50">
        <v>88467</v>
      </c>
      <c r="B50" t="s">
        <v>214</v>
      </c>
      <c r="C50" t="s">
        <v>129</v>
      </c>
      <c r="D50" t="s">
        <v>218</v>
      </c>
      <c r="E50" t="s">
        <v>24</v>
      </c>
      <c r="F50" t="s">
        <v>27</v>
      </c>
      <c r="G50" t="s">
        <v>169</v>
      </c>
      <c r="H50" t="s">
        <v>408</v>
      </c>
      <c r="I50" t="s">
        <v>913</v>
      </c>
      <c r="J50" t="s">
        <v>91</v>
      </c>
      <c r="K50" t="s">
        <v>41</v>
      </c>
      <c r="L50" t="s">
        <v>32</v>
      </c>
      <c r="M50" t="s">
        <v>369</v>
      </c>
      <c r="N50" t="s">
        <v>1194</v>
      </c>
      <c r="O50" t="s">
        <v>409</v>
      </c>
      <c r="R50" t="s">
        <v>235</v>
      </c>
      <c r="T50" t="s">
        <v>43</v>
      </c>
      <c r="U50" t="s">
        <v>29</v>
      </c>
      <c r="V50" t="s">
        <v>26</v>
      </c>
      <c r="W50" t="s">
        <v>361</v>
      </c>
      <c r="Y50" s="1">
        <v>42614.412939814814</v>
      </c>
      <c r="Z50" s="1">
        <v>42746.924074074072</v>
      </c>
      <c r="AA50" t="s">
        <v>300</v>
      </c>
    </row>
    <row r="51" spans="1:27" x14ac:dyDescent="0.3">
      <c r="A51">
        <v>88712</v>
      </c>
      <c r="B51" t="s">
        <v>1001</v>
      </c>
      <c r="C51" t="s">
        <v>165</v>
      </c>
      <c r="D51" t="s">
        <v>166</v>
      </c>
      <c r="E51" t="s">
        <v>147</v>
      </c>
      <c r="F51" t="s">
        <v>27</v>
      </c>
      <c r="G51" t="s">
        <v>134</v>
      </c>
      <c r="H51" t="s">
        <v>1002</v>
      </c>
      <c r="J51" t="s">
        <v>1001</v>
      </c>
      <c r="K51" t="s">
        <v>41</v>
      </c>
      <c r="L51" t="s">
        <v>32</v>
      </c>
      <c r="N51" t="s">
        <v>1194</v>
      </c>
      <c r="O51" t="s">
        <v>1194</v>
      </c>
      <c r="R51" t="s">
        <v>235</v>
      </c>
      <c r="T51" t="s">
        <v>43</v>
      </c>
      <c r="U51" t="s">
        <v>60</v>
      </c>
      <c r="V51" t="s">
        <v>26</v>
      </c>
      <c r="W51" t="s">
        <v>1194</v>
      </c>
      <c r="Y51" s="1">
        <v>42620.885277777779</v>
      </c>
      <c r="Z51" s="1">
        <v>42803.348310185182</v>
      </c>
    </row>
    <row r="52" spans="1:27" x14ac:dyDescent="0.3">
      <c r="A52">
        <v>88763</v>
      </c>
      <c r="B52" t="s">
        <v>1327</v>
      </c>
      <c r="C52" t="s">
        <v>184</v>
      </c>
      <c r="D52" t="s">
        <v>212</v>
      </c>
      <c r="E52" t="s">
        <v>24</v>
      </c>
      <c r="F52" t="s">
        <v>27</v>
      </c>
      <c r="G52" t="s">
        <v>169</v>
      </c>
      <c r="H52" t="s">
        <v>1326</v>
      </c>
      <c r="I52" t="s">
        <v>349</v>
      </c>
      <c r="J52" t="s">
        <v>91</v>
      </c>
      <c r="K52" t="s">
        <v>41</v>
      </c>
      <c r="L52" t="s">
        <v>32</v>
      </c>
      <c r="M52" t="s">
        <v>298</v>
      </c>
      <c r="N52" t="s">
        <v>1194</v>
      </c>
      <c r="O52" t="s">
        <v>1466</v>
      </c>
      <c r="R52" t="s">
        <v>235</v>
      </c>
      <c r="T52" t="s">
        <v>43</v>
      </c>
      <c r="U52" t="s">
        <v>29</v>
      </c>
      <c r="V52" t="s">
        <v>26</v>
      </c>
      <c r="W52" t="s">
        <v>361</v>
      </c>
      <c r="Y52" s="1">
        <v>42621.473240740743</v>
      </c>
      <c r="Z52" s="1">
        <v>42843.458009259259</v>
      </c>
      <c r="AA52" t="s">
        <v>1325</v>
      </c>
    </row>
    <row r="53" spans="1:27" x14ac:dyDescent="0.3">
      <c r="A53">
        <v>88901</v>
      </c>
      <c r="B53" t="s">
        <v>407</v>
      </c>
      <c r="C53" t="s">
        <v>129</v>
      </c>
      <c r="D53" t="s">
        <v>310</v>
      </c>
      <c r="E53" t="s">
        <v>24</v>
      </c>
      <c r="F53" t="s">
        <v>27</v>
      </c>
      <c r="G53" t="s">
        <v>153</v>
      </c>
      <c r="H53" t="s">
        <v>406</v>
      </c>
      <c r="I53" t="s">
        <v>916</v>
      </c>
      <c r="J53" t="s">
        <v>91</v>
      </c>
      <c r="K53" t="s">
        <v>41</v>
      </c>
      <c r="L53" t="s">
        <v>32</v>
      </c>
      <c r="M53" t="s">
        <v>369</v>
      </c>
      <c r="N53" t="s">
        <v>1194</v>
      </c>
      <c r="O53" t="s">
        <v>399</v>
      </c>
      <c r="P53">
        <v>11934</v>
      </c>
      <c r="R53" t="s">
        <v>235</v>
      </c>
      <c r="T53" t="s">
        <v>55</v>
      </c>
      <c r="U53" t="s">
        <v>45</v>
      </c>
      <c r="V53" t="s">
        <v>306</v>
      </c>
      <c r="W53" t="s">
        <v>1194</v>
      </c>
      <c r="Y53" s="1">
        <v>42625.727488425924</v>
      </c>
      <c r="Z53" s="1">
        <v>42669.179467592592</v>
      </c>
    </row>
    <row r="54" spans="1:27" x14ac:dyDescent="0.3">
      <c r="A54">
        <v>88950</v>
      </c>
      <c r="B54" t="s">
        <v>268</v>
      </c>
      <c r="C54" t="s">
        <v>129</v>
      </c>
      <c r="D54" t="s">
        <v>218</v>
      </c>
      <c r="E54" t="s">
        <v>24</v>
      </c>
      <c r="F54" t="s">
        <v>27</v>
      </c>
      <c r="G54" t="s">
        <v>201</v>
      </c>
      <c r="H54" t="s">
        <v>405</v>
      </c>
      <c r="I54" t="s">
        <v>268</v>
      </c>
      <c r="J54" t="s">
        <v>91</v>
      </c>
      <c r="K54" t="s">
        <v>41</v>
      </c>
      <c r="L54" t="s">
        <v>32</v>
      </c>
      <c r="M54" t="s">
        <v>369</v>
      </c>
      <c r="N54" t="s">
        <v>1194</v>
      </c>
      <c r="O54" t="s">
        <v>402</v>
      </c>
      <c r="R54" t="s">
        <v>235</v>
      </c>
      <c r="T54" t="s">
        <v>43</v>
      </c>
      <c r="U54" t="s">
        <v>29</v>
      </c>
      <c r="V54" t="s">
        <v>36</v>
      </c>
      <c r="W54" t="s">
        <v>1194</v>
      </c>
      <c r="Y54" s="1">
        <v>42626.615289351852</v>
      </c>
      <c r="Z54" s="1">
        <v>42636.000474537039</v>
      </c>
    </row>
    <row r="55" spans="1:27" x14ac:dyDescent="0.3">
      <c r="A55">
        <v>89151</v>
      </c>
      <c r="B55" t="s">
        <v>84</v>
      </c>
      <c r="C55" t="s">
        <v>129</v>
      </c>
      <c r="D55" t="s">
        <v>218</v>
      </c>
      <c r="E55" t="s">
        <v>24</v>
      </c>
      <c r="F55" t="s">
        <v>27</v>
      </c>
      <c r="G55" t="s">
        <v>169</v>
      </c>
      <c r="H55" t="s">
        <v>403</v>
      </c>
      <c r="I55" t="s">
        <v>245</v>
      </c>
      <c r="J55" t="s">
        <v>91</v>
      </c>
      <c r="K55" t="s">
        <v>41</v>
      </c>
      <c r="L55" t="s">
        <v>32</v>
      </c>
      <c r="M55" t="s">
        <v>369</v>
      </c>
      <c r="N55" t="s">
        <v>1194</v>
      </c>
      <c r="O55" t="s">
        <v>404</v>
      </c>
      <c r="R55" t="s">
        <v>235</v>
      </c>
      <c r="T55" t="s">
        <v>67</v>
      </c>
      <c r="U55" t="s">
        <v>45</v>
      </c>
      <c r="V55" t="s">
        <v>26</v>
      </c>
      <c r="W55" t="s">
        <v>1194</v>
      </c>
      <c r="Y55" s="1">
        <v>42629.357048611113</v>
      </c>
      <c r="Z55" s="1">
        <v>42650.373414351852</v>
      </c>
    </row>
    <row r="56" spans="1:27" x14ac:dyDescent="0.3">
      <c r="A56">
        <v>89454</v>
      </c>
      <c r="B56" t="s">
        <v>304</v>
      </c>
      <c r="C56" t="s">
        <v>305</v>
      </c>
      <c r="D56" t="s">
        <v>307</v>
      </c>
      <c r="E56" t="s">
        <v>24</v>
      </c>
      <c r="F56" t="s">
        <v>27</v>
      </c>
      <c r="G56" t="s">
        <v>153</v>
      </c>
      <c r="H56" t="s">
        <v>452</v>
      </c>
      <c r="I56" t="s">
        <v>336</v>
      </c>
      <c r="J56" t="s">
        <v>91</v>
      </c>
      <c r="K56" t="s">
        <v>41</v>
      </c>
      <c r="L56" t="s">
        <v>32</v>
      </c>
      <c r="M56" t="s">
        <v>369</v>
      </c>
      <c r="N56" t="s">
        <v>1194</v>
      </c>
      <c r="O56" t="s">
        <v>453</v>
      </c>
      <c r="P56">
        <v>12004</v>
      </c>
      <c r="R56" t="s">
        <v>235</v>
      </c>
      <c r="T56" t="s">
        <v>43</v>
      </c>
      <c r="U56" t="s">
        <v>29</v>
      </c>
      <c r="V56" t="s">
        <v>306</v>
      </c>
      <c r="W56" t="s">
        <v>1194</v>
      </c>
      <c r="Y56" s="1">
        <v>42635.302245370367</v>
      </c>
      <c r="Z56" s="1">
        <v>42671.683715277781</v>
      </c>
    </row>
    <row r="57" spans="1:27" x14ac:dyDescent="0.3">
      <c r="A57">
        <v>89896</v>
      </c>
      <c r="B57" t="s">
        <v>320</v>
      </c>
      <c r="C57" t="s">
        <v>75</v>
      </c>
      <c r="D57" t="s">
        <v>814</v>
      </c>
      <c r="E57" t="s">
        <v>24</v>
      </c>
      <c r="F57" t="s">
        <v>27</v>
      </c>
      <c r="G57" t="s">
        <v>153</v>
      </c>
      <c r="H57" t="s">
        <v>836</v>
      </c>
      <c r="I57" t="s">
        <v>939</v>
      </c>
      <c r="J57" t="s">
        <v>204</v>
      </c>
      <c r="K57" t="s">
        <v>41</v>
      </c>
      <c r="L57" t="s">
        <v>240</v>
      </c>
      <c r="M57" t="s">
        <v>365</v>
      </c>
      <c r="N57" t="s">
        <v>1194</v>
      </c>
      <c r="O57" t="s">
        <v>364</v>
      </c>
      <c r="P57">
        <v>12145</v>
      </c>
      <c r="Q57" t="s">
        <v>821</v>
      </c>
      <c r="R57" t="s">
        <v>781</v>
      </c>
      <c r="S57" t="s">
        <v>835</v>
      </c>
      <c r="T57" t="s">
        <v>55</v>
      </c>
      <c r="U57" t="s">
        <v>37</v>
      </c>
      <c r="V57" t="s">
        <v>194</v>
      </c>
      <c r="W57" t="s">
        <v>1194</v>
      </c>
      <c r="Y57" s="1">
        <v>42643.273912037039</v>
      </c>
      <c r="Z57" s="1">
        <v>42773.706458333334</v>
      </c>
      <c r="AA57" t="s">
        <v>321</v>
      </c>
    </row>
    <row r="58" spans="1:27" x14ac:dyDescent="0.3">
      <c r="A58">
        <v>91980</v>
      </c>
      <c r="B58" t="s">
        <v>751</v>
      </c>
      <c r="C58" t="s">
        <v>34</v>
      </c>
      <c r="D58" t="s">
        <v>71</v>
      </c>
      <c r="E58" t="s">
        <v>24</v>
      </c>
      <c r="F58" t="s">
        <v>27</v>
      </c>
      <c r="G58" t="s">
        <v>42</v>
      </c>
      <c r="H58" t="s">
        <v>1254</v>
      </c>
      <c r="I58" t="s">
        <v>751</v>
      </c>
      <c r="J58" t="s">
        <v>99</v>
      </c>
      <c r="K58" t="s">
        <v>41</v>
      </c>
      <c r="L58" t="s">
        <v>240</v>
      </c>
      <c r="M58" t="s">
        <v>365</v>
      </c>
      <c r="N58" t="s">
        <v>1194</v>
      </c>
      <c r="O58" t="s">
        <v>1467</v>
      </c>
      <c r="R58" t="s">
        <v>235</v>
      </c>
      <c r="T58" t="s">
        <v>43</v>
      </c>
      <c r="U58" t="s">
        <v>29</v>
      </c>
      <c r="V58" t="s">
        <v>26</v>
      </c>
      <c r="W58" t="s">
        <v>1194</v>
      </c>
      <c r="Y58" s="1">
        <v>42682.147974537038</v>
      </c>
      <c r="Z58" s="1">
        <v>42802.005752314813</v>
      </c>
    </row>
    <row r="59" spans="1:27" x14ac:dyDescent="0.3">
      <c r="A59">
        <v>92081</v>
      </c>
      <c r="B59" t="s">
        <v>159</v>
      </c>
      <c r="C59" t="s">
        <v>184</v>
      </c>
      <c r="D59" t="s">
        <v>212</v>
      </c>
      <c r="E59" t="s">
        <v>24</v>
      </c>
      <c r="F59" t="s">
        <v>27</v>
      </c>
      <c r="G59" t="s">
        <v>187</v>
      </c>
      <c r="H59" t="s">
        <v>1233</v>
      </c>
      <c r="I59" t="s">
        <v>234</v>
      </c>
      <c r="J59" t="s">
        <v>91</v>
      </c>
      <c r="K59" t="s">
        <v>41</v>
      </c>
      <c r="L59" t="s">
        <v>32</v>
      </c>
      <c r="M59" t="s">
        <v>298</v>
      </c>
      <c r="N59" t="s">
        <v>1194</v>
      </c>
      <c r="O59" t="s">
        <v>1468</v>
      </c>
      <c r="Q59" t="s">
        <v>366</v>
      </c>
      <c r="R59" t="s">
        <v>235</v>
      </c>
      <c r="T59" t="s">
        <v>43</v>
      </c>
      <c r="U59" t="s">
        <v>29</v>
      </c>
      <c r="V59" t="s">
        <v>26</v>
      </c>
      <c r="W59" t="s">
        <v>361</v>
      </c>
      <c r="Y59" s="1">
        <v>42683.658750000002</v>
      </c>
      <c r="Z59" s="1">
        <v>42830.863865740743</v>
      </c>
      <c r="AA59" t="s">
        <v>1232</v>
      </c>
    </row>
    <row r="60" spans="1:27" x14ac:dyDescent="0.3">
      <c r="A60">
        <v>92187</v>
      </c>
      <c r="B60" t="s">
        <v>61</v>
      </c>
      <c r="C60" t="s">
        <v>23</v>
      </c>
      <c r="D60" t="s">
        <v>95</v>
      </c>
      <c r="E60" t="s">
        <v>24</v>
      </c>
      <c r="F60" t="s">
        <v>27</v>
      </c>
      <c r="G60" t="s">
        <v>42</v>
      </c>
      <c r="H60" t="s">
        <v>714</v>
      </c>
      <c r="I60" t="s">
        <v>936</v>
      </c>
      <c r="J60" t="s">
        <v>150</v>
      </c>
      <c r="K60" t="s">
        <v>41</v>
      </c>
      <c r="L60" t="s">
        <v>32</v>
      </c>
      <c r="M60" t="s">
        <v>638</v>
      </c>
      <c r="N60" t="s">
        <v>1194</v>
      </c>
      <c r="O60" t="s">
        <v>428</v>
      </c>
      <c r="Q60" t="s">
        <v>713</v>
      </c>
      <c r="R60" t="s">
        <v>235</v>
      </c>
      <c r="T60" t="s">
        <v>43</v>
      </c>
      <c r="U60" t="s">
        <v>29</v>
      </c>
      <c r="V60" t="s">
        <v>26</v>
      </c>
      <c r="W60" t="s">
        <v>361</v>
      </c>
      <c r="Y60" s="1">
        <v>42685.228935185187</v>
      </c>
      <c r="Z60" s="1">
        <v>42846.251273148147</v>
      </c>
    </row>
    <row r="61" spans="1:27" x14ac:dyDescent="0.3">
      <c r="A61">
        <v>92475</v>
      </c>
      <c r="B61" t="s">
        <v>1106</v>
      </c>
      <c r="C61" t="s">
        <v>75</v>
      </c>
      <c r="D61" t="s">
        <v>814</v>
      </c>
      <c r="E61" t="s">
        <v>24</v>
      </c>
      <c r="F61" t="s">
        <v>27</v>
      </c>
      <c r="G61" t="s">
        <v>134</v>
      </c>
      <c r="H61" t="s">
        <v>833</v>
      </c>
      <c r="I61" t="s">
        <v>939</v>
      </c>
      <c r="J61" t="s">
        <v>77</v>
      </c>
      <c r="K61" t="s">
        <v>41</v>
      </c>
      <c r="L61" t="s">
        <v>32</v>
      </c>
      <c r="N61" t="s">
        <v>1194</v>
      </c>
      <c r="O61" t="s">
        <v>364</v>
      </c>
      <c r="Q61" t="s">
        <v>812</v>
      </c>
      <c r="R61" t="s">
        <v>781</v>
      </c>
      <c r="S61" t="s">
        <v>235</v>
      </c>
      <c r="T61" t="s">
        <v>43</v>
      </c>
      <c r="U61" t="s">
        <v>37</v>
      </c>
      <c r="V61" t="s">
        <v>26</v>
      </c>
      <c r="W61" t="s">
        <v>1194</v>
      </c>
      <c r="Y61" s="1">
        <v>42691.48</v>
      </c>
      <c r="Z61" s="1">
        <v>42829.551238425927</v>
      </c>
      <c r="AA61" t="s">
        <v>321</v>
      </c>
    </row>
    <row r="62" spans="1:27" x14ac:dyDescent="0.3">
      <c r="A62">
        <v>92525</v>
      </c>
      <c r="B62" t="s">
        <v>77</v>
      </c>
      <c r="C62" t="s">
        <v>75</v>
      </c>
      <c r="D62" t="s">
        <v>825</v>
      </c>
      <c r="E62" t="s">
        <v>262</v>
      </c>
      <c r="F62" t="s">
        <v>27</v>
      </c>
      <c r="G62" t="s">
        <v>134</v>
      </c>
      <c r="H62" t="s">
        <v>1099</v>
      </c>
      <c r="I62" t="s">
        <v>941</v>
      </c>
      <c r="J62" t="s">
        <v>1098</v>
      </c>
      <c r="K62" t="s">
        <v>41</v>
      </c>
      <c r="L62" t="s">
        <v>32</v>
      </c>
      <c r="N62" t="s">
        <v>1194</v>
      </c>
      <c r="O62" t="s">
        <v>1194</v>
      </c>
      <c r="Q62" t="s">
        <v>1097</v>
      </c>
      <c r="R62" t="s">
        <v>765</v>
      </c>
      <c r="T62" t="s">
        <v>43</v>
      </c>
      <c r="U62" t="s">
        <v>37</v>
      </c>
      <c r="V62" t="s">
        <v>26</v>
      </c>
      <c r="W62" t="s">
        <v>1194</v>
      </c>
      <c r="Y62" s="1">
        <v>42692.15388888889</v>
      </c>
      <c r="Z62" s="1">
        <v>42748.393900462965</v>
      </c>
      <c r="AA62" t="s">
        <v>1096</v>
      </c>
    </row>
    <row r="63" spans="1:27" x14ac:dyDescent="0.3">
      <c r="A63">
        <v>92552</v>
      </c>
      <c r="B63" t="s">
        <v>100</v>
      </c>
      <c r="C63" t="s">
        <v>184</v>
      </c>
      <c r="D63" t="s">
        <v>293</v>
      </c>
      <c r="E63" t="s">
        <v>149</v>
      </c>
      <c r="F63" t="s">
        <v>27</v>
      </c>
      <c r="G63" t="s">
        <v>187</v>
      </c>
      <c r="H63" t="s">
        <v>523</v>
      </c>
      <c r="I63" t="s">
        <v>195</v>
      </c>
      <c r="J63" t="s">
        <v>91</v>
      </c>
      <c r="K63" t="s">
        <v>41</v>
      </c>
      <c r="L63" t="s">
        <v>32</v>
      </c>
      <c r="M63" t="s">
        <v>369</v>
      </c>
      <c r="N63" t="s">
        <v>1194</v>
      </c>
      <c r="O63" t="s">
        <v>1194</v>
      </c>
      <c r="R63" t="s">
        <v>235</v>
      </c>
      <c r="T63" t="s">
        <v>55</v>
      </c>
      <c r="U63" t="s">
        <v>37</v>
      </c>
      <c r="V63" t="s">
        <v>26</v>
      </c>
      <c r="W63" t="s">
        <v>1194</v>
      </c>
      <c r="Y63" s="1">
        <v>42692.370798611111</v>
      </c>
      <c r="Z63" s="1">
        <v>42837.29886574074</v>
      </c>
    </row>
    <row r="64" spans="1:27" x14ac:dyDescent="0.3">
      <c r="A64">
        <v>92960</v>
      </c>
      <c r="B64" t="s">
        <v>268</v>
      </c>
      <c r="C64" t="s">
        <v>129</v>
      </c>
      <c r="D64" t="s">
        <v>218</v>
      </c>
      <c r="E64" t="s">
        <v>24</v>
      </c>
      <c r="F64" t="s">
        <v>27</v>
      </c>
      <c r="G64" t="s">
        <v>187</v>
      </c>
      <c r="H64" t="s">
        <v>393</v>
      </c>
      <c r="J64" t="s">
        <v>325</v>
      </c>
      <c r="K64" t="s">
        <v>41</v>
      </c>
      <c r="L64" t="s">
        <v>32</v>
      </c>
      <c r="M64" t="s">
        <v>369</v>
      </c>
      <c r="N64" t="s">
        <v>1194</v>
      </c>
      <c r="O64" t="s">
        <v>390</v>
      </c>
      <c r="R64" t="s">
        <v>235</v>
      </c>
      <c r="T64" t="s">
        <v>55</v>
      </c>
      <c r="U64" t="s">
        <v>45</v>
      </c>
      <c r="V64" t="s">
        <v>26</v>
      </c>
      <c r="W64" t="s">
        <v>1194</v>
      </c>
      <c r="Y64" s="1">
        <v>42702.252488425926</v>
      </c>
      <c r="Z64" s="1">
        <v>42726.308194444442</v>
      </c>
    </row>
    <row r="65" spans="1:27" x14ac:dyDescent="0.3">
      <c r="A65">
        <v>92968</v>
      </c>
      <c r="B65" t="s">
        <v>299</v>
      </c>
      <c r="C65" t="s">
        <v>129</v>
      </c>
      <c r="D65" t="s">
        <v>218</v>
      </c>
      <c r="E65" t="s">
        <v>24</v>
      </c>
      <c r="F65" t="s">
        <v>27</v>
      </c>
      <c r="G65" t="s">
        <v>153</v>
      </c>
      <c r="H65" t="s">
        <v>391</v>
      </c>
      <c r="I65" t="s">
        <v>299</v>
      </c>
      <c r="J65" t="s">
        <v>91</v>
      </c>
      <c r="K65" t="s">
        <v>41</v>
      </c>
      <c r="L65" t="s">
        <v>240</v>
      </c>
      <c r="M65" t="s">
        <v>365</v>
      </c>
      <c r="N65" t="s">
        <v>1194</v>
      </c>
      <c r="O65" t="s">
        <v>392</v>
      </c>
      <c r="P65">
        <v>12464</v>
      </c>
      <c r="R65" t="s">
        <v>235</v>
      </c>
      <c r="T65" t="s">
        <v>55</v>
      </c>
      <c r="U65" t="s">
        <v>37</v>
      </c>
      <c r="V65" t="s">
        <v>306</v>
      </c>
      <c r="W65" t="s">
        <v>1194</v>
      </c>
      <c r="Y65" s="1">
        <v>42702.400451388887</v>
      </c>
      <c r="Z65" s="1">
        <v>42767.704814814817</v>
      </c>
    </row>
    <row r="66" spans="1:27" x14ac:dyDescent="0.3">
      <c r="A66">
        <v>93173</v>
      </c>
      <c r="B66" t="s">
        <v>77</v>
      </c>
      <c r="C66" t="s">
        <v>75</v>
      </c>
      <c r="D66" t="s">
        <v>825</v>
      </c>
      <c r="E66" t="s">
        <v>147</v>
      </c>
      <c r="F66" t="s">
        <v>27</v>
      </c>
      <c r="G66" t="s">
        <v>166</v>
      </c>
      <c r="H66" t="s">
        <v>1089</v>
      </c>
      <c r="I66" t="s">
        <v>941</v>
      </c>
      <c r="J66" t="s">
        <v>935</v>
      </c>
      <c r="K66" t="s">
        <v>41</v>
      </c>
      <c r="L66" t="s">
        <v>32</v>
      </c>
      <c r="N66" t="s">
        <v>1194</v>
      </c>
      <c r="O66" t="s">
        <v>1194</v>
      </c>
      <c r="R66" t="s">
        <v>765</v>
      </c>
      <c r="T66" t="s">
        <v>43</v>
      </c>
      <c r="U66" t="s">
        <v>45</v>
      </c>
      <c r="V66" t="s">
        <v>26</v>
      </c>
      <c r="W66" t="s">
        <v>1194</v>
      </c>
      <c r="Y66" s="1">
        <v>42705.532627314817</v>
      </c>
      <c r="Z66" s="1">
        <v>42770.496874999997</v>
      </c>
    </row>
    <row r="67" spans="1:27" x14ac:dyDescent="0.3">
      <c r="A67">
        <v>93777</v>
      </c>
      <c r="B67" t="s">
        <v>229</v>
      </c>
      <c r="C67" t="s">
        <v>75</v>
      </c>
      <c r="D67" t="s">
        <v>79</v>
      </c>
      <c r="E67" t="s">
        <v>24</v>
      </c>
      <c r="F67" t="s">
        <v>27</v>
      </c>
      <c r="G67" t="s">
        <v>153</v>
      </c>
      <c r="H67" t="s">
        <v>832</v>
      </c>
      <c r="I67" t="s">
        <v>193</v>
      </c>
      <c r="J67" t="s">
        <v>204</v>
      </c>
      <c r="K67" t="s">
        <v>41</v>
      </c>
      <c r="L67" t="s">
        <v>240</v>
      </c>
      <c r="M67" t="s">
        <v>365</v>
      </c>
      <c r="N67" t="s">
        <v>1194</v>
      </c>
      <c r="O67" t="s">
        <v>364</v>
      </c>
      <c r="P67">
        <v>12561</v>
      </c>
      <c r="Q67" t="s">
        <v>821</v>
      </c>
      <c r="R67" t="s">
        <v>781</v>
      </c>
      <c r="S67" t="s">
        <v>235</v>
      </c>
      <c r="T67" t="s">
        <v>43</v>
      </c>
      <c r="U67" t="s">
        <v>45</v>
      </c>
      <c r="V67" t="s">
        <v>306</v>
      </c>
      <c r="W67" t="s">
        <v>1194</v>
      </c>
      <c r="Y67" s="1">
        <v>42719.332384259258</v>
      </c>
      <c r="Z67" s="1">
        <v>42797.155277777776</v>
      </c>
      <c r="AA67" t="s">
        <v>321</v>
      </c>
    </row>
    <row r="68" spans="1:27" x14ac:dyDescent="0.3">
      <c r="A68">
        <v>93784</v>
      </c>
      <c r="B68" t="s">
        <v>170</v>
      </c>
      <c r="C68" t="s">
        <v>133</v>
      </c>
      <c r="D68" t="s">
        <v>180</v>
      </c>
      <c r="E68" t="s">
        <v>24</v>
      </c>
      <c r="F68" t="s">
        <v>27</v>
      </c>
      <c r="G68" t="s">
        <v>115</v>
      </c>
      <c r="H68" t="s">
        <v>798</v>
      </c>
      <c r="J68" t="s">
        <v>77</v>
      </c>
      <c r="K68" t="s">
        <v>41</v>
      </c>
      <c r="L68" t="s">
        <v>32</v>
      </c>
      <c r="N68" t="s">
        <v>1194</v>
      </c>
      <c r="O68" t="s">
        <v>1194</v>
      </c>
      <c r="R68" t="s">
        <v>781</v>
      </c>
      <c r="S68" t="s">
        <v>797</v>
      </c>
      <c r="T68" t="s">
        <v>43</v>
      </c>
      <c r="U68" t="s">
        <v>37</v>
      </c>
      <c r="V68" t="s">
        <v>796</v>
      </c>
      <c r="W68" t="s">
        <v>1194</v>
      </c>
      <c r="Y68" s="1">
        <v>42719.380520833336</v>
      </c>
      <c r="Z68" s="1">
        <v>42719.611851851849</v>
      </c>
    </row>
    <row r="69" spans="1:27" x14ac:dyDescent="0.3">
      <c r="A69">
        <v>93821</v>
      </c>
      <c r="B69" t="s">
        <v>908</v>
      </c>
      <c r="C69" t="s">
        <v>75</v>
      </c>
      <c r="D69" t="s">
        <v>125</v>
      </c>
      <c r="E69" t="s">
        <v>24</v>
      </c>
      <c r="F69" t="s">
        <v>27</v>
      </c>
      <c r="G69" t="s">
        <v>134</v>
      </c>
      <c r="H69" t="s">
        <v>831</v>
      </c>
      <c r="I69" t="s">
        <v>179</v>
      </c>
      <c r="J69" t="s">
        <v>204</v>
      </c>
      <c r="K69" t="s">
        <v>41</v>
      </c>
      <c r="L69" t="s">
        <v>240</v>
      </c>
      <c r="M69" t="s">
        <v>365</v>
      </c>
      <c r="N69" t="s">
        <v>1194</v>
      </c>
      <c r="O69" t="s">
        <v>364</v>
      </c>
      <c r="Q69" t="s">
        <v>630</v>
      </c>
      <c r="R69" t="s">
        <v>781</v>
      </c>
      <c r="S69" t="s">
        <v>804</v>
      </c>
      <c r="T69" t="s">
        <v>55</v>
      </c>
      <c r="U69" t="s">
        <v>37</v>
      </c>
      <c r="V69" t="s">
        <v>26</v>
      </c>
      <c r="W69" t="s">
        <v>1194</v>
      </c>
      <c r="Y69" s="1">
        <v>42720.307719907411</v>
      </c>
      <c r="Z69" s="1">
        <v>42829.553599537037</v>
      </c>
    </row>
    <row r="70" spans="1:27" x14ac:dyDescent="0.3">
      <c r="A70">
        <v>93878</v>
      </c>
      <c r="B70" t="s">
        <v>170</v>
      </c>
      <c r="C70" t="s">
        <v>133</v>
      </c>
      <c r="D70" t="s">
        <v>180</v>
      </c>
      <c r="E70" t="s">
        <v>24</v>
      </c>
      <c r="F70" t="s">
        <v>27</v>
      </c>
      <c r="G70" t="s">
        <v>25</v>
      </c>
      <c r="H70" t="s">
        <v>795</v>
      </c>
      <c r="J70" t="s">
        <v>794</v>
      </c>
      <c r="K70" t="s">
        <v>41</v>
      </c>
      <c r="L70" t="s">
        <v>240</v>
      </c>
      <c r="M70" t="s">
        <v>185</v>
      </c>
      <c r="N70" t="s">
        <v>1194</v>
      </c>
      <c r="O70" t="s">
        <v>1194</v>
      </c>
      <c r="R70" t="s">
        <v>781</v>
      </c>
      <c r="S70" t="s">
        <v>235</v>
      </c>
      <c r="T70" t="s">
        <v>55</v>
      </c>
      <c r="U70" t="s">
        <v>45</v>
      </c>
      <c r="V70" t="s">
        <v>235</v>
      </c>
      <c r="W70" t="s">
        <v>1194</v>
      </c>
      <c r="Y70" s="1">
        <v>42723.239212962966</v>
      </c>
      <c r="Z70" s="1">
        <v>42753.685381944444</v>
      </c>
    </row>
    <row r="71" spans="1:27" x14ac:dyDescent="0.3">
      <c r="A71">
        <v>93894</v>
      </c>
      <c r="B71" t="s">
        <v>459</v>
      </c>
      <c r="C71" t="s">
        <v>75</v>
      </c>
      <c r="D71" t="s">
        <v>125</v>
      </c>
      <c r="E71" t="s">
        <v>24</v>
      </c>
      <c r="F71" t="s">
        <v>27</v>
      </c>
      <c r="G71" t="s">
        <v>187</v>
      </c>
      <c r="H71" t="s">
        <v>830</v>
      </c>
      <c r="I71" t="s">
        <v>234</v>
      </c>
      <c r="J71" t="s">
        <v>77</v>
      </c>
      <c r="K71" t="s">
        <v>41</v>
      </c>
      <c r="L71" t="s">
        <v>240</v>
      </c>
      <c r="M71" t="s">
        <v>365</v>
      </c>
      <c r="N71" t="s">
        <v>1194</v>
      </c>
      <c r="O71" t="s">
        <v>364</v>
      </c>
      <c r="Q71" t="s">
        <v>812</v>
      </c>
      <c r="R71" t="s">
        <v>781</v>
      </c>
      <c r="S71" t="s">
        <v>804</v>
      </c>
      <c r="T71" t="s">
        <v>43</v>
      </c>
      <c r="U71" t="s">
        <v>29</v>
      </c>
      <c r="V71" t="s">
        <v>26</v>
      </c>
      <c r="W71" t="s">
        <v>1194</v>
      </c>
      <c r="Y71" s="1">
        <v>42723.66165509259</v>
      </c>
      <c r="Z71" s="1">
        <v>42772.557071759256</v>
      </c>
      <c r="AA71" t="s">
        <v>321</v>
      </c>
    </row>
    <row r="72" spans="1:27" x14ac:dyDescent="0.3">
      <c r="A72">
        <v>94040</v>
      </c>
      <c r="B72" t="s">
        <v>459</v>
      </c>
      <c r="C72" t="s">
        <v>75</v>
      </c>
      <c r="D72" t="s">
        <v>125</v>
      </c>
      <c r="E72" t="s">
        <v>303</v>
      </c>
      <c r="F72" t="s">
        <v>27</v>
      </c>
      <c r="G72" t="s">
        <v>49</v>
      </c>
      <c r="H72" t="s">
        <v>1086</v>
      </c>
      <c r="I72" t="s">
        <v>179</v>
      </c>
      <c r="J72" t="s">
        <v>794</v>
      </c>
      <c r="K72" t="s">
        <v>41</v>
      </c>
      <c r="L72" t="s">
        <v>28</v>
      </c>
      <c r="N72" t="s">
        <v>1194</v>
      </c>
      <c r="O72" t="s">
        <v>1194</v>
      </c>
      <c r="R72" t="s">
        <v>765</v>
      </c>
      <c r="T72" t="s">
        <v>55</v>
      </c>
      <c r="U72" t="s">
        <v>45</v>
      </c>
      <c r="V72" t="s">
        <v>235</v>
      </c>
      <c r="W72" t="s">
        <v>1194</v>
      </c>
      <c r="Y72" s="1">
        <v>42732.245798611111</v>
      </c>
      <c r="Z72" s="1">
        <v>42739.333368055559</v>
      </c>
    </row>
    <row r="73" spans="1:27" x14ac:dyDescent="0.3">
      <c r="A73">
        <v>94122</v>
      </c>
      <c r="B73" t="s">
        <v>702</v>
      </c>
      <c r="C73" t="s">
        <v>23</v>
      </c>
      <c r="D73" t="s">
        <v>374</v>
      </c>
      <c r="E73" t="s">
        <v>24</v>
      </c>
      <c r="F73" t="s">
        <v>27</v>
      </c>
      <c r="G73" t="s">
        <v>25</v>
      </c>
      <c r="H73" t="s">
        <v>701</v>
      </c>
      <c r="J73" t="s">
        <v>700</v>
      </c>
      <c r="K73" t="s">
        <v>41</v>
      </c>
      <c r="L73" t="s">
        <v>240</v>
      </c>
      <c r="M73" t="s">
        <v>44</v>
      </c>
      <c r="N73" t="s">
        <v>1194</v>
      </c>
      <c r="O73" t="s">
        <v>1194</v>
      </c>
      <c r="R73" t="s">
        <v>235</v>
      </c>
      <c r="T73" t="s">
        <v>55</v>
      </c>
      <c r="U73" t="s">
        <v>45</v>
      </c>
      <c r="V73" t="s">
        <v>235</v>
      </c>
      <c r="W73" t="s">
        <v>1194</v>
      </c>
      <c r="X73" t="s">
        <v>378</v>
      </c>
      <c r="Y73" s="1">
        <v>42739.236076388886</v>
      </c>
      <c r="Z73" s="1">
        <v>42771.985289351855</v>
      </c>
    </row>
    <row r="74" spans="1:27" x14ac:dyDescent="0.3">
      <c r="A74">
        <v>94333</v>
      </c>
      <c r="B74" t="s">
        <v>124</v>
      </c>
      <c r="C74" t="s">
        <v>75</v>
      </c>
      <c r="D74" t="s">
        <v>125</v>
      </c>
      <c r="E74" t="s">
        <v>147</v>
      </c>
      <c r="F74" t="s">
        <v>27</v>
      </c>
      <c r="G74" t="s">
        <v>49</v>
      </c>
      <c r="H74" t="s">
        <v>1085</v>
      </c>
      <c r="I74" t="s">
        <v>179</v>
      </c>
      <c r="J74" t="s">
        <v>794</v>
      </c>
      <c r="K74" t="s">
        <v>41</v>
      </c>
      <c r="L74" t="s">
        <v>240</v>
      </c>
      <c r="M74" t="s">
        <v>44</v>
      </c>
      <c r="N74" t="s">
        <v>1194</v>
      </c>
      <c r="O74" t="s">
        <v>1194</v>
      </c>
      <c r="Q74" t="s">
        <v>1082</v>
      </c>
      <c r="R74" t="s">
        <v>765</v>
      </c>
      <c r="T74" t="s">
        <v>55</v>
      </c>
      <c r="U74" t="s">
        <v>45</v>
      </c>
      <c r="V74" t="s">
        <v>235</v>
      </c>
      <c r="W74" t="s">
        <v>1194</v>
      </c>
      <c r="X74" t="s">
        <v>1084</v>
      </c>
      <c r="Y74" s="1">
        <v>42744.312013888892</v>
      </c>
      <c r="Z74" s="1">
        <v>42751.291261574072</v>
      </c>
      <c r="AA74" t="s">
        <v>1081</v>
      </c>
    </row>
    <row r="75" spans="1:27" x14ac:dyDescent="0.3">
      <c r="A75">
        <v>94334</v>
      </c>
      <c r="B75" t="s">
        <v>459</v>
      </c>
      <c r="C75" t="s">
        <v>75</v>
      </c>
      <c r="D75" t="s">
        <v>125</v>
      </c>
      <c r="E75" t="s">
        <v>262</v>
      </c>
      <c r="F75" t="s">
        <v>27</v>
      </c>
      <c r="G75" t="s">
        <v>49</v>
      </c>
      <c r="H75" t="s">
        <v>1083</v>
      </c>
      <c r="I75" t="s">
        <v>179</v>
      </c>
      <c r="J75" t="s">
        <v>794</v>
      </c>
      <c r="K75" t="s">
        <v>41</v>
      </c>
      <c r="L75" t="s">
        <v>28</v>
      </c>
      <c r="N75" t="s">
        <v>1194</v>
      </c>
      <c r="O75" t="s">
        <v>1194</v>
      </c>
      <c r="Q75" t="s">
        <v>1082</v>
      </c>
      <c r="R75" t="s">
        <v>765</v>
      </c>
      <c r="T75" t="s">
        <v>55</v>
      </c>
      <c r="U75" t="s">
        <v>45</v>
      </c>
      <c r="V75" t="s">
        <v>235</v>
      </c>
      <c r="W75" t="s">
        <v>1194</v>
      </c>
      <c r="Y75" s="1">
        <v>42744.318773148145</v>
      </c>
      <c r="Z75" s="1">
        <v>42744.48814814815</v>
      </c>
      <c r="AA75" t="s">
        <v>1081</v>
      </c>
    </row>
    <row r="76" spans="1:27" x14ac:dyDescent="0.3">
      <c r="A76">
        <v>94343</v>
      </c>
      <c r="B76" t="s">
        <v>929</v>
      </c>
      <c r="C76" t="s">
        <v>75</v>
      </c>
      <c r="D76" t="s">
        <v>814</v>
      </c>
      <c r="E76" t="s">
        <v>24</v>
      </c>
      <c r="F76" t="s">
        <v>27</v>
      </c>
      <c r="G76" t="s">
        <v>49</v>
      </c>
      <c r="H76" t="s">
        <v>829</v>
      </c>
      <c r="I76" t="s">
        <v>928</v>
      </c>
      <c r="J76" t="s">
        <v>204</v>
      </c>
      <c r="K76" t="s">
        <v>41</v>
      </c>
      <c r="L76" t="s">
        <v>28</v>
      </c>
      <c r="N76" t="s">
        <v>1194</v>
      </c>
      <c r="O76" t="s">
        <v>364</v>
      </c>
      <c r="Q76" t="s">
        <v>828</v>
      </c>
      <c r="R76" t="s">
        <v>781</v>
      </c>
      <c r="S76" t="s">
        <v>235</v>
      </c>
      <c r="T76" t="s">
        <v>43</v>
      </c>
      <c r="U76" t="s">
        <v>37</v>
      </c>
      <c r="V76" t="s">
        <v>26</v>
      </c>
      <c r="W76" t="s">
        <v>1194</v>
      </c>
      <c r="Y76" s="1">
        <v>42744.356712962966</v>
      </c>
      <c r="Z76" s="1">
        <v>42829.554606481484</v>
      </c>
      <c r="AA76" t="s">
        <v>321</v>
      </c>
    </row>
    <row r="77" spans="1:27" x14ac:dyDescent="0.3">
      <c r="A77">
        <v>94454</v>
      </c>
      <c r="B77" t="s">
        <v>170</v>
      </c>
      <c r="C77" t="s">
        <v>133</v>
      </c>
      <c r="D77" t="s">
        <v>180</v>
      </c>
      <c r="E77" t="s">
        <v>24</v>
      </c>
      <c r="F77" t="s">
        <v>27</v>
      </c>
      <c r="G77" t="s">
        <v>25</v>
      </c>
      <c r="H77" t="s">
        <v>792</v>
      </c>
      <c r="J77" t="s">
        <v>342</v>
      </c>
      <c r="K77" t="s">
        <v>41</v>
      </c>
      <c r="L77" t="s">
        <v>240</v>
      </c>
      <c r="M77" t="s">
        <v>185</v>
      </c>
      <c r="N77" t="s">
        <v>1194</v>
      </c>
      <c r="O77" t="s">
        <v>1194</v>
      </c>
      <c r="R77" t="s">
        <v>781</v>
      </c>
      <c r="S77" t="s">
        <v>235</v>
      </c>
      <c r="T77" t="s">
        <v>67</v>
      </c>
      <c r="U77" t="s">
        <v>45</v>
      </c>
      <c r="V77" t="s">
        <v>235</v>
      </c>
      <c r="W77" t="s">
        <v>1194</v>
      </c>
      <c r="Y77" s="1">
        <v>42746.135625000003</v>
      </c>
      <c r="Z77" s="1">
        <v>42765.718043981484</v>
      </c>
      <c r="AA77" t="s">
        <v>791</v>
      </c>
    </row>
    <row r="78" spans="1:27" x14ac:dyDescent="0.3">
      <c r="A78">
        <v>94456</v>
      </c>
      <c r="B78" t="s">
        <v>170</v>
      </c>
      <c r="C78" t="s">
        <v>133</v>
      </c>
      <c r="D78" t="s">
        <v>180</v>
      </c>
      <c r="E78" t="s">
        <v>24</v>
      </c>
      <c r="F78" t="s">
        <v>27</v>
      </c>
      <c r="G78" t="s">
        <v>25</v>
      </c>
      <c r="H78" t="s">
        <v>789</v>
      </c>
      <c r="J78" t="s">
        <v>342</v>
      </c>
      <c r="K78" t="s">
        <v>41</v>
      </c>
      <c r="L78" t="s">
        <v>240</v>
      </c>
      <c r="M78" t="s">
        <v>185</v>
      </c>
      <c r="N78" t="s">
        <v>1194</v>
      </c>
      <c r="O78" t="s">
        <v>1194</v>
      </c>
      <c r="R78" t="s">
        <v>781</v>
      </c>
      <c r="S78" t="s">
        <v>235</v>
      </c>
      <c r="T78" t="s">
        <v>67</v>
      </c>
      <c r="U78" t="s">
        <v>45</v>
      </c>
      <c r="V78" t="s">
        <v>235</v>
      </c>
      <c r="W78" t="s">
        <v>1194</v>
      </c>
      <c r="Y78" s="1">
        <v>42746.141423611109</v>
      </c>
      <c r="Z78" s="1">
        <v>42761.653854166667</v>
      </c>
    </row>
    <row r="79" spans="1:27" x14ac:dyDescent="0.3">
      <c r="A79">
        <v>94489</v>
      </c>
      <c r="B79" t="s">
        <v>277</v>
      </c>
      <c r="C79" t="s">
        <v>75</v>
      </c>
      <c r="D79" t="s">
        <v>79</v>
      </c>
      <c r="E79" t="s">
        <v>147</v>
      </c>
      <c r="F79" t="s">
        <v>27</v>
      </c>
      <c r="G79" t="s">
        <v>166</v>
      </c>
      <c r="H79" t="s">
        <v>1080</v>
      </c>
      <c r="I79" t="s">
        <v>193</v>
      </c>
      <c r="J79" t="s">
        <v>1079</v>
      </c>
      <c r="K79" t="s">
        <v>41</v>
      </c>
      <c r="L79" t="s">
        <v>28</v>
      </c>
      <c r="N79" t="s">
        <v>1194</v>
      </c>
      <c r="O79" t="s">
        <v>1194</v>
      </c>
      <c r="R79" t="s">
        <v>765</v>
      </c>
      <c r="T79" t="s">
        <v>43</v>
      </c>
      <c r="U79" t="s">
        <v>60</v>
      </c>
      <c r="V79" t="s">
        <v>26</v>
      </c>
      <c r="W79" t="s">
        <v>1194</v>
      </c>
      <c r="Y79" s="1">
        <v>42746.610821759263</v>
      </c>
      <c r="Z79" s="1">
        <v>42766.856921296298</v>
      </c>
    </row>
    <row r="80" spans="1:27" x14ac:dyDescent="0.3">
      <c r="A80">
        <v>94594</v>
      </c>
      <c r="B80" t="s">
        <v>340</v>
      </c>
      <c r="C80" t="s">
        <v>184</v>
      </c>
      <c r="D80" t="s">
        <v>212</v>
      </c>
      <c r="E80" t="s">
        <v>147</v>
      </c>
      <c r="F80" t="s">
        <v>27</v>
      </c>
      <c r="G80" t="s">
        <v>187</v>
      </c>
      <c r="H80" t="s">
        <v>971</v>
      </c>
      <c r="I80" t="s">
        <v>913</v>
      </c>
      <c r="J80" t="s">
        <v>91</v>
      </c>
      <c r="K80" t="s">
        <v>41</v>
      </c>
      <c r="L80" t="s">
        <v>240</v>
      </c>
      <c r="M80" t="s">
        <v>185</v>
      </c>
      <c r="N80" t="s">
        <v>1194</v>
      </c>
      <c r="O80" t="s">
        <v>1194</v>
      </c>
      <c r="R80" t="s">
        <v>235</v>
      </c>
      <c r="T80" t="s">
        <v>67</v>
      </c>
      <c r="U80" t="s">
        <v>37</v>
      </c>
      <c r="V80" t="s">
        <v>235</v>
      </c>
      <c r="W80" t="s">
        <v>1194</v>
      </c>
      <c r="Y80" s="1">
        <v>42748.470682870371</v>
      </c>
      <c r="Z80" s="1">
        <v>42845.533206018517</v>
      </c>
      <c r="AA80" t="s">
        <v>531</v>
      </c>
    </row>
    <row r="81" spans="1:27" x14ac:dyDescent="0.3">
      <c r="A81">
        <v>94632</v>
      </c>
      <c r="B81" t="s">
        <v>124</v>
      </c>
      <c r="C81" t="s">
        <v>75</v>
      </c>
      <c r="D81" t="s">
        <v>125</v>
      </c>
      <c r="E81" t="s">
        <v>24</v>
      </c>
      <c r="F81" t="s">
        <v>27</v>
      </c>
      <c r="G81" t="s">
        <v>187</v>
      </c>
      <c r="H81" t="s">
        <v>826</v>
      </c>
      <c r="I81" t="s">
        <v>913</v>
      </c>
      <c r="J81" t="s">
        <v>77</v>
      </c>
      <c r="K81" t="s">
        <v>41</v>
      </c>
      <c r="L81" t="s">
        <v>240</v>
      </c>
      <c r="M81" t="s">
        <v>185</v>
      </c>
      <c r="N81" t="s">
        <v>1194</v>
      </c>
      <c r="O81" t="s">
        <v>364</v>
      </c>
      <c r="R81" t="s">
        <v>781</v>
      </c>
      <c r="S81" t="s">
        <v>804</v>
      </c>
      <c r="T81" t="s">
        <v>55</v>
      </c>
      <c r="U81" t="s">
        <v>45</v>
      </c>
      <c r="V81" t="s">
        <v>235</v>
      </c>
      <c r="W81" t="s">
        <v>1194</v>
      </c>
      <c r="Y81" s="1">
        <v>42751.737349537034</v>
      </c>
      <c r="Z81" s="1">
        <v>42772.67423611111</v>
      </c>
    </row>
    <row r="82" spans="1:27" x14ac:dyDescent="0.3">
      <c r="A82">
        <v>94678</v>
      </c>
      <c r="B82" t="s">
        <v>89</v>
      </c>
      <c r="C82" t="s">
        <v>88</v>
      </c>
      <c r="D82" t="s">
        <v>90</v>
      </c>
      <c r="E82" t="s">
        <v>24</v>
      </c>
      <c r="F82" t="s">
        <v>27</v>
      </c>
      <c r="G82" t="s">
        <v>275</v>
      </c>
      <c r="H82" t="s">
        <v>620</v>
      </c>
      <c r="I82" t="s">
        <v>107</v>
      </c>
      <c r="J82" t="s">
        <v>342</v>
      </c>
      <c r="K82" t="s">
        <v>41</v>
      </c>
      <c r="L82" t="s">
        <v>32</v>
      </c>
      <c r="N82" t="s">
        <v>1194</v>
      </c>
      <c r="O82" t="s">
        <v>1194</v>
      </c>
      <c r="R82" t="s">
        <v>235</v>
      </c>
      <c r="T82" t="s">
        <v>67</v>
      </c>
      <c r="U82" t="s">
        <v>60</v>
      </c>
      <c r="V82" t="s">
        <v>235</v>
      </c>
      <c r="W82" t="s">
        <v>1194</v>
      </c>
      <c r="Y82" s="1">
        <v>42753.045277777775</v>
      </c>
      <c r="Z82" s="1">
        <v>42753.961944444447</v>
      </c>
    </row>
    <row r="83" spans="1:27" x14ac:dyDescent="0.3">
      <c r="A83">
        <v>94695</v>
      </c>
      <c r="B83" t="s">
        <v>1345</v>
      </c>
      <c r="C83" t="s">
        <v>95</v>
      </c>
      <c r="D83" t="s">
        <v>138</v>
      </c>
      <c r="E83" t="s">
        <v>24</v>
      </c>
      <c r="F83" t="s">
        <v>27</v>
      </c>
      <c r="G83" t="s">
        <v>153</v>
      </c>
      <c r="H83" t="s">
        <v>1344</v>
      </c>
      <c r="J83" t="s">
        <v>1342</v>
      </c>
      <c r="K83" t="s">
        <v>41</v>
      </c>
      <c r="L83" t="s">
        <v>240</v>
      </c>
      <c r="M83" t="s">
        <v>365</v>
      </c>
      <c r="N83" t="s">
        <v>1194</v>
      </c>
      <c r="O83" t="s">
        <v>1465</v>
      </c>
      <c r="P83">
        <v>12452</v>
      </c>
      <c r="R83" t="s">
        <v>235</v>
      </c>
      <c r="T83" t="s">
        <v>43</v>
      </c>
      <c r="U83" t="s">
        <v>29</v>
      </c>
      <c r="V83" t="s">
        <v>1305</v>
      </c>
      <c r="W83" t="s">
        <v>1194</v>
      </c>
      <c r="Y83" s="1">
        <v>42753.19122685185</v>
      </c>
      <c r="Z83" s="1">
        <v>42815.347013888888</v>
      </c>
    </row>
    <row r="84" spans="1:27" x14ac:dyDescent="0.3">
      <c r="A84">
        <v>94791</v>
      </c>
      <c r="B84" t="s">
        <v>1302</v>
      </c>
      <c r="C84" t="s">
        <v>75</v>
      </c>
      <c r="D84" t="s">
        <v>125</v>
      </c>
      <c r="E84" t="s">
        <v>24</v>
      </c>
      <c r="F84" t="s">
        <v>27</v>
      </c>
      <c r="G84" t="s">
        <v>76</v>
      </c>
      <c r="H84" t="s">
        <v>822</v>
      </c>
      <c r="I84" t="s">
        <v>179</v>
      </c>
      <c r="J84" t="s">
        <v>170</v>
      </c>
      <c r="K84" t="s">
        <v>41</v>
      </c>
      <c r="L84" t="s">
        <v>240</v>
      </c>
      <c r="M84" t="s">
        <v>185</v>
      </c>
      <c r="N84" t="s">
        <v>1194</v>
      </c>
      <c r="O84" t="s">
        <v>1194</v>
      </c>
      <c r="Q84" t="s">
        <v>821</v>
      </c>
      <c r="R84" t="s">
        <v>781</v>
      </c>
      <c r="S84" t="s">
        <v>797</v>
      </c>
      <c r="T84" t="s">
        <v>55</v>
      </c>
      <c r="U84" t="s">
        <v>37</v>
      </c>
      <c r="V84" t="s">
        <v>779</v>
      </c>
      <c r="W84" t="s">
        <v>1194</v>
      </c>
      <c r="Y84" s="1">
        <v>42754.669421296298</v>
      </c>
      <c r="Z84" s="1">
        <v>42829.560682870368</v>
      </c>
      <c r="AA84" t="s">
        <v>820</v>
      </c>
    </row>
    <row r="85" spans="1:27" x14ac:dyDescent="0.3">
      <c r="A85">
        <v>94869</v>
      </c>
      <c r="B85" t="s">
        <v>89</v>
      </c>
      <c r="C85" t="s">
        <v>599</v>
      </c>
      <c r="D85" t="s">
        <v>609</v>
      </c>
      <c r="E85" t="s">
        <v>24</v>
      </c>
      <c r="F85" t="s">
        <v>27</v>
      </c>
      <c r="G85" t="s">
        <v>49</v>
      </c>
      <c r="H85" t="s">
        <v>612</v>
      </c>
      <c r="I85" t="s">
        <v>248</v>
      </c>
      <c r="J85" t="s">
        <v>248</v>
      </c>
      <c r="K85" t="s">
        <v>41</v>
      </c>
      <c r="L85" t="s">
        <v>28</v>
      </c>
      <c r="N85" t="s">
        <v>1194</v>
      </c>
      <c r="O85" t="s">
        <v>383</v>
      </c>
      <c r="R85" t="s">
        <v>235</v>
      </c>
      <c r="T85" t="s">
        <v>55</v>
      </c>
      <c r="U85" t="s">
        <v>37</v>
      </c>
      <c r="V85" t="s">
        <v>235</v>
      </c>
      <c r="W85" t="s">
        <v>1194</v>
      </c>
      <c r="Y85" s="1">
        <v>42758.09747685185</v>
      </c>
      <c r="Z85" s="1">
        <v>42758.105844907404</v>
      </c>
    </row>
    <row r="86" spans="1:27" x14ac:dyDescent="0.3">
      <c r="A86">
        <v>94873</v>
      </c>
      <c r="B86" t="s">
        <v>89</v>
      </c>
      <c r="C86" t="s">
        <v>599</v>
      </c>
      <c r="D86" t="s">
        <v>609</v>
      </c>
      <c r="E86" t="s">
        <v>24</v>
      </c>
      <c r="F86" t="s">
        <v>27</v>
      </c>
      <c r="G86" t="s">
        <v>49</v>
      </c>
      <c r="H86" t="s">
        <v>611</v>
      </c>
      <c r="I86" t="s">
        <v>248</v>
      </c>
      <c r="J86" t="s">
        <v>248</v>
      </c>
      <c r="K86" t="s">
        <v>41</v>
      </c>
      <c r="L86" t="s">
        <v>244</v>
      </c>
      <c r="N86" t="s">
        <v>1194</v>
      </c>
      <c r="O86" t="s">
        <v>383</v>
      </c>
      <c r="Q86" t="s">
        <v>610</v>
      </c>
      <c r="R86" t="s">
        <v>235</v>
      </c>
      <c r="T86" t="s">
        <v>55</v>
      </c>
      <c r="U86" t="s">
        <v>37</v>
      </c>
      <c r="V86" t="s">
        <v>235</v>
      </c>
      <c r="W86" t="s">
        <v>1194</v>
      </c>
      <c r="Y86" s="1">
        <v>42758.119398148148</v>
      </c>
      <c r="Z86" s="1">
        <v>42758.125868055555</v>
      </c>
    </row>
    <row r="87" spans="1:27" x14ac:dyDescent="0.3">
      <c r="A87">
        <v>94951</v>
      </c>
      <c r="B87" t="s">
        <v>89</v>
      </c>
      <c r="C87" t="s">
        <v>599</v>
      </c>
      <c r="D87" t="s">
        <v>609</v>
      </c>
      <c r="E87" t="s">
        <v>24</v>
      </c>
      <c r="F87" t="s">
        <v>27</v>
      </c>
      <c r="G87" t="s">
        <v>49</v>
      </c>
      <c r="H87" t="s">
        <v>608</v>
      </c>
      <c r="I87" t="s">
        <v>248</v>
      </c>
      <c r="J87" t="s">
        <v>248</v>
      </c>
      <c r="K87" t="s">
        <v>41</v>
      </c>
      <c r="L87" t="s">
        <v>101</v>
      </c>
      <c r="N87" t="s">
        <v>1194</v>
      </c>
      <c r="O87" t="s">
        <v>388</v>
      </c>
      <c r="R87" t="s">
        <v>235</v>
      </c>
      <c r="T87" t="s">
        <v>55</v>
      </c>
      <c r="U87" t="s">
        <v>37</v>
      </c>
      <c r="V87" t="s">
        <v>235</v>
      </c>
      <c r="W87" t="s">
        <v>1194</v>
      </c>
      <c r="Y87" s="1">
        <v>42759.121365740742</v>
      </c>
      <c r="Z87" s="1">
        <v>42760.186412037037</v>
      </c>
    </row>
    <row r="88" spans="1:27" x14ac:dyDescent="0.3">
      <c r="A88">
        <v>95010</v>
      </c>
      <c r="B88" t="s">
        <v>1339</v>
      </c>
      <c r="C88" t="s">
        <v>23</v>
      </c>
      <c r="D88" t="s">
        <v>95</v>
      </c>
      <c r="E88" t="s">
        <v>262</v>
      </c>
      <c r="F88" t="s">
        <v>27</v>
      </c>
      <c r="G88" t="s">
        <v>49</v>
      </c>
      <c r="H88" t="s">
        <v>1338</v>
      </c>
      <c r="J88" t="s">
        <v>933</v>
      </c>
      <c r="K88" t="s">
        <v>41</v>
      </c>
      <c r="L88" t="s">
        <v>240</v>
      </c>
      <c r="M88" t="s">
        <v>185</v>
      </c>
      <c r="N88" t="s">
        <v>1194</v>
      </c>
      <c r="O88" t="s">
        <v>1194</v>
      </c>
      <c r="R88" t="s">
        <v>235</v>
      </c>
      <c r="T88" t="s">
        <v>43</v>
      </c>
      <c r="U88" t="s">
        <v>29</v>
      </c>
      <c r="V88" t="s">
        <v>235</v>
      </c>
      <c r="W88" t="s">
        <v>1194</v>
      </c>
      <c r="Y88" s="1">
        <v>42760.091064814813</v>
      </c>
      <c r="Z88" s="1">
        <v>42810.113622685189</v>
      </c>
    </row>
    <row r="89" spans="1:27" x14ac:dyDescent="0.3">
      <c r="A89">
        <v>95047</v>
      </c>
      <c r="B89" t="s">
        <v>74</v>
      </c>
      <c r="C89" t="s">
        <v>75</v>
      </c>
      <c r="D89" t="s">
        <v>79</v>
      </c>
      <c r="E89" t="s">
        <v>262</v>
      </c>
      <c r="F89" t="s">
        <v>27</v>
      </c>
      <c r="G89" t="s">
        <v>49</v>
      </c>
      <c r="H89" t="s">
        <v>1078</v>
      </c>
      <c r="I89" t="s">
        <v>193</v>
      </c>
      <c r="J89" t="s">
        <v>1077</v>
      </c>
      <c r="K89" t="s">
        <v>41</v>
      </c>
      <c r="L89" t="s">
        <v>32</v>
      </c>
      <c r="N89" t="s">
        <v>1194</v>
      </c>
      <c r="O89" t="s">
        <v>1194</v>
      </c>
      <c r="R89" t="s">
        <v>765</v>
      </c>
      <c r="T89" t="s">
        <v>67</v>
      </c>
      <c r="U89" t="s">
        <v>60</v>
      </c>
      <c r="V89" t="s">
        <v>235</v>
      </c>
      <c r="W89" t="s">
        <v>1194</v>
      </c>
      <c r="Y89" s="1">
        <v>42760.660462962966</v>
      </c>
      <c r="Z89" s="1">
        <v>42760.973773148151</v>
      </c>
    </row>
    <row r="90" spans="1:27" x14ac:dyDescent="0.3">
      <c r="A90">
        <v>95089</v>
      </c>
      <c r="B90" t="s">
        <v>784</v>
      </c>
      <c r="C90" t="s">
        <v>133</v>
      </c>
      <c r="D90" t="s">
        <v>787</v>
      </c>
      <c r="E90" t="s">
        <v>24</v>
      </c>
      <c r="F90" t="s">
        <v>27</v>
      </c>
      <c r="G90" t="s">
        <v>275</v>
      </c>
      <c r="H90" t="s">
        <v>786</v>
      </c>
      <c r="J90" t="s">
        <v>784</v>
      </c>
      <c r="K90" t="s">
        <v>41</v>
      </c>
      <c r="L90" t="s">
        <v>28</v>
      </c>
      <c r="N90" t="s">
        <v>1194</v>
      </c>
      <c r="O90" t="s">
        <v>1194</v>
      </c>
      <c r="Q90" t="s">
        <v>785</v>
      </c>
      <c r="R90" t="s">
        <v>781</v>
      </c>
      <c r="S90" t="s">
        <v>235</v>
      </c>
      <c r="T90" t="s">
        <v>67</v>
      </c>
      <c r="U90" t="s">
        <v>60</v>
      </c>
      <c r="V90" t="s">
        <v>235</v>
      </c>
      <c r="W90" t="s">
        <v>1194</v>
      </c>
      <c r="Y90" s="1">
        <v>42761.979201388887</v>
      </c>
      <c r="Z90" s="1">
        <v>42768.921863425923</v>
      </c>
      <c r="AA90" t="s">
        <v>783</v>
      </c>
    </row>
    <row r="91" spans="1:27" x14ac:dyDescent="0.3">
      <c r="A91">
        <v>95101</v>
      </c>
      <c r="B91" t="s">
        <v>87</v>
      </c>
      <c r="C91" t="s">
        <v>322</v>
      </c>
      <c r="D91" t="s">
        <v>324</v>
      </c>
      <c r="E91" t="s">
        <v>24</v>
      </c>
      <c r="F91" t="s">
        <v>27</v>
      </c>
      <c r="G91" t="s">
        <v>169</v>
      </c>
      <c r="H91" t="s">
        <v>978</v>
      </c>
      <c r="I91" t="s">
        <v>234</v>
      </c>
      <c r="J91" t="s">
        <v>89</v>
      </c>
      <c r="K91" t="s">
        <v>41</v>
      </c>
      <c r="L91" t="s">
        <v>32</v>
      </c>
      <c r="M91" t="s">
        <v>298</v>
      </c>
      <c r="N91" t="s">
        <v>1194</v>
      </c>
      <c r="O91" t="s">
        <v>1194</v>
      </c>
      <c r="R91" t="s">
        <v>235</v>
      </c>
      <c r="T91" t="s">
        <v>43</v>
      </c>
      <c r="U91" t="s">
        <v>29</v>
      </c>
      <c r="V91" t="s">
        <v>306</v>
      </c>
      <c r="W91" t="s">
        <v>1194</v>
      </c>
      <c r="Y91" s="1">
        <v>42762.128333333334</v>
      </c>
      <c r="Z91" s="1">
        <v>42800.011562500003</v>
      </c>
    </row>
    <row r="92" spans="1:27" x14ac:dyDescent="0.3">
      <c r="A92">
        <v>95144</v>
      </c>
      <c r="B92" t="s">
        <v>66</v>
      </c>
      <c r="C92" t="s">
        <v>23</v>
      </c>
      <c r="D92" t="s">
        <v>374</v>
      </c>
      <c r="E92" t="s">
        <v>24</v>
      </c>
      <c r="F92" t="s">
        <v>27</v>
      </c>
      <c r="G92" t="s">
        <v>49</v>
      </c>
      <c r="H92" t="s">
        <v>699</v>
      </c>
      <c r="I92" t="s">
        <v>285</v>
      </c>
      <c r="J92" t="s">
        <v>285</v>
      </c>
      <c r="K92" t="s">
        <v>41</v>
      </c>
      <c r="L92" t="s">
        <v>240</v>
      </c>
      <c r="M92" t="s">
        <v>44</v>
      </c>
      <c r="N92" t="s">
        <v>1194</v>
      </c>
      <c r="O92" t="s">
        <v>1194</v>
      </c>
      <c r="R92" t="s">
        <v>235</v>
      </c>
      <c r="T92" t="s">
        <v>67</v>
      </c>
      <c r="U92" t="s">
        <v>60</v>
      </c>
      <c r="V92" t="s">
        <v>235</v>
      </c>
      <c r="W92" t="s">
        <v>1194</v>
      </c>
      <c r="X92" t="s">
        <v>378</v>
      </c>
      <c r="Y92" s="1">
        <v>42762.451701388891</v>
      </c>
      <c r="Z92" s="1">
        <v>42771.987256944441</v>
      </c>
    </row>
    <row r="93" spans="1:27" x14ac:dyDescent="0.3">
      <c r="A93">
        <v>95159</v>
      </c>
      <c r="B93" t="s">
        <v>154</v>
      </c>
      <c r="C93" t="s">
        <v>129</v>
      </c>
      <c r="D93" t="s">
        <v>218</v>
      </c>
      <c r="E93" t="s">
        <v>262</v>
      </c>
      <c r="F93" t="s">
        <v>27</v>
      </c>
      <c r="G93" t="s">
        <v>187</v>
      </c>
      <c r="H93" t="s">
        <v>1189</v>
      </c>
      <c r="I93" t="s">
        <v>229</v>
      </c>
      <c r="J93" t="s">
        <v>229</v>
      </c>
      <c r="K93" t="s">
        <v>41</v>
      </c>
      <c r="L93" t="s">
        <v>28</v>
      </c>
      <c r="N93" t="s">
        <v>1194</v>
      </c>
      <c r="O93" t="s">
        <v>1194</v>
      </c>
      <c r="R93" t="s">
        <v>765</v>
      </c>
      <c r="T93" t="s">
        <v>43</v>
      </c>
      <c r="U93" t="s">
        <v>29</v>
      </c>
      <c r="V93" t="s">
        <v>26</v>
      </c>
      <c r="W93" t="s">
        <v>1194</v>
      </c>
      <c r="Y93" s="1">
        <v>42764.995104166665</v>
      </c>
      <c r="Z93" s="1">
        <v>42807.391168981485</v>
      </c>
      <c r="AA93" t="s">
        <v>394</v>
      </c>
    </row>
    <row r="94" spans="1:27" x14ac:dyDescent="0.3">
      <c r="A94">
        <v>95260</v>
      </c>
      <c r="B94" t="s">
        <v>320</v>
      </c>
      <c r="C94" t="s">
        <v>75</v>
      </c>
      <c r="D94" t="s">
        <v>814</v>
      </c>
      <c r="E94" t="s">
        <v>24</v>
      </c>
      <c r="F94" t="s">
        <v>27</v>
      </c>
      <c r="G94" t="s">
        <v>187</v>
      </c>
      <c r="H94" t="s">
        <v>1289</v>
      </c>
      <c r="I94" t="s">
        <v>939</v>
      </c>
      <c r="J94" t="s">
        <v>77</v>
      </c>
      <c r="K94" t="s">
        <v>41</v>
      </c>
      <c r="L94" t="s">
        <v>240</v>
      </c>
      <c r="M94" t="s">
        <v>365</v>
      </c>
      <c r="N94" t="s">
        <v>1194</v>
      </c>
      <c r="O94" t="s">
        <v>364</v>
      </c>
      <c r="Q94" t="s">
        <v>812</v>
      </c>
      <c r="R94" t="s">
        <v>781</v>
      </c>
      <c r="S94" t="s">
        <v>235</v>
      </c>
      <c r="T94" t="s">
        <v>43</v>
      </c>
      <c r="U94" t="s">
        <v>45</v>
      </c>
      <c r="V94" t="s">
        <v>26</v>
      </c>
      <c r="W94" t="s">
        <v>1194</v>
      </c>
      <c r="X94" t="s">
        <v>629</v>
      </c>
      <c r="Y94" s="1">
        <v>42766.638321759259</v>
      </c>
      <c r="Z94" s="1">
        <v>42793.608749999999</v>
      </c>
      <c r="AA94" t="s">
        <v>321</v>
      </c>
    </row>
    <row r="95" spans="1:27" x14ac:dyDescent="0.3">
      <c r="A95">
        <v>95302</v>
      </c>
      <c r="B95" t="s">
        <v>170</v>
      </c>
      <c r="C95" t="s">
        <v>133</v>
      </c>
      <c r="D95" t="s">
        <v>180</v>
      </c>
      <c r="E95" t="s">
        <v>24</v>
      </c>
      <c r="F95" t="s">
        <v>27</v>
      </c>
      <c r="G95" t="s">
        <v>49</v>
      </c>
      <c r="H95" t="s">
        <v>782</v>
      </c>
      <c r="J95" t="s">
        <v>602</v>
      </c>
      <c r="K95" t="s">
        <v>41</v>
      </c>
      <c r="L95" t="s">
        <v>240</v>
      </c>
      <c r="N95" t="s">
        <v>1194</v>
      </c>
      <c r="O95" t="s">
        <v>364</v>
      </c>
      <c r="R95" t="s">
        <v>781</v>
      </c>
      <c r="S95" t="s">
        <v>235</v>
      </c>
      <c r="T95" t="s">
        <v>67</v>
      </c>
      <c r="U95" t="s">
        <v>45</v>
      </c>
      <c r="V95" t="s">
        <v>235</v>
      </c>
      <c r="W95" t="s">
        <v>1194</v>
      </c>
      <c r="Y95" s="1">
        <v>42767.34578703704</v>
      </c>
      <c r="Z95" s="1">
        <v>42768.470509259256</v>
      </c>
    </row>
    <row r="96" spans="1:27" x14ac:dyDescent="0.3">
      <c r="A96">
        <v>95304</v>
      </c>
      <c r="B96" t="s">
        <v>124</v>
      </c>
      <c r="C96" t="s">
        <v>75</v>
      </c>
      <c r="D96" t="s">
        <v>125</v>
      </c>
      <c r="E96" t="s">
        <v>24</v>
      </c>
      <c r="F96" t="s">
        <v>27</v>
      </c>
      <c r="G96" t="s">
        <v>169</v>
      </c>
      <c r="H96" t="s">
        <v>815</v>
      </c>
      <c r="I96" t="s">
        <v>230</v>
      </c>
      <c r="J96" t="s">
        <v>124</v>
      </c>
      <c r="K96" t="s">
        <v>41</v>
      </c>
      <c r="L96" t="s">
        <v>240</v>
      </c>
      <c r="M96" t="s">
        <v>369</v>
      </c>
      <c r="N96" t="s">
        <v>1194</v>
      </c>
      <c r="O96" t="s">
        <v>1194</v>
      </c>
      <c r="Q96" t="s">
        <v>812</v>
      </c>
      <c r="R96" t="s">
        <v>781</v>
      </c>
      <c r="S96" t="s">
        <v>235</v>
      </c>
      <c r="T96" t="s">
        <v>43</v>
      </c>
      <c r="U96" t="s">
        <v>29</v>
      </c>
      <c r="V96" t="s">
        <v>26</v>
      </c>
      <c r="W96" t="s">
        <v>1194</v>
      </c>
      <c r="Y96" s="1">
        <v>42767.354571759257</v>
      </c>
      <c r="Z96" s="1">
        <v>42779.26834490741</v>
      </c>
      <c r="AA96" t="s">
        <v>321</v>
      </c>
    </row>
    <row r="97" spans="1:27" x14ac:dyDescent="0.3">
      <c r="A97">
        <v>95373</v>
      </c>
      <c r="B97" t="s">
        <v>1342</v>
      </c>
      <c r="C97" t="s">
        <v>95</v>
      </c>
      <c r="D97" t="s">
        <v>138</v>
      </c>
      <c r="E97" t="s">
        <v>24</v>
      </c>
      <c r="F97" t="s">
        <v>27</v>
      </c>
      <c r="G97" t="s">
        <v>169</v>
      </c>
      <c r="H97" t="s">
        <v>1398</v>
      </c>
      <c r="I97" t="s">
        <v>1397</v>
      </c>
      <c r="J97" t="s">
        <v>1342</v>
      </c>
      <c r="K97" t="s">
        <v>41</v>
      </c>
      <c r="L97" t="s">
        <v>32</v>
      </c>
      <c r="M97" t="s">
        <v>298</v>
      </c>
      <c r="N97" t="s">
        <v>1194</v>
      </c>
      <c r="O97" t="s">
        <v>1463</v>
      </c>
      <c r="R97" t="s">
        <v>235</v>
      </c>
      <c r="T97" t="s">
        <v>55</v>
      </c>
      <c r="U97" t="s">
        <v>37</v>
      </c>
      <c r="V97" t="s">
        <v>26</v>
      </c>
      <c r="W97" t="s">
        <v>1194</v>
      </c>
      <c r="Y97" s="1">
        <v>42768.238217592596</v>
      </c>
      <c r="Z97" s="1">
        <v>42829.217256944445</v>
      </c>
    </row>
    <row r="98" spans="1:27" x14ac:dyDescent="0.3">
      <c r="A98">
        <v>95418</v>
      </c>
      <c r="B98" t="s">
        <v>191</v>
      </c>
      <c r="C98" t="s">
        <v>599</v>
      </c>
      <c r="D98" t="s">
        <v>605</v>
      </c>
      <c r="E98" t="s">
        <v>24</v>
      </c>
      <c r="F98" t="s">
        <v>27</v>
      </c>
      <c r="G98" t="s">
        <v>42</v>
      </c>
      <c r="H98" t="s">
        <v>604</v>
      </c>
      <c r="I98" t="s">
        <v>248</v>
      </c>
      <c r="J98" t="s">
        <v>248</v>
      </c>
      <c r="K98" t="s">
        <v>41</v>
      </c>
      <c r="L98" t="s">
        <v>240</v>
      </c>
      <c r="M98" t="s">
        <v>44</v>
      </c>
      <c r="N98" t="s">
        <v>1194</v>
      </c>
      <c r="O98" t="s">
        <v>381</v>
      </c>
      <c r="R98" t="s">
        <v>235</v>
      </c>
      <c r="T98" t="s">
        <v>55</v>
      </c>
      <c r="U98" t="s">
        <v>37</v>
      </c>
      <c r="V98" t="s">
        <v>235</v>
      </c>
      <c r="W98" t="s">
        <v>1194</v>
      </c>
      <c r="X98" t="s">
        <v>596</v>
      </c>
      <c r="Y98" s="1">
        <v>42769.143113425926</v>
      </c>
      <c r="Z98" s="1">
        <v>42774.093298611115</v>
      </c>
    </row>
    <row r="99" spans="1:27" x14ac:dyDescent="0.3">
      <c r="A99">
        <v>95509</v>
      </c>
      <c r="B99" t="s">
        <v>600</v>
      </c>
      <c r="C99" t="s">
        <v>599</v>
      </c>
      <c r="D99" t="s">
        <v>598</v>
      </c>
      <c r="E99" t="s">
        <v>24</v>
      </c>
      <c r="F99" t="s">
        <v>27</v>
      </c>
      <c r="G99" t="s">
        <v>58</v>
      </c>
      <c r="H99" t="s">
        <v>1247</v>
      </c>
      <c r="I99" t="s">
        <v>600</v>
      </c>
      <c r="J99" t="s">
        <v>91</v>
      </c>
      <c r="K99" t="s">
        <v>41</v>
      </c>
      <c r="L99" t="s">
        <v>240</v>
      </c>
      <c r="M99" t="s">
        <v>44</v>
      </c>
      <c r="N99" t="s">
        <v>1194</v>
      </c>
      <c r="O99" t="s">
        <v>1194</v>
      </c>
      <c r="R99" t="s">
        <v>235</v>
      </c>
      <c r="T99" t="s">
        <v>55</v>
      </c>
      <c r="U99" t="s">
        <v>60</v>
      </c>
      <c r="V99" t="s">
        <v>235</v>
      </c>
      <c r="W99" t="s">
        <v>1194</v>
      </c>
      <c r="X99" t="s">
        <v>596</v>
      </c>
      <c r="Y99" s="1">
        <v>42772.43105324074</v>
      </c>
      <c r="Z99" s="1">
        <v>42794.548541666663</v>
      </c>
    </row>
    <row r="100" spans="1:27" x14ac:dyDescent="0.3">
      <c r="A100">
        <v>95630</v>
      </c>
      <c r="B100" t="s">
        <v>753</v>
      </c>
      <c r="C100" t="s">
        <v>23</v>
      </c>
      <c r="D100" t="s">
        <v>95</v>
      </c>
      <c r="E100" t="s">
        <v>24</v>
      </c>
      <c r="F100" t="s">
        <v>27</v>
      </c>
      <c r="G100" t="s">
        <v>49</v>
      </c>
      <c r="H100" t="s">
        <v>1388</v>
      </c>
      <c r="I100" t="s">
        <v>335</v>
      </c>
      <c r="J100" t="s">
        <v>335</v>
      </c>
      <c r="K100" t="s">
        <v>41</v>
      </c>
      <c r="L100" t="s">
        <v>240</v>
      </c>
      <c r="M100" t="s">
        <v>44</v>
      </c>
      <c r="N100" t="s">
        <v>1194</v>
      </c>
      <c r="O100" t="s">
        <v>1465</v>
      </c>
      <c r="R100" t="s">
        <v>235</v>
      </c>
      <c r="T100" t="s">
        <v>67</v>
      </c>
      <c r="U100" t="s">
        <v>45</v>
      </c>
      <c r="V100" t="s">
        <v>235</v>
      </c>
      <c r="W100" t="s">
        <v>1194</v>
      </c>
      <c r="X100" t="s">
        <v>1029</v>
      </c>
      <c r="Y100" s="1">
        <v>42774.405694444446</v>
      </c>
      <c r="Z100" s="1">
        <v>42823.953599537039</v>
      </c>
    </row>
    <row r="101" spans="1:27" x14ac:dyDescent="0.3">
      <c r="A101">
        <v>95696</v>
      </c>
      <c r="B101" t="s">
        <v>600</v>
      </c>
      <c r="C101" t="s">
        <v>599</v>
      </c>
      <c r="D101" t="s">
        <v>598</v>
      </c>
      <c r="E101" t="s">
        <v>24</v>
      </c>
      <c r="F101" t="s">
        <v>27</v>
      </c>
      <c r="G101" t="s">
        <v>120</v>
      </c>
      <c r="H101" t="s">
        <v>603</v>
      </c>
      <c r="I101" t="s">
        <v>772</v>
      </c>
      <c r="J101" t="s">
        <v>602</v>
      </c>
      <c r="K101" t="s">
        <v>41</v>
      </c>
      <c r="L101" t="s">
        <v>240</v>
      </c>
      <c r="M101" t="s">
        <v>1201</v>
      </c>
      <c r="N101" t="s">
        <v>1194</v>
      </c>
      <c r="O101" t="s">
        <v>1200</v>
      </c>
      <c r="R101" t="s">
        <v>235</v>
      </c>
      <c r="T101" t="s">
        <v>67</v>
      </c>
      <c r="U101" t="s">
        <v>45</v>
      </c>
      <c r="V101" t="s">
        <v>235</v>
      </c>
      <c r="W101" t="s">
        <v>1194</v>
      </c>
      <c r="Y101" s="1">
        <v>42775.712511574071</v>
      </c>
      <c r="Z101" s="1">
        <v>42788.540393518517</v>
      </c>
    </row>
    <row r="102" spans="1:27" x14ac:dyDescent="0.3">
      <c r="A102">
        <v>95777</v>
      </c>
      <c r="B102" t="s">
        <v>146</v>
      </c>
      <c r="C102" t="s">
        <v>75</v>
      </c>
      <c r="D102" t="s">
        <v>79</v>
      </c>
      <c r="E102" t="s">
        <v>24</v>
      </c>
      <c r="F102" t="s">
        <v>387</v>
      </c>
      <c r="G102" t="s">
        <v>153</v>
      </c>
      <c r="H102" t="s">
        <v>1288</v>
      </c>
      <c r="I102" t="s">
        <v>355</v>
      </c>
      <c r="J102" t="s">
        <v>355</v>
      </c>
      <c r="K102" t="s">
        <v>41</v>
      </c>
      <c r="L102" t="s">
        <v>240</v>
      </c>
      <c r="M102" t="s">
        <v>365</v>
      </c>
      <c r="N102" t="s">
        <v>1194</v>
      </c>
      <c r="O102" t="s">
        <v>1467</v>
      </c>
      <c r="P102">
        <v>13235</v>
      </c>
      <c r="Q102" t="s">
        <v>812</v>
      </c>
      <c r="R102" t="s">
        <v>779</v>
      </c>
      <c r="S102" t="s">
        <v>235</v>
      </c>
      <c r="T102" t="s">
        <v>43</v>
      </c>
      <c r="U102" t="s">
        <v>29</v>
      </c>
      <c r="V102" t="s">
        <v>81</v>
      </c>
      <c r="W102" t="s">
        <v>1194</v>
      </c>
      <c r="Y102" s="1">
        <v>42779.099027777775</v>
      </c>
      <c r="Z102" s="1">
        <v>42837.125601851854</v>
      </c>
      <c r="AA102" t="s">
        <v>1273</v>
      </c>
    </row>
    <row r="103" spans="1:27" x14ac:dyDescent="0.3">
      <c r="A103">
        <v>95780</v>
      </c>
      <c r="B103" t="s">
        <v>1342</v>
      </c>
      <c r="C103" t="s">
        <v>95</v>
      </c>
      <c r="D103" t="s">
        <v>138</v>
      </c>
      <c r="E103" t="s">
        <v>24</v>
      </c>
      <c r="F103" t="s">
        <v>27</v>
      </c>
      <c r="G103" t="s">
        <v>169</v>
      </c>
      <c r="H103" t="s">
        <v>1343</v>
      </c>
      <c r="J103" t="s">
        <v>1342</v>
      </c>
      <c r="K103" t="s">
        <v>41</v>
      </c>
      <c r="L103" t="s">
        <v>240</v>
      </c>
      <c r="M103" t="s">
        <v>365</v>
      </c>
      <c r="N103" t="s">
        <v>1194</v>
      </c>
      <c r="O103" t="s">
        <v>1465</v>
      </c>
      <c r="R103" t="s">
        <v>235</v>
      </c>
      <c r="T103" t="s">
        <v>55</v>
      </c>
      <c r="U103" t="s">
        <v>37</v>
      </c>
      <c r="V103" t="s">
        <v>26</v>
      </c>
      <c r="W103" t="s">
        <v>1194</v>
      </c>
      <c r="Y103" s="1">
        <v>42779.104201388887</v>
      </c>
      <c r="Z103" s="1">
        <v>42815.340763888889</v>
      </c>
    </row>
    <row r="104" spans="1:27" x14ac:dyDescent="0.3">
      <c r="A104">
        <v>95811</v>
      </c>
      <c r="B104" t="s">
        <v>1214</v>
      </c>
      <c r="C104" t="s">
        <v>75</v>
      </c>
      <c r="D104" t="s">
        <v>354</v>
      </c>
      <c r="E104" t="s">
        <v>24</v>
      </c>
      <c r="F104" t="s">
        <v>27</v>
      </c>
      <c r="G104" t="s">
        <v>166</v>
      </c>
      <c r="H104" t="s">
        <v>1213</v>
      </c>
      <c r="I104" t="s">
        <v>942</v>
      </c>
      <c r="J104" t="s">
        <v>204</v>
      </c>
      <c r="K104" t="s">
        <v>41</v>
      </c>
      <c r="L104" t="s">
        <v>240</v>
      </c>
      <c r="M104" t="s">
        <v>365</v>
      </c>
      <c r="N104" t="s">
        <v>1194</v>
      </c>
      <c r="O104" t="s">
        <v>373</v>
      </c>
      <c r="Q104" t="s">
        <v>812</v>
      </c>
      <c r="R104" t="s">
        <v>779</v>
      </c>
      <c r="S104" t="s">
        <v>235</v>
      </c>
      <c r="T104" t="s">
        <v>43</v>
      </c>
      <c r="U104" t="s">
        <v>29</v>
      </c>
      <c r="V104" t="s">
        <v>26</v>
      </c>
      <c r="W104" t="s">
        <v>1194</v>
      </c>
      <c r="Y104" s="1">
        <v>42779.494895833333</v>
      </c>
      <c r="Z104" s="1">
        <v>42782.595219907409</v>
      </c>
      <c r="AA104" t="s">
        <v>321</v>
      </c>
    </row>
    <row r="105" spans="1:27" x14ac:dyDescent="0.3">
      <c r="A105">
        <v>95813</v>
      </c>
      <c r="B105" t="s">
        <v>124</v>
      </c>
      <c r="C105" t="s">
        <v>75</v>
      </c>
      <c r="D105" t="s">
        <v>125</v>
      </c>
      <c r="E105" t="s">
        <v>149</v>
      </c>
      <c r="F105" t="s">
        <v>27</v>
      </c>
      <c r="G105" t="s">
        <v>187</v>
      </c>
      <c r="H105" t="s">
        <v>1287</v>
      </c>
      <c r="I105" t="s">
        <v>245</v>
      </c>
      <c r="J105" t="s">
        <v>124</v>
      </c>
      <c r="K105" t="s">
        <v>41</v>
      </c>
      <c r="L105" t="s">
        <v>32</v>
      </c>
      <c r="N105" t="s">
        <v>1194</v>
      </c>
      <c r="O105" t="s">
        <v>1194</v>
      </c>
      <c r="Q105" t="s">
        <v>630</v>
      </c>
      <c r="R105" t="s">
        <v>779</v>
      </c>
      <c r="S105" t="s">
        <v>1211</v>
      </c>
      <c r="T105" t="s">
        <v>67</v>
      </c>
      <c r="U105" t="s">
        <v>37</v>
      </c>
      <c r="V105" t="s">
        <v>235</v>
      </c>
      <c r="W105" t="s">
        <v>1194</v>
      </c>
      <c r="Y105" s="1">
        <v>42779.504027777781</v>
      </c>
      <c r="Z105" s="1">
        <v>42788.540034722224</v>
      </c>
      <c r="AA105" t="s">
        <v>321</v>
      </c>
    </row>
    <row r="106" spans="1:27" x14ac:dyDescent="0.3">
      <c r="A106">
        <v>95828</v>
      </c>
      <c r="B106" t="s">
        <v>318</v>
      </c>
      <c r="C106" t="s">
        <v>75</v>
      </c>
      <c r="D106" t="s">
        <v>267</v>
      </c>
      <c r="E106" t="s">
        <v>24</v>
      </c>
      <c r="F106" t="s">
        <v>27</v>
      </c>
      <c r="G106" t="s">
        <v>201</v>
      </c>
      <c r="H106" t="s">
        <v>1284</v>
      </c>
      <c r="I106" t="s">
        <v>245</v>
      </c>
      <c r="J106" t="s">
        <v>77</v>
      </c>
      <c r="K106" t="s">
        <v>41</v>
      </c>
      <c r="L106" t="s">
        <v>32</v>
      </c>
      <c r="M106" t="s">
        <v>298</v>
      </c>
      <c r="N106" t="s">
        <v>1194</v>
      </c>
      <c r="O106" t="s">
        <v>1467</v>
      </c>
      <c r="Q106" t="s">
        <v>812</v>
      </c>
      <c r="R106" t="s">
        <v>779</v>
      </c>
      <c r="S106" t="s">
        <v>235</v>
      </c>
      <c r="T106" t="s">
        <v>43</v>
      </c>
      <c r="U106" t="s">
        <v>29</v>
      </c>
      <c r="V106" t="s">
        <v>26</v>
      </c>
      <c r="W106" t="s">
        <v>1194</v>
      </c>
      <c r="Y106" s="1">
        <v>42779.683969907404</v>
      </c>
      <c r="Z106" s="1">
        <v>42796.375231481485</v>
      </c>
      <c r="AA106" t="s">
        <v>1273</v>
      </c>
    </row>
    <row r="107" spans="1:27" x14ac:dyDescent="0.3">
      <c r="A107">
        <v>95938</v>
      </c>
      <c r="B107" t="s">
        <v>312</v>
      </c>
      <c r="C107" t="s">
        <v>599</v>
      </c>
      <c r="D107" t="s">
        <v>987</v>
      </c>
      <c r="E107" t="s">
        <v>24</v>
      </c>
      <c r="F107" t="s">
        <v>387</v>
      </c>
      <c r="G107" t="s">
        <v>49</v>
      </c>
      <c r="H107" t="s">
        <v>1244</v>
      </c>
      <c r="I107" t="s">
        <v>772</v>
      </c>
      <c r="J107" t="s">
        <v>497</v>
      </c>
      <c r="K107" t="s">
        <v>41</v>
      </c>
      <c r="L107" t="s">
        <v>32</v>
      </c>
      <c r="M107" t="s">
        <v>44</v>
      </c>
      <c r="N107" t="s">
        <v>1194</v>
      </c>
      <c r="O107" t="s">
        <v>1194</v>
      </c>
      <c r="R107" t="s">
        <v>235</v>
      </c>
      <c r="T107" t="s">
        <v>43</v>
      </c>
      <c r="U107" t="s">
        <v>60</v>
      </c>
      <c r="V107" t="s">
        <v>235</v>
      </c>
      <c r="W107" t="s">
        <v>1194</v>
      </c>
      <c r="Y107" s="1">
        <v>42781.183379629627</v>
      </c>
      <c r="Z107" s="1">
        <v>42844.930520833332</v>
      </c>
    </row>
    <row r="108" spans="1:27" x14ac:dyDescent="0.3">
      <c r="A108">
        <v>95974</v>
      </c>
      <c r="B108" t="s">
        <v>353</v>
      </c>
      <c r="C108" t="s">
        <v>95</v>
      </c>
      <c r="D108" t="s">
        <v>168</v>
      </c>
      <c r="E108" t="s">
        <v>262</v>
      </c>
      <c r="F108" t="s">
        <v>27</v>
      </c>
      <c r="G108" t="s">
        <v>187</v>
      </c>
      <c r="H108" t="s">
        <v>1264</v>
      </c>
      <c r="I108" t="s">
        <v>1263</v>
      </c>
      <c r="J108" t="s">
        <v>1263</v>
      </c>
      <c r="K108" t="s">
        <v>41</v>
      </c>
      <c r="L108" t="s">
        <v>32</v>
      </c>
      <c r="M108" t="s">
        <v>104</v>
      </c>
      <c r="N108" t="s">
        <v>1194</v>
      </c>
      <c r="O108" t="s">
        <v>1194</v>
      </c>
      <c r="Q108" t="s">
        <v>1262</v>
      </c>
      <c r="R108" t="s">
        <v>765</v>
      </c>
      <c r="T108" t="s">
        <v>55</v>
      </c>
      <c r="U108" t="s">
        <v>37</v>
      </c>
      <c r="V108" t="s">
        <v>26</v>
      </c>
      <c r="W108" t="s">
        <v>1194</v>
      </c>
      <c r="Y108" s="1">
        <v>42782.021145833336</v>
      </c>
      <c r="Z108" s="1">
        <v>42814.015486111108</v>
      </c>
      <c r="AA108" t="s">
        <v>1261</v>
      </c>
    </row>
    <row r="109" spans="1:27" x14ac:dyDescent="0.3">
      <c r="A109">
        <v>95990</v>
      </c>
      <c r="B109" t="s">
        <v>800</v>
      </c>
      <c r="C109" t="s">
        <v>75</v>
      </c>
      <c r="D109" t="s">
        <v>79</v>
      </c>
      <c r="E109" t="s">
        <v>24</v>
      </c>
      <c r="F109" t="s">
        <v>27</v>
      </c>
      <c r="G109" t="s">
        <v>187</v>
      </c>
      <c r="H109" t="s">
        <v>1282</v>
      </c>
      <c r="I109" t="s">
        <v>800</v>
      </c>
      <c r="J109" t="s">
        <v>146</v>
      </c>
      <c r="K109" t="s">
        <v>41</v>
      </c>
      <c r="L109" t="s">
        <v>240</v>
      </c>
      <c r="M109" t="s">
        <v>185</v>
      </c>
      <c r="N109" t="s">
        <v>1194</v>
      </c>
      <c r="O109" t="s">
        <v>1200</v>
      </c>
      <c r="Q109" t="s">
        <v>812</v>
      </c>
      <c r="R109" t="s">
        <v>779</v>
      </c>
      <c r="S109" t="s">
        <v>1211</v>
      </c>
      <c r="T109" t="s">
        <v>67</v>
      </c>
      <c r="U109" t="s">
        <v>45</v>
      </c>
      <c r="V109" t="s">
        <v>235</v>
      </c>
      <c r="W109" t="s">
        <v>1194</v>
      </c>
      <c r="Y109" s="1">
        <v>42782.148425925923</v>
      </c>
      <c r="Z109" s="1">
        <v>42806.991793981484</v>
      </c>
      <c r="AA109" t="s">
        <v>1268</v>
      </c>
    </row>
    <row r="110" spans="1:27" x14ac:dyDescent="0.3">
      <c r="A110">
        <v>96022</v>
      </c>
      <c r="B110" t="s">
        <v>54</v>
      </c>
      <c r="C110" t="s">
        <v>34</v>
      </c>
      <c r="D110" t="s">
        <v>1205</v>
      </c>
      <c r="E110" t="s">
        <v>24</v>
      </c>
      <c r="F110" t="s">
        <v>27</v>
      </c>
      <c r="G110" t="s">
        <v>187</v>
      </c>
      <c r="H110" t="s">
        <v>1332</v>
      </c>
      <c r="I110" t="s">
        <v>1397</v>
      </c>
      <c r="J110" t="s">
        <v>143</v>
      </c>
      <c r="K110" t="s">
        <v>41</v>
      </c>
      <c r="L110" t="s">
        <v>240</v>
      </c>
      <c r="M110" t="s">
        <v>365</v>
      </c>
      <c r="N110" t="s">
        <v>1194</v>
      </c>
      <c r="O110" t="s">
        <v>1466</v>
      </c>
      <c r="Q110" t="s">
        <v>1169</v>
      </c>
      <c r="R110" t="s">
        <v>235</v>
      </c>
      <c r="T110" t="s">
        <v>67</v>
      </c>
      <c r="U110" t="s">
        <v>29</v>
      </c>
      <c r="V110" t="s">
        <v>26</v>
      </c>
      <c r="W110" t="s">
        <v>1194</v>
      </c>
      <c r="Y110" s="1">
        <v>42782.211585648147</v>
      </c>
      <c r="Z110" s="1">
        <v>42828.204699074071</v>
      </c>
    </row>
    <row r="111" spans="1:27" x14ac:dyDescent="0.3">
      <c r="A111">
        <v>96032</v>
      </c>
      <c r="B111" t="s">
        <v>304</v>
      </c>
      <c r="C111" t="s">
        <v>129</v>
      </c>
      <c r="D111" t="s">
        <v>218</v>
      </c>
      <c r="E111" t="s">
        <v>24</v>
      </c>
      <c r="F111" t="s">
        <v>27</v>
      </c>
      <c r="G111" t="s">
        <v>153</v>
      </c>
      <c r="H111" t="s">
        <v>1310</v>
      </c>
      <c r="I111" t="s">
        <v>226</v>
      </c>
      <c r="J111" t="s">
        <v>91</v>
      </c>
      <c r="K111" t="s">
        <v>41</v>
      </c>
      <c r="L111" t="s">
        <v>101</v>
      </c>
      <c r="M111" t="s">
        <v>298</v>
      </c>
      <c r="N111" t="s">
        <v>1194</v>
      </c>
      <c r="O111" t="s">
        <v>1467</v>
      </c>
      <c r="P111">
        <v>16394</v>
      </c>
      <c r="R111" t="s">
        <v>235</v>
      </c>
      <c r="T111" t="s">
        <v>55</v>
      </c>
      <c r="U111" t="s">
        <v>37</v>
      </c>
      <c r="V111" t="s">
        <v>1305</v>
      </c>
      <c r="W111" t="s">
        <v>1194</v>
      </c>
      <c r="Y111" s="1">
        <v>42782.24832175926</v>
      </c>
      <c r="Z111" s="1">
        <v>42807.614502314813</v>
      </c>
    </row>
    <row r="112" spans="1:27" x14ac:dyDescent="0.3">
      <c r="A112">
        <v>96068</v>
      </c>
      <c r="B112" t="s">
        <v>170</v>
      </c>
      <c r="C112" t="s">
        <v>133</v>
      </c>
      <c r="D112" t="s">
        <v>180</v>
      </c>
      <c r="E112" t="s">
        <v>24</v>
      </c>
      <c r="F112" t="s">
        <v>27</v>
      </c>
      <c r="G112" t="s">
        <v>263</v>
      </c>
      <c r="H112" t="s">
        <v>1271</v>
      </c>
      <c r="I112" t="s">
        <v>745</v>
      </c>
      <c r="J112" t="s">
        <v>777</v>
      </c>
      <c r="K112" t="s">
        <v>41</v>
      </c>
      <c r="L112" t="s">
        <v>240</v>
      </c>
      <c r="M112" t="s">
        <v>185</v>
      </c>
      <c r="N112" t="s">
        <v>1194</v>
      </c>
      <c r="O112" t="s">
        <v>1200</v>
      </c>
      <c r="R112" t="s">
        <v>779</v>
      </c>
      <c r="S112" t="s">
        <v>235</v>
      </c>
      <c r="T112" t="s">
        <v>67</v>
      </c>
      <c r="U112" t="s">
        <v>37</v>
      </c>
      <c r="V112" t="s">
        <v>779</v>
      </c>
      <c r="W112" t="s">
        <v>1194</v>
      </c>
      <c r="X112" t="s">
        <v>596</v>
      </c>
      <c r="Y112" s="1">
        <v>42782.399594907409</v>
      </c>
      <c r="Z112" s="1">
        <v>42787.57234953704</v>
      </c>
      <c r="AA112" t="s">
        <v>321</v>
      </c>
    </row>
    <row r="113" spans="1:27" x14ac:dyDescent="0.3">
      <c r="A113">
        <v>96106</v>
      </c>
      <c r="B113" t="s">
        <v>268</v>
      </c>
      <c r="C113" t="s">
        <v>129</v>
      </c>
      <c r="D113" t="s">
        <v>218</v>
      </c>
      <c r="E113" t="s">
        <v>24</v>
      </c>
      <c r="F113" t="s">
        <v>27</v>
      </c>
      <c r="G113" t="s">
        <v>169</v>
      </c>
      <c r="H113" t="s">
        <v>412</v>
      </c>
      <c r="I113" t="s">
        <v>349</v>
      </c>
      <c r="J113" t="s">
        <v>337</v>
      </c>
      <c r="K113" t="s">
        <v>41</v>
      </c>
      <c r="L113" t="s">
        <v>240</v>
      </c>
      <c r="M113" t="s">
        <v>365</v>
      </c>
      <c r="N113" t="s">
        <v>1194</v>
      </c>
      <c r="O113" t="s">
        <v>1467</v>
      </c>
      <c r="R113" t="s">
        <v>235</v>
      </c>
      <c r="T113" t="s">
        <v>43</v>
      </c>
      <c r="U113" t="s">
        <v>29</v>
      </c>
      <c r="V113" t="s">
        <v>26</v>
      </c>
      <c r="W113" t="s">
        <v>361</v>
      </c>
      <c r="Y113" s="1">
        <v>42782.535891203705</v>
      </c>
      <c r="Z113" s="1">
        <v>42807.277071759258</v>
      </c>
    </row>
    <row r="114" spans="1:27" x14ac:dyDescent="0.3">
      <c r="A114">
        <v>96176</v>
      </c>
      <c r="B114" t="s">
        <v>312</v>
      </c>
      <c r="C114" t="s">
        <v>599</v>
      </c>
      <c r="D114" t="s">
        <v>987</v>
      </c>
      <c r="E114" t="s">
        <v>149</v>
      </c>
      <c r="F114" t="s">
        <v>27</v>
      </c>
      <c r="G114" t="s">
        <v>49</v>
      </c>
      <c r="H114" t="s">
        <v>1242</v>
      </c>
      <c r="I114" t="s">
        <v>772</v>
      </c>
      <c r="J114" t="s">
        <v>497</v>
      </c>
      <c r="K114" t="s">
        <v>41</v>
      </c>
      <c r="L114" t="s">
        <v>240</v>
      </c>
      <c r="M114" t="s">
        <v>44</v>
      </c>
      <c r="N114" t="s">
        <v>1194</v>
      </c>
      <c r="O114" t="s">
        <v>1194</v>
      </c>
      <c r="R114" t="s">
        <v>235</v>
      </c>
      <c r="T114" t="s">
        <v>43</v>
      </c>
      <c r="U114" t="s">
        <v>60</v>
      </c>
      <c r="V114" t="s">
        <v>235</v>
      </c>
      <c r="W114" t="s">
        <v>1194</v>
      </c>
      <c r="X114" t="s">
        <v>596</v>
      </c>
      <c r="Y114" s="1">
        <v>42784.873807870368</v>
      </c>
      <c r="Z114" s="1">
        <v>42790.389074074075</v>
      </c>
    </row>
    <row r="115" spans="1:27" x14ac:dyDescent="0.3">
      <c r="A115">
        <v>96182</v>
      </c>
      <c r="B115" t="s">
        <v>181</v>
      </c>
      <c r="C115" t="s">
        <v>599</v>
      </c>
      <c r="D115" t="s">
        <v>605</v>
      </c>
      <c r="E115" t="s">
        <v>24</v>
      </c>
      <c r="F115" t="s">
        <v>27</v>
      </c>
      <c r="G115" t="s">
        <v>35</v>
      </c>
      <c r="H115" t="s">
        <v>1241</v>
      </c>
      <c r="I115" t="s">
        <v>497</v>
      </c>
      <c r="J115" t="s">
        <v>181</v>
      </c>
      <c r="K115" t="s">
        <v>41</v>
      </c>
      <c r="L115" t="s">
        <v>240</v>
      </c>
      <c r="M115" t="s">
        <v>44</v>
      </c>
      <c r="N115" t="s">
        <v>1194</v>
      </c>
      <c r="O115" t="s">
        <v>1467</v>
      </c>
      <c r="Q115" t="s">
        <v>1238</v>
      </c>
      <c r="R115" t="s">
        <v>235</v>
      </c>
      <c r="T115" t="s">
        <v>43</v>
      </c>
      <c r="U115" t="s">
        <v>45</v>
      </c>
      <c r="V115" t="s">
        <v>235</v>
      </c>
      <c r="W115" t="s">
        <v>1194</v>
      </c>
      <c r="X115" t="s">
        <v>596</v>
      </c>
      <c r="Y115" s="1">
        <v>42785.992384259262</v>
      </c>
      <c r="Z115" s="1">
        <v>42800.133576388886</v>
      </c>
    </row>
    <row r="116" spans="1:27" x14ac:dyDescent="0.3">
      <c r="A116">
        <v>96207</v>
      </c>
      <c r="B116" t="s">
        <v>89</v>
      </c>
      <c r="C116" t="s">
        <v>599</v>
      </c>
      <c r="D116" t="s">
        <v>605</v>
      </c>
      <c r="E116" t="s">
        <v>24</v>
      </c>
      <c r="F116" t="s">
        <v>27</v>
      </c>
      <c r="G116" t="s">
        <v>263</v>
      </c>
      <c r="H116" t="s">
        <v>1421</v>
      </c>
      <c r="I116" t="s">
        <v>248</v>
      </c>
      <c r="J116" t="s">
        <v>745</v>
      </c>
      <c r="K116" t="s">
        <v>41</v>
      </c>
      <c r="L116" t="s">
        <v>240</v>
      </c>
      <c r="M116" t="s">
        <v>44</v>
      </c>
      <c r="N116" t="s">
        <v>1194</v>
      </c>
      <c r="O116" t="s">
        <v>1463</v>
      </c>
      <c r="Q116" t="s">
        <v>1312</v>
      </c>
      <c r="R116" t="s">
        <v>235</v>
      </c>
      <c r="T116" t="s">
        <v>55</v>
      </c>
      <c r="U116" t="s">
        <v>37</v>
      </c>
      <c r="V116" t="s">
        <v>235</v>
      </c>
      <c r="W116" t="s">
        <v>1194</v>
      </c>
      <c r="X116" t="s">
        <v>596</v>
      </c>
      <c r="Y116" s="1">
        <v>42787.138067129628</v>
      </c>
      <c r="Z116" s="1">
        <v>42829.905601851853</v>
      </c>
    </row>
    <row r="117" spans="1:27" x14ac:dyDescent="0.3">
      <c r="A117">
        <v>96251</v>
      </c>
      <c r="B117" t="s">
        <v>77</v>
      </c>
      <c r="C117" t="s">
        <v>75</v>
      </c>
      <c r="D117" t="s">
        <v>825</v>
      </c>
      <c r="E117" t="s">
        <v>262</v>
      </c>
      <c r="F117" t="s">
        <v>27</v>
      </c>
      <c r="G117" t="s">
        <v>25</v>
      </c>
      <c r="H117" t="s">
        <v>1260</v>
      </c>
      <c r="I117" t="s">
        <v>941</v>
      </c>
      <c r="J117" t="s">
        <v>210</v>
      </c>
      <c r="K117" t="s">
        <v>41</v>
      </c>
      <c r="L117" t="s">
        <v>32</v>
      </c>
      <c r="N117" t="s">
        <v>1194</v>
      </c>
      <c r="O117" t="s">
        <v>1194</v>
      </c>
      <c r="R117" t="s">
        <v>765</v>
      </c>
      <c r="T117" t="s">
        <v>43</v>
      </c>
      <c r="U117" t="s">
        <v>60</v>
      </c>
      <c r="V117" t="s">
        <v>235</v>
      </c>
      <c r="W117" t="s">
        <v>1194</v>
      </c>
      <c r="Y117" s="1">
        <v>42787.726817129631</v>
      </c>
      <c r="Z117" s="1">
        <v>42788.558622685188</v>
      </c>
    </row>
    <row r="118" spans="1:27" x14ac:dyDescent="0.3">
      <c r="A118">
        <v>96252</v>
      </c>
      <c r="B118" t="s">
        <v>459</v>
      </c>
      <c r="C118" t="s">
        <v>75</v>
      </c>
      <c r="D118" t="s">
        <v>125</v>
      </c>
      <c r="E118" t="s">
        <v>147</v>
      </c>
      <c r="F118" t="s">
        <v>27</v>
      </c>
      <c r="G118" t="s">
        <v>49</v>
      </c>
      <c r="H118" t="s">
        <v>1259</v>
      </c>
      <c r="I118" t="s">
        <v>179</v>
      </c>
      <c r="J118" t="s">
        <v>794</v>
      </c>
      <c r="K118" t="s">
        <v>41</v>
      </c>
      <c r="L118" t="s">
        <v>32</v>
      </c>
      <c r="N118" t="s">
        <v>1194</v>
      </c>
      <c r="O118" t="s">
        <v>1194</v>
      </c>
      <c r="R118" t="s">
        <v>765</v>
      </c>
      <c r="T118" t="s">
        <v>55</v>
      </c>
      <c r="U118" t="s">
        <v>45</v>
      </c>
      <c r="V118" t="s">
        <v>235</v>
      </c>
      <c r="W118" t="s">
        <v>1194</v>
      </c>
      <c r="Y118" s="1">
        <v>42787.911319444444</v>
      </c>
      <c r="Z118" s="1">
        <v>42795.150659722225</v>
      </c>
    </row>
    <row r="119" spans="1:27" x14ac:dyDescent="0.3">
      <c r="A119">
        <v>96253</v>
      </c>
      <c r="B119" t="s">
        <v>459</v>
      </c>
      <c r="C119" t="s">
        <v>75</v>
      </c>
      <c r="D119" t="s">
        <v>125</v>
      </c>
      <c r="E119" t="s">
        <v>147</v>
      </c>
      <c r="F119" t="s">
        <v>27</v>
      </c>
      <c r="G119" t="s">
        <v>49</v>
      </c>
      <c r="H119" t="s">
        <v>1258</v>
      </c>
      <c r="I119" t="s">
        <v>179</v>
      </c>
      <c r="J119" t="s">
        <v>794</v>
      </c>
      <c r="K119" t="s">
        <v>41</v>
      </c>
      <c r="L119" t="s">
        <v>32</v>
      </c>
      <c r="N119" t="s">
        <v>1194</v>
      </c>
      <c r="O119" t="s">
        <v>1194</v>
      </c>
      <c r="R119" t="s">
        <v>765</v>
      </c>
      <c r="T119" t="s">
        <v>55</v>
      </c>
      <c r="U119" t="s">
        <v>45</v>
      </c>
      <c r="V119" t="s">
        <v>235</v>
      </c>
      <c r="W119" t="s">
        <v>1194</v>
      </c>
      <c r="Y119" s="1">
        <v>42787.917326388888</v>
      </c>
      <c r="Z119" s="1">
        <v>42795.150972222225</v>
      </c>
    </row>
    <row r="120" spans="1:27" x14ac:dyDescent="0.3">
      <c r="A120">
        <v>96257</v>
      </c>
      <c r="B120" t="s">
        <v>266</v>
      </c>
      <c r="C120" t="s">
        <v>23</v>
      </c>
      <c r="D120" t="s">
        <v>68</v>
      </c>
      <c r="E120" t="s">
        <v>262</v>
      </c>
      <c r="F120" t="s">
        <v>27</v>
      </c>
      <c r="G120" t="s">
        <v>42</v>
      </c>
      <c r="H120" t="s">
        <v>1336</v>
      </c>
      <c r="J120" t="s">
        <v>80</v>
      </c>
      <c r="K120" t="s">
        <v>41</v>
      </c>
      <c r="L120" t="s">
        <v>240</v>
      </c>
      <c r="M120" t="s">
        <v>1335</v>
      </c>
      <c r="N120" t="s">
        <v>1194</v>
      </c>
      <c r="O120" t="s">
        <v>1194</v>
      </c>
      <c r="R120" t="s">
        <v>235</v>
      </c>
      <c r="T120" t="s">
        <v>55</v>
      </c>
      <c r="U120" t="s">
        <v>45</v>
      </c>
      <c r="V120" t="s">
        <v>235</v>
      </c>
      <c r="W120" t="s">
        <v>1194</v>
      </c>
      <c r="Y120" s="1">
        <v>42787.972685185188</v>
      </c>
      <c r="Z120" s="1">
        <v>42809.305138888885</v>
      </c>
    </row>
    <row r="121" spans="1:27" x14ac:dyDescent="0.3">
      <c r="A121">
        <v>96299</v>
      </c>
      <c r="B121" t="s">
        <v>177</v>
      </c>
      <c r="C121" t="s">
        <v>599</v>
      </c>
      <c r="D121" t="s">
        <v>598</v>
      </c>
      <c r="E121" t="s">
        <v>24</v>
      </c>
      <c r="F121" t="s">
        <v>27</v>
      </c>
      <c r="G121" t="s">
        <v>166</v>
      </c>
      <c r="H121" t="s">
        <v>1298</v>
      </c>
      <c r="I121" t="s">
        <v>177</v>
      </c>
      <c r="J121" t="s">
        <v>177</v>
      </c>
      <c r="K121" t="s">
        <v>41</v>
      </c>
      <c r="L121" t="s">
        <v>240</v>
      </c>
      <c r="M121" t="s">
        <v>44</v>
      </c>
      <c r="N121" t="s">
        <v>1194</v>
      </c>
      <c r="O121" t="s">
        <v>1194</v>
      </c>
      <c r="R121" t="s">
        <v>235</v>
      </c>
      <c r="T121" t="s">
        <v>55</v>
      </c>
      <c r="U121" t="s">
        <v>60</v>
      </c>
      <c r="V121" t="s">
        <v>235</v>
      </c>
      <c r="W121" t="s">
        <v>1194</v>
      </c>
      <c r="X121" t="s">
        <v>596</v>
      </c>
      <c r="Y121" s="1">
        <v>42789.002500000002</v>
      </c>
      <c r="Z121" s="1">
        <v>42802.787627314814</v>
      </c>
    </row>
    <row r="122" spans="1:27" x14ac:dyDescent="0.3">
      <c r="A122">
        <v>96357</v>
      </c>
      <c r="B122" t="s">
        <v>1032</v>
      </c>
      <c r="C122" t="s">
        <v>23</v>
      </c>
      <c r="D122" t="s">
        <v>95</v>
      </c>
      <c r="E122" t="s">
        <v>24</v>
      </c>
      <c r="F122" t="s">
        <v>27</v>
      </c>
      <c r="G122" t="s">
        <v>49</v>
      </c>
      <c r="H122" t="s">
        <v>1352</v>
      </c>
      <c r="I122" t="s">
        <v>1032</v>
      </c>
      <c r="J122" t="s">
        <v>144</v>
      </c>
      <c r="K122" t="s">
        <v>41</v>
      </c>
      <c r="L122" t="s">
        <v>240</v>
      </c>
      <c r="M122" t="s">
        <v>185</v>
      </c>
      <c r="N122" t="s">
        <v>1194</v>
      </c>
      <c r="O122" t="s">
        <v>1465</v>
      </c>
      <c r="R122" t="s">
        <v>235</v>
      </c>
      <c r="T122" t="s">
        <v>43</v>
      </c>
      <c r="U122" t="s">
        <v>29</v>
      </c>
      <c r="V122" t="s">
        <v>235</v>
      </c>
      <c r="W122" t="s">
        <v>1194</v>
      </c>
      <c r="X122" t="s">
        <v>1029</v>
      </c>
      <c r="Y122" s="1">
        <v>42790.228784722225</v>
      </c>
      <c r="Z122" s="1">
        <v>42849.12395833333</v>
      </c>
    </row>
    <row r="123" spans="1:27" x14ac:dyDescent="0.3">
      <c r="A123">
        <v>96370</v>
      </c>
      <c r="B123" t="s">
        <v>54</v>
      </c>
      <c r="C123" t="s">
        <v>23</v>
      </c>
      <c r="D123" t="s">
        <v>68</v>
      </c>
      <c r="E123" t="s">
        <v>24</v>
      </c>
      <c r="F123" t="s">
        <v>27</v>
      </c>
      <c r="G123" t="s">
        <v>49</v>
      </c>
      <c r="H123" t="s">
        <v>1420</v>
      </c>
      <c r="I123" t="s">
        <v>1077</v>
      </c>
      <c r="J123" t="s">
        <v>337</v>
      </c>
      <c r="K123" t="s">
        <v>41</v>
      </c>
      <c r="L123" t="s">
        <v>240</v>
      </c>
      <c r="M123" t="s">
        <v>1201</v>
      </c>
      <c r="N123" t="s">
        <v>1194</v>
      </c>
      <c r="O123" t="s">
        <v>1463</v>
      </c>
      <c r="R123" t="s">
        <v>235</v>
      </c>
      <c r="T123" t="s">
        <v>55</v>
      </c>
      <c r="U123" t="s">
        <v>45</v>
      </c>
      <c r="V123" t="s">
        <v>235</v>
      </c>
      <c r="W123" t="s">
        <v>1194</v>
      </c>
      <c r="Y123" s="1">
        <v>42790.31486111111</v>
      </c>
      <c r="Z123" s="1">
        <v>42829.276365740741</v>
      </c>
    </row>
    <row r="124" spans="1:27" x14ac:dyDescent="0.3">
      <c r="A124">
        <v>96403</v>
      </c>
      <c r="B124" t="s">
        <v>170</v>
      </c>
      <c r="C124" t="s">
        <v>133</v>
      </c>
      <c r="D124" t="s">
        <v>180</v>
      </c>
      <c r="E124" t="s">
        <v>24</v>
      </c>
      <c r="F124" t="s">
        <v>27</v>
      </c>
      <c r="G124" t="s">
        <v>187</v>
      </c>
      <c r="H124" t="s">
        <v>1270</v>
      </c>
      <c r="I124" t="s">
        <v>800</v>
      </c>
      <c r="J124" t="s">
        <v>800</v>
      </c>
      <c r="K124" t="s">
        <v>41</v>
      </c>
      <c r="L124" t="s">
        <v>32</v>
      </c>
      <c r="N124" t="s">
        <v>1194</v>
      </c>
      <c r="O124" t="s">
        <v>1200</v>
      </c>
      <c r="R124" t="s">
        <v>779</v>
      </c>
      <c r="S124" t="s">
        <v>235</v>
      </c>
      <c r="T124" t="s">
        <v>67</v>
      </c>
      <c r="U124" t="s">
        <v>45</v>
      </c>
      <c r="V124" t="s">
        <v>235</v>
      </c>
      <c r="W124" t="s">
        <v>1194</v>
      </c>
      <c r="Y124" s="1">
        <v>42793.023587962962</v>
      </c>
      <c r="Z124" s="1">
        <v>42793.571458333332</v>
      </c>
    </row>
    <row r="125" spans="1:27" x14ac:dyDescent="0.3">
      <c r="A125">
        <v>96441</v>
      </c>
      <c r="B125" t="s">
        <v>109</v>
      </c>
      <c r="C125" t="s">
        <v>97</v>
      </c>
      <c r="D125" t="s">
        <v>110</v>
      </c>
      <c r="E125" t="s">
        <v>24</v>
      </c>
      <c r="F125" t="s">
        <v>27</v>
      </c>
      <c r="G125" t="s">
        <v>187</v>
      </c>
      <c r="H125" t="s">
        <v>1387</v>
      </c>
      <c r="J125" t="s">
        <v>102</v>
      </c>
      <c r="K125" t="s">
        <v>41</v>
      </c>
      <c r="L125" t="s">
        <v>240</v>
      </c>
      <c r="M125" t="s">
        <v>185</v>
      </c>
      <c r="N125" t="s">
        <v>1194</v>
      </c>
      <c r="O125" t="s">
        <v>1463</v>
      </c>
      <c r="R125" t="s">
        <v>235</v>
      </c>
      <c r="T125" t="s">
        <v>43</v>
      </c>
      <c r="U125" t="s">
        <v>29</v>
      </c>
      <c r="V125" t="s">
        <v>235</v>
      </c>
      <c r="W125" t="s">
        <v>1194</v>
      </c>
      <c r="Y125" s="1">
        <v>42793.647534722222</v>
      </c>
      <c r="Z125" s="1">
        <v>42823.471122685187</v>
      </c>
      <c r="AA125" t="s">
        <v>1386</v>
      </c>
    </row>
    <row r="126" spans="1:27" x14ac:dyDescent="0.3">
      <c r="A126">
        <v>96444</v>
      </c>
      <c r="B126" t="s">
        <v>191</v>
      </c>
      <c r="C126" t="s">
        <v>23</v>
      </c>
      <c r="D126" t="s">
        <v>30</v>
      </c>
      <c r="E126" t="s">
        <v>24</v>
      </c>
      <c r="F126" t="s">
        <v>27</v>
      </c>
      <c r="G126" t="s">
        <v>42</v>
      </c>
      <c r="H126" t="s">
        <v>1303</v>
      </c>
      <c r="J126" t="s">
        <v>1302</v>
      </c>
      <c r="K126" t="s">
        <v>41</v>
      </c>
      <c r="L126" t="s">
        <v>240</v>
      </c>
      <c r="M126" t="s">
        <v>44</v>
      </c>
      <c r="N126" t="s">
        <v>1194</v>
      </c>
      <c r="O126" t="s">
        <v>1466</v>
      </c>
      <c r="Q126" t="s">
        <v>1301</v>
      </c>
      <c r="R126" t="s">
        <v>235</v>
      </c>
      <c r="T126" t="s">
        <v>43</v>
      </c>
      <c r="U126" t="s">
        <v>45</v>
      </c>
      <c r="V126" t="s">
        <v>235</v>
      </c>
      <c r="W126" t="s">
        <v>1194</v>
      </c>
      <c r="X126" t="s">
        <v>378</v>
      </c>
      <c r="Y126" s="1">
        <v>42793.886562500003</v>
      </c>
      <c r="Z126" s="1">
        <v>42803.087685185186</v>
      </c>
    </row>
    <row r="127" spans="1:27" x14ac:dyDescent="0.3">
      <c r="A127">
        <v>96639</v>
      </c>
      <c r="B127" t="s">
        <v>1229</v>
      </c>
      <c r="C127" t="s">
        <v>599</v>
      </c>
      <c r="D127" t="s">
        <v>598</v>
      </c>
      <c r="E127" t="s">
        <v>303</v>
      </c>
      <c r="F127" t="s">
        <v>27</v>
      </c>
      <c r="G127" t="s">
        <v>49</v>
      </c>
      <c r="H127" t="s">
        <v>1236</v>
      </c>
      <c r="I127" t="s">
        <v>772</v>
      </c>
      <c r="J127" t="s">
        <v>497</v>
      </c>
      <c r="K127" t="s">
        <v>41</v>
      </c>
      <c r="L127" t="s">
        <v>32</v>
      </c>
      <c r="N127" t="s">
        <v>1194</v>
      </c>
      <c r="O127" t="s">
        <v>1194</v>
      </c>
      <c r="R127" t="s">
        <v>765</v>
      </c>
      <c r="T127" t="s">
        <v>43</v>
      </c>
      <c r="U127" t="s">
        <v>60</v>
      </c>
      <c r="V127" t="s">
        <v>235</v>
      </c>
      <c r="W127" t="s">
        <v>1194</v>
      </c>
      <c r="Y127" s="1">
        <v>42797.110162037039</v>
      </c>
      <c r="Z127" s="1">
        <v>42797.449664351851</v>
      </c>
    </row>
    <row r="128" spans="1:27" x14ac:dyDescent="0.3">
      <c r="A128">
        <v>96670</v>
      </c>
      <c r="B128" t="s">
        <v>295</v>
      </c>
      <c r="C128" t="s">
        <v>184</v>
      </c>
      <c r="D128" t="s">
        <v>212</v>
      </c>
      <c r="E128" t="s">
        <v>24</v>
      </c>
      <c r="F128" t="s">
        <v>27</v>
      </c>
      <c r="G128" t="s">
        <v>134</v>
      </c>
      <c r="H128" t="s">
        <v>1385</v>
      </c>
      <c r="I128" t="s">
        <v>1147</v>
      </c>
      <c r="J128" t="s">
        <v>102</v>
      </c>
      <c r="K128" t="s">
        <v>41</v>
      </c>
      <c r="L128" t="s">
        <v>240</v>
      </c>
      <c r="M128" t="s">
        <v>185</v>
      </c>
      <c r="N128" t="s">
        <v>1194</v>
      </c>
      <c r="O128" t="s">
        <v>1464</v>
      </c>
      <c r="R128" t="s">
        <v>235</v>
      </c>
      <c r="T128" t="s">
        <v>43</v>
      </c>
      <c r="U128" t="s">
        <v>37</v>
      </c>
      <c r="V128" t="s">
        <v>103</v>
      </c>
      <c r="W128" t="s">
        <v>361</v>
      </c>
      <c r="Y128" s="1">
        <v>42797.616539351853</v>
      </c>
      <c r="Z128" s="1">
        <v>42828.054918981485</v>
      </c>
    </row>
    <row r="129" spans="1:27" x14ac:dyDescent="0.3">
      <c r="A129">
        <v>96684</v>
      </c>
      <c r="B129" t="s">
        <v>295</v>
      </c>
      <c r="C129" t="s">
        <v>184</v>
      </c>
      <c r="D129" t="s">
        <v>1427</v>
      </c>
      <c r="E129" t="s">
        <v>262</v>
      </c>
      <c r="F129" t="s">
        <v>27</v>
      </c>
      <c r="G129" t="s">
        <v>201</v>
      </c>
      <c r="H129" t="s">
        <v>1426</v>
      </c>
      <c r="I129" t="s">
        <v>230</v>
      </c>
      <c r="J129" t="s">
        <v>77</v>
      </c>
      <c r="K129" t="s">
        <v>41</v>
      </c>
      <c r="L129" t="s">
        <v>240</v>
      </c>
      <c r="M129" t="s">
        <v>298</v>
      </c>
      <c r="N129" t="s">
        <v>1194</v>
      </c>
      <c r="O129" t="s">
        <v>1462</v>
      </c>
      <c r="R129" t="s">
        <v>235</v>
      </c>
      <c r="T129" t="s">
        <v>43</v>
      </c>
      <c r="U129" t="s">
        <v>29</v>
      </c>
      <c r="V129" t="s">
        <v>36</v>
      </c>
      <c r="W129" t="s">
        <v>1194</v>
      </c>
      <c r="Y129" s="1">
        <v>42800.00984953704</v>
      </c>
      <c r="Z129" s="1">
        <v>42832.627326388887</v>
      </c>
    </row>
    <row r="130" spans="1:27" x14ac:dyDescent="0.3">
      <c r="A130">
        <v>96740</v>
      </c>
      <c r="B130" t="s">
        <v>161</v>
      </c>
      <c r="C130" t="s">
        <v>322</v>
      </c>
      <c r="D130" t="s">
        <v>324</v>
      </c>
      <c r="E130" t="s">
        <v>24</v>
      </c>
      <c r="F130" t="s">
        <v>27</v>
      </c>
      <c r="G130" t="s">
        <v>187</v>
      </c>
      <c r="H130" t="s">
        <v>1347</v>
      </c>
      <c r="I130" t="s">
        <v>107</v>
      </c>
      <c r="J130" t="s">
        <v>102</v>
      </c>
      <c r="K130" t="s">
        <v>41</v>
      </c>
      <c r="L130" t="s">
        <v>240</v>
      </c>
      <c r="M130" t="s">
        <v>185</v>
      </c>
      <c r="N130" t="s">
        <v>1194</v>
      </c>
      <c r="O130" t="s">
        <v>1465</v>
      </c>
      <c r="Q130" t="s">
        <v>1312</v>
      </c>
      <c r="R130" t="s">
        <v>235</v>
      </c>
      <c r="T130" t="s">
        <v>43</v>
      </c>
      <c r="U130" t="s">
        <v>29</v>
      </c>
      <c r="V130" t="s">
        <v>235</v>
      </c>
      <c r="W130" t="s">
        <v>1194</v>
      </c>
      <c r="Y130" s="1">
        <v>42800.600127314814</v>
      </c>
      <c r="Z130" s="1">
        <v>42821.030613425923</v>
      </c>
    </row>
    <row r="131" spans="1:27" x14ac:dyDescent="0.3">
      <c r="A131">
        <v>96746</v>
      </c>
      <c r="B131" t="s">
        <v>118</v>
      </c>
      <c r="C131" t="s">
        <v>129</v>
      </c>
      <c r="D131" t="s">
        <v>374</v>
      </c>
      <c r="E131" t="s">
        <v>24</v>
      </c>
      <c r="F131" t="s">
        <v>387</v>
      </c>
      <c r="G131" t="s">
        <v>187</v>
      </c>
      <c r="H131" t="s">
        <v>1309</v>
      </c>
      <c r="I131" t="s">
        <v>349</v>
      </c>
      <c r="J131" t="s">
        <v>337</v>
      </c>
      <c r="K131" t="s">
        <v>41</v>
      </c>
      <c r="L131" t="s">
        <v>240</v>
      </c>
      <c r="M131" t="s">
        <v>185</v>
      </c>
      <c r="N131" t="s">
        <v>1194</v>
      </c>
      <c r="O131" t="s">
        <v>1466</v>
      </c>
      <c r="R131" t="s">
        <v>235</v>
      </c>
      <c r="T131" t="s">
        <v>67</v>
      </c>
      <c r="U131" t="s">
        <v>37</v>
      </c>
      <c r="V131" t="s">
        <v>235</v>
      </c>
      <c r="W131" t="s">
        <v>361</v>
      </c>
      <c r="Y131" s="1">
        <v>42800.641168981485</v>
      </c>
      <c r="Z131" s="1">
        <v>42837.360555555555</v>
      </c>
    </row>
    <row r="132" spans="1:27" x14ac:dyDescent="0.3">
      <c r="A132">
        <v>96761</v>
      </c>
      <c r="B132" t="s">
        <v>370</v>
      </c>
      <c r="C132" t="s">
        <v>106</v>
      </c>
      <c r="D132" t="s">
        <v>252</v>
      </c>
      <c r="E132" t="s">
        <v>24</v>
      </c>
      <c r="F132" t="s">
        <v>27</v>
      </c>
      <c r="G132" t="s">
        <v>187</v>
      </c>
      <c r="H132" t="s">
        <v>1361</v>
      </c>
      <c r="I132" t="s">
        <v>102</v>
      </c>
      <c r="J132" t="s">
        <v>260</v>
      </c>
      <c r="K132" t="s">
        <v>41</v>
      </c>
      <c r="L132" t="s">
        <v>240</v>
      </c>
      <c r="M132" t="s">
        <v>185</v>
      </c>
      <c r="N132" t="s">
        <v>1194</v>
      </c>
      <c r="O132" t="s">
        <v>1464</v>
      </c>
      <c r="R132" t="s">
        <v>235</v>
      </c>
      <c r="T132" t="s">
        <v>43</v>
      </c>
      <c r="U132" t="s">
        <v>29</v>
      </c>
      <c r="V132" t="s">
        <v>235</v>
      </c>
      <c r="W132" t="s">
        <v>1194</v>
      </c>
      <c r="Y132" s="1">
        <v>42801.094895833332</v>
      </c>
      <c r="Z132" s="1">
        <v>42821.38008101852</v>
      </c>
    </row>
    <row r="133" spans="1:27" x14ac:dyDescent="0.3">
      <c r="A133">
        <v>96764</v>
      </c>
      <c r="B133" t="s">
        <v>928</v>
      </c>
      <c r="C133" t="s">
        <v>34</v>
      </c>
      <c r="D133" t="s">
        <v>1013</v>
      </c>
      <c r="E133" t="s">
        <v>24</v>
      </c>
      <c r="F133" t="s">
        <v>27</v>
      </c>
      <c r="G133" t="s">
        <v>42</v>
      </c>
      <c r="H133" t="s">
        <v>1425</v>
      </c>
      <c r="J133" t="s">
        <v>928</v>
      </c>
      <c r="K133" t="s">
        <v>41</v>
      </c>
      <c r="L133" t="s">
        <v>240</v>
      </c>
      <c r="M133" t="s">
        <v>185</v>
      </c>
      <c r="N133" t="s">
        <v>1194</v>
      </c>
      <c r="O133" t="s">
        <v>1463</v>
      </c>
      <c r="R133" t="s">
        <v>235</v>
      </c>
      <c r="T133" t="s">
        <v>55</v>
      </c>
      <c r="U133" t="s">
        <v>37</v>
      </c>
      <c r="V133" t="s">
        <v>235</v>
      </c>
      <c r="W133" t="s">
        <v>1194</v>
      </c>
      <c r="Y133" s="1">
        <v>42801.104432870372</v>
      </c>
      <c r="Z133" s="1">
        <v>42849.1249537037</v>
      </c>
    </row>
    <row r="134" spans="1:27" x14ac:dyDescent="0.3">
      <c r="A134">
        <v>96774</v>
      </c>
      <c r="B134" t="s">
        <v>102</v>
      </c>
      <c r="C134" t="s">
        <v>63</v>
      </c>
      <c r="D134" t="s">
        <v>65</v>
      </c>
      <c r="E134" t="s">
        <v>24</v>
      </c>
      <c r="F134" t="s">
        <v>27</v>
      </c>
      <c r="G134" t="s">
        <v>187</v>
      </c>
      <c r="H134" t="s">
        <v>1384</v>
      </c>
      <c r="I134" t="s">
        <v>102</v>
      </c>
      <c r="J134" t="s">
        <v>64</v>
      </c>
      <c r="K134" t="s">
        <v>41</v>
      </c>
      <c r="L134" t="s">
        <v>240</v>
      </c>
      <c r="M134" t="s">
        <v>185</v>
      </c>
      <c r="N134" t="s">
        <v>1194</v>
      </c>
      <c r="O134" t="s">
        <v>1464</v>
      </c>
      <c r="R134" t="s">
        <v>235</v>
      </c>
      <c r="T134" t="s">
        <v>43</v>
      </c>
      <c r="U134" t="s">
        <v>29</v>
      </c>
      <c r="V134" t="s">
        <v>1383</v>
      </c>
      <c r="W134" t="s">
        <v>1194</v>
      </c>
      <c r="Y134" s="1">
        <v>42801.280335648145</v>
      </c>
      <c r="Z134" s="1">
        <v>42844.219930555555</v>
      </c>
    </row>
    <row r="135" spans="1:27" x14ac:dyDescent="0.3">
      <c r="A135">
        <v>96827</v>
      </c>
      <c r="B135" t="s">
        <v>191</v>
      </c>
      <c r="C135" t="s">
        <v>599</v>
      </c>
      <c r="D135" t="s">
        <v>605</v>
      </c>
      <c r="E135" t="s">
        <v>24</v>
      </c>
      <c r="F135" t="s">
        <v>27</v>
      </c>
      <c r="G135" t="s">
        <v>76</v>
      </c>
      <c r="H135" t="s">
        <v>1313</v>
      </c>
      <c r="I135" t="s">
        <v>248</v>
      </c>
      <c r="J135" t="s">
        <v>89</v>
      </c>
      <c r="K135" t="s">
        <v>41</v>
      </c>
      <c r="L135" t="s">
        <v>240</v>
      </c>
      <c r="M135" t="s">
        <v>44</v>
      </c>
      <c r="N135" t="s">
        <v>1194</v>
      </c>
      <c r="O135" t="s">
        <v>1466</v>
      </c>
      <c r="Q135" t="s">
        <v>1312</v>
      </c>
      <c r="R135" t="s">
        <v>235</v>
      </c>
      <c r="T135" t="s">
        <v>55</v>
      </c>
      <c r="U135" t="s">
        <v>37</v>
      </c>
      <c r="V135" t="s">
        <v>235</v>
      </c>
      <c r="W135" t="s">
        <v>1194</v>
      </c>
      <c r="X135" t="s">
        <v>596</v>
      </c>
      <c r="Y135" s="1">
        <v>42801.872604166667</v>
      </c>
      <c r="Z135" s="1">
        <v>42815.490451388891</v>
      </c>
    </row>
    <row r="136" spans="1:27" x14ac:dyDescent="0.3">
      <c r="A136">
        <v>96916</v>
      </c>
      <c r="B136" t="s">
        <v>170</v>
      </c>
      <c r="C136" t="s">
        <v>133</v>
      </c>
      <c r="D136" t="s">
        <v>180</v>
      </c>
      <c r="E136" t="s">
        <v>24</v>
      </c>
      <c r="F136" t="s">
        <v>27</v>
      </c>
      <c r="G136" t="s">
        <v>275</v>
      </c>
      <c r="H136" t="s">
        <v>1304</v>
      </c>
      <c r="I136" t="s">
        <v>170</v>
      </c>
      <c r="J136" t="s">
        <v>777</v>
      </c>
      <c r="K136" t="s">
        <v>41</v>
      </c>
      <c r="L136" t="s">
        <v>32</v>
      </c>
      <c r="M136" t="s">
        <v>104</v>
      </c>
      <c r="N136" t="s">
        <v>1194</v>
      </c>
      <c r="O136" t="s">
        <v>1466</v>
      </c>
      <c r="R136" t="s">
        <v>779</v>
      </c>
      <c r="S136" t="s">
        <v>235</v>
      </c>
      <c r="T136" t="s">
        <v>43</v>
      </c>
      <c r="U136" t="s">
        <v>29</v>
      </c>
      <c r="V136" t="s">
        <v>235</v>
      </c>
      <c r="W136" t="s">
        <v>1194</v>
      </c>
      <c r="Y136" s="1">
        <v>42803.470520833333</v>
      </c>
      <c r="Z136" s="1">
        <v>42804.344733796293</v>
      </c>
    </row>
    <row r="137" spans="1:27" x14ac:dyDescent="0.3">
      <c r="A137">
        <v>96927</v>
      </c>
      <c r="B137" t="s">
        <v>318</v>
      </c>
      <c r="C137" t="s">
        <v>75</v>
      </c>
      <c r="D137" t="s">
        <v>267</v>
      </c>
      <c r="E137" t="s">
        <v>24</v>
      </c>
      <c r="F137" t="s">
        <v>27</v>
      </c>
      <c r="G137" t="s">
        <v>35</v>
      </c>
      <c r="H137" t="s">
        <v>1341</v>
      </c>
      <c r="I137" t="s">
        <v>137</v>
      </c>
      <c r="J137" t="s">
        <v>77</v>
      </c>
      <c r="K137" t="s">
        <v>41</v>
      </c>
      <c r="L137" t="s">
        <v>240</v>
      </c>
      <c r="M137" t="s">
        <v>185</v>
      </c>
      <c r="N137" t="s">
        <v>1194</v>
      </c>
      <c r="O137" t="s">
        <v>1465</v>
      </c>
      <c r="Q137" t="s">
        <v>812</v>
      </c>
      <c r="R137" t="s">
        <v>779</v>
      </c>
      <c r="S137" t="s">
        <v>235</v>
      </c>
      <c r="T137" t="s">
        <v>43</v>
      </c>
      <c r="U137" t="s">
        <v>37</v>
      </c>
      <c r="V137" t="s">
        <v>779</v>
      </c>
      <c r="W137" t="s">
        <v>1194</v>
      </c>
      <c r="Y137" s="1">
        <v>42803.672743055555</v>
      </c>
      <c r="Z137" s="1">
        <v>42811.516817129632</v>
      </c>
      <c r="AA137" t="s">
        <v>1268</v>
      </c>
    </row>
    <row r="138" spans="1:27" x14ac:dyDescent="0.3">
      <c r="A138">
        <v>96943</v>
      </c>
      <c r="B138" t="s">
        <v>266</v>
      </c>
      <c r="C138" t="s">
        <v>23</v>
      </c>
      <c r="D138" t="s">
        <v>95</v>
      </c>
      <c r="E138" t="s">
        <v>149</v>
      </c>
      <c r="F138" t="s">
        <v>27</v>
      </c>
      <c r="G138" t="s">
        <v>49</v>
      </c>
      <c r="H138" t="s">
        <v>1382</v>
      </c>
      <c r="J138" t="s">
        <v>933</v>
      </c>
      <c r="K138" t="s">
        <v>41</v>
      </c>
      <c r="L138" t="s">
        <v>28</v>
      </c>
      <c r="N138" t="s">
        <v>1194</v>
      </c>
      <c r="O138" t="s">
        <v>1194</v>
      </c>
      <c r="R138" t="s">
        <v>235</v>
      </c>
      <c r="T138" t="s">
        <v>43</v>
      </c>
      <c r="U138" t="s">
        <v>29</v>
      </c>
      <c r="V138" t="s">
        <v>235</v>
      </c>
      <c r="W138" t="s">
        <v>1194</v>
      </c>
      <c r="Y138" s="1">
        <v>42804.168564814812</v>
      </c>
      <c r="Z138" s="1">
        <v>42823.20521990741</v>
      </c>
    </row>
    <row r="139" spans="1:27" x14ac:dyDescent="0.3">
      <c r="A139">
        <v>96972</v>
      </c>
      <c r="B139" t="s">
        <v>77</v>
      </c>
      <c r="C139" t="s">
        <v>75</v>
      </c>
      <c r="D139" t="s">
        <v>825</v>
      </c>
      <c r="E139" t="s">
        <v>303</v>
      </c>
      <c r="F139" t="s">
        <v>27</v>
      </c>
      <c r="G139" t="s">
        <v>134</v>
      </c>
      <c r="H139" t="s">
        <v>1315</v>
      </c>
      <c r="I139" t="s">
        <v>941</v>
      </c>
      <c r="J139" t="s">
        <v>908</v>
      </c>
      <c r="K139" t="s">
        <v>41</v>
      </c>
      <c r="L139" t="s">
        <v>101</v>
      </c>
      <c r="N139" t="s">
        <v>1194</v>
      </c>
      <c r="O139" t="s">
        <v>1194</v>
      </c>
      <c r="R139" t="s">
        <v>765</v>
      </c>
      <c r="T139" t="s">
        <v>43</v>
      </c>
      <c r="U139" t="s">
        <v>45</v>
      </c>
      <c r="V139" t="s">
        <v>26</v>
      </c>
      <c r="W139" t="s">
        <v>1194</v>
      </c>
      <c r="Y139" s="1">
        <v>42807.015798611108</v>
      </c>
      <c r="Z139" s="1">
        <v>42807.430393518516</v>
      </c>
    </row>
    <row r="140" spans="1:27" x14ac:dyDescent="0.3">
      <c r="A140">
        <v>96999</v>
      </c>
      <c r="B140" t="s">
        <v>1225</v>
      </c>
      <c r="C140" t="s">
        <v>129</v>
      </c>
      <c r="D140" t="s">
        <v>374</v>
      </c>
      <c r="E140" t="s">
        <v>24</v>
      </c>
      <c r="F140" t="s">
        <v>27</v>
      </c>
      <c r="G140" t="s">
        <v>187</v>
      </c>
      <c r="H140" t="s">
        <v>1346</v>
      </c>
      <c r="I140" t="s">
        <v>349</v>
      </c>
      <c r="J140" t="s">
        <v>118</v>
      </c>
      <c r="K140" t="s">
        <v>41</v>
      </c>
      <c r="L140" t="s">
        <v>240</v>
      </c>
      <c r="M140" t="s">
        <v>185</v>
      </c>
      <c r="N140" t="s">
        <v>1194</v>
      </c>
      <c r="O140" t="s">
        <v>1465</v>
      </c>
      <c r="R140" t="s">
        <v>235</v>
      </c>
      <c r="T140" t="s">
        <v>67</v>
      </c>
      <c r="U140" t="s">
        <v>37</v>
      </c>
      <c r="V140" t="s">
        <v>235</v>
      </c>
      <c r="W140" t="s">
        <v>1194</v>
      </c>
      <c r="Y140" s="1">
        <v>42807.497083333335</v>
      </c>
      <c r="Z140" s="1">
        <v>42815.355856481481</v>
      </c>
    </row>
    <row r="141" spans="1:27" x14ac:dyDescent="0.3">
      <c r="A141">
        <v>97020</v>
      </c>
      <c r="B141" t="s">
        <v>170</v>
      </c>
      <c r="C141" t="s">
        <v>75</v>
      </c>
      <c r="D141" t="s">
        <v>180</v>
      </c>
      <c r="E141" t="s">
        <v>24</v>
      </c>
      <c r="F141" t="s">
        <v>27</v>
      </c>
      <c r="G141" t="s">
        <v>49</v>
      </c>
      <c r="H141" t="s">
        <v>1394</v>
      </c>
      <c r="I141" t="s">
        <v>1077</v>
      </c>
      <c r="J141" t="s">
        <v>77</v>
      </c>
      <c r="K141" t="s">
        <v>41</v>
      </c>
      <c r="L141" t="s">
        <v>240</v>
      </c>
      <c r="M141" t="s">
        <v>185</v>
      </c>
      <c r="N141" t="s">
        <v>1194</v>
      </c>
      <c r="O141" t="s">
        <v>1463</v>
      </c>
      <c r="Q141" t="s">
        <v>812</v>
      </c>
      <c r="R141" t="s">
        <v>779</v>
      </c>
      <c r="S141" t="s">
        <v>235</v>
      </c>
      <c r="T141" t="s">
        <v>67</v>
      </c>
      <c r="U141" t="s">
        <v>45</v>
      </c>
      <c r="V141" t="s">
        <v>235</v>
      </c>
      <c r="W141" t="s">
        <v>1194</v>
      </c>
      <c r="Y141" s="1">
        <v>42808.024004629631</v>
      </c>
      <c r="Z141" s="1">
        <v>42828.568055555559</v>
      </c>
      <c r="AA141" t="s">
        <v>160</v>
      </c>
    </row>
    <row r="142" spans="1:27" x14ac:dyDescent="0.3">
      <c r="A142">
        <v>97041</v>
      </c>
      <c r="B142" t="s">
        <v>1430</v>
      </c>
      <c r="C142" t="s">
        <v>129</v>
      </c>
      <c r="D142" t="s">
        <v>218</v>
      </c>
      <c r="E142" t="s">
        <v>24</v>
      </c>
      <c r="F142" t="s">
        <v>27</v>
      </c>
      <c r="G142" t="s">
        <v>153</v>
      </c>
      <c r="H142" t="s">
        <v>1429</v>
      </c>
      <c r="I142" t="s">
        <v>1044</v>
      </c>
      <c r="J142" t="s">
        <v>337</v>
      </c>
      <c r="K142" t="s">
        <v>41</v>
      </c>
      <c r="L142" t="s">
        <v>101</v>
      </c>
      <c r="M142" t="s">
        <v>298</v>
      </c>
      <c r="N142" t="s">
        <v>1194</v>
      </c>
      <c r="O142" t="s">
        <v>1462</v>
      </c>
      <c r="P142">
        <v>17092</v>
      </c>
      <c r="R142" t="s">
        <v>235</v>
      </c>
      <c r="T142" t="s">
        <v>55</v>
      </c>
      <c r="U142" t="s">
        <v>37</v>
      </c>
      <c r="V142" t="s">
        <v>306</v>
      </c>
      <c r="W142" t="s">
        <v>1194</v>
      </c>
      <c r="Y142" s="1">
        <v>42808.189444444448</v>
      </c>
      <c r="Z142" s="1">
        <v>42837.08048611111</v>
      </c>
    </row>
    <row r="143" spans="1:27" x14ac:dyDescent="0.3">
      <c r="A143">
        <v>97122</v>
      </c>
      <c r="B143" t="s">
        <v>702</v>
      </c>
      <c r="C143" t="s">
        <v>23</v>
      </c>
      <c r="D143" t="s">
        <v>85</v>
      </c>
      <c r="E143" t="s">
        <v>24</v>
      </c>
      <c r="F143" t="s">
        <v>27</v>
      </c>
      <c r="G143" t="s">
        <v>117</v>
      </c>
      <c r="H143" t="s">
        <v>1333</v>
      </c>
      <c r="I143" t="s">
        <v>118</v>
      </c>
      <c r="J143" t="s">
        <v>118</v>
      </c>
      <c r="K143" t="s">
        <v>41</v>
      </c>
      <c r="L143" t="s">
        <v>240</v>
      </c>
      <c r="M143" t="s">
        <v>185</v>
      </c>
      <c r="N143" t="s">
        <v>1194</v>
      </c>
      <c r="O143" t="s">
        <v>1465</v>
      </c>
      <c r="R143" t="s">
        <v>235</v>
      </c>
      <c r="T143" t="s">
        <v>55</v>
      </c>
      <c r="U143" t="s">
        <v>60</v>
      </c>
      <c r="V143" t="s">
        <v>235</v>
      </c>
      <c r="W143" t="s">
        <v>1194</v>
      </c>
      <c r="Y143" s="1">
        <v>42809.696469907409</v>
      </c>
      <c r="Z143" s="1">
        <v>42814.199131944442</v>
      </c>
    </row>
    <row r="144" spans="1:27" x14ac:dyDescent="0.3">
      <c r="A144">
        <v>97142</v>
      </c>
      <c r="B144" t="s">
        <v>1327</v>
      </c>
      <c r="C144" t="s">
        <v>184</v>
      </c>
      <c r="D144" t="s">
        <v>212</v>
      </c>
      <c r="E144" t="s">
        <v>24</v>
      </c>
      <c r="F144" t="s">
        <v>27</v>
      </c>
      <c r="G144" t="s">
        <v>201</v>
      </c>
      <c r="H144" t="s">
        <v>1478</v>
      </c>
      <c r="I144" t="s">
        <v>331</v>
      </c>
      <c r="J144" t="s">
        <v>102</v>
      </c>
      <c r="K144" t="s">
        <v>41</v>
      </c>
      <c r="L144" t="s">
        <v>32</v>
      </c>
      <c r="M144" t="s">
        <v>298</v>
      </c>
      <c r="N144" t="s">
        <v>1194</v>
      </c>
      <c r="O144" t="s">
        <v>1471</v>
      </c>
      <c r="Q144" t="s">
        <v>366</v>
      </c>
      <c r="R144" t="s">
        <v>235</v>
      </c>
      <c r="T144" t="s">
        <v>43</v>
      </c>
      <c r="U144" t="s">
        <v>29</v>
      </c>
      <c r="V144" t="s">
        <v>26</v>
      </c>
      <c r="W144" t="s">
        <v>1194</v>
      </c>
      <c r="Y144" s="1">
        <v>42810.325949074075</v>
      </c>
      <c r="Z144" s="1">
        <v>42845.527754629627</v>
      </c>
    </row>
    <row r="145" spans="1:27" x14ac:dyDescent="0.3">
      <c r="A145">
        <v>97242</v>
      </c>
      <c r="B145" t="s">
        <v>137</v>
      </c>
      <c r="C145" t="s">
        <v>75</v>
      </c>
      <c r="D145" t="s">
        <v>1439</v>
      </c>
      <c r="E145" t="s">
        <v>24</v>
      </c>
      <c r="F145" t="s">
        <v>27</v>
      </c>
      <c r="G145" t="s">
        <v>153</v>
      </c>
      <c r="H145" t="s">
        <v>1440</v>
      </c>
      <c r="I145" t="s">
        <v>226</v>
      </c>
      <c r="J145" t="s">
        <v>77</v>
      </c>
      <c r="K145" t="s">
        <v>41</v>
      </c>
      <c r="L145" t="s">
        <v>101</v>
      </c>
      <c r="M145" t="s">
        <v>298</v>
      </c>
      <c r="N145" t="s">
        <v>1194</v>
      </c>
      <c r="O145" t="s">
        <v>1462</v>
      </c>
      <c r="P145">
        <v>17112</v>
      </c>
      <c r="Q145" t="s">
        <v>812</v>
      </c>
      <c r="R145" t="s">
        <v>779</v>
      </c>
      <c r="S145" t="s">
        <v>235</v>
      </c>
      <c r="T145" t="s">
        <v>43</v>
      </c>
      <c r="U145" t="s">
        <v>29</v>
      </c>
      <c r="V145" t="s">
        <v>1305</v>
      </c>
      <c r="W145" t="s">
        <v>361</v>
      </c>
      <c r="Y145" s="1">
        <v>42811.7106712963</v>
      </c>
      <c r="Z145" s="1">
        <v>42836.477986111109</v>
      </c>
      <c r="AA145" t="s">
        <v>160</v>
      </c>
    </row>
    <row r="146" spans="1:27" x14ac:dyDescent="0.3">
      <c r="A146">
        <v>97247</v>
      </c>
      <c r="B146" t="s">
        <v>69</v>
      </c>
      <c r="C146" t="s">
        <v>34</v>
      </c>
      <c r="D146" t="s">
        <v>151</v>
      </c>
      <c r="E146" t="s">
        <v>24</v>
      </c>
      <c r="F146" t="s">
        <v>27</v>
      </c>
      <c r="G146" t="s">
        <v>42</v>
      </c>
      <c r="H146" t="s">
        <v>1437</v>
      </c>
      <c r="I146" t="s">
        <v>1302</v>
      </c>
      <c r="J146" t="s">
        <v>1302</v>
      </c>
      <c r="K146" t="s">
        <v>41</v>
      </c>
      <c r="L146" t="s">
        <v>32</v>
      </c>
      <c r="M146" t="s">
        <v>104</v>
      </c>
      <c r="N146" t="s">
        <v>1194</v>
      </c>
      <c r="O146" t="s">
        <v>1462</v>
      </c>
      <c r="Q146" t="s">
        <v>1436</v>
      </c>
      <c r="R146" t="s">
        <v>235</v>
      </c>
      <c r="T146" t="s">
        <v>43</v>
      </c>
      <c r="U146" t="s">
        <v>45</v>
      </c>
      <c r="V146" t="s">
        <v>235</v>
      </c>
      <c r="W146" t="s">
        <v>1194</v>
      </c>
      <c r="Y146" s="1">
        <v>42813.979155092595</v>
      </c>
      <c r="Z146" s="1">
        <v>42836.174085648148</v>
      </c>
    </row>
    <row r="147" spans="1:27" x14ac:dyDescent="0.3">
      <c r="A147">
        <v>97251</v>
      </c>
      <c r="B147" t="s">
        <v>142</v>
      </c>
      <c r="C147" t="s">
        <v>34</v>
      </c>
      <c r="D147" t="s">
        <v>243</v>
      </c>
      <c r="E147" t="s">
        <v>24</v>
      </c>
      <c r="F147" t="s">
        <v>27</v>
      </c>
      <c r="G147" t="s">
        <v>42</v>
      </c>
      <c r="H147" t="s">
        <v>1451</v>
      </c>
      <c r="I147" t="s">
        <v>330</v>
      </c>
      <c r="J147" t="s">
        <v>143</v>
      </c>
      <c r="K147" t="s">
        <v>41</v>
      </c>
      <c r="L147" t="s">
        <v>32</v>
      </c>
      <c r="M147" t="s">
        <v>83</v>
      </c>
      <c r="N147" t="s">
        <v>1194</v>
      </c>
      <c r="O147" t="s">
        <v>1454</v>
      </c>
      <c r="R147" t="s">
        <v>235</v>
      </c>
      <c r="T147" t="s">
        <v>43</v>
      </c>
      <c r="U147" t="s">
        <v>29</v>
      </c>
      <c r="V147" t="s">
        <v>26</v>
      </c>
      <c r="W147" t="s">
        <v>1194</v>
      </c>
      <c r="Y147" s="1">
        <v>42814.013414351852</v>
      </c>
      <c r="Z147" s="1">
        <v>42843.151932870373</v>
      </c>
    </row>
    <row r="148" spans="1:27" x14ac:dyDescent="0.3">
      <c r="A148">
        <v>97255</v>
      </c>
      <c r="B148" t="s">
        <v>191</v>
      </c>
      <c r="C148" t="s">
        <v>599</v>
      </c>
      <c r="D148" t="s">
        <v>605</v>
      </c>
      <c r="E148" t="s">
        <v>24</v>
      </c>
      <c r="F148" t="s">
        <v>27</v>
      </c>
      <c r="G148" t="s">
        <v>49</v>
      </c>
      <c r="H148" t="s">
        <v>1349</v>
      </c>
      <c r="I148" t="s">
        <v>248</v>
      </c>
      <c r="J148" t="s">
        <v>248</v>
      </c>
      <c r="K148" t="s">
        <v>41</v>
      </c>
      <c r="L148" t="s">
        <v>240</v>
      </c>
      <c r="M148" t="s">
        <v>44</v>
      </c>
      <c r="N148" t="s">
        <v>1194</v>
      </c>
      <c r="O148" t="s">
        <v>1465</v>
      </c>
      <c r="R148" t="s">
        <v>235</v>
      </c>
      <c r="T148" t="s">
        <v>43</v>
      </c>
      <c r="U148" t="s">
        <v>37</v>
      </c>
      <c r="V148" t="s">
        <v>235</v>
      </c>
      <c r="W148" t="s">
        <v>1194</v>
      </c>
      <c r="X148" t="s">
        <v>596</v>
      </c>
      <c r="Y148" s="1">
        <v>42814.043032407404</v>
      </c>
      <c r="Z148" s="1">
        <v>42816.479490740741</v>
      </c>
    </row>
    <row r="149" spans="1:27" x14ac:dyDescent="0.3">
      <c r="A149">
        <v>97279</v>
      </c>
      <c r="B149" t="s">
        <v>860</v>
      </c>
      <c r="C149" t="s">
        <v>75</v>
      </c>
      <c r="D149" t="s">
        <v>251</v>
      </c>
      <c r="E149" t="s">
        <v>24</v>
      </c>
      <c r="F149" t="s">
        <v>27</v>
      </c>
      <c r="G149" t="s">
        <v>153</v>
      </c>
      <c r="H149" t="s">
        <v>1477</v>
      </c>
      <c r="I149" t="s">
        <v>226</v>
      </c>
      <c r="J149" t="s">
        <v>77</v>
      </c>
      <c r="K149" t="s">
        <v>41</v>
      </c>
      <c r="L149" t="s">
        <v>101</v>
      </c>
      <c r="M149" t="s">
        <v>298</v>
      </c>
      <c r="N149" t="s">
        <v>1194</v>
      </c>
      <c r="O149" t="s">
        <v>1471</v>
      </c>
      <c r="P149">
        <v>17090</v>
      </c>
      <c r="Q149" t="s">
        <v>812</v>
      </c>
      <c r="R149" t="s">
        <v>779</v>
      </c>
      <c r="S149" t="s">
        <v>235</v>
      </c>
      <c r="T149" t="s">
        <v>43</v>
      </c>
      <c r="U149" t="s">
        <v>29</v>
      </c>
      <c r="V149" t="s">
        <v>1305</v>
      </c>
      <c r="W149" t="s">
        <v>361</v>
      </c>
      <c r="Y149" s="1">
        <v>42814.462037037039</v>
      </c>
      <c r="Z149" s="1">
        <v>42845.670023148145</v>
      </c>
    </row>
    <row r="150" spans="1:27" x14ac:dyDescent="0.3">
      <c r="A150">
        <v>97318</v>
      </c>
      <c r="B150" t="s">
        <v>123</v>
      </c>
      <c r="C150" t="s">
        <v>599</v>
      </c>
      <c r="D150" t="s">
        <v>605</v>
      </c>
      <c r="E150" t="s">
        <v>262</v>
      </c>
      <c r="F150" t="s">
        <v>27</v>
      </c>
      <c r="G150" t="s">
        <v>42</v>
      </c>
      <c r="H150" t="s">
        <v>1354</v>
      </c>
      <c r="I150" t="s">
        <v>248</v>
      </c>
      <c r="J150" t="s">
        <v>330</v>
      </c>
      <c r="K150" t="s">
        <v>41</v>
      </c>
      <c r="L150" t="s">
        <v>32</v>
      </c>
      <c r="N150" t="s">
        <v>1194</v>
      </c>
      <c r="O150" t="s">
        <v>1194</v>
      </c>
      <c r="R150" t="s">
        <v>235</v>
      </c>
      <c r="T150" t="s">
        <v>55</v>
      </c>
      <c r="U150" t="s">
        <v>37</v>
      </c>
      <c r="V150" t="s">
        <v>235</v>
      </c>
      <c r="W150" t="s">
        <v>1194</v>
      </c>
      <c r="Y150" s="1">
        <v>42815.281331018516</v>
      </c>
      <c r="Z150" s="1">
        <v>42817.322858796295</v>
      </c>
    </row>
    <row r="151" spans="1:27" x14ac:dyDescent="0.3">
      <c r="A151">
        <v>97328</v>
      </c>
      <c r="B151" t="s">
        <v>69</v>
      </c>
      <c r="C151" t="s">
        <v>34</v>
      </c>
      <c r="D151" t="s">
        <v>71</v>
      </c>
      <c r="E151" t="s">
        <v>24</v>
      </c>
      <c r="F151" t="s">
        <v>27</v>
      </c>
      <c r="G151" t="s">
        <v>49</v>
      </c>
      <c r="H151" t="s">
        <v>1450</v>
      </c>
      <c r="I151" t="s">
        <v>335</v>
      </c>
      <c r="J151" t="s">
        <v>335</v>
      </c>
      <c r="K151" t="s">
        <v>41</v>
      </c>
      <c r="L151" t="s">
        <v>240</v>
      </c>
      <c r="M151" t="s">
        <v>1335</v>
      </c>
      <c r="N151" t="s">
        <v>1194</v>
      </c>
      <c r="O151" t="s">
        <v>1454</v>
      </c>
      <c r="R151" t="s">
        <v>235</v>
      </c>
      <c r="T151" t="s">
        <v>43</v>
      </c>
      <c r="U151" t="s">
        <v>29</v>
      </c>
      <c r="V151" t="s">
        <v>235</v>
      </c>
      <c r="W151" t="s">
        <v>1194</v>
      </c>
      <c r="Y151" s="1">
        <v>42815.407060185185</v>
      </c>
      <c r="Z151" s="1">
        <v>42843.006967592592</v>
      </c>
    </row>
    <row r="152" spans="1:27" x14ac:dyDescent="0.3">
      <c r="A152">
        <v>97440</v>
      </c>
      <c r="B152" t="s">
        <v>170</v>
      </c>
      <c r="C152" t="s">
        <v>75</v>
      </c>
      <c r="D152" t="s">
        <v>180</v>
      </c>
      <c r="E152" t="s">
        <v>24</v>
      </c>
      <c r="F152" t="s">
        <v>27</v>
      </c>
      <c r="G152" t="s">
        <v>25</v>
      </c>
      <c r="H152" t="s">
        <v>1378</v>
      </c>
      <c r="I152" t="s">
        <v>282</v>
      </c>
      <c r="J152" t="s">
        <v>282</v>
      </c>
      <c r="K152" t="s">
        <v>41</v>
      </c>
      <c r="L152" t="s">
        <v>240</v>
      </c>
      <c r="M152" t="s">
        <v>185</v>
      </c>
      <c r="N152" t="s">
        <v>1194</v>
      </c>
      <c r="O152" t="s">
        <v>1464</v>
      </c>
      <c r="Q152" t="s">
        <v>812</v>
      </c>
      <c r="R152" t="s">
        <v>779</v>
      </c>
      <c r="S152" t="s">
        <v>235</v>
      </c>
      <c r="T152" t="s">
        <v>55</v>
      </c>
      <c r="U152" t="s">
        <v>37</v>
      </c>
      <c r="V152" t="s">
        <v>235</v>
      </c>
      <c r="W152" t="s">
        <v>1194</v>
      </c>
      <c r="Y152" s="1">
        <v>42817.456377314818</v>
      </c>
      <c r="Z152" s="1">
        <v>42823.54991898148</v>
      </c>
      <c r="AA152" t="s">
        <v>1268</v>
      </c>
    </row>
    <row r="153" spans="1:27" x14ac:dyDescent="0.3">
      <c r="A153">
        <v>97441</v>
      </c>
      <c r="B153" t="s">
        <v>191</v>
      </c>
      <c r="C153" t="s">
        <v>599</v>
      </c>
      <c r="D153" t="s">
        <v>1356</v>
      </c>
      <c r="E153" t="s">
        <v>262</v>
      </c>
      <c r="F153" t="s">
        <v>27</v>
      </c>
      <c r="G153" t="s">
        <v>49</v>
      </c>
      <c r="H153" t="s">
        <v>1374</v>
      </c>
      <c r="I153" t="s">
        <v>248</v>
      </c>
      <c r="J153" t="s">
        <v>1077</v>
      </c>
      <c r="K153" t="s">
        <v>41</v>
      </c>
      <c r="L153" t="s">
        <v>32</v>
      </c>
      <c r="N153" t="s">
        <v>1194</v>
      </c>
      <c r="O153" t="s">
        <v>1194</v>
      </c>
      <c r="R153" t="s">
        <v>765</v>
      </c>
      <c r="T153" t="s">
        <v>67</v>
      </c>
      <c r="U153" t="s">
        <v>60</v>
      </c>
      <c r="V153" t="s">
        <v>235</v>
      </c>
      <c r="W153" t="s">
        <v>1194</v>
      </c>
      <c r="Y153" s="1">
        <v>42817.458703703705</v>
      </c>
      <c r="Z153" s="1">
        <v>42817.617083333331</v>
      </c>
    </row>
    <row r="154" spans="1:27" x14ac:dyDescent="0.3">
      <c r="A154">
        <v>97445</v>
      </c>
      <c r="B154" t="s">
        <v>193</v>
      </c>
      <c r="C154" t="s">
        <v>75</v>
      </c>
      <c r="D154" t="s">
        <v>79</v>
      </c>
      <c r="E154" t="s">
        <v>303</v>
      </c>
      <c r="F154" t="s">
        <v>27</v>
      </c>
      <c r="G154" t="s">
        <v>76</v>
      </c>
      <c r="H154" t="s">
        <v>1373</v>
      </c>
      <c r="I154" t="s">
        <v>193</v>
      </c>
      <c r="J154" t="s">
        <v>170</v>
      </c>
      <c r="K154" t="s">
        <v>41</v>
      </c>
      <c r="L154" t="s">
        <v>32</v>
      </c>
      <c r="N154" t="s">
        <v>1194</v>
      </c>
      <c r="O154" t="s">
        <v>1194</v>
      </c>
      <c r="R154" t="s">
        <v>765</v>
      </c>
      <c r="T154" t="s">
        <v>43</v>
      </c>
      <c r="U154" t="s">
        <v>60</v>
      </c>
      <c r="V154" t="s">
        <v>235</v>
      </c>
      <c r="W154" t="s">
        <v>1194</v>
      </c>
      <c r="Y154" s="1">
        <v>42817.526782407411</v>
      </c>
      <c r="Z154" s="1">
        <v>42821.993275462963</v>
      </c>
    </row>
    <row r="155" spans="1:27" x14ac:dyDescent="0.3">
      <c r="A155">
        <v>97481</v>
      </c>
      <c r="B155" t="s">
        <v>89</v>
      </c>
      <c r="C155" t="s">
        <v>599</v>
      </c>
      <c r="D155" t="s">
        <v>605</v>
      </c>
      <c r="E155" t="s">
        <v>24</v>
      </c>
      <c r="F155" t="s">
        <v>27</v>
      </c>
      <c r="G155" t="s">
        <v>178</v>
      </c>
      <c r="H155" t="s">
        <v>1367</v>
      </c>
      <c r="I155" t="s">
        <v>248</v>
      </c>
      <c r="J155" t="s">
        <v>193</v>
      </c>
      <c r="K155" t="s">
        <v>41</v>
      </c>
      <c r="L155" t="s">
        <v>240</v>
      </c>
      <c r="M155" t="s">
        <v>185</v>
      </c>
      <c r="N155" t="s">
        <v>1194</v>
      </c>
      <c r="O155" t="s">
        <v>1464</v>
      </c>
      <c r="Q155" t="s">
        <v>1312</v>
      </c>
      <c r="R155" t="s">
        <v>235</v>
      </c>
      <c r="T155" t="s">
        <v>43</v>
      </c>
      <c r="U155" t="s">
        <v>45</v>
      </c>
      <c r="V155" t="s">
        <v>235</v>
      </c>
      <c r="W155" t="s">
        <v>1194</v>
      </c>
      <c r="X155" t="s">
        <v>596</v>
      </c>
      <c r="Y155" s="1">
        <v>42818.378900462965</v>
      </c>
      <c r="Z155" s="1">
        <v>42822.24628472222</v>
      </c>
    </row>
    <row r="156" spans="1:27" x14ac:dyDescent="0.3">
      <c r="A156">
        <v>97491</v>
      </c>
      <c r="B156" t="s">
        <v>191</v>
      </c>
      <c r="C156" t="s">
        <v>599</v>
      </c>
      <c r="D156" t="s">
        <v>605</v>
      </c>
      <c r="E156" t="s">
        <v>262</v>
      </c>
      <c r="F156" t="s">
        <v>387</v>
      </c>
      <c r="G156" t="s">
        <v>187</v>
      </c>
      <c r="H156" t="s">
        <v>1366</v>
      </c>
      <c r="I156" t="s">
        <v>195</v>
      </c>
      <c r="J156" t="s">
        <v>195</v>
      </c>
      <c r="K156" t="s">
        <v>41</v>
      </c>
      <c r="L156" t="s">
        <v>32</v>
      </c>
      <c r="N156" t="s">
        <v>1194</v>
      </c>
      <c r="O156" t="s">
        <v>1194</v>
      </c>
      <c r="R156" t="s">
        <v>235</v>
      </c>
      <c r="T156" t="s">
        <v>55</v>
      </c>
      <c r="U156" t="s">
        <v>37</v>
      </c>
      <c r="V156" t="s">
        <v>235</v>
      </c>
      <c r="W156" t="s">
        <v>1194</v>
      </c>
      <c r="Y156" s="1">
        <v>42818.535081018519</v>
      </c>
      <c r="Z156" s="1">
        <v>42849.390439814815</v>
      </c>
    </row>
    <row r="157" spans="1:27" x14ac:dyDescent="0.3">
      <c r="A157">
        <v>97541</v>
      </c>
      <c r="B157" t="s">
        <v>191</v>
      </c>
      <c r="C157" t="s">
        <v>23</v>
      </c>
      <c r="D157" t="s">
        <v>30</v>
      </c>
      <c r="E157" t="s">
        <v>24</v>
      </c>
      <c r="F157" t="s">
        <v>27</v>
      </c>
      <c r="G157" t="s">
        <v>35</v>
      </c>
      <c r="H157" t="s">
        <v>1449</v>
      </c>
      <c r="J157" t="s">
        <v>191</v>
      </c>
      <c r="K157" t="s">
        <v>41</v>
      </c>
      <c r="L157" t="s">
        <v>240</v>
      </c>
      <c r="M157" t="s">
        <v>44</v>
      </c>
      <c r="N157" t="s">
        <v>1194</v>
      </c>
      <c r="O157" t="s">
        <v>1454</v>
      </c>
      <c r="Q157" t="s">
        <v>1448</v>
      </c>
      <c r="R157" t="s">
        <v>235</v>
      </c>
      <c r="T157" t="s">
        <v>43</v>
      </c>
      <c r="U157" t="s">
        <v>45</v>
      </c>
      <c r="V157" t="s">
        <v>235</v>
      </c>
      <c r="W157" t="s">
        <v>1194</v>
      </c>
      <c r="X157" t="s">
        <v>378</v>
      </c>
      <c r="Y157" s="1">
        <v>42821.924618055556</v>
      </c>
      <c r="Z157" s="1">
        <v>42843.127326388887</v>
      </c>
    </row>
    <row r="158" spans="1:27" x14ac:dyDescent="0.3">
      <c r="A158">
        <v>97565</v>
      </c>
      <c r="B158" t="s">
        <v>1229</v>
      </c>
      <c r="C158" t="s">
        <v>305</v>
      </c>
      <c r="D158" t="s">
        <v>311</v>
      </c>
      <c r="E158" t="s">
        <v>24</v>
      </c>
      <c r="F158" t="s">
        <v>27</v>
      </c>
      <c r="G158" t="s">
        <v>153</v>
      </c>
      <c r="H158" t="s">
        <v>1414</v>
      </c>
      <c r="I158" t="s">
        <v>1044</v>
      </c>
      <c r="J158" t="s">
        <v>102</v>
      </c>
      <c r="K158" t="s">
        <v>41</v>
      </c>
      <c r="L158" t="s">
        <v>101</v>
      </c>
      <c r="M158" t="s">
        <v>298</v>
      </c>
      <c r="N158" t="s">
        <v>1194</v>
      </c>
      <c r="O158" t="s">
        <v>1462</v>
      </c>
      <c r="P158">
        <v>16612</v>
      </c>
      <c r="R158" t="s">
        <v>235</v>
      </c>
      <c r="T158" t="s">
        <v>43</v>
      </c>
      <c r="U158" t="s">
        <v>29</v>
      </c>
      <c r="V158" t="s">
        <v>1305</v>
      </c>
      <c r="W158" t="s">
        <v>361</v>
      </c>
      <c r="Y158" s="1">
        <v>42822.489374999997</v>
      </c>
      <c r="Z158" s="1">
        <v>42846.703946759262</v>
      </c>
    </row>
    <row r="159" spans="1:27" x14ac:dyDescent="0.3">
      <c r="A159">
        <v>97575</v>
      </c>
      <c r="B159" t="s">
        <v>137</v>
      </c>
      <c r="C159" t="s">
        <v>75</v>
      </c>
      <c r="D159" t="s">
        <v>1439</v>
      </c>
      <c r="E159" t="s">
        <v>24</v>
      </c>
      <c r="F159" t="s">
        <v>27</v>
      </c>
      <c r="G159" t="s">
        <v>42</v>
      </c>
      <c r="H159" t="s">
        <v>1438</v>
      </c>
      <c r="I159" t="s">
        <v>56</v>
      </c>
      <c r="J159" t="s">
        <v>77</v>
      </c>
      <c r="K159" t="s">
        <v>41</v>
      </c>
      <c r="L159" t="s">
        <v>240</v>
      </c>
      <c r="M159" t="s">
        <v>185</v>
      </c>
      <c r="N159" t="s">
        <v>1194</v>
      </c>
      <c r="O159" t="s">
        <v>1462</v>
      </c>
      <c r="Q159" t="s">
        <v>812</v>
      </c>
      <c r="R159" t="s">
        <v>779</v>
      </c>
      <c r="S159" t="s">
        <v>235</v>
      </c>
      <c r="T159" t="s">
        <v>43</v>
      </c>
      <c r="U159" t="s">
        <v>29</v>
      </c>
      <c r="V159" t="s">
        <v>235</v>
      </c>
      <c r="W159" t="s">
        <v>1194</v>
      </c>
      <c r="Y159" s="1">
        <v>42822.72452546296</v>
      </c>
      <c r="Z159" s="1">
        <v>42836.531724537039</v>
      </c>
      <c r="AA159" t="s">
        <v>160</v>
      </c>
    </row>
    <row r="160" spans="1:27" x14ac:dyDescent="0.3">
      <c r="A160">
        <v>97614</v>
      </c>
      <c r="B160" t="s">
        <v>277</v>
      </c>
      <c r="C160" t="s">
        <v>75</v>
      </c>
      <c r="D160" t="s">
        <v>79</v>
      </c>
      <c r="E160" t="s">
        <v>147</v>
      </c>
      <c r="F160" t="s">
        <v>27</v>
      </c>
      <c r="G160" t="s">
        <v>169</v>
      </c>
      <c r="H160" t="s">
        <v>1413</v>
      </c>
      <c r="I160" t="s">
        <v>230</v>
      </c>
      <c r="J160" t="s">
        <v>77</v>
      </c>
      <c r="K160" t="s">
        <v>41</v>
      </c>
      <c r="L160" t="s">
        <v>240</v>
      </c>
      <c r="M160" t="s">
        <v>298</v>
      </c>
      <c r="N160" t="s">
        <v>1194</v>
      </c>
      <c r="O160" t="s">
        <v>1194</v>
      </c>
      <c r="R160" t="s">
        <v>779</v>
      </c>
      <c r="S160" t="s">
        <v>235</v>
      </c>
      <c r="T160" t="s">
        <v>43</v>
      </c>
      <c r="U160" t="s">
        <v>29</v>
      </c>
      <c r="V160" t="s">
        <v>26</v>
      </c>
      <c r="W160" t="s">
        <v>1194</v>
      </c>
      <c r="Y160" s="1">
        <v>42823.482141203705</v>
      </c>
      <c r="Z160" s="1">
        <v>42830.167337962965</v>
      </c>
    </row>
    <row r="161" spans="1:27" x14ac:dyDescent="0.3">
      <c r="A161">
        <v>97678</v>
      </c>
      <c r="B161" t="s">
        <v>99</v>
      </c>
      <c r="C161" t="s">
        <v>34</v>
      </c>
      <c r="D161" t="s">
        <v>1205</v>
      </c>
      <c r="E161" t="s">
        <v>303</v>
      </c>
      <c r="F161" t="s">
        <v>27</v>
      </c>
      <c r="G161" t="s">
        <v>153</v>
      </c>
      <c r="H161" t="s">
        <v>1412</v>
      </c>
      <c r="I161" t="s">
        <v>1411</v>
      </c>
      <c r="J161" t="s">
        <v>1411</v>
      </c>
      <c r="K161" t="s">
        <v>41</v>
      </c>
      <c r="L161" t="s">
        <v>240</v>
      </c>
      <c r="M161" t="s">
        <v>298</v>
      </c>
      <c r="N161" t="s">
        <v>1194</v>
      </c>
      <c r="O161" t="s">
        <v>1194</v>
      </c>
      <c r="R161" t="s">
        <v>235</v>
      </c>
      <c r="T161" t="s">
        <v>43</v>
      </c>
      <c r="U161" t="s">
        <v>29</v>
      </c>
      <c r="V161" t="s">
        <v>1305</v>
      </c>
      <c r="W161" t="s">
        <v>361</v>
      </c>
      <c r="Y161" s="1">
        <v>42824.161898148152</v>
      </c>
      <c r="Z161" s="1">
        <v>42829.458171296297</v>
      </c>
    </row>
    <row r="162" spans="1:27" x14ac:dyDescent="0.3">
      <c r="A162">
        <v>97711</v>
      </c>
      <c r="B162" t="s">
        <v>74</v>
      </c>
      <c r="C162" t="s">
        <v>75</v>
      </c>
      <c r="D162" t="s">
        <v>79</v>
      </c>
      <c r="E162" t="s">
        <v>262</v>
      </c>
      <c r="F162" t="s">
        <v>27</v>
      </c>
      <c r="G162" t="s">
        <v>276</v>
      </c>
      <c r="H162" t="s">
        <v>1392</v>
      </c>
      <c r="I162" t="s">
        <v>193</v>
      </c>
      <c r="J162" t="s">
        <v>1391</v>
      </c>
      <c r="K162" t="s">
        <v>41</v>
      </c>
      <c r="L162" t="s">
        <v>240</v>
      </c>
      <c r="M162" t="s">
        <v>104</v>
      </c>
      <c r="N162" t="s">
        <v>1194</v>
      </c>
      <c r="O162" t="s">
        <v>1194</v>
      </c>
      <c r="R162" t="s">
        <v>765</v>
      </c>
      <c r="T162" t="s">
        <v>43</v>
      </c>
      <c r="U162" t="s">
        <v>29</v>
      </c>
      <c r="V162" t="s">
        <v>1305</v>
      </c>
      <c r="W162" t="s">
        <v>1194</v>
      </c>
      <c r="Y162" s="1">
        <v>42824.734293981484</v>
      </c>
      <c r="Z162" s="1">
        <v>42825.647094907406</v>
      </c>
    </row>
    <row r="163" spans="1:27" x14ac:dyDescent="0.3">
      <c r="A163">
        <v>97798</v>
      </c>
      <c r="B163" t="s">
        <v>89</v>
      </c>
      <c r="C163" t="s">
        <v>599</v>
      </c>
      <c r="D163" t="s">
        <v>605</v>
      </c>
      <c r="E163" t="s">
        <v>24</v>
      </c>
      <c r="F163" t="s">
        <v>27</v>
      </c>
      <c r="G163" t="s">
        <v>187</v>
      </c>
      <c r="H163" t="s">
        <v>1433</v>
      </c>
      <c r="I163" t="s">
        <v>800</v>
      </c>
      <c r="J163" t="s">
        <v>190</v>
      </c>
      <c r="K163" t="s">
        <v>41</v>
      </c>
      <c r="L163" t="s">
        <v>240</v>
      </c>
      <c r="M163" t="s">
        <v>44</v>
      </c>
      <c r="N163" t="s">
        <v>1194</v>
      </c>
      <c r="O163" t="s">
        <v>1462</v>
      </c>
      <c r="R163" t="s">
        <v>235</v>
      </c>
      <c r="T163" t="s">
        <v>55</v>
      </c>
      <c r="U163" t="s">
        <v>37</v>
      </c>
      <c r="V163" t="s">
        <v>235</v>
      </c>
      <c r="W163" t="s">
        <v>1194</v>
      </c>
      <c r="X163" t="s">
        <v>596</v>
      </c>
      <c r="Y163" s="1">
        <v>42828.334247685183</v>
      </c>
      <c r="Z163" s="1">
        <v>42846.318657407406</v>
      </c>
    </row>
    <row r="164" spans="1:27" x14ac:dyDescent="0.3">
      <c r="A164">
        <v>97879</v>
      </c>
      <c r="B164" t="s">
        <v>600</v>
      </c>
      <c r="C164" t="s">
        <v>599</v>
      </c>
      <c r="D164" t="s">
        <v>598</v>
      </c>
      <c r="E164" t="s">
        <v>24</v>
      </c>
      <c r="F164" t="s">
        <v>27</v>
      </c>
      <c r="G164" t="s">
        <v>187</v>
      </c>
      <c r="H164" t="s">
        <v>1447</v>
      </c>
      <c r="I164" t="s">
        <v>800</v>
      </c>
      <c r="J164" t="s">
        <v>195</v>
      </c>
      <c r="K164" t="s">
        <v>41</v>
      </c>
      <c r="L164" t="s">
        <v>240</v>
      </c>
      <c r="M164" t="s">
        <v>44</v>
      </c>
      <c r="N164" t="s">
        <v>1194</v>
      </c>
      <c r="O164" t="s">
        <v>1454</v>
      </c>
      <c r="R164" t="s">
        <v>235</v>
      </c>
      <c r="T164" t="s">
        <v>55</v>
      </c>
      <c r="U164" t="s">
        <v>37</v>
      </c>
      <c r="V164" t="s">
        <v>235</v>
      </c>
      <c r="W164" t="s">
        <v>1194</v>
      </c>
      <c r="X164" t="s">
        <v>596</v>
      </c>
      <c r="Y164" s="1">
        <v>42829.472199074073</v>
      </c>
      <c r="Z164" s="1">
        <v>42845.199062500003</v>
      </c>
    </row>
    <row r="165" spans="1:27" x14ac:dyDescent="0.3">
      <c r="A165">
        <v>97971</v>
      </c>
      <c r="B165" t="s">
        <v>137</v>
      </c>
      <c r="C165" t="s">
        <v>75</v>
      </c>
      <c r="D165" t="s">
        <v>1476</v>
      </c>
      <c r="E165" t="s">
        <v>24</v>
      </c>
      <c r="F165" t="s">
        <v>27</v>
      </c>
      <c r="G165" t="s">
        <v>49</v>
      </c>
      <c r="H165" t="s">
        <v>1475</v>
      </c>
      <c r="I165" t="s">
        <v>860</v>
      </c>
      <c r="J165" t="s">
        <v>77</v>
      </c>
      <c r="K165" t="s">
        <v>41</v>
      </c>
      <c r="L165" t="s">
        <v>101</v>
      </c>
      <c r="M165" t="s">
        <v>298</v>
      </c>
      <c r="N165" t="s">
        <v>1194</v>
      </c>
      <c r="O165" t="s">
        <v>1471</v>
      </c>
      <c r="Q165" t="s">
        <v>812</v>
      </c>
      <c r="R165" t="s">
        <v>779</v>
      </c>
      <c r="S165" t="s">
        <v>235</v>
      </c>
      <c r="T165" t="s">
        <v>43</v>
      </c>
      <c r="U165" t="s">
        <v>29</v>
      </c>
      <c r="V165" t="s">
        <v>779</v>
      </c>
      <c r="W165" t="s">
        <v>361</v>
      </c>
      <c r="Y165" s="1">
        <v>42830.646192129629</v>
      </c>
      <c r="Z165" s="1">
        <v>42845.65697916667</v>
      </c>
    </row>
    <row r="166" spans="1:27" x14ac:dyDescent="0.3">
      <c r="A166">
        <v>97976</v>
      </c>
      <c r="B166" t="s">
        <v>288</v>
      </c>
      <c r="C166" t="s">
        <v>162</v>
      </c>
      <c r="D166" t="s">
        <v>216</v>
      </c>
      <c r="E166" t="s">
        <v>262</v>
      </c>
      <c r="F166" t="s">
        <v>27</v>
      </c>
      <c r="G166" t="s">
        <v>169</v>
      </c>
      <c r="H166" t="s">
        <v>1405</v>
      </c>
      <c r="I166" t="s">
        <v>234</v>
      </c>
      <c r="J166" t="s">
        <v>316</v>
      </c>
      <c r="K166" t="s">
        <v>41</v>
      </c>
      <c r="L166" t="s">
        <v>32</v>
      </c>
      <c r="N166" t="s">
        <v>1194</v>
      </c>
      <c r="O166" t="s">
        <v>1194</v>
      </c>
      <c r="R166" t="s">
        <v>765</v>
      </c>
      <c r="T166" t="s">
        <v>43</v>
      </c>
      <c r="U166" t="s">
        <v>37</v>
      </c>
      <c r="V166" t="s">
        <v>26</v>
      </c>
      <c r="W166" t="s">
        <v>1194</v>
      </c>
      <c r="Y166" s="1">
        <v>42830.964826388888</v>
      </c>
      <c r="Z166" s="1">
        <v>42830.968449074076</v>
      </c>
    </row>
    <row r="167" spans="1:27" x14ac:dyDescent="0.3">
      <c r="A167">
        <v>98026</v>
      </c>
      <c r="B167" t="s">
        <v>54</v>
      </c>
      <c r="C167" t="s">
        <v>34</v>
      </c>
      <c r="D167" t="s">
        <v>225</v>
      </c>
      <c r="E167" t="s">
        <v>303</v>
      </c>
      <c r="F167" t="s">
        <v>27</v>
      </c>
      <c r="G167" t="s">
        <v>49</v>
      </c>
      <c r="H167" t="s">
        <v>1461</v>
      </c>
      <c r="I167" t="s">
        <v>155</v>
      </c>
      <c r="J167" t="s">
        <v>155</v>
      </c>
      <c r="K167" t="s">
        <v>41</v>
      </c>
      <c r="L167" t="s">
        <v>240</v>
      </c>
      <c r="N167" t="s">
        <v>1194</v>
      </c>
      <c r="O167" t="s">
        <v>1460</v>
      </c>
      <c r="R167" t="s">
        <v>235</v>
      </c>
      <c r="T167" t="s">
        <v>43</v>
      </c>
      <c r="U167" t="s">
        <v>29</v>
      </c>
      <c r="V167" t="s">
        <v>235</v>
      </c>
      <c r="W167" t="s">
        <v>1194</v>
      </c>
      <c r="Y167" s="1">
        <v>42832.127962962964</v>
      </c>
      <c r="Z167" s="1">
        <v>42844.933425925927</v>
      </c>
    </row>
    <row r="168" spans="1:27" x14ac:dyDescent="0.3">
      <c r="A168">
        <v>98268</v>
      </c>
      <c r="B168" t="s">
        <v>1229</v>
      </c>
      <c r="C168" t="s">
        <v>599</v>
      </c>
      <c r="D168" t="s">
        <v>598</v>
      </c>
      <c r="E168" t="s">
        <v>147</v>
      </c>
      <c r="F168" t="s">
        <v>27</v>
      </c>
      <c r="G168" t="s">
        <v>187</v>
      </c>
      <c r="H168" t="s">
        <v>1474</v>
      </c>
      <c r="I168" t="s">
        <v>230</v>
      </c>
      <c r="J168" t="s">
        <v>230</v>
      </c>
      <c r="K168" t="s">
        <v>41</v>
      </c>
      <c r="L168" t="s">
        <v>28</v>
      </c>
      <c r="N168" t="s">
        <v>1194</v>
      </c>
      <c r="O168" t="s">
        <v>1194</v>
      </c>
      <c r="R168" t="s">
        <v>765</v>
      </c>
      <c r="T168" t="s">
        <v>43</v>
      </c>
      <c r="U168" t="s">
        <v>29</v>
      </c>
      <c r="V168" t="s">
        <v>235</v>
      </c>
      <c r="W168" t="s">
        <v>1194</v>
      </c>
      <c r="Y168" s="1">
        <v>42839.417199074072</v>
      </c>
      <c r="Z168" s="1">
        <v>42845.652337962965</v>
      </c>
    </row>
    <row r="169" spans="1:27" x14ac:dyDescent="0.3">
      <c r="A169">
        <v>98280</v>
      </c>
      <c r="B169" t="s">
        <v>370</v>
      </c>
      <c r="C169" t="s">
        <v>106</v>
      </c>
      <c r="D169" t="s">
        <v>252</v>
      </c>
      <c r="E169" t="s">
        <v>24</v>
      </c>
      <c r="F169" t="s">
        <v>27</v>
      </c>
      <c r="G169" t="s">
        <v>187</v>
      </c>
      <c r="H169" t="s">
        <v>1458</v>
      </c>
      <c r="I169" t="s">
        <v>800</v>
      </c>
      <c r="J169" t="s">
        <v>163</v>
      </c>
      <c r="K169" t="s">
        <v>41</v>
      </c>
      <c r="L169" t="s">
        <v>240</v>
      </c>
      <c r="M169" t="s">
        <v>185</v>
      </c>
      <c r="N169" t="s">
        <v>1194</v>
      </c>
      <c r="O169" t="s">
        <v>1454</v>
      </c>
      <c r="R169" t="s">
        <v>235</v>
      </c>
      <c r="T169" t="s">
        <v>55</v>
      </c>
      <c r="U169" t="s">
        <v>37</v>
      </c>
      <c r="V169" t="s">
        <v>235</v>
      </c>
      <c r="W169" t="s">
        <v>1194</v>
      </c>
      <c r="Y169" s="1">
        <v>42842.027372685188</v>
      </c>
      <c r="Z169" s="1">
        <v>42849.012141203704</v>
      </c>
    </row>
    <row r="170" spans="1:27" x14ac:dyDescent="0.3">
      <c r="A170">
        <v>98292</v>
      </c>
      <c r="B170" t="s">
        <v>146</v>
      </c>
      <c r="C170" t="s">
        <v>75</v>
      </c>
      <c r="D170" t="s">
        <v>79</v>
      </c>
      <c r="E170" t="s">
        <v>24</v>
      </c>
      <c r="F170" t="s">
        <v>27</v>
      </c>
      <c r="G170" t="s">
        <v>49</v>
      </c>
      <c r="H170" t="s">
        <v>1457</v>
      </c>
      <c r="I170" t="s">
        <v>1077</v>
      </c>
      <c r="J170" t="s">
        <v>146</v>
      </c>
      <c r="K170" t="s">
        <v>41</v>
      </c>
      <c r="L170" t="s">
        <v>240</v>
      </c>
      <c r="M170" t="s">
        <v>104</v>
      </c>
      <c r="N170" t="s">
        <v>1194</v>
      </c>
      <c r="O170" t="s">
        <v>1454</v>
      </c>
      <c r="R170" t="s">
        <v>779</v>
      </c>
      <c r="S170" t="s">
        <v>235</v>
      </c>
      <c r="T170" t="s">
        <v>43</v>
      </c>
      <c r="U170" t="s">
        <v>60</v>
      </c>
      <c r="V170" t="s">
        <v>235</v>
      </c>
      <c r="W170" t="s">
        <v>1194</v>
      </c>
      <c r="Y170" s="1">
        <v>42842.155590277776</v>
      </c>
      <c r="Z170" s="1">
        <v>42844.00880787037</v>
      </c>
    </row>
    <row r="171" spans="1:27" x14ac:dyDescent="0.3">
      <c r="A171">
        <v>98317</v>
      </c>
      <c r="B171" t="s">
        <v>146</v>
      </c>
      <c r="C171" t="s">
        <v>75</v>
      </c>
      <c r="D171" t="s">
        <v>79</v>
      </c>
      <c r="E171" t="s">
        <v>24</v>
      </c>
      <c r="F171" t="s">
        <v>27</v>
      </c>
      <c r="G171" t="s">
        <v>187</v>
      </c>
      <c r="H171" t="s">
        <v>1456</v>
      </c>
      <c r="I171" t="s">
        <v>349</v>
      </c>
      <c r="J171" t="s">
        <v>146</v>
      </c>
      <c r="K171" t="s">
        <v>41</v>
      </c>
      <c r="L171" t="s">
        <v>240</v>
      </c>
      <c r="M171" t="s">
        <v>185</v>
      </c>
      <c r="N171" t="s">
        <v>1194</v>
      </c>
      <c r="O171" t="s">
        <v>1454</v>
      </c>
      <c r="R171" t="s">
        <v>779</v>
      </c>
      <c r="S171" t="s">
        <v>235</v>
      </c>
      <c r="T171" t="s">
        <v>43</v>
      </c>
      <c r="U171" t="s">
        <v>37</v>
      </c>
      <c r="V171" t="s">
        <v>235</v>
      </c>
      <c r="W171" t="s">
        <v>1194</v>
      </c>
      <c r="Y171" s="1">
        <v>42842.397256944445</v>
      </c>
      <c r="Z171" s="1">
        <v>42844.008715277778</v>
      </c>
    </row>
    <row r="172" spans="1:27" x14ac:dyDescent="0.3">
      <c r="A172">
        <v>98318</v>
      </c>
      <c r="B172" t="s">
        <v>296</v>
      </c>
      <c r="C172" t="s">
        <v>129</v>
      </c>
      <c r="D172" t="s">
        <v>374</v>
      </c>
      <c r="E172" t="s">
        <v>24</v>
      </c>
      <c r="F172" t="s">
        <v>27</v>
      </c>
      <c r="G172" t="s">
        <v>187</v>
      </c>
      <c r="H172" t="s">
        <v>1455</v>
      </c>
      <c r="I172" t="s">
        <v>118</v>
      </c>
      <c r="J172" t="s">
        <v>337</v>
      </c>
      <c r="K172" t="s">
        <v>41</v>
      </c>
      <c r="L172" t="s">
        <v>240</v>
      </c>
      <c r="M172" t="s">
        <v>44</v>
      </c>
      <c r="N172" t="s">
        <v>1194</v>
      </c>
      <c r="O172" t="s">
        <v>1454</v>
      </c>
      <c r="R172" t="s">
        <v>235</v>
      </c>
      <c r="T172" t="s">
        <v>55</v>
      </c>
      <c r="U172" t="s">
        <v>37</v>
      </c>
      <c r="V172" t="s">
        <v>235</v>
      </c>
      <c r="W172" t="s">
        <v>1194</v>
      </c>
      <c r="X172" t="s">
        <v>378</v>
      </c>
      <c r="Y172" s="1">
        <v>42842.424108796295</v>
      </c>
      <c r="Z172" s="1">
        <v>42843.785636574074</v>
      </c>
    </row>
    <row r="173" spans="1:27" x14ac:dyDescent="0.3">
      <c r="A173">
        <v>98329</v>
      </c>
      <c r="B173" t="s">
        <v>217</v>
      </c>
      <c r="C173" t="s">
        <v>129</v>
      </c>
      <c r="D173" t="s">
        <v>310</v>
      </c>
      <c r="E173" t="s">
        <v>149</v>
      </c>
      <c r="F173" t="s">
        <v>27</v>
      </c>
      <c r="G173" t="s">
        <v>187</v>
      </c>
      <c r="H173" t="s">
        <v>1473</v>
      </c>
      <c r="I173" t="s">
        <v>1397</v>
      </c>
      <c r="J173" t="s">
        <v>337</v>
      </c>
      <c r="K173" t="s">
        <v>41</v>
      </c>
      <c r="L173" t="s">
        <v>32</v>
      </c>
      <c r="M173" t="s">
        <v>104</v>
      </c>
      <c r="N173" t="s">
        <v>1194</v>
      </c>
      <c r="O173" t="s">
        <v>1194</v>
      </c>
      <c r="R173" t="s">
        <v>235</v>
      </c>
      <c r="T173" t="s">
        <v>55</v>
      </c>
      <c r="U173" t="s">
        <v>45</v>
      </c>
      <c r="V173" t="s">
        <v>26</v>
      </c>
      <c r="W173" t="s">
        <v>1194</v>
      </c>
      <c r="Y173" s="1">
        <v>42842.530752314815</v>
      </c>
      <c r="Z173" s="1">
        <v>42849.035462962966</v>
      </c>
    </row>
    <row r="174" spans="1:27" x14ac:dyDescent="0.3">
      <c r="A174">
        <v>98365</v>
      </c>
      <c r="B174" t="s">
        <v>170</v>
      </c>
      <c r="C174" t="s">
        <v>75</v>
      </c>
      <c r="D174" t="s">
        <v>180</v>
      </c>
      <c r="E174" t="s">
        <v>24</v>
      </c>
      <c r="F174" t="s">
        <v>27</v>
      </c>
      <c r="G174" t="s">
        <v>35</v>
      </c>
      <c r="H174" t="s">
        <v>1472</v>
      </c>
      <c r="I174" t="s">
        <v>89</v>
      </c>
      <c r="J174" t="s">
        <v>77</v>
      </c>
      <c r="K174" t="s">
        <v>41</v>
      </c>
      <c r="L174" t="s">
        <v>240</v>
      </c>
      <c r="M174" t="s">
        <v>185</v>
      </c>
      <c r="N174" t="s">
        <v>1194</v>
      </c>
      <c r="O174" t="s">
        <v>1471</v>
      </c>
      <c r="Q174" t="s">
        <v>821</v>
      </c>
      <c r="R174" t="s">
        <v>779</v>
      </c>
      <c r="S174" t="s">
        <v>235</v>
      </c>
      <c r="T174" t="s">
        <v>55</v>
      </c>
      <c r="U174" t="s">
        <v>45</v>
      </c>
      <c r="V174" t="s">
        <v>235</v>
      </c>
      <c r="W174" t="s">
        <v>1194</v>
      </c>
      <c r="Y174" s="1">
        <v>42842.732210648152</v>
      </c>
      <c r="Z174" s="1">
        <v>42849.706909722219</v>
      </c>
    </row>
    <row r="175" spans="1:27" x14ac:dyDescent="0.3">
      <c r="A175">
        <v>98523</v>
      </c>
      <c r="B175" t="s">
        <v>277</v>
      </c>
      <c r="C175" t="s">
        <v>75</v>
      </c>
      <c r="D175" t="s">
        <v>825</v>
      </c>
      <c r="E175" t="s">
        <v>147</v>
      </c>
      <c r="F175" t="s">
        <v>27</v>
      </c>
      <c r="G175" t="s">
        <v>187</v>
      </c>
      <c r="H175" t="s">
        <v>1470</v>
      </c>
      <c r="I175" t="s">
        <v>229</v>
      </c>
      <c r="J175" t="s">
        <v>229</v>
      </c>
      <c r="K175" t="s">
        <v>41</v>
      </c>
      <c r="L175" t="s">
        <v>28</v>
      </c>
      <c r="N175" t="s">
        <v>1194</v>
      </c>
      <c r="O175" t="s">
        <v>1194</v>
      </c>
      <c r="R175" t="s">
        <v>765</v>
      </c>
      <c r="T175" t="s">
        <v>43</v>
      </c>
      <c r="U175" t="s">
        <v>37</v>
      </c>
      <c r="V175" t="s">
        <v>26</v>
      </c>
      <c r="W175" t="s">
        <v>1194</v>
      </c>
      <c r="Y175" s="1">
        <v>42845.075706018521</v>
      </c>
      <c r="Z175" s="1">
        <v>42846.035208333335</v>
      </c>
      <c r="AA175" t="s">
        <v>1469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A213"/>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279</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42844.223738425928</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163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42845.102638888886</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42845.194895833331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349</v>
      </c>
      <c r="J36" t="s">
        <v>91</v>
      </c>
      <c r="K36" t="s">
        <v>41</v>
      </c>
      <c r="L36" t="s">
        <v>32</v>
      </c>
      <c r="N36" t="s">
        <v>1194</v>
      </c>
      <c r="O36" t="s">
        <v>1194</v>
      </c>
      <c r="R36" t="s">
        <v>235</v>
      </c>
      <c r="T36" t="s">
        <v>67</v>
      </c>
      <c r="U36" t="s">
        <v>45</v>
      </c>
      <c r="V36" t="s">
        <v>26</v>
      </c>
      <c r="W36" t="s">
        <v>361</v>
      </c>
      <c r="Y36" s="1">
        <v>42492.52611111111</v>
      </c>
      <c r="Z36" s="1">
        <v>42843.384351851855</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1467</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82979</v>
      </c>
      <c r="B42" t="s">
        <v>39</v>
      </c>
      <c r="C42" t="s">
        <v>129</v>
      </c>
      <c r="D42" t="s">
        <v>436</v>
      </c>
      <c r="E42" t="s">
        <v>24</v>
      </c>
      <c r="F42" t="s">
        <v>387</v>
      </c>
      <c r="G42" t="s">
        <v>187</v>
      </c>
      <c r="H42" t="s">
        <v>435</v>
      </c>
      <c r="I42" t="s">
        <v>349</v>
      </c>
      <c r="J42" t="s">
        <v>91</v>
      </c>
      <c r="K42" t="s">
        <v>41</v>
      </c>
      <c r="L42" t="s">
        <v>32</v>
      </c>
      <c r="N42" t="s">
        <v>1194</v>
      </c>
      <c r="O42" t="s">
        <v>1194</v>
      </c>
      <c r="Q42" t="s">
        <v>434</v>
      </c>
      <c r="R42" t="s">
        <v>235</v>
      </c>
      <c r="T42" t="s">
        <v>67</v>
      </c>
      <c r="U42" t="s">
        <v>45</v>
      </c>
      <c r="V42" t="s">
        <v>26</v>
      </c>
      <c r="W42" t="s">
        <v>361</v>
      </c>
      <c r="Y42" s="1">
        <v>42506.531134259261</v>
      </c>
      <c r="Z42" s="1">
        <v>42842.398425925923</v>
      </c>
    </row>
    <row r="43" spans="1:27" x14ac:dyDescent="0.3">
      <c r="A43">
        <v>83553</v>
      </c>
      <c r="B43" t="s">
        <v>800</v>
      </c>
      <c r="C43" t="s">
        <v>75</v>
      </c>
      <c r="D43" t="s">
        <v>79</v>
      </c>
      <c r="E43" t="s">
        <v>147</v>
      </c>
      <c r="F43" t="s">
        <v>27</v>
      </c>
      <c r="G43" t="s">
        <v>187</v>
      </c>
      <c r="H43" t="s">
        <v>1188</v>
      </c>
      <c r="I43" t="s">
        <v>800</v>
      </c>
      <c r="J43" t="s">
        <v>800</v>
      </c>
      <c r="K43" t="s">
        <v>41</v>
      </c>
      <c r="L43" t="s">
        <v>32</v>
      </c>
      <c r="N43" t="s">
        <v>1194</v>
      </c>
      <c r="O43" t="s">
        <v>1194</v>
      </c>
      <c r="R43" t="s">
        <v>235</v>
      </c>
      <c r="T43" t="s">
        <v>67</v>
      </c>
      <c r="U43" t="s">
        <v>37</v>
      </c>
      <c r="V43" t="s">
        <v>235</v>
      </c>
      <c r="W43" t="s">
        <v>1194</v>
      </c>
      <c r="Y43" s="1">
        <v>42515.181539351855</v>
      </c>
      <c r="Z43" s="1">
        <v>42516.957824074074</v>
      </c>
    </row>
    <row r="44" spans="1:27" x14ac:dyDescent="0.3">
      <c r="A44">
        <v>83852</v>
      </c>
      <c r="B44" t="s">
        <v>325</v>
      </c>
      <c r="C44" t="s">
        <v>129</v>
      </c>
      <c r="D44" t="s">
        <v>218</v>
      </c>
      <c r="E44" t="s">
        <v>24</v>
      </c>
      <c r="F44" t="s">
        <v>27</v>
      </c>
      <c r="G44" t="s">
        <v>153</v>
      </c>
      <c r="H44" t="s">
        <v>431</v>
      </c>
      <c r="I44" t="s">
        <v>917</v>
      </c>
      <c r="J44" t="s">
        <v>268</v>
      </c>
      <c r="K44" t="s">
        <v>41</v>
      </c>
      <c r="L44" t="s">
        <v>32</v>
      </c>
      <c r="N44" t="s">
        <v>1194</v>
      </c>
      <c r="O44" t="s">
        <v>206</v>
      </c>
      <c r="R44" t="s">
        <v>235</v>
      </c>
      <c r="T44" t="s">
        <v>43</v>
      </c>
      <c r="U44" t="s">
        <v>29</v>
      </c>
      <c r="V44" t="s">
        <v>269</v>
      </c>
      <c r="W44" t="s">
        <v>1194</v>
      </c>
      <c r="Y44" s="1">
        <v>42522.337314814817</v>
      </c>
      <c r="Z44" s="1">
        <v>42585.987546296295</v>
      </c>
    </row>
    <row r="45" spans="1:27" x14ac:dyDescent="0.3">
      <c r="A45">
        <v>83876</v>
      </c>
      <c r="B45" t="s">
        <v>89</v>
      </c>
      <c r="C45" t="s">
        <v>237</v>
      </c>
      <c r="D45" t="s">
        <v>238</v>
      </c>
      <c r="E45" t="s">
        <v>24</v>
      </c>
      <c r="F45" t="s">
        <v>27</v>
      </c>
      <c r="G45" t="s">
        <v>187</v>
      </c>
      <c r="H45" t="s">
        <v>521</v>
      </c>
      <c r="J45" t="s">
        <v>282</v>
      </c>
      <c r="K45" t="s">
        <v>41</v>
      </c>
      <c r="L45" t="s">
        <v>32</v>
      </c>
      <c r="N45" t="s">
        <v>1194</v>
      </c>
      <c r="O45" t="s">
        <v>1194</v>
      </c>
      <c r="R45" t="s">
        <v>235</v>
      </c>
      <c r="T45" t="s">
        <v>43</v>
      </c>
      <c r="U45" t="s">
        <v>60</v>
      </c>
      <c r="V45" t="s">
        <v>235</v>
      </c>
      <c r="W45" t="s">
        <v>1194</v>
      </c>
      <c r="Y45" s="1">
        <v>42522.50372685185</v>
      </c>
      <c r="Z45" s="1">
        <v>42803.366597222222</v>
      </c>
    </row>
    <row r="46" spans="1:27" x14ac:dyDescent="0.3">
      <c r="A46">
        <v>83877</v>
      </c>
      <c r="B46" t="s">
        <v>89</v>
      </c>
      <c r="C46" t="s">
        <v>237</v>
      </c>
      <c r="D46" t="s">
        <v>238</v>
      </c>
      <c r="E46" t="s">
        <v>24</v>
      </c>
      <c r="F46" t="s">
        <v>27</v>
      </c>
      <c r="G46" t="s">
        <v>187</v>
      </c>
      <c r="H46" t="s">
        <v>520</v>
      </c>
      <c r="J46" t="s">
        <v>282</v>
      </c>
      <c r="K46" t="s">
        <v>41</v>
      </c>
      <c r="L46" t="s">
        <v>32</v>
      </c>
      <c r="N46" t="s">
        <v>1194</v>
      </c>
      <c r="O46" t="s">
        <v>1194</v>
      </c>
      <c r="R46" t="s">
        <v>235</v>
      </c>
      <c r="T46" t="s">
        <v>43</v>
      </c>
      <c r="U46" t="s">
        <v>60</v>
      </c>
      <c r="V46" t="s">
        <v>235</v>
      </c>
      <c r="W46" t="s">
        <v>1194</v>
      </c>
      <c r="Y46" s="1">
        <v>42522.505486111113</v>
      </c>
      <c r="Z46" s="1">
        <v>42803.366249999999</v>
      </c>
    </row>
    <row r="47" spans="1:27" x14ac:dyDescent="0.3">
      <c r="A47">
        <v>84066</v>
      </c>
      <c r="B47" t="s">
        <v>430</v>
      </c>
      <c r="C47" t="s">
        <v>129</v>
      </c>
      <c r="D47" t="s">
        <v>327</v>
      </c>
      <c r="E47" t="s">
        <v>24</v>
      </c>
      <c r="F47" t="s">
        <v>27</v>
      </c>
      <c r="G47" t="s">
        <v>187</v>
      </c>
      <c r="H47" t="s">
        <v>429</v>
      </c>
      <c r="I47" t="s">
        <v>800</v>
      </c>
      <c r="J47" t="s">
        <v>91</v>
      </c>
      <c r="K47" t="s">
        <v>41</v>
      </c>
      <c r="L47" t="s">
        <v>101</v>
      </c>
      <c r="N47" t="s">
        <v>1194</v>
      </c>
      <c r="O47" t="s">
        <v>1194</v>
      </c>
      <c r="R47" t="s">
        <v>235</v>
      </c>
      <c r="T47" t="s">
        <v>67</v>
      </c>
      <c r="U47" t="s">
        <v>45</v>
      </c>
      <c r="V47" t="s">
        <v>26</v>
      </c>
      <c r="W47" t="s">
        <v>1194</v>
      </c>
      <c r="Y47" s="1">
        <v>42524.527094907404</v>
      </c>
      <c r="Z47" s="1">
        <v>42831.227847222224</v>
      </c>
    </row>
    <row r="48" spans="1:27" x14ac:dyDescent="0.3">
      <c r="A48">
        <v>84181</v>
      </c>
      <c r="B48" t="s">
        <v>939</v>
      </c>
      <c r="C48" t="s">
        <v>75</v>
      </c>
      <c r="D48" t="s">
        <v>1132</v>
      </c>
      <c r="E48" t="s">
        <v>262</v>
      </c>
      <c r="F48" t="s">
        <v>27</v>
      </c>
      <c r="G48" t="s">
        <v>153</v>
      </c>
      <c r="H48" t="s">
        <v>1131</v>
      </c>
      <c r="J48" t="s">
        <v>937</v>
      </c>
      <c r="K48" t="s">
        <v>41</v>
      </c>
      <c r="L48" t="s">
        <v>32</v>
      </c>
      <c r="N48" t="s">
        <v>1194</v>
      </c>
      <c r="O48" t="s">
        <v>1194</v>
      </c>
      <c r="R48" t="s">
        <v>765</v>
      </c>
      <c r="S48" t="s">
        <v>426</v>
      </c>
      <c r="T48" t="s">
        <v>55</v>
      </c>
      <c r="U48" t="s">
        <v>37</v>
      </c>
      <c r="V48" t="s">
        <v>81</v>
      </c>
      <c r="W48" t="s">
        <v>1194</v>
      </c>
      <c r="Y48" s="1">
        <v>42528.457928240743</v>
      </c>
      <c r="Z48" s="1">
        <v>42748.393113425926</v>
      </c>
    </row>
    <row r="49" spans="1:27" x14ac:dyDescent="0.3">
      <c r="A49">
        <v>84899</v>
      </c>
      <c r="B49" t="s">
        <v>800</v>
      </c>
      <c r="C49" t="s">
        <v>165</v>
      </c>
      <c r="D49" t="s">
        <v>166</v>
      </c>
      <c r="E49" t="s">
        <v>147</v>
      </c>
      <c r="F49" t="s">
        <v>27</v>
      </c>
      <c r="G49" t="s">
        <v>187</v>
      </c>
      <c r="H49" t="s">
        <v>1000</v>
      </c>
      <c r="I49" t="s">
        <v>800</v>
      </c>
      <c r="J49" t="s">
        <v>800</v>
      </c>
      <c r="K49" t="s">
        <v>41</v>
      </c>
      <c r="L49" t="s">
        <v>32</v>
      </c>
      <c r="N49" t="s">
        <v>1194</v>
      </c>
      <c r="O49" t="s">
        <v>1194</v>
      </c>
      <c r="R49" t="s">
        <v>235</v>
      </c>
      <c r="T49" t="s">
        <v>67</v>
      </c>
      <c r="U49" t="s">
        <v>45</v>
      </c>
      <c r="V49" t="s">
        <v>235</v>
      </c>
      <c r="W49" t="s">
        <v>1194</v>
      </c>
      <c r="Y49" s="1">
        <v>42542.140509259261</v>
      </c>
      <c r="Z49" s="1">
        <v>42543.229641203703</v>
      </c>
    </row>
    <row r="50" spans="1:27" x14ac:dyDescent="0.3">
      <c r="A50">
        <v>85002</v>
      </c>
      <c r="B50" t="s">
        <v>89</v>
      </c>
      <c r="C50" t="s">
        <v>237</v>
      </c>
      <c r="D50" t="s">
        <v>238</v>
      </c>
      <c r="E50" t="s">
        <v>24</v>
      </c>
      <c r="F50" t="s">
        <v>27</v>
      </c>
      <c r="G50" t="s">
        <v>49</v>
      </c>
      <c r="H50" t="s">
        <v>502</v>
      </c>
      <c r="J50" t="s">
        <v>497</v>
      </c>
      <c r="K50" t="s">
        <v>41</v>
      </c>
      <c r="L50" t="s">
        <v>32</v>
      </c>
      <c r="N50" t="s">
        <v>1194</v>
      </c>
      <c r="O50" t="s">
        <v>500</v>
      </c>
      <c r="R50" t="s">
        <v>235</v>
      </c>
      <c r="T50" t="s">
        <v>55</v>
      </c>
      <c r="U50" t="s">
        <v>45</v>
      </c>
      <c r="V50" t="s">
        <v>235</v>
      </c>
      <c r="W50" t="s">
        <v>1194</v>
      </c>
      <c r="Y50" s="1">
        <v>42543.065324074072</v>
      </c>
      <c r="Z50" s="1">
        <v>42724.952881944446</v>
      </c>
    </row>
    <row r="51" spans="1:27" x14ac:dyDescent="0.3">
      <c r="A51">
        <v>85124</v>
      </c>
      <c r="B51" t="s">
        <v>77</v>
      </c>
      <c r="C51" t="s">
        <v>165</v>
      </c>
      <c r="D51" t="s">
        <v>166</v>
      </c>
      <c r="E51" t="s">
        <v>147</v>
      </c>
      <c r="F51" t="s">
        <v>27</v>
      </c>
      <c r="G51" t="s">
        <v>187</v>
      </c>
      <c r="H51" t="s">
        <v>999</v>
      </c>
      <c r="I51" t="s">
        <v>800</v>
      </c>
      <c r="J51" t="s">
        <v>800</v>
      </c>
      <c r="K51" t="s">
        <v>41</v>
      </c>
      <c r="L51" t="s">
        <v>32</v>
      </c>
      <c r="N51" t="s">
        <v>1194</v>
      </c>
      <c r="O51" t="s">
        <v>1194</v>
      </c>
      <c r="R51" t="s">
        <v>235</v>
      </c>
      <c r="T51" t="s">
        <v>43</v>
      </c>
      <c r="U51" t="s">
        <v>29</v>
      </c>
      <c r="V51" t="s">
        <v>235</v>
      </c>
      <c r="W51" t="s">
        <v>1194</v>
      </c>
      <c r="Y51" s="1">
        <v>42544.980219907404</v>
      </c>
      <c r="Z51" s="1">
        <v>42549.139432870368</v>
      </c>
    </row>
    <row r="52" spans="1:27" x14ac:dyDescent="0.3">
      <c r="A52">
        <v>85440</v>
      </c>
      <c r="B52" t="s">
        <v>318</v>
      </c>
      <c r="C52" t="s">
        <v>75</v>
      </c>
      <c r="D52" t="s">
        <v>267</v>
      </c>
      <c r="E52" t="s">
        <v>24</v>
      </c>
      <c r="F52" t="s">
        <v>27</v>
      </c>
      <c r="G52" t="s">
        <v>187</v>
      </c>
      <c r="H52" t="s">
        <v>878</v>
      </c>
      <c r="I52" t="s">
        <v>942</v>
      </c>
      <c r="J52" t="s">
        <v>204</v>
      </c>
      <c r="K52" t="s">
        <v>41</v>
      </c>
      <c r="L52" t="s">
        <v>32</v>
      </c>
      <c r="N52" t="s">
        <v>1194</v>
      </c>
      <c r="O52" t="s">
        <v>667</v>
      </c>
      <c r="R52" t="s">
        <v>235</v>
      </c>
      <c r="T52" t="s">
        <v>55</v>
      </c>
      <c r="U52" t="s">
        <v>45</v>
      </c>
      <c r="V52" t="s">
        <v>235</v>
      </c>
      <c r="W52" t="s">
        <v>1194</v>
      </c>
      <c r="Y52" s="1">
        <v>42551.289675925924</v>
      </c>
      <c r="Z52" s="1">
        <v>42569.466990740744</v>
      </c>
    </row>
    <row r="53" spans="1:27" x14ac:dyDescent="0.3">
      <c r="A53">
        <v>85661</v>
      </c>
      <c r="B53" t="s">
        <v>228</v>
      </c>
      <c r="C53" t="s">
        <v>75</v>
      </c>
      <c r="D53" t="s">
        <v>125</v>
      </c>
      <c r="E53" t="s">
        <v>147</v>
      </c>
      <c r="F53" t="s">
        <v>27</v>
      </c>
      <c r="G53" t="s">
        <v>166</v>
      </c>
      <c r="H53" t="s">
        <v>1116</v>
      </c>
      <c r="I53" t="s">
        <v>179</v>
      </c>
      <c r="J53" t="s">
        <v>228</v>
      </c>
      <c r="K53" t="s">
        <v>41</v>
      </c>
      <c r="L53" t="s">
        <v>32</v>
      </c>
      <c r="N53" t="s">
        <v>1194</v>
      </c>
      <c r="O53" t="s">
        <v>1194</v>
      </c>
      <c r="Q53" t="s">
        <v>727</v>
      </c>
      <c r="R53" t="s">
        <v>765</v>
      </c>
      <c r="T53" t="s">
        <v>67</v>
      </c>
      <c r="U53" t="s">
        <v>45</v>
      </c>
      <c r="V53" t="s">
        <v>26</v>
      </c>
      <c r="W53" t="s">
        <v>1194</v>
      </c>
      <c r="Y53" s="1">
        <v>42555.32472222222</v>
      </c>
      <c r="Z53" s="1">
        <v>42772.735034722224</v>
      </c>
    </row>
    <row r="54" spans="1:27" x14ac:dyDescent="0.3">
      <c r="A54">
        <v>86174</v>
      </c>
      <c r="B54" t="s">
        <v>188</v>
      </c>
      <c r="C54" t="s">
        <v>165</v>
      </c>
      <c r="D54" t="s">
        <v>166</v>
      </c>
      <c r="E54" t="s">
        <v>147</v>
      </c>
      <c r="F54" t="s">
        <v>27</v>
      </c>
      <c r="G54" t="s">
        <v>187</v>
      </c>
      <c r="H54" t="s">
        <v>998</v>
      </c>
      <c r="J54" t="s">
        <v>188</v>
      </c>
      <c r="K54" t="s">
        <v>41</v>
      </c>
      <c r="L54" t="s">
        <v>32</v>
      </c>
      <c r="N54" t="s">
        <v>1194</v>
      </c>
      <c r="O54" t="s">
        <v>1194</v>
      </c>
      <c r="R54" t="s">
        <v>235</v>
      </c>
      <c r="T54" t="s">
        <v>55</v>
      </c>
      <c r="U54" t="s">
        <v>45</v>
      </c>
      <c r="V54" t="s">
        <v>235</v>
      </c>
      <c r="W54" t="s">
        <v>1194</v>
      </c>
      <c r="Y54" s="1">
        <v>42565.557928240742</v>
      </c>
      <c r="Z54" s="1">
        <v>42565.658437500002</v>
      </c>
    </row>
    <row r="55" spans="1:27" x14ac:dyDescent="0.3">
      <c r="A55">
        <v>86202</v>
      </c>
      <c r="B55" t="s">
        <v>800</v>
      </c>
      <c r="C55" t="s">
        <v>165</v>
      </c>
      <c r="D55" t="s">
        <v>166</v>
      </c>
      <c r="E55" t="s">
        <v>147</v>
      </c>
      <c r="F55" t="s">
        <v>27</v>
      </c>
      <c r="G55" t="s">
        <v>187</v>
      </c>
      <c r="H55" t="s">
        <v>997</v>
      </c>
      <c r="I55" t="s">
        <v>800</v>
      </c>
      <c r="J55" t="s">
        <v>800</v>
      </c>
      <c r="K55" t="s">
        <v>41</v>
      </c>
      <c r="L55" t="s">
        <v>32</v>
      </c>
      <c r="N55" t="s">
        <v>1194</v>
      </c>
      <c r="O55" t="s">
        <v>1194</v>
      </c>
      <c r="R55" t="s">
        <v>235</v>
      </c>
      <c r="T55" t="s">
        <v>43</v>
      </c>
      <c r="U55" t="s">
        <v>37</v>
      </c>
      <c r="V55" t="s">
        <v>235</v>
      </c>
      <c r="W55" t="s">
        <v>1194</v>
      </c>
      <c r="Y55" s="1">
        <v>42566.193726851852</v>
      </c>
      <c r="Z55" s="1">
        <v>42566.348877314813</v>
      </c>
    </row>
    <row r="56" spans="1:27" x14ac:dyDescent="0.3">
      <c r="A56">
        <v>86211</v>
      </c>
      <c r="B56" t="s">
        <v>950</v>
      </c>
      <c r="C56" t="s">
        <v>165</v>
      </c>
      <c r="D56" t="s">
        <v>166</v>
      </c>
      <c r="E56" t="s">
        <v>147</v>
      </c>
      <c r="F56" t="s">
        <v>27</v>
      </c>
      <c r="G56" t="s">
        <v>187</v>
      </c>
      <c r="H56" t="s">
        <v>996</v>
      </c>
      <c r="J56" t="s">
        <v>950</v>
      </c>
      <c r="K56" t="s">
        <v>41</v>
      </c>
      <c r="L56" t="s">
        <v>32</v>
      </c>
      <c r="N56" t="s">
        <v>1194</v>
      </c>
      <c r="O56" t="s">
        <v>1194</v>
      </c>
      <c r="R56" t="s">
        <v>235</v>
      </c>
      <c r="S56" t="s">
        <v>235</v>
      </c>
      <c r="T56" t="s">
        <v>43</v>
      </c>
      <c r="U56" t="s">
        <v>45</v>
      </c>
      <c r="V56" t="s">
        <v>235</v>
      </c>
      <c r="W56" t="s">
        <v>1194</v>
      </c>
      <c r="Y56" s="1">
        <v>42566.316493055558</v>
      </c>
      <c r="Z56" s="1">
        <v>42578.205254629633</v>
      </c>
    </row>
    <row r="57" spans="1:27" x14ac:dyDescent="0.3">
      <c r="A57">
        <v>86226</v>
      </c>
      <c r="B57" t="s">
        <v>860</v>
      </c>
      <c r="C57" t="s">
        <v>75</v>
      </c>
      <c r="D57" t="s">
        <v>354</v>
      </c>
      <c r="E57" t="s">
        <v>147</v>
      </c>
      <c r="F57" t="s">
        <v>27</v>
      </c>
      <c r="G57" t="s">
        <v>187</v>
      </c>
      <c r="H57" t="s">
        <v>1113</v>
      </c>
      <c r="I57" t="s">
        <v>230</v>
      </c>
      <c r="J57" t="s">
        <v>230</v>
      </c>
      <c r="K57" t="s">
        <v>41</v>
      </c>
      <c r="L57" t="s">
        <v>32</v>
      </c>
      <c r="N57" t="s">
        <v>1194</v>
      </c>
      <c r="O57" t="s">
        <v>1194</v>
      </c>
      <c r="R57" t="s">
        <v>765</v>
      </c>
      <c r="T57" t="s">
        <v>43</v>
      </c>
      <c r="U57" t="s">
        <v>29</v>
      </c>
      <c r="V57" t="s">
        <v>26</v>
      </c>
      <c r="W57" t="s">
        <v>1194</v>
      </c>
      <c r="Y57" s="1">
        <v>42566.397418981483</v>
      </c>
      <c r="Z57" s="1">
        <v>42569.614652777775</v>
      </c>
    </row>
    <row r="58" spans="1:27" x14ac:dyDescent="0.3">
      <c r="A58">
        <v>86378</v>
      </c>
      <c r="B58" t="s">
        <v>977</v>
      </c>
      <c r="C58" t="s">
        <v>184</v>
      </c>
      <c r="D58" t="s">
        <v>293</v>
      </c>
      <c r="E58" t="s">
        <v>48</v>
      </c>
      <c r="F58" t="s">
        <v>27</v>
      </c>
      <c r="G58" t="s">
        <v>187</v>
      </c>
      <c r="H58" t="s">
        <v>976</v>
      </c>
      <c r="I58" t="s">
        <v>234</v>
      </c>
      <c r="J58" t="s">
        <v>91</v>
      </c>
      <c r="K58" t="s">
        <v>41</v>
      </c>
      <c r="L58" t="s">
        <v>32</v>
      </c>
      <c r="M58" t="s">
        <v>298</v>
      </c>
      <c r="N58" t="s">
        <v>338</v>
      </c>
      <c r="O58" t="s">
        <v>1194</v>
      </c>
      <c r="R58" t="s">
        <v>235</v>
      </c>
      <c r="T58" t="s">
        <v>43</v>
      </c>
      <c r="U58" t="s">
        <v>29</v>
      </c>
      <c r="V58" t="s">
        <v>26</v>
      </c>
      <c r="W58" t="s">
        <v>1194</v>
      </c>
      <c r="Y58" s="1">
        <v>42570.509155092594</v>
      </c>
      <c r="Z58" s="1">
        <v>42781.593425925923</v>
      </c>
    </row>
    <row r="59" spans="1:27" x14ac:dyDescent="0.3">
      <c r="A59">
        <v>86676</v>
      </c>
      <c r="B59" t="s">
        <v>124</v>
      </c>
      <c r="C59" t="s">
        <v>75</v>
      </c>
      <c r="D59" t="s">
        <v>125</v>
      </c>
      <c r="E59" t="s">
        <v>24</v>
      </c>
      <c r="F59" t="s">
        <v>27</v>
      </c>
      <c r="G59" t="s">
        <v>187</v>
      </c>
      <c r="H59" t="s">
        <v>842</v>
      </c>
      <c r="I59" t="s">
        <v>234</v>
      </c>
      <c r="J59" t="s">
        <v>204</v>
      </c>
      <c r="K59" t="s">
        <v>41</v>
      </c>
      <c r="L59" t="s">
        <v>32</v>
      </c>
      <c r="N59" t="s">
        <v>1194</v>
      </c>
      <c r="O59" t="s">
        <v>1194</v>
      </c>
      <c r="R59" t="s">
        <v>781</v>
      </c>
      <c r="S59" t="s">
        <v>841</v>
      </c>
      <c r="T59" t="s">
        <v>43</v>
      </c>
      <c r="U59" t="s">
        <v>29</v>
      </c>
      <c r="V59" t="s">
        <v>26</v>
      </c>
      <c r="W59" t="s">
        <v>361</v>
      </c>
      <c r="Y59" s="1">
        <v>42577.433333333334</v>
      </c>
      <c r="Z59" s="1">
        <v>42578.446006944447</v>
      </c>
    </row>
    <row r="60" spans="1:27" x14ac:dyDescent="0.3">
      <c r="A60">
        <v>87205</v>
      </c>
      <c r="B60" t="s">
        <v>934</v>
      </c>
      <c r="C60" t="s">
        <v>165</v>
      </c>
      <c r="D60" t="s">
        <v>166</v>
      </c>
      <c r="E60" t="s">
        <v>147</v>
      </c>
      <c r="F60" t="s">
        <v>27</v>
      </c>
      <c r="G60" t="s">
        <v>187</v>
      </c>
      <c r="H60" t="s">
        <v>995</v>
      </c>
      <c r="J60" t="s">
        <v>934</v>
      </c>
      <c r="K60" t="s">
        <v>41</v>
      </c>
      <c r="L60" t="s">
        <v>32</v>
      </c>
      <c r="N60" t="s">
        <v>1194</v>
      </c>
      <c r="O60" t="s">
        <v>1194</v>
      </c>
      <c r="R60" t="s">
        <v>235</v>
      </c>
      <c r="T60" t="s">
        <v>55</v>
      </c>
      <c r="U60" t="s">
        <v>45</v>
      </c>
      <c r="V60" t="s">
        <v>235</v>
      </c>
      <c r="W60" t="s">
        <v>1194</v>
      </c>
      <c r="Y60" s="1">
        <v>42587.297511574077</v>
      </c>
      <c r="Z60" s="1">
        <v>42592.025729166664</v>
      </c>
    </row>
    <row r="61" spans="1:27" x14ac:dyDescent="0.3">
      <c r="A61">
        <v>87635</v>
      </c>
      <c r="B61" t="s">
        <v>325</v>
      </c>
      <c r="C61" t="s">
        <v>129</v>
      </c>
      <c r="D61" t="s">
        <v>218</v>
      </c>
      <c r="E61" t="s">
        <v>262</v>
      </c>
      <c r="F61" t="s">
        <v>27</v>
      </c>
      <c r="G61" t="s">
        <v>153</v>
      </c>
      <c r="H61" t="s">
        <v>1198</v>
      </c>
      <c r="I61" t="s">
        <v>226</v>
      </c>
      <c r="J61" t="s">
        <v>77</v>
      </c>
      <c r="K61" t="s">
        <v>41</v>
      </c>
      <c r="L61" t="s">
        <v>101</v>
      </c>
      <c r="M61" t="s">
        <v>298</v>
      </c>
      <c r="N61" t="s">
        <v>1194</v>
      </c>
      <c r="O61" t="s">
        <v>1194</v>
      </c>
      <c r="P61">
        <v>11924</v>
      </c>
      <c r="R61" t="s">
        <v>235</v>
      </c>
      <c r="T61" t="s">
        <v>43</v>
      </c>
      <c r="U61" t="s">
        <v>37</v>
      </c>
      <c r="V61" t="s">
        <v>103</v>
      </c>
      <c r="W61" t="s">
        <v>361</v>
      </c>
      <c r="Y61" s="1">
        <v>42598.010752314818</v>
      </c>
      <c r="Z61" s="1">
        <v>42832.002418981479</v>
      </c>
    </row>
    <row r="62" spans="1:27" x14ac:dyDescent="0.3">
      <c r="A62">
        <v>87656</v>
      </c>
      <c r="B62" t="s">
        <v>192</v>
      </c>
      <c r="C62" t="s">
        <v>165</v>
      </c>
      <c r="D62" t="s">
        <v>166</v>
      </c>
      <c r="E62" t="s">
        <v>147</v>
      </c>
      <c r="F62" t="s">
        <v>27</v>
      </c>
      <c r="G62" t="s">
        <v>187</v>
      </c>
      <c r="H62" t="s">
        <v>994</v>
      </c>
      <c r="I62" t="s">
        <v>913</v>
      </c>
      <c r="J62" t="s">
        <v>913</v>
      </c>
      <c r="K62" t="s">
        <v>41</v>
      </c>
      <c r="L62" t="s">
        <v>32</v>
      </c>
      <c r="M62" t="s">
        <v>44</v>
      </c>
      <c r="N62" t="s">
        <v>1194</v>
      </c>
      <c r="O62" t="s">
        <v>1194</v>
      </c>
      <c r="R62" t="s">
        <v>235</v>
      </c>
      <c r="T62" t="s">
        <v>55</v>
      </c>
      <c r="U62" t="s">
        <v>45</v>
      </c>
      <c r="V62" t="s">
        <v>235</v>
      </c>
      <c r="W62" t="s">
        <v>1194</v>
      </c>
      <c r="X62" t="s">
        <v>636</v>
      </c>
      <c r="Y62" s="1">
        <v>42598.291979166665</v>
      </c>
      <c r="Z62" s="1">
        <v>42655.133402777778</v>
      </c>
    </row>
    <row r="63" spans="1:27" x14ac:dyDescent="0.3">
      <c r="A63">
        <v>87684</v>
      </c>
      <c r="B63" t="s">
        <v>226</v>
      </c>
      <c r="C63" t="s">
        <v>75</v>
      </c>
      <c r="D63" t="s">
        <v>354</v>
      </c>
      <c r="E63" t="s">
        <v>147</v>
      </c>
      <c r="F63" t="s">
        <v>27</v>
      </c>
      <c r="G63" t="s">
        <v>153</v>
      </c>
      <c r="H63" t="s">
        <v>1111</v>
      </c>
      <c r="I63" t="s">
        <v>942</v>
      </c>
      <c r="J63" t="s">
        <v>916</v>
      </c>
      <c r="K63" t="s">
        <v>41</v>
      </c>
      <c r="L63" t="s">
        <v>32</v>
      </c>
      <c r="M63" t="s">
        <v>104</v>
      </c>
      <c r="N63" t="s">
        <v>1194</v>
      </c>
      <c r="O63" t="s">
        <v>1194</v>
      </c>
      <c r="P63">
        <v>11774</v>
      </c>
      <c r="R63" t="s">
        <v>765</v>
      </c>
      <c r="T63" t="s">
        <v>43</v>
      </c>
      <c r="U63" t="s">
        <v>29</v>
      </c>
      <c r="V63" t="s">
        <v>308</v>
      </c>
      <c r="W63" t="s">
        <v>361</v>
      </c>
      <c r="Y63" s="1">
        <v>42598.775659722225</v>
      </c>
      <c r="Z63" s="1">
        <v>42629.458784722221</v>
      </c>
    </row>
    <row r="64" spans="1:27" x14ac:dyDescent="0.3">
      <c r="A64">
        <v>88020</v>
      </c>
      <c r="B64" t="s">
        <v>1185</v>
      </c>
      <c r="C64" t="s">
        <v>75</v>
      </c>
      <c r="D64" t="s">
        <v>202</v>
      </c>
      <c r="E64" t="s">
        <v>147</v>
      </c>
      <c r="F64" t="s">
        <v>27</v>
      </c>
      <c r="G64" t="s">
        <v>287</v>
      </c>
      <c r="H64" t="s">
        <v>1184</v>
      </c>
      <c r="I64" t="s">
        <v>940</v>
      </c>
      <c r="J64" t="s">
        <v>77</v>
      </c>
      <c r="K64" t="s">
        <v>41</v>
      </c>
      <c r="L64" t="s">
        <v>32</v>
      </c>
      <c r="M64" t="s">
        <v>44</v>
      </c>
      <c r="N64" t="s">
        <v>1194</v>
      </c>
      <c r="O64" t="s">
        <v>1194</v>
      </c>
      <c r="R64" t="s">
        <v>235</v>
      </c>
      <c r="T64" t="s">
        <v>43</v>
      </c>
      <c r="U64" t="s">
        <v>37</v>
      </c>
      <c r="V64" t="s">
        <v>235</v>
      </c>
      <c r="W64" t="s">
        <v>361</v>
      </c>
      <c r="X64" t="s">
        <v>1046</v>
      </c>
      <c r="Y64" s="1">
        <v>42605.671493055554</v>
      </c>
      <c r="Z64" s="1">
        <v>42754.902025462965</v>
      </c>
      <c r="AA64" t="s">
        <v>1183</v>
      </c>
    </row>
    <row r="65" spans="1:27" x14ac:dyDescent="0.3">
      <c r="A65">
        <v>88052</v>
      </c>
      <c r="B65" t="s">
        <v>128</v>
      </c>
      <c r="C65" t="s">
        <v>129</v>
      </c>
      <c r="D65" t="s">
        <v>218</v>
      </c>
      <c r="E65" t="s">
        <v>24</v>
      </c>
      <c r="F65" t="s">
        <v>27</v>
      </c>
      <c r="G65" t="s">
        <v>169</v>
      </c>
      <c r="H65" t="s">
        <v>419</v>
      </c>
      <c r="I65" t="s">
        <v>349</v>
      </c>
      <c r="J65" t="s">
        <v>91</v>
      </c>
      <c r="K65" t="s">
        <v>41</v>
      </c>
      <c r="L65" t="s">
        <v>32</v>
      </c>
      <c r="M65" t="s">
        <v>369</v>
      </c>
      <c r="N65" t="s">
        <v>1194</v>
      </c>
      <c r="O65" t="s">
        <v>420</v>
      </c>
      <c r="R65" t="s">
        <v>235</v>
      </c>
      <c r="T65" t="s">
        <v>67</v>
      </c>
      <c r="U65" t="s">
        <v>37</v>
      </c>
      <c r="V65" t="s">
        <v>26</v>
      </c>
      <c r="W65" t="s">
        <v>1194</v>
      </c>
      <c r="Y65" s="1">
        <v>42606.241018518522</v>
      </c>
      <c r="Z65" s="1">
        <v>42670.350104166668</v>
      </c>
    </row>
    <row r="66" spans="1:27" x14ac:dyDescent="0.3">
      <c r="A66">
        <v>88089</v>
      </c>
      <c r="B66" t="s">
        <v>234</v>
      </c>
      <c r="C66" t="s">
        <v>75</v>
      </c>
      <c r="D66" t="s">
        <v>79</v>
      </c>
      <c r="E66" t="s">
        <v>147</v>
      </c>
      <c r="F66" t="s">
        <v>27</v>
      </c>
      <c r="G66" t="s">
        <v>169</v>
      </c>
      <c r="H66" t="s">
        <v>1110</v>
      </c>
      <c r="I66" t="s">
        <v>234</v>
      </c>
      <c r="J66" t="s">
        <v>234</v>
      </c>
      <c r="K66" t="s">
        <v>41</v>
      </c>
      <c r="L66" t="s">
        <v>32</v>
      </c>
      <c r="N66" t="s">
        <v>1194</v>
      </c>
      <c r="O66" t="s">
        <v>1194</v>
      </c>
      <c r="R66" t="s">
        <v>765</v>
      </c>
      <c r="T66" t="s">
        <v>43</v>
      </c>
      <c r="U66" t="s">
        <v>29</v>
      </c>
      <c r="V66" t="s">
        <v>26</v>
      </c>
      <c r="W66" t="s">
        <v>1194</v>
      </c>
      <c r="Y66" s="1">
        <v>42606.726041666669</v>
      </c>
      <c r="Z66" s="1">
        <v>42607.419166666667</v>
      </c>
    </row>
    <row r="67" spans="1:27" x14ac:dyDescent="0.3">
      <c r="A67">
        <v>88147</v>
      </c>
      <c r="B67" t="s">
        <v>124</v>
      </c>
      <c r="C67" t="s">
        <v>75</v>
      </c>
      <c r="D67" t="s">
        <v>125</v>
      </c>
      <c r="E67" t="s">
        <v>262</v>
      </c>
      <c r="F67" t="s">
        <v>27</v>
      </c>
      <c r="G67" t="s">
        <v>134</v>
      </c>
      <c r="H67" t="s">
        <v>1109</v>
      </c>
      <c r="I67" t="s">
        <v>179</v>
      </c>
      <c r="J67" t="s">
        <v>227</v>
      </c>
      <c r="K67" t="s">
        <v>41</v>
      </c>
      <c r="L67" t="s">
        <v>32</v>
      </c>
      <c r="M67" t="s">
        <v>104</v>
      </c>
      <c r="N67" t="s">
        <v>1194</v>
      </c>
      <c r="O67" t="s">
        <v>1194</v>
      </c>
      <c r="R67" t="s">
        <v>765</v>
      </c>
      <c r="T67" t="s">
        <v>43</v>
      </c>
      <c r="U67" t="s">
        <v>29</v>
      </c>
      <c r="V67" t="s">
        <v>26</v>
      </c>
      <c r="W67" t="s">
        <v>1194</v>
      </c>
      <c r="Y67" s="1">
        <v>42607.399016203701</v>
      </c>
      <c r="Z67" s="1">
        <v>42747.790138888886</v>
      </c>
      <c r="AA67" t="s">
        <v>1108</v>
      </c>
    </row>
    <row r="68" spans="1:27" x14ac:dyDescent="0.3">
      <c r="A68">
        <v>88275</v>
      </c>
      <c r="B68" t="s">
        <v>77</v>
      </c>
      <c r="C68" t="s">
        <v>75</v>
      </c>
      <c r="D68" t="s">
        <v>825</v>
      </c>
      <c r="E68" t="s">
        <v>147</v>
      </c>
      <c r="F68" t="s">
        <v>27</v>
      </c>
      <c r="G68" t="s">
        <v>187</v>
      </c>
      <c r="H68" t="s">
        <v>1107</v>
      </c>
      <c r="I68" t="s">
        <v>941</v>
      </c>
      <c r="J68" t="s">
        <v>250</v>
      </c>
      <c r="K68" t="s">
        <v>41</v>
      </c>
      <c r="L68" t="s">
        <v>32</v>
      </c>
      <c r="N68" t="s">
        <v>1194</v>
      </c>
      <c r="O68" t="s">
        <v>1194</v>
      </c>
      <c r="R68" t="s">
        <v>765</v>
      </c>
      <c r="T68" t="s">
        <v>55</v>
      </c>
      <c r="U68" t="s">
        <v>37</v>
      </c>
      <c r="V68" t="s">
        <v>235</v>
      </c>
      <c r="W68" t="s">
        <v>1194</v>
      </c>
      <c r="Y68" s="1">
        <v>42611.681805555556</v>
      </c>
      <c r="Z68" s="1">
        <v>42612.031967592593</v>
      </c>
    </row>
    <row r="69" spans="1:27" x14ac:dyDescent="0.3">
      <c r="A69">
        <v>88404</v>
      </c>
      <c r="B69" t="s">
        <v>154</v>
      </c>
      <c r="C69" t="s">
        <v>129</v>
      </c>
      <c r="D69" t="s">
        <v>218</v>
      </c>
      <c r="E69" t="s">
        <v>24</v>
      </c>
      <c r="F69" t="s">
        <v>27</v>
      </c>
      <c r="G69" t="s">
        <v>169</v>
      </c>
      <c r="H69" t="s">
        <v>412</v>
      </c>
      <c r="I69" t="s">
        <v>349</v>
      </c>
      <c r="J69" t="s">
        <v>91</v>
      </c>
      <c r="K69" t="s">
        <v>41</v>
      </c>
      <c r="L69" t="s">
        <v>32</v>
      </c>
      <c r="M69" t="s">
        <v>369</v>
      </c>
      <c r="N69" t="s">
        <v>1194</v>
      </c>
      <c r="O69" t="s">
        <v>413</v>
      </c>
      <c r="R69" t="s">
        <v>235</v>
      </c>
      <c r="T69" t="s">
        <v>43</v>
      </c>
      <c r="U69" t="s">
        <v>29</v>
      </c>
      <c r="V69" t="s">
        <v>26</v>
      </c>
      <c r="W69" t="s">
        <v>361</v>
      </c>
      <c r="Y69" s="1">
        <v>42613.502395833333</v>
      </c>
      <c r="Z69" s="1">
        <v>42662.196377314816</v>
      </c>
    </row>
    <row r="70" spans="1:27" x14ac:dyDescent="0.3">
      <c r="A70">
        <v>88406</v>
      </c>
      <c r="B70" t="s">
        <v>299</v>
      </c>
      <c r="C70" t="s">
        <v>129</v>
      </c>
      <c r="D70" t="s">
        <v>218</v>
      </c>
      <c r="E70" t="s">
        <v>24</v>
      </c>
      <c r="F70" t="s">
        <v>27</v>
      </c>
      <c r="G70" t="s">
        <v>169</v>
      </c>
      <c r="H70" t="s">
        <v>410</v>
      </c>
      <c r="I70" t="s">
        <v>190</v>
      </c>
      <c r="J70" t="s">
        <v>91</v>
      </c>
      <c r="K70" t="s">
        <v>41</v>
      </c>
      <c r="L70" t="s">
        <v>32</v>
      </c>
      <c r="N70" t="s">
        <v>1194</v>
      </c>
      <c r="O70" t="s">
        <v>411</v>
      </c>
      <c r="R70" t="s">
        <v>235</v>
      </c>
      <c r="T70" t="s">
        <v>67</v>
      </c>
      <c r="U70" t="s">
        <v>37</v>
      </c>
      <c r="V70" t="s">
        <v>26</v>
      </c>
      <c r="W70" t="s">
        <v>1194</v>
      </c>
      <c r="Y70" s="1">
        <v>42613.506249999999</v>
      </c>
      <c r="Z70" s="1">
        <v>42615.414560185185</v>
      </c>
    </row>
    <row r="71" spans="1:27" x14ac:dyDescent="0.3">
      <c r="A71">
        <v>88467</v>
      </c>
      <c r="B71" t="s">
        <v>214</v>
      </c>
      <c r="C71" t="s">
        <v>129</v>
      </c>
      <c r="D71" t="s">
        <v>218</v>
      </c>
      <c r="E71" t="s">
        <v>24</v>
      </c>
      <c r="F71" t="s">
        <v>27</v>
      </c>
      <c r="G71" t="s">
        <v>169</v>
      </c>
      <c r="H71" t="s">
        <v>408</v>
      </c>
      <c r="I71" t="s">
        <v>913</v>
      </c>
      <c r="J71" t="s">
        <v>91</v>
      </c>
      <c r="K71" t="s">
        <v>41</v>
      </c>
      <c r="L71" t="s">
        <v>32</v>
      </c>
      <c r="M71" t="s">
        <v>369</v>
      </c>
      <c r="N71" t="s">
        <v>1194</v>
      </c>
      <c r="O71" t="s">
        <v>409</v>
      </c>
      <c r="R71" t="s">
        <v>235</v>
      </c>
      <c r="T71" t="s">
        <v>43</v>
      </c>
      <c r="U71" t="s">
        <v>29</v>
      </c>
      <c r="V71" t="s">
        <v>26</v>
      </c>
      <c r="W71" t="s">
        <v>361</v>
      </c>
      <c r="Y71" s="1">
        <v>42614.412939814814</v>
      </c>
      <c r="Z71" s="1">
        <v>42746.924074074072</v>
      </c>
      <c r="AA71" t="s">
        <v>300</v>
      </c>
    </row>
    <row r="72" spans="1:27" x14ac:dyDescent="0.3">
      <c r="A72">
        <v>88712</v>
      </c>
      <c r="B72" t="s">
        <v>1001</v>
      </c>
      <c r="C72" t="s">
        <v>165</v>
      </c>
      <c r="D72" t="s">
        <v>166</v>
      </c>
      <c r="E72" t="s">
        <v>147</v>
      </c>
      <c r="F72" t="s">
        <v>27</v>
      </c>
      <c r="G72" t="s">
        <v>134</v>
      </c>
      <c r="H72" t="s">
        <v>1002</v>
      </c>
      <c r="J72" t="s">
        <v>1001</v>
      </c>
      <c r="K72" t="s">
        <v>41</v>
      </c>
      <c r="L72" t="s">
        <v>32</v>
      </c>
      <c r="N72" t="s">
        <v>1194</v>
      </c>
      <c r="O72" t="s">
        <v>1194</v>
      </c>
      <c r="R72" t="s">
        <v>235</v>
      </c>
      <c r="T72" t="s">
        <v>43</v>
      </c>
      <c r="U72" t="s">
        <v>60</v>
      </c>
      <c r="V72" t="s">
        <v>26</v>
      </c>
      <c r="W72" t="s">
        <v>1194</v>
      </c>
      <c r="Y72" s="1">
        <v>42620.885277777779</v>
      </c>
      <c r="Z72" s="1">
        <v>42803.348310185182</v>
      </c>
    </row>
    <row r="73" spans="1:27" x14ac:dyDescent="0.3">
      <c r="A73">
        <v>88763</v>
      </c>
      <c r="B73" t="s">
        <v>1327</v>
      </c>
      <c r="C73" t="s">
        <v>184</v>
      </c>
      <c r="D73" t="s">
        <v>212</v>
      </c>
      <c r="E73" t="s">
        <v>24</v>
      </c>
      <c r="F73" t="s">
        <v>27</v>
      </c>
      <c r="G73" t="s">
        <v>169</v>
      </c>
      <c r="H73" t="s">
        <v>1326</v>
      </c>
      <c r="I73" t="s">
        <v>349</v>
      </c>
      <c r="J73" t="s">
        <v>91</v>
      </c>
      <c r="K73" t="s">
        <v>41</v>
      </c>
      <c r="L73" t="s">
        <v>32</v>
      </c>
      <c r="M73" t="s">
        <v>298</v>
      </c>
      <c r="N73" t="s">
        <v>1194</v>
      </c>
      <c r="O73" t="s">
        <v>1466</v>
      </c>
      <c r="R73" t="s">
        <v>235</v>
      </c>
      <c r="T73" t="s">
        <v>43</v>
      </c>
      <c r="U73" t="s">
        <v>29</v>
      </c>
      <c r="V73" t="s">
        <v>26</v>
      </c>
      <c r="W73" t="s">
        <v>361</v>
      </c>
      <c r="Y73" s="1">
        <v>42621.473240740743</v>
      </c>
      <c r="Z73" s="1">
        <v>42843.458009259259</v>
      </c>
      <c r="AA73" t="s">
        <v>1325</v>
      </c>
    </row>
    <row r="74" spans="1:27" x14ac:dyDescent="0.3">
      <c r="A74">
        <v>88901</v>
      </c>
      <c r="B74" t="s">
        <v>407</v>
      </c>
      <c r="C74" t="s">
        <v>129</v>
      </c>
      <c r="D74" t="s">
        <v>310</v>
      </c>
      <c r="E74" t="s">
        <v>24</v>
      </c>
      <c r="F74" t="s">
        <v>27</v>
      </c>
      <c r="G74" t="s">
        <v>153</v>
      </c>
      <c r="H74" t="s">
        <v>406</v>
      </c>
      <c r="I74" t="s">
        <v>916</v>
      </c>
      <c r="J74" t="s">
        <v>91</v>
      </c>
      <c r="K74" t="s">
        <v>41</v>
      </c>
      <c r="L74" t="s">
        <v>32</v>
      </c>
      <c r="M74" t="s">
        <v>369</v>
      </c>
      <c r="N74" t="s">
        <v>1194</v>
      </c>
      <c r="O74" t="s">
        <v>399</v>
      </c>
      <c r="P74">
        <v>11934</v>
      </c>
      <c r="R74" t="s">
        <v>235</v>
      </c>
      <c r="T74" t="s">
        <v>55</v>
      </c>
      <c r="U74" t="s">
        <v>45</v>
      </c>
      <c r="V74" t="s">
        <v>306</v>
      </c>
      <c r="W74" t="s">
        <v>1194</v>
      </c>
      <c r="Y74" s="1">
        <v>42625.727488425924</v>
      </c>
      <c r="Z74" s="1">
        <v>42669.179467592592</v>
      </c>
    </row>
    <row r="75" spans="1:27" x14ac:dyDescent="0.3">
      <c r="A75">
        <v>88950</v>
      </c>
      <c r="B75" t="s">
        <v>268</v>
      </c>
      <c r="C75" t="s">
        <v>129</v>
      </c>
      <c r="D75" t="s">
        <v>218</v>
      </c>
      <c r="E75" t="s">
        <v>24</v>
      </c>
      <c r="F75" t="s">
        <v>27</v>
      </c>
      <c r="G75" t="s">
        <v>201</v>
      </c>
      <c r="H75" t="s">
        <v>405</v>
      </c>
      <c r="I75" t="s">
        <v>268</v>
      </c>
      <c r="J75" t="s">
        <v>91</v>
      </c>
      <c r="K75" t="s">
        <v>41</v>
      </c>
      <c r="L75" t="s">
        <v>32</v>
      </c>
      <c r="M75" t="s">
        <v>369</v>
      </c>
      <c r="N75" t="s">
        <v>1194</v>
      </c>
      <c r="O75" t="s">
        <v>402</v>
      </c>
      <c r="R75" t="s">
        <v>235</v>
      </c>
      <c r="T75" t="s">
        <v>43</v>
      </c>
      <c r="U75" t="s">
        <v>29</v>
      </c>
      <c r="V75" t="s">
        <v>36</v>
      </c>
      <c r="W75" t="s">
        <v>1194</v>
      </c>
      <c r="Y75" s="1">
        <v>42626.615289351852</v>
      </c>
      <c r="Z75" s="1">
        <v>42636.000474537039</v>
      </c>
    </row>
    <row r="76" spans="1:27" x14ac:dyDescent="0.3">
      <c r="A76">
        <v>89078</v>
      </c>
      <c r="B76" t="s">
        <v>566</v>
      </c>
      <c r="C76" t="s">
        <v>165</v>
      </c>
      <c r="D76" t="s">
        <v>166</v>
      </c>
      <c r="E76" t="s">
        <v>147</v>
      </c>
      <c r="F76" t="s">
        <v>27</v>
      </c>
      <c r="G76" t="s">
        <v>187</v>
      </c>
      <c r="H76" t="s">
        <v>993</v>
      </c>
      <c r="J76" t="s">
        <v>566</v>
      </c>
      <c r="K76" t="s">
        <v>41</v>
      </c>
      <c r="L76" t="s">
        <v>32</v>
      </c>
      <c r="N76" t="s">
        <v>1194</v>
      </c>
      <c r="O76" t="s">
        <v>1194</v>
      </c>
      <c r="Q76" t="s">
        <v>992</v>
      </c>
      <c r="R76" t="s">
        <v>235</v>
      </c>
      <c r="S76" t="s">
        <v>235</v>
      </c>
      <c r="T76" t="s">
        <v>43</v>
      </c>
      <c r="U76" t="s">
        <v>45</v>
      </c>
      <c r="V76" t="s">
        <v>235</v>
      </c>
      <c r="W76" t="s">
        <v>1194</v>
      </c>
      <c r="Y76" s="1">
        <v>42628.230520833335</v>
      </c>
      <c r="Z76" s="1">
        <v>42634.003240740742</v>
      </c>
      <c r="AA76" t="s">
        <v>991</v>
      </c>
    </row>
    <row r="77" spans="1:27" x14ac:dyDescent="0.3">
      <c r="A77">
        <v>89151</v>
      </c>
      <c r="B77" t="s">
        <v>84</v>
      </c>
      <c r="C77" t="s">
        <v>129</v>
      </c>
      <c r="D77" t="s">
        <v>218</v>
      </c>
      <c r="E77" t="s">
        <v>24</v>
      </c>
      <c r="F77" t="s">
        <v>27</v>
      </c>
      <c r="G77" t="s">
        <v>169</v>
      </c>
      <c r="H77" t="s">
        <v>403</v>
      </c>
      <c r="I77" t="s">
        <v>245</v>
      </c>
      <c r="J77" t="s">
        <v>91</v>
      </c>
      <c r="K77" t="s">
        <v>41</v>
      </c>
      <c r="L77" t="s">
        <v>32</v>
      </c>
      <c r="M77" t="s">
        <v>369</v>
      </c>
      <c r="N77" t="s">
        <v>1194</v>
      </c>
      <c r="O77" t="s">
        <v>404</v>
      </c>
      <c r="R77" t="s">
        <v>235</v>
      </c>
      <c r="T77" t="s">
        <v>67</v>
      </c>
      <c r="U77" t="s">
        <v>45</v>
      </c>
      <c r="V77" t="s">
        <v>26</v>
      </c>
      <c r="W77" t="s">
        <v>1194</v>
      </c>
      <c r="Y77" s="1">
        <v>42629.357048611113</v>
      </c>
      <c r="Z77" s="1">
        <v>42650.373414351852</v>
      </c>
    </row>
    <row r="78" spans="1:27" x14ac:dyDescent="0.3">
      <c r="A78">
        <v>89454</v>
      </c>
      <c r="B78" t="s">
        <v>304</v>
      </c>
      <c r="C78" t="s">
        <v>305</v>
      </c>
      <c r="D78" t="s">
        <v>307</v>
      </c>
      <c r="E78" t="s">
        <v>24</v>
      </c>
      <c r="F78" t="s">
        <v>27</v>
      </c>
      <c r="G78" t="s">
        <v>153</v>
      </c>
      <c r="H78" t="s">
        <v>452</v>
      </c>
      <c r="I78" t="s">
        <v>336</v>
      </c>
      <c r="J78" t="s">
        <v>91</v>
      </c>
      <c r="K78" t="s">
        <v>41</v>
      </c>
      <c r="L78" t="s">
        <v>32</v>
      </c>
      <c r="M78" t="s">
        <v>369</v>
      </c>
      <c r="N78" t="s">
        <v>1194</v>
      </c>
      <c r="O78" t="s">
        <v>453</v>
      </c>
      <c r="P78">
        <v>12004</v>
      </c>
      <c r="R78" t="s">
        <v>235</v>
      </c>
      <c r="T78" t="s">
        <v>43</v>
      </c>
      <c r="U78" t="s">
        <v>29</v>
      </c>
      <c r="V78" t="s">
        <v>306</v>
      </c>
      <c r="W78" t="s">
        <v>1194</v>
      </c>
      <c r="Y78" s="1">
        <v>42635.302245370367</v>
      </c>
      <c r="Z78" s="1">
        <v>42671.683715277781</v>
      </c>
    </row>
    <row r="79" spans="1:27" x14ac:dyDescent="0.3">
      <c r="A79">
        <v>89816</v>
      </c>
      <c r="B79" t="s">
        <v>47</v>
      </c>
      <c r="C79" t="s">
        <v>34</v>
      </c>
      <c r="D79" t="s">
        <v>689</v>
      </c>
      <c r="E79" t="s">
        <v>24</v>
      </c>
      <c r="F79" t="s">
        <v>27</v>
      </c>
      <c r="G79" t="s">
        <v>49</v>
      </c>
      <c r="H79" t="s">
        <v>688</v>
      </c>
      <c r="I79" t="s">
        <v>47</v>
      </c>
      <c r="J79" t="s">
        <v>47</v>
      </c>
      <c r="K79" t="s">
        <v>41</v>
      </c>
      <c r="L79" t="s">
        <v>32</v>
      </c>
      <c r="N79" t="s">
        <v>1194</v>
      </c>
      <c r="O79" t="s">
        <v>1194</v>
      </c>
      <c r="R79" t="s">
        <v>235</v>
      </c>
      <c r="T79" t="s">
        <v>55</v>
      </c>
      <c r="U79" t="s">
        <v>60</v>
      </c>
      <c r="V79" t="s">
        <v>26</v>
      </c>
      <c r="W79" t="s">
        <v>1194</v>
      </c>
      <c r="Y79" s="1">
        <v>42642.068159722221</v>
      </c>
      <c r="Z79" s="1">
        <v>42803.347997685189</v>
      </c>
    </row>
    <row r="80" spans="1:27" x14ac:dyDescent="0.3">
      <c r="A80">
        <v>89847</v>
      </c>
      <c r="B80" t="s">
        <v>566</v>
      </c>
      <c r="C80" t="s">
        <v>165</v>
      </c>
      <c r="D80" t="s">
        <v>166</v>
      </c>
      <c r="E80" t="s">
        <v>147</v>
      </c>
      <c r="F80" t="s">
        <v>27</v>
      </c>
      <c r="G80" t="s">
        <v>187</v>
      </c>
      <c r="H80" t="s">
        <v>989</v>
      </c>
      <c r="J80" t="s">
        <v>566</v>
      </c>
      <c r="K80" t="s">
        <v>41</v>
      </c>
      <c r="L80" t="s">
        <v>244</v>
      </c>
      <c r="N80" t="s">
        <v>1194</v>
      </c>
      <c r="O80" t="s">
        <v>1194</v>
      </c>
      <c r="R80" t="s">
        <v>235</v>
      </c>
      <c r="T80" t="s">
        <v>43</v>
      </c>
      <c r="U80" t="s">
        <v>45</v>
      </c>
      <c r="V80" t="s">
        <v>235</v>
      </c>
      <c r="W80" t="s">
        <v>1194</v>
      </c>
      <c r="Y80" s="1">
        <v>42642.297812500001</v>
      </c>
      <c r="Z80" s="1">
        <v>42647.131192129629</v>
      </c>
    </row>
    <row r="81" spans="1:27" x14ac:dyDescent="0.3">
      <c r="A81">
        <v>89896</v>
      </c>
      <c r="B81" t="s">
        <v>320</v>
      </c>
      <c r="C81" t="s">
        <v>75</v>
      </c>
      <c r="D81" t="s">
        <v>814</v>
      </c>
      <c r="E81" t="s">
        <v>24</v>
      </c>
      <c r="F81" t="s">
        <v>27</v>
      </c>
      <c r="G81" t="s">
        <v>153</v>
      </c>
      <c r="H81" t="s">
        <v>836</v>
      </c>
      <c r="I81" t="s">
        <v>939</v>
      </c>
      <c r="J81" t="s">
        <v>204</v>
      </c>
      <c r="K81" t="s">
        <v>41</v>
      </c>
      <c r="L81" t="s">
        <v>240</v>
      </c>
      <c r="M81" t="s">
        <v>365</v>
      </c>
      <c r="N81" t="s">
        <v>1194</v>
      </c>
      <c r="O81" t="s">
        <v>364</v>
      </c>
      <c r="P81">
        <v>12145</v>
      </c>
      <c r="Q81" t="s">
        <v>821</v>
      </c>
      <c r="R81" t="s">
        <v>781</v>
      </c>
      <c r="S81" t="s">
        <v>835</v>
      </c>
      <c r="T81" t="s">
        <v>55</v>
      </c>
      <c r="U81" t="s">
        <v>37</v>
      </c>
      <c r="V81" t="s">
        <v>194</v>
      </c>
      <c r="W81" t="s">
        <v>1194</v>
      </c>
      <c r="Y81" s="1">
        <v>42643.273912037039</v>
      </c>
      <c r="Z81" s="1">
        <v>42773.706458333334</v>
      </c>
      <c r="AA81" t="s">
        <v>321</v>
      </c>
    </row>
    <row r="82" spans="1:27" x14ac:dyDescent="0.3">
      <c r="A82">
        <v>91980</v>
      </c>
      <c r="B82" t="s">
        <v>751</v>
      </c>
      <c r="C82" t="s">
        <v>34</v>
      </c>
      <c r="D82" t="s">
        <v>71</v>
      </c>
      <c r="E82" t="s">
        <v>24</v>
      </c>
      <c r="F82" t="s">
        <v>27</v>
      </c>
      <c r="G82" t="s">
        <v>42</v>
      </c>
      <c r="H82" t="s">
        <v>1254</v>
      </c>
      <c r="I82" t="s">
        <v>751</v>
      </c>
      <c r="J82" t="s">
        <v>99</v>
      </c>
      <c r="K82" t="s">
        <v>41</v>
      </c>
      <c r="L82" t="s">
        <v>240</v>
      </c>
      <c r="M82" t="s">
        <v>365</v>
      </c>
      <c r="N82" t="s">
        <v>1194</v>
      </c>
      <c r="O82" t="s">
        <v>1467</v>
      </c>
      <c r="R82" t="s">
        <v>235</v>
      </c>
      <c r="T82" t="s">
        <v>43</v>
      </c>
      <c r="U82" t="s">
        <v>29</v>
      </c>
      <c r="V82" t="s">
        <v>26</v>
      </c>
      <c r="W82" t="s">
        <v>1194</v>
      </c>
      <c r="Y82" s="1">
        <v>42682.147974537038</v>
      </c>
      <c r="Z82" s="1">
        <v>42802.005752314813</v>
      </c>
    </row>
    <row r="83" spans="1:27" x14ac:dyDescent="0.3">
      <c r="A83">
        <v>92081</v>
      </c>
      <c r="B83" t="s">
        <v>159</v>
      </c>
      <c r="C83" t="s">
        <v>184</v>
      </c>
      <c r="D83" t="s">
        <v>212</v>
      </c>
      <c r="E83" t="s">
        <v>24</v>
      </c>
      <c r="F83" t="s">
        <v>27</v>
      </c>
      <c r="G83" t="s">
        <v>187</v>
      </c>
      <c r="H83" t="s">
        <v>1233</v>
      </c>
      <c r="I83" t="s">
        <v>234</v>
      </c>
      <c r="J83" t="s">
        <v>91</v>
      </c>
      <c r="K83" t="s">
        <v>41</v>
      </c>
      <c r="L83" t="s">
        <v>32</v>
      </c>
      <c r="M83" t="s">
        <v>298</v>
      </c>
      <c r="N83" t="s">
        <v>1194</v>
      </c>
      <c r="O83" t="s">
        <v>1468</v>
      </c>
      <c r="Q83" t="s">
        <v>366</v>
      </c>
      <c r="R83" t="s">
        <v>235</v>
      </c>
      <c r="T83" t="s">
        <v>43</v>
      </c>
      <c r="U83" t="s">
        <v>29</v>
      </c>
      <c r="V83" t="s">
        <v>26</v>
      </c>
      <c r="W83" t="s">
        <v>361</v>
      </c>
      <c r="Y83" s="1">
        <v>42683.658750000002</v>
      </c>
      <c r="Z83" s="1">
        <v>42830.863865740743</v>
      </c>
      <c r="AA83" t="s">
        <v>1232</v>
      </c>
    </row>
    <row r="84" spans="1:27" x14ac:dyDescent="0.3">
      <c r="A84">
        <v>92168</v>
      </c>
      <c r="B84" t="s">
        <v>77</v>
      </c>
      <c r="C84" t="s">
        <v>75</v>
      </c>
      <c r="D84" t="s">
        <v>825</v>
      </c>
      <c r="E84" t="s">
        <v>147</v>
      </c>
      <c r="F84" t="s">
        <v>27</v>
      </c>
      <c r="G84" t="s">
        <v>187</v>
      </c>
      <c r="H84" t="s">
        <v>1308</v>
      </c>
      <c r="I84" t="s">
        <v>313</v>
      </c>
      <c r="J84" t="s">
        <v>313</v>
      </c>
      <c r="K84" t="s">
        <v>41</v>
      </c>
      <c r="L84" t="s">
        <v>1100</v>
      </c>
      <c r="N84" t="s">
        <v>1194</v>
      </c>
      <c r="O84" t="s">
        <v>1194</v>
      </c>
      <c r="Q84" t="s">
        <v>366</v>
      </c>
      <c r="R84" t="s">
        <v>765</v>
      </c>
      <c r="T84" t="s">
        <v>43</v>
      </c>
      <c r="U84" t="s">
        <v>29</v>
      </c>
      <c r="V84" t="s">
        <v>26</v>
      </c>
      <c r="W84" t="s">
        <v>1194</v>
      </c>
      <c r="Y84" s="1">
        <v>42685.01966435185</v>
      </c>
      <c r="Z84" s="1">
        <v>42807.339456018519</v>
      </c>
    </row>
    <row r="85" spans="1:27" x14ac:dyDescent="0.3">
      <c r="A85">
        <v>92187</v>
      </c>
      <c r="B85" t="s">
        <v>61</v>
      </c>
      <c r="C85" t="s">
        <v>23</v>
      </c>
      <c r="D85" t="s">
        <v>95</v>
      </c>
      <c r="E85" t="s">
        <v>24</v>
      </c>
      <c r="F85" t="s">
        <v>27</v>
      </c>
      <c r="G85" t="s">
        <v>42</v>
      </c>
      <c r="H85" t="s">
        <v>714</v>
      </c>
      <c r="I85" t="s">
        <v>936</v>
      </c>
      <c r="J85" t="s">
        <v>150</v>
      </c>
      <c r="K85" t="s">
        <v>41</v>
      </c>
      <c r="L85" t="s">
        <v>32</v>
      </c>
      <c r="M85" t="s">
        <v>638</v>
      </c>
      <c r="N85" t="s">
        <v>1194</v>
      </c>
      <c r="O85" t="s">
        <v>428</v>
      </c>
      <c r="Q85" t="s">
        <v>713</v>
      </c>
      <c r="R85" t="s">
        <v>235</v>
      </c>
      <c r="T85" t="s">
        <v>43</v>
      </c>
      <c r="U85" t="s">
        <v>29</v>
      </c>
      <c r="V85" t="s">
        <v>26</v>
      </c>
      <c r="W85" t="s">
        <v>361</v>
      </c>
      <c r="Y85" s="1">
        <v>42685.228935185187</v>
      </c>
      <c r="Z85" s="1">
        <v>42716.31863425926</v>
      </c>
    </row>
    <row r="86" spans="1:27" x14ac:dyDescent="0.3">
      <c r="A86">
        <v>92475</v>
      </c>
      <c r="B86" t="s">
        <v>1106</v>
      </c>
      <c r="C86" t="s">
        <v>75</v>
      </c>
      <c r="D86" t="s">
        <v>814</v>
      </c>
      <c r="E86" t="s">
        <v>24</v>
      </c>
      <c r="F86" t="s">
        <v>27</v>
      </c>
      <c r="G86" t="s">
        <v>134</v>
      </c>
      <c r="H86" t="s">
        <v>833</v>
      </c>
      <c r="I86" t="s">
        <v>939</v>
      </c>
      <c r="J86" t="s">
        <v>77</v>
      </c>
      <c r="K86" t="s">
        <v>41</v>
      </c>
      <c r="L86" t="s">
        <v>32</v>
      </c>
      <c r="N86" t="s">
        <v>1194</v>
      </c>
      <c r="O86" t="s">
        <v>364</v>
      </c>
      <c r="Q86" t="s">
        <v>812</v>
      </c>
      <c r="R86" t="s">
        <v>781</v>
      </c>
      <c r="S86" t="s">
        <v>235</v>
      </c>
      <c r="T86" t="s">
        <v>43</v>
      </c>
      <c r="U86" t="s">
        <v>37</v>
      </c>
      <c r="V86" t="s">
        <v>26</v>
      </c>
      <c r="W86" t="s">
        <v>1194</v>
      </c>
      <c r="Y86" s="1">
        <v>42691.48</v>
      </c>
      <c r="Z86" s="1">
        <v>42829.551238425927</v>
      </c>
      <c r="AA86" t="s">
        <v>321</v>
      </c>
    </row>
    <row r="87" spans="1:27" x14ac:dyDescent="0.3">
      <c r="A87">
        <v>92525</v>
      </c>
      <c r="B87" t="s">
        <v>77</v>
      </c>
      <c r="C87" t="s">
        <v>75</v>
      </c>
      <c r="D87" t="s">
        <v>825</v>
      </c>
      <c r="E87" t="s">
        <v>262</v>
      </c>
      <c r="F87" t="s">
        <v>27</v>
      </c>
      <c r="G87" t="s">
        <v>134</v>
      </c>
      <c r="H87" t="s">
        <v>1099</v>
      </c>
      <c r="I87" t="s">
        <v>941</v>
      </c>
      <c r="J87" t="s">
        <v>1098</v>
      </c>
      <c r="K87" t="s">
        <v>41</v>
      </c>
      <c r="L87" t="s">
        <v>32</v>
      </c>
      <c r="N87" t="s">
        <v>1194</v>
      </c>
      <c r="O87" t="s">
        <v>1194</v>
      </c>
      <c r="Q87" t="s">
        <v>1097</v>
      </c>
      <c r="R87" t="s">
        <v>765</v>
      </c>
      <c r="T87" t="s">
        <v>43</v>
      </c>
      <c r="U87" t="s">
        <v>37</v>
      </c>
      <c r="V87" t="s">
        <v>26</v>
      </c>
      <c r="W87" t="s">
        <v>1194</v>
      </c>
      <c r="Y87" s="1">
        <v>42692.15388888889</v>
      </c>
      <c r="Z87" s="1">
        <v>42748.393900462965</v>
      </c>
      <c r="AA87" t="s">
        <v>1096</v>
      </c>
    </row>
    <row r="88" spans="1:27" x14ac:dyDescent="0.3">
      <c r="A88">
        <v>92552</v>
      </c>
      <c r="B88" t="s">
        <v>100</v>
      </c>
      <c r="C88" t="s">
        <v>184</v>
      </c>
      <c r="D88" t="s">
        <v>293</v>
      </c>
      <c r="E88" t="s">
        <v>149</v>
      </c>
      <c r="F88" t="s">
        <v>27</v>
      </c>
      <c r="G88" t="s">
        <v>187</v>
      </c>
      <c r="H88" t="s">
        <v>523</v>
      </c>
      <c r="I88" t="s">
        <v>195</v>
      </c>
      <c r="J88" t="s">
        <v>91</v>
      </c>
      <c r="K88" t="s">
        <v>41</v>
      </c>
      <c r="L88" t="s">
        <v>32</v>
      </c>
      <c r="M88" t="s">
        <v>369</v>
      </c>
      <c r="N88" t="s">
        <v>1194</v>
      </c>
      <c r="O88" t="s">
        <v>1194</v>
      </c>
      <c r="R88" t="s">
        <v>235</v>
      </c>
      <c r="T88" t="s">
        <v>55</v>
      </c>
      <c r="U88" t="s">
        <v>37</v>
      </c>
      <c r="V88" t="s">
        <v>26</v>
      </c>
      <c r="W88" t="s">
        <v>1194</v>
      </c>
      <c r="Y88" s="1">
        <v>42692.370798611111</v>
      </c>
      <c r="Z88" s="1">
        <v>42837.29886574074</v>
      </c>
    </row>
    <row r="89" spans="1:27" x14ac:dyDescent="0.3">
      <c r="A89">
        <v>92960</v>
      </c>
      <c r="B89" t="s">
        <v>268</v>
      </c>
      <c r="C89" t="s">
        <v>129</v>
      </c>
      <c r="D89" t="s">
        <v>218</v>
      </c>
      <c r="E89" t="s">
        <v>24</v>
      </c>
      <c r="F89" t="s">
        <v>27</v>
      </c>
      <c r="G89" t="s">
        <v>187</v>
      </c>
      <c r="H89" t="s">
        <v>393</v>
      </c>
      <c r="J89" t="s">
        <v>325</v>
      </c>
      <c r="K89" t="s">
        <v>41</v>
      </c>
      <c r="L89" t="s">
        <v>32</v>
      </c>
      <c r="M89" t="s">
        <v>369</v>
      </c>
      <c r="N89" t="s">
        <v>1194</v>
      </c>
      <c r="O89" t="s">
        <v>390</v>
      </c>
      <c r="R89" t="s">
        <v>235</v>
      </c>
      <c r="T89" t="s">
        <v>55</v>
      </c>
      <c r="U89" t="s">
        <v>45</v>
      </c>
      <c r="V89" t="s">
        <v>26</v>
      </c>
      <c r="W89" t="s">
        <v>1194</v>
      </c>
      <c r="Y89" s="1">
        <v>42702.252488425926</v>
      </c>
      <c r="Z89" s="1">
        <v>42726.308194444442</v>
      </c>
    </row>
    <row r="90" spans="1:27" x14ac:dyDescent="0.3">
      <c r="A90">
        <v>92968</v>
      </c>
      <c r="B90" t="s">
        <v>299</v>
      </c>
      <c r="C90" t="s">
        <v>129</v>
      </c>
      <c r="D90" t="s">
        <v>218</v>
      </c>
      <c r="E90" t="s">
        <v>24</v>
      </c>
      <c r="F90" t="s">
        <v>27</v>
      </c>
      <c r="G90" t="s">
        <v>153</v>
      </c>
      <c r="H90" t="s">
        <v>391</v>
      </c>
      <c r="I90" t="s">
        <v>299</v>
      </c>
      <c r="J90" t="s">
        <v>91</v>
      </c>
      <c r="K90" t="s">
        <v>41</v>
      </c>
      <c r="L90" t="s">
        <v>240</v>
      </c>
      <c r="M90" t="s">
        <v>365</v>
      </c>
      <c r="N90" t="s">
        <v>1194</v>
      </c>
      <c r="O90" t="s">
        <v>392</v>
      </c>
      <c r="P90">
        <v>12464</v>
      </c>
      <c r="R90" t="s">
        <v>235</v>
      </c>
      <c r="T90" t="s">
        <v>55</v>
      </c>
      <c r="U90" t="s">
        <v>37</v>
      </c>
      <c r="V90" t="s">
        <v>306</v>
      </c>
      <c r="W90" t="s">
        <v>1194</v>
      </c>
      <c r="Y90" s="1">
        <v>42702.400451388887</v>
      </c>
      <c r="Z90" s="1">
        <v>42767.704814814817</v>
      </c>
    </row>
    <row r="91" spans="1:27" x14ac:dyDescent="0.3">
      <c r="A91">
        <v>93099</v>
      </c>
      <c r="B91" t="s">
        <v>77</v>
      </c>
      <c r="C91" t="s">
        <v>75</v>
      </c>
      <c r="D91" t="s">
        <v>825</v>
      </c>
      <c r="E91" t="s">
        <v>262</v>
      </c>
      <c r="F91" t="s">
        <v>27</v>
      </c>
      <c r="G91" t="s">
        <v>187</v>
      </c>
      <c r="H91" t="s">
        <v>1090</v>
      </c>
      <c r="I91" t="s">
        <v>941</v>
      </c>
      <c r="J91" t="s">
        <v>934</v>
      </c>
      <c r="K91" t="s">
        <v>41</v>
      </c>
      <c r="L91" t="s">
        <v>32</v>
      </c>
      <c r="N91" t="s">
        <v>1194</v>
      </c>
      <c r="O91" t="s">
        <v>1194</v>
      </c>
      <c r="R91" t="s">
        <v>765</v>
      </c>
      <c r="T91" t="s">
        <v>55</v>
      </c>
      <c r="U91" t="s">
        <v>37</v>
      </c>
      <c r="V91" t="s">
        <v>235</v>
      </c>
      <c r="W91" t="s">
        <v>1194</v>
      </c>
      <c r="Y91" s="1">
        <v>42704.250879629632</v>
      </c>
      <c r="Z91" s="1">
        <v>42706.519050925926</v>
      </c>
    </row>
    <row r="92" spans="1:27" x14ac:dyDescent="0.3">
      <c r="A92">
        <v>93173</v>
      </c>
      <c r="B92" t="s">
        <v>77</v>
      </c>
      <c r="C92" t="s">
        <v>75</v>
      </c>
      <c r="D92" t="s">
        <v>825</v>
      </c>
      <c r="E92" t="s">
        <v>147</v>
      </c>
      <c r="F92" t="s">
        <v>27</v>
      </c>
      <c r="G92" t="s">
        <v>166</v>
      </c>
      <c r="H92" t="s">
        <v>1089</v>
      </c>
      <c r="I92" t="s">
        <v>941</v>
      </c>
      <c r="J92" t="s">
        <v>935</v>
      </c>
      <c r="K92" t="s">
        <v>41</v>
      </c>
      <c r="L92" t="s">
        <v>32</v>
      </c>
      <c r="N92" t="s">
        <v>1194</v>
      </c>
      <c r="O92" t="s">
        <v>1194</v>
      </c>
      <c r="R92" t="s">
        <v>765</v>
      </c>
      <c r="T92" t="s">
        <v>43</v>
      </c>
      <c r="U92" t="s">
        <v>45</v>
      </c>
      <c r="V92" t="s">
        <v>26</v>
      </c>
      <c r="W92" t="s">
        <v>1194</v>
      </c>
      <c r="Y92" s="1">
        <v>42705.532627314817</v>
      </c>
      <c r="Z92" s="1">
        <v>42770.496874999997</v>
      </c>
    </row>
    <row r="93" spans="1:27" x14ac:dyDescent="0.3">
      <c r="A93">
        <v>93777</v>
      </c>
      <c r="B93" t="s">
        <v>229</v>
      </c>
      <c r="C93" t="s">
        <v>75</v>
      </c>
      <c r="D93" t="s">
        <v>79</v>
      </c>
      <c r="E93" t="s">
        <v>24</v>
      </c>
      <c r="F93" t="s">
        <v>27</v>
      </c>
      <c r="G93" t="s">
        <v>153</v>
      </c>
      <c r="H93" t="s">
        <v>832</v>
      </c>
      <c r="I93" t="s">
        <v>193</v>
      </c>
      <c r="J93" t="s">
        <v>204</v>
      </c>
      <c r="K93" t="s">
        <v>41</v>
      </c>
      <c r="L93" t="s">
        <v>240</v>
      </c>
      <c r="M93" t="s">
        <v>365</v>
      </c>
      <c r="N93" t="s">
        <v>1194</v>
      </c>
      <c r="O93" t="s">
        <v>364</v>
      </c>
      <c r="P93">
        <v>12561</v>
      </c>
      <c r="Q93" t="s">
        <v>821</v>
      </c>
      <c r="R93" t="s">
        <v>781</v>
      </c>
      <c r="S93" t="s">
        <v>235</v>
      </c>
      <c r="T93" t="s">
        <v>43</v>
      </c>
      <c r="U93" t="s">
        <v>45</v>
      </c>
      <c r="V93" t="s">
        <v>306</v>
      </c>
      <c r="W93" t="s">
        <v>1194</v>
      </c>
      <c r="Y93" s="1">
        <v>42719.332384259258</v>
      </c>
      <c r="Z93" s="1">
        <v>42797.155277777776</v>
      </c>
      <c r="AA93" t="s">
        <v>321</v>
      </c>
    </row>
    <row r="94" spans="1:27" x14ac:dyDescent="0.3">
      <c r="A94">
        <v>93784</v>
      </c>
      <c r="B94" t="s">
        <v>170</v>
      </c>
      <c r="C94" t="s">
        <v>133</v>
      </c>
      <c r="D94" t="s">
        <v>180</v>
      </c>
      <c r="E94" t="s">
        <v>24</v>
      </c>
      <c r="F94" t="s">
        <v>27</v>
      </c>
      <c r="G94" t="s">
        <v>115</v>
      </c>
      <c r="H94" t="s">
        <v>798</v>
      </c>
      <c r="J94" t="s">
        <v>77</v>
      </c>
      <c r="K94" t="s">
        <v>41</v>
      </c>
      <c r="L94" t="s">
        <v>32</v>
      </c>
      <c r="N94" t="s">
        <v>1194</v>
      </c>
      <c r="O94" t="s">
        <v>1194</v>
      </c>
      <c r="R94" t="s">
        <v>781</v>
      </c>
      <c r="S94" t="s">
        <v>797</v>
      </c>
      <c r="T94" t="s">
        <v>43</v>
      </c>
      <c r="U94" t="s">
        <v>37</v>
      </c>
      <c r="V94" t="s">
        <v>796</v>
      </c>
      <c r="W94" t="s">
        <v>1194</v>
      </c>
      <c r="Y94" s="1">
        <v>42719.380520833336</v>
      </c>
      <c r="Z94" s="1">
        <v>42719.611851851849</v>
      </c>
    </row>
    <row r="95" spans="1:27" x14ac:dyDescent="0.3">
      <c r="A95">
        <v>93821</v>
      </c>
      <c r="B95" t="s">
        <v>908</v>
      </c>
      <c r="C95" t="s">
        <v>75</v>
      </c>
      <c r="D95" t="s">
        <v>125</v>
      </c>
      <c r="E95" t="s">
        <v>24</v>
      </c>
      <c r="F95" t="s">
        <v>27</v>
      </c>
      <c r="G95" t="s">
        <v>134</v>
      </c>
      <c r="H95" t="s">
        <v>831</v>
      </c>
      <c r="I95" t="s">
        <v>179</v>
      </c>
      <c r="J95" t="s">
        <v>204</v>
      </c>
      <c r="K95" t="s">
        <v>41</v>
      </c>
      <c r="L95" t="s">
        <v>240</v>
      </c>
      <c r="M95" t="s">
        <v>365</v>
      </c>
      <c r="N95" t="s">
        <v>1194</v>
      </c>
      <c r="O95" t="s">
        <v>364</v>
      </c>
      <c r="Q95" t="s">
        <v>630</v>
      </c>
      <c r="R95" t="s">
        <v>781</v>
      </c>
      <c r="S95" t="s">
        <v>804</v>
      </c>
      <c r="T95" t="s">
        <v>55</v>
      </c>
      <c r="U95" t="s">
        <v>37</v>
      </c>
      <c r="V95" t="s">
        <v>26</v>
      </c>
      <c r="W95" t="s">
        <v>1194</v>
      </c>
      <c r="Y95" s="1">
        <v>42720.307719907411</v>
      </c>
      <c r="Z95" s="1">
        <v>42829.553599537037</v>
      </c>
    </row>
    <row r="96" spans="1:27" x14ac:dyDescent="0.3">
      <c r="A96">
        <v>93878</v>
      </c>
      <c r="B96" t="s">
        <v>170</v>
      </c>
      <c r="C96" t="s">
        <v>133</v>
      </c>
      <c r="D96" t="s">
        <v>180</v>
      </c>
      <c r="E96" t="s">
        <v>24</v>
      </c>
      <c r="F96" t="s">
        <v>27</v>
      </c>
      <c r="G96" t="s">
        <v>25</v>
      </c>
      <c r="H96" t="s">
        <v>795</v>
      </c>
      <c r="J96" t="s">
        <v>794</v>
      </c>
      <c r="K96" t="s">
        <v>41</v>
      </c>
      <c r="L96" t="s">
        <v>240</v>
      </c>
      <c r="M96" t="s">
        <v>185</v>
      </c>
      <c r="N96" t="s">
        <v>1194</v>
      </c>
      <c r="O96" t="s">
        <v>1194</v>
      </c>
      <c r="R96" t="s">
        <v>781</v>
      </c>
      <c r="S96" t="s">
        <v>235</v>
      </c>
      <c r="T96" t="s">
        <v>55</v>
      </c>
      <c r="U96" t="s">
        <v>45</v>
      </c>
      <c r="V96" t="s">
        <v>235</v>
      </c>
      <c r="W96" t="s">
        <v>1194</v>
      </c>
      <c r="Y96" s="1">
        <v>42723.239212962966</v>
      </c>
      <c r="Z96" s="1">
        <v>42753.685381944444</v>
      </c>
    </row>
    <row r="97" spans="1:27" x14ac:dyDescent="0.3">
      <c r="A97">
        <v>93894</v>
      </c>
      <c r="B97" t="s">
        <v>459</v>
      </c>
      <c r="C97" t="s">
        <v>75</v>
      </c>
      <c r="D97" t="s">
        <v>125</v>
      </c>
      <c r="E97" t="s">
        <v>24</v>
      </c>
      <c r="F97" t="s">
        <v>27</v>
      </c>
      <c r="G97" t="s">
        <v>187</v>
      </c>
      <c r="H97" t="s">
        <v>830</v>
      </c>
      <c r="I97" t="s">
        <v>234</v>
      </c>
      <c r="J97" t="s">
        <v>77</v>
      </c>
      <c r="K97" t="s">
        <v>41</v>
      </c>
      <c r="L97" t="s">
        <v>240</v>
      </c>
      <c r="M97" t="s">
        <v>365</v>
      </c>
      <c r="N97" t="s">
        <v>1194</v>
      </c>
      <c r="O97" t="s">
        <v>364</v>
      </c>
      <c r="Q97" t="s">
        <v>812</v>
      </c>
      <c r="R97" t="s">
        <v>781</v>
      </c>
      <c r="S97" t="s">
        <v>804</v>
      </c>
      <c r="T97" t="s">
        <v>43</v>
      </c>
      <c r="U97" t="s">
        <v>29</v>
      </c>
      <c r="V97" t="s">
        <v>26</v>
      </c>
      <c r="W97" t="s">
        <v>1194</v>
      </c>
      <c r="Y97" s="1">
        <v>42723.66165509259</v>
      </c>
      <c r="Z97" s="1">
        <v>42772.557071759256</v>
      </c>
      <c r="AA97" t="s">
        <v>321</v>
      </c>
    </row>
    <row r="98" spans="1:27" x14ac:dyDescent="0.3">
      <c r="A98">
        <v>94040</v>
      </c>
      <c r="B98" t="s">
        <v>459</v>
      </c>
      <c r="C98" t="s">
        <v>75</v>
      </c>
      <c r="D98" t="s">
        <v>125</v>
      </c>
      <c r="E98" t="s">
        <v>303</v>
      </c>
      <c r="F98" t="s">
        <v>27</v>
      </c>
      <c r="G98" t="s">
        <v>49</v>
      </c>
      <c r="H98" t="s">
        <v>1086</v>
      </c>
      <c r="I98" t="s">
        <v>179</v>
      </c>
      <c r="J98" t="s">
        <v>794</v>
      </c>
      <c r="K98" t="s">
        <v>41</v>
      </c>
      <c r="L98" t="s">
        <v>28</v>
      </c>
      <c r="N98" t="s">
        <v>1194</v>
      </c>
      <c r="O98" t="s">
        <v>1194</v>
      </c>
      <c r="R98" t="s">
        <v>765</v>
      </c>
      <c r="T98" t="s">
        <v>55</v>
      </c>
      <c r="U98" t="s">
        <v>45</v>
      </c>
      <c r="V98" t="s">
        <v>235</v>
      </c>
      <c r="W98" t="s">
        <v>1194</v>
      </c>
      <c r="Y98" s="1">
        <v>42732.245798611111</v>
      </c>
      <c r="Z98" s="1">
        <v>42739.333368055559</v>
      </c>
    </row>
    <row r="99" spans="1:27" x14ac:dyDescent="0.3">
      <c r="A99">
        <v>94122</v>
      </c>
      <c r="B99" t="s">
        <v>702</v>
      </c>
      <c r="C99" t="s">
        <v>23</v>
      </c>
      <c r="D99" t="s">
        <v>374</v>
      </c>
      <c r="E99" t="s">
        <v>24</v>
      </c>
      <c r="F99" t="s">
        <v>27</v>
      </c>
      <c r="G99" t="s">
        <v>25</v>
      </c>
      <c r="H99" t="s">
        <v>701</v>
      </c>
      <c r="J99" t="s">
        <v>700</v>
      </c>
      <c r="K99" t="s">
        <v>41</v>
      </c>
      <c r="L99" t="s">
        <v>240</v>
      </c>
      <c r="M99" t="s">
        <v>44</v>
      </c>
      <c r="N99" t="s">
        <v>1194</v>
      </c>
      <c r="O99" t="s">
        <v>1194</v>
      </c>
      <c r="R99" t="s">
        <v>235</v>
      </c>
      <c r="T99" t="s">
        <v>55</v>
      </c>
      <c r="U99" t="s">
        <v>45</v>
      </c>
      <c r="V99" t="s">
        <v>235</v>
      </c>
      <c r="W99" t="s">
        <v>1194</v>
      </c>
      <c r="X99" t="s">
        <v>378</v>
      </c>
      <c r="Y99" s="1">
        <v>42739.236076388886</v>
      </c>
      <c r="Z99" s="1">
        <v>42771.985289351855</v>
      </c>
    </row>
    <row r="100" spans="1:27" x14ac:dyDescent="0.3">
      <c r="A100">
        <v>94194</v>
      </c>
      <c r="B100" t="s">
        <v>229</v>
      </c>
      <c r="C100" t="s">
        <v>184</v>
      </c>
      <c r="D100" t="s">
        <v>293</v>
      </c>
      <c r="E100" t="s">
        <v>149</v>
      </c>
      <c r="F100" t="s">
        <v>27</v>
      </c>
      <c r="G100" t="s">
        <v>187</v>
      </c>
      <c r="H100" t="s">
        <v>973</v>
      </c>
      <c r="I100" t="s">
        <v>229</v>
      </c>
      <c r="J100" t="s">
        <v>91</v>
      </c>
      <c r="K100" t="s">
        <v>41</v>
      </c>
      <c r="L100" t="s">
        <v>240</v>
      </c>
      <c r="M100" t="s">
        <v>369</v>
      </c>
      <c r="N100" t="s">
        <v>1194</v>
      </c>
      <c r="O100" t="s">
        <v>1194</v>
      </c>
      <c r="Q100" t="s">
        <v>972</v>
      </c>
      <c r="R100" t="s">
        <v>235</v>
      </c>
      <c r="T100" t="s">
        <v>43</v>
      </c>
      <c r="U100" t="s">
        <v>29</v>
      </c>
      <c r="V100" t="s">
        <v>26</v>
      </c>
      <c r="W100" t="s">
        <v>1194</v>
      </c>
      <c r="Y100" s="1">
        <v>42740.002442129633</v>
      </c>
      <c r="Z100" s="1">
        <v>42766.496493055558</v>
      </c>
    </row>
    <row r="101" spans="1:27" x14ac:dyDescent="0.3">
      <c r="A101">
        <v>94333</v>
      </c>
      <c r="B101" t="s">
        <v>124</v>
      </c>
      <c r="C101" t="s">
        <v>75</v>
      </c>
      <c r="D101" t="s">
        <v>125</v>
      </c>
      <c r="E101" t="s">
        <v>147</v>
      </c>
      <c r="F101" t="s">
        <v>27</v>
      </c>
      <c r="G101" t="s">
        <v>49</v>
      </c>
      <c r="H101" t="s">
        <v>1085</v>
      </c>
      <c r="I101" t="s">
        <v>179</v>
      </c>
      <c r="J101" t="s">
        <v>794</v>
      </c>
      <c r="K101" t="s">
        <v>41</v>
      </c>
      <c r="L101" t="s">
        <v>240</v>
      </c>
      <c r="M101" t="s">
        <v>44</v>
      </c>
      <c r="N101" t="s">
        <v>1194</v>
      </c>
      <c r="O101" t="s">
        <v>1194</v>
      </c>
      <c r="Q101" t="s">
        <v>1082</v>
      </c>
      <c r="R101" t="s">
        <v>765</v>
      </c>
      <c r="T101" t="s">
        <v>55</v>
      </c>
      <c r="U101" t="s">
        <v>45</v>
      </c>
      <c r="V101" t="s">
        <v>235</v>
      </c>
      <c r="W101" t="s">
        <v>1194</v>
      </c>
      <c r="X101" t="s">
        <v>1084</v>
      </c>
      <c r="Y101" s="1">
        <v>42744.312013888892</v>
      </c>
      <c r="Z101" s="1">
        <v>42751.291261574072</v>
      </c>
      <c r="AA101" t="s">
        <v>1081</v>
      </c>
    </row>
    <row r="102" spans="1:27" x14ac:dyDescent="0.3">
      <c r="A102">
        <v>94334</v>
      </c>
      <c r="B102" t="s">
        <v>459</v>
      </c>
      <c r="C102" t="s">
        <v>75</v>
      </c>
      <c r="D102" t="s">
        <v>125</v>
      </c>
      <c r="E102" t="s">
        <v>262</v>
      </c>
      <c r="F102" t="s">
        <v>27</v>
      </c>
      <c r="G102" t="s">
        <v>49</v>
      </c>
      <c r="H102" t="s">
        <v>1083</v>
      </c>
      <c r="I102" t="s">
        <v>179</v>
      </c>
      <c r="J102" t="s">
        <v>794</v>
      </c>
      <c r="K102" t="s">
        <v>41</v>
      </c>
      <c r="L102" t="s">
        <v>28</v>
      </c>
      <c r="N102" t="s">
        <v>1194</v>
      </c>
      <c r="O102" t="s">
        <v>1194</v>
      </c>
      <c r="Q102" t="s">
        <v>1082</v>
      </c>
      <c r="R102" t="s">
        <v>765</v>
      </c>
      <c r="T102" t="s">
        <v>55</v>
      </c>
      <c r="U102" t="s">
        <v>45</v>
      </c>
      <c r="V102" t="s">
        <v>235</v>
      </c>
      <c r="W102" t="s">
        <v>1194</v>
      </c>
      <c r="Y102" s="1">
        <v>42744.318773148145</v>
      </c>
      <c r="Z102" s="1">
        <v>42744.48814814815</v>
      </c>
      <c r="AA102" t="s">
        <v>1081</v>
      </c>
    </row>
    <row r="103" spans="1:27" x14ac:dyDescent="0.3">
      <c r="A103">
        <v>94343</v>
      </c>
      <c r="B103" t="s">
        <v>929</v>
      </c>
      <c r="C103" t="s">
        <v>75</v>
      </c>
      <c r="D103" t="s">
        <v>814</v>
      </c>
      <c r="E103" t="s">
        <v>24</v>
      </c>
      <c r="F103" t="s">
        <v>27</v>
      </c>
      <c r="G103" t="s">
        <v>49</v>
      </c>
      <c r="H103" t="s">
        <v>829</v>
      </c>
      <c r="I103" t="s">
        <v>928</v>
      </c>
      <c r="J103" t="s">
        <v>204</v>
      </c>
      <c r="K103" t="s">
        <v>41</v>
      </c>
      <c r="L103" t="s">
        <v>28</v>
      </c>
      <c r="N103" t="s">
        <v>1194</v>
      </c>
      <c r="O103" t="s">
        <v>364</v>
      </c>
      <c r="Q103" t="s">
        <v>828</v>
      </c>
      <c r="R103" t="s">
        <v>781</v>
      </c>
      <c r="S103" t="s">
        <v>235</v>
      </c>
      <c r="T103" t="s">
        <v>43</v>
      </c>
      <c r="U103" t="s">
        <v>37</v>
      </c>
      <c r="V103" t="s">
        <v>26</v>
      </c>
      <c r="W103" t="s">
        <v>1194</v>
      </c>
      <c r="Y103" s="1">
        <v>42744.356712962966</v>
      </c>
      <c r="Z103" s="1">
        <v>42829.554606481484</v>
      </c>
      <c r="AA103" t="s">
        <v>321</v>
      </c>
    </row>
    <row r="104" spans="1:27" x14ac:dyDescent="0.3">
      <c r="A104">
        <v>94454</v>
      </c>
      <c r="B104" t="s">
        <v>170</v>
      </c>
      <c r="C104" t="s">
        <v>133</v>
      </c>
      <c r="D104" t="s">
        <v>180</v>
      </c>
      <c r="E104" t="s">
        <v>24</v>
      </c>
      <c r="F104" t="s">
        <v>27</v>
      </c>
      <c r="G104" t="s">
        <v>25</v>
      </c>
      <c r="H104" t="s">
        <v>792</v>
      </c>
      <c r="J104" t="s">
        <v>342</v>
      </c>
      <c r="K104" t="s">
        <v>41</v>
      </c>
      <c r="L104" t="s">
        <v>240</v>
      </c>
      <c r="M104" t="s">
        <v>185</v>
      </c>
      <c r="N104" t="s">
        <v>1194</v>
      </c>
      <c r="O104" t="s">
        <v>1194</v>
      </c>
      <c r="R104" t="s">
        <v>781</v>
      </c>
      <c r="S104" t="s">
        <v>235</v>
      </c>
      <c r="T104" t="s">
        <v>67</v>
      </c>
      <c r="U104" t="s">
        <v>45</v>
      </c>
      <c r="V104" t="s">
        <v>235</v>
      </c>
      <c r="W104" t="s">
        <v>1194</v>
      </c>
      <c r="Y104" s="1">
        <v>42746.135625000003</v>
      </c>
      <c r="Z104" s="1">
        <v>42765.718043981484</v>
      </c>
      <c r="AA104" t="s">
        <v>791</v>
      </c>
    </row>
    <row r="105" spans="1:27" x14ac:dyDescent="0.3">
      <c r="A105">
        <v>94456</v>
      </c>
      <c r="B105" t="s">
        <v>170</v>
      </c>
      <c r="C105" t="s">
        <v>133</v>
      </c>
      <c r="D105" t="s">
        <v>180</v>
      </c>
      <c r="E105" t="s">
        <v>24</v>
      </c>
      <c r="F105" t="s">
        <v>27</v>
      </c>
      <c r="G105" t="s">
        <v>25</v>
      </c>
      <c r="H105" t="s">
        <v>789</v>
      </c>
      <c r="J105" t="s">
        <v>342</v>
      </c>
      <c r="K105" t="s">
        <v>41</v>
      </c>
      <c r="L105" t="s">
        <v>240</v>
      </c>
      <c r="M105" t="s">
        <v>185</v>
      </c>
      <c r="N105" t="s">
        <v>1194</v>
      </c>
      <c r="O105" t="s">
        <v>1194</v>
      </c>
      <c r="R105" t="s">
        <v>781</v>
      </c>
      <c r="S105" t="s">
        <v>235</v>
      </c>
      <c r="T105" t="s">
        <v>67</v>
      </c>
      <c r="U105" t="s">
        <v>45</v>
      </c>
      <c r="V105" t="s">
        <v>235</v>
      </c>
      <c r="W105" t="s">
        <v>1194</v>
      </c>
      <c r="Y105" s="1">
        <v>42746.141423611109</v>
      </c>
      <c r="Z105" s="1">
        <v>42761.653854166667</v>
      </c>
    </row>
    <row r="106" spans="1:27" x14ac:dyDescent="0.3">
      <c r="A106">
        <v>94489</v>
      </c>
      <c r="B106" t="s">
        <v>277</v>
      </c>
      <c r="C106" t="s">
        <v>75</v>
      </c>
      <c r="D106" t="s">
        <v>79</v>
      </c>
      <c r="E106" t="s">
        <v>147</v>
      </c>
      <c r="F106" t="s">
        <v>27</v>
      </c>
      <c r="G106" t="s">
        <v>166</v>
      </c>
      <c r="H106" t="s">
        <v>1080</v>
      </c>
      <c r="I106" t="s">
        <v>193</v>
      </c>
      <c r="J106" t="s">
        <v>1079</v>
      </c>
      <c r="K106" t="s">
        <v>41</v>
      </c>
      <c r="L106" t="s">
        <v>28</v>
      </c>
      <c r="N106" t="s">
        <v>1194</v>
      </c>
      <c r="O106" t="s">
        <v>1194</v>
      </c>
      <c r="R106" t="s">
        <v>765</v>
      </c>
      <c r="T106" t="s">
        <v>43</v>
      </c>
      <c r="U106" t="s">
        <v>60</v>
      </c>
      <c r="V106" t="s">
        <v>26</v>
      </c>
      <c r="W106" t="s">
        <v>1194</v>
      </c>
      <c r="Y106" s="1">
        <v>42746.610821759263</v>
      </c>
      <c r="Z106" s="1">
        <v>42766.856921296298</v>
      </c>
    </row>
    <row r="107" spans="1:27" x14ac:dyDescent="0.3">
      <c r="A107">
        <v>94594</v>
      </c>
      <c r="B107" t="s">
        <v>340</v>
      </c>
      <c r="C107" t="s">
        <v>184</v>
      </c>
      <c r="D107" t="s">
        <v>212</v>
      </c>
      <c r="E107" t="s">
        <v>147</v>
      </c>
      <c r="F107" t="s">
        <v>27</v>
      </c>
      <c r="G107" t="s">
        <v>187</v>
      </c>
      <c r="H107" t="s">
        <v>971</v>
      </c>
      <c r="I107" t="s">
        <v>913</v>
      </c>
      <c r="J107" t="s">
        <v>91</v>
      </c>
      <c r="K107" t="s">
        <v>41</v>
      </c>
      <c r="L107" t="s">
        <v>240</v>
      </c>
      <c r="M107" t="s">
        <v>185</v>
      </c>
      <c r="N107" t="s">
        <v>1194</v>
      </c>
      <c r="O107" t="s">
        <v>1194</v>
      </c>
      <c r="R107" t="s">
        <v>235</v>
      </c>
      <c r="T107" t="s">
        <v>67</v>
      </c>
      <c r="U107" t="s">
        <v>37</v>
      </c>
      <c r="V107" t="s">
        <v>235</v>
      </c>
      <c r="W107" t="s">
        <v>1194</v>
      </c>
      <c r="Y107" s="1">
        <v>42748.470682870371</v>
      </c>
      <c r="Z107" s="1">
        <v>42780.21603009259</v>
      </c>
      <c r="AA107" t="s">
        <v>531</v>
      </c>
    </row>
    <row r="108" spans="1:27" x14ac:dyDescent="0.3">
      <c r="A108">
        <v>94632</v>
      </c>
      <c r="B108" t="s">
        <v>124</v>
      </c>
      <c r="C108" t="s">
        <v>75</v>
      </c>
      <c r="D108" t="s">
        <v>125</v>
      </c>
      <c r="E108" t="s">
        <v>24</v>
      </c>
      <c r="F108" t="s">
        <v>27</v>
      </c>
      <c r="G108" t="s">
        <v>187</v>
      </c>
      <c r="H108" t="s">
        <v>826</v>
      </c>
      <c r="I108" t="s">
        <v>913</v>
      </c>
      <c r="J108" t="s">
        <v>77</v>
      </c>
      <c r="K108" t="s">
        <v>41</v>
      </c>
      <c r="L108" t="s">
        <v>240</v>
      </c>
      <c r="M108" t="s">
        <v>185</v>
      </c>
      <c r="N108" t="s">
        <v>1194</v>
      </c>
      <c r="O108" t="s">
        <v>364</v>
      </c>
      <c r="R108" t="s">
        <v>781</v>
      </c>
      <c r="S108" t="s">
        <v>804</v>
      </c>
      <c r="T108" t="s">
        <v>55</v>
      </c>
      <c r="U108" t="s">
        <v>45</v>
      </c>
      <c r="V108" t="s">
        <v>235</v>
      </c>
      <c r="W108" t="s">
        <v>1194</v>
      </c>
      <c r="Y108" s="1">
        <v>42751.737349537034</v>
      </c>
      <c r="Z108" s="1">
        <v>42772.67423611111</v>
      </c>
    </row>
    <row r="109" spans="1:27" x14ac:dyDescent="0.3">
      <c r="A109">
        <v>94678</v>
      </c>
      <c r="B109" t="s">
        <v>89</v>
      </c>
      <c r="C109" t="s">
        <v>88</v>
      </c>
      <c r="D109" t="s">
        <v>90</v>
      </c>
      <c r="E109" t="s">
        <v>24</v>
      </c>
      <c r="F109" t="s">
        <v>27</v>
      </c>
      <c r="G109" t="s">
        <v>275</v>
      </c>
      <c r="H109" t="s">
        <v>620</v>
      </c>
      <c r="I109" t="s">
        <v>107</v>
      </c>
      <c r="J109" t="s">
        <v>342</v>
      </c>
      <c r="K109" t="s">
        <v>41</v>
      </c>
      <c r="L109" t="s">
        <v>32</v>
      </c>
      <c r="N109" t="s">
        <v>1194</v>
      </c>
      <c r="O109" t="s">
        <v>1194</v>
      </c>
      <c r="R109" t="s">
        <v>235</v>
      </c>
      <c r="T109" t="s">
        <v>67</v>
      </c>
      <c r="U109" t="s">
        <v>60</v>
      </c>
      <c r="V109" t="s">
        <v>235</v>
      </c>
      <c r="W109" t="s">
        <v>1194</v>
      </c>
      <c r="Y109" s="1">
        <v>42753.045277777775</v>
      </c>
      <c r="Z109" s="1">
        <v>42753.961944444447</v>
      </c>
    </row>
    <row r="110" spans="1:27" x14ac:dyDescent="0.3">
      <c r="A110">
        <v>94695</v>
      </c>
      <c r="B110" t="s">
        <v>1345</v>
      </c>
      <c r="C110" t="s">
        <v>95</v>
      </c>
      <c r="D110" t="s">
        <v>138</v>
      </c>
      <c r="E110" t="s">
        <v>24</v>
      </c>
      <c r="F110" t="s">
        <v>27</v>
      </c>
      <c r="G110" t="s">
        <v>153</v>
      </c>
      <c r="H110" t="s">
        <v>1344</v>
      </c>
      <c r="J110" t="s">
        <v>1342</v>
      </c>
      <c r="K110" t="s">
        <v>41</v>
      </c>
      <c r="L110" t="s">
        <v>240</v>
      </c>
      <c r="M110" t="s">
        <v>365</v>
      </c>
      <c r="N110" t="s">
        <v>1194</v>
      </c>
      <c r="O110" t="s">
        <v>1465</v>
      </c>
      <c r="P110">
        <v>12452</v>
      </c>
      <c r="R110" t="s">
        <v>235</v>
      </c>
      <c r="T110" t="s">
        <v>43</v>
      </c>
      <c r="U110" t="s">
        <v>29</v>
      </c>
      <c r="V110" t="s">
        <v>1305</v>
      </c>
      <c r="W110" t="s">
        <v>1194</v>
      </c>
      <c r="Y110" s="1">
        <v>42753.19122685185</v>
      </c>
      <c r="Z110" s="1">
        <v>42815.347013888888</v>
      </c>
    </row>
    <row r="111" spans="1:27" x14ac:dyDescent="0.3">
      <c r="A111">
        <v>94791</v>
      </c>
      <c r="B111" t="s">
        <v>1302</v>
      </c>
      <c r="C111" t="s">
        <v>75</v>
      </c>
      <c r="D111" t="s">
        <v>125</v>
      </c>
      <c r="E111" t="s">
        <v>24</v>
      </c>
      <c r="F111" t="s">
        <v>27</v>
      </c>
      <c r="G111" t="s">
        <v>76</v>
      </c>
      <c r="H111" t="s">
        <v>822</v>
      </c>
      <c r="I111" t="s">
        <v>179</v>
      </c>
      <c r="J111" t="s">
        <v>170</v>
      </c>
      <c r="K111" t="s">
        <v>41</v>
      </c>
      <c r="L111" t="s">
        <v>240</v>
      </c>
      <c r="M111" t="s">
        <v>185</v>
      </c>
      <c r="N111" t="s">
        <v>1194</v>
      </c>
      <c r="O111" t="s">
        <v>1194</v>
      </c>
      <c r="Q111" t="s">
        <v>821</v>
      </c>
      <c r="R111" t="s">
        <v>781</v>
      </c>
      <c r="S111" t="s">
        <v>797</v>
      </c>
      <c r="T111" t="s">
        <v>55</v>
      </c>
      <c r="U111" t="s">
        <v>37</v>
      </c>
      <c r="V111" t="s">
        <v>779</v>
      </c>
      <c r="W111" t="s">
        <v>1194</v>
      </c>
      <c r="Y111" s="1">
        <v>42754.669421296298</v>
      </c>
      <c r="Z111" s="1">
        <v>42829.560682870368</v>
      </c>
      <c r="AA111" t="s">
        <v>820</v>
      </c>
    </row>
    <row r="112" spans="1:27" x14ac:dyDescent="0.3">
      <c r="A112">
        <v>94869</v>
      </c>
      <c r="B112" t="s">
        <v>89</v>
      </c>
      <c r="C112" t="s">
        <v>599</v>
      </c>
      <c r="D112" t="s">
        <v>609</v>
      </c>
      <c r="E112" t="s">
        <v>24</v>
      </c>
      <c r="F112" t="s">
        <v>27</v>
      </c>
      <c r="G112" t="s">
        <v>49</v>
      </c>
      <c r="H112" t="s">
        <v>612</v>
      </c>
      <c r="I112" t="s">
        <v>248</v>
      </c>
      <c r="J112" t="s">
        <v>248</v>
      </c>
      <c r="K112" t="s">
        <v>41</v>
      </c>
      <c r="L112" t="s">
        <v>28</v>
      </c>
      <c r="N112" t="s">
        <v>1194</v>
      </c>
      <c r="O112" t="s">
        <v>383</v>
      </c>
      <c r="R112" t="s">
        <v>235</v>
      </c>
      <c r="T112" t="s">
        <v>55</v>
      </c>
      <c r="U112" t="s">
        <v>37</v>
      </c>
      <c r="V112" t="s">
        <v>235</v>
      </c>
      <c r="W112" t="s">
        <v>1194</v>
      </c>
      <c r="Y112" s="1">
        <v>42758.09747685185</v>
      </c>
      <c r="Z112" s="1">
        <v>42758.105844907404</v>
      </c>
    </row>
    <row r="113" spans="1:27" x14ac:dyDescent="0.3">
      <c r="A113">
        <v>94873</v>
      </c>
      <c r="B113" t="s">
        <v>89</v>
      </c>
      <c r="C113" t="s">
        <v>599</v>
      </c>
      <c r="D113" t="s">
        <v>609</v>
      </c>
      <c r="E113" t="s">
        <v>24</v>
      </c>
      <c r="F113" t="s">
        <v>27</v>
      </c>
      <c r="G113" t="s">
        <v>49</v>
      </c>
      <c r="H113" t="s">
        <v>611</v>
      </c>
      <c r="I113" t="s">
        <v>248</v>
      </c>
      <c r="J113" t="s">
        <v>248</v>
      </c>
      <c r="K113" t="s">
        <v>41</v>
      </c>
      <c r="L113" t="s">
        <v>244</v>
      </c>
      <c r="N113" t="s">
        <v>1194</v>
      </c>
      <c r="O113" t="s">
        <v>383</v>
      </c>
      <c r="Q113" t="s">
        <v>610</v>
      </c>
      <c r="R113" t="s">
        <v>235</v>
      </c>
      <c r="T113" t="s">
        <v>55</v>
      </c>
      <c r="U113" t="s">
        <v>37</v>
      </c>
      <c r="V113" t="s">
        <v>235</v>
      </c>
      <c r="W113" t="s">
        <v>1194</v>
      </c>
      <c r="Y113" s="1">
        <v>42758.119398148148</v>
      </c>
      <c r="Z113" s="1">
        <v>42758.125868055555</v>
      </c>
    </row>
    <row r="114" spans="1:27" x14ac:dyDescent="0.3">
      <c r="A114">
        <v>94951</v>
      </c>
      <c r="B114" t="s">
        <v>89</v>
      </c>
      <c r="C114" t="s">
        <v>599</v>
      </c>
      <c r="D114" t="s">
        <v>609</v>
      </c>
      <c r="E114" t="s">
        <v>24</v>
      </c>
      <c r="F114" t="s">
        <v>27</v>
      </c>
      <c r="G114" t="s">
        <v>49</v>
      </c>
      <c r="H114" t="s">
        <v>608</v>
      </c>
      <c r="I114" t="s">
        <v>248</v>
      </c>
      <c r="J114" t="s">
        <v>248</v>
      </c>
      <c r="K114" t="s">
        <v>41</v>
      </c>
      <c r="L114" t="s">
        <v>101</v>
      </c>
      <c r="N114" t="s">
        <v>1194</v>
      </c>
      <c r="O114" t="s">
        <v>388</v>
      </c>
      <c r="R114" t="s">
        <v>235</v>
      </c>
      <c r="T114" t="s">
        <v>55</v>
      </c>
      <c r="U114" t="s">
        <v>37</v>
      </c>
      <c r="V114" t="s">
        <v>235</v>
      </c>
      <c r="W114" t="s">
        <v>1194</v>
      </c>
      <c r="Y114" s="1">
        <v>42759.121365740742</v>
      </c>
      <c r="Z114" s="1">
        <v>42760.186412037037</v>
      </c>
    </row>
    <row r="115" spans="1:27" x14ac:dyDescent="0.3">
      <c r="A115">
        <v>95010</v>
      </c>
      <c r="B115" t="s">
        <v>1339</v>
      </c>
      <c r="C115" t="s">
        <v>23</v>
      </c>
      <c r="D115" t="s">
        <v>95</v>
      </c>
      <c r="E115" t="s">
        <v>262</v>
      </c>
      <c r="F115" t="s">
        <v>27</v>
      </c>
      <c r="G115" t="s">
        <v>49</v>
      </c>
      <c r="H115" t="s">
        <v>1338</v>
      </c>
      <c r="J115" t="s">
        <v>933</v>
      </c>
      <c r="K115" t="s">
        <v>41</v>
      </c>
      <c r="L115" t="s">
        <v>240</v>
      </c>
      <c r="M115" t="s">
        <v>185</v>
      </c>
      <c r="N115" t="s">
        <v>1194</v>
      </c>
      <c r="O115" t="s">
        <v>1194</v>
      </c>
      <c r="R115" t="s">
        <v>235</v>
      </c>
      <c r="T115" t="s">
        <v>43</v>
      </c>
      <c r="U115" t="s">
        <v>29</v>
      </c>
      <c r="V115" t="s">
        <v>235</v>
      </c>
      <c r="W115" t="s">
        <v>1194</v>
      </c>
      <c r="Y115" s="1">
        <v>42760.091064814813</v>
      </c>
      <c r="Z115" s="1">
        <v>42810.113622685189</v>
      </c>
    </row>
    <row r="116" spans="1:27" x14ac:dyDescent="0.3">
      <c r="A116">
        <v>95047</v>
      </c>
      <c r="B116" t="s">
        <v>74</v>
      </c>
      <c r="C116" t="s">
        <v>75</v>
      </c>
      <c r="D116" t="s">
        <v>79</v>
      </c>
      <c r="E116" t="s">
        <v>262</v>
      </c>
      <c r="F116" t="s">
        <v>27</v>
      </c>
      <c r="G116" t="s">
        <v>49</v>
      </c>
      <c r="H116" t="s">
        <v>1078</v>
      </c>
      <c r="I116" t="s">
        <v>193</v>
      </c>
      <c r="J116" t="s">
        <v>1077</v>
      </c>
      <c r="K116" t="s">
        <v>41</v>
      </c>
      <c r="L116" t="s">
        <v>32</v>
      </c>
      <c r="N116" t="s">
        <v>1194</v>
      </c>
      <c r="O116" t="s">
        <v>1194</v>
      </c>
      <c r="R116" t="s">
        <v>765</v>
      </c>
      <c r="T116" t="s">
        <v>67</v>
      </c>
      <c r="U116" t="s">
        <v>60</v>
      </c>
      <c r="V116" t="s">
        <v>235</v>
      </c>
      <c r="W116" t="s">
        <v>1194</v>
      </c>
      <c r="Y116" s="1">
        <v>42760.660462962966</v>
      </c>
      <c r="Z116" s="1">
        <v>42760.973773148151</v>
      </c>
    </row>
    <row r="117" spans="1:27" x14ac:dyDescent="0.3">
      <c r="A117">
        <v>95089</v>
      </c>
      <c r="B117" t="s">
        <v>784</v>
      </c>
      <c r="C117" t="s">
        <v>133</v>
      </c>
      <c r="D117" t="s">
        <v>787</v>
      </c>
      <c r="E117" t="s">
        <v>24</v>
      </c>
      <c r="F117" t="s">
        <v>27</v>
      </c>
      <c r="G117" t="s">
        <v>275</v>
      </c>
      <c r="H117" t="s">
        <v>786</v>
      </c>
      <c r="J117" t="s">
        <v>784</v>
      </c>
      <c r="K117" t="s">
        <v>41</v>
      </c>
      <c r="L117" t="s">
        <v>28</v>
      </c>
      <c r="N117" t="s">
        <v>1194</v>
      </c>
      <c r="O117" t="s">
        <v>1194</v>
      </c>
      <c r="Q117" t="s">
        <v>785</v>
      </c>
      <c r="R117" t="s">
        <v>781</v>
      </c>
      <c r="S117" t="s">
        <v>235</v>
      </c>
      <c r="T117" t="s">
        <v>67</v>
      </c>
      <c r="U117" t="s">
        <v>60</v>
      </c>
      <c r="V117" t="s">
        <v>235</v>
      </c>
      <c r="W117" t="s">
        <v>1194</v>
      </c>
      <c r="Y117" s="1">
        <v>42761.979201388887</v>
      </c>
      <c r="Z117" s="1">
        <v>42768.921863425923</v>
      </c>
      <c r="AA117" t="s">
        <v>783</v>
      </c>
    </row>
    <row r="118" spans="1:27" x14ac:dyDescent="0.3">
      <c r="A118">
        <v>95101</v>
      </c>
      <c r="B118" t="s">
        <v>87</v>
      </c>
      <c r="C118" t="s">
        <v>322</v>
      </c>
      <c r="D118" t="s">
        <v>324</v>
      </c>
      <c r="E118" t="s">
        <v>24</v>
      </c>
      <c r="F118" t="s">
        <v>27</v>
      </c>
      <c r="G118" t="s">
        <v>169</v>
      </c>
      <c r="H118" t="s">
        <v>978</v>
      </c>
      <c r="I118" t="s">
        <v>234</v>
      </c>
      <c r="J118" t="s">
        <v>89</v>
      </c>
      <c r="K118" t="s">
        <v>41</v>
      </c>
      <c r="L118" t="s">
        <v>32</v>
      </c>
      <c r="M118" t="s">
        <v>298</v>
      </c>
      <c r="N118" t="s">
        <v>1194</v>
      </c>
      <c r="O118" t="s">
        <v>1194</v>
      </c>
      <c r="R118" t="s">
        <v>235</v>
      </c>
      <c r="T118" t="s">
        <v>43</v>
      </c>
      <c r="U118" t="s">
        <v>29</v>
      </c>
      <c r="V118" t="s">
        <v>306</v>
      </c>
      <c r="W118" t="s">
        <v>1194</v>
      </c>
      <c r="Y118" s="1">
        <v>42762.128333333334</v>
      </c>
      <c r="Z118" s="1">
        <v>42800.011562500003</v>
      </c>
    </row>
    <row r="119" spans="1:27" x14ac:dyDescent="0.3">
      <c r="A119">
        <v>95135</v>
      </c>
      <c r="B119" t="s">
        <v>214</v>
      </c>
      <c r="C119" t="s">
        <v>129</v>
      </c>
      <c r="D119" t="s">
        <v>343</v>
      </c>
      <c r="E119" t="s">
        <v>24</v>
      </c>
      <c r="F119" t="s">
        <v>27</v>
      </c>
      <c r="G119" t="s">
        <v>169</v>
      </c>
      <c r="H119" t="s">
        <v>1197</v>
      </c>
      <c r="I119" t="s">
        <v>234</v>
      </c>
      <c r="J119" t="s">
        <v>91</v>
      </c>
      <c r="K119" t="s">
        <v>41</v>
      </c>
      <c r="L119" t="s">
        <v>240</v>
      </c>
      <c r="M119" t="s">
        <v>298</v>
      </c>
      <c r="N119" t="s">
        <v>1194</v>
      </c>
      <c r="O119" t="s">
        <v>1464</v>
      </c>
      <c r="Q119" t="s">
        <v>1196</v>
      </c>
      <c r="R119" t="s">
        <v>235</v>
      </c>
      <c r="T119" t="s">
        <v>43</v>
      </c>
      <c r="U119" t="s">
        <v>29</v>
      </c>
      <c r="V119" t="s">
        <v>26</v>
      </c>
      <c r="W119" t="s">
        <v>1194</v>
      </c>
      <c r="Y119" s="1">
        <v>42762.388159722221</v>
      </c>
      <c r="Z119" s="1">
        <v>42822.649687500001</v>
      </c>
    </row>
    <row r="120" spans="1:27" x14ac:dyDescent="0.3">
      <c r="A120">
        <v>95144</v>
      </c>
      <c r="B120" t="s">
        <v>66</v>
      </c>
      <c r="C120" t="s">
        <v>23</v>
      </c>
      <c r="D120" t="s">
        <v>374</v>
      </c>
      <c r="E120" t="s">
        <v>24</v>
      </c>
      <c r="F120" t="s">
        <v>27</v>
      </c>
      <c r="G120" t="s">
        <v>49</v>
      </c>
      <c r="H120" t="s">
        <v>699</v>
      </c>
      <c r="I120" t="s">
        <v>285</v>
      </c>
      <c r="J120" t="s">
        <v>285</v>
      </c>
      <c r="K120" t="s">
        <v>41</v>
      </c>
      <c r="L120" t="s">
        <v>240</v>
      </c>
      <c r="M120" t="s">
        <v>44</v>
      </c>
      <c r="N120" t="s">
        <v>1194</v>
      </c>
      <c r="O120" t="s">
        <v>1194</v>
      </c>
      <c r="R120" t="s">
        <v>235</v>
      </c>
      <c r="T120" t="s">
        <v>67</v>
      </c>
      <c r="U120" t="s">
        <v>60</v>
      </c>
      <c r="V120" t="s">
        <v>235</v>
      </c>
      <c r="W120" t="s">
        <v>1194</v>
      </c>
      <c r="X120" t="s">
        <v>378</v>
      </c>
      <c r="Y120" s="1">
        <v>42762.451701388891</v>
      </c>
      <c r="Z120" s="1">
        <v>42771.987256944441</v>
      </c>
    </row>
    <row r="121" spans="1:27" x14ac:dyDescent="0.3">
      <c r="A121">
        <v>95159</v>
      </c>
      <c r="B121" t="s">
        <v>154</v>
      </c>
      <c r="C121" t="s">
        <v>129</v>
      </c>
      <c r="D121" t="s">
        <v>218</v>
      </c>
      <c r="E121" t="s">
        <v>262</v>
      </c>
      <c r="F121" t="s">
        <v>27</v>
      </c>
      <c r="G121" t="s">
        <v>187</v>
      </c>
      <c r="H121" t="s">
        <v>1189</v>
      </c>
      <c r="I121" t="s">
        <v>229</v>
      </c>
      <c r="J121" t="s">
        <v>229</v>
      </c>
      <c r="K121" t="s">
        <v>41</v>
      </c>
      <c r="L121" t="s">
        <v>28</v>
      </c>
      <c r="N121" t="s">
        <v>1194</v>
      </c>
      <c r="O121" t="s">
        <v>1194</v>
      </c>
      <c r="R121" t="s">
        <v>765</v>
      </c>
      <c r="T121" t="s">
        <v>43</v>
      </c>
      <c r="U121" t="s">
        <v>29</v>
      </c>
      <c r="V121" t="s">
        <v>26</v>
      </c>
      <c r="W121" t="s">
        <v>1194</v>
      </c>
      <c r="Y121" s="1">
        <v>42764.995104166665</v>
      </c>
      <c r="Z121" s="1">
        <v>42807.391168981485</v>
      </c>
      <c r="AA121" t="s">
        <v>394</v>
      </c>
    </row>
    <row r="122" spans="1:27" x14ac:dyDescent="0.3">
      <c r="A122">
        <v>95185</v>
      </c>
      <c r="B122" t="s">
        <v>77</v>
      </c>
      <c r="C122" t="s">
        <v>75</v>
      </c>
      <c r="D122" t="s">
        <v>825</v>
      </c>
      <c r="E122" t="s">
        <v>147</v>
      </c>
      <c r="F122" t="s">
        <v>27</v>
      </c>
      <c r="G122" t="s">
        <v>169</v>
      </c>
      <c r="H122" t="s">
        <v>1267</v>
      </c>
      <c r="I122" t="s">
        <v>309</v>
      </c>
      <c r="J122" t="s">
        <v>309</v>
      </c>
      <c r="K122" t="s">
        <v>41</v>
      </c>
      <c r="L122" t="s">
        <v>240</v>
      </c>
      <c r="N122" t="s">
        <v>1194</v>
      </c>
      <c r="O122" t="s">
        <v>1194</v>
      </c>
      <c r="Q122" t="s">
        <v>1266</v>
      </c>
      <c r="R122" t="s">
        <v>765</v>
      </c>
      <c r="T122" t="s">
        <v>43</v>
      </c>
      <c r="U122" t="s">
        <v>29</v>
      </c>
      <c r="V122" t="s">
        <v>26</v>
      </c>
      <c r="W122" t="s">
        <v>1194</v>
      </c>
      <c r="Y122" s="1">
        <v>42765.331388888888</v>
      </c>
      <c r="Z122" s="1">
        <v>42797.683217592596</v>
      </c>
      <c r="AA122" t="s">
        <v>1265</v>
      </c>
    </row>
    <row r="123" spans="1:27" x14ac:dyDescent="0.3">
      <c r="A123">
        <v>95216</v>
      </c>
      <c r="B123" t="s">
        <v>214</v>
      </c>
      <c r="C123" t="s">
        <v>184</v>
      </c>
      <c r="D123" t="s">
        <v>293</v>
      </c>
      <c r="E123" t="s">
        <v>149</v>
      </c>
      <c r="F123" t="s">
        <v>27</v>
      </c>
      <c r="G123" t="s">
        <v>187</v>
      </c>
      <c r="H123" t="s">
        <v>969</v>
      </c>
      <c r="I123" t="s">
        <v>315</v>
      </c>
      <c r="J123" t="s">
        <v>214</v>
      </c>
      <c r="K123" t="s">
        <v>41</v>
      </c>
      <c r="L123" t="s">
        <v>240</v>
      </c>
      <c r="M123" t="s">
        <v>185</v>
      </c>
      <c r="N123" t="s">
        <v>1194</v>
      </c>
      <c r="O123" t="s">
        <v>1194</v>
      </c>
      <c r="R123" t="s">
        <v>235</v>
      </c>
      <c r="T123" t="s">
        <v>55</v>
      </c>
      <c r="U123" t="s">
        <v>37</v>
      </c>
      <c r="V123" t="s">
        <v>235</v>
      </c>
      <c r="W123" t="s">
        <v>1194</v>
      </c>
      <c r="Y123" s="1">
        <v>42765.98542824074</v>
      </c>
      <c r="Z123" s="1">
        <v>42781.343599537038</v>
      </c>
      <c r="AA123" t="s">
        <v>531</v>
      </c>
    </row>
    <row r="124" spans="1:27" x14ac:dyDescent="0.3">
      <c r="A124">
        <v>95260</v>
      </c>
      <c r="B124" t="s">
        <v>320</v>
      </c>
      <c r="C124" t="s">
        <v>75</v>
      </c>
      <c r="D124" t="s">
        <v>814</v>
      </c>
      <c r="E124" t="s">
        <v>24</v>
      </c>
      <c r="F124" t="s">
        <v>27</v>
      </c>
      <c r="G124" t="s">
        <v>187</v>
      </c>
      <c r="H124" t="s">
        <v>1289</v>
      </c>
      <c r="I124" t="s">
        <v>939</v>
      </c>
      <c r="J124" t="s">
        <v>77</v>
      </c>
      <c r="K124" t="s">
        <v>41</v>
      </c>
      <c r="L124" t="s">
        <v>240</v>
      </c>
      <c r="M124" t="s">
        <v>365</v>
      </c>
      <c r="N124" t="s">
        <v>1194</v>
      </c>
      <c r="O124" t="s">
        <v>364</v>
      </c>
      <c r="Q124" t="s">
        <v>812</v>
      </c>
      <c r="R124" t="s">
        <v>781</v>
      </c>
      <c r="S124" t="s">
        <v>235</v>
      </c>
      <c r="T124" t="s">
        <v>43</v>
      </c>
      <c r="U124" t="s">
        <v>45</v>
      </c>
      <c r="V124" t="s">
        <v>26</v>
      </c>
      <c r="W124" t="s">
        <v>1194</v>
      </c>
      <c r="X124" t="s">
        <v>629</v>
      </c>
      <c r="Y124" s="1">
        <v>42766.638321759259</v>
      </c>
      <c r="Z124" s="1">
        <v>42793.608749999999</v>
      </c>
      <c r="AA124" t="s">
        <v>321</v>
      </c>
    </row>
    <row r="125" spans="1:27" x14ac:dyDescent="0.3">
      <c r="A125">
        <v>95302</v>
      </c>
      <c r="B125" t="s">
        <v>170</v>
      </c>
      <c r="C125" t="s">
        <v>133</v>
      </c>
      <c r="D125" t="s">
        <v>180</v>
      </c>
      <c r="E125" t="s">
        <v>24</v>
      </c>
      <c r="F125" t="s">
        <v>27</v>
      </c>
      <c r="G125" t="s">
        <v>49</v>
      </c>
      <c r="H125" t="s">
        <v>782</v>
      </c>
      <c r="J125" t="s">
        <v>602</v>
      </c>
      <c r="K125" t="s">
        <v>41</v>
      </c>
      <c r="L125" t="s">
        <v>240</v>
      </c>
      <c r="N125" t="s">
        <v>1194</v>
      </c>
      <c r="O125" t="s">
        <v>364</v>
      </c>
      <c r="R125" t="s">
        <v>781</v>
      </c>
      <c r="S125" t="s">
        <v>235</v>
      </c>
      <c r="T125" t="s">
        <v>67</v>
      </c>
      <c r="U125" t="s">
        <v>45</v>
      </c>
      <c r="V125" t="s">
        <v>235</v>
      </c>
      <c r="W125" t="s">
        <v>1194</v>
      </c>
      <c r="Y125" s="1">
        <v>42767.34578703704</v>
      </c>
      <c r="Z125" s="1">
        <v>42768.470509259256</v>
      </c>
    </row>
    <row r="126" spans="1:27" x14ac:dyDescent="0.3">
      <c r="A126">
        <v>95304</v>
      </c>
      <c r="B126" t="s">
        <v>124</v>
      </c>
      <c r="C126" t="s">
        <v>75</v>
      </c>
      <c r="D126" t="s">
        <v>125</v>
      </c>
      <c r="E126" t="s">
        <v>24</v>
      </c>
      <c r="F126" t="s">
        <v>27</v>
      </c>
      <c r="G126" t="s">
        <v>169</v>
      </c>
      <c r="H126" t="s">
        <v>815</v>
      </c>
      <c r="I126" t="s">
        <v>230</v>
      </c>
      <c r="J126" t="s">
        <v>124</v>
      </c>
      <c r="K126" t="s">
        <v>41</v>
      </c>
      <c r="L126" t="s">
        <v>240</v>
      </c>
      <c r="M126" t="s">
        <v>369</v>
      </c>
      <c r="N126" t="s">
        <v>1194</v>
      </c>
      <c r="O126" t="s">
        <v>1194</v>
      </c>
      <c r="Q126" t="s">
        <v>812</v>
      </c>
      <c r="R126" t="s">
        <v>781</v>
      </c>
      <c r="S126" t="s">
        <v>235</v>
      </c>
      <c r="T126" t="s">
        <v>43</v>
      </c>
      <c r="U126" t="s">
        <v>29</v>
      </c>
      <c r="V126" t="s">
        <v>26</v>
      </c>
      <c r="W126" t="s">
        <v>1194</v>
      </c>
      <c r="Y126" s="1">
        <v>42767.354571759257</v>
      </c>
      <c r="Z126" s="1">
        <v>42779.26834490741</v>
      </c>
      <c r="AA126" t="s">
        <v>321</v>
      </c>
    </row>
    <row r="127" spans="1:27" x14ac:dyDescent="0.3">
      <c r="A127">
        <v>95373</v>
      </c>
      <c r="B127" t="s">
        <v>1342</v>
      </c>
      <c r="C127" t="s">
        <v>95</v>
      </c>
      <c r="D127" t="s">
        <v>138</v>
      </c>
      <c r="E127" t="s">
        <v>24</v>
      </c>
      <c r="F127" t="s">
        <v>27</v>
      </c>
      <c r="G127" t="s">
        <v>169</v>
      </c>
      <c r="H127" t="s">
        <v>1398</v>
      </c>
      <c r="I127" t="s">
        <v>1397</v>
      </c>
      <c r="J127" t="s">
        <v>1342</v>
      </c>
      <c r="K127" t="s">
        <v>41</v>
      </c>
      <c r="L127" t="s">
        <v>32</v>
      </c>
      <c r="M127" t="s">
        <v>298</v>
      </c>
      <c r="N127" t="s">
        <v>1194</v>
      </c>
      <c r="O127" t="s">
        <v>1463</v>
      </c>
      <c r="R127" t="s">
        <v>235</v>
      </c>
      <c r="T127" t="s">
        <v>55</v>
      </c>
      <c r="U127" t="s">
        <v>37</v>
      </c>
      <c r="V127" t="s">
        <v>26</v>
      </c>
      <c r="W127" t="s">
        <v>1194</v>
      </c>
      <c r="Y127" s="1">
        <v>42768.238217592596</v>
      </c>
      <c r="Z127" s="1">
        <v>42829.217256944445</v>
      </c>
    </row>
    <row r="128" spans="1:27" x14ac:dyDescent="0.3">
      <c r="A128">
        <v>95391</v>
      </c>
      <c r="B128" t="s">
        <v>340</v>
      </c>
      <c r="C128" t="s">
        <v>184</v>
      </c>
      <c r="D128" t="s">
        <v>212</v>
      </c>
      <c r="E128" t="s">
        <v>147</v>
      </c>
      <c r="F128" t="s">
        <v>27</v>
      </c>
      <c r="G128" t="s">
        <v>187</v>
      </c>
      <c r="H128" t="s">
        <v>964</v>
      </c>
      <c r="I128" t="s">
        <v>913</v>
      </c>
      <c r="J128" t="s">
        <v>91</v>
      </c>
      <c r="K128" t="s">
        <v>41</v>
      </c>
      <c r="L128" t="s">
        <v>240</v>
      </c>
      <c r="M128" t="s">
        <v>185</v>
      </c>
      <c r="N128" t="s">
        <v>1194</v>
      </c>
      <c r="O128" t="s">
        <v>1194</v>
      </c>
      <c r="R128" t="s">
        <v>235</v>
      </c>
      <c r="T128" t="s">
        <v>55</v>
      </c>
      <c r="U128" t="s">
        <v>45</v>
      </c>
      <c r="V128" t="s">
        <v>235</v>
      </c>
      <c r="W128" t="s">
        <v>1194</v>
      </c>
      <c r="Y128" s="1">
        <v>42768.410393518519</v>
      </c>
      <c r="Z128" s="1">
        <v>42780.217731481483</v>
      </c>
    </row>
    <row r="129" spans="1:27" x14ac:dyDescent="0.3">
      <c r="A129">
        <v>95418</v>
      </c>
      <c r="B129" t="s">
        <v>191</v>
      </c>
      <c r="C129" t="s">
        <v>599</v>
      </c>
      <c r="D129" t="s">
        <v>605</v>
      </c>
      <c r="E129" t="s">
        <v>24</v>
      </c>
      <c r="F129" t="s">
        <v>27</v>
      </c>
      <c r="G129" t="s">
        <v>42</v>
      </c>
      <c r="H129" t="s">
        <v>604</v>
      </c>
      <c r="I129" t="s">
        <v>248</v>
      </c>
      <c r="J129" t="s">
        <v>248</v>
      </c>
      <c r="K129" t="s">
        <v>41</v>
      </c>
      <c r="L129" t="s">
        <v>240</v>
      </c>
      <c r="M129" t="s">
        <v>44</v>
      </c>
      <c r="N129" t="s">
        <v>1194</v>
      </c>
      <c r="O129" t="s">
        <v>381</v>
      </c>
      <c r="R129" t="s">
        <v>235</v>
      </c>
      <c r="T129" t="s">
        <v>55</v>
      </c>
      <c r="U129" t="s">
        <v>37</v>
      </c>
      <c r="V129" t="s">
        <v>235</v>
      </c>
      <c r="W129" t="s">
        <v>1194</v>
      </c>
      <c r="X129" t="s">
        <v>596</v>
      </c>
      <c r="Y129" s="1">
        <v>42769.143113425926</v>
      </c>
      <c r="Z129" s="1">
        <v>42774.093298611115</v>
      </c>
    </row>
    <row r="130" spans="1:27" x14ac:dyDescent="0.3">
      <c r="A130">
        <v>95509</v>
      </c>
      <c r="B130" t="s">
        <v>600</v>
      </c>
      <c r="C130" t="s">
        <v>599</v>
      </c>
      <c r="D130" t="s">
        <v>598</v>
      </c>
      <c r="E130" t="s">
        <v>24</v>
      </c>
      <c r="F130" t="s">
        <v>27</v>
      </c>
      <c r="G130" t="s">
        <v>58</v>
      </c>
      <c r="H130" t="s">
        <v>1247</v>
      </c>
      <c r="I130" t="s">
        <v>600</v>
      </c>
      <c r="J130" t="s">
        <v>91</v>
      </c>
      <c r="K130" t="s">
        <v>41</v>
      </c>
      <c r="L130" t="s">
        <v>240</v>
      </c>
      <c r="M130" t="s">
        <v>44</v>
      </c>
      <c r="N130" t="s">
        <v>1194</v>
      </c>
      <c r="O130" t="s">
        <v>1194</v>
      </c>
      <c r="R130" t="s">
        <v>235</v>
      </c>
      <c r="T130" t="s">
        <v>55</v>
      </c>
      <c r="U130" t="s">
        <v>60</v>
      </c>
      <c r="V130" t="s">
        <v>235</v>
      </c>
      <c r="W130" t="s">
        <v>1194</v>
      </c>
      <c r="X130" t="s">
        <v>596</v>
      </c>
      <c r="Y130" s="1">
        <v>42772.43105324074</v>
      </c>
      <c r="Z130" s="1">
        <v>42794.548541666663</v>
      </c>
    </row>
    <row r="131" spans="1:27" x14ac:dyDescent="0.3">
      <c r="A131">
        <v>95630</v>
      </c>
      <c r="B131" t="s">
        <v>753</v>
      </c>
      <c r="C131" t="s">
        <v>23</v>
      </c>
      <c r="D131" t="s">
        <v>95</v>
      </c>
      <c r="E131" t="s">
        <v>24</v>
      </c>
      <c r="F131" t="s">
        <v>27</v>
      </c>
      <c r="G131" t="s">
        <v>49</v>
      </c>
      <c r="H131" t="s">
        <v>1388</v>
      </c>
      <c r="I131" t="s">
        <v>335</v>
      </c>
      <c r="J131" t="s">
        <v>335</v>
      </c>
      <c r="K131" t="s">
        <v>41</v>
      </c>
      <c r="L131" t="s">
        <v>240</v>
      </c>
      <c r="M131" t="s">
        <v>44</v>
      </c>
      <c r="N131" t="s">
        <v>1194</v>
      </c>
      <c r="O131" t="s">
        <v>1465</v>
      </c>
      <c r="R131" t="s">
        <v>235</v>
      </c>
      <c r="T131" t="s">
        <v>67</v>
      </c>
      <c r="U131" t="s">
        <v>45</v>
      </c>
      <c r="V131" t="s">
        <v>235</v>
      </c>
      <c r="W131" t="s">
        <v>1194</v>
      </c>
      <c r="X131" t="s">
        <v>1029</v>
      </c>
      <c r="Y131" s="1">
        <v>42774.405694444446</v>
      </c>
      <c r="Z131" s="1">
        <v>42823.953599537039</v>
      </c>
    </row>
    <row r="132" spans="1:27" x14ac:dyDescent="0.3">
      <c r="A132">
        <v>95696</v>
      </c>
      <c r="B132" t="s">
        <v>600</v>
      </c>
      <c r="C132" t="s">
        <v>599</v>
      </c>
      <c r="D132" t="s">
        <v>598</v>
      </c>
      <c r="E132" t="s">
        <v>24</v>
      </c>
      <c r="F132" t="s">
        <v>27</v>
      </c>
      <c r="G132" t="s">
        <v>120</v>
      </c>
      <c r="H132" t="s">
        <v>603</v>
      </c>
      <c r="I132" t="s">
        <v>772</v>
      </c>
      <c r="J132" t="s">
        <v>602</v>
      </c>
      <c r="K132" t="s">
        <v>41</v>
      </c>
      <c r="L132" t="s">
        <v>240</v>
      </c>
      <c r="M132" t="s">
        <v>1201</v>
      </c>
      <c r="N132" t="s">
        <v>1194</v>
      </c>
      <c r="O132" t="s">
        <v>1200</v>
      </c>
      <c r="R132" t="s">
        <v>235</v>
      </c>
      <c r="T132" t="s">
        <v>67</v>
      </c>
      <c r="U132" t="s">
        <v>45</v>
      </c>
      <c r="V132" t="s">
        <v>235</v>
      </c>
      <c r="W132" t="s">
        <v>1194</v>
      </c>
      <c r="Y132" s="1">
        <v>42775.712511574071</v>
      </c>
      <c r="Z132" s="1">
        <v>42788.540393518517</v>
      </c>
    </row>
    <row r="133" spans="1:27" x14ac:dyDescent="0.3">
      <c r="A133">
        <v>95777</v>
      </c>
      <c r="B133" t="s">
        <v>146</v>
      </c>
      <c r="C133" t="s">
        <v>75</v>
      </c>
      <c r="D133" t="s">
        <v>79</v>
      </c>
      <c r="E133" t="s">
        <v>24</v>
      </c>
      <c r="F133" t="s">
        <v>387</v>
      </c>
      <c r="G133" t="s">
        <v>153</v>
      </c>
      <c r="H133" t="s">
        <v>1288</v>
      </c>
      <c r="I133" t="s">
        <v>355</v>
      </c>
      <c r="J133" t="s">
        <v>355</v>
      </c>
      <c r="K133" t="s">
        <v>41</v>
      </c>
      <c r="L133" t="s">
        <v>240</v>
      </c>
      <c r="M133" t="s">
        <v>365</v>
      </c>
      <c r="N133" t="s">
        <v>1194</v>
      </c>
      <c r="O133" t="s">
        <v>1467</v>
      </c>
      <c r="P133">
        <v>13235</v>
      </c>
      <c r="Q133" t="s">
        <v>812</v>
      </c>
      <c r="R133" t="s">
        <v>779</v>
      </c>
      <c r="S133" t="s">
        <v>235</v>
      </c>
      <c r="T133" t="s">
        <v>43</v>
      </c>
      <c r="U133" t="s">
        <v>29</v>
      </c>
      <c r="V133" t="s">
        <v>81</v>
      </c>
      <c r="W133" t="s">
        <v>1194</v>
      </c>
      <c r="Y133" s="1">
        <v>42779.099027777775</v>
      </c>
      <c r="Z133" s="1">
        <v>42837.125601851854</v>
      </c>
      <c r="AA133" t="s">
        <v>1273</v>
      </c>
    </row>
    <row r="134" spans="1:27" x14ac:dyDescent="0.3">
      <c r="A134">
        <v>95780</v>
      </c>
      <c r="B134" t="s">
        <v>1342</v>
      </c>
      <c r="C134" t="s">
        <v>95</v>
      </c>
      <c r="D134" t="s">
        <v>138</v>
      </c>
      <c r="E134" t="s">
        <v>24</v>
      </c>
      <c r="F134" t="s">
        <v>27</v>
      </c>
      <c r="G134" t="s">
        <v>169</v>
      </c>
      <c r="H134" t="s">
        <v>1343</v>
      </c>
      <c r="J134" t="s">
        <v>1342</v>
      </c>
      <c r="K134" t="s">
        <v>41</v>
      </c>
      <c r="L134" t="s">
        <v>240</v>
      </c>
      <c r="M134" t="s">
        <v>365</v>
      </c>
      <c r="N134" t="s">
        <v>1194</v>
      </c>
      <c r="O134" t="s">
        <v>1465</v>
      </c>
      <c r="R134" t="s">
        <v>235</v>
      </c>
      <c r="T134" t="s">
        <v>55</v>
      </c>
      <c r="U134" t="s">
        <v>37</v>
      </c>
      <c r="V134" t="s">
        <v>26</v>
      </c>
      <c r="W134" t="s">
        <v>1194</v>
      </c>
      <c r="Y134" s="1">
        <v>42779.104201388887</v>
      </c>
      <c r="Z134" s="1">
        <v>42815.340763888889</v>
      </c>
    </row>
    <row r="135" spans="1:27" x14ac:dyDescent="0.3">
      <c r="A135">
        <v>95811</v>
      </c>
      <c r="B135" t="s">
        <v>1214</v>
      </c>
      <c r="C135" t="s">
        <v>75</v>
      </c>
      <c r="D135" t="s">
        <v>354</v>
      </c>
      <c r="E135" t="s">
        <v>24</v>
      </c>
      <c r="F135" t="s">
        <v>27</v>
      </c>
      <c r="G135" t="s">
        <v>166</v>
      </c>
      <c r="H135" t="s">
        <v>1213</v>
      </c>
      <c r="I135" t="s">
        <v>942</v>
      </c>
      <c r="J135" t="s">
        <v>204</v>
      </c>
      <c r="K135" t="s">
        <v>41</v>
      </c>
      <c r="L135" t="s">
        <v>240</v>
      </c>
      <c r="M135" t="s">
        <v>365</v>
      </c>
      <c r="N135" t="s">
        <v>1194</v>
      </c>
      <c r="O135" t="s">
        <v>373</v>
      </c>
      <c r="Q135" t="s">
        <v>812</v>
      </c>
      <c r="R135" t="s">
        <v>779</v>
      </c>
      <c r="S135" t="s">
        <v>235</v>
      </c>
      <c r="T135" t="s">
        <v>43</v>
      </c>
      <c r="U135" t="s">
        <v>29</v>
      </c>
      <c r="V135" t="s">
        <v>26</v>
      </c>
      <c r="W135" t="s">
        <v>1194</v>
      </c>
      <c r="Y135" s="1">
        <v>42779.494895833333</v>
      </c>
      <c r="Z135" s="1">
        <v>42782.595219907409</v>
      </c>
      <c r="AA135" t="s">
        <v>321</v>
      </c>
    </row>
    <row r="136" spans="1:27" x14ac:dyDescent="0.3">
      <c r="A136">
        <v>95813</v>
      </c>
      <c r="B136" t="s">
        <v>124</v>
      </c>
      <c r="C136" t="s">
        <v>75</v>
      </c>
      <c r="D136" t="s">
        <v>125</v>
      </c>
      <c r="E136" t="s">
        <v>149</v>
      </c>
      <c r="F136" t="s">
        <v>27</v>
      </c>
      <c r="G136" t="s">
        <v>187</v>
      </c>
      <c r="H136" t="s">
        <v>1287</v>
      </c>
      <c r="I136" t="s">
        <v>245</v>
      </c>
      <c r="J136" t="s">
        <v>124</v>
      </c>
      <c r="K136" t="s">
        <v>41</v>
      </c>
      <c r="L136" t="s">
        <v>32</v>
      </c>
      <c r="N136" t="s">
        <v>1194</v>
      </c>
      <c r="O136" t="s">
        <v>1194</v>
      </c>
      <c r="Q136" t="s">
        <v>630</v>
      </c>
      <c r="R136" t="s">
        <v>779</v>
      </c>
      <c r="S136" t="s">
        <v>1211</v>
      </c>
      <c r="T136" t="s">
        <v>67</v>
      </c>
      <c r="U136" t="s">
        <v>37</v>
      </c>
      <c r="V136" t="s">
        <v>235</v>
      </c>
      <c r="W136" t="s">
        <v>1194</v>
      </c>
      <c r="Y136" s="1">
        <v>42779.504027777781</v>
      </c>
      <c r="Z136" s="1">
        <v>42788.540034722224</v>
      </c>
      <c r="AA136" t="s">
        <v>321</v>
      </c>
    </row>
    <row r="137" spans="1:27" x14ac:dyDescent="0.3">
      <c r="A137">
        <v>95828</v>
      </c>
      <c r="B137" t="s">
        <v>318</v>
      </c>
      <c r="C137" t="s">
        <v>75</v>
      </c>
      <c r="D137" t="s">
        <v>267</v>
      </c>
      <c r="E137" t="s">
        <v>24</v>
      </c>
      <c r="F137" t="s">
        <v>27</v>
      </c>
      <c r="G137" t="s">
        <v>201</v>
      </c>
      <c r="H137" t="s">
        <v>1284</v>
      </c>
      <c r="I137" t="s">
        <v>245</v>
      </c>
      <c r="J137" t="s">
        <v>77</v>
      </c>
      <c r="K137" t="s">
        <v>41</v>
      </c>
      <c r="L137" t="s">
        <v>32</v>
      </c>
      <c r="M137" t="s">
        <v>298</v>
      </c>
      <c r="N137" t="s">
        <v>1194</v>
      </c>
      <c r="O137" t="s">
        <v>1467</v>
      </c>
      <c r="Q137" t="s">
        <v>812</v>
      </c>
      <c r="R137" t="s">
        <v>779</v>
      </c>
      <c r="S137" t="s">
        <v>235</v>
      </c>
      <c r="T137" t="s">
        <v>43</v>
      </c>
      <c r="U137" t="s">
        <v>29</v>
      </c>
      <c r="V137" t="s">
        <v>26</v>
      </c>
      <c r="W137" t="s">
        <v>1194</v>
      </c>
      <c r="Y137" s="1">
        <v>42779.683969907404</v>
      </c>
      <c r="Z137" s="1">
        <v>42796.375231481485</v>
      </c>
      <c r="AA137" t="s">
        <v>1273</v>
      </c>
    </row>
    <row r="138" spans="1:27" x14ac:dyDescent="0.3">
      <c r="A138">
        <v>95938</v>
      </c>
      <c r="B138" t="s">
        <v>312</v>
      </c>
      <c r="C138" t="s">
        <v>599</v>
      </c>
      <c r="D138" t="s">
        <v>987</v>
      </c>
      <c r="E138" t="s">
        <v>24</v>
      </c>
      <c r="F138" t="s">
        <v>387</v>
      </c>
      <c r="G138" t="s">
        <v>49</v>
      </c>
      <c r="H138" t="s">
        <v>1244</v>
      </c>
      <c r="I138" t="s">
        <v>772</v>
      </c>
      <c r="J138" t="s">
        <v>497</v>
      </c>
      <c r="K138" t="s">
        <v>41</v>
      </c>
      <c r="L138" t="s">
        <v>32</v>
      </c>
      <c r="M138" t="s">
        <v>44</v>
      </c>
      <c r="N138" t="s">
        <v>1194</v>
      </c>
      <c r="O138" t="s">
        <v>1194</v>
      </c>
      <c r="R138" t="s">
        <v>235</v>
      </c>
      <c r="T138" t="s">
        <v>43</v>
      </c>
      <c r="U138" t="s">
        <v>60</v>
      </c>
      <c r="V138" t="s">
        <v>235</v>
      </c>
      <c r="W138" t="s">
        <v>1194</v>
      </c>
      <c r="Y138" s="1">
        <v>42781.183379629627</v>
      </c>
      <c r="Z138" s="1">
        <v>42844.930520833332</v>
      </c>
    </row>
    <row r="139" spans="1:27" x14ac:dyDescent="0.3">
      <c r="A139">
        <v>95974</v>
      </c>
      <c r="B139" t="s">
        <v>353</v>
      </c>
      <c r="C139" t="s">
        <v>95</v>
      </c>
      <c r="D139" t="s">
        <v>168</v>
      </c>
      <c r="E139" t="s">
        <v>262</v>
      </c>
      <c r="F139" t="s">
        <v>27</v>
      </c>
      <c r="G139" t="s">
        <v>187</v>
      </c>
      <c r="H139" t="s">
        <v>1264</v>
      </c>
      <c r="I139" t="s">
        <v>1263</v>
      </c>
      <c r="J139" t="s">
        <v>1263</v>
      </c>
      <c r="K139" t="s">
        <v>41</v>
      </c>
      <c r="L139" t="s">
        <v>32</v>
      </c>
      <c r="M139" t="s">
        <v>104</v>
      </c>
      <c r="N139" t="s">
        <v>1194</v>
      </c>
      <c r="O139" t="s">
        <v>1194</v>
      </c>
      <c r="Q139" t="s">
        <v>1262</v>
      </c>
      <c r="R139" t="s">
        <v>765</v>
      </c>
      <c r="T139" t="s">
        <v>55</v>
      </c>
      <c r="U139" t="s">
        <v>37</v>
      </c>
      <c r="V139" t="s">
        <v>26</v>
      </c>
      <c r="W139" t="s">
        <v>1194</v>
      </c>
      <c r="Y139" s="1">
        <v>42782.021145833336</v>
      </c>
      <c r="Z139" s="1">
        <v>42814.015486111108</v>
      </c>
      <c r="AA139" t="s">
        <v>1261</v>
      </c>
    </row>
    <row r="140" spans="1:27" x14ac:dyDescent="0.3">
      <c r="A140">
        <v>95981</v>
      </c>
      <c r="B140" t="s">
        <v>915</v>
      </c>
      <c r="C140" t="s">
        <v>75</v>
      </c>
      <c r="D140" t="s">
        <v>79</v>
      </c>
      <c r="E140" t="s">
        <v>147</v>
      </c>
      <c r="F140" t="s">
        <v>27</v>
      </c>
      <c r="G140" t="s">
        <v>169</v>
      </c>
      <c r="H140" t="s">
        <v>1075</v>
      </c>
      <c r="I140" t="s">
        <v>915</v>
      </c>
      <c r="J140" t="s">
        <v>915</v>
      </c>
      <c r="K140" t="s">
        <v>41</v>
      </c>
      <c r="L140" t="s">
        <v>28</v>
      </c>
      <c r="N140" t="s">
        <v>1194</v>
      </c>
      <c r="O140" t="s">
        <v>1194</v>
      </c>
      <c r="R140" t="s">
        <v>765</v>
      </c>
      <c r="T140" t="s">
        <v>43</v>
      </c>
      <c r="U140" t="s">
        <v>45</v>
      </c>
      <c r="V140" t="s">
        <v>26</v>
      </c>
      <c r="W140" t="s">
        <v>1194</v>
      </c>
      <c r="Y140" s="1">
        <v>42782.091423611113</v>
      </c>
      <c r="Z140" s="1">
        <v>42782.109282407408</v>
      </c>
    </row>
    <row r="141" spans="1:27" x14ac:dyDescent="0.3">
      <c r="A141">
        <v>95990</v>
      </c>
      <c r="B141" t="s">
        <v>800</v>
      </c>
      <c r="C141" t="s">
        <v>75</v>
      </c>
      <c r="D141" t="s">
        <v>79</v>
      </c>
      <c r="E141" t="s">
        <v>24</v>
      </c>
      <c r="F141" t="s">
        <v>27</v>
      </c>
      <c r="G141" t="s">
        <v>187</v>
      </c>
      <c r="H141" t="s">
        <v>1282</v>
      </c>
      <c r="I141" t="s">
        <v>800</v>
      </c>
      <c r="J141" t="s">
        <v>146</v>
      </c>
      <c r="K141" t="s">
        <v>41</v>
      </c>
      <c r="L141" t="s">
        <v>240</v>
      </c>
      <c r="M141" t="s">
        <v>185</v>
      </c>
      <c r="N141" t="s">
        <v>1194</v>
      </c>
      <c r="O141" t="s">
        <v>1200</v>
      </c>
      <c r="Q141" t="s">
        <v>812</v>
      </c>
      <c r="R141" t="s">
        <v>779</v>
      </c>
      <c r="S141" t="s">
        <v>1211</v>
      </c>
      <c r="T141" t="s">
        <v>67</v>
      </c>
      <c r="U141" t="s">
        <v>45</v>
      </c>
      <c r="V141" t="s">
        <v>235</v>
      </c>
      <c r="W141" t="s">
        <v>1194</v>
      </c>
      <c r="Y141" s="1">
        <v>42782.148425925923</v>
      </c>
      <c r="Z141" s="1">
        <v>42806.991793981484</v>
      </c>
      <c r="AA141" t="s">
        <v>1268</v>
      </c>
    </row>
    <row r="142" spans="1:27" x14ac:dyDescent="0.3">
      <c r="A142">
        <v>96022</v>
      </c>
      <c r="B142" t="s">
        <v>54</v>
      </c>
      <c r="C142" t="s">
        <v>34</v>
      </c>
      <c r="D142" t="s">
        <v>1205</v>
      </c>
      <c r="E142" t="s">
        <v>24</v>
      </c>
      <c r="F142" t="s">
        <v>27</v>
      </c>
      <c r="G142" t="s">
        <v>187</v>
      </c>
      <c r="H142" t="s">
        <v>1332</v>
      </c>
      <c r="I142" t="s">
        <v>1397</v>
      </c>
      <c r="J142" t="s">
        <v>143</v>
      </c>
      <c r="K142" t="s">
        <v>41</v>
      </c>
      <c r="L142" t="s">
        <v>240</v>
      </c>
      <c r="M142" t="s">
        <v>365</v>
      </c>
      <c r="N142" t="s">
        <v>1194</v>
      </c>
      <c r="O142" t="s">
        <v>1466</v>
      </c>
      <c r="Q142" t="s">
        <v>1169</v>
      </c>
      <c r="R142" t="s">
        <v>235</v>
      </c>
      <c r="T142" t="s">
        <v>67</v>
      </c>
      <c r="U142" t="s">
        <v>29</v>
      </c>
      <c r="V142" t="s">
        <v>26</v>
      </c>
      <c r="W142" t="s">
        <v>1194</v>
      </c>
      <c r="Y142" s="1">
        <v>42782.211585648147</v>
      </c>
      <c r="Z142" s="1">
        <v>42828.204699074071</v>
      </c>
    </row>
    <row r="143" spans="1:27" x14ac:dyDescent="0.3">
      <c r="A143">
        <v>96027</v>
      </c>
      <c r="B143" t="s">
        <v>142</v>
      </c>
      <c r="C143" t="s">
        <v>23</v>
      </c>
      <c r="D143" t="s">
        <v>1208</v>
      </c>
      <c r="E143" t="s">
        <v>147</v>
      </c>
      <c r="F143" t="s">
        <v>27</v>
      </c>
      <c r="G143" t="s">
        <v>187</v>
      </c>
      <c r="H143" t="s">
        <v>1337</v>
      </c>
      <c r="I143" t="s">
        <v>195</v>
      </c>
      <c r="J143" t="s">
        <v>143</v>
      </c>
      <c r="K143" t="s">
        <v>41</v>
      </c>
      <c r="L143" t="s">
        <v>32</v>
      </c>
      <c r="M143" t="s">
        <v>369</v>
      </c>
      <c r="N143" t="s">
        <v>1194</v>
      </c>
      <c r="O143" t="s">
        <v>1194</v>
      </c>
      <c r="R143" t="s">
        <v>235</v>
      </c>
      <c r="T143" t="s">
        <v>55</v>
      </c>
      <c r="U143" t="s">
        <v>37</v>
      </c>
      <c r="V143" t="s">
        <v>26</v>
      </c>
      <c r="W143" t="s">
        <v>1194</v>
      </c>
      <c r="X143" t="s">
        <v>629</v>
      </c>
      <c r="Y143" s="1">
        <v>42782.220729166664</v>
      </c>
      <c r="Z143" s="1">
        <v>42814.718136574076</v>
      </c>
    </row>
    <row r="144" spans="1:27" x14ac:dyDescent="0.3">
      <c r="A144">
        <v>96032</v>
      </c>
      <c r="B144" t="s">
        <v>304</v>
      </c>
      <c r="C144" t="s">
        <v>129</v>
      </c>
      <c r="D144" t="s">
        <v>218</v>
      </c>
      <c r="E144" t="s">
        <v>24</v>
      </c>
      <c r="F144" t="s">
        <v>27</v>
      </c>
      <c r="G144" t="s">
        <v>153</v>
      </c>
      <c r="H144" t="s">
        <v>1310</v>
      </c>
      <c r="I144" t="s">
        <v>226</v>
      </c>
      <c r="J144" t="s">
        <v>91</v>
      </c>
      <c r="K144" t="s">
        <v>41</v>
      </c>
      <c r="L144" t="s">
        <v>101</v>
      </c>
      <c r="M144" t="s">
        <v>298</v>
      </c>
      <c r="N144" t="s">
        <v>1194</v>
      </c>
      <c r="O144" t="s">
        <v>1467</v>
      </c>
      <c r="P144">
        <v>16394</v>
      </c>
      <c r="R144" t="s">
        <v>235</v>
      </c>
      <c r="T144" t="s">
        <v>55</v>
      </c>
      <c r="U144" t="s">
        <v>37</v>
      </c>
      <c r="V144" t="s">
        <v>1305</v>
      </c>
      <c r="W144" t="s">
        <v>1194</v>
      </c>
      <c r="Y144" s="1">
        <v>42782.24832175926</v>
      </c>
      <c r="Z144" s="1">
        <v>42807.614502314813</v>
      </c>
    </row>
    <row r="145" spans="1:27" x14ac:dyDescent="0.3">
      <c r="A145">
        <v>96068</v>
      </c>
      <c r="B145" t="s">
        <v>170</v>
      </c>
      <c r="C145" t="s">
        <v>133</v>
      </c>
      <c r="D145" t="s">
        <v>180</v>
      </c>
      <c r="E145" t="s">
        <v>24</v>
      </c>
      <c r="F145" t="s">
        <v>27</v>
      </c>
      <c r="G145" t="s">
        <v>263</v>
      </c>
      <c r="H145" t="s">
        <v>1271</v>
      </c>
      <c r="I145" t="s">
        <v>745</v>
      </c>
      <c r="J145" t="s">
        <v>777</v>
      </c>
      <c r="K145" t="s">
        <v>41</v>
      </c>
      <c r="L145" t="s">
        <v>240</v>
      </c>
      <c r="M145" t="s">
        <v>185</v>
      </c>
      <c r="N145" t="s">
        <v>1194</v>
      </c>
      <c r="O145" t="s">
        <v>1200</v>
      </c>
      <c r="R145" t="s">
        <v>779</v>
      </c>
      <c r="S145" t="s">
        <v>235</v>
      </c>
      <c r="T145" t="s">
        <v>67</v>
      </c>
      <c r="U145" t="s">
        <v>37</v>
      </c>
      <c r="V145" t="s">
        <v>779</v>
      </c>
      <c r="W145" t="s">
        <v>1194</v>
      </c>
      <c r="X145" t="s">
        <v>596</v>
      </c>
      <c r="Y145" s="1">
        <v>42782.399594907409</v>
      </c>
      <c r="Z145" s="1">
        <v>42787.57234953704</v>
      </c>
      <c r="AA145" t="s">
        <v>321</v>
      </c>
    </row>
    <row r="146" spans="1:27" x14ac:dyDescent="0.3">
      <c r="A146">
        <v>96106</v>
      </c>
      <c r="B146" t="s">
        <v>268</v>
      </c>
      <c r="C146" t="s">
        <v>129</v>
      </c>
      <c r="D146" t="s">
        <v>218</v>
      </c>
      <c r="E146" t="s">
        <v>24</v>
      </c>
      <c r="F146" t="s">
        <v>27</v>
      </c>
      <c r="G146" t="s">
        <v>169</v>
      </c>
      <c r="H146" t="s">
        <v>412</v>
      </c>
      <c r="I146" t="s">
        <v>349</v>
      </c>
      <c r="J146" t="s">
        <v>337</v>
      </c>
      <c r="K146" t="s">
        <v>41</v>
      </c>
      <c r="L146" t="s">
        <v>240</v>
      </c>
      <c r="M146" t="s">
        <v>365</v>
      </c>
      <c r="N146" t="s">
        <v>1194</v>
      </c>
      <c r="O146" t="s">
        <v>1467</v>
      </c>
      <c r="R146" t="s">
        <v>235</v>
      </c>
      <c r="T146" t="s">
        <v>43</v>
      </c>
      <c r="U146" t="s">
        <v>29</v>
      </c>
      <c r="V146" t="s">
        <v>26</v>
      </c>
      <c r="W146" t="s">
        <v>361</v>
      </c>
      <c r="Y146" s="1">
        <v>42782.535891203705</v>
      </c>
      <c r="Z146" s="1">
        <v>42807.277071759258</v>
      </c>
    </row>
    <row r="147" spans="1:27" x14ac:dyDescent="0.3">
      <c r="A147">
        <v>96176</v>
      </c>
      <c r="B147" t="s">
        <v>312</v>
      </c>
      <c r="C147" t="s">
        <v>599</v>
      </c>
      <c r="D147" t="s">
        <v>987</v>
      </c>
      <c r="E147" t="s">
        <v>149</v>
      </c>
      <c r="F147" t="s">
        <v>27</v>
      </c>
      <c r="G147" t="s">
        <v>49</v>
      </c>
      <c r="H147" t="s">
        <v>1242</v>
      </c>
      <c r="I147" t="s">
        <v>772</v>
      </c>
      <c r="J147" t="s">
        <v>497</v>
      </c>
      <c r="K147" t="s">
        <v>41</v>
      </c>
      <c r="L147" t="s">
        <v>240</v>
      </c>
      <c r="M147" t="s">
        <v>44</v>
      </c>
      <c r="N147" t="s">
        <v>1194</v>
      </c>
      <c r="O147" t="s">
        <v>1194</v>
      </c>
      <c r="R147" t="s">
        <v>235</v>
      </c>
      <c r="T147" t="s">
        <v>43</v>
      </c>
      <c r="U147" t="s">
        <v>60</v>
      </c>
      <c r="V147" t="s">
        <v>235</v>
      </c>
      <c r="W147" t="s">
        <v>1194</v>
      </c>
      <c r="X147" t="s">
        <v>596</v>
      </c>
      <c r="Y147" s="1">
        <v>42784.873807870368</v>
      </c>
      <c r="Z147" s="1">
        <v>42790.389074074075</v>
      </c>
    </row>
    <row r="148" spans="1:27" x14ac:dyDescent="0.3">
      <c r="A148">
        <v>96182</v>
      </c>
      <c r="B148" t="s">
        <v>181</v>
      </c>
      <c r="C148" t="s">
        <v>599</v>
      </c>
      <c r="D148" t="s">
        <v>605</v>
      </c>
      <c r="E148" t="s">
        <v>24</v>
      </c>
      <c r="F148" t="s">
        <v>27</v>
      </c>
      <c r="G148" t="s">
        <v>35</v>
      </c>
      <c r="H148" t="s">
        <v>1241</v>
      </c>
      <c r="I148" t="s">
        <v>497</v>
      </c>
      <c r="J148" t="s">
        <v>181</v>
      </c>
      <c r="K148" t="s">
        <v>41</v>
      </c>
      <c r="L148" t="s">
        <v>240</v>
      </c>
      <c r="M148" t="s">
        <v>44</v>
      </c>
      <c r="N148" t="s">
        <v>1194</v>
      </c>
      <c r="O148" t="s">
        <v>1467</v>
      </c>
      <c r="Q148" t="s">
        <v>1238</v>
      </c>
      <c r="R148" t="s">
        <v>235</v>
      </c>
      <c r="T148" t="s">
        <v>43</v>
      </c>
      <c r="U148" t="s">
        <v>45</v>
      </c>
      <c r="V148" t="s">
        <v>235</v>
      </c>
      <c r="W148" t="s">
        <v>1194</v>
      </c>
      <c r="X148" t="s">
        <v>596</v>
      </c>
      <c r="Y148" s="1">
        <v>42785.992384259262</v>
      </c>
      <c r="Z148" s="1">
        <v>42800.133576388886</v>
      </c>
    </row>
    <row r="149" spans="1:27" x14ac:dyDescent="0.3">
      <c r="A149">
        <v>96207</v>
      </c>
      <c r="B149" t="s">
        <v>89</v>
      </c>
      <c r="C149" t="s">
        <v>599</v>
      </c>
      <c r="D149" t="s">
        <v>605</v>
      </c>
      <c r="E149" t="s">
        <v>24</v>
      </c>
      <c r="F149" t="s">
        <v>27</v>
      </c>
      <c r="G149" t="s">
        <v>263</v>
      </c>
      <c r="H149" t="s">
        <v>1421</v>
      </c>
      <c r="I149" t="s">
        <v>248</v>
      </c>
      <c r="J149" t="s">
        <v>745</v>
      </c>
      <c r="K149" t="s">
        <v>41</v>
      </c>
      <c r="L149" t="s">
        <v>240</v>
      </c>
      <c r="M149" t="s">
        <v>44</v>
      </c>
      <c r="N149" t="s">
        <v>1194</v>
      </c>
      <c r="O149" t="s">
        <v>1463</v>
      </c>
      <c r="Q149" t="s">
        <v>1312</v>
      </c>
      <c r="R149" t="s">
        <v>235</v>
      </c>
      <c r="T149" t="s">
        <v>55</v>
      </c>
      <c r="U149" t="s">
        <v>37</v>
      </c>
      <c r="V149" t="s">
        <v>235</v>
      </c>
      <c r="W149" t="s">
        <v>1194</v>
      </c>
      <c r="X149" t="s">
        <v>596</v>
      </c>
      <c r="Y149" s="1">
        <v>42787.138067129628</v>
      </c>
      <c r="Z149" s="1">
        <v>42829.905601851853</v>
      </c>
    </row>
    <row r="150" spans="1:27" x14ac:dyDescent="0.3">
      <c r="A150">
        <v>96251</v>
      </c>
      <c r="B150" t="s">
        <v>77</v>
      </c>
      <c r="C150" t="s">
        <v>75</v>
      </c>
      <c r="D150" t="s">
        <v>825</v>
      </c>
      <c r="E150" t="s">
        <v>262</v>
      </c>
      <c r="F150" t="s">
        <v>27</v>
      </c>
      <c r="G150" t="s">
        <v>25</v>
      </c>
      <c r="H150" t="s">
        <v>1260</v>
      </c>
      <c r="I150" t="s">
        <v>941</v>
      </c>
      <c r="J150" t="s">
        <v>210</v>
      </c>
      <c r="K150" t="s">
        <v>41</v>
      </c>
      <c r="L150" t="s">
        <v>32</v>
      </c>
      <c r="N150" t="s">
        <v>1194</v>
      </c>
      <c r="O150" t="s">
        <v>1194</v>
      </c>
      <c r="R150" t="s">
        <v>765</v>
      </c>
      <c r="T150" t="s">
        <v>43</v>
      </c>
      <c r="U150" t="s">
        <v>60</v>
      </c>
      <c r="V150" t="s">
        <v>235</v>
      </c>
      <c r="W150" t="s">
        <v>1194</v>
      </c>
      <c r="Y150" s="1">
        <v>42787.726817129631</v>
      </c>
      <c r="Z150" s="1">
        <v>42788.558622685188</v>
      </c>
    </row>
    <row r="151" spans="1:27" x14ac:dyDescent="0.3">
      <c r="A151">
        <v>96252</v>
      </c>
      <c r="B151" t="s">
        <v>459</v>
      </c>
      <c r="C151" t="s">
        <v>75</v>
      </c>
      <c r="D151" t="s">
        <v>125</v>
      </c>
      <c r="E151" t="s">
        <v>147</v>
      </c>
      <c r="F151" t="s">
        <v>27</v>
      </c>
      <c r="G151" t="s">
        <v>49</v>
      </c>
      <c r="H151" t="s">
        <v>1259</v>
      </c>
      <c r="I151" t="s">
        <v>179</v>
      </c>
      <c r="J151" t="s">
        <v>794</v>
      </c>
      <c r="K151" t="s">
        <v>41</v>
      </c>
      <c r="L151" t="s">
        <v>32</v>
      </c>
      <c r="N151" t="s">
        <v>1194</v>
      </c>
      <c r="O151" t="s">
        <v>1194</v>
      </c>
      <c r="R151" t="s">
        <v>765</v>
      </c>
      <c r="T151" t="s">
        <v>55</v>
      </c>
      <c r="U151" t="s">
        <v>45</v>
      </c>
      <c r="V151" t="s">
        <v>235</v>
      </c>
      <c r="W151" t="s">
        <v>1194</v>
      </c>
      <c r="Y151" s="1">
        <v>42787.911319444444</v>
      </c>
      <c r="Z151" s="1">
        <v>42795.150659722225</v>
      </c>
    </row>
    <row r="152" spans="1:27" x14ac:dyDescent="0.3">
      <c r="A152">
        <v>96253</v>
      </c>
      <c r="B152" t="s">
        <v>459</v>
      </c>
      <c r="C152" t="s">
        <v>75</v>
      </c>
      <c r="D152" t="s">
        <v>125</v>
      </c>
      <c r="E152" t="s">
        <v>147</v>
      </c>
      <c r="F152" t="s">
        <v>27</v>
      </c>
      <c r="G152" t="s">
        <v>49</v>
      </c>
      <c r="H152" t="s">
        <v>1258</v>
      </c>
      <c r="I152" t="s">
        <v>179</v>
      </c>
      <c r="J152" t="s">
        <v>794</v>
      </c>
      <c r="K152" t="s">
        <v>41</v>
      </c>
      <c r="L152" t="s">
        <v>32</v>
      </c>
      <c r="N152" t="s">
        <v>1194</v>
      </c>
      <c r="O152" t="s">
        <v>1194</v>
      </c>
      <c r="R152" t="s">
        <v>765</v>
      </c>
      <c r="T152" t="s">
        <v>55</v>
      </c>
      <c r="U152" t="s">
        <v>45</v>
      </c>
      <c r="V152" t="s">
        <v>235</v>
      </c>
      <c r="W152" t="s">
        <v>1194</v>
      </c>
      <c r="Y152" s="1">
        <v>42787.917326388888</v>
      </c>
      <c r="Z152" s="1">
        <v>42795.150972222225</v>
      </c>
    </row>
    <row r="153" spans="1:27" x14ac:dyDescent="0.3">
      <c r="A153">
        <v>96257</v>
      </c>
      <c r="B153" t="s">
        <v>266</v>
      </c>
      <c r="C153" t="s">
        <v>23</v>
      </c>
      <c r="D153" t="s">
        <v>68</v>
      </c>
      <c r="E153" t="s">
        <v>262</v>
      </c>
      <c r="F153" t="s">
        <v>27</v>
      </c>
      <c r="G153" t="s">
        <v>42</v>
      </c>
      <c r="H153" t="s">
        <v>1336</v>
      </c>
      <c r="J153" t="s">
        <v>80</v>
      </c>
      <c r="K153" t="s">
        <v>41</v>
      </c>
      <c r="L153" t="s">
        <v>240</v>
      </c>
      <c r="M153" t="s">
        <v>1335</v>
      </c>
      <c r="N153" t="s">
        <v>1194</v>
      </c>
      <c r="O153" t="s">
        <v>1194</v>
      </c>
      <c r="R153" t="s">
        <v>235</v>
      </c>
      <c r="T153" t="s">
        <v>55</v>
      </c>
      <c r="U153" t="s">
        <v>45</v>
      </c>
      <c r="V153" t="s">
        <v>235</v>
      </c>
      <c r="W153" t="s">
        <v>1194</v>
      </c>
      <c r="Y153" s="1">
        <v>42787.972685185188</v>
      </c>
      <c r="Z153" s="1">
        <v>42809.305138888885</v>
      </c>
    </row>
    <row r="154" spans="1:27" x14ac:dyDescent="0.3">
      <c r="A154">
        <v>96299</v>
      </c>
      <c r="B154" t="s">
        <v>177</v>
      </c>
      <c r="C154" t="s">
        <v>599</v>
      </c>
      <c r="D154" t="s">
        <v>598</v>
      </c>
      <c r="E154" t="s">
        <v>24</v>
      </c>
      <c r="F154" t="s">
        <v>27</v>
      </c>
      <c r="G154" t="s">
        <v>166</v>
      </c>
      <c r="H154" t="s">
        <v>1298</v>
      </c>
      <c r="I154" t="s">
        <v>177</v>
      </c>
      <c r="J154" t="s">
        <v>177</v>
      </c>
      <c r="K154" t="s">
        <v>41</v>
      </c>
      <c r="L154" t="s">
        <v>240</v>
      </c>
      <c r="M154" t="s">
        <v>44</v>
      </c>
      <c r="N154" t="s">
        <v>1194</v>
      </c>
      <c r="O154" t="s">
        <v>1194</v>
      </c>
      <c r="R154" t="s">
        <v>235</v>
      </c>
      <c r="T154" t="s">
        <v>55</v>
      </c>
      <c r="U154" t="s">
        <v>60</v>
      </c>
      <c r="V154" t="s">
        <v>235</v>
      </c>
      <c r="W154" t="s">
        <v>1194</v>
      </c>
      <c r="X154" t="s">
        <v>596</v>
      </c>
      <c r="Y154" s="1">
        <v>42789.002500000002</v>
      </c>
      <c r="Z154" s="1">
        <v>42802.787627314814</v>
      </c>
    </row>
    <row r="155" spans="1:27" x14ac:dyDescent="0.3">
      <c r="A155">
        <v>96357</v>
      </c>
      <c r="B155" t="s">
        <v>753</v>
      </c>
      <c r="C155" t="s">
        <v>23</v>
      </c>
      <c r="D155" t="s">
        <v>95</v>
      </c>
      <c r="E155" t="s">
        <v>24</v>
      </c>
      <c r="F155" t="s">
        <v>27</v>
      </c>
      <c r="G155" t="s">
        <v>49</v>
      </c>
      <c r="H155" t="s">
        <v>1352</v>
      </c>
      <c r="I155" t="s">
        <v>1032</v>
      </c>
      <c r="J155" t="s">
        <v>144</v>
      </c>
      <c r="K155" t="s">
        <v>41</v>
      </c>
      <c r="L155" t="s">
        <v>240</v>
      </c>
      <c r="M155" t="s">
        <v>185</v>
      </c>
      <c r="N155" t="s">
        <v>1194</v>
      </c>
      <c r="O155" t="s">
        <v>1465</v>
      </c>
      <c r="R155" t="s">
        <v>235</v>
      </c>
      <c r="T155" t="s">
        <v>43</v>
      </c>
      <c r="U155" t="s">
        <v>29</v>
      </c>
      <c r="V155" t="s">
        <v>235</v>
      </c>
      <c r="W155" t="s">
        <v>1194</v>
      </c>
      <c r="X155" t="s">
        <v>1029</v>
      </c>
      <c r="Y155" s="1">
        <v>42790.228784722225</v>
      </c>
      <c r="Z155" s="1">
        <v>42816.019513888888</v>
      </c>
    </row>
    <row r="156" spans="1:27" x14ac:dyDescent="0.3">
      <c r="A156">
        <v>96370</v>
      </c>
      <c r="B156" t="s">
        <v>54</v>
      </c>
      <c r="C156" t="s">
        <v>23</v>
      </c>
      <c r="D156" t="s">
        <v>68</v>
      </c>
      <c r="E156" t="s">
        <v>24</v>
      </c>
      <c r="F156" t="s">
        <v>27</v>
      </c>
      <c r="G156" t="s">
        <v>49</v>
      </c>
      <c r="H156" t="s">
        <v>1420</v>
      </c>
      <c r="I156" t="s">
        <v>1077</v>
      </c>
      <c r="J156" t="s">
        <v>337</v>
      </c>
      <c r="K156" t="s">
        <v>41</v>
      </c>
      <c r="L156" t="s">
        <v>240</v>
      </c>
      <c r="M156" t="s">
        <v>1201</v>
      </c>
      <c r="N156" t="s">
        <v>1194</v>
      </c>
      <c r="O156" t="s">
        <v>1463</v>
      </c>
      <c r="R156" t="s">
        <v>235</v>
      </c>
      <c r="T156" t="s">
        <v>55</v>
      </c>
      <c r="U156" t="s">
        <v>45</v>
      </c>
      <c r="V156" t="s">
        <v>235</v>
      </c>
      <c r="W156" t="s">
        <v>1194</v>
      </c>
      <c r="Y156" s="1">
        <v>42790.31486111111</v>
      </c>
      <c r="Z156" s="1">
        <v>42829.276365740741</v>
      </c>
    </row>
    <row r="157" spans="1:27" x14ac:dyDescent="0.3">
      <c r="A157">
        <v>96403</v>
      </c>
      <c r="B157" t="s">
        <v>170</v>
      </c>
      <c r="C157" t="s">
        <v>133</v>
      </c>
      <c r="D157" t="s">
        <v>180</v>
      </c>
      <c r="E157" t="s">
        <v>24</v>
      </c>
      <c r="F157" t="s">
        <v>27</v>
      </c>
      <c r="G157" t="s">
        <v>187</v>
      </c>
      <c r="H157" t="s">
        <v>1270</v>
      </c>
      <c r="I157" t="s">
        <v>800</v>
      </c>
      <c r="J157" t="s">
        <v>800</v>
      </c>
      <c r="K157" t="s">
        <v>41</v>
      </c>
      <c r="L157" t="s">
        <v>32</v>
      </c>
      <c r="N157" t="s">
        <v>1194</v>
      </c>
      <c r="O157" t="s">
        <v>1200</v>
      </c>
      <c r="R157" t="s">
        <v>779</v>
      </c>
      <c r="S157" t="s">
        <v>235</v>
      </c>
      <c r="T157" t="s">
        <v>67</v>
      </c>
      <c r="U157" t="s">
        <v>45</v>
      </c>
      <c r="V157" t="s">
        <v>235</v>
      </c>
      <c r="W157" t="s">
        <v>1194</v>
      </c>
      <c r="Y157" s="1">
        <v>42793.023587962962</v>
      </c>
      <c r="Z157" s="1">
        <v>42793.571458333332</v>
      </c>
    </row>
    <row r="158" spans="1:27" x14ac:dyDescent="0.3">
      <c r="A158">
        <v>96441</v>
      </c>
      <c r="B158" t="s">
        <v>109</v>
      </c>
      <c r="C158" t="s">
        <v>97</v>
      </c>
      <c r="D158" t="s">
        <v>110</v>
      </c>
      <c r="E158" t="s">
        <v>24</v>
      </c>
      <c r="F158" t="s">
        <v>27</v>
      </c>
      <c r="G158" t="s">
        <v>187</v>
      </c>
      <c r="H158" t="s">
        <v>1387</v>
      </c>
      <c r="J158" t="s">
        <v>102</v>
      </c>
      <c r="K158" t="s">
        <v>41</v>
      </c>
      <c r="L158" t="s">
        <v>240</v>
      </c>
      <c r="M158" t="s">
        <v>185</v>
      </c>
      <c r="N158" t="s">
        <v>1194</v>
      </c>
      <c r="O158" t="s">
        <v>1463</v>
      </c>
      <c r="R158" t="s">
        <v>235</v>
      </c>
      <c r="T158" t="s">
        <v>43</v>
      </c>
      <c r="U158" t="s">
        <v>29</v>
      </c>
      <c r="V158" t="s">
        <v>235</v>
      </c>
      <c r="W158" t="s">
        <v>1194</v>
      </c>
      <c r="Y158" s="1">
        <v>42793.647534722222</v>
      </c>
      <c r="Z158" s="1">
        <v>42823.471122685187</v>
      </c>
      <c r="AA158" t="s">
        <v>1386</v>
      </c>
    </row>
    <row r="159" spans="1:27" x14ac:dyDescent="0.3">
      <c r="A159">
        <v>96444</v>
      </c>
      <c r="B159" t="s">
        <v>191</v>
      </c>
      <c r="C159" t="s">
        <v>23</v>
      </c>
      <c r="D159" t="s">
        <v>30</v>
      </c>
      <c r="E159" t="s">
        <v>24</v>
      </c>
      <c r="F159" t="s">
        <v>27</v>
      </c>
      <c r="G159" t="s">
        <v>42</v>
      </c>
      <c r="H159" t="s">
        <v>1303</v>
      </c>
      <c r="J159" t="s">
        <v>1302</v>
      </c>
      <c r="K159" t="s">
        <v>41</v>
      </c>
      <c r="L159" t="s">
        <v>240</v>
      </c>
      <c r="M159" t="s">
        <v>44</v>
      </c>
      <c r="N159" t="s">
        <v>1194</v>
      </c>
      <c r="O159" t="s">
        <v>1466</v>
      </c>
      <c r="Q159" t="s">
        <v>1301</v>
      </c>
      <c r="R159" t="s">
        <v>235</v>
      </c>
      <c r="T159" t="s">
        <v>43</v>
      </c>
      <c r="U159" t="s">
        <v>45</v>
      </c>
      <c r="V159" t="s">
        <v>235</v>
      </c>
      <c r="W159" t="s">
        <v>1194</v>
      </c>
      <c r="X159" t="s">
        <v>378</v>
      </c>
      <c r="Y159" s="1">
        <v>42793.886562500003</v>
      </c>
      <c r="Z159" s="1">
        <v>42803.087685185186</v>
      </c>
    </row>
    <row r="160" spans="1:27" x14ac:dyDescent="0.3">
      <c r="A160">
        <v>96639</v>
      </c>
      <c r="B160" t="s">
        <v>1229</v>
      </c>
      <c r="C160" t="s">
        <v>599</v>
      </c>
      <c r="D160" t="s">
        <v>598</v>
      </c>
      <c r="E160" t="s">
        <v>303</v>
      </c>
      <c r="F160" t="s">
        <v>27</v>
      </c>
      <c r="G160" t="s">
        <v>49</v>
      </c>
      <c r="H160" t="s">
        <v>1236</v>
      </c>
      <c r="I160" t="s">
        <v>772</v>
      </c>
      <c r="J160" t="s">
        <v>497</v>
      </c>
      <c r="K160" t="s">
        <v>41</v>
      </c>
      <c r="L160" t="s">
        <v>32</v>
      </c>
      <c r="N160" t="s">
        <v>1194</v>
      </c>
      <c r="O160" t="s">
        <v>1194</v>
      </c>
      <c r="R160" t="s">
        <v>765</v>
      </c>
      <c r="T160" t="s">
        <v>43</v>
      </c>
      <c r="U160" t="s">
        <v>60</v>
      </c>
      <c r="V160" t="s">
        <v>235</v>
      </c>
      <c r="W160" t="s">
        <v>1194</v>
      </c>
      <c r="Y160" s="1">
        <v>42797.110162037039</v>
      </c>
      <c r="Z160" s="1">
        <v>42797.449664351851</v>
      </c>
    </row>
    <row r="161" spans="1:27" x14ac:dyDescent="0.3">
      <c r="A161">
        <v>96670</v>
      </c>
      <c r="B161" t="s">
        <v>295</v>
      </c>
      <c r="C161" t="s">
        <v>184</v>
      </c>
      <c r="D161" t="s">
        <v>212</v>
      </c>
      <c r="E161" t="s">
        <v>24</v>
      </c>
      <c r="F161" t="s">
        <v>27</v>
      </c>
      <c r="G161" t="s">
        <v>134</v>
      </c>
      <c r="H161" t="s">
        <v>1385</v>
      </c>
      <c r="I161" t="s">
        <v>1147</v>
      </c>
      <c r="J161" t="s">
        <v>102</v>
      </c>
      <c r="K161" t="s">
        <v>41</v>
      </c>
      <c r="L161" t="s">
        <v>240</v>
      </c>
      <c r="M161" t="s">
        <v>185</v>
      </c>
      <c r="N161" t="s">
        <v>1194</v>
      </c>
      <c r="O161" t="s">
        <v>1464</v>
      </c>
      <c r="R161" t="s">
        <v>235</v>
      </c>
      <c r="T161" t="s">
        <v>43</v>
      </c>
      <c r="U161" t="s">
        <v>37</v>
      </c>
      <c r="V161" t="s">
        <v>103</v>
      </c>
      <c r="W161" t="s">
        <v>361</v>
      </c>
      <c r="Y161" s="1">
        <v>42797.616539351853</v>
      </c>
      <c r="Z161" s="1">
        <v>42828.054918981485</v>
      </c>
    </row>
    <row r="162" spans="1:27" x14ac:dyDescent="0.3">
      <c r="A162">
        <v>96684</v>
      </c>
      <c r="B162" t="s">
        <v>295</v>
      </c>
      <c r="C162" t="s">
        <v>184</v>
      </c>
      <c r="D162" t="s">
        <v>1427</v>
      </c>
      <c r="E162" t="s">
        <v>262</v>
      </c>
      <c r="F162" t="s">
        <v>27</v>
      </c>
      <c r="G162" t="s">
        <v>201</v>
      </c>
      <c r="H162" t="s">
        <v>1426</v>
      </c>
      <c r="I162" t="s">
        <v>230</v>
      </c>
      <c r="J162" t="s">
        <v>77</v>
      </c>
      <c r="K162" t="s">
        <v>41</v>
      </c>
      <c r="L162" t="s">
        <v>240</v>
      </c>
      <c r="M162" t="s">
        <v>298</v>
      </c>
      <c r="N162" t="s">
        <v>1194</v>
      </c>
      <c r="O162" t="s">
        <v>1462</v>
      </c>
      <c r="R162" t="s">
        <v>235</v>
      </c>
      <c r="T162" t="s">
        <v>43</v>
      </c>
      <c r="U162" t="s">
        <v>29</v>
      </c>
      <c r="V162" t="s">
        <v>36</v>
      </c>
      <c r="W162" t="s">
        <v>1194</v>
      </c>
      <c r="Y162" s="1">
        <v>42800.00984953704</v>
      </c>
      <c r="Z162" s="1">
        <v>42832.627326388887</v>
      </c>
    </row>
    <row r="163" spans="1:27" x14ac:dyDescent="0.3">
      <c r="A163">
        <v>96740</v>
      </c>
      <c r="B163" t="s">
        <v>161</v>
      </c>
      <c r="C163" t="s">
        <v>322</v>
      </c>
      <c r="D163" t="s">
        <v>324</v>
      </c>
      <c r="E163" t="s">
        <v>24</v>
      </c>
      <c r="F163" t="s">
        <v>27</v>
      </c>
      <c r="G163" t="s">
        <v>187</v>
      </c>
      <c r="H163" t="s">
        <v>1347</v>
      </c>
      <c r="I163" t="s">
        <v>107</v>
      </c>
      <c r="J163" t="s">
        <v>102</v>
      </c>
      <c r="K163" t="s">
        <v>41</v>
      </c>
      <c r="L163" t="s">
        <v>240</v>
      </c>
      <c r="M163" t="s">
        <v>185</v>
      </c>
      <c r="N163" t="s">
        <v>1194</v>
      </c>
      <c r="O163" t="s">
        <v>1465</v>
      </c>
      <c r="Q163" t="s">
        <v>1312</v>
      </c>
      <c r="R163" t="s">
        <v>235</v>
      </c>
      <c r="T163" t="s">
        <v>43</v>
      </c>
      <c r="U163" t="s">
        <v>29</v>
      </c>
      <c r="V163" t="s">
        <v>235</v>
      </c>
      <c r="W163" t="s">
        <v>1194</v>
      </c>
      <c r="Y163" s="1">
        <v>42800.600127314814</v>
      </c>
      <c r="Z163" s="1">
        <v>42821.030613425923</v>
      </c>
    </row>
    <row r="164" spans="1:27" x14ac:dyDescent="0.3">
      <c r="A164">
        <v>96746</v>
      </c>
      <c r="B164" t="s">
        <v>118</v>
      </c>
      <c r="C164" t="s">
        <v>129</v>
      </c>
      <c r="D164" t="s">
        <v>374</v>
      </c>
      <c r="E164" t="s">
        <v>24</v>
      </c>
      <c r="F164" t="s">
        <v>387</v>
      </c>
      <c r="G164" t="s">
        <v>187</v>
      </c>
      <c r="H164" t="s">
        <v>1309</v>
      </c>
      <c r="I164" t="s">
        <v>349</v>
      </c>
      <c r="J164" t="s">
        <v>337</v>
      </c>
      <c r="K164" t="s">
        <v>41</v>
      </c>
      <c r="L164" t="s">
        <v>240</v>
      </c>
      <c r="M164" t="s">
        <v>185</v>
      </c>
      <c r="N164" t="s">
        <v>1194</v>
      </c>
      <c r="O164" t="s">
        <v>1466</v>
      </c>
      <c r="R164" t="s">
        <v>235</v>
      </c>
      <c r="T164" t="s">
        <v>67</v>
      </c>
      <c r="U164" t="s">
        <v>37</v>
      </c>
      <c r="V164" t="s">
        <v>235</v>
      </c>
      <c r="W164" t="s">
        <v>361</v>
      </c>
      <c r="Y164" s="1">
        <v>42800.641168981485</v>
      </c>
      <c r="Z164" s="1">
        <v>42837.360555555555</v>
      </c>
    </row>
    <row r="165" spans="1:27" x14ac:dyDescent="0.3">
      <c r="A165">
        <v>96761</v>
      </c>
      <c r="B165" t="s">
        <v>370</v>
      </c>
      <c r="C165" t="s">
        <v>106</v>
      </c>
      <c r="D165" t="s">
        <v>252</v>
      </c>
      <c r="E165" t="s">
        <v>24</v>
      </c>
      <c r="F165" t="s">
        <v>27</v>
      </c>
      <c r="G165" t="s">
        <v>187</v>
      </c>
      <c r="H165" t="s">
        <v>1361</v>
      </c>
      <c r="I165" t="s">
        <v>102</v>
      </c>
      <c r="J165" t="s">
        <v>260</v>
      </c>
      <c r="K165" t="s">
        <v>41</v>
      </c>
      <c r="L165" t="s">
        <v>240</v>
      </c>
      <c r="M165" t="s">
        <v>185</v>
      </c>
      <c r="N165" t="s">
        <v>1194</v>
      </c>
      <c r="O165" t="s">
        <v>1464</v>
      </c>
      <c r="R165" t="s">
        <v>235</v>
      </c>
      <c r="T165" t="s">
        <v>43</v>
      </c>
      <c r="U165" t="s">
        <v>29</v>
      </c>
      <c r="V165" t="s">
        <v>235</v>
      </c>
      <c r="W165" t="s">
        <v>1194</v>
      </c>
      <c r="Y165" s="1">
        <v>42801.094895833332</v>
      </c>
      <c r="Z165" s="1">
        <v>42821.38008101852</v>
      </c>
    </row>
    <row r="166" spans="1:27" x14ac:dyDescent="0.3">
      <c r="A166">
        <v>96764</v>
      </c>
      <c r="B166" t="s">
        <v>144</v>
      </c>
      <c r="C166" t="s">
        <v>34</v>
      </c>
      <c r="D166" t="s">
        <v>1013</v>
      </c>
      <c r="E166" t="s">
        <v>24</v>
      </c>
      <c r="F166" t="s">
        <v>27</v>
      </c>
      <c r="G166" t="s">
        <v>42</v>
      </c>
      <c r="H166" t="s">
        <v>1425</v>
      </c>
      <c r="J166" t="s">
        <v>928</v>
      </c>
      <c r="K166" t="s">
        <v>41</v>
      </c>
      <c r="L166" t="s">
        <v>240</v>
      </c>
      <c r="M166" t="s">
        <v>185</v>
      </c>
      <c r="N166" t="s">
        <v>1194</v>
      </c>
      <c r="O166" t="s">
        <v>1463</v>
      </c>
      <c r="R166" t="s">
        <v>235</v>
      </c>
      <c r="T166" t="s">
        <v>55</v>
      </c>
      <c r="U166" t="s">
        <v>37</v>
      </c>
      <c r="V166" t="s">
        <v>235</v>
      </c>
      <c r="W166" t="s">
        <v>1194</v>
      </c>
      <c r="Y166" s="1">
        <v>42801.104432870372</v>
      </c>
      <c r="Z166" s="1">
        <v>42834.989212962966</v>
      </c>
    </row>
    <row r="167" spans="1:27" x14ac:dyDescent="0.3">
      <c r="A167">
        <v>96765</v>
      </c>
      <c r="B167" t="s">
        <v>66</v>
      </c>
      <c r="C167" t="s">
        <v>23</v>
      </c>
      <c r="D167" t="s">
        <v>374</v>
      </c>
      <c r="E167" t="s">
        <v>24</v>
      </c>
      <c r="F167" t="s">
        <v>27</v>
      </c>
      <c r="G167" t="s">
        <v>58</v>
      </c>
      <c r="H167" t="s">
        <v>1334</v>
      </c>
      <c r="J167" t="s">
        <v>66</v>
      </c>
      <c r="K167" t="s">
        <v>41</v>
      </c>
      <c r="L167" t="s">
        <v>240</v>
      </c>
      <c r="M167" t="s">
        <v>185</v>
      </c>
      <c r="N167" t="s">
        <v>1194</v>
      </c>
      <c r="O167" t="s">
        <v>1466</v>
      </c>
      <c r="R167" t="s">
        <v>235</v>
      </c>
      <c r="T167" t="s">
        <v>43</v>
      </c>
      <c r="U167" t="s">
        <v>60</v>
      </c>
      <c r="V167" t="s">
        <v>235</v>
      </c>
      <c r="W167" t="s">
        <v>1194</v>
      </c>
      <c r="Y167" s="1">
        <v>42801.107604166667</v>
      </c>
      <c r="Z167" s="1">
        <v>42809.460300925923</v>
      </c>
    </row>
    <row r="168" spans="1:27" x14ac:dyDescent="0.3">
      <c r="A168">
        <v>96774</v>
      </c>
      <c r="B168" t="s">
        <v>102</v>
      </c>
      <c r="C168" t="s">
        <v>63</v>
      </c>
      <c r="D168" t="s">
        <v>65</v>
      </c>
      <c r="E168" t="s">
        <v>24</v>
      </c>
      <c r="F168" t="s">
        <v>27</v>
      </c>
      <c r="G168" t="s">
        <v>187</v>
      </c>
      <c r="H168" t="s">
        <v>1384</v>
      </c>
      <c r="I168" t="s">
        <v>102</v>
      </c>
      <c r="J168" t="s">
        <v>64</v>
      </c>
      <c r="K168" t="s">
        <v>41</v>
      </c>
      <c r="L168" t="s">
        <v>240</v>
      </c>
      <c r="M168" t="s">
        <v>185</v>
      </c>
      <c r="N168" t="s">
        <v>1194</v>
      </c>
      <c r="O168" t="s">
        <v>1464</v>
      </c>
      <c r="R168" t="s">
        <v>235</v>
      </c>
      <c r="T168" t="s">
        <v>43</v>
      </c>
      <c r="U168" t="s">
        <v>29</v>
      </c>
      <c r="V168" t="s">
        <v>1383</v>
      </c>
      <c r="W168" t="s">
        <v>1194</v>
      </c>
      <c r="Y168" s="1">
        <v>42801.280335648145</v>
      </c>
      <c r="Z168" s="1">
        <v>42844.219930555555</v>
      </c>
    </row>
    <row r="169" spans="1:27" x14ac:dyDescent="0.3">
      <c r="A169">
        <v>96784</v>
      </c>
      <c r="B169" t="s">
        <v>195</v>
      </c>
      <c r="C169" t="s">
        <v>165</v>
      </c>
      <c r="D169" t="s">
        <v>166</v>
      </c>
      <c r="E169" t="s">
        <v>147</v>
      </c>
      <c r="F169" t="s">
        <v>27</v>
      </c>
      <c r="G169" t="s">
        <v>187</v>
      </c>
      <c r="H169" t="s">
        <v>1250</v>
      </c>
      <c r="I169" t="s">
        <v>195</v>
      </c>
      <c r="J169" t="s">
        <v>195</v>
      </c>
      <c r="K169" t="s">
        <v>41</v>
      </c>
      <c r="L169" t="s">
        <v>32</v>
      </c>
      <c r="N169" t="s">
        <v>1194</v>
      </c>
      <c r="O169" t="s">
        <v>1194</v>
      </c>
      <c r="R169" t="s">
        <v>235</v>
      </c>
      <c r="T169" t="s">
        <v>43</v>
      </c>
      <c r="U169" t="s">
        <v>29</v>
      </c>
      <c r="V169" t="s">
        <v>235</v>
      </c>
      <c r="W169" t="s">
        <v>1194</v>
      </c>
      <c r="Y169" s="1">
        <v>42801.362361111111</v>
      </c>
      <c r="Z169" s="1">
        <v>42802.316620370373</v>
      </c>
    </row>
    <row r="170" spans="1:27" x14ac:dyDescent="0.3">
      <c r="A170">
        <v>96827</v>
      </c>
      <c r="B170" t="s">
        <v>191</v>
      </c>
      <c r="C170" t="s">
        <v>599</v>
      </c>
      <c r="D170" t="s">
        <v>605</v>
      </c>
      <c r="E170" t="s">
        <v>24</v>
      </c>
      <c r="F170" t="s">
        <v>27</v>
      </c>
      <c r="G170" t="s">
        <v>76</v>
      </c>
      <c r="H170" t="s">
        <v>1313</v>
      </c>
      <c r="I170" t="s">
        <v>248</v>
      </c>
      <c r="J170" t="s">
        <v>89</v>
      </c>
      <c r="K170" t="s">
        <v>41</v>
      </c>
      <c r="L170" t="s">
        <v>240</v>
      </c>
      <c r="M170" t="s">
        <v>44</v>
      </c>
      <c r="N170" t="s">
        <v>1194</v>
      </c>
      <c r="O170" t="s">
        <v>1466</v>
      </c>
      <c r="Q170" t="s">
        <v>1312</v>
      </c>
      <c r="R170" t="s">
        <v>235</v>
      </c>
      <c r="T170" t="s">
        <v>55</v>
      </c>
      <c r="U170" t="s">
        <v>37</v>
      </c>
      <c r="V170" t="s">
        <v>235</v>
      </c>
      <c r="W170" t="s">
        <v>1194</v>
      </c>
      <c r="X170" t="s">
        <v>596</v>
      </c>
      <c r="Y170" s="1">
        <v>42801.872604166667</v>
      </c>
      <c r="Z170" s="1">
        <v>42815.490451388891</v>
      </c>
    </row>
    <row r="171" spans="1:27" x14ac:dyDescent="0.3">
      <c r="A171">
        <v>96916</v>
      </c>
      <c r="B171" t="s">
        <v>170</v>
      </c>
      <c r="C171" t="s">
        <v>133</v>
      </c>
      <c r="D171" t="s">
        <v>180</v>
      </c>
      <c r="E171" t="s">
        <v>24</v>
      </c>
      <c r="F171" t="s">
        <v>27</v>
      </c>
      <c r="G171" t="s">
        <v>275</v>
      </c>
      <c r="H171" t="s">
        <v>1304</v>
      </c>
      <c r="I171" t="s">
        <v>170</v>
      </c>
      <c r="J171" t="s">
        <v>777</v>
      </c>
      <c r="K171" t="s">
        <v>41</v>
      </c>
      <c r="L171" t="s">
        <v>32</v>
      </c>
      <c r="M171" t="s">
        <v>104</v>
      </c>
      <c r="N171" t="s">
        <v>1194</v>
      </c>
      <c r="O171" t="s">
        <v>1466</v>
      </c>
      <c r="R171" t="s">
        <v>779</v>
      </c>
      <c r="S171" t="s">
        <v>235</v>
      </c>
      <c r="T171" t="s">
        <v>43</v>
      </c>
      <c r="U171" t="s">
        <v>29</v>
      </c>
      <c r="V171" t="s">
        <v>235</v>
      </c>
      <c r="W171" t="s">
        <v>1194</v>
      </c>
      <c r="Y171" s="1">
        <v>42803.470520833333</v>
      </c>
      <c r="Z171" s="1">
        <v>42804.344733796293</v>
      </c>
    </row>
    <row r="172" spans="1:27" x14ac:dyDescent="0.3">
      <c r="A172">
        <v>96921</v>
      </c>
      <c r="B172" t="s">
        <v>340</v>
      </c>
      <c r="C172" t="s">
        <v>184</v>
      </c>
      <c r="D172" t="s">
        <v>212</v>
      </c>
      <c r="E172" t="s">
        <v>24</v>
      </c>
      <c r="F172" t="s">
        <v>387</v>
      </c>
      <c r="G172" t="s">
        <v>187</v>
      </c>
      <c r="H172" t="s">
        <v>1395</v>
      </c>
      <c r="I172" t="s">
        <v>234</v>
      </c>
      <c r="J172" t="s">
        <v>234</v>
      </c>
      <c r="K172" t="s">
        <v>41</v>
      </c>
      <c r="L172" t="s">
        <v>240</v>
      </c>
      <c r="M172" t="s">
        <v>365</v>
      </c>
      <c r="N172" t="s">
        <v>1194</v>
      </c>
      <c r="O172" t="s">
        <v>1463</v>
      </c>
      <c r="R172" t="s">
        <v>235</v>
      </c>
      <c r="T172" t="s">
        <v>43</v>
      </c>
      <c r="U172" t="s">
        <v>37</v>
      </c>
      <c r="V172" t="s">
        <v>235</v>
      </c>
      <c r="W172" t="s">
        <v>1194</v>
      </c>
      <c r="Y172" s="1">
        <v>42803.579780092594</v>
      </c>
      <c r="Z172" s="1">
        <v>42836.439039351855</v>
      </c>
      <c r="AA172" t="s">
        <v>297</v>
      </c>
    </row>
    <row r="173" spans="1:27" x14ac:dyDescent="0.3">
      <c r="A173">
        <v>96927</v>
      </c>
      <c r="B173" t="s">
        <v>318</v>
      </c>
      <c r="C173" t="s">
        <v>75</v>
      </c>
      <c r="D173" t="s">
        <v>267</v>
      </c>
      <c r="E173" t="s">
        <v>24</v>
      </c>
      <c r="F173" t="s">
        <v>27</v>
      </c>
      <c r="G173" t="s">
        <v>35</v>
      </c>
      <c r="H173" t="s">
        <v>1341</v>
      </c>
      <c r="I173" t="s">
        <v>137</v>
      </c>
      <c r="J173" t="s">
        <v>77</v>
      </c>
      <c r="K173" t="s">
        <v>41</v>
      </c>
      <c r="L173" t="s">
        <v>240</v>
      </c>
      <c r="M173" t="s">
        <v>185</v>
      </c>
      <c r="N173" t="s">
        <v>1194</v>
      </c>
      <c r="O173" t="s">
        <v>1465</v>
      </c>
      <c r="Q173" t="s">
        <v>812</v>
      </c>
      <c r="R173" t="s">
        <v>779</v>
      </c>
      <c r="S173" t="s">
        <v>235</v>
      </c>
      <c r="T173" t="s">
        <v>43</v>
      </c>
      <c r="U173" t="s">
        <v>37</v>
      </c>
      <c r="V173" t="s">
        <v>779</v>
      </c>
      <c r="W173" t="s">
        <v>1194</v>
      </c>
      <c r="Y173" s="1">
        <v>42803.672743055555</v>
      </c>
      <c r="Z173" s="1">
        <v>42811.516817129632</v>
      </c>
      <c r="AA173" t="s">
        <v>1268</v>
      </c>
    </row>
    <row r="174" spans="1:27" x14ac:dyDescent="0.3">
      <c r="A174">
        <v>96943</v>
      </c>
      <c r="B174" t="s">
        <v>266</v>
      </c>
      <c r="C174" t="s">
        <v>23</v>
      </c>
      <c r="D174" t="s">
        <v>95</v>
      </c>
      <c r="E174" t="s">
        <v>149</v>
      </c>
      <c r="F174" t="s">
        <v>27</v>
      </c>
      <c r="G174" t="s">
        <v>49</v>
      </c>
      <c r="H174" t="s">
        <v>1382</v>
      </c>
      <c r="J174" t="s">
        <v>933</v>
      </c>
      <c r="K174" t="s">
        <v>41</v>
      </c>
      <c r="L174" t="s">
        <v>28</v>
      </c>
      <c r="N174" t="s">
        <v>1194</v>
      </c>
      <c r="O174" t="s">
        <v>1194</v>
      </c>
      <c r="R174" t="s">
        <v>235</v>
      </c>
      <c r="T174" t="s">
        <v>43</v>
      </c>
      <c r="U174" t="s">
        <v>29</v>
      </c>
      <c r="V174" t="s">
        <v>235</v>
      </c>
      <c r="W174" t="s">
        <v>1194</v>
      </c>
      <c r="Y174" s="1">
        <v>42804.168564814812</v>
      </c>
      <c r="Z174" s="1">
        <v>42823.20521990741</v>
      </c>
    </row>
    <row r="175" spans="1:27" x14ac:dyDescent="0.3">
      <c r="A175">
        <v>96972</v>
      </c>
      <c r="B175" t="s">
        <v>77</v>
      </c>
      <c r="C175" t="s">
        <v>75</v>
      </c>
      <c r="D175" t="s">
        <v>825</v>
      </c>
      <c r="E175" t="s">
        <v>303</v>
      </c>
      <c r="F175" t="s">
        <v>27</v>
      </c>
      <c r="G175" t="s">
        <v>134</v>
      </c>
      <c r="H175" t="s">
        <v>1315</v>
      </c>
      <c r="I175" t="s">
        <v>941</v>
      </c>
      <c r="J175" t="s">
        <v>908</v>
      </c>
      <c r="K175" t="s">
        <v>41</v>
      </c>
      <c r="L175" t="s">
        <v>101</v>
      </c>
      <c r="N175" t="s">
        <v>1194</v>
      </c>
      <c r="O175" t="s">
        <v>1194</v>
      </c>
      <c r="R175" t="s">
        <v>765</v>
      </c>
      <c r="T175" t="s">
        <v>43</v>
      </c>
      <c r="U175" t="s">
        <v>45</v>
      </c>
      <c r="V175" t="s">
        <v>26</v>
      </c>
      <c r="W175" t="s">
        <v>1194</v>
      </c>
      <c r="Y175" s="1">
        <v>42807.015798611108</v>
      </c>
      <c r="Z175" s="1">
        <v>42807.430393518516</v>
      </c>
    </row>
    <row r="176" spans="1:27" x14ac:dyDescent="0.3">
      <c r="A176">
        <v>96999</v>
      </c>
      <c r="B176" t="s">
        <v>1225</v>
      </c>
      <c r="C176" t="s">
        <v>129</v>
      </c>
      <c r="D176" t="s">
        <v>374</v>
      </c>
      <c r="E176" t="s">
        <v>24</v>
      </c>
      <c r="F176" t="s">
        <v>27</v>
      </c>
      <c r="G176" t="s">
        <v>187</v>
      </c>
      <c r="H176" t="s">
        <v>1346</v>
      </c>
      <c r="I176" t="s">
        <v>349</v>
      </c>
      <c r="J176" t="s">
        <v>118</v>
      </c>
      <c r="K176" t="s">
        <v>41</v>
      </c>
      <c r="L176" t="s">
        <v>240</v>
      </c>
      <c r="M176" t="s">
        <v>185</v>
      </c>
      <c r="N176" t="s">
        <v>1194</v>
      </c>
      <c r="O176" t="s">
        <v>1465</v>
      </c>
      <c r="R176" t="s">
        <v>235</v>
      </c>
      <c r="T176" t="s">
        <v>67</v>
      </c>
      <c r="U176" t="s">
        <v>37</v>
      </c>
      <c r="V176" t="s">
        <v>235</v>
      </c>
      <c r="W176" t="s">
        <v>1194</v>
      </c>
      <c r="Y176" s="1">
        <v>42807.497083333335</v>
      </c>
      <c r="Z176" s="1">
        <v>42815.355856481481</v>
      </c>
    </row>
    <row r="177" spans="1:27" x14ac:dyDescent="0.3">
      <c r="A177">
        <v>97003</v>
      </c>
      <c r="B177" t="s">
        <v>292</v>
      </c>
      <c r="C177" t="s">
        <v>129</v>
      </c>
      <c r="D177" t="s">
        <v>218</v>
      </c>
      <c r="E177" t="s">
        <v>24</v>
      </c>
      <c r="F177" t="s">
        <v>27</v>
      </c>
      <c r="G177" t="s">
        <v>1231</v>
      </c>
      <c r="H177" t="s">
        <v>1431</v>
      </c>
      <c r="I177" t="s">
        <v>84</v>
      </c>
      <c r="J177" t="s">
        <v>337</v>
      </c>
      <c r="K177" t="s">
        <v>41</v>
      </c>
      <c r="L177" t="s">
        <v>240</v>
      </c>
      <c r="M177" t="s">
        <v>44</v>
      </c>
      <c r="N177" t="s">
        <v>1194</v>
      </c>
      <c r="O177" t="s">
        <v>1462</v>
      </c>
      <c r="R177" t="s">
        <v>235</v>
      </c>
      <c r="T177" t="s">
        <v>55</v>
      </c>
      <c r="U177" t="s">
        <v>37</v>
      </c>
      <c r="V177" t="s">
        <v>235</v>
      </c>
      <c r="W177" t="s">
        <v>1194</v>
      </c>
      <c r="X177" t="s">
        <v>378</v>
      </c>
      <c r="Y177" s="1">
        <v>42807.546134259261</v>
      </c>
      <c r="Z177" s="1">
        <v>42836.397465277776</v>
      </c>
    </row>
    <row r="178" spans="1:27" x14ac:dyDescent="0.3">
      <c r="A178">
        <v>97020</v>
      </c>
      <c r="B178" t="s">
        <v>170</v>
      </c>
      <c r="C178" t="s">
        <v>75</v>
      </c>
      <c r="D178" t="s">
        <v>180</v>
      </c>
      <c r="E178" t="s">
        <v>24</v>
      </c>
      <c r="F178" t="s">
        <v>27</v>
      </c>
      <c r="G178" t="s">
        <v>49</v>
      </c>
      <c r="H178" t="s">
        <v>1394</v>
      </c>
      <c r="I178" t="s">
        <v>1077</v>
      </c>
      <c r="J178" t="s">
        <v>77</v>
      </c>
      <c r="K178" t="s">
        <v>41</v>
      </c>
      <c r="L178" t="s">
        <v>240</v>
      </c>
      <c r="M178" t="s">
        <v>185</v>
      </c>
      <c r="N178" t="s">
        <v>1194</v>
      </c>
      <c r="O178" t="s">
        <v>1463</v>
      </c>
      <c r="Q178" t="s">
        <v>812</v>
      </c>
      <c r="R178" t="s">
        <v>779</v>
      </c>
      <c r="S178" t="s">
        <v>235</v>
      </c>
      <c r="T178" t="s">
        <v>67</v>
      </c>
      <c r="U178" t="s">
        <v>45</v>
      </c>
      <c r="V178" t="s">
        <v>235</v>
      </c>
      <c r="W178" t="s">
        <v>1194</v>
      </c>
      <c r="Y178" s="1">
        <v>42808.024004629631</v>
      </c>
      <c r="Z178" s="1">
        <v>42828.568055555559</v>
      </c>
      <c r="AA178" t="s">
        <v>160</v>
      </c>
    </row>
    <row r="179" spans="1:27" x14ac:dyDescent="0.3">
      <c r="A179">
        <v>97041</v>
      </c>
      <c r="B179" t="s">
        <v>1430</v>
      </c>
      <c r="C179" t="s">
        <v>129</v>
      </c>
      <c r="D179" t="s">
        <v>218</v>
      </c>
      <c r="E179" t="s">
        <v>24</v>
      </c>
      <c r="F179" t="s">
        <v>27</v>
      </c>
      <c r="G179" t="s">
        <v>153</v>
      </c>
      <c r="H179" t="s">
        <v>1429</v>
      </c>
      <c r="I179" t="s">
        <v>1044</v>
      </c>
      <c r="J179" t="s">
        <v>337</v>
      </c>
      <c r="K179" t="s">
        <v>41</v>
      </c>
      <c r="L179" t="s">
        <v>101</v>
      </c>
      <c r="M179" t="s">
        <v>298</v>
      </c>
      <c r="N179" t="s">
        <v>1194</v>
      </c>
      <c r="O179" t="s">
        <v>1462</v>
      </c>
      <c r="P179">
        <v>17092</v>
      </c>
      <c r="R179" t="s">
        <v>235</v>
      </c>
      <c r="T179" t="s">
        <v>55</v>
      </c>
      <c r="U179" t="s">
        <v>37</v>
      </c>
      <c r="V179" t="s">
        <v>306</v>
      </c>
      <c r="W179" t="s">
        <v>1194</v>
      </c>
      <c r="Y179" s="1">
        <v>42808.189444444448</v>
      </c>
      <c r="Z179" s="1">
        <v>42837.08048611111</v>
      </c>
    </row>
    <row r="180" spans="1:27" x14ac:dyDescent="0.3">
      <c r="A180">
        <v>97122</v>
      </c>
      <c r="B180" t="s">
        <v>702</v>
      </c>
      <c r="C180" t="s">
        <v>23</v>
      </c>
      <c r="D180" t="s">
        <v>85</v>
      </c>
      <c r="E180" t="s">
        <v>24</v>
      </c>
      <c r="F180" t="s">
        <v>27</v>
      </c>
      <c r="G180" t="s">
        <v>117</v>
      </c>
      <c r="H180" t="s">
        <v>1333</v>
      </c>
      <c r="I180" t="s">
        <v>118</v>
      </c>
      <c r="J180" t="s">
        <v>118</v>
      </c>
      <c r="K180" t="s">
        <v>41</v>
      </c>
      <c r="L180" t="s">
        <v>240</v>
      </c>
      <c r="M180" t="s">
        <v>185</v>
      </c>
      <c r="N180" t="s">
        <v>1194</v>
      </c>
      <c r="O180" t="s">
        <v>1465</v>
      </c>
      <c r="R180" t="s">
        <v>235</v>
      </c>
      <c r="T180" t="s">
        <v>55</v>
      </c>
      <c r="U180" t="s">
        <v>60</v>
      </c>
      <c r="V180" t="s">
        <v>235</v>
      </c>
      <c r="W180" t="s">
        <v>1194</v>
      </c>
      <c r="Y180" s="1">
        <v>42809.696469907409</v>
      </c>
      <c r="Z180" s="1">
        <v>42814.199131944442</v>
      </c>
    </row>
    <row r="181" spans="1:27" x14ac:dyDescent="0.3">
      <c r="A181">
        <v>97242</v>
      </c>
      <c r="B181" t="s">
        <v>137</v>
      </c>
      <c r="C181" t="s">
        <v>75</v>
      </c>
      <c r="D181" t="s">
        <v>1439</v>
      </c>
      <c r="E181" t="s">
        <v>24</v>
      </c>
      <c r="F181" t="s">
        <v>27</v>
      </c>
      <c r="G181" t="s">
        <v>153</v>
      </c>
      <c r="H181" t="s">
        <v>1440</v>
      </c>
      <c r="I181" t="s">
        <v>226</v>
      </c>
      <c r="J181" t="s">
        <v>77</v>
      </c>
      <c r="K181" t="s">
        <v>41</v>
      </c>
      <c r="L181" t="s">
        <v>101</v>
      </c>
      <c r="M181" t="s">
        <v>298</v>
      </c>
      <c r="N181" t="s">
        <v>1194</v>
      </c>
      <c r="O181" t="s">
        <v>1462</v>
      </c>
      <c r="P181">
        <v>17112</v>
      </c>
      <c r="Q181" t="s">
        <v>812</v>
      </c>
      <c r="R181" t="s">
        <v>779</v>
      </c>
      <c r="S181" t="s">
        <v>235</v>
      </c>
      <c r="T181" t="s">
        <v>43</v>
      </c>
      <c r="U181" t="s">
        <v>29</v>
      </c>
      <c r="V181" t="s">
        <v>1305</v>
      </c>
      <c r="W181" t="s">
        <v>361</v>
      </c>
      <c r="Y181" s="1">
        <v>42811.7106712963</v>
      </c>
      <c r="Z181" s="1">
        <v>42836.477986111109</v>
      </c>
      <c r="AA181" t="s">
        <v>160</v>
      </c>
    </row>
    <row r="182" spans="1:27" x14ac:dyDescent="0.3">
      <c r="A182">
        <v>97247</v>
      </c>
      <c r="B182" t="s">
        <v>69</v>
      </c>
      <c r="C182" t="s">
        <v>34</v>
      </c>
      <c r="D182" t="s">
        <v>151</v>
      </c>
      <c r="E182" t="s">
        <v>24</v>
      </c>
      <c r="F182" t="s">
        <v>27</v>
      </c>
      <c r="G182" t="s">
        <v>42</v>
      </c>
      <c r="H182" t="s">
        <v>1437</v>
      </c>
      <c r="I182" t="s">
        <v>1302</v>
      </c>
      <c r="J182" t="s">
        <v>1302</v>
      </c>
      <c r="K182" t="s">
        <v>41</v>
      </c>
      <c r="L182" t="s">
        <v>32</v>
      </c>
      <c r="M182" t="s">
        <v>104</v>
      </c>
      <c r="N182" t="s">
        <v>1194</v>
      </c>
      <c r="O182" t="s">
        <v>1462</v>
      </c>
      <c r="Q182" t="s">
        <v>1436</v>
      </c>
      <c r="R182" t="s">
        <v>235</v>
      </c>
      <c r="T182" t="s">
        <v>43</v>
      </c>
      <c r="U182" t="s">
        <v>45</v>
      </c>
      <c r="V182" t="s">
        <v>235</v>
      </c>
      <c r="W182" t="s">
        <v>1194</v>
      </c>
      <c r="Y182" s="1">
        <v>42813.979155092595</v>
      </c>
      <c r="Z182" s="1">
        <v>42836.174085648148</v>
      </c>
    </row>
    <row r="183" spans="1:27" x14ac:dyDescent="0.3">
      <c r="A183">
        <v>97251</v>
      </c>
      <c r="B183" t="s">
        <v>142</v>
      </c>
      <c r="C183" t="s">
        <v>34</v>
      </c>
      <c r="D183" t="s">
        <v>243</v>
      </c>
      <c r="E183" t="s">
        <v>24</v>
      </c>
      <c r="F183" t="s">
        <v>27</v>
      </c>
      <c r="G183" t="s">
        <v>42</v>
      </c>
      <c r="H183" t="s">
        <v>1451</v>
      </c>
      <c r="I183" t="s">
        <v>330</v>
      </c>
      <c r="J183" t="s">
        <v>143</v>
      </c>
      <c r="K183" t="s">
        <v>41</v>
      </c>
      <c r="L183" t="s">
        <v>32</v>
      </c>
      <c r="M183" t="s">
        <v>83</v>
      </c>
      <c r="N183" t="s">
        <v>1194</v>
      </c>
      <c r="O183" t="s">
        <v>1454</v>
      </c>
      <c r="R183" t="s">
        <v>235</v>
      </c>
      <c r="T183" t="s">
        <v>43</v>
      </c>
      <c r="U183" t="s">
        <v>29</v>
      </c>
      <c r="V183" t="s">
        <v>26</v>
      </c>
      <c r="W183" t="s">
        <v>1194</v>
      </c>
      <c r="Y183" s="1">
        <v>42814.013414351852</v>
      </c>
      <c r="Z183" s="1">
        <v>42843.151932870373</v>
      </c>
    </row>
    <row r="184" spans="1:27" x14ac:dyDescent="0.3">
      <c r="A184">
        <v>97255</v>
      </c>
      <c r="B184" t="s">
        <v>191</v>
      </c>
      <c r="C184" t="s">
        <v>599</v>
      </c>
      <c r="D184" t="s">
        <v>605</v>
      </c>
      <c r="E184" t="s">
        <v>24</v>
      </c>
      <c r="F184" t="s">
        <v>27</v>
      </c>
      <c r="G184" t="s">
        <v>49</v>
      </c>
      <c r="H184" t="s">
        <v>1349</v>
      </c>
      <c r="I184" t="s">
        <v>248</v>
      </c>
      <c r="J184" t="s">
        <v>248</v>
      </c>
      <c r="K184" t="s">
        <v>41</v>
      </c>
      <c r="L184" t="s">
        <v>240</v>
      </c>
      <c r="M184" t="s">
        <v>44</v>
      </c>
      <c r="N184" t="s">
        <v>1194</v>
      </c>
      <c r="O184" t="s">
        <v>1465</v>
      </c>
      <c r="R184" t="s">
        <v>235</v>
      </c>
      <c r="T184" t="s">
        <v>43</v>
      </c>
      <c r="U184" t="s">
        <v>37</v>
      </c>
      <c r="V184" t="s">
        <v>235</v>
      </c>
      <c r="W184" t="s">
        <v>1194</v>
      </c>
      <c r="X184" t="s">
        <v>596</v>
      </c>
      <c r="Y184" s="1">
        <v>42814.043032407404</v>
      </c>
      <c r="Z184" s="1">
        <v>42816.479490740741</v>
      </c>
    </row>
    <row r="185" spans="1:27" x14ac:dyDescent="0.3">
      <c r="A185">
        <v>97318</v>
      </c>
      <c r="B185" t="s">
        <v>123</v>
      </c>
      <c r="C185" t="s">
        <v>599</v>
      </c>
      <c r="D185" t="s">
        <v>605</v>
      </c>
      <c r="E185" t="s">
        <v>262</v>
      </c>
      <c r="F185" t="s">
        <v>27</v>
      </c>
      <c r="G185" t="s">
        <v>42</v>
      </c>
      <c r="H185" t="s">
        <v>1354</v>
      </c>
      <c r="I185" t="s">
        <v>248</v>
      </c>
      <c r="J185" t="s">
        <v>330</v>
      </c>
      <c r="K185" t="s">
        <v>41</v>
      </c>
      <c r="L185" t="s">
        <v>32</v>
      </c>
      <c r="N185" t="s">
        <v>1194</v>
      </c>
      <c r="O185" t="s">
        <v>1194</v>
      </c>
      <c r="R185" t="s">
        <v>235</v>
      </c>
      <c r="T185" t="s">
        <v>55</v>
      </c>
      <c r="U185" t="s">
        <v>37</v>
      </c>
      <c r="V185" t="s">
        <v>235</v>
      </c>
      <c r="W185" t="s">
        <v>1194</v>
      </c>
      <c r="Y185" s="1">
        <v>42815.281331018516</v>
      </c>
      <c r="Z185" s="1">
        <v>42817.322858796295</v>
      </c>
    </row>
    <row r="186" spans="1:27" x14ac:dyDescent="0.3">
      <c r="A186">
        <v>97328</v>
      </c>
      <c r="B186" t="s">
        <v>69</v>
      </c>
      <c r="C186" t="s">
        <v>34</v>
      </c>
      <c r="D186" t="s">
        <v>71</v>
      </c>
      <c r="E186" t="s">
        <v>24</v>
      </c>
      <c r="F186" t="s">
        <v>27</v>
      </c>
      <c r="G186" t="s">
        <v>49</v>
      </c>
      <c r="H186" t="s">
        <v>1450</v>
      </c>
      <c r="I186" t="s">
        <v>335</v>
      </c>
      <c r="J186" t="s">
        <v>335</v>
      </c>
      <c r="K186" t="s">
        <v>41</v>
      </c>
      <c r="L186" t="s">
        <v>240</v>
      </c>
      <c r="M186" t="s">
        <v>1335</v>
      </c>
      <c r="N186" t="s">
        <v>1194</v>
      </c>
      <c r="O186" t="s">
        <v>1454</v>
      </c>
      <c r="R186" t="s">
        <v>235</v>
      </c>
      <c r="T186" t="s">
        <v>43</v>
      </c>
      <c r="U186" t="s">
        <v>29</v>
      </c>
      <c r="V186" t="s">
        <v>235</v>
      </c>
      <c r="W186" t="s">
        <v>1194</v>
      </c>
      <c r="Y186" s="1">
        <v>42815.407060185185</v>
      </c>
      <c r="Z186" s="1">
        <v>42843.006967592592</v>
      </c>
    </row>
    <row r="187" spans="1:27" x14ac:dyDescent="0.3">
      <c r="A187">
        <v>97329</v>
      </c>
      <c r="B187" t="s">
        <v>600</v>
      </c>
      <c r="C187" t="s">
        <v>599</v>
      </c>
      <c r="D187" t="s">
        <v>598</v>
      </c>
      <c r="E187" t="s">
        <v>262</v>
      </c>
      <c r="F187" t="s">
        <v>27</v>
      </c>
      <c r="G187" t="s">
        <v>187</v>
      </c>
      <c r="H187" t="s">
        <v>1370</v>
      </c>
      <c r="I187" t="s">
        <v>190</v>
      </c>
      <c r="J187" t="s">
        <v>190</v>
      </c>
      <c r="K187" t="s">
        <v>41</v>
      </c>
      <c r="L187" t="s">
        <v>240</v>
      </c>
      <c r="M187" t="s">
        <v>44</v>
      </c>
      <c r="N187" t="s">
        <v>1194</v>
      </c>
      <c r="O187" t="s">
        <v>1194</v>
      </c>
      <c r="R187" t="s">
        <v>235</v>
      </c>
      <c r="T187" t="s">
        <v>55</v>
      </c>
      <c r="U187" t="s">
        <v>37</v>
      </c>
      <c r="V187" t="s">
        <v>235</v>
      </c>
      <c r="W187" t="s">
        <v>1194</v>
      </c>
      <c r="X187" t="s">
        <v>596</v>
      </c>
      <c r="Y187" s="1">
        <v>42815.434664351851</v>
      </c>
      <c r="Z187" s="1">
        <v>42818.579791666663</v>
      </c>
    </row>
    <row r="188" spans="1:27" x14ac:dyDescent="0.3">
      <c r="A188">
        <v>97440</v>
      </c>
      <c r="B188" t="s">
        <v>170</v>
      </c>
      <c r="C188" t="s">
        <v>75</v>
      </c>
      <c r="D188" t="s">
        <v>180</v>
      </c>
      <c r="E188" t="s">
        <v>24</v>
      </c>
      <c r="F188" t="s">
        <v>27</v>
      </c>
      <c r="G188" t="s">
        <v>25</v>
      </c>
      <c r="H188" t="s">
        <v>1378</v>
      </c>
      <c r="I188" t="s">
        <v>282</v>
      </c>
      <c r="J188" t="s">
        <v>282</v>
      </c>
      <c r="K188" t="s">
        <v>41</v>
      </c>
      <c r="L188" t="s">
        <v>240</v>
      </c>
      <c r="M188" t="s">
        <v>185</v>
      </c>
      <c r="N188" t="s">
        <v>1194</v>
      </c>
      <c r="O188" t="s">
        <v>1464</v>
      </c>
      <c r="Q188" t="s">
        <v>812</v>
      </c>
      <c r="R188" t="s">
        <v>779</v>
      </c>
      <c r="S188" t="s">
        <v>235</v>
      </c>
      <c r="T188" t="s">
        <v>55</v>
      </c>
      <c r="U188" t="s">
        <v>37</v>
      </c>
      <c r="V188" t="s">
        <v>235</v>
      </c>
      <c r="W188" t="s">
        <v>1194</v>
      </c>
      <c r="Y188" s="1">
        <v>42817.456377314818</v>
      </c>
      <c r="Z188" s="1">
        <v>42823.54991898148</v>
      </c>
      <c r="AA188" t="s">
        <v>1268</v>
      </c>
    </row>
    <row r="189" spans="1:27" x14ac:dyDescent="0.3">
      <c r="A189">
        <v>97441</v>
      </c>
      <c r="B189" t="s">
        <v>191</v>
      </c>
      <c r="C189" t="s">
        <v>599</v>
      </c>
      <c r="D189" t="s">
        <v>1356</v>
      </c>
      <c r="E189" t="s">
        <v>262</v>
      </c>
      <c r="F189" t="s">
        <v>27</v>
      </c>
      <c r="G189" t="s">
        <v>49</v>
      </c>
      <c r="H189" t="s">
        <v>1374</v>
      </c>
      <c r="I189" t="s">
        <v>248</v>
      </c>
      <c r="J189" t="s">
        <v>1077</v>
      </c>
      <c r="K189" t="s">
        <v>41</v>
      </c>
      <c r="L189" t="s">
        <v>32</v>
      </c>
      <c r="N189" t="s">
        <v>1194</v>
      </c>
      <c r="O189" t="s">
        <v>1194</v>
      </c>
      <c r="R189" t="s">
        <v>765</v>
      </c>
      <c r="T189" t="s">
        <v>67</v>
      </c>
      <c r="U189" t="s">
        <v>60</v>
      </c>
      <c r="V189" t="s">
        <v>235</v>
      </c>
      <c r="W189" t="s">
        <v>1194</v>
      </c>
      <c r="Y189" s="1">
        <v>42817.458703703705</v>
      </c>
      <c r="Z189" s="1">
        <v>42817.617083333331</v>
      </c>
    </row>
    <row r="190" spans="1:27" x14ac:dyDescent="0.3">
      <c r="A190">
        <v>97445</v>
      </c>
      <c r="B190" t="s">
        <v>193</v>
      </c>
      <c r="C190" t="s">
        <v>75</v>
      </c>
      <c r="D190" t="s">
        <v>79</v>
      </c>
      <c r="E190" t="s">
        <v>303</v>
      </c>
      <c r="F190" t="s">
        <v>27</v>
      </c>
      <c r="G190" t="s">
        <v>76</v>
      </c>
      <c r="H190" t="s">
        <v>1373</v>
      </c>
      <c r="I190" t="s">
        <v>193</v>
      </c>
      <c r="J190" t="s">
        <v>170</v>
      </c>
      <c r="K190" t="s">
        <v>41</v>
      </c>
      <c r="L190" t="s">
        <v>32</v>
      </c>
      <c r="N190" t="s">
        <v>1194</v>
      </c>
      <c r="O190" t="s">
        <v>1194</v>
      </c>
      <c r="R190" t="s">
        <v>765</v>
      </c>
      <c r="T190" t="s">
        <v>43</v>
      </c>
      <c r="U190" t="s">
        <v>60</v>
      </c>
      <c r="V190" t="s">
        <v>235</v>
      </c>
      <c r="W190" t="s">
        <v>1194</v>
      </c>
      <c r="Y190" s="1">
        <v>42817.526782407411</v>
      </c>
      <c r="Z190" s="1">
        <v>42821.993275462963</v>
      </c>
    </row>
    <row r="191" spans="1:27" x14ac:dyDescent="0.3">
      <c r="A191">
        <v>97481</v>
      </c>
      <c r="B191" t="s">
        <v>89</v>
      </c>
      <c r="C191" t="s">
        <v>599</v>
      </c>
      <c r="D191" t="s">
        <v>605</v>
      </c>
      <c r="E191" t="s">
        <v>24</v>
      </c>
      <c r="F191" t="s">
        <v>27</v>
      </c>
      <c r="G191" t="s">
        <v>178</v>
      </c>
      <c r="H191" t="s">
        <v>1367</v>
      </c>
      <c r="I191" t="s">
        <v>248</v>
      </c>
      <c r="J191" t="s">
        <v>193</v>
      </c>
      <c r="K191" t="s">
        <v>41</v>
      </c>
      <c r="L191" t="s">
        <v>240</v>
      </c>
      <c r="M191" t="s">
        <v>185</v>
      </c>
      <c r="N191" t="s">
        <v>1194</v>
      </c>
      <c r="O191" t="s">
        <v>1464</v>
      </c>
      <c r="Q191" t="s">
        <v>1312</v>
      </c>
      <c r="R191" t="s">
        <v>235</v>
      </c>
      <c r="T191" t="s">
        <v>43</v>
      </c>
      <c r="U191" t="s">
        <v>45</v>
      </c>
      <c r="V191" t="s">
        <v>235</v>
      </c>
      <c r="W191" t="s">
        <v>1194</v>
      </c>
      <c r="X191" t="s">
        <v>596</v>
      </c>
      <c r="Y191" s="1">
        <v>42818.378900462965</v>
      </c>
      <c r="Z191" s="1">
        <v>42822.24628472222</v>
      </c>
    </row>
    <row r="192" spans="1:27" x14ac:dyDescent="0.3">
      <c r="A192">
        <v>97491</v>
      </c>
      <c r="B192" t="s">
        <v>191</v>
      </c>
      <c r="C192" t="s">
        <v>599</v>
      </c>
      <c r="D192" t="s">
        <v>605</v>
      </c>
      <c r="E192" t="s">
        <v>262</v>
      </c>
      <c r="F192" t="s">
        <v>27</v>
      </c>
      <c r="G192" t="s">
        <v>187</v>
      </c>
      <c r="H192" t="s">
        <v>1366</v>
      </c>
      <c r="I192" t="s">
        <v>195</v>
      </c>
      <c r="J192" t="s">
        <v>195</v>
      </c>
      <c r="K192" t="s">
        <v>41</v>
      </c>
      <c r="L192" t="s">
        <v>32</v>
      </c>
      <c r="N192" t="s">
        <v>1194</v>
      </c>
      <c r="O192" t="s">
        <v>1194</v>
      </c>
      <c r="R192" t="s">
        <v>235</v>
      </c>
      <c r="T192" t="s">
        <v>55</v>
      </c>
      <c r="U192" t="s">
        <v>37</v>
      </c>
      <c r="V192" t="s">
        <v>235</v>
      </c>
      <c r="W192" t="s">
        <v>1194</v>
      </c>
      <c r="Y192" s="1">
        <v>42818.535081018519</v>
      </c>
      <c r="Z192" s="1">
        <v>42821.299826388888</v>
      </c>
    </row>
    <row r="193" spans="1:27" x14ac:dyDescent="0.3">
      <c r="A193">
        <v>97512</v>
      </c>
      <c r="B193" t="s">
        <v>234</v>
      </c>
      <c r="C193" t="s">
        <v>114</v>
      </c>
      <c r="D193" t="s">
        <v>116</v>
      </c>
      <c r="E193" t="s">
        <v>24</v>
      </c>
      <c r="F193" t="s">
        <v>27</v>
      </c>
      <c r="G193" t="s">
        <v>169</v>
      </c>
      <c r="H193" t="s">
        <v>1393</v>
      </c>
      <c r="I193" t="s">
        <v>234</v>
      </c>
      <c r="J193" t="s">
        <v>461</v>
      </c>
      <c r="K193" t="s">
        <v>41</v>
      </c>
      <c r="L193" t="s">
        <v>32</v>
      </c>
      <c r="M193" t="s">
        <v>298</v>
      </c>
      <c r="N193" t="s">
        <v>1194</v>
      </c>
      <c r="O193" t="s">
        <v>1463</v>
      </c>
      <c r="R193" t="s">
        <v>235</v>
      </c>
      <c r="T193" t="s">
        <v>43</v>
      </c>
      <c r="U193" t="s">
        <v>29</v>
      </c>
      <c r="V193" t="s">
        <v>26</v>
      </c>
      <c r="W193" t="s">
        <v>1194</v>
      </c>
      <c r="Y193" s="1">
        <v>42820.998090277775</v>
      </c>
      <c r="Z193" s="1">
        <v>42844.222800925927</v>
      </c>
    </row>
    <row r="194" spans="1:27" x14ac:dyDescent="0.3">
      <c r="A194">
        <v>97541</v>
      </c>
      <c r="B194" t="s">
        <v>191</v>
      </c>
      <c r="C194" t="s">
        <v>23</v>
      </c>
      <c r="D194" t="s">
        <v>30</v>
      </c>
      <c r="E194" t="s">
        <v>24</v>
      </c>
      <c r="F194" t="s">
        <v>27</v>
      </c>
      <c r="G194" t="s">
        <v>35</v>
      </c>
      <c r="H194" t="s">
        <v>1449</v>
      </c>
      <c r="J194" t="s">
        <v>191</v>
      </c>
      <c r="K194" t="s">
        <v>41</v>
      </c>
      <c r="L194" t="s">
        <v>240</v>
      </c>
      <c r="M194" t="s">
        <v>44</v>
      </c>
      <c r="N194" t="s">
        <v>1194</v>
      </c>
      <c r="O194" t="s">
        <v>1454</v>
      </c>
      <c r="Q194" t="s">
        <v>1448</v>
      </c>
      <c r="R194" t="s">
        <v>235</v>
      </c>
      <c r="T194" t="s">
        <v>43</v>
      </c>
      <c r="U194" t="s">
        <v>45</v>
      </c>
      <c r="V194" t="s">
        <v>235</v>
      </c>
      <c r="W194" t="s">
        <v>1194</v>
      </c>
      <c r="X194" t="s">
        <v>378</v>
      </c>
      <c r="Y194" s="1">
        <v>42821.924618055556</v>
      </c>
      <c r="Z194" s="1">
        <v>42843.127326388887</v>
      </c>
    </row>
    <row r="195" spans="1:27" x14ac:dyDescent="0.3">
      <c r="A195">
        <v>97565</v>
      </c>
      <c r="B195" t="s">
        <v>1229</v>
      </c>
      <c r="C195" t="s">
        <v>305</v>
      </c>
      <c r="D195" t="s">
        <v>311</v>
      </c>
      <c r="E195" t="s">
        <v>24</v>
      </c>
      <c r="F195" t="s">
        <v>27</v>
      </c>
      <c r="G195" t="s">
        <v>153</v>
      </c>
      <c r="H195" t="s">
        <v>1414</v>
      </c>
      <c r="I195" t="s">
        <v>1044</v>
      </c>
      <c r="J195" t="s">
        <v>102</v>
      </c>
      <c r="K195" t="s">
        <v>41</v>
      </c>
      <c r="L195" t="s">
        <v>101</v>
      </c>
      <c r="M195" t="s">
        <v>298</v>
      </c>
      <c r="N195" t="s">
        <v>1194</v>
      </c>
      <c r="O195" t="s">
        <v>1463</v>
      </c>
      <c r="P195">
        <v>16612</v>
      </c>
      <c r="R195" t="s">
        <v>235</v>
      </c>
      <c r="T195" t="s">
        <v>43</v>
      </c>
      <c r="U195" t="s">
        <v>29</v>
      </c>
      <c r="V195" t="s">
        <v>1305</v>
      </c>
      <c r="W195" t="s">
        <v>361</v>
      </c>
      <c r="Y195" s="1">
        <v>42822.489374999997</v>
      </c>
      <c r="Z195" s="1">
        <v>42830.139884259261</v>
      </c>
    </row>
    <row r="196" spans="1:27" x14ac:dyDescent="0.3">
      <c r="A196">
        <v>97575</v>
      </c>
      <c r="B196" t="s">
        <v>137</v>
      </c>
      <c r="C196" t="s">
        <v>75</v>
      </c>
      <c r="D196" t="s">
        <v>1439</v>
      </c>
      <c r="E196" t="s">
        <v>24</v>
      </c>
      <c r="F196" t="s">
        <v>27</v>
      </c>
      <c r="G196" t="s">
        <v>42</v>
      </c>
      <c r="H196" t="s">
        <v>1438</v>
      </c>
      <c r="I196" t="s">
        <v>56</v>
      </c>
      <c r="J196" t="s">
        <v>77</v>
      </c>
      <c r="K196" t="s">
        <v>41</v>
      </c>
      <c r="L196" t="s">
        <v>240</v>
      </c>
      <c r="M196" t="s">
        <v>185</v>
      </c>
      <c r="N196" t="s">
        <v>1194</v>
      </c>
      <c r="O196" t="s">
        <v>1462</v>
      </c>
      <c r="Q196" t="s">
        <v>812</v>
      </c>
      <c r="R196" t="s">
        <v>779</v>
      </c>
      <c r="S196" t="s">
        <v>235</v>
      </c>
      <c r="T196" t="s">
        <v>43</v>
      </c>
      <c r="U196" t="s">
        <v>29</v>
      </c>
      <c r="V196" t="s">
        <v>235</v>
      </c>
      <c r="W196" t="s">
        <v>1194</v>
      </c>
      <c r="Y196" s="1">
        <v>42822.72452546296</v>
      </c>
      <c r="Z196" s="1">
        <v>42836.531724537039</v>
      </c>
      <c r="AA196" t="s">
        <v>160</v>
      </c>
    </row>
    <row r="197" spans="1:27" x14ac:dyDescent="0.3">
      <c r="A197">
        <v>97614</v>
      </c>
      <c r="B197" t="s">
        <v>277</v>
      </c>
      <c r="C197" t="s">
        <v>75</v>
      </c>
      <c r="D197" t="s">
        <v>79</v>
      </c>
      <c r="E197" t="s">
        <v>147</v>
      </c>
      <c r="F197" t="s">
        <v>27</v>
      </c>
      <c r="G197" t="s">
        <v>169</v>
      </c>
      <c r="H197" t="s">
        <v>1413</v>
      </c>
      <c r="I197" t="s">
        <v>230</v>
      </c>
      <c r="J197" t="s">
        <v>77</v>
      </c>
      <c r="K197" t="s">
        <v>41</v>
      </c>
      <c r="L197" t="s">
        <v>240</v>
      </c>
      <c r="M197" t="s">
        <v>298</v>
      </c>
      <c r="N197" t="s">
        <v>1194</v>
      </c>
      <c r="O197" t="s">
        <v>1194</v>
      </c>
      <c r="R197" t="s">
        <v>779</v>
      </c>
      <c r="S197" t="s">
        <v>235</v>
      </c>
      <c r="T197" t="s">
        <v>43</v>
      </c>
      <c r="U197" t="s">
        <v>29</v>
      </c>
      <c r="V197" t="s">
        <v>26</v>
      </c>
      <c r="W197" t="s">
        <v>1194</v>
      </c>
      <c r="Y197" s="1">
        <v>42823.482141203705</v>
      </c>
      <c r="Z197" s="1">
        <v>42830.167337962965</v>
      </c>
    </row>
    <row r="198" spans="1:27" x14ac:dyDescent="0.3">
      <c r="A198">
        <v>97620</v>
      </c>
      <c r="B198" t="s">
        <v>102</v>
      </c>
      <c r="C198" t="s">
        <v>184</v>
      </c>
      <c r="D198" t="s">
        <v>293</v>
      </c>
      <c r="E198" t="s">
        <v>122</v>
      </c>
      <c r="F198" t="s">
        <v>27</v>
      </c>
      <c r="G198" t="s">
        <v>169</v>
      </c>
      <c r="H198" t="s">
        <v>1444</v>
      </c>
      <c r="I198" t="s">
        <v>230</v>
      </c>
      <c r="J198" t="s">
        <v>337</v>
      </c>
      <c r="K198" t="s">
        <v>41</v>
      </c>
      <c r="L198" t="s">
        <v>32</v>
      </c>
      <c r="M198" t="s">
        <v>298</v>
      </c>
      <c r="N198" t="s">
        <v>338</v>
      </c>
      <c r="O198" t="s">
        <v>1194</v>
      </c>
      <c r="R198" t="s">
        <v>235</v>
      </c>
      <c r="T198" t="s">
        <v>43</v>
      </c>
      <c r="U198" t="s">
        <v>29</v>
      </c>
      <c r="V198" t="s">
        <v>26</v>
      </c>
      <c r="W198" t="s">
        <v>1194</v>
      </c>
      <c r="Y198" s="1">
        <v>42823.498773148145</v>
      </c>
      <c r="Z198" s="1">
        <v>42838.386666666665</v>
      </c>
    </row>
    <row r="199" spans="1:27" x14ac:dyDescent="0.3">
      <c r="A199">
        <v>97678</v>
      </c>
      <c r="B199" t="s">
        <v>99</v>
      </c>
      <c r="C199" t="s">
        <v>34</v>
      </c>
      <c r="D199" t="s">
        <v>1205</v>
      </c>
      <c r="E199" t="s">
        <v>303</v>
      </c>
      <c r="F199" t="s">
        <v>27</v>
      </c>
      <c r="G199" t="s">
        <v>153</v>
      </c>
      <c r="H199" t="s">
        <v>1412</v>
      </c>
      <c r="I199" t="s">
        <v>1411</v>
      </c>
      <c r="J199" t="s">
        <v>1411</v>
      </c>
      <c r="K199" t="s">
        <v>41</v>
      </c>
      <c r="L199" t="s">
        <v>240</v>
      </c>
      <c r="M199" t="s">
        <v>298</v>
      </c>
      <c r="N199" t="s">
        <v>1194</v>
      </c>
      <c r="O199" t="s">
        <v>1194</v>
      </c>
      <c r="R199" t="s">
        <v>235</v>
      </c>
      <c r="T199" t="s">
        <v>43</v>
      </c>
      <c r="U199" t="s">
        <v>29</v>
      </c>
      <c r="V199" t="s">
        <v>1305</v>
      </c>
      <c r="W199" t="s">
        <v>361</v>
      </c>
      <c r="Y199" s="1">
        <v>42824.161898148152</v>
      </c>
      <c r="Z199" s="1">
        <v>42829.458171296297</v>
      </c>
    </row>
    <row r="200" spans="1:27" x14ac:dyDescent="0.3">
      <c r="A200">
        <v>97711</v>
      </c>
      <c r="B200" t="s">
        <v>74</v>
      </c>
      <c r="C200" t="s">
        <v>75</v>
      </c>
      <c r="D200" t="s">
        <v>79</v>
      </c>
      <c r="E200" t="s">
        <v>262</v>
      </c>
      <c r="F200" t="s">
        <v>27</v>
      </c>
      <c r="G200" t="s">
        <v>276</v>
      </c>
      <c r="H200" t="s">
        <v>1392</v>
      </c>
      <c r="I200" t="s">
        <v>193</v>
      </c>
      <c r="J200" t="s">
        <v>1391</v>
      </c>
      <c r="K200" t="s">
        <v>41</v>
      </c>
      <c r="L200" t="s">
        <v>240</v>
      </c>
      <c r="M200" t="s">
        <v>104</v>
      </c>
      <c r="N200" t="s">
        <v>1194</v>
      </c>
      <c r="O200" t="s">
        <v>1194</v>
      </c>
      <c r="R200" t="s">
        <v>765</v>
      </c>
      <c r="T200" t="s">
        <v>43</v>
      </c>
      <c r="U200" t="s">
        <v>29</v>
      </c>
      <c r="V200" t="s">
        <v>1305</v>
      </c>
      <c r="W200" t="s">
        <v>1194</v>
      </c>
      <c r="Y200" s="1">
        <v>42824.734293981484</v>
      </c>
      <c r="Z200" s="1">
        <v>42825.647094907406</v>
      </c>
    </row>
    <row r="201" spans="1:27" x14ac:dyDescent="0.3">
      <c r="A201">
        <v>97798</v>
      </c>
      <c r="B201" t="s">
        <v>89</v>
      </c>
      <c r="C201" t="s">
        <v>599</v>
      </c>
      <c r="D201" t="s">
        <v>605</v>
      </c>
      <c r="E201" t="s">
        <v>24</v>
      </c>
      <c r="F201" t="s">
        <v>27</v>
      </c>
      <c r="G201" t="s">
        <v>187</v>
      </c>
      <c r="H201" t="s">
        <v>1433</v>
      </c>
      <c r="I201" t="s">
        <v>800</v>
      </c>
      <c r="J201" t="s">
        <v>190</v>
      </c>
      <c r="K201" t="s">
        <v>41</v>
      </c>
      <c r="L201" t="s">
        <v>240</v>
      </c>
      <c r="M201" t="s">
        <v>44</v>
      </c>
      <c r="N201" t="s">
        <v>1194</v>
      </c>
      <c r="O201" t="s">
        <v>1462</v>
      </c>
      <c r="R201" t="s">
        <v>235</v>
      </c>
      <c r="T201" t="s">
        <v>55</v>
      </c>
      <c r="U201" t="s">
        <v>37</v>
      </c>
      <c r="V201" t="s">
        <v>235</v>
      </c>
      <c r="W201" t="s">
        <v>1194</v>
      </c>
      <c r="X201" t="s">
        <v>596</v>
      </c>
      <c r="Y201" s="1">
        <v>42828.334247685183</v>
      </c>
      <c r="Z201" s="1">
        <v>42845.132222222222</v>
      </c>
    </row>
    <row r="202" spans="1:27" x14ac:dyDescent="0.3">
      <c r="A202">
        <v>97879</v>
      </c>
      <c r="B202" t="s">
        <v>600</v>
      </c>
      <c r="C202" t="s">
        <v>599</v>
      </c>
      <c r="D202" t="s">
        <v>598</v>
      </c>
      <c r="E202" t="s">
        <v>24</v>
      </c>
      <c r="F202" t="s">
        <v>27</v>
      </c>
      <c r="G202" t="s">
        <v>187</v>
      </c>
      <c r="H202" t="s">
        <v>1447</v>
      </c>
      <c r="I202" t="s">
        <v>800</v>
      </c>
      <c r="J202" t="s">
        <v>195</v>
      </c>
      <c r="K202" t="s">
        <v>41</v>
      </c>
      <c r="L202" t="s">
        <v>240</v>
      </c>
      <c r="M202" t="s">
        <v>44</v>
      </c>
      <c r="N202" t="s">
        <v>1194</v>
      </c>
      <c r="O202" t="s">
        <v>1454</v>
      </c>
      <c r="R202" t="s">
        <v>235</v>
      </c>
      <c r="T202" t="s">
        <v>55</v>
      </c>
      <c r="U202" t="s">
        <v>37</v>
      </c>
      <c r="V202" t="s">
        <v>235</v>
      </c>
      <c r="W202" t="s">
        <v>1194</v>
      </c>
      <c r="X202" t="s">
        <v>596</v>
      </c>
      <c r="Y202" s="1">
        <v>42829.472199074073</v>
      </c>
      <c r="Z202" s="1">
        <v>42845.199062500003</v>
      </c>
    </row>
    <row r="203" spans="1:27" x14ac:dyDescent="0.3">
      <c r="A203">
        <v>97922</v>
      </c>
      <c r="B203" t="s">
        <v>66</v>
      </c>
      <c r="C203" t="s">
        <v>23</v>
      </c>
      <c r="D203" t="s">
        <v>374</v>
      </c>
      <c r="E203" t="s">
        <v>24</v>
      </c>
      <c r="F203" t="s">
        <v>27</v>
      </c>
      <c r="G203" t="s">
        <v>25</v>
      </c>
      <c r="H203" t="s">
        <v>1407</v>
      </c>
      <c r="I203" t="s">
        <v>702</v>
      </c>
      <c r="J203" t="s">
        <v>702</v>
      </c>
      <c r="K203" t="s">
        <v>41</v>
      </c>
      <c r="L203" t="s">
        <v>240</v>
      </c>
      <c r="M203" t="s">
        <v>44</v>
      </c>
      <c r="N203" t="s">
        <v>1194</v>
      </c>
      <c r="O203" t="s">
        <v>1462</v>
      </c>
      <c r="R203" t="s">
        <v>235</v>
      </c>
      <c r="T203" t="s">
        <v>55</v>
      </c>
      <c r="U203" t="s">
        <v>37</v>
      </c>
      <c r="V203" t="s">
        <v>235</v>
      </c>
      <c r="W203" t="s">
        <v>1194</v>
      </c>
      <c r="X203" t="s">
        <v>378</v>
      </c>
      <c r="Y203" s="1">
        <v>42830.077511574076</v>
      </c>
      <c r="Z203" s="1">
        <v>42831.20521990741</v>
      </c>
    </row>
    <row r="204" spans="1:27" x14ac:dyDescent="0.3">
      <c r="A204">
        <v>97976</v>
      </c>
      <c r="B204" t="s">
        <v>288</v>
      </c>
      <c r="C204" t="s">
        <v>162</v>
      </c>
      <c r="D204" t="s">
        <v>216</v>
      </c>
      <c r="E204" t="s">
        <v>262</v>
      </c>
      <c r="F204" t="s">
        <v>27</v>
      </c>
      <c r="G204" t="s">
        <v>169</v>
      </c>
      <c r="H204" t="s">
        <v>1405</v>
      </c>
      <c r="I204" t="s">
        <v>234</v>
      </c>
      <c r="J204" t="s">
        <v>316</v>
      </c>
      <c r="K204" t="s">
        <v>41</v>
      </c>
      <c r="L204" t="s">
        <v>32</v>
      </c>
      <c r="N204" t="s">
        <v>1194</v>
      </c>
      <c r="O204" t="s">
        <v>1194</v>
      </c>
      <c r="R204" t="s">
        <v>765</v>
      </c>
      <c r="T204" t="s">
        <v>43</v>
      </c>
      <c r="U204" t="s">
        <v>37</v>
      </c>
      <c r="V204" t="s">
        <v>26</v>
      </c>
      <c r="W204" t="s">
        <v>1194</v>
      </c>
      <c r="Y204" s="1">
        <v>42830.964826388888</v>
      </c>
      <c r="Z204" s="1">
        <v>42830.968449074076</v>
      </c>
    </row>
    <row r="205" spans="1:27" x14ac:dyDescent="0.3">
      <c r="A205">
        <v>98026</v>
      </c>
      <c r="B205" t="s">
        <v>54</v>
      </c>
      <c r="C205" t="s">
        <v>34</v>
      </c>
      <c r="D205" t="s">
        <v>225</v>
      </c>
      <c r="E205" t="s">
        <v>303</v>
      </c>
      <c r="F205" t="s">
        <v>27</v>
      </c>
      <c r="G205" t="s">
        <v>49</v>
      </c>
      <c r="H205" t="s">
        <v>1461</v>
      </c>
      <c r="I205" t="s">
        <v>155</v>
      </c>
      <c r="J205" t="s">
        <v>155</v>
      </c>
      <c r="K205" t="s">
        <v>41</v>
      </c>
      <c r="L205" t="s">
        <v>240</v>
      </c>
      <c r="N205" t="s">
        <v>1194</v>
      </c>
      <c r="O205" t="s">
        <v>1460</v>
      </c>
      <c r="R205" t="s">
        <v>235</v>
      </c>
      <c r="T205" t="s">
        <v>43</v>
      </c>
      <c r="U205" t="s">
        <v>29</v>
      </c>
      <c r="V205" t="s">
        <v>235</v>
      </c>
      <c r="W205" t="s">
        <v>1194</v>
      </c>
      <c r="Y205" s="1">
        <v>42832.127962962964</v>
      </c>
      <c r="Z205" s="1">
        <v>42844.933425925927</v>
      </c>
    </row>
    <row r="206" spans="1:27" x14ac:dyDescent="0.3">
      <c r="A206">
        <v>98064</v>
      </c>
      <c r="B206" t="s">
        <v>99</v>
      </c>
      <c r="C206" t="s">
        <v>34</v>
      </c>
      <c r="D206" t="s">
        <v>281</v>
      </c>
      <c r="E206" t="s">
        <v>303</v>
      </c>
      <c r="F206" t="s">
        <v>27</v>
      </c>
      <c r="G206" t="s">
        <v>49</v>
      </c>
      <c r="H206" t="s">
        <v>1435</v>
      </c>
      <c r="I206" t="s">
        <v>1050</v>
      </c>
      <c r="J206" t="s">
        <v>266</v>
      </c>
      <c r="K206" t="s">
        <v>41</v>
      </c>
      <c r="L206" t="s">
        <v>28</v>
      </c>
      <c r="N206" t="s">
        <v>1194</v>
      </c>
      <c r="O206" t="s">
        <v>1194</v>
      </c>
      <c r="R206" t="s">
        <v>235</v>
      </c>
      <c r="T206" t="s">
        <v>55</v>
      </c>
      <c r="U206" t="s">
        <v>37</v>
      </c>
      <c r="V206" t="s">
        <v>235</v>
      </c>
      <c r="W206" t="s">
        <v>1194</v>
      </c>
      <c r="Y206" s="1">
        <v>42834.998217592591</v>
      </c>
      <c r="Z206" s="1">
        <v>42836.218912037039</v>
      </c>
    </row>
    <row r="207" spans="1:27" x14ac:dyDescent="0.3">
      <c r="A207">
        <v>98183</v>
      </c>
      <c r="B207" t="s">
        <v>268</v>
      </c>
      <c r="C207" t="s">
        <v>129</v>
      </c>
      <c r="D207" t="s">
        <v>218</v>
      </c>
      <c r="E207" t="s">
        <v>24</v>
      </c>
      <c r="F207" t="s">
        <v>27</v>
      </c>
      <c r="G207" t="s">
        <v>42</v>
      </c>
      <c r="H207" t="s">
        <v>1442</v>
      </c>
      <c r="I207" t="s">
        <v>330</v>
      </c>
      <c r="J207" t="s">
        <v>325</v>
      </c>
      <c r="K207" t="s">
        <v>41</v>
      </c>
      <c r="L207" t="s">
        <v>240</v>
      </c>
      <c r="M207" t="s">
        <v>185</v>
      </c>
      <c r="N207" t="s">
        <v>1194</v>
      </c>
      <c r="O207" t="s">
        <v>1454</v>
      </c>
      <c r="R207" t="s">
        <v>235</v>
      </c>
      <c r="T207" t="s">
        <v>43</v>
      </c>
      <c r="U207" t="s">
        <v>29</v>
      </c>
      <c r="V207" t="s">
        <v>235</v>
      </c>
      <c r="W207" t="s">
        <v>1194</v>
      </c>
      <c r="Y207" s="1">
        <v>42837.17328703704</v>
      </c>
      <c r="Z207" s="1">
        <v>42838.036504629628</v>
      </c>
    </row>
    <row r="208" spans="1:27" x14ac:dyDescent="0.3">
      <c r="A208">
        <v>98270</v>
      </c>
      <c r="B208" t="s">
        <v>295</v>
      </c>
      <c r="C208" t="s">
        <v>184</v>
      </c>
      <c r="D208" t="s">
        <v>212</v>
      </c>
      <c r="E208" t="s">
        <v>262</v>
      </c>
      <c r="F208" t="s">
        <v>27</v>
      </c>
      <c r="G208" t="s">
        <v>187</v>
      </c>
      <c r="H208" t="s">
        <v>1459</v>
      </c>
      <c r="I208" t="s">
        <v>234</v>
      </c>
      <c r="J208" t="s">
        <v>234</v>
      </c>
      <c r="K208" t="s">
        <v>41</v>
      </c>
      <c r="L208" t="s">
        <v>28</v>
      </c>
      <c r="N208" t="s">
        <v>1194</v>
      </c>
      <c r="O208" t="s">
        <v>1194</v>
      </c>
      <c r="R208" t="s">
        <v>235</v>
      </c>
      <c r="T208" t="s">
        <v>43</v>
      </c>
      <c r="U208" t="s">
        <v>29</v>
      </c>
      <c r="V208" t="s">
        <v>235</v>
      </c>
      <c r="W208" t="s">
        <v>1194</v>
      </c>
      <c r="Y208" s="1">
        <v>42839.444664351853</v>
      </c>
      <c r="Z208" s="1">
        <v>42843.309351851851</v>
      </c>
    </row>
    <row r="209" spans="1:27" x14ac:dyDescent="0.3">
      <c r="A209">
        <v>98280</v>
      </c>
      <c r="B209" t="s">
        <v>370</v>
      </c>
      <c r="C209" t="s">
        <v>106</v>
      </c>
      <c r="D209" t="s">
        <v>252</v>
      </c>
      <c r="E209" t="s">
        <v>24</v>
      </c>
      <c r="F209" t="s">
        <v>27</v>
      </c>
      <c r="G209" t="s">
        <v>187</v>
      </c>
      <c r="H209" t="s">
        <v>1458</v>
      </c>
      <c r="I209" t="s">
        <v>349</v>
      </c>
      <c r="J209" t="s">
        <v>163</v>
      </c>
      <c r="K209" t="s">
        <v>41</v>
      </c>
      <c r="L209" t="s">
        <v>240</v>
      </c>
      <c r="M209" t="s">
        <v>185</v>
      </c>
      <c r="N209" t="s">
        <v>1194</v>
      </c>
      <c r="O209" t="s">
        <v>1454</v>
      </c>
      <c r="R209" t="s">
        <v>235</v>
      </c>
      <c r="T209" t="s">
        <v>55</v>
      </c>
      <c r="U209" t="s">
        <v>37</v>
      </c>
      <c r="V209" t="s">
        <v>235</v>
      </c>
      <c r="W209" t="s">
        <v>1194</v>
      </c>
      <c r="Y209" s="1">
        <v>42842.027372685188</v>
      </c>
      <c r="Z209" s="1">
        <v>42843.987650462965</v>
      </c>
    </row>
    <row r="210" spans="1:27" x14ac:dyDescent="0.3">
      <c r="A210">
        <v>98292</v>
      </c>
      <c r="B210" t="s">
        <v>146</v>
      </c>
      <c r="C210" t="s">
        <v>75</v>
      </c>
      <c r="D210" t="s">
        <v>79</v>
      </c>
      <c r="E210" t="s">
        <v>24</v>
      </c>
      <c r="F210" t="s">
        <v>27</v>
      </c>
      <c r="G210" t="s">
        <v>49</v>
      </c>
      <c r="H210" t="s">
        <v>1457</v>
      </c>
      <c r="I210" t="s">
        <v>1077</v>
      </c>
      <c r="J210" t="s">
        <v>146</v>
      </c>
      <c r="K210" t="s">
        <v>41</v>
      </c>
      <c r="L210" t="s">
        <v>240</v>
      </c>
      <c r="M210" t="s">
        <v>104</v>
      </c>
      <c r="N210" t="s">
        <v>1194</v>
      </c>
      <c r="O210" t="s">
        <v>1454</v>
      </c>
      <c r="R210" t="s">
        <v>779</v>
      </c>
      <c r="S210" t="s">
        <v>235</v>
      </c>
      <c r="T210" t="s">
        <v>43</v>
      </c>
      <c r="U210" t="s">
        <v>60</v>
      </c>
      <c r="V210" t="s">
        <v>235</v>
      </c>
      <c r="W210" t="s">
        <v>1194</v>
      </c>
      <c r="Y210" s="1">
        <v>42842.155590277776</v>
      </c>
      <c r="Z210" s="1">
        <v>42844.00880787037</v>
      </c>
    </row>
    <row r="211" spans="1:27" x14ac:dyDescent="0.3">
      <c r="A211">
        <v>98317</v>
      </c>
      <c r="B211" t="s">
        <v>146</v>
      </c>
      <c r="C211" t="s">
        <v>75</v>
      </c>
      <c r="D211" t="s">
        <v>79</v>
      </c>
      <c r="E211" t="s">
        <v>24</v>
      </c>
      <c r="F211" t="s">
        <v>27</v>
      </c>
      <c r="G211" t="s">
        <v>187</v>
      </c>
      <c r="H211" t="s">
        <v>1456</v>
      </c>
      <c r="I211" t="s">
        <v>349</v>
      </c>
      <c r="J211" t="s">
        <v>146</v>
      </c>
      <c r="K211" t="s">
        <v>41</v>
      </c>
      <c r="L211" t="s">
        <v>240</v>
      </c>
      <c r="M211" t="s">
        <v>185</v>
      </c>
      <c r="N211" t="s">
        <v>1194</v>
      </c>
      <c r="O211" t="s">
        <v>1454</v>
      </c>
      <c r="R211" t="s">
        <v>779</v>
      </c>
      <c r="S211" t="s">
        <v>235</v>
      </c>
      <c r="T211" t="s">
        <v>43</v>
      </c>
      <c r="U211" t="s">
        <v>37</v>
      </c>
      <c r="V211" t="s">
        <v>235</v>
      </c>
      <c r="W211" t="s">
        <v>1194</v>
      </c>
      <c r="Y211" s="1">
        <v>42842.397256944445</v>
      </c>
      <c r="Z211" s="1">
        <v>42844.008715277778</v>
      </c>
    </row>
    <row r="212" spans="1:27" x14ac:dyDescent="0.3">
      <c r="A212">
        <v>98318</v>
      </c>
      <c r="B212" t="s">
        <v>296</v>
      </c>
      <c r="C212" t="s">
        <v>129</v>
      </c>
      <c r="D212" t="s">
        <v>374</v>
      </c>
      <c r="E212" t="s">
        <v>24</v>
      </c>
      <c r="F212" t="s">
        <v>27</v>
      </c>
      <c r="G212" t="s">
        <v>187</v>
      </c>
      <c r="H212" t="s">
        <v>1455</v>
      </c>
      <c r="I212" t="s">
        <v>118</v>
      </c>
      <c r="J212" t="s">
        <v>337</v>
      </c>
      <c r="K212" t="s">
        <v>41</v>
      </c>
      <c r="L212" t="s">
        <v>240</v>
      </c>
      <c r="M212" t="s">
        <v>44</v>
      </c>
      <c r="N212" t="s">
        <v>1194</v>
      </c>
      <c r="O212" t="s">
        <v>1454</v>
      </c>
      <c r="R212" t="s">
        <v>235</v>
      </c>
      <c r="T212" t="s">
        <v>55</v>
      </c>
      <c r="U212" t="s">
        <v>37</v>
      </c>
      <c r="V212" t="s">
        <v>235</v>
      </c>
      <c r="W212" t="s">
        <v>1194</v>
      </c>
      <c r="X212" t="s">
        <v>378</v>
      </c>
      <c r="Y212" s="1">
        <v>42842.424108796295</v>
      </c>
      <c r="Z212" s="1">
        <v>42843.785636574074</v>
      </c>
    </row>
    <row r="213" spans="1:27" x14ac:dyDescent="0.3">
      <c r="A213">
        <v>98356</v>
      </c>
      <c r="B213" t="s">
        <v>1453</v>
      </c>
      <c r="C213" t="s">
        <v>129</v>
      </c>
      <c r="D213" t="s">
        <v>218</v>
      </c>
      <c r="E213" t="s">
        <v>262</v>
      </c>
      <c r="F213" t="s">
        <v>27</v>
      </c>
      <c r="G213" t="s">
        <v>187</v>
      </c>
      <c r="H213" t="s">
        <v>1452</v>
      </c>
      <c r="I213" t="s">
        <v>234</v>
      </c>
      <c r="J213" t="s">
        <v>234</v>
      </c>
      <c r="K213" t="s">
        <v>41</v>
      </c>
      <c r="L213" t="s">
        <v>32</v>
      </c>
      <c r="M213" t="s">
        <v>104</v>
      </c>
      <c r="N213" t="s">
        <v>1194</v>
      </c>
      <c r="O213" t="s">
        <v>1194</v>
      </c>
      <c r="R213" t="s">
        <v>765</v>
      </c>
      <c r="T213" t="s">
        <v>43</v>
      </c>
      <c r="U213" t="s">
        <v>29</v>
      </c>
      <c r="V213" t="s">
        <v>1305</v>
      </c>
      <c r="W213" t="s">
        <v>1194</v>
      </c>
      <c r="Y213" s="1">
        <v>42842.647766203707</v>
      </c>
      <c r="Z213" s="1">
        <v>42844.681539351855</v>
      </c>
      <c r="AA213" t="s">
        <v>297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A222"/>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82979</v>
      </c>
      <c r="B42" t="s">
        <v>39</v>
      </c>
      <c r="C42" t="s">
        <v>129</v>
      </c>
      <c r="D42" t="s">
        <v>436</v>
      </c>
      <c r="E42" t="s">
        <v>24</v>
      </c>
      <c r="F42" t="s">
        <v>387</v>
      </c>
      <c r="G42" t="s">
        <v>187</v>
      </c>
      <c r="H42" t="s">
        <v>435</v>
      </c>
      <c r="I42" t="s">
        <v>349</v>
      </c>
      <c r="J42" t="s">
        <v>91</v>
      </c>
      <c r="K42" t="s">
        <v>41</v>
      </c>
      <c r="L42" t="s">
        <v>32</v>
      </c>
      <c r="N42" t="s">
        <v>1194</v>
      </c>
      <c r="O42" t="s">
        <v>1194</v>
      </c>
      <c r="Q42" t="s">
        <v>434</v>
      </c>
      <c r="R42" t="s">
        <v>235</v>
      </c>
      <c r="T42" t="s">
        <v>67</v>
      </c>
      <c r="U42" t="s">
        <v>45</v>
      </c>
      <c r="V42" t="s">
        <v>26</v>
      </c>
      <c r="W42" t="s">
        <v>361</v>
      </c>
      <c r="Y42" s="1">
        <v>42506.531134259261</v>
      </c>
      <c r="Z42" s="1">
        <v>42842.398425925923</v>
      </c>
    </row>
    <row r="43" spans="1:27" x14ac:dyDescent="0.3">
      <c r="A43">
        <v>83553</v>
      </c>
      <c r="B43" t="s">
        <v>800</v>
      </c>
      <c r="C43" t="s">
        <v>75</v>
      </c>
      <c r="D43" t="s">
        <v>79</v>
      </c>
      <c r="E43" t="s">
        <v>147</v>
      </c>
      <c r="F43" t="s">
        <v>27</v>
      </c>
      <c r="G43" t="s">
        <v>187</v>
      </c>
      <c r="H43" t="s">
        <v>1188</v>
      </c>
      <c r="I43" t="s">
        <v>800</v>
      </c>
      <c r="J43" t="s">
        <v>800</v>
      </c>
      <c r="K43" t="s">
        <v>41</v>
      </c>
      <c r="L43" t="s">
        <v>32</v>
      </c>
      <c r="N43" t="s">
        <v>1194</v>
      </c>
      <c r="O43" t="s">
        <v>1194</v>
      </c>
      <c r="R43" t="s">
        <v>235</v>
      </c>
      <c r="T43" t="s">
        <v>67</v>
      </c>
      <c r="U43" t="s">
        <v>37</v>
      </c>
      <c r="V43" t="s">
        <v>235</v>
      </c>
      <c r="W43" t="s">
        <v>1194</v>
      </c>
      <c r="Y43" s="1">
        <v>42515.181539351855</v>
      </c>
      <c r="Z43" s="1">
        <v>42516.957824074074</v>
      </c>
    </row>
    <row r="44" spans="1:27" x14ac:dyDescent="0.3">
      <c r="A44">
        <v>83699</v>
      </c>
      <c r="B44" t="s">
        <v>448</v>
      </c>
      <c r="C44" t="s">
        <v>184</v>
      </c>
      <c r="D44" t="s">
        <v>212</v>
      </c>
      <c r="E44" t="s">
        <v>24</v>
      </c>
      <c r="F44" t="s">
        <v>27</v>
      </c>
      <c r="G44" t="s">
        <v>201</v>
      </c>
      <c r="H44" t="s">
        <v>551</v>
      </c>
      <c r="I44" t="s">
        <v>800</v>
      </c>
      <c r="J44" t="s">
        <v>91</v>
      </c>
      <c r="K44" t="s">
        <v>41</v>
      </c>
      <c r="L44" t="s">
        <v>32</v>
      </c>
      <c r="M44" t="s">
        <v>298</v>
      </c>
      <c r="N44" t="s">
        <v>1194</v>
      </c>
      <c r="O44" t="s">
        <v>539</v>
      </c>
      <c r="R44" t="s">
        <v>235</v>
      </c>
      <c r="T44" t="s">
        <v>43</v>
      </c>
      <c r="U44" t="s">
        <v>29</v>
      </c>
      <c r="V44" t="s">
        <v>36</v>
      </c>
      <c r="W44" t="s">
        <v>361</v>
      </c>
      <c r="Y44" s="1">
        <v>42517.521284722221</v>
      </c>
      <c r="Z44" s="1">
        <v>42838.071122685185</v>
      </c>
    </row>
    <row r="45" spans="1:27" x14ac:dyDescent="0.3">
      <c r="A45">
        <v>83852</v>
      </c>
      <c r="B45" t="s">
        <v>325</v>
      </c>
      <c r="C45" t="s">
        <v>129</v>
      </c>
      <c r="D45" t="s">
        <v>218</v>
      </c>
      <c r="E45" t="s">
        <v>24</v>
      </c>
      <c r="F45" t="s">
        <v>27</v>
      </c>
      <c r="G45" t="s">
        <v>153</v>
      </c>
      <c r="H45" t="s">
        <v>431</v>
      </c>
      <c r="I45" t="s">
        <v>917</v>
      </c>
      <c r="J45" t="s">
        <v>268</v>
      </c>
      <c r="K45" t="s">
        <v>41</v>
      </c>
      <c r="L45" t="s">
        <v>32</v>
      </c>
      <c r="N45" t="s">
        <v>1194</v>
      </c>
      <c r="O45" t="s">
        <v>206</v>
      </c>
      <c r="R45" t="s">
        <v>235</v>
      </c>
      <c r="T45" t="s">
        <v>43</v>
      </c>
      <c r="U45" t="s">
        <v>29</v>
      </c>
      <c r="V45" t="s">
        <v>269</v>
      </c>
      <c r="W45" t="s">
        <v>1194</v>
      </c>
      <c r="Y45" s="1">
        <v>42522.337314814817</v>
      </c>
      <c r="Z45" s="1">
        <v>42585.987546296295</v>
      </c>
    </row>
    <row r="46" spans="1:27" x14ac:dyDescent="0.3">
      <c r="A46">
        <v>83876</v>
      </c>
      <c r="B46" t="s">
        <v>89</v>
      </c>
      <c r="C46" t="s">
        <v>237</v>
      </c>
      <c r="D46" t="s">
        <v>238</v>
      </c>
      <c r="E46" t="s">
        <v>24</v>
      </c>
      <c r="F46" t="s">
        <v>27</v>
      </c>
      <c r="G46" t="s">
        <v>187</v>
      </c>
      <c r="H46" t="s">
        <v>521</v>
      </c>
      <c r="J46" t="s">
        <v>282</v>
      </c>
      <c r="K46" t="s">
        <v>41</v>
      </c>
      <c r="L46" t="s">
        <v>32</v>
      </c>
      <c r="N46" t="s">
        <v>1194</v>
      </c>
      <c r="O46" t="s">
        <v>1194</v>
      </c>
      <c r="R46" t="s">
        <v>235</v>
      </c>
      <c r="T46" t="s">
        <v>43</v>
      </c>
      <c r="U46" t="s">
        <v>60</v>
      </c>
      <c r="V46" t="s">
        <v>235</v>
      </c>
      <c r="W46" t="s">
        <v>1194</v>
      </c>
      <c r="Y46" s="1">
        <v>42522.50372685185</v>
      </c>
      <c r="Z46" s="1">
        <v>42803.366597222222</v>
      </c>
    </row>
    <row r="47" spans="1:27" x14ac:dyDescent="0.3">
      <c r="A47">
        <v>83877</v>
      </c>
      <c r="B47" t="s">
        <v>89</v>
      </c>
      <c r="C47" t="s">
        <v>237</v>
      </c>
      <c r="D47" t="s">
        <v>238</v>
      </c>
      <c r="E47" t="s">
        <v>24</v>
      </c>
      <c r="F47" t="s">
        <v>27</v>
      </c>
      <c r="G47" t="s">
        <v>187</v>
      </c>
      <c r="H47" t="s">
        <v>520</v>
      </c>
      <c r="J47" t="s">
        <v>282</v>
      </c>
      <c r="K47" t="s">
        <v>41</v>
      </c>
      <c r="L47" t="s">
        <v>32</v>
      </c>
      <c r="N47" t="s">
        <v>1194</v>
      </c>
      <c r="O47" t="s">
        <v>1194</v>
      </c>
      <c r="R47" t="s">
        <v>235</v>
      </c>
      <c r="T47" t="s">
        <v>43</v>
      </c>
      <c r="U47" t="s">
        <v>60</v>
      </c>
      <c r="V47" t="s">
        <v>235</v>
      </c>
      <c r="W47" t="s">
        <v>1194</v>
      </c>
      <c r="Y47" s="1">
        <v>42522.505486111113</v>
      </c>
      <c r="Z47" s="1">
        <v>42803.366249999999</v>
      </c>
    </row>
    <row r="48" spans="1:27" x14ac:dyDescent="0.3">
      <c r="A48">
        <v>84066</v>
      </c>
      <c r="B48" t="s">
        <v>430</v>
      </c>
      <c r="C48" t="s">
        <v>129</v>
      </c>
      <c r="D48" t="s">
        <v>327</v>
      </c>
      <c r="E48" t="s">
        <v>24</v>
      </c>
      <c r="F48" t="s">
        <v>27</v>
      </c>
      <c r="G48" t="s">
        <v>187</v>
      </c>
      <c r="H48" t="s">
        <v>429</v>
      </c>
      <c r="I48" t="s">
        <v>800</v>
      </c>
      <c r="J48" t="s">
        <v>91</v>
      </c>
      <c r="K48" t="s">
        <v>41</v>
      </c>
      <c r="L48" t="s">
        <v>101</v>
      </c>
      <c r="N48" t="s">
        <v>1194</v>
      </c>
      <c r="O48" t="s">
        <v>1194</v>
      </c>
      <c r="R48" t="s">
        <v>235</v>
      </c>
      <c r="T48" t="s">
        <v>67</v>
      </c>
      <c r="U48" t="s">
        <v>45</v>
      </c>
      <c r="V48" t="s">
        <v>26</v>
      </c>
      <c r="W48" t="s">
        <v>1194</v>
      </c>
      <c r="Y48" s="1">
        <v>42524.527094907404</v>
      </c>
      <c r="Z48" s="1">
        <v>42831.227847222224</v>
      </c>
    </row>
    <row r="49" spans="1:27" x14ac:dyDescent="0.3">
      <c r="A49">
        <v>84181</v>
      </c>
      <c r="B49" t="s">
        <v>939</v>
      </c>
      <c r="C49" t="s">
        <v>75</v>
      </c>
      <c r="D49" t="s">
        <v>1132</v>
      </c>
      <c r="E49" t="s">
        <v>262</v>
      </c>
      <c r="F49" t="s">
        <v>27</v>
      </c>
      <c r="G49" t="s">
        <v>153</v>
      </c>
      <c r="H49" t="s">
        <v>1131</v>
      </c>
      <c r="J49" t="s">
        <v>937</v>
      </c>
      <c r="K49" t="s">
        <v>41</v>
      </c>
      <c r="L49" t="s">
        <v>32</v>
      </c>
      <c r="N49" t="s">
        <v>1194</v>
      </c>
      <c r="O49" t="s">
        <v>1194</v>
      </c>
      <c r="R49" t="s">
        <v>765</v>
      </c>
      <c r="S49" t="s">
        <v>426</v>
      </c>
      <c r="T49" t="s">
        <v>55</v>
      </c>
      <c r="U49" t="s">
        <v>37</v>
      </c>
      <c r="V49" t="s">
        <v>81</v>
      </c>
      <c r="W49" t="s">
        <v>1194</v>
      </c>
      <c r="Y49" s="1">
        <v>42528.457928240743</v>
      </c>
      <c r="Z49" s="1">
        <v>42748.393113425926</v>
      </c>
    </row>
    <row r="50" spans="1:27" x14ac:dyDescent="0.3">
      <c r="A50">
        <v>84899</v>
      </c>
      <c r="B50" t="s">
        <v>800</v>
      </c>
      <c r="C50" t="s">
        <v>165</v>
      </c>
      <c r="D50" t="s">
        <v>166</v>
      </c>
      <c r="E50" t="s">
        <v>147</v>
      </c>
      <c r="F50" t="s">
        <v>27</v>
      </c>
      <c r="G50" t="s">
        <v>187</v>
      </c>
      <c r="H50" t="s">
        <v>1000</v>
      </c>
      <c r="I50" t="s">
        <v>800</v>
      </c>
      <c r="J50" t="s">
        <v>800</v>
      </c>
      <c r="K50" t="s">
        <v>41</v>
      </c>
      <c r="L50" t="s">
        <v>32</v>
      </c>
      <c r="N50" t="s">
        <v>1194</v>
      </c>
      <c r="O50" t="s">
        <v>1194</v>
      </c>
      <c r="R50" t="s">
        <v>235</v>
      </c>
      <c r="T50" t="s">
        <v>67</v>
      </c>
      <c r="U50" t="s">
        <v>45</v>
      </c>
      <c r="V50" t="s">
        <v>235</v>
      </c>
      <c r="W50" t="s">
        <v>1194</v>
      </c>
      <c r="Y50" s="1">
        <v>42542.140509259261</v>
      </c>
      <c r="Z50" s="1">
        <v>42543.229641203703</v>
      </c>
    </row>
    <row r="51" spans="1:27" x14ac:dyDescent="0.3">
      <c r="A51">
        <v>85002</v>
      </c>
      <c r="B51" t="s">
        <v>89</v>
      </c>
      <c r="C51" t="s">
        <v>237</v>
      </c>
      <c r="D51" t="s">
        <v>238</v>
      </c>
      <c r="E51" t="s">
        <v>24</v>
      </c>
      <c r="F51" t="s">
        <v>27</v>
      </c>
      <c r="G51" t="s">
        <v>49</v>
      </c>
      <c r="H51" t="s">
        <v>502</v>
      </c>
      <c r="J51" t="s">
        <v>497</v>
      </c>
      <c r="K51" t="s">
        <v>41</v>
      </c>
      <c r="L51" t="s">
        <v>32</v>
      </c>
      <c r="N51" t="s">
        <v>1194</v>
      </c>
      <c r="O51" t="s">
        <v>500</v>
      </c>
      <c r="R51" t="s">
        <v>235</v>
      </c>
      <c r="T51" t="s">
        <v>55</v>
      </c>
      <c r="U51" t="s">
        <v>45</v>
      </c>
      <c r="V51" t="s">
        <v>235</v>
      </c>
      <c r="W51" t="s">
        <v>1194</v>
      </c>
      <c r="Y51" s="1">
        <v>42543.065324074072</v>
      </c>
      <c r="Z51" s="1">
        <v>42724.952881944446</v>
      </c>
    </row>
    <row r="52" spans="1:27" x14ac:dyDescent="0.3">
      <c r="A52">
        <v>85124</v>
      </c>
      <c r="B52" t="s">
        <v>77</v>
      </c>
      <c r="C52" t="s">
        <v>165</v>
      </c>
      <c r="D52" t="s">
        <v>166</v>
      </c>
      <c r="E52" t="s">
        <v>147</v>
      </c>
      <c r="F52" t="s">
        <v>27</v>
      </c>
      <c r="G52" t="s">
        <v>187</v>
      </c>
      <c r="H52" t="s">
        <v>999</v>
      </c>
      <c r="I52" t="s">
        <v>800</v>
      </c>
      <c r="J52" t="s">
        <v>800</v>
      </c>
      <c r="K52" t="s">
        <v>41</v>
      </c>
      <c r="L52" t="s">
        <v>32</v>
      </c>
      <c r="N52" t="s">
        <v>1194</v>
      </c>
      <c r="O52" t="s">
        <v>1194</v>
      </c>
      <c r="R52" t="s">
        <v>235</v>
      </c>
      <c r="T52" t="s">
        <v>43</v>
      </c>
      <c r="U52" t="s">
        <v>29</v>
      </c>
      <c r="V52" t="s">
        <v>235</v>
      </c>
      <c r="W52" t="s">
        <v>1194</v>
      </c>
      <c r="Y52" s="1">
        <v>42544.980219907404</v>
      </c>
      <c r="Z52" s="1">
        <v>42549.139432870368</v>
      </c>
    </row>
    <row r="53" spans="1:27" x14ac:dyDescent="0.3">
      <c r="A53">
        <v>85440</v>
      </c>
      <c r="B53" t="s">
        <v>318</v>
      </c>
      <c r="C53" t="s">
        <v>75</v>
      </c>
      <c r="D53" t="s">
        <v>267</v>
      </c>
      <c r="E53" t="s">
        <v>24</v>
      </c>
      <c r="F53" t="s">
        <v>27</v>
      </c>
      <c r="G53" t="s">
        <v>187</v>
      </c>
      <c r="H53" t="s">
        <v>878</v>
      </c>
      <c r="I53" t="s">
        <v>942</v>
      </c>
      <c r="J53" t="s">
        <v>204</v>
      </c>
      <c r="K53" t="s">
        <v>41</v>
      </c>
      <c r="L53" t="s">
        <v>32</v>
      </c>
      <c r="N53" t="s">
        <v>1194</v>
      </c>
      <c r="O53" t="s">
        <v>667</v>
      </c>
      <c r="R53" t="s">
        <v>235</v>
      </c>
      <c r="T53" t="s">
        <v>55</v>
      </c>
      <c r="U53" t="s">
        <v>45</v>
      </c>
      <c r="V53" t="s">
        <v>235</v>
      </c>
      <c r="W53" t="s">
        <v>1194</v>
      </c>
      <c r="Y53" s="1">
        <v>42551.289675925924</v>
      </c>
      <c r="Z53" s="1">
        <v>42569.466990740744</v>
      </c>
    </row>
    <row r="54" spans="1:27" x14ac:dyDescent="0.3">
      <c r="A54">
        <v>85661</v>
      </c>
      <c r="B54" t="s">
        <v>228</v>
      </c>
      <c r="C54" t="s">
        <v>75</v>
      </c>
      <c r="D54" t="s">
        <v>125</v>
      </c>
      <c r="E54" t="s">
        <v>147</v>
      </c>
      <c r="F54" t="s">
        <v>27</v>
      </c>
      <c r="G54" t="s">
        <v>166</v>
      </c>
      <c r="H54" t="s">
        <v>1116</v>
      </c>
      <c r="I54" t="s">
        <v>179</v>
      </c>
      <c r="J54" t="s">
        <v>228</v>
      </c>
      <c r="K54" t="s">
        <v>41</v>
      </c>
      <c r="L54" t="s">
        <v>32</v>
      </c>
      <c r="N54" t="s">
        <v>1194</v>
      </c>
      <c r="O54" t="s">
        <v>1194</v>
      </c>
      <c r="Q54" t="s">
        <v>727</v>
      </c>
      <c r="R54" t="s">
        <v>765</v>
      </c>
      <c r="T54" t="s">
        <v>67</v>
      </c>
      <c r="U54" t="s">
        <v>45</v>
      </c>
      <c r="V54" t="s">
        <v>26</v>
      </c>
      <c r="W54" t="s">
        <v>1194</v>
      </c>
      <c r="Y54" s="1">
        <v>42555.32472222222</v>
      </c>
      <c r="Z54" s="1">
        <v>42772.735034722224</v>
      </c>
    </row>
    <row r="55" spans="1:27" x14ac:dyDescent="0.3">
      <c r="A55">
        <v>86174</v>
      </c>
      <c r="B55" t="s">
        <v>188</v>
      </c>
      <c r="C55" t="s">
        <v>165</v>
      </c>
      <c r="D55" t="s">
        <v>166</v>
      </c>
      <c r="E55" t="s">
        <v>147</v>
      </c>
      <c r="F55" t="s">
        <v>27</v>
      </c>
      <c r="G55" t="s">
        <v>187</v>
      </c>
      <c r="H55" t="s">
        <v>998</v>
      </c>
      <c r="J55" t="s">
        <v>188</v>
      </c>
      <c r="K55" t="s">
        <v>41</v>
      </c>
      <c r="L55" t="s">
        <v>32</v>
      </c>
      <c r="N55" t="s">
        <v>1194</v>
      </c>
      <c r="O55" t="s">
        <v>1194</v>
      </c>
      <c r="R55" t="s">
        <v>235</v>
      </c>
      <c r="T55" t="s">
        <v>55</v>
      </c>
      <c r="U55" t="s">
        <v>45</v>
      </c>
      <c r="V55" t="s">
        <v>235</v>
      </c>
      <c r="W55" t="s">
        <v>1194</v>
      </c>
      <c r="Y55" s="1">
        <v>42565.557928240742</v>
      </c>
      <c r="Z55" s="1">
        <v>42565.658437500002</v>
      </c>
    </row>
    <row r="56" spans="1:27" x14ac:dyDescent="0.3">
      <c r="A56">
        <v>86202</v>
      </c>
      <c r="B56" t="s">
        <v>800</v>
      </c>
      <c r="C56" t="s">
        <v>165</v>
      </c>
      <c r="D56" t="s">
        <v>166</v>
      </c>
      <c r="E56" t="s">
        <v>147</v>
      </c>
      <c r="F56" t="s">
        <v>27</v>
      </c>
      <c r="G56" t="s">
        <v>187</v>
      </c>
      <c r="H56" t="s">
        <v>997</v>
      </c>
      <c r="I56" t="s">
        <v>800</v>
      </c>
      <c r="J56" t="s">
        <v>800</v>
      </c>
      <c r="K56" t="s">
        <v>41</v>
      </c>
      <c r="L56" t="s">
        <v>32</v>
      </c>
      <c r="N56" t="s">
        <v>1194</v>
      </c>
      <c r="O56" t="s">
        <v>1194</v>
      </c>
      <c r="R56" t="s">
        <v>235</v>
      </c>
      <c r="T56" t="s">
        <v>43</v>
      </c>
      <c r="U56" t="s">
        <v>37</v>
      </c>
      <c r="V56" t="s">
        <v>235</v>
      </c>
      <c r="W56" t="s">
        <v>1194</v>
      </c>
      <c r="Y56" s="1">
        <v>42566.193726851852</v>
      </c>
      <c r="Z56" s="1">
        <v>42566.348877314813</v>
      </c>
    </row>
    <row r="57" spans="1:27" x14ac:dyDescent="0.3">
      <c r="A57">
        <v>86211</v>
      </c>
      <c r="B57" t="s">
        <v>950</v>
      </c>
      <c r="C57" t="s">
        <v>165</v>
      </c>
      <c r="D57" t="s">
        <v>166</v>
      </c>
      <c r="E57" t="s">
        <v>147</v>
      </c>
      <c r="F57" t="s">
        <v>27</v>
      </c>
      <c r="G57" t="s">
        <v>187</v>
      </c>
      <c r="H57" t="s">
        <v>996</v>
      </c>
      <c r="J57" t="s">
        <v>950</v>
      </c>
      <c r="K57" t="s">
        <v>41</v>
      </c>
      <c r="L57" t="s">
        <v>32</v>
      </c>
      <c r="N57" t="s">
        <v>1194</v>
      </c>
      <c r="O57" t="s">
        <v>1194</v>
      </c>
      <c r="R57" t="s">
        <v>235</v>
      </c>
      <c r="S57" t="s">
        <v>235</v>
      </c>
      <c r="T57" t="s">
        <v>43</v>
      </c>
      <c r="U57" t="s">
        <v>45</v>
      </c>
      <c r="V57" t="s">
        <v>235</v>
      </c>
      <c r="W57" t="s">
        <v>1194</v>
      </c>
      <c r="Y57" s="1">
        <v>42566.316493055558</v>
      </c>
      <c r="Z57" s="1">
        <v>42578.205254629633</v>
      </c>
    </row>
    <row r="58" spans="1:27" x14ac:dyDescent="0.3">
      <c r="A58">
        <v>86226</v>
      </c>
      <c r="B58" t="s">
        <v>860</v>
      </c>
      <c r="C58" t="s">
        <v>75</v>
      </c>
      <c r="D58" t="s">
        <v>354</v>
      </c>
      <c r="E58" t="s">
        <v>147</v>
      </c>
      <c r="F58" t="s">
        <v>27</v>
      </c>
      <c r="G58" t="s">
        <v>187</v>
      </c>
      <c r="H58" t="s">
        <v>1113</v>
      </c>
      <c r="I58" t="s">
        <v>230</v>
      </c>
      <c r="J58" t="s">
        <v>230</v>
      </c>
      <c r="K58" t="s">
        <v>41</v>
      </c>
      <c r="L58" t="s">
        <v>32</v>
      </c>
      <c r="N58" t="s">
        <v>1194</v>
      </c>
      <c r="O58" t="s">
        <v>1194</v>
      </c>
      <c r="R58" t="s">
        <v>765</v>
      </c>
      <c r="T58" t="s">
        <v>43</v>
      </c>
      <c r="U58" t="s">
        <v>29</v>
      </c>
      <c r="V58" t="s">
        <v>26</v>
      </c>
      <c r="W58" t="s">
        <v>1194</v>
      </c>
      <c r="Y58" s="1">
        <v>42566.397418981483</v>
      </c>
      <c r="Z58" s="1">
        <v>42569.614652777775</v>
      </c>
    </row>
    <row r="59" spans="1:27" x14ac:dyDescent="0.3">
      <c r="A59">
        <v>86378</v>
      </c>
      <c r="B59" t="s">
        <v>977</v>
      </c>
      <c r="C59" t="s">
        <v>184</v>
      </c>
      <c r="D59" t="s">
        <v>293</v>
      </c>
      <c r="E59" t="s">
        <v>48</v>
      </c>
      <c r="F59" t="s">
        <v>27</v>
      </c>
      <c r="G59" t="s">
        <v>187</v>
      </c>
      <c r="H59" t="s">
        <v>976</v>
      </c>
      <c r="I59" t="s">
        <v>234</v>
      </c>
      <c r="J59" t="s">
        <v>91</v>
      </c>
      <c r="K59" t="s">
        <v>41</v>
      </c>
      <c r="L59" t="s">
        <v>32</v>
      </c>
      <c r="M59" t="s">
        <v>298</v>
      </c>
      <c r="N59" t="s">
        <v>338</v>
      </c>
      <c r="O59" t="s">
        <v>1194</v>
      </c>
      <c r="R59" t="s">
        <v>235</v>
      </c>
      <c r="T59" t="s">
        <v>43</v>
      </c>
      <c r="U59" t="s">
        <v>29</v>
      </c>
      <c r="V59" t="s">
        <v>26</v>
      </c>
      <c r="W59" t="s">
        <v>1194</v>
      </c>
      <c r="Y59" s="1">
        <v>42570.509155092594</v>
      </c>
      <c r="Z59" s="1">
        <v>42781.593425925923</v>
      </c>
    </row>
    <row r="60" spans="1:27" x14ac:dyDescent="0.3">
      <c r="A60">
        <v>86676</v>
      </c>
      <c r="B60" t="s">
        <v>124</v>
      </c>
      <c r="C60" t="s">
        <v>75</v>
      </c>
      <c r="D60" t="s">
        <v>125</v>
      </c>
      <c r="E60" t="s">
        <v>24</v>
      </c>
      <c r="F60" t="s">
        <v>27</v>
      </c>
      <c r="G60" t="s">
        <v>187</v>
      </c>
      <c r="H60" t="s">
        <v>842</v>
      </c>
      <c r="I60" t="s">
        <v>234</v>
      </c>
      <c r="J60" t="s">
        <v>204</v>
      </c>
      <c r="K60" t="s">
        <v>41</v>
      </c>
      <c r="L60" t="s">
        <v>32</v>
      </c>
      <c r="N60" t="s">
        <v>1194</v>
      </c>
      <c r="O60" t="s">
        <v>1194</v>
      </c>
      <c r="R60" t="s">
        <v>781</v>
      </c>
      <c r="S60" t="s">
        <v>841</v>
      </c>
      <c r="T60" t="s">
        <v>43</v>
      </c>
      <c r="U60" t="s">
        <v>29</v>
      </c>
      <c r="V60" t="s">
        <v>26</v>
      </c>
      <c r="W60" t="s">
        <v>361</v>
      </c>
      <c r="Y60" s="1">
        <v>42577.433333333334</v>
      </c>
      <c r="Z60" s="1">
        <v>42578.446006944447</v>
      </c>
    </row>
    <row r="61" spans="1:27" x14ac:dyDescent="0.3">
      <c r="A61">
        <v>87205</v>
      </c>
      <c r="B61" t="s">
        <v>934</v>
      </c>
      <c r="C61" t="s">
        <v>165</v>
      </c>
      <c r="D61" t="s">
        <v>166</v>
      </c>
      <c r="E61" t="s">
        <v>147</v>
      </c>
      <c r="F61" t="s">
        <v>27</v>
      </c>
      <c r="G61" t="s">
        <v>187</v>
      </c>
      <c r="H61" t="s">
        <v>995</v>
      </c>
      <c r="J61" t="s">
        <v>934</v>
      </c>
      <c r="K61" t="s">
        <v>41</v>
      </c>
      <c r="L61" t="s">
        <v>32</v>
      </c>
      <c r="N61" t="s">
        <v>1194</v>
      </c>
      <c r="O61" t="s">
        <v>1194</v>
      </c>
      <c r="R61" t="s">
        <v>235</v>
      </c>
      <c r="T61" t="s">
        <v>55</v>
      </c>
      <c r="U61" t="s">
        <v>45</v>
      </c>
      <c r="V61" t="s">
        <v>235</v>
      </c>
      <c r="W61" t="s">
        <v>1194</v>
      </c>
      <c r="Y61" s="1">
        <v>42587.297511574077</v>
      </c>
      <c r="Z61" s="1">
        <v>42592.025729166664</v>
      </c>
    </row>
    <row r="62" spans="1:27" x14ac:dyDescent="0.3">
      <c r="A62">
        <v>87634</v>
      </c>
      <c r="B62" t="s">
        <v>346</v>
      </c>
      <c r="C62" t="s">
        <v>75</v>
      </c>
      <c r="D62" t="s">
        <v>814</v>
      </c>
      <c r="E62" t="s">
        <v>24</v>
      </c>
      <c r="F62" t="s">
        <v>27</v>
      </c>
      <c r="G62" t="s">
        <v>187</v>
      </c>
      <c r="H62" t="s">
        <v>868</v>
      </c>
      <c r="I62" t="s">
        <v>943</v>
      </c>
      <c r="J62" t="s">
        <v>77</v>
      </c>
      <c r="K62" t="s">
        <v>41</v>
      </c>
      <c r="L62" t="s">
        <v>32</v>
      </c>
      <c r="M62" t="s">
        <v>298</v>
      </c>
      <c r="N62" t="s">
        <v>1194</v>
      </c>
      <c r="O62" t="s">
        <v>1194</v>
      </c>
      <c r="R62" t="s">
        <v>235</v>
      </c>
      <c r="T62" t="s">
        <v>55</v>
      </c>
      <c r="U62" t="s">
        <v>37</v>
      </c>
      <c r="V62" t="s">
        <v>28</v>
      </c>
      <c r="W62" t="s">
        <v>1194</v>
      </c>
      <c r="Y62" s="1">
        <v>42597.987395833334</v>
      </c>
      <c r="Z62" s="1">
        <v>42718.289479166669</v>
      </c>
      <c r="AA62" t="s">
        <v>867</v>
      </c>
    </row>
    <row r="63" spans="1:27" x14ac:dyDescent="0.3">
      <c r="A63">
        <v>87635</v>
      </c>
      <c r="B63" t="s">
        <v>325</v>
      </c>
      <c r="C63" t="s">
        <v>129</v>
      </c>
      <c r="D63" t="s">
        <v>218</v>
      </c>
      <c r="E63" t="s">
        <v>262</v>
      </c>
      <c r="F63" t="s">
        <v>27</v>
      </c>
      <c r="G63" t="s">
        <v>153</v>
      </c>
      <c r="H63" t="s">
        <v>1198</v>
      </c>
      <c r="I63" t="s">
        <v>226</v>
      </c>
      <c r="J63" t="s">
        <v>77</v>
      </c>
      <c r="K63" t="s">
        <v>41</v>
      </c>
      <c r="L63" t="s">
        <v>101</v>
      </c>
      <c r="M63" t="s">
        <v>298</v>
      </c>
      <c r="N63" t="s">
        <v>1194</v>
      </c>
      <c r="O63" t="s">
        <v>1194</v>
      </c>
      <c r="P63">
        <v>11924</v>
      </c>
      <c r="R63" t="s">
        <v>235</v>
      </c>
      <c r="T63" t="s">
        <v>43</v>
      </c>
      <c r="U63" t="s">
        <v>37</v>
      </c>
      <c r="V63" t="s">
        <v>103</v>
      </c>
      <c r="W63" t="s">
        <v>361</v>
      </c>
      <c r="Y63" s="1">
        <v>42598.010752314818</v>
      </c>
      <c r="Z63" s="1">
        <v>42832.002418981479</v>
      </c>
    </row>
    <row r="64" spans="1:27" x14ac:dyDescent="0.3">
      <c r="A64">
        <v>87656</v>
      </c>
      <c r="B64" t="s">
        <v>192</v>
      </c>
      <c r="C64" t="s">
        <v>165</v>
      </c>
      <c r="D64" t="s">
        <v>166</v>
      </c>
      <c r="E64" t="s">
        <v>147</v>
      </c>
      <c r="F64" t="s">
        <v>27</v>
      </c>
      <c r="G64" t="s">
        <v>187</v>
      </c>
      <c r="H64" t="s">
        <v>994</v>
      </c>
      <c r="I64" t="s">
        <v>913</v>
      </c>
      <c r="J64" t="s">
        <v>913</v>
      </c>
      <c r="K64" t="s">
        <v>41</v>
      </c>
      <c r="L64" t="s">
        <v>32</v>
      </c>
      <c r="M64" t="s">
        <v>44</v>
      </c>
      <c r="N64" t="s">
        <v>1194</v>
      </c>
      <c r="O64" t="s">
        <v>1194</v>
      </c>
      <c r="R64" t="s">
        <v>235</v>
      </c>
      <c r="T64" t="s">
        <v>55</v>
      </c>
      <c r="U64" t="s">
        <v>45</v>
      </c>
      <c r="V64" t="s">
        <v>235</v>
      </c>
      <c r="W64" t="s">
        <v>1194</v>
      </c>
      <c r="X64" t="s">
        <v>636</v>
      </c>
      <c r="Y64" s="1">
        <v>42598.291979166665</v>
      </c>
      <c r="Z64" s="1">
        <v>42655.133402777778</v>
      </c>
    </row>
    <row r="65" spans="1:27" x14ac:dyDescent="0.3">
      <c r="A65">
        <v>87684</v>
      </c>
      <c r="B65" t="s">
        <v>226</v>
      </c>
      <c r="C65" t="s">
        <v>75</v>
      </c>
      <c r="D65" t="s">
        <v>354</v>
      </c>
      <c r="E65" t="s">
        <v>147</v>
      </c>
      <c r="F65" t="s">
        <v>27</v>
      </c>
      <c r="G65" t="s">
        <v>153</v>
      </c>
      <c r="H65" t="s">
        <v>1111</v>
      </c>
      <c r="I65" t="s">
        <v>942</v>
      </c>
      <c r="J65" t="s">
        <v>916</v>
      </c>
      <c r="K65" t="s">
        <v>41</v>
      </c>
      <c r="L65" t="s">
        <v>32</v>
      </c>
      <c r="M65" t="s">
        <v>104</v>
      </c>
      <c r="N65" t="s">
        <v>1194</v>
      </c>
      <c r="O65" t="s">
        <v>1194</v>
      </c>
      <c r="P65">
        <v>11774</v>
      </c>
      <c r="R65" t="s">
        <v>765</v>
      </c>
      <c r="T65" t="s">
        <v>43</v>
      </c>
      <c r="U65" t="s">
        <v>29</v>
      </c>
      <c r="V65" t="s">
        <v>308</v>
      </c>
      <c r="W65" t="s">
        <v>361</v>
      </c>
      <c r="Y65" s="1">
        <v>42598.775659722225</v>
      </c>
      <c r="Z65" s="1">
        <v>42629.458784722221</v>
      </c>
    </row>
    <row r="66" spans="1:27" x14ac:dyDescent="0.3">
      <c r="A66">
        <v>88020</v>
      </c>
      <c r="B66" t="s">
        <v>1185</v>
      </c>
      <c r="C66" t="s">
        <v>75</v>
      </c>
      <c r="D66" t="s">
        <v>202</v>
      </c>
      <c r="E66" t="s">
        <v>147</v>
      </c>
      <c r="F66" t="s">
        <v>27</v>
      </c>
      <c r="G66" t="s">
        <v>287</v>
      </c>
      <c r="H66" t="s">
        <v>1184</v>
      </c>
      <c r="I66" t="s">
        <v>940</v>
      </c>
      <c r="J66" t="s">
        <v>77</v>
      </c>
      <c r="K66" t="s">
        <v>41</v>
      </c>
      <c r="L66" t="s">
        <v>32</v>
      </c>
      <c r="M66" t="s">
        <v>44</v>
      </c>
      <c r="N66" t="s">
        <v>1194</v>
      </c>
      <c r="O66" t="s">
        <v>1194</v>
      </c>
      <c r="R66" t="s">
        <v>235</v>
      </c>
      <c r="T66" t="s">
        <v>43</v>
      </c>
      <c r="U66" t="s">
        <v>37</v>
      </c>
      <c r="V66" t="s">
        <v>235</v>
      </c>
      <c r="W66" t="s">
        <v>361</v>
      </c>
      <c r="X66" t="s">
        <v>1046</v>
      </c>
      <c r="Y66" s="1">
        <v>42605.671493055554</v>
      </c>
      <c r="Z66" s="1">
        <v>42754.902025462965</v>
      </c>
      <c r="AA66" t="s">
        <v>1183</v>
      </c>
    </row>
    <row r="67" spans="1:27" x14ac:dyDescent="0.3">
      <c r="A67">
        <v>88052</v>
      </c>
      <c r="B67" t="s">
        <v>128</v>
      </c>
      <c r="C67" t="s">
        <v>129</v>
      </c>
      <c r="D67" t="s">
        <v>218</v>
      </c>
      <c r="E67" t="s">
        <v>24</v>
      </c>
      <c r="F67" t="s">
        <v>27</v>
      </c>
      <c r="G67" t="s">
        <v>169</v>
      </c>
      <c r="H67" t="s">
        <v>419</v>
      </c>
      <c r="I67" t="s">
        <v>349</v>
      </c>
      <c r="J67" t="s">
        <v>91</v>
      </c>
      <c r="K67" t="s">
        <v>41</v>
      </c>
      <c r="L67" t="s">
        <v>32</v>
      </c>
      <c r="M67" t="s">
        <v>369</v>
      </c>
      <c r="N67" t="s">
        <v>1194</v>
      </c>
      <c r="O67" t="s">
        <v>420</v>
      </c>
      <c r="R67" t="s">
        <v>235</v>
      </c>
      <c r="T67" t="s">
        <v>67</v>
      </c>
      <c r="U67" t="s">
        <v>37</v>
      </c>
      <c r="V67" t="s">
        <v>26</v>
      </c>
      <c r="W67" t="s">
        <v>1194</v>
      </c>
      <c r="Y67" s="1">
        <v>42606.241018518522</v>
      </c>
      <c r="Z67" s="1">
        <v>42670.350104166668</v>
      </c>
    </row>
    <row r="68" spans="1:27" x14ac:dyDescent="0.3">
      <c r="A68">
        <v>88089</v>
      </c>
      <c r="B68" t="s">
        <v>234</v>
      </c>
      <c r="C68" t="s">
        <v>75</v>
      </c>
      <c r="D68" t="s">
        <v>79</v>
      </c>
      <c r="E68" t="s">
        <v>147</v>
      </c>
      <c r="F68" t="s">
        <v>27</v>
      </c>
      <c r="G68" t="s">
        <v>169</v>
      </c>
      <c r="H68" t="s">
        <v>1110</v>
      </c>
      <c r="I68" t="s">
        <v>234</v>
      </c>
      <c r="J68" t="s">
        <v>234</v>
      </c>
      <c r="K68" t="s">
        <v>41</v>
      </c>
      <c r="L68" t="s">
        <v>32</v>
      </c>
      <c r="N68" t="s">
        <v>1194</v>
      </c>
      <c r="O68" t="s">
        <v>1194</v>
      </c>
      <c r="R68" t="s">
        <v>765</v>
      </c>
      <c r="T68" t="s">
        <v>43</v>
      </c>
      <c r="U68" t="s">
        <v>29</v>
      </c>
      <c r="V68" t="s">
        <v>26</v>
      </c>
      <c r="W68" t="s">
        <v>1194</v>
      </c>
      <c r="Y68" s="1">
        <v>42606.726041666669</v>
      </c>
      <c r="Z68" s="1">
        <v>42607.419166666667</v>
      </c>
    </row>
    <row r="69" spans="1:27" x14ac:dyDescent="0.3">
      <c r="A69">
        <v>88147</v>
      </c>
      <c r="B69" t="s">
        <v>124</v>
      </c>
      <c r="C69" t="s">
        <v>75</v>
      </c>
      <c r="D69" t="s">
        <v>125</v>
      </c>
      <c r="E69" t="s">
        <v>262</v>
      </c>
      <c r="F69" t="s">
        <v>27</v>
      </c>
      <c r="G69" t="s">
        <v>134</v>
      </c>
      <c r="H69" t="s">
        <v>1109</v>
      </c>
      <c r="I69" t="s">
        <v>179</v>
      </c>
      <c r="J69" t="s">
        <v>227</v>
      </c>
      <c r="K69" t="s">
        <v>41</v>
      </c>
      <c r="L69" t="s">
        <v>32</v>
      </c>
      <c r="M69" t="s">
        <v>104</v>
      </c>
      <c r="N69" t="s">
        <v>1194</v>
      </c>
      <c r="O69" t="s">
        <v>1194</v>
      </c>
      <c r="R69" t="s">
        <v>765</v>
      </c>
      <c r="T69" t="s">
        <v>43</v>
      </c>
      <c r="U69" t="s">
        <v>29</v>
      </c>
      <c r="V69" t="s">
        <v>26</v>
      </c>
      <c r="W69" t="s">
        <v>1194</v>
      </c>
      <c r="Y69" s="1">
        <v>42607.399016203701</v>
      </c>
      <c r="Z69" s="1">
        <v>42747.790138888886</v>
      </c>
      <c r="AA69" t="s">
        <v>1108</v>
      </c>
    </row>
    <row r="70" spans="1:27" x14ac:dyDescent="0.3">
      <c r="A70">
        <v>88275</v>
      </c>
      <c r="B70" t="s">
        <v>77</v>
      </c>
      <c r="C70" t="s">
        <v>75</v>
      </c>
      <c r="D70" t="s">
        <v>825</v>
      </c>
      <c r="E70" t="s">
        <v>147</v>
      </c>
      <c r="F70" t="s">
        <v>27</v>
      </c>
      <c r="G70" t="s">
        <v>187</v>
      </c>
      <c r="H70" t="s">
        <v>1107</v>
      </c>
      <c r="I70" t="s">
        <v>941</v>
      </c>
      <c r="J70" t="s">
        <v>250</v>
      </c>
      <c r="K70" t="s">
        <v>41</v>
      </c>
      <c r="L70" t="s">
        <v>32</v>
      </c>
      <c r="N70" t="s">
        <v>1194</v>
      </c>
      <c r="O70" t="s">
        <v>1194</v>
      </c>
      <c r="R70" t="s">
        <v>765</v>
      </c>
      <c r="T70" t="s">
        <v>55</v>
      </c>
      <c r="U70" t="s">
        <v>37</v>
      </c>
      <c r="V70" t="s">
        <v>235</v>
      </c>
      <c r="W70" t="s">
        <v>1194</v>
      </c>
      <c r="Y70" s="1">
        <v>42611.681805555556</v>
      </c>
      <c r="Z70" s="1">
        <v>42612.031967592593</v>
      </c>
    </row>
    <row r="71" spans="1:27" x14ac:dyDescent="0.3">
      <c r="A71">
        <v>88404</v>
      </c>
      <c r="B71" t="s">
        <v>154</v>
      </c>
      <c r="C71" t="s">
        <v>129</v>
      </c>
      <c r="D71" t="s">
        <v>218</v>
      </c>
      <c r="E71" t="s">
        <v>24</v>
      </c>
      <c r="F71" t="s">
        <v>27</v>
      </c>
      <c r="G71" t="s">
        <v>169</v>
      </c>
      <c r="H71" t="s">
        <v>412</v>
      </c>
      <c r="I71" t="s">
        <v>349</v>
      </c>
      <c r="J71" t="s">
        <v>91</v>
      </c>
      <c r="K71" t="s">
        <v>41</v>
      </c>
      <c r="L71" t="s">
        <v>32</v>
      </c>
      <c r="M71" t="s">
        <v>369</v>
      </c>
      <c r="N71" t="s">
        <v>1194</v>
      </c>
      <c r="O71" t="s">
        <v>413</v>
      </c>
      <c r="R71" t="s">
        <v>235</v>
      </c>
      <c r="T71" t="s">
        <v>43</v>
      </c>
      <c r="U71" t="s">
        <v>29</v>
      </c>
      <c r="V71" t="s">
        <v>26</v>
      </c>
      <c r="W71" t="s">
        <v>361</v>
      </c>
      <c r="Y71" s="1">
        <v>42613.502395833333</v>
      </c>
      <c r="Z71" s="1">
        <v>42662.196377314816</v>
      </c>
    </row>
    <row r="72" spans="1:27" x14ac:dyDescent="0.3">
      <c r="A72">
        <v>88406</v>
      </c>
      <c r="B72" t="s">
        <v>299</v>
      </c>
      <c r="C72" t="s">
        <v>129</v>
      </c>
      <c r="D72" t="s">
        <v>218</v>
      </c>
      <c r="E72" t="s">
        <v>24</v>
      </c>
      <c r="F72" t="s">
        <v>27</v>
      </c>
      <c r="G72" t="s">
        <v>169</v>
      </c>
      <c r="H72" t="s">
        <v>410</v>
      </c>
      <c r="I72" t="s">
        <v>190</v>
      </c>
      <c r="J72" t="s">
        <v>91</v>
      </c>
      <c r="K72" t="s">
        <v>41</v>
      </c>
      <c r="L72" t="s">
        <v>32</v>
      </c>
      <c r="N72" t="s">
        <v>1194</v>
      </c>
      <c r="O72" t="s">
        <v>411</v>
      </c>
      <c r="R72" t="s">
        <v>235</v>
      </c>
      <c r="T72" t="s">
        <v>67</v>
      </c>
      <c r="U72" t="s">
        <v>37</v>
      </c>
      <c r="V72" t="s">
        <v>26</v>
      </c>
      <c r="W72" t="s">
        <v>1194</v>
      </c>
      <c r="Y72" s="1">
        <v>42613.506249999999</v>
      </c>
      <c r="Z72" s="1">
        <v>42615.414560185185</v>
      </c>
    </row>
    <row r="73" spans="1:27" x14ac:dyDescent="0.3">
      <c r="A73">
        <v>88467</v>
      </c>
      <c r="B73" t="s">
        <v>214</v>
      </c>
      <c r="C73" t="s">
        <v>129</v>
      </c>
      <c r="D73" t="s">
        <v>218</v>
      </c>
      <c r="E73" t="s">
        <v>24</v>
      </c>
      <c r="F73" t="s">
        <v>27</v>
      </c>
      <c r="G73" t="s">
        <v>169</v>
      </c>
      <c r="H73" t="s">
        <v>408</v>
      </c>
      <c r="I73" t="s">
        <v>913</v>
      </c>
      <c r="J73" t="s">
        <v>91</v>
      </c>
      <c r="K73" t="s">
        <v>41</v>
      </c>
      <c r="L73" t="s">
        <v>32</v>
      </c>
      <c r="M73" t="s">
        <v>369</v>
      </c>
      <c r="N73" t="s">
        <v>1194</v>
      </c>
      <c r="O73" t="s">
        <v>409</v>
      </c>
      <c r="R73" t="s">
        <v>235</v>
      </c>
      <c r="T73" t="s">
        <v>43</v>
      </c>
      <c r="U73" t="s">
        <v>29</v>
      </c>
      <c r="V73" t="s">
        <v>26</v>
      </c>
      <c r="W73" t="s">
        <v>361</v>
      </c>
      <c r="Y73" s="1">
        <v>42614.412939814814</v>
      </c>
      <c r="Z73" s="1">
        <v>42746.924074074072</v>
      </c>
      <c r="AA73" t="s">
        <v>300</v>
      </c>
    </row>
    <row r="74" spans="1:27" x14ac:dyDescent="0.3">
      <c r="A74">
        <v>88712</v>
      </c>
      <c r="B74" t="s">
        <v>1001</v>
      </c>
      <c r="C74" t="s">
        <v>165</v>
      </c>
      <c r="D74" t="s">
        <v>166</v>
      </c>
      <c r="E74" t="s">
        <v>147</v>
      </c>
      <c r="F74" t="s">
        <v>27</v>
      </c>
      <c r="G74" t="s">
        <v>134</v>
      </c>
      <c r="H74" t="s">
        <v>1002</v>
      </c>
      <c r="J74" t="s">
        <v>1001</v>
      </c>
      <c r="K74" t="s">
        <v>41</v>
      </c>
      <c r="L74" t="s">
        <v>32</v>
      </c>
      <c r="N74" t="s">
        <v>1194</v>
      </c>
      <c r="O74" t="s">
        <v>1194</v>
      </c>
      <c r="R74" t="s">
        <v>235</v>
      </c>
      <c r="T74" t="s">
        <v>43</v>
      </c>
      <c r="U74" t="s">
        <v>60</v>
      </c>
      <c r="V74" t="s">
        <v>26</v>
      </c>
      <c r="W74" t="s">
        <v>1194</v>
      </c>
      <c r="Y74" s="1">
        <v>42620.885277777779</v>
      </c>
      <c r="Z74" s="1">
        <v>42803.348310185182</v>
      </c>
    </row>
    <row r="75" spans="1:27" x14ac:dyDescent="0.3">
      <c r="A75">
        <v>88763</v>
      </c>
      <c r="B75" t="s">
        <v>1327</v>
      </c>
      <c r="C75" t="s">
        <v>184</v>
      </c>
      <c r="D75" t="s">
        <v>212</v>
      </c>
      <c r="E75" t="s">
        <v>24</v>
      </c>
      <c r="F75" t="s">
        <v>27</v>
      </c>
      <c r="G75" t="s">
        <v>169</v>
      </c>
      <c r="H75" t="s">
        <v>1326</v>
      </c>
      <c r="I75" t="s">
        <v>349</v>
      </c>
      <c r="J75" t="s">
        <v>91</v>
      </c>
      <c r="K75" t="s">
        <v>41</v>
      </c>
      <c r="L75" t="s">
        <v>32</v>
      </c>
      <c r="M75" t="s">
        <v>298</v>
      </c>
      <c r="N75" t="s">
        <v>1194</v>
      </c>
      <c r="O75" t="s">
        <v>1293</v>
      </c>
      <c r="R75" t="s">
        <v>235</v>
      </c>
      <c r="T75" t="s">
        <v>43</v>
      </c>
      <c r="U75" t="s">
        <v>29</v>
      </c>
      <c r="V75" t="s">
        <v>26</v>
      </c>
      <c r="W75" t="s">
        <v>361</v>
      </c>
      <c r="Y75" s="1">
        <v>42621.473240740743</v>
      </c>
      <c r="Z75" s="1">
        <v>42828.401504629626</v>
      </c>
      <c r="AA75" t="s">
        <v>1325</v>
      </c>
    </row>
    <row r="76" spans="1:27" x14ac:dyDescent="0.3">
      <c r="A76">
        <v>88901</v>
      </c>
      <c r="B76" t="s">
        <v>407</v>
      </c>
      <c r="C76" t="s">
        <v>129</v>
      </c>
      <c r="D76" t="s">
        <v>310</v>
      </c>
      <c r="E76" t="s">
        <v>24</v>
      </c>
      <c r="F76" t="s">
        <v>27</v>
      </c>
      <c r="G76" t="s">
        <v>153</v>
      </c>
      <c r="H76" t="s">
        <v>406</v>
      </c>
      <c r="I76" t="s">
        <v>916</v>
      </c>
      <c r="J76" t="s">
        <v>91</v>
      </c>
      <c r="K76" t="s">
        <v>41</v>
      </c>
      <c r="L76" t="s">
        <v>32</v>
      </c>
      <c r="M76" t="s">
        <v>369</v>
      </c>
      <c r="N76" t="s">
        <v>1194</v>
      </c>
      <c r="O76" t="s">
        <v>399</v>
      </c>
      <c r="P76">
        <v>11934</v>
      </c>
      <c r="R76" t="s">
        <v>235</v>
      </c>
      <c r="T76" t="s">
        <v>55</v>
      </c>
      <c r="U76" t="s">
        <v>45</v>
      </c>
      <c r="V76" t="s">
        <v>306</v>
      </c>
      <c r="W76" t="s">
        <v>1194</v>
      </c>
      <c r="Y76" s="1">
        <v>42625.727488425924</v>
      </c>
      <c r="Z76" s="1">
        <v>42669.179467592592</v>
      </c>
    </row>
    <row r="77" spans="1:27" x14ac:dyDescent="0.3">
      <c r="A77">
        <v>88950</v>
      </c>
      <c r="B77" t="s">
        <v>268</v>
      </c>
      <c r="C77" t="s">
        <v>129</v>
      </c>
      <c r="D77" t="s">
        <v>218</v>
      </c>
      <c r="E77" t="s">
        <v>24</v>
      </c>
      <c r="F77" t="s">
        <v>27</v>
      </c>
      <c r="G77" t="s">
        <v>201</v>
      </c>
      <c r="H77" t="s">
        <v>405</v>
      </c>
      <c r="I77" t="s">
        <v>268</v>
      </c>
      <c r="J77" t="s">
        <v>91</v>
      </c>
      <c r="K77" t="s">
        <v>41</v>
      </c>
      <c r="L77" t="s">
        <v>32</v>
      </c>
      <c r="M77" t="s">
        <v>369</v>
      </c>
      <c r="N77" t="s">
        <v>1194</v>
      </c>
      <c r="O77" t="s">
        <v>402</v>
      </c>
      <c r="R77" t="s">
        <v>235</v>
      </c>
      <c r="T77" t="s">
        <v>43</v>
      </c>
      <c r="U77" t="s">
        <v>29</v>
      </c>
      <c r="V77" t="s">
        <v>36</v>
      </c>
      <c r="W77" t="s">
        <v>1194</v>
      </c>
      <c r="Y77" s="1">
        <v>42626.615289351852</v>
      </c>
      <c r="Z77" s="1">
        <v>42636.000474537039</v>
      </c>
    </row>
    <row r="78" spans="1:27" x14ac:dyDescent="0.3">
      <c r="A78">
        <v>89078</v>
      </c>
      <c r="B78" t="s">
        <v>566</v>
      </c>
      <c r="C78" t="s">
        <v>165</v>
      </c>
      <c r="D78" t="s">
        <v>166</v>
      </c>
      <c r="E78" t="s">
        <v>147</v>
      </c>
      <c r="F78" t="s">
        <v>27</v>
      </c>
      <c r="G78" t="s">
        <v>187</v>
      </c>
      <c r="H78" t="s">
        <v>993</v>
      </c>
      <c r="J78" t="s">
        <v>566</v>
      </c>
      <c r="K78" t="s">
        <v>41</v>
      </c>
      <c r="L78" t="s">
        <v>32</v>
      </c>
      <c r="N78" t="s">
        <v>1194</v>
      </c>
      <c r="O78" t="s">
        <v>1194</v>
      </c>
      <c r="Q78" t="s">
        <v>992</v>
      </c>
      <c r="R78" t="s">
        <v>235</v>
      </c>
      <c r="S78" t="s">
        <v>235</v>
      </c>
      <c r="T78" t="s">
        <v>43</v>
      </c>
      <c r="U78" t="s">
        <v>45</v>
      </c>
      <c r="V78" t="s">
        <v>235</v>
      </c>
      <c r="W78" t="s">
        <v>1194</v>
      </c>
      <c r="Y78" s="1">
        <v>42628.230520833335</v>
      </c>
      <c r="Z78" s="1">
        <v>42634.003240740742</v>
      </c>
      <c r="AA78" t="s">
        <v>991</v>
      </c>
    </row>
    <row r="79" spans="1:27" x14ac:dyDescent="0.3">
      <c r="A79">
        <v>89151</v>
      </c>
      <c r="B79" t="s">
        <v>84</v>
      </c>
      <c r="C79" t="s">
        <v>129</v>
      </c>
      <c r="D79" t="s">
        <v>218</v>
      </c>
      <c r="E79" t="s">
        <v>24</v>
      </c>
      <c r="F79" t="s">
        <v>27</v>
      </c>
      <c r="G79" t="s">
        <v>169</v>
      </c>
      <c r="H79" t="s">
        <v>403</v>
      </c>
      <c r="I79" t="s">
        <v>245</v>
      </c>
      <c r="J79" t="s">
        <v>91</v>
      </c>
      <c r="K79" t="s">
        <v>41</v>
      </c>
      <c r="L79" t="s">
        <v>32</v>
      </c>
      <c r="M79" t="s">
        <v>369</v>
      </c>
      <c r="N79" t="s">
        <v>1194</v>
      </c>
      <c r="O79" t="s">
        <v>404</v>
      </c>
      <c r="R79" t="s">
        <v>235</v>
      </c>
      <c r="T79" t="s">
        <v>67</v>
      </c>
      <c r="U79" t="s">
        <v>45</v>
      </c>
      <c r="V79" t="s">
        <v>26</v>
      </c>
      <c r="W79" t="s">
        <v>1194</v>
      </c>
      <c r="Y79" s="1">
        <v>42629.357048611113</v>
      </c>
      <c r="Z79" s="1">
        <v>42650.373414351852</v>
      </c>
    </row>
    <row r="80" spans="1:27" x14ac:dyDescent="0.3">
      <c r="A80">
        <v>89454</v>
      </c>
      <c r="B80" t="s">
        <v>304</v>
      </c>
      <c r="C80" t="s">
        <v>305</v>
      </c>
      <c r="D80" t="s">
        <v>307</v>
      </c>
      <c r="E80" t="s">
        <v>24</v>
      </c>
      <c r="F80" t="s">
        <v>27</v>
      </c>
      <c r="G80" t="s">
        <v>153</v>
      </c>
      <c r="H80" t="s">
        <v>452</v>
      </c>
      <c r="I80" t="s">
        <v>336</v>
      </c>
      <c r="J80" t="s">
        <v>91</v>
      </c>
      <c r="K80" t="s">
        <v>41</v>
      </c>
      <c r="L80" t="s">
        <v>32</v>
      </c>
      <c r="M80" t="s">
        <v>369</v>
      </c>
      <c r="N80" t="s">
        <v>1194</v>
      </c>
      <c r="O80" t="s">
        <v>453</v>
      </c>
      <c r="P80">
        <v>12004</v>
      </c>
      <c r="R80" t="s">
        <v>235</v>
      </c>
      <c r="T80" t="s">
        <v>43</v>
      </c>
      <c r="U80" t="s">
        <v>29</v>
      </c>
      <c r="V80" t="s">
        <v>306</v>
      </c>
      <c r="W80" t="s">
        <v>1194</v>
      </c>
      <c r="Y80" s="1">
        <v>42635.302245370367</v>
      </c>
      <c r="Z80" s="1">
        <v>42671.683715277781</v>
      </c>
    </row>
    <row r="81" spans="1:27" x14ac:dyDescent="0.3">
      <c r="A81">
        <v>89816</v>
      </c>
      <c r="B81" t="s">
        <v>47</v>
      </c>
      <c r="C81" t="s">
        <v>34</v>
      </c>
      <c r="D81" t="s">
        <v>689</v>
      </c>
      <c r="E81" t="s">
        <v>24</v>
      </c>
      <c r="F81" t="s">
        <v>27</v>
      </c>
      <c r="G81" t="s">
        <v>49</v>
      </c>
      <c r="H81" t="s">
        <v>688</v>
      </c>
      <c r="I81" t="s">
        <v>47</v>
      </c>
      <c r="J81" t="s">
        <v>47</v>
      </c>
      <c r="K81" t="s">
        <v>41</v>
      </c>
      <c r="L81" t="s">
        <v>32</v>
      </c>
      <c r="N81" t="s">
        <v>1194</v>
      </c>
      <c r="O81" t="s">
        <v>1194</v>
      </c>
      <c r="R81" t="s">
        <v>235</v>
      </c>
      <c r="T81" t="s">
        <v>55</v>
      </c>
      <c r="U81" t="s">
        <v>60</v>
      </c>
      <c r="V81" t="s">
        <v>26</v>
      </c>
      <c r="W81" t="s">
        <v>1194</v>
      </c>
      <c r="Y81" s="1">
        <v>42642.068159722221</v>
      </c>
      <c r="Z81" s="1">
        <v>42803.347997685189</v>
      </c>
    </row>
    <row r="82" spans="1:27" x14ac:dyDescent="0.3">
      <c r="A82">
        <v>89847</v>
      </c>
      <c r="B82" t="s">
        <v>566</v>
      </c>
      <c r="C82" t="s">
        <v>165</v>
      </c>
      <c r="D82" t="s">
        <v>166</v>
      </c>
      <c r="E82" t="s">
        <v>147</v>
      </c>
      <c r="F82" t="s">
        <v>27</v>
      </c>
      <c r="G82" t="s">
        <v>187</v>
      </c>
      <c r="H82" t="s">
        <v>989</v>
      </c>
      <c r="J82" t="s">
        <v>566</v>
      </c>
      <c r="K82" t="s">
        <v>41</v>
      </c>
      <c r="L82" t="s">
        <v>244</v>
      </c>
      <c r="N82" t="s">
        <v>1194</v>
      </c>
      <c r="O82" t="s">
        <v>1194</v>
      </c>
      <c r="R82" t="s">
        <v>235</v>
      </c>
      <c r="T82" t="s">
        <v>43</v>
      </c>
      <c r="U82" t="s">
        <v>45</v>
      </c>
      <c r="V82" t="s">
        <v>235</v>
      </c>
      <c r="W82" t="s">
        <v>1194</v>
      </c>
      <c r="Y82" s="1">
        <v>42642.297812500001</v>
      </c>
      <c r="Z82" s="1">
        <v>42647.131192129629</v>
      </c>
    </row>
    <row r="83" spans="1:27" x14ac:dyDescent="0.3">
      <c r="A83">
        <v>89854</v>
      </c>
      <c r="B83" t="s">
        <v>214</v>
      </c>
      <c r="C83" t="s">
        <v>129</v>
      </c>
      <c r="D83" t="s">
        <v>310</v>
      </c>
      <c r="E83" t="s">
        <v>24</v>
      </c>
      <c r="F83" t="s">
        <v>27</v>
      </c>
      <c r="G83" t="s">
        <v>153</v>
      </c>
      <c r="H83" t="s">
        <v>398</v>
      </c>
      <c r="I83" t="s">
        <v>800</v>
      </c>
      <c r="J83" t="s">
        <v>214</v>
      </c>
      <c r="K83" t="s">
        <v>41</v>
      </c>
      <c r="L83" t="s">
        <v>32</v>
      </c>
      <c r="M83" t="s">
        <v>369</v>
      </c>
      <c r="N83" t="s">
        <v>1194</v>
      </c>
      <c r="O83" t="s">
        <v>399</v>
      </c>
      <c r="R83" t="s">
        <v>235</v>
      </c>
      <c r="T83" t="s">
        <v>43</v>
      </c>
      <c r="U83" t="s">
        <v>37</v>
      </c>
      <c r="V83" t="s">
        <v>269</v>
      </c>
      <c r="W83" t="s">
        <v>361</v>
      </c>
      <c r="Y83" s="1">
        <v>42642.382789351854</v>
      </c>
      <c r="Z83" s="1">
        <v>42843.194398148145</v>
      </c>
    </row>
    <row r="84" spans="1:27" x14ac:dyDescent="0.3">
      <c r="A84">
        <v>89896</v>
      </c>
      <c r="B84" t="s">
        <v>320</v>
      </c>
      <c r="C84" t="s">
        <v>75</v>
      </c>
      <c r="D84" t="s">
        <v>814</v>
      </c>
      <c r="E84" t="s">
        <v>24</v>
      </c>
      <c r="F84" t="s">
        <v>27</v>
      </c>
      <c r="G84" t="s">
        <v>153</v>
      </c>
      <c r="H84" t="s">
        <v>836</v>
      </c>
      <c r="I84" t="s">
        <v>939</v>
      </c>
      <c r="J84" t="s">
        <v>204</v>
      </c>
      <c r="K84" t="s">
        <v>41</v>
      </c>
      <c r="L84" t="s">
        <v>240</v>
      </c>
      <c r="M84" t="s">
        <v>365</v>
      </c>
      <c r="N84" t="s">
        <v>1194</v>
      </c>
      <c r="O84" t="s">
        <v>364</v>
      </c>
      <c r="P84">
        <v>12145</v>
      </c>
      <c r="Q84" t="s">
        <v>821</v>
      </c>
      <c r="R84" t="s">
        <v>781</v>
      </c>
      <c r="S84" t="s">
        <v>835</v>
      </c>
      <c r="T84" t="s">
        <v>55</v>
      </c>
      <c r="U84" t="s">
        <v>37</v>
      </c>
      <c r="V84" t="s">
        <v>194</v>
      </c>
      <c r="W84" t="s">
        <v>1194</v>
      </c>
      <c r="Y84" s="1">
        <v>42643.273912037039</v>
      </c>
      <c r="Z84" s="1">
        <v>42773.706458333334</v>
      </c>
      <c r="AA84" t="s">
        <v>321</v>
      </c>
    </row>
    <row r="85" spans="1:27" x14ac:dyDescent="0.3">
      <c r="A85">
        <v>91980</v>
      </c>
      <c r="B85" t="s">
        <v>751</v>
      </c>
      <c r="C85" t="s">
        <v>34</v>
      </c>
      <c r="D85" t="s">
        <v>71</v>
      </c>
      <c r="E85" t="s">
        <v>24</v>
      </c>
      <c r="F85" t="s">
        <v>27</v>
      </c>
      <c r="G85" t="s">
        <v>42</v>
      </c>
      <c r="H85" t="s">
        <v>1254</v>
      </c>
      <c r="I85" t="s">
        <v>751</v>
      </c>
      <c r="J85" t="s">
        <v>99</v>
      </c>
      <c r="K85" t="s">
        <v>41</v>
      </c>
      <c r="L85" t="s">
        <v>240</v>
      </c>
      <c r="M85" t="s">
        <v>365</v>
      </c>
      <c r="N85" t="s">
        <v>1194</v>
      </c>
      <c r="O85" t="s">
        <v>1221</v>
      </c>
      <c r="R85" t="s">
        <v>235</v>
      </c>
      <c r="T85" t="s">
        <v>43</v>
      </c>
      <c r="U85" t="s">
        <v>29</v>
      </c>
      <c r="V85" t="s">
        <v>26</v>
      </c>
      <c r="W85" t="s">
        <v>1194</v>
      </c>
      <c r="Y85" s="1">
        <v>42682.147974537038</v>
      </c>
      <c r="Z85" s="1">
        <v>42802.005752314813</v>
      </c>
    </row>
    <row r="86" spans="1:27" x14ac:dyDescent="0.3">
      <c r="A86">
        <v>91994</v>
      </c>
      <c r="B86" t="s">
        <v>161</v>
      </c>
      <c r="C86" t="s">
        <v>322</v>
      </c>
      <c r="D86" t="s">
        <v>324</v>
      </c>
      <c r="E86" t="s">
        <v>149</v>
      </c>
      <c r="F86" t="s">
        <v>27</v>
      </c>
      <c r="G86" t="s">
        <v>187</v>
      </c>
      <c r="H86" t="s">
        <v>1400</v>
      </c>
      <c r="I86" t="s">
        <v>107</v>
      </c>
      <c r="J86" t="s">
        <v>91</v>
      </c>
      <c r="K86" t="s">
        <v>41</v>
      </c>
      <c r="L86" t="s">
        <v>240</v>
      </c>
      <c r="M86" t="s">
        <v>185</v>
      </c>
      <c r="N86" t="s">
        <v>1194</v>
      </c>
      <c r="O86" t="s">
        <v>1376</v>
      </c>
      <c r="Q86" t="s">
        <v>1399</v>
      </c>
      <c r="R86" t="s">
        <v>235</v>
      </c>
      <c r="T86" t="s">
        <v>43</v>
      </c>
      <c r="U86" t="s">
        <v>29</v>
      </c>
      <c r="V86" t="s">
        <v>235</v>
      </c>
      <c r="W86" t="s">
        <v>1194</v>
      </c>
      <c r="Y86" s="1">
        <v>42682.225185185183</v>
      </c>
      <c r="Z86" s="1">
        <v>42828.288252314815</v>
      </c>
      <c r="AA86" t="s">
        <v>394</v>
      </c>
    </row>
    <row r="87" spans="1:27" x14ac:dyDescent="0.3">
      <c r="A87">
        <v>92081</v>
      </c>
      <c r="B87" t="s">
        <v>159</v>
      </c>
      <c r="C87" t="s">
        <v>184</v>
      </c>
      <c r="D87" t="s">
        <v>212</v>
      </c>
      <c r="E87" t="s">
        <v>24</v>
      </c>
      <c r="F87" t="s">
        <v>27</v>
      </c>
      <c r="G87" t="s">
        <v>187</v>
      </c>
      <c r="H87" t="s">
        <v>1233</v>
      </c>
      <c r="I87" t="s">
        <v>234</v>
      </c>
      <c r="J87" t="s">
        <v>91</v>
      </c>
      <c r="K87" t="s">
        <v>41</v>
      </c>
      <c r="L87" t="s">
        <v>32</v>
      </c>
      <c r="M87" t="s">
        <v>298</v>
      </c>
      <c r="N87" t="s">
        <v>1194</v>
      </c>
      <c r="O87" t="s">
        <v>1216</v>
      </c>
      <c r="Q87" t="s">
        <v>366</v>
      </c>
      <c r="R87" t="s">
        <v>235</v>
      </c>
      <c r="T87" t="s">
        <v>43</v>
      </c>
      <c r="U87" t="s">
        <v>29</v>
      </c>
      <c r="V87" t="s">
        <v>26</v>
      </c>
      <c r="W87" t="s">
        <v>361</v>
      </c>
      <c r="Y87" s="1">
        <v>42683.658750000002</v>
      </c>
      <c r="Z87" s="1">
        <v>42830.863865740743</v>
      </c>
      <c r="AA87" t="s">
        <v>1232</v>
      </c>
    </row>
    <row r="88" spans="1:27" x14ac:dyDescent="0.3">
      <c r="A88">
        <v>92168</v>
      </c>
      <c r="B88" t="s">
        <v>77</v>
      </c>
      <c r="C88" t="s">
        <v>75</v>
      </c>
      <c r="D88" t="s">
        <v>825</v>
      </c>
      <c r="E88" t="s">
        <v>147</v>
      </c>
      <c r="F88" t="s">
        <v>27</v>
      </c>
      <c r="G88" t="s">
        <v>187</v>
      </c>
      <c r="H88" t="s">
        <v>1308</v>
      </c>
      <c r="I88" t="s">
        <v>313</v>
      </c>
      <c r="J88" t="s">
        <v>313</v>
      </c>
      <c r="K88" t="s">
        <v>41</v>
      </c>
      <c r="L88" t="s">
        <v>1100</v>
      </c>
      <c r="N88" t="s">
        <v>1194</v>
      </c>
      <c r="O88" t="s">
        <v>1194</v>
      </c>
      <c r="Q88" t="s">
        <v>366</v>
      </c>
      <c r="R88" t="s">
        <v>765</v>
      </c>
      <c r="T88" t="s">
        <v>43</v>
      </c>
      <c r="U88" t="s">
        <v>29</v>
      </c>
      <c r="V88" t="s">
        <v>26</v>
      </c>
      <c r="W88" t="s">
        <v>1194</v>
      </c>
      <c r="Y88" s="1">
        <v>42685.01966435185</v>
      </c>
      <c r="Z88" s="1">
        <v>42807.339456018519</v>
      </c>
    </row>
    <row r="89" spans="1:27" x14ac:dyDescent="0.3">
      <c r="A89">
        <v>92187</v>
      </c>
      <c r="B89" t="s">
        <v>61</v>
      </c>
      <c r="C89" t="s">
        <v>23</v>
      </c>
      <c r="D89" t="s">
        <v>95</v>
      </c>
      <c r="E89" t="s">
        <v>24</v>
      </c>
      <c r="F89" t="s">
        <v>27</v>
      </c>
      <c r="G89" t="s">
        <v>42</v>
      </c>
      <c r="H89" t="s">
        <v>714</v>
      </c>
      <c r="I89" t="s">
        <v>936</v>
      </c>
      <c r="J89" t="s">
        <v>150</v>
      </c>
      <c r="K89" t="s">
        <v>41</v>
      </c>
      <c r="L89" t="s">
        <v>32</v>
      </c>
      <c r="M89" t="s">
        <v>638</v>
      </c>
      <c r="N89" t="s">
        <v>1194</v>
      </c>
      <c r="O89" t="s">
        <v>428</v>
      </c>
      <c r="Q89" t="s">
        <v>713</v>
      </c>
      <c r="R89" t="s">
        <v>235</v>
      </c>
      <c r="T89" t="s">
        <v>43</v>
      </c>
      <c r="U89" t="s">
        <v>29</v>
      </c>
      <c r="V89" t="s">
        <v>26</v>
      </c>
      <c r="W89" t="s">
        <v>361</v>
      </c>
      <c r="Y89" s="1">
        <v>42685.228935185187</v>
      </c>
      <c r="Z89" s="1">
        <v>42716.31863425926</v>
      </c>
    </row>
    <row r="90" spans="1:27" x14ac:dyDescent="0.3">
      <c r="A90">
        <v>92475</v>
      </c>
      <c r="B90" t="s">
        <v>1106</v>
      </c>
      <c r="C90" t="s">
        <v>75</v>
      </c>
      <c r="D90" t="s">
        <v>814</v>
      </c>
      <c r="E90" t="s">
        <v>24</v>
      </c>
      <c r="F90" t="s">
        <v>27</v>
      </c>
      <c r="G90" t="s">
        <v>134</v>
      </c>
      <c r="H90" t="s">
        <v>833</v>
      </c>
      <c r="I90" t="s">
        <v>939</v>
      </c>
      <c r="J90" t="s">
        <v>77</v>
      </c>
      <c r="K90" t="s">
        <v>41</v>
      </c>
      <c r="L90" t="s">
        <v>32</v>
      </c>
      <c r="N90" t="s">
        <v>1194</v>
      </c>
      <c r="O90" t="s">
        <v>364</v>
      </c>
      <c r="Q90" t="s">
        <v>812</v>
      </c>
      <c r="R90" t="s">
        <v>781</v>
      </c>
      <c r="S90" t="s">
        <v>235</v>
      </c>
      <c r="T90" t="s">
        <v>43</v>
      </c>
      <c r="U90" t="s">
        <v>37</v>
      </c>
      <c r="V90" t="s">
        <v>26</v>
      </c>
      <c r="W90" t="s">
        <v>1194</v>
      </c>
      <c r="Y90" s="1">
        <v>42691.48</v>
      </c>
      <c r="Z90" s="1">
        <v>42829.551238425927</v>
      </c>
      <c r="AA90" t="s">
        <v>321</v>
      </c>
    </row>
    <row r="91" spans="1:27" x14ac:dyDescent="0.3">
      <c r="A91">
        <v>92525</v>
      </c>
      <c r="B91" t="s">
        <v>77</v>
      </c>
      <c r="C91" t="s">
        <v>75</v>
      </c>
      <c r="D91" t="s">
        <v>825</v>
      </c>
      <c r="E91" t="s">
        <v>262</v>
      </c>
      <c r="F91" t="s">
        <v>27</v>
      </c>
      <c r="G91" t="s">
        <v>134</v>
      </c>
      <c r="H91" t="s">
        <v>1099</v>
      </c>
      <c r="I91" t="s">
        <v>941</v>
      </c>
      <c r="J91" t="s">
        <v>1098</v>
      </c>
      <c r="K91" t="s">
        <v>41</v>
      </c>
      <c r="L91" t="s">
        <v>32</v>
      </c>
      <c r="N91" t="s">
        <v>1194</v>
      </c>
      <c r="O91" t="s">
        <v>1194</v>
      </c>
      <c r="Q91" t="s">
        <v>1097</v>
      </c>
      <c r="R91" t="s">
        <v>765</v>
      </c>
      <c r="T91" t="s">
        <v>43</v>
      </c>
      <c r="U91" t="s">
        <v>37</v>
      </c>
      <c r="V91" t="s">
        <v>26</v>
      </c>
      <c r="W91" t="s">
        <v>1194</v>
      </c>
      <c r="Y91" s="1">
        <v>42692.15388888889</v>
      </c>
      <c r="Z91" s="1">
        <v>42748.393900462965</v>
      </c>
      <c r="AA91" t="s">
        <v>1096</v>
      </c>
    </row>
    <row r="92" spans="1:27" x14ac:dyDescent="0.3">
      <c r="A92">
        <v>92552</v>
      </c>
      <c r="B92" t="s">
        <v>100</v>
      </c>
      <c r="C92" t="s">
        <v>184</v>
      </c>
      <c r="D92" t="s">
        <v>293</v>
      </c>
      <c r="E92" t="s">
        <v>149</v>
      </c>
      <c r="F92" t="s">
        <v>27</v>
      </c>
      <c r="G92" t="s">
        <v>187</v>
      </c>
      <c r="H92" t="s">
        <v>523</v>
      </c>
      <c r="I92" t="s">
        <v>195</v>
      </c>
      <c r="J92" t="s">
        <v>91</v>
      </c>
      <c r="K92" t="s">
        <v>41</v>
      </c>
      <c r="L92" t="s">
        <v>32</v>
      </c>
      <c r="M92" t="s">
        <v>369</v>
      </c>
      <c r="N92" t="s">
        <v>1194</v>
      </c>
      <c r="O92" t="s">
        <v>1194</v>
      </c>
      <c r="R92" t="s">
        <v>235</v>
      </c>
      <c r="T92" t="s">
        <v>55</v>
      </c>
      <c r="U92" t="s">
        <v>37</v>
      </c>
      <c r="V92" t="s">
        <v>26</v>
      </c>
      <c r="W92" t="s">
        <v>1194</v>
      </c>
      <c r="Y92" s="1">
        <v>42692.370798611111</v>
      </c>
      <c r="Z92" s="1">
        <v>42837.29886574074</v>
      </c>
    </row>
    <row r="93" spans="1:27" x14ac:dyDescent="0.3">
      <c r="A93">
        <v>92960</v>
      </c>
      <c r="B93" t="s">
        <v>268</v>
      </c>
      <c r="C93" t="s">
        <v>129</v>
      </c>
      <c r="D93" t="s">
        <v>218</v>
      </c>
      <c r="E93" t="s">
        <v>24</v>
      </c>
      <c r="F93" t="s">
        <v>27</v>
      </c>
      <c r="G93" t="s">
        <v>187</v>
      </c>
      <c r="H93" t="s">
        <v>393</v>
      </c>
      <c r="J93" t="s">
        <v>325</v>
      </c>
      <c r="K93" t="s">
        <v>41</v>
      </c>
      <c r="L93" t="s">
        <v>32</v>
      </c>
      <c r="M93" t="s">
        <v>369</v>
      </c>
      <c r="N93" t="s">
        <v>1194</v>
      </c>
      <c r="O93" t="s">
        <v>390</v>
      </c>
      <c r="R93" t="s">
        <v>235</v>
      </c>
      <c r="T93" t="s">
        <v>55</v>
      </c>
      <c r="U93" t="s">
        <v>45</v>
      </c>
      <c r="V93" t="s">
        <v>26</v>
      </c>
      <c r="W93" t="s">
        <v>1194</v>
      </c>
      <c r="Y93" s="1">
        <v>42702.252488425926</v>
      </c>
      <c r="Z93" s="1">
        <v>42726.308194444442</v>
      </c>
    </row>
    <row r="94" spans="1:27" x14ac:dyDescent="0.3">
      <c r="A94">
        <v>92968</v>
      </c>
      <c r="B94" t="s">
        <v>299</v>
      </c>
      <c r="C94" t="s">
        <v>129</v>
      </c>
      <c r="D94" t="s">
        <v>218</v>
      </c>
      <c r="E94" t="s">
        <v>24</v>
      </c>
      <c r="F94" t="s">
        <v>27</v>
      </c>
      <c r="G94" t="s">
        <v>153</v>
      </c>
      <c r="H94" t="s">
        <v>391</v>
      </c>
      <c r="I94" t="s">
        <v>299</v>
      </c>
      <c r="J94" t="s">
        <v>91</v>
      </c>
      <c r="K94" t="s">
        <v>41</v>
      </c>
      <c r="L94" t="s">
        <v>240</v>
      </c>
      <c r="M94" t="s">
        <v>365</v>
      </c>
      <c r="N94" t="s">
        <v>1194</v>
      </c>
      <c r="O94" t="s">
        <v>392</v>
      </c>
      <c r="P94">
        <v>12464</v>
      </c>
      <c r="R94" t="s">
        <v>235</v>
      </c>
      <c r="T94" t="s">
        <v>55</v>
      </c>
      <c r="U94" t="s">
        <v>37</v>
      </c>
      <c r="V94" t="s">
        <v>306</v>
      </c>
      <c r="W94" t="s">
        <v>1194</v>
      </c>
      <c r="Y94" s="1">
        <v>42702.400451388887</v>
      </c>
      <c r="Z94" s="1">
        <v>42767.704814814817</v>
      </c>
    </row>
    <row r="95" spans="1:27" x14ac:dyDescent="0.3">
      <c r="A95">
        <v>93099</v>
      </c>
      <c r="B95" t="s">
        <v>77</v>
      </c>
      <c r="C95" t="s">
        <v>75</v>
      </c>
      <c r="D95" t="s">
        <v>825</v>
      </c>
      <c r="E95" t="s">
        <v>262</v>
      </c>
      <c r="F95" t="s">
        <v>27</v>
      </c>
      <c r="G95" t="s">
        <v>187</v>
      </c>
      <c r="H95" t="s">
        <v>1090</v>
      </c>
      <c r="I95" t="s">
        <v>941</v>
      </c>
      <c r="J95" t="s">
        <v>934</v>
      </c>
      <c r="K95" t="s">
        <v>41</v>
      </c>
      <c r="L95" t="s">
        <v>32</v>
      </c>
      <c r="N95" t="s">
        <v>1194</v>
      </c>
      <c r="O95" t="s">
        <v>1194</v>
      </c>
      <c r="R95" t="s">
        <v>765</v>
      </c>
      <c r="T95" t="s">
        <v>55</v>
      </c>
      <c r="U95" t="s">
        <v>37</v>
      </c>
      <c r="V95" t="s">
        <v>235</v>
      </c>
      <c r="W95" t="s">
        <v>1194</v>
      </c>
      <c r="Y95" s="1">
        <v>42704.250879629632</v>
      </c>
      <c r="Z95" s="1">
        <v>42706.519050925926</v>
      </c>
    </row>
    <row r="96" spans="1:27" x14ac:dyDescent="0.3">
      <c r="A96">
        <v>93173</v>
      </c>
      <c r="B96" t="s">
        <v>77</v>
      </c>
      <c r="C96" t="s">
        <v>75</v>
      </c>
      <c r="D96" t="s">
        <v>825</v>
      </c>
      <c r="E96" t="s">
        <v>147</v>
      </c>
      <c r="F96" t="s">
        <v>27</v>
      </c>
      <c r="G96" t="s">
        <v>166</v>
      </c>
      <c r="H96" t="s">
        <v>1089</v>
      </c>
      <c r="I96" t="s">
        <v>941</v>
      </c>
      <c r="J96" t="s">
        <v>935</v>
      </c>
      <c r="K96" t="s">
        <v>41</v>
      </c>
      <c r="L96" t="s">
        <v>32</v>
      </c>
      <c r="N96" t="s">
        <v>1194</v>
      </c>
      <c r="O96" t="s">
        <v>1194</v>
      </c>
      <c r="R96" t="s">
        <v>765</v>
      </c>
      <c r="T96" t="s">
        <v>43</v>
      </c>
      <c r="U96" t="s">
        <v>45</v>
      </c>
      <c r="V96" t="s">
        <v>26</v>
      </c>
      <c r="W96" t="s">
        <v>1194</v>
      </c>
      <c r="Y96" s="1">
        <v>42705.532627314817</v>
      </c>
      <c r="Z96" s="1">
        <v>42770.496874999997</v>
      </c>
    </row>
    <row r="97" spans="1:27" x14ac:dyDescent="0.3">
      <c r="A97">
        <v>93777</v>
      </c>
      <c r="B97" t="s">
        <v>229</v>
      </c>
      <c r="C97" t="s">
        <v>75</v>
      </c>
      <c r="D97" t="s">
        <v>79</v>
      </c>
      <c r="E97" t="s">
        <v>24</v>
      </c>
      <c r="F97" t="s">
        <v>27</v>
      </c>
      <c r="G97" t="s">
        <v>153</v>
      </c>
      <c r="H97" t="s">
        <v>832</v>
      </c>
      <c r="I97" t="s">
        <v>193</v>
      </c>
      <c r="J97" t="s">
        <v>204</v>
      </c>
      <c r="K97" t="s">
        <v>41</v>
      </c>
      <c r="L97" t="s">
        <v>240</v>
      </c>
      <c r="M97" t="s">
        <v>365</v>
      </c>
      <c r="N97" t="s">
        <v>1194</v>
      </c>
      <c r="O97" t="s">
        <v>364</v>
      </c>
      <c r="P97">
        <v>12561</v>
      </c>
      <c r="Q97" t="s">
        <v>821</v>
      </c>
      <c r="R97" t="s">
        <v>781</v>
      </c>
      <c r="S97" t="s">
        <v>235</v>
      </c>
      <c r="T97" t="s">
        <v>43</v>
      </c>
      <c r="U97" t="s">
        <v>45</v>
      </c>
      <c r="V97" t="s">
        <v>306</v>
      </c>
      <c r="W97" t="s">
        <v>1194</v>
      </c>
      <c r="Y97" s="1">
        <v>42719.332384259258</v>
      </c>
      <c r="Z97" s="1">
        <v>42797.155277777776</v>
      </c>
      <c r="AA97" t="s">
        <v>321</v>
      </c>
    </row>
    <row r="98" spans="1:27" x14ac:dyDescent="0.3">
      <c r="A98">
        <v>93784</v>
      </c>
      <c r="B98" t="s">
        <v>170</v>
      </c>
      <c r="C98" t="s">
        <v>133</v>
      </c>
      <c r="D98" t="s">
        <v>180</v>
      </c>
      <c r="E98" t="s">
        <v>24</v>
      </c>
      <c r="F98" t="s">
        <v>27</v>
      </c>
      <c r="G98" t="s">
        <v>115</v>
      </c>
      <c r="H98" t="s">
        <v>798</v>
      </c>
      <c r="J98" t="s">
        <v>77</v>
      </c>
      <c r="K98" t="s">
        <v>41</v>
      </c>
      <c r="L98" t="s">
        <v>32</v>
      </c>
      <c r="N98" t="s">
        <v>1194</v>
      </c>
      <c r="O98" t="s">
        <v>1194</v>
      </c>
      <c r="R98" t="s">
        <v>781</v>
      </c>
      <c r="S98" t="s">
        <v>797</v>
      </c>
      <c r="T98" t="s">
        <v>43</v>
      </c>
      <c r="U98" t="s">
        <v>37</v>
      </c>
      <c r="V98" t="s">
        <v>796</v>
      </c>
      <c r="W98" t="s">
        <v>1194</v>
      </c>
      <c r="Y98" s="1">
        <v>42719.380520833336</v>
      </c>
      <c r="Z98" s="1">
        <v>42719.611851851849</v>
      </c>
    </row>
    <row r="99" spans="1:27" x14ac:dyDescent="0.3">
      <c r="A99">
        <v>93821</v>
      </c>
      <c r="B99" t="s">
        <v>908</v>
      </c>
      <c r="C99" t="s">
        <v>75</v>
      </c>
      <c r="D99" t="s">
        <v>125</v>
      </c>
      <c r="E99" t="s">
        <v>24</v>
      </c>
      <c r="F99" t="s">
        <v>27</v>
      </c>
      <c r="G99" t="s">
        <v>134</v>
      </c>
      <c r="H99" t="s">
        <v>831</v>
      </c>
      <c r="I99" t="s">
        <v>179</v>
      </c>
      <c r="J99" t="s">
        <v>204</v>
      </c>
      <c r="K99" t="s">
        <v>41</v>
      </c>
      <c r="L99" t="s">
        <v>240</v>
      </c>
      <c r="M99" t="s">
        <v>365</v>
      </c>
      <c r="N99" t="s">
        <v>1194</v>
      </c>
      <c r="O99" t="s">
        <v>364</v>
      </c>
      <c r="Q99" t="s">
        <v>630</v>
      </c>
      <c r="R99" t="s">
        <v>781</v>
      </c>
      <c r="S99" t="s">
        <v>804</v>
      </c>
      <c r="T99" t="s">
        <v>55</v>
      </c>
      <c r="U99" t="s">
        <v>37</v>
      </c>
      <c r="V99" t="s">
        <v>26</v>
      </c>
      <c r="W99" t="s">
        <v>1194</v>
      </c>
      <c r="Y99" s="1">
        <v>42720.307719907411</v>
      </c>
      <c r="Z99" s="1">
        <v>42829.553599537037</v>
      </c>
    </row>
    <row r="100" spans="1:27" x14ac:dyDescent="0.3">
      <c r="A100">
        <v>93878</v>
      </c>
      <c r="B100" t="s">
        <v>170</v>
      </c>
      <c r="C100" t="s">
        <v>133</v>
      </c>
      <c r="D100" t="s">
        <v>180</v>
      </c>
      <c r="E100" t="s">
        <v>24</v>
      </c>
      <c r="F100" t="s">
        <v>27</v>
      </c>
      <c r="G100" t="s">
        <v>25</v>
      </c>
      <c r="H100" t="s">
        <v>795</v>
      </c>
      <c r="J100" t="s">
        <v>794</v>
      </c>
      <c r="K100" t="s">
        <v>41</v>
      </c>
      <c r="L100" t="s">
        <v>240</v>
      </c>
      <c r="M100" t="s">
        <v>185</v>
      </c>
      <c r="N100" t="s">
        <v>1194</v>
      </c>
      <c r="O100" t="s">
        <v>1194</v>
      </c>
      <c r="R100" t="s">
        <v>781</v>
      </c>
      <c r="S100" t="s">
        <v>235</v>
      </c>
      <c r="T100" t="s">
        <v>55</v>
      </c>
      <c r="U100" t="s">
        <v>45</v>
      </c>
      <c r="V100" t="s">
        <v>235</v>
      </c>
      <c r="W100" t="s">
        <v>1194</v>
      </c>
      <c r="Y100" s="1">
        <v>42723.239212962966</v>
      </c>
      <c r="Z100" s="1">
        <v>42753.685381944444</v>
      </c>
    </row>
    <row r="101" spans="1:27" x14ac:dyDescent="0.3">
      <c r="A101">
        <v>93894</v>
      </c>
      <c r="B101" t="s">
        <v>459</v>
      </c>
      <c r="C101" t="s">
        <v>75</v>
      </c>
      <c r="D101" t="s">
        <v>125</v>
      </c>
      <c r="E101" t="s">
        <v>24</v>
      </c>
      <c r="F101" t="s">
        <v>27</v>
      </c>
      <c r="G101" t="s">
        <v>187</v>
      </c>
      <c r="H101" t="s">
        <v>830</v>
      </c>
      <c r="I101" t="s">
        <v>234</v>
      </c>
      <c r="J101" t="s">
        <v>77</v>
      </c>
      <c r="K101" t="s">
        <v>41</v>
      </c>
      <c r="L101" t="s">
        <v>240</v>
      </c>
      <c r="M101" t="s">
        <v>365</v>
      </c>
      <c r="N101" t="s">
        <v>1194</v>
      </c>
      <c r="O101" t="s">
        <v>364</v>
      </c>
      <c r="Q101" t="s">
        <v>812</v>
      </c>
      <c r="R101" t="s">
        <v>781</v>
      </c>
      <c r="S101" t="s">
        <v>804</v>
      </c>
      <c r="T101" t="s">
        <v>43</v>
      </c>
      <c r="U101" t="s">
        <v>29</v>
      </c>
      <c r="V101" t="s">
        <v>26</v>
      </c>
      <c r="W101" t="s">
        <v>1194</v>
      </c>
      <c r="Y101" s="1">
        <v>42723.66165509259</v>
      </c>
      <c r="Z101" s="1">
        <v>42772.557071759256</v>
      </c>
      <c r="AA101" t="s">
        <v>321</v>
      </c>
    </row>
    <row r="102" spans="1:27" x14ac:dyDescent="0.3">
      <c r="A102">
        <v>94040</v>
      </c>
      <c r="B102" t="s">
        <v>459</v>
      </c>
      <c r="C102" t="s">
        <v>75</v>
      </c>
      <c r="D102" t="s">
        <v>125</v>
      </c>
      <c r="E102" t="s">
        <v>303</v>
      </c>
      <c r="F102" t="s">
        <v>27</v>
      </c>
      <c r="G102" t="s">
        <v>49</v>
      </c>
      <c r="H102" t="s">
        <v>1086</v>
      </c>
      <c r="I102" t="s">
        <v>179</v>
      </c>
      <c r="J102" t="s">
        <v>794</v>
      </c>
      <c r="K102" t="s">
        <v>41</v>
      </c>
      <c r="L102" t="s">
        <v>28</v>
      </c>
      <c r="N102" t="s">
        <v>1194</v>
      </c>
      <c r="O102" t="s">
        <v>1194</v>
      </c>
      <c r="R102" t="s">
        <v>765</v>
      </c>
      <c r="T102" t="s">
        <v>55</v>
      </c>
      <c r="U102" t="s">
        <v>45</v>
      </c>
      <c r="V102" t="s">
        <v>235</v>
      </c>
      <c r="W102" t="s">
        <v>1194</v>
      </c>
      <c r="Y102" s="1">
        <v>42732.245798611111</v>
      </c>
      <c r="Z102" s="1">
        <v>42739.333368055559</v>
      </c>
    </row>
    <row r="103" spans="1:27" x14ac:dyDescent="0.3">
      <c r="A103">
        <v>94122</v>
      </c>
      <c r="B103" t="s">
        <v>702</v>
      </c>
      <c r="C103" t="s">
        <v>23</v>
      </c>
      <c r="D103" t="s">
        <v>374</v>
      </c>
      <c r="E103" t="s">
        <v>24</v>
      </c>
      <c r="F103" t="s">
        <v>27</v>
      </c>
      <c r="G103" t="s">
        <v>25</v>
      </c>
      <c r="H103" t="s">
        <v>701</v>
      </c>
      <c r="J103" t="s">
        <v>700</v>
      </c>
      <c r="K103" t="s">
        <v>41</v>
      </c>
      <c r="L103" t="s">
        <v>240</v>
      </c>
      <c r="M103" t="s">
        <v>44</v>
      </c>
      <c r="N103" t="s">
        <v>1194</v>
      </c>
      <c r="O103" t="s">
        <v>1194</v>
      </c>
      <c r="R103" t="s">
        <v>235</v>
      </c>
      <c r="T103" t="s">
        <v>55</v>
      </c>
      <c r="U103" t="s">
        <v>45</v>
      </c>
      <c r="V103" t="s">
        <v>235</v>
      </c>
      <c r="W103" t="s">
        <v>1194</v>
      </c>
      <c r="X103" t="s">
        <v>378</v>
      </c>
      <c r="Y103" s="1">
        <v>42739.236076388886</v>
      </c>
      <c r="Z103" s="1">
        <v>42771.985289351855</v>
      </c>
    </row>
    <row r="104" spans="1:27" x14ac:dyDescent="0.3">
      <c r="A104">
        <v>94194</v>
      </c>
      <c r="B104" t="s">
        <v>229</v>
      </c>
      <c r="C104" t="s">
        <v>184</v>
      </c>
      <c r="D104" t="s">
        <v>293</v>
      </c>
      <c r="E104" t="s">
        <v>149</v>
      </c>
      <c r="F104" t="s">
        <v>27</v>
      </c>
      <c r="G104" t="s">
        <v>187</v>
      </c>
      <c r="H104" t="s">
        <v>973</v>
      </c>
      <c r="I104" t="s">
        <v>229</v>
      </c>
      <c r="J104" t="s">
        <v>91</v>
      </c>
      <c r="K104" t="s">
        <v>41</v>
      </c>
      <c r="L104" t="s">
        <v>240</v>
      </c>
      <c r="M104" t="s">
        <v>369</v>
      </c>
      <c r="N104" t="s">
        <v>1194</v>
      </c>
      <c r="O104" t="s">
        <v>1194</v>
      </c>
      <c r="Q104" t="s">
        <v>972</v>
      </c>
      <c r="R104" t="s">
        <v>235</v>
      </c>
      <c r="T104" t="s">
        <v>43</v>
      </c>
      <c r="U104" t="s">
        <v>29</v>
      </c>
      <c r="V104" t="s">
        <v>26</v>
      </c>
      <c r="W104" t="s">
        <v>1194</v>
      </c>
      <c r="Y104" s="1">
        <v>42740.002442129633</v>
      </c>
      <c r="Z104" s="1">
        <v>42766.496493055558</v>
      </c>
    </row>
    <row r="105" spans="1:27" x14ac:dyDescent="0.3">
      <c r="A105">
        <v>94333</v>
      </c>
      <c r="B105" t="s">
        <v>124</v>
      </c>
      <c r="C105" t="s">
        <v>75</v>
      </c>
      <c r="D105" t="s">
        <v>125</v>
      </c>
      <c r="E105" t="s">
        <v>147</v>
      </c>
      <c r="F105" t="s">
        <v>27</v>
      </c>
      <c r="G105" t="s">
        <v>49</v>
      </c>
      <c r="H105" t="s">
        <v>1085</v>
      </c>
      <c r="I105" t="s">
        <v>179</v>
      </c>
      <c r="J105" t="s">
        <v>794</v>
      </c>
      <c r="K105" t="s">
        <v>41</v>
      </c>
      <c r="L105" t="s">
        <v>240</v>
      </c>
      <c r="M105" t="s">
        <v>44</v>
      </c>
      <c r="N105" t="s">
        <v>1194</v>
      </c>
      <c r="O105" t="s">
        <v>1194</v>
      </c>
      <c r="Q105" t="s">
        <v>1082</v>
      </c>
      <c r="R105" t="s">
        <v>765</v>
      </c>
      <c r="T105" t="s">
        <v>55</v>
      </c>
      <c r="U105" t="s">
        <v>45</v>
      </c>
      <c r="V105" t="s">
        <v>235</v>
      </c>
      <c r="W105" t="s">
        <v>1194</v>
      </c>
      <c r="X105" t="s">
        <v>1084</v>
      </c>
      <c r="Y105" s="1">
        <v>42744.312013888892</v>
      </c>
      <c r="Z105" s="1">
        <v>42751.291261574072</v>
      </c>
      <c r="AA105" t="s">
        <v>1081</v>
      </c>
    </row>
    <row r="106" spans="1:27" x14ac:dyDescent="0.3">
      <c r="A106">
        <v>94334</v>
      </c>
      <c r="B106" t="s">
        <v>459</v>
      </c>
      <c r="C106" t="s">
        <v>75</v>
      </c>
      <c r="D106" t="s">
        <v>125</v>
      </c>
      <c r="E106" t="s">
        <v>262</v>
      </c>
      <c r="F106" t="s">
        <v>27</v>
      </c>
      <c r="G106" t="s">
        <v>49</v>
      </c>
      <c r="H106" t="s">
        <v>1083</v>
      </c>
      <c r="I106" t="s">
        <v>179</v>
      </c>
      <c r="J106" t="s">
        <v>794</v>
      </c>
      <c r="K106" t="s">
        <v>41</v>
      </c>
      <c r="L106" t="s">
        <v>28</v>
      </c>
      <c r="N106" t="s">
        <v>1194</v>
      </c>
      <c r="O106" t="s">
        <v>1194</v>
      </c>
      <c r="Q106" t="s">
        <v>1082</v>
      </c>
      <c r="R106" t="s">
        <v>765</v>
      </c>
      <c r="T106" t="s">
        <v>55</v>
      </c>
      <c r="U106" t="s">
        <v>45</v>
      </c>
      <c r="V106" t="s">
        <v>235</v>
      </c>
      <c r="W106" t="s">
        <v>1194</v>
      </c>
      <c r="Y106" s="1">
        <v>42744.318773148145</v>
      </c>
      <c r="Z106" s="1">
        <v>42744.48814814815</v>
      </c>
      <c r="AA106" t="s">
        <v>1081</v>
      </c>
    </row>
    <row r="107" spans="1:27" x14ac:dyDescent="0.3">
      <c r="A107">
        <v>94343</v>
      </c>
      <c r="B107" t="s">
        <v>929</v>
      </c>
      <c r="C107" t="s">
        <v>75</v>
      </c>
      <c r="D107" t="s">
        <v>814</v>
      </c>
      <c r="E107" t="s">
        <v>24</v>
      </c>
      <c r="F107" t="s">
        <v>27</v>
      </c>
      <c r="G107" t="s">
        <v>49</v>
      </c>
      <c r="H107" t="s">
        <v>829</v>
      </c>
      <c r="I107" t="s">
        <v>928</v>
      </c>
      <c r="J107" t="s">
        <v>204</v>
      </c>
      <c r="K107" t="s">
        <v>41</v>
      </c>
      <c r="L107" t="s">
        <v>28</v>
      </c>
      <c r="N107" t="s">
        <v>1194</v>
      </c>
      <c r="O107" t="s">
        <v>364</v>
      </c>
      <c r="Q107" t="s">
        <v>828</v>
      </c>
      <c r="R107" t="s">
        <v>781</v>
      </c>
      <c r="S107" t="s">
        <v>235</v>
      </c>
      <c r="T107" t="s">
        <v>43</v>
      </c>
      <c r="U107" t="s">
        <v>37</v>
      </c>
      <c r="V107" t="s">
        <v>26</v>
      </c>
      <c r="W107" t="s">
        <v>1194</v>
      </c>
      <c r="Y107" s="1">
        <v>42744.356712962966</v>
      </c>
      <c r="Z107" s="1">
        <v>42829.554606481484</v>
      </c>
      <c r="AA107" t="s">
        <v>321</v>
      </c>
    </row>
    <row r="108" spans="1:27" x14ac:dyDescent="0.3">
      <c r="A108">
        <v>94454</v>
      </c>
      <c r="B108" t="s">
        <v>170</v>
      </c>
      <c r="C108" t="s">
        <v>133</v>
      </c>
      <c r="D108" t="s">
        <v>180</v>
      </c>
      <c r="E108" t="s">
        <v>24</v>
      </c>
      <c r="F108" t="s">
        <v>27</v>
      </c>
      <c r="G108" t="s">
        <v>25</v>
      </c>
      <c r="H108" t="s">
        <v>792</v>
      </c>
      <c r="J108" t="s">
        <v>342</v>
      </c>
      <c r="K108" t="s">
        <v>41</v>
      </c>
      <c r="L108" t="s">
        <v>240</v>
      </c>
      <c r="M108" t="s">
        <v>185</v>
      </c>
      <c r="N108" t="s">
        <v>1194</v>
      </c>
      <c r="O108" t="s">
        <v>1194</v>
      </c>
      <c r="R108" t="s">
        <v>781</v>
      </c>
      <c r="S108" t="s">
        <v>235</v>
      </c>
      <c r="T108" t="s">
        <v>67</v>
      </c>
      <c r="U108" t="s">
        <v>45</v>
      </c>
      <c r="V108" t="s">
        <v>235</v>
      </c>
      <c r="W108" t="s">
        <v>1194</v>
      </c>
      <c r="Y108" s="1">
        <v>42746.135625000003</v>
      </c>
      <c r="Z108" s="1">
        <v>42765.718043981484</v>
      </c>
      <c r="AA108" t="s">
        <v>791</v>
      </c>
    </row>
    <row r="109" spans="1:27" x14ac:dyDescent="0.3">
      <c r="A109">
        <v>94456</v>
      </c>
      <c r="B109" t="s">
        <v>170</v>
      </c>
      <c r="C109" t="s">
        <v>133</v>
      </c>
      <c r="D109" t="s">
        <v>180</v>
      </c>
      <c r="E109" t="s">
        <v>24</v>
      </c>
      <c r="F109" t="s">
        <v>27</v>
      </c>
      <c r="G109" t="s">
        <v>25</v>
      </c>
      <c r="H109" t="s">
        <v>789</v>
      </c>
      <c r="J109" t="s">
        <v>342</v>
      </c>
      <c r="K109" t="s">
        <v>41</v>
      </c>
      <c r="L109" t="s">
        <v>240</v>
      </c>
      <c r="M109" t="s">
        <v>185</v>
      </c>
      <c r="N109" t="s">
        <v>1194</v>
      </c>
      <c r="O109" t="s">
        <v>1194</v>
      </c>
      <c r="R109" t="s">
        <v>781</v>
      </c>
      <c r="S109" t="s">
        <v>235</v>
      </c>
      <c r="T109" t="s">
        <v>67</v>
      </c>
      <c r="U109" t="s">
        <v>45</v>
      </c>
      <c r="V109" t="s">
        <v>235</v>
      </c>
      <c r="W109" t="s">
        <v>1194</v>
      </c>
      <c r="Y109" s="1">
        <v>42746.141423611109</v>
      </c>
      <c r="Z109" s="1">
        <v>42761.653854166667</v>
      </c>
    </row>
    <row r="110" spans="1:27" x14ac:dyDescent="0.3">
      <c r="A110">
        <v>94489</v>
      </c>
      <c r="B110" t="s">
        <v>277</v>
      </c>
      <c r="C110" t="s">
        <v>75</v>
      </c>
      <c r="D110" t="s">
        <v>79</v>
      </c>
      <c r="E110" t="s">
        <v>147</v>
      </c>
      <c r="F110" t="s">
        <v>27</v>
      </c>
      <c r="G110" t="s">
        <v>166</v>
      </c>
      <c r="H110" t="s">
        <v>1080</v>
      </c>
      <c r="I110" t="s">
        <v>193</v>
      </c>
      <c r="J110" t="s">
        <v>1079</v>
      </c>
      <c r="K110" t="s">
        <v>41</v>
      </c>
      <c r="L110" t="s">
        <v>28</v>
      </c>
      <c r="N110" t="s">
        <v>1194</v>
      </c>
      <c r="O110" t="s">
        <v>1194</v>
      </c>
      <c r="R110" t="s">
        <v>765</v>
      </c>
      <c r="T110" t="s">
        <v>43</v>
      </c>
      <c r="U110" t="s">
        <v>60</v>
      </c>
      <c r="V110" t="s">
        <v>26</v>
      </c>
      <c r="W110" t="s">
        <v>1194</v>
      </c>
      <c r="Y110" s="1">
        <v>42746.610821759263</v>
      </c>
      <c r="Z110" s="1">
        <v>42766.856921296298</v>
      </c>
    </row>
    <row r="111" spans="1:27" x14ac:dyDescent="0.3">
      <c r="A111">
        <v>94594</v>
      </c>
      <c r="B111" t="s">
        <v>340</v>
      </c>
      <c r="C111" t="s">
        <v>184</v>
      </c>
      <c r="D111" t="s">
        <v>212</v>
      </c>
      <c r="E111" t="s">
        <v>147</v>
      </c>
      <c r="F111" t="s">
        <v>27</v>
      </c>
      <c r="G111" t="s">
        <v>187</v>
      </c>
      <c r="H111" t="s">
        <v>971</v>
      </c>
      <c r="I111" t="s">
        <v>913</v>
      </c>
      <c r="J111" t="s">
        <v>91</v>
      </c>
      <c r="K111" t="s">
        <v>41</v>
      </c>
      <c r="L111" t="s">
        <v>240</v>
      </c>
      <c r="M111" t="s">
        <v>185</v>
      </c>
      <c r="N111" t="s">
        <v>1194</v>
      </c>
      <c r="O111" t="s">
        <v>1194</v>
      </c>
      <c r="R111" t="s">
        <v>235</v>
      </c>
      <c r="T111" t="s">
        <v>67</v>
      </c>
      <c r="U111" t="s">
        <v>37</v>
      </c>
      <c r="V111" t="s">
        <v>235</v>
      </c>
      <c r="W111" t="s">
        <v>1194</v>
      </c>
      <c r="Y111" s="1">
        <v>42748.470682870371</v>
      </c>
      <c r="Z111" s="1">
        <v>42780.21603009259</v>
      </c>
      <c r="AA111" t="s">
        <v>531</v>
      </c>
    </row>
    <row r="112" spans="1:27" x14ac:dyDescent="0.3">
      <c r="A112">
        <v>94632</v>
      </c>
      <c r="B112" t="s">
        <v>124</v>
      </c>
      <c r="C112" t="s">
        <v>75</v>
      </c>
      <c r="D112" t="s">
        <v>125</v>
      </c>
      <c r="E112" t="s">
        <v>24</v>
      </c>
      <c r="F112" t="s">
        <v>27</v>
      </c>
      <c r="G112" t="s">
        <v>187</v>
      </c>
      <c r="H112" t="s">
        <v>826</v>
      </c>
      <c r="I112" t="s">
        <v>913</v>
      </c>
      <c r="J112" t="s">
        <v>77</v>
      </c>
      <c r="K112" t="s">
        <v>41</v>
      </c>
      <c r="L112" t="s">
        <v>240</v>
      </c>
      <c r="M112" t="s">
        <v>185</v>
      </c>
      <c r="N112" t="s">
        <v>1194</v>
      </c>
      <c r="O112" t="s">
        <v>364</v>
      </c>
      <c r="R112" t="s">
        <v>781</v>
      </c>
      <c r="S112" t="s">
        <v>804</v>
      </c>
      <c r="T112" t="s">
        <v>55</v>
      </c>
      <c r="U112" t="s">
        <v>45</v>
      </c>
      <c r="V112" t="s">
        <v>235</v>
      </c>
      <c r="W112" t="s">
        <v>1194</v>
      </c>
      <c r="Y112" s="1">
        <v>42751.737349537034</v>
      </c>
      <c r="Z112" s="1">
        <v>42772.67423611111</v>
      </c>
    </row>
    <row r="113" spans="1:27" x14ac:dyDescent="0.3">
      <c r="A113">
        <v>94678</v>
      </c>
      <c r="B113" t="s">
        <v>89</v>
      </c>
      <c r="C113" t="s">
        <v>88</v>
      </c>
      <c r="D113" t="s">
        <v>90</v>
      </c>
      <c r="E113" t="s">
        <v>24</v>
      </c>
      <c r="F113" t="s">
        <v>27</v>
      </c>
      <c r="G113" t="s">
        <v>275</v>
      </c>
      <c r="H113" t="s">
        <v>620</v>
      </c>
      <c r="I113" t="s">
        <v>107</v>
      </c>
      <c r="J113" t="s">
        <v>342</v>
      </c>
      <c r="K113" t="s">
        <v>41</v>
      </c>
      <c r="L113" t="s">
        <v>32</v>
      </c>
      <c r="N113" t="s">
        <v>1194</v>
      </c>
      <c r="O113" t="s">
        <v>1194</v>
      </c>
      <c r="R113" t="s">
        <v>235</v>
      </c>
      <c r="T113" t="s">
        <v>67</v>
      </c>
      <c r="U113" t="s">
        <v>60</v>
      </c>
      <c r="V113" t="s">
        <v>235</v>
      </c>
      <c r="W113" t="s">
        <v>1194</v>
      </c>
      <c r="Y113" s="1">
        <v>42753.045277777775</v>
      </c>
      <c r="Z113" s="1">
        <v>42753.961944444447</v>
      </c>
    </row>
    <row r="114" spans="1:27" x14ac:dyDescent="0.3">
      <c r="A114">
        <v>94695</v>
      </c>
      <c r="B114" t="s">
        <v>1345</v>
      </c>
      <c r="C114" t="s">
        <v>95</v>
      </c>
      <c r="D114" t="s">
        <v>138</v>
      </c>
      <c r="E114" t="s">
        <v>24</v>
      </c>
      <c r="F114" t="s">
        <v>27</v>
      </c>
      <c r="G114" t="s">
        <v>153</v>
      </c>
      <c r="H114" t="s">
        <v>1344</v>
      </c>
      <c r="J114" t="s">
        <v>1342</v>
      </c>
      <c r="K114" t="s">
        <v>41</v>
      </c>
      <c r="L114" t="s">
        <v>240</v>
      </c>
      <c r="M114" t="s">
        <v>365</v>
      </c>
      <c r="N114" t="s">
        <v>1194</v>
      </c>
      <c r="O114" t="s">
        <v>1319</v>
      </c>
      <c r="P114">
        <v>12452</v>
      </c>
      <c r="R114" t="s">
        <v>235</v>
      </c>
      <c r="T114" t="s">
        <v>43</v>
      </c>
      <c r="U114" t="s">
        <v>29</v>
      </c>
      <c r="V114" t="s">
        <v>1305</v>
      </c>
      <c r="W114" t="s">
        <v>1194</v>
      </c>
      <c r="Y114" s="1">
        <v>42753.19122685185</v>
      </c>
      <c r="Z114" s="1">
        <v>42815.347013888888</v>
      </c>
    </row>
    <row r="115" spans="1:27" x14ac:dyDescent="0.3">
      <c r="A115">
        <v>94791</v>
      </c>
      <c r="B115" t="s">
        <v>1302</v>
      </c>
      <c r="C115" t="s">
        <v>75</v>
      </c>
      <c r="D115" t="s">
        <v>125</v>
      </c>
      <c r="E115" t="s">
        <v>24</v>
      </c>
      <c r="F115" t="s">
        <v>27</v>
      </c>
      <c r="G115" t="s">
        <v>76</v>
      </c>
      <c r="H115" t="s">
        <v>822</v>
      </c>
      <c r="I115" t="s">
        <v>179</v>
      </c>
      <c r="J115" t="s">
        <v>170</v>
      </c>
      <c r="K115" t="s">
        <v>41</v>
      </c>
      <c r="L115" t="s">
        <v>240</v>
      </c>
      <c r="M115" t="s">
        <v>185</v>
      </c>
      <c r="N115" t="s">
        <v>1194</v>
      </c>
      <c r="O115" t="s">
        <v>1194</v>
      </c>
      <c r="Q115" t="s">
        <v>821</v>
      </c>
      <c r="R115" t="s">
        <v>781</v>
      </c>
      <c r="S115" t="s">
        <v>797</v>
      </c>
      <c r="T115" t="s">
        <v>55</v>
      </c>
      <c r="U115" t="s">
        <v>37</v>
      </c>
      <c r="V115" t="s">
        <v>779</v>
      </c>
      <c r="W115" t="s">
        <v>1194</v>
      </c>
      <c r="Y115" s="1">
        <v>42754.669421296298</v>
      </c>
      <c r="Z115" s="1">
        <v>42829.560682870368</v>
      </c>
      <c r="AA115" t="s">
        <v>820</v>
      </c>
    </row>
    <row r="116" spans="1:27" x14ac:dyDescent="0.3">
      <c r="A116">
        <v>94869</v>
      </c>
      <c r="B116" t="s">
        <v>89</v>
      </c>
      <c r="C116" t="s">
        <v>599</v>
      </c>
      <c r="D116" t="s">
        <v>609</v>
      </c>
      <c r="E116" t="s">
        <v>24</v>
      </c>
      <c r="F116" t="s">
        <v>27</v>
      </c>
      <c r="G116" t="s">
        <v>49</v>
      </c>
      <c r="H116" t="s">
        <v>612</v>
      </c>
      <c r="I116" t="s">
        <v>248</v>
      </c>
      <c r="J116" t="s">
        <v>248</v>
      </c>
      <c r="K116" t="s">
        <v>41</v>
      </c>
      <c r="L116" t="s">
        <v>28</v>
      </c>
      <c r="N116" t="s">
        <v>1194</v>
      </c>
      <c r="O116" t="s">
        <v>383</v>
      </c>
      <c r="R116" t="s">
        <v>235</v>
      </c>
      <c r="T116" t="s">
        <v>55</v>
      </c>
      <c r="U116" t="s">
        <v>37</v>
      </c>
      <c r="V116" t="s">
        <v>235</v>
      </c>
      <c r="W116" t="s">
        <v>1194</v>
      </c>
      <c r="Y116" s="1">
        <v>42758.09747685185</v>
      </c>
      <c r="Z116" s="1">
        <v>42758.105844907404</v>
      </c>
    </row>
    <row r="117" spans="1:27" x14ac:dyDescent="0.3">
      <c r="A117">
        <v>94873</v>
      </c>
      <c r="B117" t="s">
        <v>89</v>
      </c>
      <c r="C117" t="s">
        <v>599</v>
      </c>
      <c r="D117" t="s">
        <v>609</v>
      </c>
      <c r="E117" t="s">
        <v>24</v>
      </c>
      <c r="F117" t="s">
        <v>27</v>
      </c>
      <c r="G117" t="s">
        <v>49</v>
      </c>
      <c r="H117" t="s">
        <v>611</v>
      </c>
      <c r="I117" t="s">
        <v>248</v>
      </c>
      <c r="J117" t="s">
        <v>248</v>
      </c>
      <c r="K117" t="s">
        <v>41</v>
      </c>
      <c r="L117" t="s">
        <v>244</v>
      </c>
      <c r="N117" t="s">
        <v>1194</v>
      </c>
      <c r="O117" t="s">
        <v>383</v>
      </c>
      <c r="Q117" t="s">
        <v>610</v>
      </c>
      <c r="R117" t="s">
        <v>235</v>
      </c>
      <c r="T117" t="s">
        <v>55</v>
      </c>
      <c r="U117" t="s">
        <v>37</v>
      </c>
      <c r="V117" t="s">
        <v>235</v>
      </c>
      <c r="W117" t="s">
        <v>1194</v>
      </c>
      <c r="Y117" s="1">
        <v>42758.119398148148</v>
      </c>
      <c r="Z117" s="1">
        <v>42758.125868055555</v>
      </c>
    </row>
    <row r="118" spans="1:27" x14ac:dyDescent="0.3">
      <c r="A118">
        <v>94951</v>
      </c>
      <c r="B118" t="s">
        <v>89</v>
      </c>
      <c r="C118" t="s">
        <v>599</v>
      </c>
      <c r="D118" t="s">
        <v>609</v>
      </c>
      <c r="E118" t="s">
        <v>24</v>
      </c>
      <c r="F118" t="s">
        <v>27</v>
      </c>
      <c r="G118" t="s">
        <v>49</v>
      </c>
      <c r="H118" t="s">
        <v>608</v>
      </c>
      <c r="I118" t="s">
        <v>248</v>
      </c>
      <c r="J118" t="s">
        <v>248</v>
      </c>
      <c r="K118" t="s">
        <v>41</v>
      </c>
      <c r="L118" t="s">
        <v>101</v>
      </c>
      <c r="N118" t="s">
        <v>1194</v>
      </c>
      <c r="O118" t="s">
        <v>388</v>
      </c>
      <c r="R118" t="s">
        <v>235</v>
      </c>
      <c r="T118" t="s">
        <v>55</v>
      </c>
      <c r="U118" t="s">
        <v>37</v>
      </c>
      <c r="V118" t="s">
        <v>235</v>
      </c>
      <c r="W118" t="s">
        <v>1194</v>
      </c>
      <c r="Y118" s="1">
        <v>42759.121365740742</v>
      </c>
      <c r="Z118" s="1">
        <v>42760.186412037037</v>
      </c>
    </row>
    <row r="119" spans="1:27" x14ac:dyDescent="0.3">
      <c r="A119">
        <v>95010</v>
      </c>
      <c r="B119" t="s">
        <v>1339</v>
      </c>
      <c r="C119" t="s">
        <v>23</v>
      </c>
      <c r="D119" t="s">
        <v>95</v>
      </c>
      <c r="E119" t="s">
        <v>262</v>
      </c>
      <c r="F119" t="s">
        <v>27</v>
      </c>
      <c r="G119" t="s">
        <v>49</v>
      </c>
      <c r="H119" t="s">
        <v>1338</v>
      </c>
      <c r="J119" t="s">
        <v>933</v>
      </c>
      <c r="K119" t="s">
        <v>41</v>
      </c>
      <c r="L119" t="s">
        <v>240</v>
      </c>
      <c r="M119" t="s">
        <v>185</v>
      </c>
      <c r="N119" t="s">
        <v>1194</v>
      </c>
      <c r="O119" t="s">
        <v>1194</v>
      </c>
      <c r="R119" t="s">
        <v>235</v>
      </c>
      <c r="T119" t="s">
        <v>43</v>
      </c>
      <c r="U119" t="s">
        <v>29</v>
      </c>
      <c r="V119" t="s">
        <v>235</v>
      </c>
      <c r="W119" t="s">
        <v>1194</v>
      </c>
      <c r="Y119" s="1">
        <v>42760.091064814813</v>
      </c>
      <c r="Z119" s="1">
        <v>42810.113622685189</v>
      </c>
    </row>
    <row r="120" spans="1:27" x14ac:dyDescent="0.3">
      <c r="A120">
        <v>95047</v>
      </c>
      <c r="B120" t="s">
        <v>74</v>
      </c>
      <c r="C120" t="s">
        <v>75</v>
      </c>
      <c r="D120" t="s">
        <v>79</v>
      </c>
      <c r="E120" t="s">
        <v>262</v>
      </c>
      <c r="F120" t="s">
        <v>27</v>
      </c>
      <c r="G120" t="s">
        <v>49</v>
      </c>
      <c r="H120" t="s">
        <v>1078</v>
      </c>
      <c r="I120" t="s">
        <v>193</v>
      </c>
      <c r="J120" t="s">
        <v>1077</v>
      </c>
      <c r="K120" t="s">
        <v>41</v>
      </c>
      <c r="L120" t="s">
        <v>32</v>
      </c>
      <c r="N120" t="s">
        <v>1194</v>
      </c>
      <c r="O120" t="s">
        <v>1194</v>
      </c>
      <c r="R120" t="s">
        <v>765</v>
      </c>
      <c r="T120" t="s">
        <v>67</v>
      </c>
      <c r="U120" t="s">
        <v>60</v>
      </c>
      <c r="V120" t="s">
        <v>235</v>
      </c>
      <c r="W120" t="s">
        <v>1194</v>
      </c>
      <c r="Y120" s="1">
        <v>42760.660462962966</v>
      </c>
      <c r="Z120" s="1">
        <v>42760.973773148151</v>
      </c>
    </row>
    <row r="121" spans="1:27" x14ac:dyDescent="0.3">
      <c r="A121">
        <v>95089</v>
      </c>
      <c r="B121" t="s">
        <v>784</v>
      </c>
      <c r="C121" t="s">
        <v>133</v>
      </c>
      <c r="D121" t="s">
        <v>787</v>
      </c>
      <c r="E121" t="s">
        <v>24</v>
      </c>
      <c r="F121" t="s">
        <v>27</v>
      </c>
      <c r="G121" t="s">
        <v>275</v>
      </c>
      <c r="H121" t="s">
        <v>786</v>
      </c>
      <c r="J121" t="s">
        <v>784</v>
      </c>
      <c r="K121" t="s">
        <v>41</v>
      </c>
      <c r="L121" t="s">
        <v>28</v>
      </c>
      <c r="N121" t="s">
        <v>1194</v>
      </c>
      <c r="O121" t="s">
        <v>1194</v>
      </c>
      <c r="Q121" t="s">
        <v>785</v>
      </c>
      <c r="R121" t="s">
        <v>781</v>
      </c>
      <c r="S121" t="s">
        <v>235</v>
      </c>
      <c r="T121" t="s">
        <v>67</v>
      </c>
      <c r="U121" t="s">
        <v>60</v>
      </c>
      <c r="V121" t="s">
        <v>235</v>
      </c>
      <c r="W121" t="s">
        <v>1194</v>
      </c>
      <c r="Y121" s="1">
        <v>42761.979201388887</v>
      </c>
      <c r="Z121" s="1">
        <v>42768.921863425923</v>
      </c>
      <c r="AA121" t="s">
        <v>783</v>
      </c>
    </row>
    <row r="122" spans="1:27" x14ac:dyDescent="0.3">
      <c r="A122">
        <v>95101</v>
      </c>
      <c r="B122" t="s">
        <v>87</v>
      </c>
      <c r="C122" t="s">
        <v>322</v>
      </c>
      <c r="D122" t="s">
        <v>324</v>
      </c>
      <c r="E122" t="s">
        <v>24</v>
      </c>
      <c r="F122" t="s">
        <v>27</v>
      </c>
      <c r="G122" t="s">
        <v>169</v>
      </c>
      <c r="H122" t="s">
        <v>978</v>
      </c>
      <c r="I122" t="s">
        <v>234</v>
      </c>
      <c r="J122" t="s">
        <v>89</v>
      </c>
      <c r="K122" t="s">
        <v>41</v>
      </c>
      <c r="L122" t="s">
        <v>32</v>
      </c>
      <c r="M122" t="s">
        <v>298</v>
      </c>
      <c r="N122" t="s">
        <v>1194</v>
      </c>
      <c r="O122" t="s">
        <v>1194</v>
      </c>
      <c r="R122" t="s">
        <v>235</v>
      </c>
      <c r="T122" t="s">
        <v>43</v>
      </c>
      <c r="U122" t="s">
        <v>29</v>
      </c>
      <c r="V122" t="s">
        <v>306</v>
      </c>
      <c r="W122" t="s">
        <v>1194</v>
      </c>
      <c r="Y122" s="1">
        <v>42762.128333333334</v>
      </c>
      <c r="Z122" s="1">
        <v>42800.011562500003</v>
      </c>
    </row>
    <row r="123" spans="1:27" x14ac:dyDescent="0.3">
      <c r="A123">
        <v>95135</v>
      </c>
      <c r="B123" t="s">
        <v>214</v>
      </c>
      <c r="C123" t="s">
        <v>129</v>
      </c>
      <c r="D123" t="s">
        <v>343</v>
      </c>
      <c r="E123" t="s">
        <v>24</v>
      </c>
      <c r="F123" t="s">
        <v>27</v>
      </c>
      <c r="G123" t="s">
        <v>169</v>
      </c>
      <c r="H123" t="s">
        <v>1197</v>
      </c>
      <c r="I123" t="s">
        <v>234</v>
      </c>
      <c r="J123" t="s">
        <v>91</v>
      </c>
      <c r="K123" t="s">
        <v>41</v>
      </c>
      <c r="L123" t="s">
        <v>240</v>
      </c>
      <c r="M123" t="s">
        <v>298</v>
      </c>
      <c r="N123" t="s">
        <v>1194</v>
      </c>
      <c r="O123" t="s">
        <v>1360</v>
      </c>
      <c r="Q123" t="s">
        <v>1196</v>
      </c>
      <c r="R123" t="s">
        <v>235</v>
      </c>
      <c r="T123" t="s">
        <v>43</v>
      </c>
      <c r="U123" t="s">
        <v>29</v>
      </c>
      <c r="V123" t="s">
        <v>26</v>
      </c>
      <c r="W123" t="s">
        <v>1194</v>
      </c>
      <c r="Y123" s="1">
        <v>42762.388159722221</v>
      </c>
      <c r="Z123" s="1">
        <v>42822.649687500001</v>
      </c>
    </row>
    <row r="124" spans="1:27" x14ac:dyDescent="0.3">
      <c r="A124">
        <v>95144</v>
      </c>
      <c r="B124" t="s">
        <v>66</v>
      </c>
      <c r="C124" t="s">
        <v>23</v>
      </c>
      <c r="D124" t="s">
        <v>374</v>
      </c>
      <c r="E124" t="s">
        <v>24</v>
      </c>
      <c r="F124" t="s">
        <v>27</v>
      </c>
      <c r="G124" t="s">
        <v>49</v>
      </c>
      <c r="H124" t="s">
        <v>699</v>
      </c>
      <c r="I124" t="s">
        <v>285</v>
      </c>
      <c r="J124" t="s">
        <v>285</v>
      </c>
      <c r="K124" t="s">
        <v>41</v>
      </c>
      <c r="L124" t="s">
        <v>240</v>
      </c>
      <c r="M124" t="s">
        <v>44</v>
      </c>
      <c r="N124" t="s">
        <v>1194</v>
      </c>
      <c r="O124" t="s">
        <v>1194</v>
      </c>
      <c r="R124" t="s">
        <v>235</v>
      </c>
      <c r="T124" t="s">
        <v>67</v>
      </c>
      <c r="U124" t="s">
        <v>60</v>
      </c>
      <c r="V124" t="s">
        <v>235</v>
      </c>
      <c r="W124" t="s">
        <v>1194</v>
      </c>
      <c r="X124" t="s">
        <v>378</v>
      </c>
      <c r="Y124" s="1">
        <v>42762.451701388891</v>
      </c>
      <c r="Z124" s="1">
        <v>42771.987256944441</v>
      </c>
    </row>
    <row r="125" spans="1:27" x14ac:dyDescent="0.3">
      <c r="A125">
        <v>95159</v>
      </c>
      <c r="B125" t="s">
        <v>154</v>
      </c>
      <c r="C125" t="s">
        <v>129</v>
      </c>
      <c r="D125" t="s">
        <v>218</v>
      </c>
      <c r="E125" t="s">
        <v>262</v>
      </c>
      <c r="F125" t="s">
        <v>27</v>
      </c>
      <c r="G125" t="s">
        <v>187</v>
      </c>
      <c r="H125" t="s">
        <v>1189</v>
      </c>
      <c r="I125" t="s">
        <v>229</v>
      </c>
      <c r="J125" t="s">
        <v>229</v>
      </c>
      <c r="K125" t="s">
        <v>41</v>
      </c>
      <c r="L125" t="s">
        <v>28</v>
      </c>
      <c r="N125" t="s">
        <v>1194</v>
      </c>
      <c r="O125" t="s">
        <v>1194</v>
      </c>
      <c r="R125" t="s">
        <v>765</v>
      </c>
      <c r="T125" t="s">
        <v>43</v>
      </c>
      <c r="U125" t="s">
        <v>29</v>
      </c>
      <c r="V125" t="s">
        <v>26</v>
      </c>
      <c r="W125" t="s">
        <v>1194</v>
      </c>
      <c r="Y125" s="1">
        <v>42764.995104166665</v>
      </c>
      <c r="Z125" s="1">
        <v>42807.391168981485</v>
      </c>
      <c r="AA125" t="s">
        <v>394</v>
      </c>
    </row>
    <row r="126" spans="1:27" x14ac:dyDescent="0.3">
      <c r="A126">
        <v>95185</v>
      </c>
      <c r="B126" t="s">
        <v>77</v>
      </c>
      <c r="C126" t="s">
        <v>75</v>
      </c>
      <c r="D126" t="s">
        <v>825</v>
      </c>
      <c r="E126" t="s">
        <v>147</v>
      </c>
      <c r="F126" t="s">
        <v>27</v>
      </c>
      <c r="G126" t="s">
        <v>169</v>
      </c>
      <c r="H126" t="s">
        <v>1267</v>
      </c>
      <c r="I126" t="s">
        <v>309</v>
      </c>
      <c r="J126" t="s">
        <v>309</v>
      </c>
      <c r="K126" t="s">
        <v>41</v>
      </c>
      <c r="L126" t="s">
        <v>240</v>
      </c>
      <c r="N126" t="s">
        <v>1194</v>
      </c>
      <c r="O126" t="s">
        <v>1194</v>
      </c>
      <c r="Q126" t="s">
        <v>1266</v>
      </c>
      <c r="R126" t="s">
        <v>765</v>
      </c>
      <c r="T126" t="s">
        <v>43</v>
      </c>
      <c r="U126" t="s">
        <v>29</v>
      </c>
      <c r="V126" t="s">
        <v>26</v>
      </c>
      <c r="W126" t="s">
        <v>1194</v>
      </c>
      <c r="Y126" s="1">
        <v>42765.331388888888</v>
      </c>
      <c r="Z126" s="1">
        <v>42797.683217592596</v>
      </c>
      <c r="AA126" t="s">
        <v>1265</v>
      </c>
    </row>
    <row r="127" spans="1:27" x14ac:dyDescent="0.3">
      <c r="A127">
        <v>95216</v>
      </c>
      <c r="B127" t="s">
        <v>214</v>
      </c>
      <c r="C127" t="s">
        <v>184</v>
      </c>
      <c r="D127" t="s">
        <v>293</v>
      </c>
      <c r="E127" t="s">
        <v>149</v>
      </c>
      <c r="F127" t="s">
        <v>27</v>
      </c>
      <c r="G127" t="s">
        <v>187</v>
      </c>
      <c r="H127" t="s">
        <v>969</v>
      </c>
      <c r="I127" t="s">
        <v>315</v>
      </c>
      <c r="J127" t="s">
        <v>214</v>
      </c>
      <c r="K127" t="s">
        <v>41</v>
      </c>
      <c r="L127" t="s">
        <v>240</v>
      </c>
      <c r="M127" t="s">
        <v>185</v>
      </c>
      <c r="N127" t="s">
        <v>1194</v>
      </c>
      <c r="O127" t="s">
        <v>1194</v>
      </c>
      <c r="R127" t="s">
        <v>235</v>
      </c>
      <c r="T127" t="s">
        <v>55</v>
      </c>
      <c r="U127" t="s">
        <v>37</v>
      </c>
      <c r="V127" t="s">
        <v>235</v>
      </c>
      <c r="W127" t="s">
        <v>1194</v>
      </c>
      <c r="Y127" s="1">
        <v>42765.98542824074</v>
      </c>
      <c r="Z127" s="1">
        <v>42781.343599537038</v>
      </c>
      <c r="AA127" t="s">
        <v>531</v>
      </c>
    </row>
    <row r="128" spans="1:27" x14ac:dyDescent="0.3">
      <c r="A128">
        <v>95260</v>
      </c>
      <c r="B128" t="s">
        <v>320</v>
      </c>
      <c r="C128" t="s">
        <v>75</v>
      </c>
      <c r="D128" t="s">
        <v>814</v>
      </c>
      <c r="E128" t="s">
        <v>24</v>
      </c>
      <c r="F128" t="s">
        <v>27</v>
      </c>
      <c r="G128" t="s">
        <v>187</v>
      </c>
      <c r="H128" t="s">
        <v>1289</v>
      </c>
      <c r="I128" t="s">
        <v>939</v>
      </c>
      <c r="J128" t="s">
        <v>77</v>
      </c>
      <c r="K128" t="s">
        <v>41</v>
      </c>
      <c r="L128" t="s">
        <v>240</v>
      </c>
      <c r="M128" t="s">
        <v>365</v>
      </c>
      <c r="N128" t="s">
        <v>1194</v>
      </c>
      <c r="O128" t="s">
        <v>364</v>
      </c>
      <c r="Q128" t="s">
        <v>812</v>
      </c>
      <c r="R128" t="s">
        <v>781</v>
      </c>
      <c r="S128" t="s">
        <v>235</v>
      </c>
      <c r="T128" t="s">
        <v>43</v>
      </c>
      <c r="U128" t="s">
        <v>45</v>
      </c>
      <c r="V128" t="s">
        <v>26</v>
      </c>
      <c r="W128" t="s">
        <v>1194</v>
      </c>
      <c r="X128" t="s">
        <v>629</v>
      </c>
      <c r="Y128" s="1">
        <v>42766.638321759259</v>
      </c>
      <c r="Z128" s="1">
        <v>42793.608749999999</v>
      </c>
      <c r="AA128" t="s">
        <v>321</v>
      </c>
    </row>
    <row r="129" spans="1:27" x14ac:dyDescent="0.3">
      <c r="A129">
        <v>95302</v>
      </c>
      <c r="B129" t="s">
        <v>170</v>
      </c>
      <c r="C129" t="s">
        <v>133</v>
      </c>
      <c r="D129" t="s">
        <v>180</v>
      </c>
      <c r="E129" t="s">
        <v>24</v>
      </c>
      <c r="F129" t="s">
        <v>27</v>
      </c>
      <c r="G129" t="s">
        <v>49</v>
      </c>
      <c r="H129" t="s">
        <v>782</v>
      </c>
      <c r="J129" t="s">
        <v>602</v>
      </c>
      <c r="K129" t="s">
        <v>41</v>
      </c>
      <c r="L129" t="s">
        <v>240</v>
      </c>
      <c r="N129" t="s">
        <v>1194</v>
      </c>
      <c r="O129" t="s">
        <v>364</v>
      </c>
      <c r="R129" t="s">
        <v>781</v>
      </c>
      <c r="S129" t="s">
        <v>235</v>
      </c>
      <c r="T129" t="s">
        <v>67</v>
      </c>
      <c r="U129" t="s">
        <v>45</v>
      </c>
      <c r="V129" t="s">
        <v>235</v>
      </c>
      <c r="W129" t="s">
        <v>1194</v>
      </c>
      <c r="Y129" s="1">
        <v>42767.34578703704</v>
      </c>
      <c r="Z129" s="1">
        <v>42768.470509259256</v>
      </c>
    </row>
    <row r="130" spans="1:27" x14ac:dyDescent="0.3">
      <c r="A130">
        <v>95304</v>
      </c>
      <c r="B130" t="s">
        <v>124</v>
      </c>
      <c r="C130" t="s">
        <v>75</v>
      </c>
      <c r="D130" t="s">
        <v>125</v>
      </c>
      <c r="E130" t="s">
        <v>24</v>
      </c>
      <c r="F130" t="s">
        <v>27</v>
      </c>
      <c r="G130" t="s">
        <v>169</v>
      </c>
      <c r="H130" t="s">
        <v>815</v>
      </c>
      <c r="I130" t="s">
        <v>230</v>
      </c>
      <c r="J130" t="s">
        <v>124</v>
      </c>
      <c r="K130" t="s">
        <v>41</v>
      </c>
      <c r="L130" t="s">
        <v>240</v>
      </c>
      <c r="M130" t="s">
        <v>369</v>
      </c>
      <c r="N130" t="s">
        <v>1194</v>
      </c>
      <c r="O130" t="s">
        <v>1194</v>
      </c>
      <c r="Q130" t="s">
        <v>812</v>
      </c>
      <c r="R130" t="s">
        <v>781</v>
      </c>
      <c r="S130" t="s">
        <v>235</v>
      </c>
      <c r="T130" t="s">
        <v>43</v>
      </c>
      <c r="U130" t="s">
        <v>29</v>
      </c>
      <c r="V130" t="s">
        <v>26</v>
      </c>
      <c r="W130" t="s">
        <v>1194</v>
      </c>
      <c r="Y130" s="1">
        <v>42767.354571759257</v>
      </c>
      <c r="Z130" s="1">
        <v>42779.26834490741</v>
      </c>
      <c r="AA130" t="s">
        <v>321</v>
      </c>
    </row>
    <row r="131" spans="1:27" x14ac:dyDescent="0.3">
      <c r="A131">
        <v>95373</v>
      </c>
      <c r="B131" t="s">
        <v>1342</v>
      </c>
      <c r="C131" t="s">
        <v>95</v>
      </c>
      <c r="D131" t="s">
        <v>138</v>
      </c>
      <c r="E131" t="s">
        <v>24</v>
      </c>
      <c r="F131" t="s">
        <v>27</v>
      </c>
      <c r="G131" t="s">
        <v>169</v>
      </c>
      <c r="H131" t="s">
        <v>1398</v>
      </c>
      <c r="I131" t="s">
        <v>1397</v>
      </c>
      <c r="J131" t="s">
        <v>1342</v>
      </c>
      <c r="K131" t="s">
        <v>41</v>
      </c>
      <c r="L131" t="s">
        <v>32</v>
      </c>
      <c r="M131" t="s">
        <v>298</v>
      </c>
      <c r="N131" t="s">
        <v>1194</v>
      </c>
      <c r="O131" t="s">
        <v>1376</v>
      </c>
      <c r="R131" t="s">
        <v>235</v>
      </c>
      <c r="T131" t="s">
        <v>55</v>
      </c>
      <c r="U131" t="s">
        <v>37</v>
      </c>
      <c r="V131" t="s">
        <v>26</v>
      </c>
      <c r="W131" t="s">
        <v>1194</v>
      </c>
      <c r="Y131" s="1">
        <v>42768.238217592596</v>
      </c>
      <c r="Z131" s="1">
        <v>42829.217256944445</v>
      </c>
    </row>
    <row r="132" spans="1:27" x14ac:dyDescent="0.3">
      <c r="A132">
        <v>95391</v>
      </c>
      <c r="B132" t="s">
        <v>340</v>
      </c>
      <c r="C132" t="s">
        <v>184</v>
      </c>
      <c r="D132" t="s">
        <v>212</v>
      </c>
      <c r="E132" t="s">
        <v>147</v>
      </c>
      <c r="F132" t="s">
        <v>27</v>
      </c>
      <c r="G132" t="s">
        <v>187</v>
      </c>
      <c r="H132" t="s">
        <v>964</v>
      </c>
      <c r="I132" t="s">
        <v>913</v>
      </c>
      <c r="J132" t="s">
        <v>91</v>
      </c>
      <c r="K132" t="s">
        <v>41</v>
      </c>
      <c r="L132" t="s">
        <v>240</v>
      </c>
      <c r="M132" t="s">
        <v>185</v>
      </c>
      <c r="N132" t="s">
        <v>1194</v>
      </c>
      <c r="O132" t="s">
        <v>1194</v>
      </c>
      <c r="R132" t="s">
        <v>235</v>
      </c>
      <c r="T132" t="s">
        <v>55</v>
      </c>
      <c r="U132" t="s">
        <v>45</v>
      </c>
      <c r="V132" t="s">
        <v>235</v>
      </c>
      <c r="W132" t="s">
        <v>1194</v>
      </c>
      <c r="Y132" s="1">
        <v>42768.410393518519</v>
      </c>
      <c r="Z132" s="1">
        <v>42780.217731481483</v>
      </c>
    </row>
    <row r="133" spans="1:27" x14ac:dyDescent="0.3">
      <c r="A133">
        <v>95418</v>
      </c>
      <c r="B133" t="s">
        <v>191</v>
      </c>
      <c r="C133" t="s">
        <v>599</v>
      </c>
      <c r="D133" t="s">
        <v>605</v>
      </c>
      <c r="E133" t="s">
        <v>24</v>
      </c>
      <c r="F133" t="s">
        <v>27</v>
      </c>
      <c r="G133" t="s">
        <v>42</v>
      </c>
      <c r="H133" t="s">
        <v>604</v>
      </c>
      <c r="I133" t="s">
        <v>248</v>
      </c>
      <c r="J133" t="s">
        <v>248</v>
      </c>
      <c r="K133" t="s">
        <v>41</v>
      </c>
      <c r="L133" t="s">
        <v>240</v>
      </c>
      <c r="M133" t="s">
        <v>44</v>
      </c>
      <c r="N133" t="s">
        <v>1194</v>
      </c>
      <c r="O133" t="s">
        <v>381</v>
      </c>
      <c r="R133" t="s">
        <v>235</v>
      </c>
      <c r="T133" t="s">
        <v>55</v>
      </c>
      <c r="U133" t="s">
        <v>37</v>
      </c>
      <c r="V133" t="s">
        <v>235</v>
      </c>
      <c r="W133" t="s">
        <v>1194</v>
      </c>
      <c r="X133" t="s">
        <v>596</v>
      </c>
      <c r="Y133" s="1">
        <v>42769.143113425926</v>
      </c>
      <c r="Z133" s="1">
        <v>42774.093298611115</v>
      </c>
    </row>
    <row r="134" spans="1:27" x14ac:dyDescent="0.3">
      <c r="A134">
        <v>95509</v>
      </c>
      <c r="B134" t="s">
        <v>600</v>
      </c>
      <c r="C134" t="s">
        <v>599</v>
      </c>
      <c r="D134" t="s">
        <v>598</v>
      </c>
      <c r="E134" t="s">
        <v>24</v>
      </c>
      <c r="F134" t="s">
        <v>27</v>
      </c>
      <c r="G134" t="s">
        <v>58</v>
      </c>
      <c r="H134" t="s">
        <v>1247</v>
      </c>
      <c r="I134" t="s">
        <v>600</v>
      </c>
      <c r="J134" t="s">
        <v>91</v>
      </c>
      <c r="K134" t="s">
        <v>41</v>
      </c>
      <c r="L134" t="s">
        <v>240</v>
      </c>
      <c r="M134" t="s">
        <v>44</v>
      </c>
      <c r="N134" t="s">
        <v>1194</v>
      </c>
      <c r="O134" t="s">
        <v>1194</v>
      </c>
      <c r="R134" t="s">
        <v>235</v>
      </c>
      <c r="T134" t="s">
        <v>55</v>
      </c>
      <c r="U134" t="s">
        <v>60</v>
      </c>
      <c r="V134" t="s">
        <v>235</v>
      </c>
      <c r="W134" t="s">
        <v>1194</v>
      </c>
      <c r="X134" t="s">
        <v>596</v>
      </c>
      <c r="Y134" s="1">
        <v>42772.43105324074</v>
      </c>
      <c r="Z134" s="1">
        <v>42794.548541666663</v>
      </c>
    </row>
    <row r="135" spans="1:27" x14ac:dyDescent="0.3">
      <c r="A135">
        <v>95630</v>
      </c>
      <c r="B135" t="s">
        <v>753</v>
      </c>
      <c r="C135" t="s">
        <v>23</v>
      </c>
      <c r="D135" t="s">
        <v>95</v>
      </c>
      <c r="E135" t="s">
        <v>24</v>
      </c>
      <c r="F135" t="s">
        <v>27</v>
      </c>
      <c r="G135" t="s">
        <v>49</v>
      </c>
      <c r="H135" t="s">
        <v>1388</v>
      </c>
      <c r="I135" t="s">
        <v>335</v>
      </c>
      <c r="J135" t="s">
        <v>335</v>
      </c>
      <c r="K135" t="s">
        <v>41</v>
      </c>
      <c r="L135" t="s">
        <v>240</v>
      </c>
      <c r="M135" t="s">
        <v>44</v>
      </c>
      <c r="N135" t="s">
        <v>1194</v>
      </c>
      <c r="O135" t="s">
        <v>1319</v>
      </c>
      <c r="R135" t="s">
        <v>235</v>
      </c>
      <c r="T135" t="s">
        <v>67</v>
      </c>
      <c r="U135" t="s">
        <v>45</v>
      </c>
      <c r="V135" t="s">
        <v>235</v>
      </c>
      <c r="W135" t="s">
        <v>1194</v>
      </c>
      <c r="X135" t="s">
        <v>1029</v>
      </c>
      <c r="Y135" s="1">
        <v>42774.405694444446</v>
      </c>
      <c r="Z135" s="1">
        <v>42823.953599537039</v>
      </c>
    </row>
    <row r="136" spans="1:27" x14ac:dyDescent="0.3">
      <c r="A136">
        <v>95696</v>
      </c>
      <c r="B136" t="s">
        <v>600</v>
      </c>
      <c r="C136" t="s">
        <v>599</v>
      </c>
      <c r="D136" t="s">
        <v>598</v>
      </c>
      <c r="E136" t="s">
        <v>24</v>
      </c>
      <c r="F136" t="s">
        <v>27</v>
      </c>
      <c r="G136" t="s">
        <v>120</v>
      </c>
      <c r="H136" t="s">
        <v>603</v>
      </c>
      <c r="I136" t="s">
        <v>772</v>
      </c>
      <c r="J136" t="s">
        <v>602</v>
      </c>
      <c r="K136" t="s">
        <v>41</v>
      </c>
      <c r="L136" t="s">
        <v>240</v>
      </c>
      <c r="M136" t="s">
        <v>1201</v>
      </c>
      <c r="N136" t="s">
        <v>1194</v>
      </c>
      <c r="O136" t="s">
        <v>1200</v>
      </c>
      <c r="R136" t="s">
        <v>235</v>
      </c>
      <c r="T136" t="s">
        <v>67</v>
      </c>
      <c r="U136" t="s">
        <v>45</v>
      </c>
      <c r="V136" t="s">
        <v>235</v>
      </c>
      <c r="W136" t="s">
        <v>1194</v>
      </c>
      <c r="Y136" s="1">
        <v>42775.712511574071</v>
      </c>
      <c r="Z136" s="1">
        <v>42788.540393518517</v>
      </c>
    </row>
    <row r="137" spans="1:27" x14ac:dyDescent="0.3">
      <c r="A137">
        <v>95698</v>
      </c>
      <c r="B137" t="s">
        <v>600</v>
      </c>
      <c r="C137" t="s">
        <v>599</v>
      </c>
      <c r="D137" t="s">
        <v>598</v>
      </c>
      <c r="E137" t="s">
        <v>122</v>
      </c>
      <c r="F137" t="s">
        <v>27</v>
      </c>
      <c r="G137" t="s">
        <v>49</v>
      </c>
      <c r="H137" t="s">
        <v>597</v>
      </c>
      <c r="I137" t="s">
        <v>772</v>
      </c>
      <c r="J137" t="s">
        <v>210</v>
      </c>
      <c r="K137" t="s">
        <v>41</v>
      </c>
      <c r="L137" t="s">
        <v>240</v>
      </c>
      <c r="M137" t="s">
        <v>44</v>
      </c>
      <c r="N137" t="s">
        <v>1194</v>
      </c>
      <c r="O137" t="s">
        <v>1194</v>
      </c>
      <c r="R137" t="s">
        <v>235</v>
      </c>
      <c r="T137" t="s">
        <v>55</v>
      </c>
      <c r="U137" t="s">
        <v>60</v>
      </c>
      <c r="V137" t="s">
        <v>235</v>
      </c>
      <c r="W137" t="s">
        <v>1194</v>
      </c>
      <c r="X137" t="s">
        <v>596</v>
      </c>
      <c r="Y137" s="1">
        <v>42775.786770833336</v>
      </c>
      <c r="Z137" s="1">
        <v>42776.496712962966</v>
      </c>
    </row>
    <row r="138" spans="1:27" x14ac:dyDescent="0.3">
      <c r="A138">
        <v>95777</v>
      </c>
      <c r="B138" t="s">
        <v>146</v>
      </c>
      <c r="C138" t="s">
        <v>75</v>
      </c>
      <c r="D138" t="s">
        <v>79</v>
      </c>
      <c r="E138" t="s">
        <v>24</v>
      </c>
      <c r="F138" t="s">
        <v>387</v>
      </c>
      <c r="G138" t="s">
        <v>153</v>
      </c>
      <c r="H138" t="s">
        <v>1288</v>
      </c>
      <c r="I138" t="s">
        <v>355</v>
      </c>
      <c r="J138" t="s">
        <v>355</v>
      </c>
      <c r="K138" t="s">
        <v>41</v>
      </c>
      <c r="L138" t="s">
        <v>240</v>
      </c>
      <c r="M138" t="s">
        <v>365</v>
      </c>
      <c r="N138" t="s">
        <v>1194</v>
      </c>
      <c r="O138" t="s">
        <v>1221</v>
      </c>
      <c r="P138">
        <v>13235</v>
      </c>
      <c r="Q138" t="s">
        <v>812</v>
      </c>
      <c r="R138" t="s">
        <v>779</v>
      </c>
      <c r="S138" t="s">
        <v>235</v>
      </c>
      <c r="T138" t="s">
        <v>43</v>
      </c>
      <c r="U138" t="s">
        <v>29</v>
      </c>
      <c r="V138" t="s">
        <v>81</v>
      </c>
      <c r="W138" t="s">
        <v>1194</v>
      </c>
      <c r="Y138" s="1">
        <v>42779.099027777775</v>
      </c>
      <c r="Z138" s="1">
        <v>42837.125601851854</v>
      </c>
      <c r="AA138" t="s">
        <v>1273</v>
      </c>
    </row>
    <row r="139" spans="1:27" x14ac:dyDescent="0.3">
      <c r="A139">
        <v>95780</v>
      </c>
      <c r="B139" t="s">
        <v>1342</v>
      </c>
      <c r="C139" t="s">
        <v>95</v>
      </c>
      <c r="D139" t="s">
        <v>138</v>
      </c>
      <c r="E139" t="s">
        <v>24</v>
      </c>
      <c r="F139" t="s">
        <v>27</v>
      </c>
      <c r="G139" t="s">
        <v>169</v>
      </c>
      <c r="H139" t="s">
        <v>1343</v>
      </c>
      <c r="J139" t="s">
        <v>1342</v>
      </c>
      <c r="K139" t="s">
        <v>41</v>
      </c>
      <c r="L139" t="s">
        <v>240</v>
      </c>
      <c r="M139" t="s">
        <v>365</v>
      </c>
      <c r="N139" t="s">
        <v>1194</v>
      </c>
      <c r="O139" t="s">
        <v>1319</v>
      </c>
      <c r="R139" t="s">
        <v>235</v>
      </c>
      <c r="T139" t="s">
        <v>55</v>
      </c>
      <c r="U139" t="s">
        <v>37</v>
      </c>
      <c r="V139" t="s">
        <v>26</v>
      </c>
      <c r="W139" t="s">
        <v>1194</v>
      </c>
      <c r="Y139" s="1">
        <v>42779.104201388887</v>
      </c>
      <c r="Z139" s="1">
        <v>42815.340763888889</v>
      </c>
    </row>
    <row r="140" spans="1:27" x14ac:dyDescent="0.3">
      <c r="A140">
        <v>95811</v>
      </c>
      <c r="B140" t="s">
        <v>1214</v>
      </c>
      <c r="C140" t="s">
        <v>75</v>
      </c>
      <c r="D140" t="s">
        <v>354</v>
      </c>
      <c r="E140" t="s">
        <v>24</v>
      </c>
      <c r="F140" t="s">
        <v>27</v>
      </c>
      <c r="G140" t="s">
        <v>166</v>
      </c>
      <c r="H140" t="s">
        <v>1213</v>
      </c>
      <c r="I140" t="s">
        <v>942</v>
      </c>
      <c r="J140" t="s">
        <v>204</v>
      </c>
      <c r="K140" t="s">
        <v>41</v>
      </c>
      <c r="L140" t="s">
        <v>240</v>
      </c>
      <c r="M140" t="s">
        <v>365</v>
      </c>
      <c r="N140" t="s">
        <v>1194</v>
      </c>
      <c r="O140" t="s">
        <v>373</v>
      </c>
      <c r="Q140" t="s">
        <v>812</v>
      </c>
      <c r="R140" t="s">
        <v>779</v>
      </c>
      <c r="S140" t="s">
        <v>235</v>
      </c>
      <c r="T140" t="s">
        <v>43</v>
      </c>
      <c r="U140" t="s">
        <v>29</v>
      </c>
      <c r="V140" t="s">
        <v>26</v>
      </c>
      <c r="W140" t="s">
        <v>1194</v>
      </c>
      <c r="Y140" s="1">
        <v>42779.494895833333</v>
      </c>
      <c r="Z140" s="1">
        <v>42782.595219907409</v>
      </c>
      <c r="AA140" t="s">
        <v>321</v>
      </c>
    </row>
    <row r="141" spans="1:27" x14ac:dyDescent="0.3">
      <c r="A141">
        <v>95813</v>
      </c>
      <c r="B141" t="s">
        <v>124</v>
      </c>
      <c r="C141" t="s">
        <v>75</v>
      </c>
      <c r="D141" t="s">
        <v>125</v>
      </c>
      <c r="E141" t="s">
        <v>149</v>
      </c>
      <c r="F141" t="s">
        <v>27</v>
      </c>
      <c r="G141" t="s">
        <v>187</v>
      </c>
      <c r="H141" t="s">
        <v>1287</v>
      </c>
      <c r="I141" t="s">
        <v>245</v>
      </c>
      <c r="J141" t="s">
        <v>124</v>
      </c>
      <c r="K141" t="s">
        <v>41</v>
      </c>
      <c r="L141" t="s">
        <v>32</v>
      </c>
      <c r="N141" t="s">
        <v>1194</v>
      </c>
      <c r="O141" t="s">
        <v>1194</v>
      </c>
      <c r="Q141" t="s">
        <v>630</v>
      </c>
      <c r="R141" t="s">
        <v>779</v>
      </c>
      <c r="S141" t="s">
        <v>1211</v>
      </c>
      <c r="T141" t="s">
        <v>67</v>
      </c>
      <c r="U141" t="s">
        <v>37</v>
      </c>
      <c r="V141" t="s">
        <v>235</v>
      </c>
      <c r="W141" t="s">
        <v>1194</v>
      </c>
      <c r="Y141" s="1">
        <v>42779.504027777781</v>
      </c>
      <c r="Z141" s="1">
        <v>42788.540034722224</v>
      </c>
      <c r="AA141" t="s">
        <v>321</v>
      </c>
    </row>
    <row r="142" spans="1:27" x14ac:dyDescent="0.3">
      <c r="A142">
        <v>95828</v>
      </c>
      <c r="B142" t="s">
        <v>318</v>
      </c>
      <c r="C142" t="s">
        <v>75</v>
      </c>
      <c r="D142" t="s">
        <v>267</v>
      </c>
      <c r="E142" t="s">
        <v>24</v>
      </c>
      <c r="F142" t="s">
        <v>27</v>
      </c>
      <c r="G142" t="s">
        <v>201</v>
      </c>
      <c r="H142" t="s">
        <v>1284</v>
      </c>
      <c r="I142" t="s">
        <v>245</v>
      </c>
      <c r="J142" t="s">
        <v>77</v>
      </c>
      <c r="K142" t="s">
        <v>41</v>
      </c>
      <c r="L142" t="s">
        <v>32</v>
      </c>
      <c r="M142" t="s">
        <v>298</v>
      </c>
      <c r="N142" t="s">
        <v>1194</v>
      </c>
      <c r="O142" t="s">
        <v>1221</v>
      </c>
      <c r="Q142" t="s">
        <v>812</v>
      </c>
      <c r="R142" t="s">
        <v>779</v>
      </c>
      <c r="S142" t="s">
        <v>235</v>
      </c>
      <c r="T142" t="s">
        <v>43</v>
      </c>
      <c r="U142" t="s">
        <v>29</v>
      </c>
      <c r="V142" t="s">
        <v>26</v>
      </c>
      <c r="W142" t="s">
        <v>1194</v>
      </c>
      <c r="Y142" s="1">
        <v>42779.683969907404</v>
      </c>
      <c r="Z142" s="1">
        <v>42796.375231481485</v>
      </c>
      <c r="AA142" t="s">
        <v>1273</v>
      </c>
    </row>
    <row r="143" spans="1:27" x14ac:dyDescent="0.3">
      <c r="A143">
        <v>95938</v>
      </c>
      <c r="B143" t="s">
        <v>312</v>
      </c>
      <c r="C143" t="s">
        <v>599</v>
      </c>
      <c r="D143" t="s">
        <v>987</v>
      </c>
      <c r="E143" t="s">
        <v>24</v>
      </c>
      <c r="F143" t="s">
        <v>27</v>
      </c>
      <c r="G143" t="s">
        <v>49</v>
      </c>
      <c r="H143" t="s">
        <v>1244</v>
      </c>
      <c r="I143" t="s">
        <v>772</v>
      </c>
      <c r="J143" t="s">
        <v>497</v>
      </c>
      <c r="K143" t="s">
        <v>41</v>
      </c>
      <c r="L143" t="s">
        <v>32</v>
      </c>
      <c r="M143" t="s">
        <v>44</v>
      </c>
      <c r="N143" t="s">
        <v>1194</v>
      </c>
      <c r="O143" t="s">
        <v>1194</v>
      </c>
      <c r="R143" t="s">
        <v>235</v>
      </c>
      <c r="T143" t="s">
        <v>43</v>
      </c>
      <c r="U143" t="s">
        <v>60</v>
      </c>
      <c r="V143" t="s">
        <v>235</v>
      </c>
      <c r="W143" t="s">
        <v>1194</v>
      </c>
      <c r="Y143" s="1">
        <v>42781.183379629627</v>
      </c>
      <c r="Z143" s="1">
        <v>42793.483240740738</v>
      </c>
    </row>
    <row r="144" spans="1:27" x14ac:dyDescent="0.3">
      <c r="A144">
        <v>95974</v>
      </c>
      <c r="B144" t="s">
        <v>353</v>
      </c>
      <c r="C144" t="s">
        <v>95</v>
      </c>
      <c r="D144" t="s">
        <v>168</v>
      </c>
      <c r="E144" t="s">
        <v>262</v>
      </c>
      <c r="F144" t="s">
        <v>27</v>
      </c>
      <c r="G144" t="s">
        <v>187</v>
      </c>
      <c r="H144" t="s">
        <v>1264</v>
      </c>
      <c r="I144" t="s">
        <v>1263</v>
      </c>
      <c r="J144" t="s">
        <v>1263</v>
      </c>
      <c r="K144" t="s">
        <v>41</v>
      </c>
      <c r="L144" t="s">
        <v>32</v>
      </c>
      <c r="M144" t="s">
        <v>104</v>
      </c>
      <c r="N144" t="s">
        <v>1194</v>
      </c>
      <c r="O144" t="s">
        <v>1194</v>
      </c>
      <c r="Q144" t="s">
        <v>1262</v>
      </c>
      <c r="R144" t="s">
        <v>765</v>
      </c>
      <c r="T144" t="s">
        <v>55</v>
      </c>
      <c r="U144" t="s">
        <v>37</v>
      </c>
      <c r="V144" t="s">
        <v>26</v>
      </c>
      <c r="W144" t="s">
        <v>1194</v>
      </c>
      <c r="Y144" s="1">
        <v>42782.021145833336</v>
      </c>
      <c r="Z144" s="1">
        <v>42814.015486111108</v>
      </c>
      <c r="AA144" t="s">
        <v>1261</v>
      </c>
    </row>
    <row r="145" spans="1:27" x14ac:dyDescent="0.3">
      <c r="A145">
        <v>95981</v>
      </c>
      <c r="B145" t="s">
        <v>915</v>
      </c>
      <c r="C145" t="s">
        <v>75</v>
      </c>
      <c r="D145" t="s">
        <v>79</v>
      </c>
      <c r="E145" t="s">
        <v>147</v>
      </c>
      <c r="F145" t="s">
        <v>27</v>
      </c>
      <c r="G145" t="s">
        <v>169</v>
      </c>
      <c r="H145" t="s">
        <v>1075</v>
      </c>
      <c r="I145" t="s">
        <v>915</v>
      </c>
      <c r="J145" t="s">
        <v>915</v>
      </c>
      <c r="K145" t="s">
        <v>41</v>
      </c>
      <c r="L145" t="s">
        <v>28</v>
      </c>
      <c r="N145" t="s">
        <v>1194</v>
      </c>
      <c r="O145" t="s">
        <v>1194</v>
      </c>
      <c r="R145" t="s">
        <v>765</v>
      </c>
      <c r="T145" t="s">
        <v>43</v>
      </c>
      <c r="U145" t="s">
        <v>45</v>
      </c>
      <c r="V145" t="s">
        <v>26</v>
      </c>
      <c r="W145" t="s">
        <v>1194</v>
      </c>
      <c r="Y145" s="1">
        <v>42782.091423611113</v>
      </c>
      <c r="Z145" s="1">
        <v>42782.109282407408</v>
      </c>
    </row>
    <row r="146" spans="1:27" x14ac:dyDescent="0.3">
      <c r="A146">
        <v>95990</v>
      </c>
      <c r="B146" t="s">
        <v>800</v>
      </c>
      <c r="C146" t="s">
        <v>75</v>
      </c>
      <c r="D146" t="s">
        <v>79</v>
      </c>
      <c r="E146" t="s">
        <v>24</v>
      </c>
      <c r="F146" t="s">
        <v>27</v>
      </c>
      <c r="G146" t="s">
        <v>187</v>
      </c>
      <c r="H146" t="s">
        <v>1282</v>
      </c>
      <c r="I146" t="s">
        <v>800</v>
      </c>
      <c r="J146" t="s">
        <v>146</v>
      </c>
      <c r="K146" t="s">
        <v>41</v>
      </c>
      <c r="L146" t="s">
        <v>240</v>
      </c>
      <c r="M146" t="s">
        <v>185</v>
      </c>
      <c r="N146" t="s">
        <v>1194</v>
      </c>
      <c r="O146" t="s">
        <v>1200</v>
      </c>
      <c r="Q146" t="s">
        <v>812</v>
      </c>
      <c r="R146" t="s">
        <v>779</v>
      </c>
      <c r="S146" t="s">
        <v>1211</v>
      </c>
      <c r="T146" t="s">
        <v>67</v>
      </c>
      <c r="U146" t="s">
        <v>45</v>
      </c>
      <c r="V146" t="s">
        <v>235</v>
      </c>
      <c r="W146" t="s">
        <v>1194</v>
      </c>
      <c r="Y146" s="1">
        <v>42782.148425925923</v>
      </c>
      <c r="Z146" s="1">
        <v>42806.991793981484</v>
      </c>
      <c r="AA146" t="s">
        <v>1268</v>
      </c>
    </row>
    <row r="147" spans="1:27" x14ac:dyDescent="0.3">
      <c r="A147">
        <v>96022</v>
      </c>
      <c r="B147" t="s">
        <v>54</v>
      </c>
      <c r="C147" t="s">
        <v>34</v>
      </c>
      <c r="D147" t="s">
        <v>1205</v>
      </c>
      <c r="E147" t="s">
        <v>24</v>
      </c>
      <c r="F147" t="s">
        <v>27</v>
      </c>
      <c r="G147" t="s">
        <v>187</v>
      </c>
      <c r="H147" t="s">
        <v>1332</v>
      </c>
      <c r="I147" t="s">
        <v>1397</v>
      </c>
      <c r="J147" t="s">
        <v>143</v>
      </c>
      <c r="K147" t="s">
        <v>41</v>
      </c>
      <c r="L147" t="s">
        <v>240</v>
      </c>
      <c r="M147" t="s">
        <v>365</v>
      </c>
      <c r="N147" t="s">
        <v>1194</v>
      </c>
      <c r="O147" t="s">
        <v>1293</v>
      </c>
      <c r="Q147" t="s">
        <v>1169</v>
      </c>
      <c r="R147" t="s">
        <v>235</v>
      </c>
      <c r="T147" t="s">
        <v>67</v>
      </c>
      <c r="U147" t="s">
        <v>29</v>
      </c>
      <c r="V147" t="s">
        <v>26</v>
      </c>
      <c r="W147" t="s">
        <v>1194</v>
      </c>
      <c r="Y147" s="1">
        <v>42782.211585648147</v>
      </c>
      <c r="Z147" s="1">
        <v>42828.204699074071</v>
      </c>
    </row>
    <row r="148" spans="1:27" x14ac:dyDescent="0.3">
      <c r="A148">
        <v>96027</v>
      </c>
      <c r="B148" t="s">
        <v>142</v>
      </c>
      <c r="C148" t="s">
        <v>23</v>
      </c>
      <c r="D148" t="s">
        <v>1208</v>
      </c>
      <c r="E148" t="s">
        <v>147</v>
      </c>
      <c r="F148" t="s">
        <v>27</v>
      </c>
      <c r="G148" t="s">
        <v>187</v>
      </c>
      <c r="H148" t="s">
        <v>1337</v>
      </c>
      <c r="I148" t="s">
        <v>195</v>
      </c>
      <c r="J148" t="s">
        <v>143</v>
      </c>
      <c r="K148" t="s">
        <v>41</v>
      </c>
      <c r="L148" t="s">
        <v>32</v>
      </c>
      <c r="M148" t="s">
        <v>369</v>
      </c>
      <c r="N148" t="s">
        <v>1194</v>
      </c>
      <c r="O148" t="s">
        <v>1194</v>
      </c>
      <c r="R148" t="s">
        <v>235</v>
      </c>
      <c r="T148" t="s">
        <v>55</v>
      </c>
      <c r="U148" t="s">
        <v>37</v>
      </c>
      <c r="V148" t="s">
        <v>26</v>
      </c>
      <c r="W148" t="s">
        <v>1194</v>
      </c>
      <c r="X148" t="s">
        <v>629</v>
      </c>
      <c r="Y148" s="1">
        <v>42782.220729166664</v>
      </c>
      <c r="Z148" s="1">
        <v>42814.718136574076</v>
      </c>
    </row>
    <row r="149" spans="1:27" x14ac:dyDescent="0.3">
      <c r="A149">
        <v>96032</v>
      </c>
      <c r="B149" t="s">
        <v>304</v>
      </c>
      <c r="C149" t="s">
        <v>129</v>
      </c>
      <c r="D149" t="s">
        <v>218</v>
      </c>
      <c r="E149" t="s">
        <v>24</v>
      </c>
      <c r="F149" t="s">
        <v>27</v>
      </c>
      <c r="G149" t="s">
        <v>153</v>
      </c>
      <c r="H149" t="s">
        <v>1310</v>
      </c>
      <c r="I149" t="s">
        <v>226</v>
      </c>
      <c r="J149" t="s">
        <v>91</v>
      </c>
      <c r="K149" t="s">
        <v>41</v>
      </c>
      <c r="L149" t="s">
        <v>101</v>
      </c>
      <c r="M149" t="s">
        <v>298</v>
      </c>
      <c r="N149" t="s">
        <v>1194</v>
      </c>
      <c r="O149" t="s">
        <v>1221</v>
      </c>
      <c r="P149">
        <v>16394</v>
      </c>
      <c r="R149" t="s">
        <v>235</v>
      </c>
      <c r="T149" t="s">
        <v>55</v>
      </c>
      <c r="U149" t="s">
        <v>37</v>
      </c>
      <c r="V149" t="s">
        <v>1305</v>
      </c>
      <c r="W149" t="s">
        <v>1194</v>
      </c>
      <c r="Y149" s="1">
        <v>42782.24832175926</v>
      </c>
      <c r="Z149" s="1">
        <v>42807.614502314813</v>
      </c>
    </row>
    <row r="150" spans="1:27" x14ac:dyDescent="0.3">
      <c r="A150">
        <v>96068</v>
      </c>
      <c r="B150" t="s">
        <v>170</v>
      </c>
      <c r="C150" t="s">
        <v>133</v>
      </c>
      <c r="D150" t="s">
        <v>180</v>
      </c>
      <c r="E150" t="s">
        <v>24</v>
      </c>
      <c r="F150" t="s">
        <v>27</v>
      </c>
      <c r="G150" t="s">
        <v>263</v>
      </c>
      <c r="H150" t="s">
        <v>1271</v>
      </c>
      <c r="I150" t="s">
        <v>745</v>
      </c>
      <c r="J150" t="s">
        <v>777</v>
      </c>
      <c r="K150" t="s">
        <v>41</v>
      </c>
      <c r="L150" t="s">
        <v>240</v>
      </c>
      <c r="M150" t="s">
        <v>185</v>
      </c>
      <c r="N150" t="s">
        <v>1194</v>
      </c>
      <c r="O150" t="s">
        <v>1200</v>
      </c>
      <c r="R150" t="s">
        <v>779</v>
      </c>
      <c r="S150" t="s">
        <v>235</v>
      </c>
      <c r="T150" t="s">
        <v>67</v>
      </c>
      <c r="U150" t="s">
        <v>37</v>
      </c>
      <c r="V150" t="s">
        <v>779</v>
      </c>
      <c r="W150" t="s">
        <v>1194</v>
      </c>
      <c r="X150" t="s">
        <v>596</v>
      </c>
      <c r="Y150" s="1">
        <v>42782.399594907409</v>
      </c>
      <c r="Z150" s="1">
        <v>42787.57234953704</v>
      </c>
      <c r="AA150" t="s">
        <v>321</v>
      </c>
    </row>
    <row r="151" spans="1:27" x14ac:dyDescent="0.3">
      <c r="A151">
        <v>96106</v>
      </c>
      <c r="B151" t="s">
        <v>268</v>
      </c>
      <c r="C151" t="s">
        <v>129</v>
      </c>
      <c r="D151" t="s">
        <v>218</v>
      </c>
      <c r="E151" t="s">
        <v>24</v>
      </c>
      <c r="F151" t="s">
        <v>27</v>
      </c>
      <c r="G151" t="s">
        <v>169</v>
      </c>
      <c r="H151" t="s">
        <v>412</v>
      </c>
      <c r="I151" t="s">
        <v>349</v>
      </c>
      <c r="J151" t="s">
        <v>337</v>
      </c>
      <c r="K151" t="s">
        <v>41</v>
      </c>
      <c r="L151" t="s">
        <v>240</v>
      </c>
      <c r="M151" t="s">
        <v>365</v>
      </c>
      <c r="N151" t="s">
        <v>1194</v>
      </c>
      <c r="O151" t="s">
        <v>1221</v>
      </c>
      <c r="R151" t="s">
        <v>235</v>
      </c>
      <c r="T151" t="s">
        <v>43</v>
      </c>
      <c r="U151" t="s">
        <v>29</v>
      </c>
      <c r="V151" t="s">
        <v>26</v>
      </c>
      <c r="W151" t="s">
        <v>361</v>
      </c>
      <c r="Y151" s="1">
        <v>42782.535891203705</v>
      </c>
      <c r="Z151" s="1">
        <v>42807.277071759258</v>
      </c>
    </row>
    <row r="152" spans="1:27" x14ac:dyDescent="0.3">
      <c r="A152">
        <v>96176</v>
      </c>
      <c r="B152" t="s">
        <v>312</v>
      </c>
      <c r="C152" t="s">
        <v>599</v>
      </c>
      <c r="D152" t="s">
        <v>987</v>
      </c>
      <c r="E152" t="s">
        <v>149</v>
      </c>
      <c r="F152" t="s">
        <v>27</v>
      </c>
      <c r="G152" t="s">
        <v>49</v>
      </c>
      <c r="H152" t="s">
        <v>1242</v>
      </c>
      <c r="I152" t="s">
        <v>772</v>
      </c>
      <c r="J152" t="s">
        <v>497</v>
      </c>
      <c r="K152" t="s">
        <v>41</v>
      </c>
      <c r="L152" t="s">
        <v>240</v>
      </c>
      <c r="M152" t="s">
        <v>44</v>
      </c>
      <c r="N152" t="s">
        <v>1194</v>
      </c>
      <c r="O152" t="s">
        <v>1194</v>
      </c>
      <c r="R152" t="s">
        <v>235</v>
      </c>
      <c r="T152" t="s">
        <v>43</v>
      </c>
      <c r="U152" t="s">
        <v>60</v>
      </c>
      <c r="V152" t="s">
        <v>235</v>
      </c>
      <c r="W152" t="s">
        <v>1194</v>
      </c>
      <c r="X152" t="s">
        <v>596</v>
      </c>
      <c r="Y152" s="1">
        <v>42784.873807870368</v>
      </c>
      <c r="Z152" s="1">
        <v>42790.389074074075</v>
      </c>
    </row>
    <row r="153" spans="1:27" x14ac:dyDescent="0.3">
      <c r="A153">
        <v>96182</v>
      </c>
      <c r="B153" t="s">
        <v>181</v>
      </c>
      <c r="C153" t="s">
        <v>599</v>
      </c>
      <c r="D153" t="s">
        <v>605</v>
      </c>
      <c r="E153" t="s">
        <v>24</v>
      </c>
      <c r="F153" t="s">
        <v>27</v>
      </c>
      <c r="G153" t="s">
        <v>35</v>
      </c>
      <c r="H153" t="s">
        <v>1241</v>
      </c>
      <c r="I153" t="s">
        <v>497</v>
      </c>
      <c r="J153" t="s">
        <v>181</v>
      </c>
      <c r="K153" t="s">
        <v>41</v>
      </c>
      <c r="L153" t="s">
        <v>240</v>
      </c>
      <c r="M153" t="s">
        <v>44</v>
      </c>
      <c r="N153" t="s">
        <v>1194</v>
      </c>
      <c r="O153" t="s">
        <v>1221</v>
      </c>
      <c r="Q153" t="s">
        <v>1238</v>
      </c>
      <c r="R153" t="s">
        <v>235</v>
      </c>
      <c r="T153" t="s">
        <v>43</v>
      </c>
      <c r="U153" t="s">
        <v>45</v>
      </c>
      <c r="V153" t="s">
        <v>235</v>
      </c>
      <c r="W153" t="s">
        <v>1194</v>
      </c>
      <c r="X153" t="s">
        <v>596</v>
      </c>
      <c r="Y153" s="1">
        <v>42785.992384259262</v>
      </c>
      <c r="Z153" s="1">
        <v>42800.133576388886</v>
      </c>
    </row>
    <row r="154" spans="1:27" x14ac:dyDescent="0.3">
      <c r="A154">
        <v>96207</v>
      </c>
      <c r="B154" t="s">
        <v>89</v>
      </c>
      <c r="C154" t="s">
        <v>599</v>
      </c>
      <c r="D154" t="s">
        <v>605</v>
      </c>
      <c r="E154" t="s">
        <v>24</v>
      </c>
      <c r="F154" t="s">
        <v>27</v>
      </c>
      <c r="G154" t="s">
        <v>263</v>
      </c>
      <c r="H154" t="s">
        <v>1421</v>
      </c>
      <c r="I154" t="s">
        <v>248</v>
      </c>
      <c r="J154" t="s">
        <v>745</v>
      </c>
      <c r="K154" t="s">
        <v>41</v>
      </c>
      <c r="L154" t="s">
        <v>240</v>
      </c>
      <c r="M154" t="s">
        <v>44</v>
      </c>
      <c r="N154" t="s">
        <v>1194</v>
      </c>
      <c r="O154" t="s">
        <v>1376</v>
      </c>
      <c r="Q154" t="s">
        <v>1312</v>
      </c>
      <c r="R154" t="s">
        <v>235</v>
      </c>
      <c r="T154" t="s">
        <v>55</v>
      </c>
      <c r="U154" t="s">
        <v>37</v>
      </c>
      <c r="V154" t="s">
        <v>235</v>
      </c>
      <c r="W154" t="s">
        <v>1194</v>
      </c>
      <c r="X154" t="s">
        <v>596</v>
      </c>
      <c r="Y154" s="1">
        <v>42787.138067129628</v>
      </c>
      <c r="Z154" s="1">
        <v>42829.905601851853</v>
      </c>
    </row>
    <row r="155" spans="1:27" x14ac:dyDescent="0.3">
      <c r="A155">
        <v>96251</v>
      </c>
      <c r="B155" t="s">
        <v>77</v>
      </c>
      <c r="C155" t="s">
        <v>75</v>
      </c>
      <c r="D155" t="s">
        <v>825</v>
      </c>
      <c r="E155" t="s">
        <v>262</v>
      </c>
      <c r="F155" t="s">
        <v>27</v>
      </c>
      <c r="G155" t="s">
        <v>25</v>
      </c>
      <c r="H155" t="s">
        <v>1260</v>
      </c>
      <c r="I155" t="s">
        <v>941</v>
      </c>
      <c r="J155" t="s">
        <v>210</v>
      </c>
      <c r="K155" t="s">
        <v>41</v>
      </c>
      <c r="L155" t="s">
        <v>32</v>
      </c>
      <c r="N155" t="s">
        <v>1194</v>
      </c>
      <c r="O155" t="s">
        <v>1194</v>
      </c>
      <c r="R155" t="s">
        <v>765</v>
      </c>
      <c r="T155" t="s">
        <v>43</v>
      </c>
      <c r="U155" t="s">
        <v>60</v>
      </c>
      <c r="V155" t="s">
        <v>235</v>
      </c>
      <c r="W155" t="s">
        <v>1194</v>
      </c>
      <c r="Y155" s="1">
        <v>42787.726817129631</v>
      </c>
      <c r="Z155" s="1">
        <v>42788.558622685188</v>
      </c>
    </row>
    <row r="156" spans="1:27" x14ac:dyDescent="0.3">
      <c r="A156">
        <v>96252</v>
      </c>
      <c r="B156" t="s">
        <v>459</v>
      </c>
      <c r="C156" t="s">
        <v>75</v>
      </c>
      <c r="D156" t="s">
        <v>125</v>
      </c>
      <c r="E156" t="s">
        <v>147</v>
      </c>
      <c r="F156" t="s">
        <v>27</v>
      </c>
      <c r="G156" t="s">
        <v>49</v>
      </c>
      <c r="H156" t="s">
        <v>1259</v>
      </c>
      <c r="I156" t="s">
        <v>179</v>
      </c>
      <c r="J156" t="s">
        <v>794</v>
      </c>
      <c r="K156" t="s">
        <v>41</v>
      </c>
      <c r="L156" t="s">
        <v>32</v>
      </c>
      <c r="N156" t="s">
        <v>1194</v>
      </c>
      <c r="O156" t="s">
        <v>1194</v>
      </c>
      <c r="R156" t="s">
        <v>765</v>
      </c>
      <c r="T156" t="s">
        <v>55</v>
      </c>
      <c r="U156" t="s">
        <v>45</v>
      </c>
      <c r="V156" t="s">
        <v>235</v>
      </c>
      <c r="W156" t="s">
        <v>1194</v>
      </c>
      <c r="Y156" s="1">
        <v>42787.911319444444</v>
      </c>
      <c r="Z156" s="1">
        <v>42795.150659722225</v>
      </c>
    </row>
    <row r="157" spans="1:27" x14ac:dyDescent="0.3">
      <c r="A157">
        <v>96253</v>
      </c>
      <c r="B157" t="s">
        <v>459</v>
      </c>
      <c r="C157" t="s">
        <v>75</v>
      </c>
      <c r="D157" t="s">
        <v>125</v>
      </c>
      <c r="E157" t="s">
        <v>147</v>
      </c>
      <c r="F157" t="s">
        <v>27</v>
      </c>
      <c r="G157" t="s">
        <v>49</v>
      </c>
      <c r="H157" t="s">
        <v>1258</v>
      </c>
      <c r="I157" t="s">
        <v>179</v>
      </c>
      <c r="J157" t="s">
        <v>794</v>
      </c>
      <c r="K157" t="s">
        <v>41</v>
      </c>
      <c r="L157" t="s">
        <v>32</v>
      </c>
      <c r="N157" t="s">
        <v>1194</v>
      </c>
      <c r="O157" t="s">
        <v>1194</v>
      </c>
      <c r="R157" t="s">
        <v>765</v>
      </c>
      <c r="T157" t="s">
        <v>55</v>
      </c>
      <c r="U157" t="s">
        <v>45</v>
      </c>
      <c r="V157" t="s">
        <v>235</v>
      </c>
      <c r="W157" t="s">
        <v>1194</v>
      </c>
      <c r="Y157" s="1">
        <v>42787.917326388888</v>
      </c>
      <c r="Z157" s="1">
        <v>42795.150972222225</v>
      </c>
    </row>
    <row r="158" spans="1:27" x14ac:dyDescent="0.3">
      <c r="A158">
        <v>96257</v>
      </c>
      <c r="B158" t="s">
        <v>266</v>
      </c>
      <c r="C158" t="s">
        <v>23</v>
      </c>
      <c r="D158" t="s">
        <v>68</v>
      </c>
      <c r="E158" t="s">
        <v>262</v>
      </c>
      <c r="F158" t="s">
        <v>27</v>
      </c>
      <c r="G158" t="s">
        <v>42</v>
      </c>
      <c r="H158" t="s">
        <v>1336</v>
      </c>
      <c r="J158" t="s">
        <v>80</v>
      </c>
      <c r="K158" t="s">
        <v>41</v>
      </c>
      <c r="L158" t="s">
        <v>240</v>
      </c>
      <c r="M158" t="s">
        <v>1335</v>
      </c>
      <c r="N158" t="s">
        <v>1194</v>
      </c>
      <c r="O158" t="s">
        <v>1194</v>
      </c>
      <c r="R158" t="s">
        <v>235</v>
      </c>
      <c r="T158" t="s">
        <v>55</v>
      </c>
      <c r="U158" t="s">
        <v>45</v>
      </c>
      <c r="V158" t="s">
        <v>235</v>
      </c>
      <c r="W158" t="s">
        <v>1194</v>
      </c>
      <c r="Y158" s="1">
        <v>42787.972685185188</v>
      </c>
      <c r="Z158" s="1">
        <v>42809.305138888885</v>
      </c>
    </row>
    <row r="159" spans="1:27" x14ac:dyDescent="0.3">
      <c r="A159">
        <v>96299</v>
      </c>
      <c r="B159" t="s">
        <v>177</v>
      </c>
      <c r="C159" t="s">
        <v>599</v>
      </c>
      <c r="D159" t="s">
        <v>598</v>
      </c>
      <c r="E159" t="s">
        <v>24</v>
      </c>
      <c r="F159" t="s">
        <v>27</v>
      </c>
      <c r="G159" t="s">
        <v>166</v>
      </c>
      <c r="H159" t="s">
        <v>1298</v>
      </c>
      <c r="I159" t="s">
        <v>177</v>
      </c>
      <c r="J159" t="s">
        <v>177</v>
      </c>
      <c r="K159" t="s">
        <v>41</v>
      </c>
      <c r="L159" t="s">
        <v>240</v>
      </c>
      <c r="M159" t="s">
        <v>44</v>
      </c>
      <c r="N159" t="s">
        <v>1194</v>
      </c>
      <c r="O159" t="s">
        <v>1194</v>
      </c>
      <c r="R159" t="s">
        <v>235</v>
      </c>
      <c r="T159" t="s">
        <v>55</v>
      </c>
      <c r="U159" t="s">
        <v>60</v>
      </c>
      <c r="V159" t="s">
        <v>235</v>
      </c>
      <c r="W159" t="s">
        <v>1194</v>
      </c>
      <c r="X159" t="s">
        <v>596</v>
      </c>
      <c r="Y159" s="1">
        <v>42789.002500000002</v>
      </c>
      <c r="Z159" s="1">
        <v>42802.787627314814</v>
      </c>
    </row>
    <row r="160" spans="1:27" x14ac:dyDescent="0.3">
      <c r="A160">
        <v>96357</v>
      </c>
      <c r="B160" t="s">
        <v>753</v>
      </c>
      <c r="C160" t="s">
        <v>23</v>
      </c>
      <c r="D160" t="s">
        <v>95</v>
      </c>
      <c r="E160" t="s">
        <v>24</v>
      </c>
      <c r="F160" t="s">
        <v>27</v>
      </c>
      <c r="G160" t="s">
        <v>49</v>
      </c>
      <c r="H160" t="s">
        <v>1352</v>
      </c>
      <c r="I160" t="s">
        <v>1032</v>
      </c>
      <c r="J160" t="s">
        <v>144</v>
      </c>
      <c r="K160" t="s">
        <v>41</v>
      </c>
      <c r="L160" t="s">
        <v>240</v>
      </c>
      <c r="M160" t="s">
        <v>185</v>
      </c>
      <c r="N160" t="s">
        <v>1194</v>
      </c>
      <c r="O160" t="s">
        <v>1319</v>
      </c>
      <c r="R160" t="s">
        <v>235</v>
      </c>
      <c r="T160" t="s">
        <v>43</v>
      </c>
      <c r="U160" t="s">
        <v>29</v>
      </c>
      <c r="V160" t="s">
        <v>235</v>
      </c>
      <c r="W160" t="s">
        <v>1194</v>
      </c>
      <c r="X160" t="s">
        <v>1029</v>
      </c>
      <c r="Y160" s="1">
        <v>42790.228784722225</v>
      </c>
      <c r="Z160" s="1">
        <v>42816.019513888888</v>
      </c>
    </row>
    <row r="161" spans="1:27" x14ac:dyDescent="0.3">
      <c r="A161">
        <v>96370</v>
      </c>
      <c r="B161" t="s">
        <v>54</v>
      </c>
      <c r="C161" t="s">
        <v>23</v>
      </c>
      <c r="D161" t="s">
        <v>68</v>
      </c>
      <c r="E161" t="s">
        <v>24</v>
      </c>
      <c r="F161" t="s">
        <v>27</v>
      </c>
      <c r="G161" t="s">
        <v>49</v>
      </c>
      <c r="H161" t="s">
        <v>1420</v>
      </c>
      <c r="I161" t="s">
        <v>1077</v>
      </c>
      <c r="J161" t="s">
        <v>337</v>
      </c>
      <c r="K161" t="s">
        <v>41</v>
      </c>
      <c r="L161" t="s">
        <v>240</v>
      </c>
      <c r="M161" t="s">
        <v>1201</v>
      </c>
      <c r="N161" t="s">
        <v>1194</v>
      </c>
      <c r="O161" t="s">
        <v>1376</v>
      </c>
      <c r="R161" t="s">
        <v>235</v>
      </c>
      <c r="T161" t="s">
        <v>55</v>
      </c>
      <c r="U161" t="s">
        <v>45</v>
      </c>
      <c r="V161" t="s">
        <v>235</v>
      </c>
      <c r="W161" t="s">
        <v>1194</v>
      </c>
      <c r="Y161" s="1">
        <v>42790.31486111111</v>
      </c>
      <c r="Z161" s="1">
        <v>42829.276365740741</v>
      </c>
    </row>
    <row r="162" spans="1:27" x14ac:dyDescent="0.3">
      <c r="A162">
        <v>96403</v>
      </c>
      <c r="B162" t="s">
        <v>170</v>
      </c>
      <c r="C162" t="s">
        <v>133</v>
      </c>
      <c r="D162" t="s">
        <v>180</v>
      </c>
      <c r="E162" t="s">
        <v>24</v>
      </c>
      <c r="F162" t="s">
        <v>27</v>
      </c>
      <c r="G162" t="s">
        <v>187</v>
      </c>
      <c r="H162" t="s">
        <v>1270</v>
      </c>
      <c r="I162" t="s">
        <v>800</v>
      </c>
      <c r="J162" t="s">
        <v>800</v>
      </c>
      <c r="K162" t="s">
        <v>41</v>
      </c>
      <c r="L162" t="s">
        <v>32</v>
      </c>
      <c r="N162" t="s">
        <v>1194</v>
      </c>
      <c r="O162" t="s">
        <v>1200</v>
      </c>
      <c r="R162" t="s">
        <v>779</v>
      </c>
      <c r="S162" t="s">
        <v>235</v>
      </c>
      <c r="T162" t="s">
        <v>67</v>
      </c>
      <c r="U162" t="s">
        <v>45</v>
      </c>
      <c r="V162" t="s">
        <v>235</v>
      </c>
      <c r="W162" t="s">
        <v>1194</v>
      </c>
      <c r="Y162" s="1">
        <v>42793.023587962962</v>
      </c>
      <c r="Z162" s="1">
        <v>42793.571458333332</v>
      </c>
    </row>
    <row r="163" spans="1:27" x14ac:dyDescent="0.3">
      <c r="A163">
        <v>96441</v>
      </c>
      <c r="B163" t="s">
        <v>109</v>
      </c>
      <c r="C163" t="s">
        <v>97</v>
      </c>
      <c r="D163" t="s">
        <v>110</v>
      </c>
      <c r="E163" t="s">
        <v>24</v>
      </c>
      <c r="F163" t="s">
        <v>27</v>
      </c>
      <c r="G163" t="s">
        <v>187</v>
      </c>
      <c r="H163" t="s">
        <v>1387</v>
      </c>
      <c r="J163" t="s">
        <v>102</v>
      </c>
      <c r="K163" t="s">
        <v>41</v>
      </c>
      <c r="L163" t="s">
        <v>240</v>
      </c>
      <c r="M163" t="s">
        <v>185</v>
      </c>
      <c r="N163" t="s">
        <v>1194</v>
      </c>
      <c r="O163" t="s">
        <v>1376</v>
      </c>
      <c r="R163" t="s">
        <v>235</v>
      </c>
      <c r="T163" t="s">
        <v>43</v>
      </c>
      <c r="U163" t="s">
        <v>29</v>
      </c>
      <c r="V163" t="s">
        <v>235</v>
      </c>
      <c r="W163" t="s">
        <v>1194</v>
      </c>
      <c r="Y163" s="1">
        <v>42793.647534722222</v>
      </c>
      <c r="Z163" s="1">
        <v>42823.471122685187</v>
      </c>
      <c r="AA163" t="s">
        <v>1386</v>
      </c>
    </row>
    <row r="164" spans="1:27" x14ac:dyDescent="0.3">
      <c r="A164">
        <v>96444</v>
      </c>
      <c r="B164" t="s">
        <v>191</v>
      </c>
      <c r="C164" t="s">
        <v>23</v>
      </c>
      <c r="D164" t="s">
        <v>30</v>
      </c>
      <c r="E164" t="s">
        <v>24</v>
      </c>
      <c r="F164" t="s">
        <v>27</v>
      </c>
      <c r="G164" t="s">
        <v>42</v>
      </c>
      <c r="H164" t="s">
        <v>1303</v>
      </c>
      <c r="J164" t="s">
        <v>1302</v>
      </c>
      <c r="K164" t="s">
        <v>41</v>
      </c>
      <c r="L164" t="s">
        <v>240</v>
      </c>
      <c r="M164" t="s">
        <v>44</v>
      </c>
      <c r="N164" t="s">
        <v>1194</v>
      </c>
      <c r="O164" t="s">
        <v>1293</v>
      </c>
      <c r="Q164" t="s">
        <v>1301</v>
      </c>
      <c r="R164" t="s">
        <v>235</v>
      </c>
      <c r="T164" t="s">
        <v>43</v>
      </c>
      <c r="U164" t="s">
        <v>45</v>
      </c>
      <c r="V164" t="s">
        <v>235</v>
      </c>
      <c r="W164" t="s">
        <v>1194</v>
      </c>
      <c r="X164" t="s">
        <v>378</v>
      </c>
      <c r="Y164" s="1">
        <v>42793.886562500003</v>
      </c>
      <c r="Z164" s="1">
        <v>42803.087685185186</v>
      </c>
    </row>
    <row r="165" spans="1:27" x14ac:dyDescent="0.3">
      <c r="A165">
        <v>96639</v>
      </c>
      <c r="B165" t="s">
        <v>1229</v>
      </c>
      <c r="C165" t="s">
        <v>599</v>
      </c>
      <c r="D165" t="s">
        <v>598</v>
      </c>
      <c r="E165" t="s">
        <v>303</v>
      </c>
      <c r="F165" t="s">
        <v>27</v>
      </c>
      <c r="G165" t="s">
        <v>49</v>
      </c>
      <c r="H165" t="s">
        <v>1236</v>
      </c>
      <c r="I165" t="s">
        <v>772</v>
      </c>
      <c r="J165" t="s">
        <v>497</v>
      </c>
      <c r="K165" t="s">
        <v>41</v>
      </c>
      <c r="L165" t="s">
        <v>32</v>
      </c>
      <c r="N165" t="s">
        <v>1194</v>
      </c>
      <c r="O165" t="s">
        <v>1194</v>
      </c>
      <c r="R165" t="s">
        <v>765</v>
      </c>
      <c r="T165" t="s">
        <v>43</v>
      </c>
      <c r="U165" t="s">
        <v>60</v>
      </c>
      <c r="V165" t="s">
        <v>235</v>
      </c>
      <c r="W165" t="s">
        <v>1194</v>
      </c>
      <c r="Y165" s="1">
        <v>42797.110162037039</v>
      </c>
      <c r="Z165" s="1">
        <v>42797.449664351851</v>
      </c>
    </row>
    <row r="166" spans="1:27" x14ac:dyDescent="0.3">
      <c r="A166">
        <v>96670</v>
      </c>
      <c r="B166" t="s">
        <v>295</v>
      </c>
      <c r="C166" t="s">
        <v>184</v>
      </c>
      <c r="D166" t="s">
        <v>212</v>
      </c>
      <c r="E166" t="s">
        <v>24</v>
      </c>
      <c r="F166" t="s">
        <v>27</v>
      </c>
      <c r="G166" t="s">
        <v>134</v>
      </c>
      <c r="H166" t="s">
        <v>1385</v>
      </c>
      <c r="I166" t="s">
        <v>1147</v>
      </c>
      <c r="J166" t="s">
        <v>102</v>
      </c>
      <c r="K166" t="s">
        <v>41</v>
      </c>
      <c r="L166" t="s">
        <v>240</v>
      </c>
      <c r="M166" t="s">
        <v>185</v>
      </c>
      <c r="N166" t="s">
        <v>1194</v>
      </c>
      <c r="O166" t="s">
        <v>1360</v>
      </c>
      <c r="R166" t="s">
        <v>235</v>
      </c>
      <c r="T166" t="s">
        <v>43</v>
      </c>
      <c r="U166" t="s">
        <v>37</v>
      </c>
      <c r="V166" t="s">
        <v>103</v>
      </c>
      <c r="W166" t="s">
        <v>361</v>
      </c>
      <c r="Y166" s="1">
        <v>42797.616539351853</v>
      </c>
      <c r="Z166" s="1">
        <v>42828.054918981485</v>
      </c>
    </row>
    <row r="167" spans="1:27" x14ac:dyDescent="0.3">
      <c r="A167">
        <v>96684</v>
      </c>
      <c r="B167" t="s">
        <v>295</v>
      </c>
      <c r="C167" t="s">
        <v>184</v>
      </c>
      <c r="D167" t="s">
        <v>1427</v>
      </c>
      <c r="E167" t="s">
        <v>262</v>
      </c>
      <c r="F167" t="s">
        <v>27</v>
      </c>
      <c r="G167" t="s">
        <v>201</v>
      </c>
      <c r="H167" t="s">
        <v>1426</v>
      </c>
      <c r="I167" t="s">
        <v>230</v>
      </c>
      <c r="J167" t="s">
        <v>77</v>
      </c>
      <c r="K167" t="s">
        <v>41</v>
      </c>
      <c r="L167" t="s">
        <v>240</v>
      </c>
      <c r="M167" t="s">
        <v>298</v>
      </c>
      <c r="N167" t="s">
        <v>1194</v>
      </c>
      <c r="O167" t="s">
        <v>1406</v>
      </c>
      <c r="R167" t="s">
        <v>235</v>
      </c>
      <c r="T167" t="s">
        <v>43</v>
      </c>
      <c r="U167" t="s">
        <v>29</v>
      </c>
      <c r="V167" t="s">
        <v>36</v>
      </c>
      <c r="W167" t="s">
        <v>1194</v>
      </c>
      <c r="Y167" s="1">
        <v>42800.00984953704</v>
      </c>
      <c r="Z167" s="1">
        <v>42832.627326388887</v>
      </c>
    </row>
    <row r="168" spans="1:27" x14ac:dyDescent="0.3">
      <c r="A168">
        <v>96740</v>
      </c>
      <c r="B168" t="s">
        <v>161</v>
      </c>
      <c r="C168" t="s">
        <v>322</v>
      </c>
      <c r="D168" t="s">
        <v>324</v>
      </c>
      <c r="E168" t="s">
        <v>24</v>
      </c>
      <c r="F168" t="s">
        <v>27</v>
      </c>
      <c r="G168" t="s">
        <v>187</v>
      </c>
      <c r="H168" t="s">
        <v>1347</v>
      </c>
      <c r="I168" t="s">
        <v>107</v>
      </c>
      <c r="J168" t="s">
        <v>102</v>
      </c>
      <c r="K168" t="s">
        <v>41</v>
      </c>
      <c r="L168" t="s">
        <v>240</v>
      </c>
      <c r="M168" t="s">
        <v>185</v>
      </c>
      <c r="N168" t="s">
        <v>1194</v>
      </c>
      <c r="O168" t="s">
        <v>1319</v>
      </c>
      <c r="Q168" t="s">
        <v>1312</v>
      </c>
      <c r="R168" t="s">
        <v>235</v>
      </c>
      <c r="T168" t="s">
        <v>43</v>
      </c>
      <c r="U168" t="s">
        <v>29</v>
      </c>
      <c r="V168" t="s">
        <v>235</v>
      </c>
      <c r="W168" t="s">
        <v>1194</v>
      </c>
      <c r="Y168" s="1">
        <v>42800.600127314814</v>
      </c>
      <c r="Z168" s="1">
        <v>42821.030613425923</v>
      </c>
    </row>
    <row r="169" spans="1:27" x14ac:dyDescent="0.3">
      <c r="A169">
        <v>96746</v>
      </c>
      <c r="B169" t="s">
        <v>118</v>
      </c>
      <c r="C169" t="s">
        <v>129</v>
      </c>
      <c r="D169" t="s">
        <v>374</v>
      </c>
      <c r="E169" t="s">
        <v>24</v>
      </c>
      <c r="F169" t="s">
        <v>387</v>
      </c>
      <c r="G169" t="s">
        <v>187</v>
      </c>
      <c r="H169" t="s">
        <v>1309</v>
      </c>
      <c r="I169" t="s">
        <v>349</v>
      </c>
      <c r="J169" t="s">
        <v>337</v>
      </c>
      <c r="K169" t="s">
        <v>41</v>
      </c>
      <c r="L169" t="s">
        <v>240</v>
      </c>
      <c r="M169" t="s">
        <v>185</v>
      </c>
      <c r="N169" t="s">
        <v>1194</v>
      </c>
      <c r="O169" t="s">
        <v>1293</v>
      </c>
      <c r="R169" t="s">
        <v>235</v>
      </c>
      <c r="T169" t="s">
        <v>67</v>
      </c>
      <c r="U169" t="s">
        <v>37</v>
      </c>
      <c r="V169" t="s">
        <v>235</v>
      </c>
      <c r="W169" t="s">
        <v>361</v>
      </c>
      <c r="Y169" s="1">
        <v>42800.641168981485</v>
      </c>
      <c r="Z169" s="1">
        <v>42837.360555555555</v>
      </c>
    </row>
    <row r="170" spans="1:27" x14ac:dyDescent="0.3">
      <c r="A170">
        <v>96761</v>
      </c>
      <c r="B170" t="s">
        <v>370</v>
      </c>
      <c r="C170" t="s">
        <v>106</v>
      </c>
      <c r="D170" t="s">
        <v>252</v>
      </c>
      <c r="E170" t="s">
        <v>24</v>
      </c>
      <c r="F170" t="s">
        <v>27</v>
      </c>
      <c r="G170" t="s">
        <v>187</v>
      </c>
      <c r="H170" t="s">
        <v>1361</v>
      </c>
      <c r="I170" t="s">
        <v>102</v>
      </c>
      <c r="J170" t="s">
        <v>260</v>
      </c>
      <c r="K170" t="s">
        <v>41</v>
      </c>
      <c r="L170" t="s">
        <v>240</v>
      </c>
      <c r="M170" t="s">
        <v>185</v>
      </c>
      <c r="N170" t="s">
        <v>1194</v>
      </c>
      <c r="O170" t="s">
        <v>1360</v>
      </c>
      <c r="R170" t="s">
        <v>235</v>
      </c>
      <c r="T170" t="s">
        <v>43</v>
      </c>
      <c r="U170" t="s">
        <v>29</v>
      </c>
      <c r="V170" t="s">
        <v>235</v>
      </c>
      <c r="W170" t="s">
        <v>1194</v>
      </c>
      <c r="Y170" s="1">
        <v>42801.094895833332</v>
      </c>
      <c r="Z170" s="1">
        <v>42821.38008101852</v>
      </c>
    </row>
    <row r="171" spans="1:27" x14ac:dyDescent="0.3">
      <c r="A171">
        <v>96764</v>
      </c>
      <c r="B171" t="s">
        <v>144</v>
      </c>
      <c r="C171" t="s">
        <v>34</v>
      </c>
      <c r="D171" t="s">
        <v>1013</v>
      </c>
      <c r="E171" t="s">
        <v>24</v>
      </c>
      <c r="F171" t="s">
        <v>27</v>
      </c>
      <c r="G171" t="s">
        <v>42</v>
      </c>
      <c r="H171" t="s">
        <v>1425</v>
      </c>
      <c r="J171" t="s">
        <v>928</v>
      </c>
      <c r="K171" t="s">
        <v>41</v>
      </c>
      <c r="L171" t="s">
        <v>240</v>
      </c>
      <c r="M171" t="s">
        <v>185</v>
      </c>
      <c r="N171" t="s">
        <v>1194</v>
      </c>
      <c r="O171" t="s">
        <v>1376</v>
      </c>
      <c r="R171" t="s">
        <v>235</v>
      </c>
      <c r="T171" t="s">
        <v>55</v>
      </c>
      <c r="U171" t="s">
        <v>37</v>
      </c>
      <c r="V171" t="s">
        <v>235</v>
      </c>
      <c r="W171" t="s">
        <v>1194</v>
      </c>
      <c r="Y171" s="1">
        <v>42801.104432870372</v>
      </c>
      <c r="Z171" s="1">
        <v>42834.989212962966</v>
      </c>
    </row>
    <row r="172" spans="1:27" x14ac:dyDescent="0.3">
      <c r="A172">
        <v>96765</v>
      </c>
      <c r="B172" t="s">
        <v>66</v>
      </c>
      <c r="C172" t="s">
        <v>23</v>
      </c>
      <c r="D172" t="s">
        <v>374</v>
      </c>
      <c r="E172" t="s">
        <v>24</v>
      </c>
      <c r="F172" t="s">
        <v>27</v>
      </c>
      <c r="G172" t="s">
        <v>58</v>
      </c>
      <c r="H172" t="s">
        <v>1334</v>
      </c>
      <c r="J172" t="s">
        <v>66</v>
      </c>
      <c r="K172" t="s">
        <v>41</v>
      </c>
      <c r="L172" t="s">
        <v>240</v>
      </c>
      <c r="M172" t="s">
        <v>185</v>
      </c>
      <c r="N172" t="s">
        <v>1194</v>
      </c>
      <c r="O172" t="s">
        <v>1293</v>
      </c>
      <c r="R172" t="s">
        <v>235</v>
      </c>
      <c r="T172" t="s">
        <v>43</v>
      </c>
      <c r="U172" t="s">
        <v>60</v>
      </c>
      <c r="V172" t="s">
        <v>235</v>
      </c>
      <c r="W172" t="s">
        <v>1194</v>
      </c>
      <c r="Y172" s="1">
        <v>42801.107604166667</v>
      </c>
      <c r="Z172" s="1">
        <v>42809.460300925923</v>
      </c>
    </row>
    <row r="173" spans="1:27" x14ac:dyDescent="0.3">
      <c r="A173">
        <v>96774</v>
      </c>
      <c r="B173" t="s">
        <v>64</v>
      </c>
      <c r="C173" t="s">
        <v>63</v>
      </c>
      <c r="D173" t="s">
        <v>65</v>
      </c>
      <c r="E173" t="s">
        <v>24</v>
      </c>
      <c r="F173" t="s">
        <v>27</v>
      </c>
      <c r="G173" t="s">
        <v>187</v>
      </c>
      <c r="H173" t="s">
        <v>1384</v>
      </c>
      <c r="I173" t="s">
        <v>102</v>
      </c>
      <c r="J173" t="s">
        <v>64</v>
      </c>
      <c r="K173" t="s">
        <v>41</v>
      </c>
      <c r="L173" t="s">
        <v>240</v>
      </c>
      <c r="M173" t="s">
        <v>185</v>
      </c>
      <c r="N173" t="s">
        <v>1194</v>
      </c>
      <c r="O173" t="s">
        <v>1360</v>
      </c>
      <c r="R173" t="s">
        <v>235</v>
      </c>
      <c r="T173" t="s">
        <v>43</v>
      </c>
      <c r="U173" t="s">
        <v>29</v>
      </c>
      <c r="V173" t="s">
        <v>1383</v>
      </c>
      <c r="W173" t="s">
        <v>1194</v>
      </c>
      <c r="Y173" s="1">
        <v>42801.280335648145</v>
      </c>
      <c r="Z173" s="1">
        <v>42823.104791666665</v>
      </c>
    </row>
    <row r="174" spans="1:27" x14ac:dyDescent="0.3">
      <c r="A174">
        <v>96784</v>
      </c>
      <c r="B174" t="s">
        <v>195</v>
      </c>
      <c r="C174" t="s">
        <v>165</v>
      </c>
      <c r="D174" t="s">
        <v>166</v>
      </c>
      <c r="E174" t="s">
        <v>147</v>
      </c>
      <c r="F174" t="s">
        <v>27</v>
      </c>
      <c r="G174" t="s">
        <v>187</v>
      </c>
      <c r="H174" t="s">
        <v>1250</v>
      </c>
      <c r="I174" t="s">
        <v>195</v>
      </c>
      <c r="J174" t="s">
        <v>195</v>
      </c>
      <c r="K174" t="s">
        <v>41</v>
      </c>
      <c r="L174" t="s">
        <v>32</v>
      </c>
      <c r="N174" t="s">
        <v>1194</v>
      </c>
      <c r="O174" t="s">
        <v>1194</v>
      </c>
      <c r="R174" t="s">
        <v>235</v>
      </c>
      <c r="T174" t="s">
        <v>43</v>
      </c>
      <c r="U174" t="s">
        <v>29</v>
      </c>
      <c r="V174" t="s">
        <v>235</v>
      </c>
      <c r="W174" t="s">
        <v>1194</v>
      </c>
      <c r="Y174" s="1">
        <v>42801.362361111111</v>
      </c>
      <c r="Z174" s="1">
        <v>42802.316620370373</v>
      </c>
    </row>
    <row r="175" spans="1:27" x14ac:dyDescent="0.3">
      <c r="A175">
        <v>96827</v>
      </c>
      <c r="B175" t="s">
        <v>191</v>
      </c>
      <c r="C175" t="s">
        <v>599</v>
      </c>
      <c r="D175" t="s">
        <v>605</v>
      </c>
      <c r="E175" t="s">
        <v>24</v>
      </c>
      <c r="F175" t="s">
        <v>27</v>
      </c>
      <c r="G175" t="s">
        <v>76</v>
      </c>
      <c r="H175" t="s">
        <v>1313</v>
      </c>
      <c r="I175" t="s">
        <v>248</v>
      </c>
      <c r="J175" t="s">
        <v>89</v>
      </c>
      <c r="K175" t="s">
        <v>41</v>
      </c>
      <c r="L175" t="s">
        <v>240</v>
      </c>
      <c r="M175" t="s">
        <v>44</v>
      </c>
      <c r="N175" t="s">
        <v>1194</v>
      </c>
      <c r="O175" t="s">
        <v>1293</v>
      </c>
      <c r="Q175" t="s">
        <v>1312</v>
      </c>
      <c r="R175" t="s">
        <v>235</v>
      </c>
      <c r="T175" t="s">
        <v>55</v>
      </c>
      <c r="U175" t="s">
        <v>37</v>
      </c>
      <c r="V175" t="s">
        <v>235</v>
      </c>
      <c r="W175" t="s">
        <v>1194</v>
      </c>
      <c r="X175" t="s">
        <v>596</v>
      </c>
      <c r="Y175" s="1">
        <v>42801.872604166667</v>
      </c>
      <c r="Z175" s="1">
        <v>42815.490451388891</v>
      </c>
    </row>
    <row r="176" spans="1:27" x14ac:dyDescent="0.3">
      <c r="A176">
        <v>96893</v>
      </c>
      <c r="B176" t="s">
        <v>1202</v>
      </c>
      <c r="C176" t="s">
        <v>599</v>
      </c>
      <c r="D176" t="s">
        <v>605</v>
      </c>
      <c r="E176" t="s">
        <v>262</v>
      </c>
      <c r="F176" t="s">
        <v>27</v>
      </c>
      <c r="G176" t="s">
        <v>49</v>
      </c>
      <c r="H176" t="s">
        <v>1351</v>
      </c>
      <c r="I176" t="s">
        <v>248</v>
      </c>
      <c r="J176" t="s">
        <v>497</v>
      </c>
      <c r="K176" t="s">
        <v>41</v>
      </c>
      <c r="L176" t="s">
        <v>240</v>
      </c>
      <c r="M176" t="s">
        <v>44</v>
      </c>
      <c r="N176" t="s">
        <v>1194</v>
      </c>
      <c r="O176" t="s">
        <v>1194</v>
      </c>
      <c r="Q176" t="s">
        <v>1350</v>
      </c>
      <c r="R176" t="s">
        <v>235</v>
      </c>
      <c r="T176" t="s">
        <v>55</v>
      </c>
      <c r="U176" t="s">
        <v>37</v>
      </c>
      <c r="V176" t="s">
        <v>235</v>
      </c>
      <c r="W176" t="s">
        <v>1194</v>
      </c>
      <c r="X176" t="s">
        <v>596</v>
      </c>
      <c r="Y176" s="1">
        <v>42803.157187500001</v>
      </c>
      <c r="Z176" s="1">
        <v>42815.930648148147</v>
      </c>
    </row>
    <row r="177" spans="1:27" x14ac:dyDescent="0.3">
      <c r="A177">
        <v>96916</v>
      </c>
      <c r="B177" t="s">
        <v>170</v>
      </c>
      <c r="C177" t="s">
        <v>133</v>
      </c>
      <c r="D177" t="s">
        <v>180</v>
      </c>
      <c r="E177" t="s">
        <v>24</v>
      </c>
      <c r="F177" t="s">
        <v>27</v>
      </c>
      <c r="G177" t="s">
        <v>275</v>
      </c>
      <c r="H177" t="s">
        <v>1304</v>
      </c>
      <c r="I177" t="s">
        <v>170</v>
      </c>
      <c r="J177" t="s">
        <v>777</v>
      </c>
      <c r="K177" t="s">
        <v>41</v>
      </c>
      <c r="L177" t="s">
        <v>32</v>
      </c>
      <c r="M177" t="s">
        <v>104</v>
      </c>
      <c r="N177" t="s">
        <v>1194</v>
      </c>
      <c r="O177" t="s">
        <v>1293</v>
      </c>
      <c r="R177" t="s">
        <v>779</v>
      </c>
      <c r="S177" t="s">
        <v>235</v>
      </c>
      <c r="T177" t="s">
        <v>43</v>
      </c>
      <c r="U177" t="s">
        <v>29</v>
      </c>
      <c r="V177" t="s">
        <v>235</v>
      </c>
      <c r="W177" t="s">
        <v>1194</v>
      </c>
      <c r="Y177" s="1">
        <v>42803.470520833333</v>
      </c>
      <c r="Z177" s="1">
        <v>42804.344733796293</v>
      </c>
    </row>
    <row r="178" spans="1:27" x14ac:dyDescent="0.3">
      <c r="A178">
        <v>96921</v>
      </c>
      <c r="B178" t="s">
        <v>340</v>
      </c>
      <c r="C178" t="s">
        <v>184</v>
      </c>
      <c r="D178" t="s">
        <v>212</v>
      </c>
      <c r="E178" t="s">
        <v>24</v>
      </c>
      <c r="F178" t="s">
        <v>387</v>
      </c>
      <c r="G178" t="s">
        <v>187</v>
      </c>
      <c r="H178" t="s">
        <v>1395</v>
      </c>
      <c r="I178" t="s">
        <v>234</v>
      </c>
      <c r="J178" t="s">
        <v>234</v>
      </c>
      <c r="K178" t="s">
        <v>41</v>
      </c>
      <c r="L178" t="s">
        <v>240</v>
      </c>
      <c r="M178" t="s">
        <v>365</v>
      </c>
      <c r="N178" t="s">
        <v>1194</v>
      </c>
      <c r="O178" t="s">
        <v>1376</v>
      </c>
      <c r="R178" t="s">
        <v>235</v>
      </c>
      <c r="T178" t="s">
        <v>43</v>
      </c>
      <c r="U178" t="s">
        <v>37</v>
      </c>
      <c r="V178" t="s">
        <v>235</v>
      </c>
      <c r="W178" t="s">
        <v>1194</v>
      </c>
      <c r="Y178" s="1">
        <v>42803.579780092594</v>
      </c>
      <c r="Z178" s="1">
        <v>42836.439039351855</v>
      </c>
      <c r="AA178" t="s">
        <v>297</v>
      </c>
    </row>
    <row r="179" spans="1:27" x14ac:dyDescent="0.3">
      <c r="A179">
        <v>96927</v>
      </c>
      <c r="B179" t="s">
        <v>318</v>
      </c>
      <c r="C179" t="s">
        <v>75</v>
      </c>
      <c r="D179" t="s">
        <v>267</v>
      </c>
      <c r="E179" t="s">
        <v>24</v>
      </c>
      <c r="F179" t="s">
        <v>27</v>
      </c>
      <c r="G179" t="s">
        <v>35</v>
      </c>
      <c r="H179" t="s">
        <v>1341</v>
      </c>
      <c r="I179" t="s">
        <v>137</v>
      </c>
      <c r="J179" t="s">
        <v>77</v>
      </c>
      <c r="K179" t="s">
        <v>41</v>
      </c>
      <c r="L179" t="s">
        <v>240</v>
      </c>
      <c r="M179" t="s">
        <v>185</v>
      </c>
      <c r="N179" t="s">
        <v>1194</v>
      </c>
      <c r="O179" t="s">
        <v>1319</v>
      </c>
      <c r="Q179" t="s">
        <v>812</v>
      </c>
      <c r="R179" t="s">
        <v>779</v>
      </c>
      <c r="S179" t="s">
        <v>235</v>
      </c>
      <c r="T179" t="s">
        <v>43</v>
      </c>
      <c r="U179" t="s">
        <v>37</v>
      </c>
      <c r="V179" t="s">
        <v>779</v>
      </c>
      <c r="W179" t="s">
        <v>1194</v>
      </c>
      <c r="Y179" s="1">
        <v>42803.672743055555</v>
      </c>
      <c r="Z179" s="1">
        <v>42811.516817129632</v>
      </c>
      <c r="AA179" t="s">
        <v>1268</v>
      </c>
    </row>
    <row r="180" spans="1:27" x14ac:dyDescent="0.3">
      <c r="A180">
        <v>96943</v>
      </c>
      <c r="B180" t="s">
        <v>266</v>
      </c>
      <c r="C180" t="s">
        <v>23</v>
      </c>
      <c r="D180" t="s">
        <v>95</v>
      </c>
      <c r="E180" t="s">
        <v>149</v>
      </c>
      <c r="F180" t="s">
        <v>27</v>
      </c>
      <c r="G180" t="s">
        <v>49</v>
      </c>
      <c r="H180" t="s">
        <v>1382</v>
      </c>
      <c r="J180" t="s">
        <v>933</v>
      </c>
      <c r="K180" t="s">
        <v>41</v>
      </c>
      <c r="L180" t="s">
        <v>28</v>
      </c>
      <c r="N180" t="s">
        <v>1194</v>
      </c>
      <c r="O180" t="s">
        <v>1194</v>
      </c>
      <c r="R180" t="s">
        <v>235</v>
      </c>
      <c r="T180" t="s">
        <v>43</v>
      </c>
      <c r="U180" t="s">
        <v>29</v>
      </c>
      <c r="V180" t="s">
        <v>235</v>
      </c>
      <c r="W180" t="s">
        <v>1194</v>
      </c>
      <c r="Y180" s="1">
        <v>42804.168564814812</v>
      </c>
      <c r="Z180" s="1">
        <v>42823.20521990741</v>
      </c>
    </row>
    <row r="181" spans="1:27" x14ac:dyDescent="0.3">
      <c r="A181">
        <v>96972</v>
      </c>
      <c r="B181" t="s">
        <v>77</v>
      </c>
      <c r="C181" t="s">
        <v>75</v>
      </c>
      <c r="D181" t="s">
        <v>825</v>
      </c>
      <c r="E181" t="s">
        <v>303</v>
      </c>
      <c r="F181" t="s">
        <v>27</v>
      </c>
      <c r="G181" t="s">
        <v>134</v>
      </c>
      <c r="H181" t="s">
        <v>1315</v>
      </c>
      <c r="I181" t="s">
        <v>941</v>
      </c>
      <c r="J181" t="s">
        <v>908</v>
      </c>
      <c r="K181" t="s">
        <v>41</v>
      </c>
      <c r="L181" t="s">
        <v>101</v>
      </c>
      <c r="N181" t="s">
        <v>1194</v>
      </c>
      <c r="O181" t="s">
        <v>1194</v>
      </c>
      <c r="R181" t="s">
        <v>765</v>
      </c>
      <c r="T181" t="s">
        <v>43</v>
      </c>
      <c r="U181" t="s">
        <v>45</v>
      </c>
      <c r="V181" t="s">
        <v>26</v>
      </c>
      <c r="W181" t="s">
        <v>1194</v>
      </c>
      <c r="Y181" s="1">
        <v>42807.015798611108</v>
      </c>
      <c r="Z181" s="1">
        <v>42807.430393518516</v>
      </c>
    </row>
    <row r="182" spans="1:27" x14ac:dyDescent="0.3">
      <c r="A182">
        <v>96977</v>
      </c>
      <c r="B182" t="s">
        <v>123</v>
      </c>
      <c r="C182" t="s">
        <v>97</v>
      </c>
      <c r="D182" t="s">
        <v>110</v>
      </c>
      <c r="E182" t="s">
        <v>262</v>
      </c>
      <c r="F182" t="s">
        <v>27</v>
      </c>
      <c r="G182" t="s">
        <v>220</v>
      </c>
      <c r="H182" t="s">
        <v>1311</v>
      </c>
      <c r="J182" t="s">
        <v>784</v>
      </c>
      <c r="K182" t="s">
        <v>41</v>
      </c>
      <c r="L182" t="s">
        <v>240</v>
      </c>
      <c r="M182" t="s">
        <v>185</v>
      </c>
      <c r="N182" t="s">
        <v>1194</v>
      </c>
      <c r="O182" t="s">
        <v>1293</v>
      </c>
      <c r="R182" t="s">
        <v>235</v>
      </c>
      <c r="T182" t="s">
        <v>67</v>
      </c>
      <c r="U182" t="s">
        <v>45</v>
      </c>
      <c r="V182" t="s">
        <v>235</v>
      </c>
      <c r="W182" t="s">
        <v>1194</v>
      </c>
      <c r="Y182" s="1">
        <v>42807.067627314813</v>
      </c>
      <c r="Z182" s="1">
        <v>42807.400497685187</v>
      </c>
    </row>
    <row r="183" spans="1:27" x14ac:dyDescent="0.3">
      <c r="A183">
        <v>96999</v>
      </c>
      <c r="B183" t="s">
        <v>1225</v>
      </c>
      <c r="C183" t="s">
        <v>129</v>
      </c>
      <c r="D183" t="s">
        <v>374</v>
      </c>
      <c r="E183" t="s">
        <v>24</v>
      </c>
      <c r="F183" t="s">
        <v>27</v>
      </c>
      <c r="G183" t="s">
        <v>187</v>
      </c>
      <c r="H183" t="s">
        <v>1346</v>
      </c>
      <c r="I183" t="s">
        <v>349</v>
      </c>
      <c r="J183" t="s">
        <v>118</v>
      </c>
      <c r="K183" t="s">
        <v>41</v>
      </c>
      <c r="L183" t="s">
        <v>240</v>
      </c>
      <c r="M183" t="s">
        <v>185</v>
      </c>
      <c r="N183" t="s">
        <v>1194</v>
      </c>
      <c r="O183" t="s">
        <v>1319</v>
      </c>
      <c r="R183" t="s">
        <v>235</v>
      </c>
      <c r="T183" t="s">
        <v>67</v>
      </c>
      <c r="U183" t="s">
        <v>37</v>
      </c>
      <c r="V183" t="s">
        <v>235</v>
      </c>
      <c r="W183" t="s">
        <v>1194</v>
      </c>
      <c r="Y183" s="1">
        <v>42807.497083333335</v>
      </c>
      <c r="Z183" s="1">
        <v>42815.355856481481</v>
      </c>
    </row>
    <row r="184" spans="1:27" x14ac:dyDescent="0.3">
      <c r="A184">
        <v>97003</v>
      </c>
      <c r="B184" t="s">
        <v>292</v>
      </c>
      <c r="C184" t="s">
        <v>129</v>
      </c>
      <c r="D184" t="s">
        <v>218</v>
      </c>
      <c r="E184" t="s">
        <v>24</v>
      </c>
      <c r="F184" t="s">
        <v>27</v>
      </c>
      <c r="G184" t="s">
        <v>1231</v>
      </c>
      <c r="H184" t="s">
        <v>1431</v>
      </c>
      <c r="I184" t="s">
        <v>84</v>
      </c>
      <c r="J184" t="s">
        <v>337</v>
      </c>
      <c r="K184" t="s">
        <v>41</v>
      </c>
      <c r="L184" t="s">
        <v>240</v>
      </c>
      <c r="M184" t="s">
        <v>44</v>
      </c>
      <c r="N184" t="s">
        <v>1194</v>
      </c>
      <c r="O184" t="s">
        <v>1406</v>
      </c>
      <c r="R184" t="s">
        <v>235</v>
      </c>
      <c r="T184" t="s">
        <v>55</v>
      </c>
      <c r="U184" t="s">
        <v>37</v>
      </c>
      <c r="V184" t="s">
        <v>235</v>
      </c>
      <c r="W184" t="s">
        <v>1194</v>
      </c>
      <c r="X184" t="s">
        <v>378</v>
      </c>
      <c r="Y184" s="1">
        <v>42807.546134259261</v>
      </c>
      <c r="Z184" s="1">
        <v>42836.397465277776</v>
      </c>
    </row>
    <row r="185" spans="1:27" x14ac:dyDescent="0.3">
      <c r="A185">
        <v>97020</v>
      </c>
      <c r="B185" t="s">
        <v>170</v>
      </c>
      <c r="C185" t="s">
        <v>75</v>
      </c>
      <c r="D185" t="s">
        <v>180</v>
      </c>
      <c r="E185" t="s">
        <v>24</v>
      </c>
      <c r="F185" t="s">
        <v>27</v>
      </c>
      <c r="G185" t="s">
        <v>49</v>
      </c>
      <c r="H185" t="s">
        <v>1394</v>
      </c>
      <c r="I185" t="s">
        <v>1077</v>
      </c>
      <c r="J185" t="s">
        <v>77</v>
      </c>
      <c r="K185" t="s">
        <v>41</v>
      </c>
      <c r="L185" t="s">
        <v>240</v>
      </c>
      <c r="M185" t="s">
        <v>185</v>
      </c>
      <c r="N185" t="s">
        <v>1194</v>
      </c>
      <c r="O185" t="s">
        <v>1376</v>
      </c>
      <c r="Q185" t="s">
        <v>812</v>
      </c>
      <c r="R185" t="s">
        <v>779</v>
      </c>
      <c r="S185" t="s">
        <v>235</v>
      </c>
      <c r="T185" t="s">
        <v>67</v>
      </c>
      <c r="U185" t="s">
        <v>45</v>
      </c>
      <c r="V185" t="s">
        <v>235</v>
      </c>
      <c r="W185" t="s">
        <v>1194</v>
      </c>
      <c r="Y185" s="1">
        <v>42808.024004629631</v>
      </c>
      <c r="Z185" s="1">
        <v>42828.568055555559</v>
      </c>
      <c r="AA185" t="s">
        <v>160</v>
      </c>
    </row>
    <row r="186" spans="1:27" x14ac:dyDescent="0.3">
      <c r="A186">
        <v>97041</v>
      </c>
      <c r="B186" t="s">
        <v>1430</v>
      </c>
      <c r="C186" t="s">
        <v>129</v>
      </c>
      <c r="D186" t="s">
        <v>218</v>
      </c>
      <c r="E186" t="s">
        <v>24</v>
      </c>
      <c r="F186" t="s">
        <v>27</v>
      </c>
      <c r="G186" t="s">
        <v>153</v>
      </c>
      <c r="H186" t="s">
        <v>1429</v>
      </c>
      <c r="I186" t="s">
        <v>1044</v>
      </c>
      <c r="J186" t="s">
        <v>337</v>
      </c>
      <c r="K186" t="s">
        <v>41</v>
      </c>
      <c r="L186" t="s">
        <v>101</v>
      </c>
      <c r="M186" t="s">
        <v>298</v>
      </c>
      <c r="N186" t="s">
        <v>1194</v>
      </c>
      <c r="O186" t="s">
        <v>1406</v>
      </c>
      <c r="P186">
        <v>17092</v>
      </c>
      <c r="R186" t="s">
        <v>235</v>
      </c>
      <c r="T186" t="s">
        <v>55</v>
      </c>
      <c r="U186" t="s">
        <v>37</v>
      </c>
      <c r="V186" t="s">
        <v>306</v>
      </c>
      <c r="W186" t="s">
        <v>1194</v>
      </c>
      <c r="Y186" s="1">
        <v>42808.189444444448</v>
      </c>
      <c r="Z186" s="1">
        <v>42837.08048611111</v>
      </c>
    </row>
    <row r="187" spans="1:27" x14ac:dyDescent="0.3">
      <c r="A187">
        <v>97122</v>
      </c>
      <c r="B187" t="s">
        <v>702</v>
      </c>
      <c r="C187" t="s">
        <v>23</v>
      </c>
      <c r="D187" t="s">
        <v>85</v>
      </c>
      <c r="E187" t="s">
        <v>24</v>
      </c>
      <c r="F187" t="s">
        <v>27</v>
      </c>
      <c r="G187" t="s">
        <v>117</v>
      </c>
      <c r="H187" t="s">
        <v>1333</v>
      </c>
      <c r="I187" t="s">
        <v>118</v>
      </c>
      <c r="J187" t="s">
        <v>118</v>
      </c>
      <c r="K187" t="s">
        <v>41</v>
      </c>
      <c r="L187" t="s">
        <v>240</v>
      </c>
      <c r="M187" t="s">
        <v>185</v>
      </c>
      <c r="N187" t="s">
        <v>1194</v>
      </c>
      <c r="O187" t="s">
        <v>1319</v>
      </c>
      <c r="R187" t="s">
        <v>235</v>
      </c>
      <c r="T187" t="s">
        <v>55</v>
      </c>
      <c r="U187" t="s">
        <v>60</v>
      </c>
      <c r="V187" t="s">
        <v>235</v>
      </c>
      <c r="W187" t="s">
        <v>1194</v>
      </c>
      <c r="Y187" s="1">
        <v>42809.696469907409</v>
      </c>
      <c r="Z187" s="1">
        <v>42814.199131944442</v>
      </c>
    </row>
    <row r="188" spans="1:27" x14ac:dyDescent="0.3">
      <c r="A188">
        <v>97130</v>
      </c>
      <c r="B188" t="s">
        <v>229</v>
      </c>
      <c r="C188" t="s">
        <v>162</v>
      </c>
      <c r="D188" t="s">
        <v>164</v>
      </c>
      <c r="E188" t="s">
        <v>303</v>
      </c>
      <c r="F188" t="s">
        <v>27</v>
      </c>
      <c r="G188" t="s">
        <v>187</v>
      </c>
      <c r="H188" t="s">
        <v>1381</v>
      </c>
      <c r="I188" t="s">
        <v>229</v>
      </c>
      <c r="J188" t="s">
        <v>229</v>
      </c>
      <c r="K188" t="s">
        <v>41</v>
      </c>
      <c r="L188" t="s">
        <v>240</v>
      </c>
      <c r="M188" t="s">
        <v>44</v>
      </c>
      <c r="N188" t="s">
        <v>1194</v>
      </c>
      <c r="O188" t="s">
        <v>1194</v>
      </c>
      <c r="R188" t="s">
        <v>235</v>
      </c>
      <c r="T188" t="s">
        <v>43</v>
      </c>
      <c r="U188" t="s">
        <v>29</v>
      </c>
      <c r="V188" t="s">
        <v>235</v>
      </c>
      <c r="W188" t="s">
        <v>1194</v>
      </c>
      <c r="X188" t="s">
        <v>1380</v>
      </c>
      <c r="Y188" s="1">
        <v>42810.142129629632</v>
      </c>
      <c r="Z188" s="1">
        <v>42841.947500000002</v>
      </c>
    </row>
    <row r="189" spans="1:27" x14ac:dyDescent="0.3">
      <c r="A189">
        <v>97242</v>
      </c>
      <c r="B189" t="s">
        <v>137</v>
      </c>
      <c r="C189" t="s">
        <v>75</v>
      </c>
      <c r="D189" t="s">
        <v>1439</v>
      </c>
      <c r="E189" t="s">
        <v>24</v>
      </c>
      <c r="F189" t="s">
        <v>27</v>
      </c>
      <c r="G189" t="s">
        <v>153</v>
      </c>
      <c r="H189" t="s">
        <v>1440</v>
      </c>
      <c r="I189" t="s">
        <v>226</v>
      </c>
      <c r="J189" t="s">
        <v>77</v>
      </c>
      <c r="K189" t="s">
        <v>41</v>
      </c>
      <c r="L189" t="s">
        <v>101</v>
      </c>
      <c r="M189" t="s">
        <v>298</v>
      </c>
      <c r="N189" t="s">
        <v>1194</v>
      </c>
      <c r="O189" t="s">
        <v>1406</v>
      </c>
      <c r="P189">
        <v>17112</v>
      </c>
      <c r="Q189" t="s">
        <v>812</v>
      </c>
      <c r="R189" t="s">
        <v>779</v>
      </c>
      <c r="S189" t="s">
        <v>235</v>
      </c>
      <c r="T189" t="s">
        <v>43</v>
      </c>
      <c r="U189" t="s">
        <v>29</v>
      </c>
      <c r="V189" t="s">
        <v>1305</v>
      </c>
      <c r="W189" t="s">
        <v>361</v>
      </c>
      <c r="Y189" s="1">
        <v>42811.7106712963</v>
      </c>
      <c r="Z189" s="1">
        <v>42836.477986111109</v>
      </c>
      <c r="AA189" t="s">
        <v>160</v>
      </c>
    </row>
    <row r="190" spans="1:27" x14ac:dyDescent="0.3">
      <c r="A190">
        <v>97247</v>
      </c>
      <c r="B190" t="s">
        <v>69</v>
      </c>
      <c r="C190" t="s">
        <v>34</v>
      </c>
      <c r="D190" t="s">
        <v>151</v>
      </c>
      <c r="E190" t="s">
        <v>24</v>
      </c>
      <c r="F190" t="s">
        <v>27</v>
      </c>
      <c r="G190" t="s">
        <v>42</v>
      </c>
      <c r="H190" t="s">
        <v>1437</v>
      </c>
      <c r="I190" t="s">
        <v>1302</v>
      </c>
      <c r="J190" t="s">
        <v>1302</v>
      </c>
      <c r="K190" t="s">
        <v>41</v>
      </c>
      <c r="L190" t="s">
        <v>32</v>
      </c>
      <c r="M190" t="s">
        <v>104</v>
      </c>
      <c r="N190" t="s">
        <v>1194</v>
      </c>
      <c r="O190" t="s">
        <v>1406</v>
      </c>
      <c r="Q190" t="s">
        <v>1436</v>
      </c>
      <c r="R190" t="s">
        <v>235</v>
      </c>
      <c r="T190" t="s">
        <v>43</v>
      </c>
      <c r="U190" t="s">
        <v>45</v>
      </c>
      <c r="V190" t="s">
        <v>235</v>
      </c>
      <c r="W190" t="s">
        <v>1194</v>
      </c>
      <c r="Y190" s="1">
        <v>42813.979155092595</v>
      </c>
      <c r="Z190" s="1">
        <v>42836.174085648148</v>
      </c>
    </row>
    <row r="191" spans="1:27" x14ac:dyDescent="0.3">
      <c r="A191">
        <v>97251</v>
      </c>
      <c r="B191" t="s">
        <v>142</v>
      </c>
      <c r="C191" t="s">
        <v>34</v>
      </c>
      <c r="D191" t="s">
        <v>243</v>
      </c>
      <c r="E191" t="s">
        <v>24</v>
      </c>
      <c r="F191" t="s">
        <v>27</v>
      </c>
      <c r="G191" t="s">
        <v>42</v>
      </c>
      <c r="H191" t="s">
        <v>1451</v>
      </c>
      <c r="I191" t="s">
        <v>330</v>
      </c>
      <c r="J191" t="s">
        <v>143</v>
      </c>
      <c r="K191" t="s">
        <v>41</v>
      </c>
      <c r="L191" t="s">
        <v>32</v>
      </c>
      <c r="M191" t="s">
        <v>83</v>
      </c>
      <c r="N191" t="s">
        <v>1194</v>
      </c>
      <c r="O191" t="s">
        <v>1441</v>
      </c>
      <c r="R191" t="s">
        <v>235</v>
      </c>
      <c r="T191" t="s">
        <v>43</v>
      </c>
      <c r="U191" t="s">
        <v>29</v>
      </c>
      <c r="V191" t="s">
        <v>26</v>
      </c>
      <c r="W191" t="s">
        <v>1194</v>
      </c>
      <c r="Y191" s="1">
        <v>42814.013414351852</v>
      </c>
      <c r="Z191" s="1">
        <v>42843.151932870373</v>
      </c>
    </row>
    <row r="192" spans="1:27" x14ac:dyDescent="0.3">
      <c r="A192">
        <v>97255</v>
      </c>
      <c r="B192" t="s">
        <v>191</v>
      </c>
      <c r="C192" t="s">
        <v>599</v>
      </c>
      <c r="D192" t="s">
        <v>605</v>
      </c>
      <c r="E192" t="s">
        <v>24</v>
      </c>
      <c r="F192" t="s">
        <v>27</v>
      </c>
      <c r="G192" t="s">
        <v>49</v>
      </c>
      <c r="H192" t="s">
        <v>1349</v>
      </c>
      <c r="I192" t="s">
        <v>248</v>
      </c>
      <c r="J192" t="s">
        <v>248</v>
      </c>
      <c r="K192" t="s">
        <v>41</v>
      </c>
      <c r="L192" t="s">
        <v>240</v>
      </c>
      <c r="M192" t="s">
        <v>44</v>
      </c>
      <c r="N192" t="s">
        <v>1194</v>
      </c>
      <c r="O192" t="s">
        <v>1319</v>
      </c>
      <c r="R192" t="s">
        <v>235</v>
      </c>
      <c r="T192" t="s">
        <v>43</v>
      </c>
      <c r="U192" t="s">
        <v>37</v>
      </c>
      <c r="V192" t="s">
        <v>235</v>
      </c>
      <c r="W192" t="s">
        <v>1194</v>
      </c>
      <c r="X192" t="s">
        <v>596</v>
      </c>
      <c r="Y192" s="1">
        <v>42814.043032407404</v>
      </c>
      <c r="Z192" s="1">
        <v>42816.479490740741</v>
      </c>
    </row>
    <row r="193" spans="1:27" x14ac:dyDescent="0.3">
      <c r="A193">
        <v>97298</v>
      </c>
      <c r="B193" t="s">
        <v>89</v>
      </c>
      <c r="C193" t="s">
        <v>599</v>
      </c>
      <c r="D193" t="s">
        <v>609</v>
      </c>
      <c r="E193" t="s">
        <v>262</v>
      </c>
      <c r="F193" t="s">
        <v>27</v>
      </c>
      <c r="G193" t="s">
        <v>42</v>
      </c>
      <c r="H193" t="s">
        <v>1348</v>
      </c>
      <c r="I193" t="s">
        <v>772</v>
      </c>
      <c r="J193" t="s">
        <v>772</v>
      </c>
      <c r="K193" t="s">
        <v>41</v>
      </c>
      <c r="L193" t="s">
        <v>32</v>
      </c>
      <c r="N193" t="s">
        <v>1194</v>
      </c>
      <c r="O193" t="s">
        <v>1194</v>
      </c>
      <c r="R193" t="s">
        <v>235</v>
      </c>
      <c r="T193" t="s">
        <v>55</v>
      </c>
      <c r="U193" t="s">
        <v>37</v>
      </c>
      <c r="V193" t="s">
        <v>235</v>
      </c>
      <c r="W193" t="s">
        <v>1194</v>
      </c>
      <c r="Y193" s="1">
        <v>42815.055254629631</v>
      </c>
      <c r="Z193" s="1">
        <v>42816.259363425925</v>
      </c>
    </row>
    <row r="194" spans="1:27" x14ac:dyDescent="0.3">
      <c r="A194">
        <v>97318</v>
      </c>
      <c r="B194" t="s">
        <v>123</v>
      </c>
      <c r="C194" t="s">
        <v>599</v>
      </c>
      <c r="D194" t="s">
        <v>605</v>
      </c>
      <c r="E194" t="s">
        <v>262</v>
      </c>
      <c r="F194" t="s">
        <v>27</v>
      </c>
      <c r="G194" t="s">
        <v>42</v>
      </c>
      <c r="H194" t="s">
        <v>1354</v>
      </c>
      <c r="I194" t="s">
        <v>248</v>
      </c>
      <c r="J194" t="s">
        <v>330</v>
      </c>
      <c r="K194" t="s">
        <v>41</v>
      </c>
      <c r="L194" t="s">
        <v>32</v>
      </c>
      <c r="N194" t="s">
        <v>1194</v>
      </c>
      <c r="O194" t="s">
        <v>1194</v>
      </c>
      <c r="R194" t="s">
        <v>235</v>
      </c>
      <c r="T194" t="s">
        <v>55</v>
      </c>
      <c r="U194" t="s">
        <v>37</v>
      </c>
      <c r="V194" t="s">
        <v>235</v>
      </c>
      <c r="W194" t="s">
        <v>1194</v>
      </c>
      <c r="Y194" s="1">
        <v>42815.281331018516</v>
      </c>
      <c r="Z194" s="1">
        <v>42817.322858796295</v>
      </c>
    </row>
    <row r="195" spans="1:27" x14ac:dyDescent="0.3">
      <c r="A195">
        <v>97320</v>
      </c>
      <c r="B195" t="s">
        <v>312</v>
      </c>
      <c r="C195" t="s">
        <v>599</v>
      </c>
      <c r="D195" t="s">
        <v>987</v>
      </c>
      <c r="E195" t="s">
        <v>122</v>
      </c>
      <c r="F195" t="s">
        <v>27</v>
      </c>
      <c r="G195" t="s">
        <v>187</v>
      </c>
      <c r="H195" t="s">
        <v>1371</v>
      </c>
      <c r="I195" t="s">
        <v>190</v>
      </c>
      <c r="J195" t="s">
        <v>190</v>
      </c>
      <c r="K195" t="s">
        <v>41</v>
      </c>
      <c r="L195" t="s">
        <v>240</v>
      </c>
      <c r="M195" t="s">
        <v>44</v>
      </c>
      <c r="N195" t="s">
        <v>1194</v>
      </c>
      <c r="O195" t="s">
        <v>1194</v>
      </c>
      <c r="R195" t="s">
        <v>235</v>
      </c>
      <c r="T195" t="s">
        <v>55</v>
      </c>
      <c r="U195" t="s">
        <v>37</v>
      </c>
      <c r="V195" t="s">
        <v>235</v>
      </c>
      <c r="W195" t="s">
        <v>1194</v>
      </c>
      <c r="X195" t="s">
        <v>596</v>
      </c>
      <c r="Y195" s="1">
        <v>42815.322175925925</v>
      </c>
      <c r="Z195" s="1">
        <v>42817.512060185189</v>
      </c>
    </row>
    <row r="196" spans="1:27" x14ac:dyDescent="0.3">
      <c r="A196">
        <v>97328</v>
      </c>
      <c r="B196" t="s">
        <v>69</v>
      </c>
      <c r="C196" t="s">
        <v>34</v>
      </c>
      <c r="D196" t="s">
        <v>71</v>
      </c>
      <c r="E196" t="s">
        <v>24</v>
      </c>
      <c r="F196" t="s">
        <v>27</v>
      </c>
      <c r="G196" t="s">
        <v>49</v>
      </c>
      <c r="H196" t="s">
        <v>1450</v>
      </c>
      <c r="I196" t="s">
        <v>335</v>
      </c>
      <c r="J196" t="s">
        <v>335</v>
      </c>
      <c r="K196" t="s">
        <v>41</v>
      </c>
      <c r="L196" t="s">
        <v>240</v>
      </c>
      <c r="M196" t="s">
        <v>1335</v>
      </c>
      <c r="N196" t="s">
        <v>1194</v>
      </c>
      <c r="O196" t="s">
        <v>1441</v>
      </c>
      <c r="R196" t="s">
        <v>235</v>
      </c>
      <c r="T196" t="s">
        <v>43</v>
      </c>
      <c r="U196" t="s">
        <v>29</v>
      </c>
      <c r="V196" t="s">
        <v>235</v>
      </c>
      <c r="W196" t="s">
        <v>1194</v>
      </c>
      <c r="Y196" s="1">
        <v>42815.407060185185</v>
      </c>
      <c r="Z196" s="1">
        <v>42843.006967592592</v>
      </c>
    </row>
    <row r="197" spans="1:27" x14ac:dyDescent="0.3">
      <c r="A197">
        <v>97329</v>
      </c>
      <c r="B197" t="s">
        <v>600</v>
      </c>
      <c r="C197" t="s">
        <v>599</v>
      </c>
      <c r="D197" t="s">
        <v>598</v>
      </c>
      <c r="E197" t="s">
        <v>262</v>
      </c>
      <c r="F197" t="s">
        <v>27</v>
      </c>
      <c r="G197" t="s">
        <v>187</v>
      </c>
      <c r="H197" t="s">
        <v>1370</v>
      </c>
      <c r="I197" t="s">
        <v>190</v>
      </c>
      <c r="J197" t="s">
        <v>190</v>
      </c>
      <c r="K197" t="s">
        <v>41</v>
      </c>
      <c r="L197" t="s">
        <v>240</v>
      </c>
      <c r="M197" t="s">
        <v>44</v>
      </c>
      <c r="N197" t="s">
        <v>1194</v>
      </c>
      <c r="O197" t="s">
        <v>1194</v>
      </c>
      <c r="R197" t="s">
        <v>235</v>
      </c>
      <c r="T197" t="s">
        <v>55</v>
      </c>
      <c r="U197" t="s">
        <v>37</v>
      </c>
      <c r="V197" t="s">
        <v>235</v>
      </c>
      <c r="W197" t="s">
        <v>1194</v>
      </c>
      <c r="X197" t="s">
        <v>596</v>
      </c>
      <c r="Y197" s="1">
        <v>42815.434664351851</v>
      </c>
      <c r="Z197" s="1">
        <v>42818.579791666663</v>
      </c>
    </row>
    <row r="198" spans="1:27" x14ac:dyDescent="0.3">
      <c r="A198">
        <v>97332</v>
      </c>
      <c r="B198" t="s">
        <v>600</v>
      </c>
      <c r="C198" t="s">
        <v>599</v>
      </c>
      <c r="D198" t="s">
        <v>598</v>
      </c>
      <c r="E198" t="s">
        <v>303</v>
      </c>
      <c r="F198" t="s">
        <v>27</v>
      </c>
      <c r="G198" t="s">
        <v>187</v>
      </c>
      <c r="H198" t="s">
        <v>1369</v>
      </c>
      <c r="I198" t="s">
        <v>190</v>
      </c>
      <c r="J198" t="s">
        <v>190</v>
      </c>
      <c r="K198" t="s">
        <v>41</v>
      </c>
      <c r="L198" t="s">
        <v>240</v>
      </c>
      <c r="M198" t="s">
        <v>44</v>
      </c>
      <c r="N198" t="s">
        <v>1194</v>
      </c>
      <c r="O198" t="s">
        <v>1194</v>
      </c>
      <c r="R198" t="s">
        <v>235</v>
      </c>
      <c r="T198" t="s">
        <v>55</v>
      </c>
      <c r="U198" t="s">
        <v>37</v>
      </c>
      <c r="V198" t="s">
        <v>235</v>
      </c>
      <c r="W198" t="s">
        <v>1194</v>
      </c>
      <c r="X198" t="s">
        <v>596</v>
      </c>
      <c r="Y198" s="1">
        <v>42815.508564814816</v>
      </c>
      <c r="Z198" s="1">
        <v>42818.580787037034</v>
      </c>
    </row>
    <row r="199" spans="1:27" x14ac:dyDescent="0.3">
      <c r="A199">
        <v>97440</v>
      </c>
      <c r="B199" t="s">
        <v>170</v>
      </c>
      <c r="C199" t="s">
        <v>75</v>
      </c>
      <c r="D199" t="s">
        <v>180</v>
      </c>
      <c r="E199" t="s">
        <v>24</v>
      </c>
      <c r="F199" t="s">
        <v>27</v>
      </c>
      <c r="G199" t="s">
        <v>25</v>
      </c>
      <c r="H199" t="s">
        <v>1378</v>
      </c>
      <c r="I199" t="s">
        <v>282</v>
      </c>
      <c r="J199" t="s">
        <v>282</v>
      </c>
      <c r="K199" t="s">
        <v>41</v>
      </c>
      <c r="L199" t="s">
        <v>240</v>
      </c>
      <c r="M199" t="s">
        <v>185</v>
      </c>
      <c r="N199" t="s">
        <v>1194</v>
      </c>
      <c r="O199" t="s">
        <v>1360</v>
      </c>
      <c r="Q199" t="s">
        <v>812</v>
      </c>
      <c r="R199" t="s">
        <v>779</v>
      </c>
      <c r="S199" t="s">
        <v>235</v>
      </c>
      <c r="T199" t="s">
        <v>55</v>
      </c>
      <c r="U199" t="s">
        <v>37</v>
      </c>
      <c r="V199" t="s">
        <v>235</v>
      </c>
      <c r="W199" t="s">
        <v>1194</v>
      </c>
      <c r="Y199" s="1">
        <v>42817.456377314818</v>
      </c>
      <c r="Z199" s="1">
        <v>42823.54991898148</v>
      </c>
      <c r="AA199" t="s">
        <v>1268</v>
      </c>
    </row>
    <row r="200" spans="1:27" x14ac:dyDescent="0.3">
      <c r="A200">
        <v>97441</v>
      </c>
      <c r="B200" t="s">
        <v>191</v>
      </c>
      <c r="C200" t="s">
        <v>599</v>
      </c>
      <c r="D200" t="s">
        <v>1356</v>
      </c>
      <c r="E200" t="s">
        <v>262</v>
      </c>
      <c r="F200" t="s">
        <v>27</v>
      </c>
      <c r="G200" t="s">
        <v>49</v>
      </c>
      <c r="H200" t="s">
        <v>1374</v>
      </c>
      <c r="I200" t="s">
        <v>248</v>
      </c>
      <c r="J200" t="s">
        <v>1077</v>
      </c>
      <c r="K200" t="s">
        <v>41</v>
      </c>
      <c r="L200" t="s">
        <v>32</v>
      </c>
      <c r="N200" t="s">
        <v>1194</v>
      </c>
      <c r="O200" t="s">
        <v>1194</v>
      </c>
      <c r="R200" t="s">
        <v>765</v>
      </c>
      <c r="T200" t="s">
        <v>67</v>
      </c>
      <c r="U200" t="s">
        <v>60</v>
      </c>
      <c r="V200" t="s">
        <v>235</v>
      </c>
      <c r="W200" t="s">
        <v>1194</v>
      </c>
      <c r="Y200" s="1">
        <v>42817.458703703705</v>
      </c>
      <c r="Z200" s="1">
        <v>42817.617083333331</v>
      </c>
    </row>
    <row r="201" spans="1:27" x14ac:dyDescent="0.3">
      <c r="A201">
        <v>97445</v>
      </c>
      <c r="B201" t="s">
        <v>193</v>
      </c>
      <c r="C201" t="s">
        <v>75</v>
      </c>
      <c r="D201" t="s">
        <v>79</v>
      </c>
      <c r="E201" t="s">
        <v>303</v>
      </c>
      <c r="F201" t="s">
        <v>27</v>
      </c>
      <c r="G201" t="s">
        <v>76</v>
      </c>
      <c r="H201" t="s">
        <v>1373</v>
      </c>
      <c r="I201" t="s">
        <v>193</v>
      </c>
      <c r="J201" t="s">
        <v>170</v>
      </c>
      <c r="K201" t="s">
        <v>41</v>
      </c>
      <c r="L201" t="s">
        <v>32</v>
      </c>
      <c r="N201" t="s">
        <v>1194</v>
      </c>
      <c r="O201" t="s">
        <v>1194</v>
      </c>
      <c r="R201" t="s">
        <v>765</v>
      </c>
      <c r="T201" t="s">
        <v>43</v>
      </c>
      <c r="U201" t="s">
        <v>60</v>
      </c>
      <c r="V201" t="s">
        <v>235</v>
      </c>
      <c r="W201" t="s">
        <v>1194</v>
      </c>
      <c r="Y201" s="1">
        <v>42817.526782407411</v>
      </c>
      <c r="Z201" s="1">
        <v>42821.993275462963</v>
      </c>
    </row>
    <row r="202" spans="1:27" x14ac:dyDescent="0.3">
      <c r="A202">
        <v>97481</v>
      </c>
      <c r="B202" t="s">
        <v>89</v>
      </c>
      <c r="C202" t="s">
        <v>599</v>
      </c>
      <c r="D202" t="s">
        <v>605</v>
      </c>
      <c r="E202" t="s">
        <v>24</v>
      </c>
      <c r="F202" t="s">
        <v>27</v>
      </c>
      <c r="G202" t="s">
        <v>178</v>
      </c>
      <c r="H202" t="s">
        <v>1367</v>
      </c>
      <c r="I202" t="s">
        <v>248</v>
      </c>
      <c r="J202" t="s">
        <v>193</v>
      </c>
      <c r="K202" t="s">
        <v>41</v>
      </c>
      <c r="L202" t="s">
        <v>240</v>
      </c>
      <c r="M202" t="s">
        <v>185</v>
      </c>
      <c r="N202" t="s">
        <v>1194</v>
      </c>
      <c r="O202" t="s">
        <v>1360</v>
      </c>
      <c r="Q202" t="s">
        <v>1312</v>
      </c>
      <c r="R202" t="s">
        <v>235</v>
      </c>
      <c r="T202" t="s">
        <v>43</v>
      </c>
      <c r="U202" t="s">
        <v>45</v>
      </c>
      <c r="V202" t="s">
        <v>235</v>
      </c>
      <c r="W202" t="s">
        <v>1194</v>
      </c>
      <c r="X202" t="s">
        <v>596</v>
      </c>
      <c r="Y202" s="1">
        <v>42818.378900462965</v>
      </c>
      <c r="Z202" s="1">
        <v>42822.24628472222</v>
      </c>
    </row>
    <row r="203" spans="1:27" x14ac:dyDescent="0.3">
      <c r="A203">
        <v>97491</v>
      </c>
      <c r="B203" t="s">
        <v>191</v>
      </c>
      <c r="C203" t="s">
        <v>599</v>
      </c>
      <c r="D203" t="s">
        <v>605</v>
      </c>
      <c r="E203" t="s">
        <v>262</v>
      </c>
      <c r="F203" t="s">
        <v>27</v>
      </c>
      <c r="G203" t="s">
        <v>187</v>
      </c>
      <c r="H203" t="s">
        <v>1366</v>
      </c>
      <c r="I203" t="s">
        <v>195</v>
      </c>
      <c r="J203" t="s">
        <v>195</v>
      </c>
      <c r="K203" t="s">
        <v>41</v>
      </c>
      <c r="L203" t="s">
        <v>32</v>
      </c>
      <c r="N203" t="s">
        <v>1194</v>
      </c>
      <c r="O203" t="s">
        <v>1194</v>
      </c>
      <c r="R203" t="s">
        <v>235</v>
      </c>
      <c r="T203" t="s">
        <v>55</v>
      </c>
      <c r="U203" t="s">
        <v>37</v>
      </c>
      <c r="V203" t="s">
        <v>235</v>
      </c>
      <c r="W203" t="s">
        <v>1194</v>
      </c>
      <c r="Y203" s="1">
        <v>42818.535081018519</v>
      </c>
      <c r="Z203" s="1">
        <v>42821.299826388888</v>
      </c>
    </row>
    <row r="204" spans="1:27" x14ac:dyDescent="0.3">
      <c r="A204">
        <v>97512</v>
      </c>
      <c r="B204" t="s">
        <v>461</v>
      </c>
      <c r="C204" t="s">
        <v>114</v>
      </c>
      <c r="D204" t="s">
        <v>116</v>
      </c>
      <c r="E204" t="s">
        <v>24</v>
      </c>
      <c r="F204" t="s">
        <v>27</v>
      </c>
      <c r="G204" t="s">
        <v>169</v>
      </c>
      <c r="H204" t="s">
        <v>1393</v>
      </c>
      <c r="I204" t="s">
        <v>234</v>
      </c>
      <c r="J204" t="s">
        <v>461</v>
      </c>
      <c r="K204" t="s">
        <v>41</v>
      </c>
      <c r="L204" t="s">
        <v>32</v>
      </c>
      <c r="M204" t="s">
        <v>298</v>
      </c>
      <c r="N204" t="s">
        <v>1194</v>
      </c>
      <c r="O204" t="s">
        <v>1376</v>
      </c>
      <c r="R204" t="s">
        <v>235</v>
      </c>
      <c r="T204" t="s">
        <v>43</v>
      </c>
      <c r="U204" t="s">
        <v>29</v>
      </c>
      <c r="V204" t="s">
        <v>26</v>
      </c>
      <c r="W204" t="s">
        <v>1194</v>
      </c>
      <c r="Y204" s="1">
        <v>42820.998090277775</v>
      </c>
      <c r="Z204" s="1">
        <v>42829.175520833334</v>
      </c>
    </row>
    <row r="205" spans="1:27" x14ac:dyDescent="0.3">
      <c r="A205">
        <v>97541</v>
      </c>
      <c r="B205" t="s">
        <v>191</v>
      </c>
      <c r="C205" t="s">
        <v>23</v>
      </c>
      <c r="D205" t="s">
        <v>30</v>
      </c>
      <c r="E205" t="s">
        <v>24</v>
      </c>
      <c r="F205" t="s">
        <v>27</v>
      </c>
      <c r="G205" t="s">
        <v>35</v>
      </c>
      <c r="H205" t="s">
        <v>1449</v>
      </c>
      <c r="J205" t="s">
        <v>191</v>
      </c>
      <c r="K205" t="s">
        <v>41</v>
      </c>
      <c r="L205" t="s">
        <v>240</v>
      </c>
      <c r="M205" t="s">
        <v>44</v>
      </c>
      <c r="N205" t="s">
        <v>1194</v>
      </c>
      <c r="O205" t="s">
        <v>1441</v>
      </c>
      <c r="Q205" t="s">
        <v>1448</v>
      </c>
      <c r="R205" t="s">
        <v>235</v>
      </c>
      <c r="T205" t="s">
        <v>43</v>
      </c>
      <c r="U205" t="s">
        <v>45</v>
      </c>
      <c r="V205" t="s">
        <v>235</v>
      </c>
      <c r="W205" t="s">
        <v>1194</v>
      </c>
      <c r="X205" t="s">
        <v>378</v>
      </c>
      <c r="Y205" s="1">
        <v>42821.924618055556</v>
      </c>
      <c r="Z205" s="1">
        <v>42843.127326388887</v>
      </c>
    </row>
    <row r="206" spans="1:27" x14ac:dyDescent="0.3">
      <c r="A206">
        <v>97561</v>
      </c>
      <c r="B206" t="s">
        <v>139</v>
      </c>
      <c r="C206" t="s">
        <v>106</v>
      </c>
      <c r="D206" t="s">
        <v>252</v>
      </c>
      <c r="E206" t="s">
        <v>303</v>
      </c>
      <c r="F206" t="s">
        <v>27</v>
      </c>
      <c r="G206" t="s">
        <v>49</v>
      </c>
      <c r="H206" t="s">
        <v>1359</v>
      </c>
      <c r="I206" t="s">
        <v>260</v>
      </c>
      <c r="J206" t="s">
        <v>260</v>
      </c>
      <c r="K206" t="s">
        <v>41</v>
      </c>
      <c r="L206" t="s">
        <v>32</v>
      </c>
      <c r="N206" t="s">
        <v>1194</v>
      </c>
      <c r="O206" t="s">
        <v>1194</v>
      </c>
      <c r="R206" t="s">
        <v>235</v>
      </c>
      <c r="T206" t="s">
        <v>55</v>
      </c>
      <c r="U206" t="s">
        <v>45</v>
      </c>
      <c r="V206" t="s">
        <v>235</v>
      </c>
      <c r="W206" t="s">
        <v>1194</v>
      </c>
      <c r="Y206" s="1">
        <v>42822.38013888889</v>
      </c>
      <c r="Z206" s="1">
        <v>42822.431643518517</v>
      </c>
    </row>
    <row r="207" spans="1:27" x14ac:dyDescent="0.3">
      <c r="A207">
        <v>97565</v>
      </c>
      <c r="B207" t="s">
        <v>1229</v>
      </c>
      <c r="C207" t="s">
        <v>305</v>
      </c>
      <c r="D207" t="s">
        <v>311</v>
      </c>
      <c r="E207" t="s">
        <v>24</v>
      </c>
      <c r="F207" t="s">
        <v>27</v>
      </c>
      <c r="G207" t="s">
        <v>153</v>
      </c>
      <c r="H207" t="s">
        <v>1414</v>
      </c>
      <c r="I207" t="s">
        <v>1044</v>
      </c>
      <c r="J207" t="s">
        <v>102</v>
      </c>
      <c r="K207" t="s">
        <v>41</v>
      </c>
      <c r="L207" t="s">
        <v>101</v>
      </c>
      <c r="M207" t="s">
        <v>298</v>
      </c>
      <c r="N207" t="s">
        <v>1194</v>
      </c>
      <c r="O207" t="s">
        <v>1376</v>
      </c>
      <c r="P207">
        <v>16612</v>
      </c>
      <c r="R207" t="s">
        <v>235</v>
      </c>
      <c r="T207" t="s">
        <v>43</v>
      </c>
      <c r="U207" t="s">
        <v>29</v>
      </c>
      <c r="V207" t="s">
        <v>1305</v>
      </c>
      <c r="W207" t="s">
        <v>361</v>
      </c>
      <c r="Y207" s="1">
        <v>42822.489374999997</v>
      </c>
      <c r="Z207" s="1">
        <v>42830.139884259261</v>
      </c>
    </row>
    <row r="208" spans="1:27" x14ac:dyDescent="0.3">
      <c r="A208">
        <v>97569</v>
      </c>
      <c r="B208" t="s">
        <v>455</v>
      </c>
      <c r="C208" t="s">
        <v>184</v>
      </c>
      <c r="D208" t="s">
        <v>212</v>
      </c>
      <c r="E208" t="s">
        <v>24</v>
      </c>
      <c r="F208" t="s">
        <v>27</v>
      </c>
      <c r="G208" t="s">
        <v>49</v>
      </c>
      <c r="H208" t="s">
        <v>1445</v>
      </c>
      <c r="I208" t="s">
        <v>323</v>
      </c>
      <c r="J208" t="s">
        <v>323</v>
      </c>
      <c r="K208" t="s">
        <v>41</v>
      </c>
      <c r="L208" t="s">
        <v>32</v>
      </c>
      <c r="M208" t="s">
        <v>298</v>
      </c>
      <c r="N208" t="s">
        <v>1194</v>
      </c>
      <c r="O208" t="s">
        <v>1406</v>
      </c>
      <c r="R208" t="s">
        <v>235</v>
      </c>
      <c r="T208" t="s">
        <v>55</v>
      </c>
      <c r="U208" t="s">
        <v>37</v>
      </c>
      <c r="V208" t="s">
        <v>235</v>
      </c>
      <c r="W208" t="s">
        <v>1194</v>
      </c>
      <c r="Y208" s="1">
        <v>42822.570196759261</v>
      </c>
      <c r="Z208" s="1">
        <v>42837.533414351848</v>
      </c>
    </row>
    <row r="209" spans="1:27" x14ac:dyDescent="0.3">
      <c r="A209">
        <v>97575</v>
      </c>
      <c r="B209" t="s">
        <v>137</v>
      </c>
      <c r="C209" t="s">
        <v>75</v>
      </c>
      <c r="D209" t="s">
        <v>1439</v>
      </c>
      <c r="E209" t="s">
        <v>24</v>
      </c>
      <c r="F209" t="s">
        <v>27</v>
      </c>
      <c r="G209" t="s">
        <v>42</v>
      </c>
      <c r="H209" t="s">
        <v>1438</v>
      </c>
      <c r="I209" t="s">
        <v>56</v>
      </c>
      <c r="J209" t="s">
        <v>77</v>
      </c>
      <c r="K209" t="s">
        <v>41</v>
      </c>
      <c r="L209" t="s">
        <v>240</v>
      </c>
      <c r="M209" t="s">
        <v>185</v>
      </c>
      <c r="N209" t="s">
        <v>1194</v>
      </c>
      <c r="O209" t="s">
        <v>1406</v>
      </c>
      <c r="Q209" t="s">
        <v>812</v>
      </c>
      <c r="R209" t="s">
        <v>779</v>
      </c>
      <c r="S209" t="s">
        <v>235</v>
      </c>
      <c r="T209" t="s">
        <v>43</v>
      </c>
      <c r="U209" t="s">
        <v>29</v>
      </c>
      <c r="V209" t="s">
        <v>235</v>
      </c>
      <c r="W209" t="s">
        <v>1194</v>
      </c>
      <c r="Y209" s="1">
        <v>42822.72452546296</v>
      </c>
      <c r="Z209" s="1">
        <v>42836.531724537039</v>
      </c>
      <c r="AA209" t="s">
        <v>160</v>
      </c>
    </row>
    <row r="210" spans="1:27" x14ac:dyDescent="0.3">
      <c r="A210">
        <v>97614</v>
      </c>
      <c r="B210" t="s">
        <v>277</v>
      </c>
      <c r="C210" t="s">
        <v>75</v>
      </c>
      <c r="D210" t="s">
        <v>79</v>
      </c>
      <c r="E210" t="s">
        <v>147</v>
      </c>
      <c r="F210" t="s">
        <v>27</v>
      </c>
      <c r="G210" t="s">
        <v>169</v>
      </c>
      <c r="H210" t="s">
        <v>1413</v>
      </c>
      <c r="I210" t="s">
        <v>230</v>
      </c>
      <c r="J210" t="s">
        <v>77</v>
      </c>
      <c r="K210" t="s">
        <v>41</v>
      </c>
      <c r="L210" t="s">
        <v>240</v>
      </c>
      <c r="M210" t="s">
        <v>298</v>
      </c>
      <c r="N210" t="s">
        <v>1194</v>
      </c>
      <c r="O210" t="s">
        <v>1194</v>
      </c>
      <c r="R210" t="s">
        <v>779</v>
      </c>
      <c r="S210" t="s">
        <v>235</v>
      </c>
      <c r="T210" t="s">
        <v>43</v>
      </c>
      <c r="U210" t="s">
        <v>29</v>
      </c>
      <c r="V210" t="s">
        <v>26</v>
      </c>
      <c r="W210" t="s">
        <v>1194</v>
      </c>
      <c r="Y210" s="1">
        <v>42823.482141203705</v>
      </c>
      <c r="Z210" s="1">
        <v>42830.167337962965</v>
      </c>
    </row>
    <row r="211" spans="1:27" x14ac:dyDescent="0.3">
      <c r="A211">
        <v>97620</v>
      </c>
      <c r="B211" t="s">
        <v>102</v>
      </c>
      <c r="C211" t="s">
        <v>184</v>
      </c>
      <c r="D211" t="s">
        <v>293</v>
      </c>
      <c r="E211" t="s">
        <v>122</v>
      </c>
      <c r="F211" t="s">
        <v>27</v>
      </c>
      <c r="G211" t="s">
        <v>169</v>
      </c>
      <c r="H211" t="s">
        <v>1444</v>
      </c>
      <c r="I211" t="s">
        <v>230</v>
      </c>
      <c r="J211" t="s">
        <v>337</v>
      </c>
      <c r="K211" t="s">
        <v>41</v>
      </c>
      <c r="L211" t="s">
        <v>32</v>
      </c>
      <c r="M211" t="s">
        <v>298</v>
      </c>
      <c r="N211" t="s">
        <v>338</v>
      </c>
      <c r="O211" t="s">
        <v>1194</v>
      </c>
      <c r="R211" t="s">
        <v>235</v>
      </c>
      <c r="T211" t="s">
        <v>43</v>
      </c>
      <c r="U211" t="s">
        <v>29</v>
      </c>
      <c r="V211" t="s">
        <v>26</v>
      </c>
      <c r="W211" t="s">
        <v>1194</v>
      </c>
      <c r="Y211" s="1">
        <v>42823.498773148145</v>
      </c>
      <c r="Z211" s="1">
        <v>42838.386666666665</v>
      </c>
    </row>
    <row r="212" spans="1:27" x14ac:dyDescent="0.3">
      <c r="A212">
        <v>97678</v>
      </c>
      <c r="B212" t="s">
        <v>99</v>
      </c>
      <c r="C212" t="s">
        <v>34</v>
      </c>
      <c r="D212" t="s">
        <v>1205</v>
      </c>
      <c r="E212" t="s">
        <v>303</v>
      </c>
      <c r="F212" t="s">
        <v>27</v>
      </c>
      <c r="G212" t="s">
        <v>153</v>
      </c>
      <c r="H212" t="s">
        <v>1412</v>
      </c>
      <c r="I212" t="s">
        <v>1411</v>
      </c>
      <c r="J212" t="s">
        <v>1411</v>
      </c>
      <c r="K212" t="s">
        <v>41</v>
      </c>
      <c r="L212" t="s">
        <v>240</v>
      </c>
      <c r="M212" t="s">
        <v>298</v>
      </c>
      <c r="N212" t="s">
        <v>1194</v>
      </c>
      <c r="O212" t="s">
        <v>1194</v>
      </c>
      <c r="R212" t="s">
        <v>235</v>
      </c>
      <c r="T212" t="s">
        <v>43</v>
      </c>
      <c r="U212" t="s">
        <v>29</v>
      </c>
      <c r="V212" t="s">
        <v>1305</v>
      </c>
      <c r="W212" t="s">
        <v>361</v>
      </c>
      <c r="Y212" s="1">
        <v>42824.161898148152</v>
      </c>
      <c r="Z212" s="1">
        <v>42829.458171296297</v>
      </c>
    </row>
    <row r="213" spans="1:27" x14ac:dyDescent="0.3">
      <c r="A213">
        <v>97711</v>
      </c>
      <c r="B213" t="s">
        <v>74</v>
      </c>
      <c r="C213" t="s">
        <v>75</v>
      </c>
      <c r="D213" t="s">
        <v>79</v>
      </c>
      <c r="E213" t="s">
        <v>262</v>
      </c>
      <c r="F213" t="s">
        <v>27</v>
      </c>
      <c r="G213" t="s">
        <v>276</v>
      </c>
      <c r="H213" t="s">
        <v>1392</v>
      </c>
      <c r="I213" t="s">
        <v>193</v>
      </c>
      <c r="J213" t="s">
        <v>1391</v>
      </c>
      <c r="K213" t="s">
        <v>41</v>
      </c>
      <c r="L213" t="s">
        <v>240</v>
      </c>
      <c r="M213" t="s">
        <v>104</v>
      </c>
      <c r="N213" t="s">
        <v>1194</v>
      </c>
      <c r="O213" t="s">
        <v>1194</v>
      </c>
      <c r="R213" t="s">
        <v>765</v>
      </c>
      <c r="T213" t="s">
        <v>43</v>
      </c>
      <c r="U213" t="s">
        <v>29</v>
      </c>
      <c r="V213" t="s">
        <v>1305</v>
      </c>
      <c r="W213" t="s">
        <v>1194</v>
      </c>
      <c r="Y213" s="1">
        <v>42824.734293981484</v>
      </c>
      <c r="Z213" s="1">
        <v>42825.647094907406</v>
      </c>
    </row>
    <row r="214" spans="1:27" x14ac:dyDescent="0.3">
      <c r="A214">
        <v>97798</v>
      </c>
      <c r="B214" t="s">
        <v>89</v>
      </c>
      <c r="C214" t="s">
        <v>599</v>
      </c>
      <c r="D214" t="s">
        <v>605</v>
      </c>
      <c r="E214" t="s">
        <v>24</v>
      </c>
      <c r="F214" t="s">
        <v>27</v>
      </c>
      <c r="G214" t="s">
        <v>187</v>
      </c>
      <c r="H214" t="s">
        <v>1433</v>
      </c>
      <c r="I214" t="s">
        <v>800</v>
      </c>
      <c r="J214" t="s">
        <v>190</v>
      </c>
      <c r="K214" t="s">
        <v>41</v>
      </c>
      <c r="L214" t="s">
        <v>240</v>
      </c>
      <c r="M214" t="s">
        <v>44</v>
      </c>
      <c r="N214" t="s">
        <v>1194</v>
      </c>
      <c r="O214" t="s">
        <v>1406</v>
      </c>
      <c r="R214" t="s">
        <v>235</v>
      </c>
      <c r="T214" t="s">
        <v>55</v>
      </c>
      <c r="U214" t="s">
        <v>37</v>
      </c>
      <c r="V214" t="s">
        <v>235</v>
      </c>
      <c r="W214" t="s">
        <v>1194</v>
      </c>
      <c r="X214" t="s">
        <v>596</v>
      </c>
      <c r="Y214" s="1">
        <v>42828.334247685183</v>
      </c>
      <c r="Z214" s="1">
        <v>42842.867326388892</v>
      </c>
    </row>
    <row r="215" spans="1:27" x14ac:dyDescent="0.3">
      <c r="A215">
        <v>97879</v>
      </c>
      <c r="B215" t="s">
        <v>600</v>
      </c>
      <c r="C215" t="s">
        <v>599</v>
      </c>
      <c r="D215" t="s">
        <v>598</v>
      </c>
      <c r="E215" t="s">
        <v>24</v>
      </c>
      <c r="F215" t="s">
        <v>27</v>
      </c>
      <c r="G215" t="s">
        <v>187</v>
      </c>
      <c r="H215" t="s">
        <v>1447</v>
      </c>
      <c r="I215" t="s">
        <v>195</v>
      </c>
      <c r="J215" t="s">
        <v>195</v>
      </c>
      <c r="K215" t="s">
        <v>41</v>
      </c>
      <c r="L215" t="s">
        <v>240</v>
      </c>
      <c r="M215" t="s">
        <v>44</v>
      </c>
      <c r="N215" t="s">
        <v>1194</v>
      </c>
      <c r="O215" t="s">
        <v>1441</v>
      </c>
      <c r="R215" t="s">
        <v>235</v>
      </c>
      <c r="T215" t="s">
        <v>55</v>
      </c>
      <c r="U215" t="s">
        <v>37</v>
      </c>
      <c r="V215" t="s">
        <v>235</v>
      </c>
      <c r="W215" t="s">
        <v>1194</v>
      </c>
      <c r="X215" t="s">
        <v>596</v>
      </c>
      <c r="Y215" s="1">
        <v>42829.472199074073</v>
      </c>
      <c r="Z215" s="1">
        <v>42842.329282407409</v>
      </c>
    </row>
    <row r="216" spans="1:27" x14ac:dyDescent="0.3">
      <c r="A216">
        <v>97922</v>
      </c>
      <c r="B216" t="s">
        <v>66</v>
      </c>
      <c r="C216" t="s">
        <v>23</v>
      </c>
      <c r="D216" t="s">
        <v>374</v>
      </c>
      <c r="E216" t="s">
        <v>24</v>
      </c>
      <c r="F216" t="s">
        <v>27</v>
      </c>
      <c r="G216" t="s">
        <v>25</v>
      </c>
      <c r="H216" t="s">
        <v>1407</v>
      </c>
      <c r="I216" t="s">
        <v>702</v>
      </c>
      <c r="J216" t="s">
        <v>702</v>
      </c>
      <c r="K216" t="s">
        <v>41</v>
      </c>
      <c r="L216" t="s">
        <v>240</v>
      </c>
      <c r="M216" t="s">
        <v>44</v>
      </c>
      <c r="N216" t="s">
        <v>1194</v>
      </c>
      <c r="O216" t="s">
        <v>1406</v>
      </c>
      <c r="R216" t="s">
        <v>235</v>
      </c>
      <c r="T216" t="s">
        <v>55</v>
      </c>
      <c r="U216" t="s">
        <v>37</v>
      </c>
      <c r="V216" t="s">
        <v>235</v>
      </c>
      <c r="W216" t="s">
        <v>1194</v>
      </c>
      <c r="X216" t="s">
        <v>378</v>
      </c>
      <c r="Y216" s="1">
        <v>42830.077511574076</v>
      </c>
      <c r="Z216" s="1">
        <v>42831.20521990741</v>
      </c>
    </row>
    <row r="217" spans="1:27" x14ac:dyDescent="0.3">
      <c r="A217">
        <v>97976</v>
      </c>
      <c r="B217" t="s">
        <v>288</v>
      </c>
      <c r="C217" t="s">
        <v>162</v>
      </c>
      <c r="D217" t="s">
        <v>216</v>
      </c>
      <c r="E217" t="s">
        <v>262</v>
      </c>
      <c r="F217" t="s">
        <v>27</v>
      </c>
      <c r="G217" t="s">
        <v>169</v>
      </c>
      <c r="H217" t="s">
        <v>1405</v>
      </c>
      <c r="I217" t="s">
        <v>234</v>
      </c>
      <c r="J217" t="s">
        <v>316</v>
      </c>
      <c r="K217" t="s">
        <v>41</v>
      </c>
      <c r="L217" t="s">
        <v>32</v>
      </c>
      <c r="N217" t="s">
        <v>1194</v>
      </c>
      <c r="O217" t="s">
        <v>1194</v>
      </c>
      <c r="R217" t="s">
        <v>765</v>
      </c>
      <c r="T217" t="s">
        <v>43</v>
      </c>
      <c r="U217" t="s">
        <v>37</v>
      </c>
      <c r="V217" t="s">
        <v>26</v>
      </c>
      <c r="W217" t="s">
        <v>1194</v>
      </c>
      <c r="Y217" s="1">
        <v>42830.964826388888</v>
      </c>
      <c r="Z217" s="1">
        <v>42830.968449074076</v>
      </c>
    </row>
    <row r="218" spans="1:27" x14ac:dyDescent="0.3">
      <c r="A218">
        <v>98014</v>
      </c>
      <c r="B218" t="s">
        <v>600</v>
      </c>
      <c r="C218" t="s">
        <v>599</v>
      </c>
      <c r="D218" t="s">
        <v>598</v>
      </c>
      <c r="E218" t="s">
        <v>303</v>
      </c>
      <c r="F218" t="s">
        <v>27</v>
      </c>
      <c r="G218" t="s">
        <v>187</v>
      </c>
      <c r="H218" t="s">
        <v>1446</v>
      </c>
      <c r="I218" t="s">
        <v>195</v>
      </c>
      <c r="J218" t="s">
        <v>195</v>
      </c>
      <c r="K218" t="s">
        <v>41</v>
      </c>
      <c r="L218" t="s">
        <v>240</v>
      </c>
      <c r="M218" t="s">
        <v>44</v>
      </c>
      <c r="N218" t="s">
        <v>1194</v>
      </c>
      <c r="O218" t="s">
        <v>1194</v>
      </c>
      <c r="R218" t="s">
        <v>235</v>
      </c>
      <c r="T218" t="s">
        <v>55</v>
      </c>
      <c r="U218" t="s">
        <v>37</v>
      </c>
      <c r="V218" t="s">
        <v>235</v>
      </c>
      <c r="W218" t="s">
        <v>1194</v>
      </c>
      <c r="X218" t="s">
        <v>596</v>
      </c>
      <c r="Y218" s="1">
        <v>42831.495127314818</v>
      </c>
      <c r="Z218" s="1">
        <v>42837.472025462965</v>
      </c>
    </row>
    <row r="219" spans="1:27" x14ac:dyDescent="0.3">
      <c r="A219">
        <v>98064</v>
      </c>
      <c r="B219" t="s">
        <v>99</v>
      </c>
      <c r="C219" t="s">
        <v>34</v>
      </c>
      <c r="D219" t="s">
        <v>281</v>
      </c>
      <c r="E219" t="s">
        <v>303</v>
      </c>
      <c r="F219" t="s">
        <v>27</v>
      </c>
      <c r="G219" t="s">
        <v>49</v>
      </c>
      <c r="H219" t="s">
        <v>1435</v>
      </c>
      <c r="I219" t="s">
        <v>1050</v>
      </c>
      <c r="J219" t="s">
        <v>266</v>
      </c>
      <c r="K219" t="s">
        <v>41</v>
      </c>
      <c r="L219" t="s">
        <v>28</v>
      </c>
      <c r="N219" t="s">
        <v>1194</v>
      </c>
      <c r="O219" t="s">
        <v>1194</v>
      </c>
      <c r="R219" t="s">
        <v>235</v>
      </c>
      <c r="T219" t="s">
        <v>55</v>
      </c>
      <c r="U219" t="s">
        <v>37</v>
      </c>
      <c r="V219" t="s">
        <v>235</v>
      </c>
      <c r="W219" t="s">
        <v>1194</v>
      </c>
      <c r="Y219" s="1">
        <v>42834.998217592591</v>
      </c>
      <c r="Z219" s="1">
        <v>42836.218912037039</v>
      </c>
    </row>
    <row r="220" spans="1:27" x14ac:dyDescent="0.3">
      <c r="A220">
        <v>98136</v>
      </c>
      <c r="B220" t="s">
        <v>89</v>
      </c>
      <c r="C220" t="s">
        <v>88</v>
      </c>
      <c r="D220" t="s">
        <v>189</v>
      </c>
      <c r="E220" t="s">
        <v>303</v>
      </c>
      <c r="F220" t="s">
        <v>27</v>
      </c>
      <c r="G220" t="s">
        <v>187</v>
      </c>
      <c r="H220" t="s">
        <v>1434</v>
      </c>
      <c r="I220" t="s">
        <v>219</v>
      </c>
      <c r="J220" t="s">
        <v>219</v>
      </c>
      <c r="K220" t="s">
        <v>41</v>
      </c>
      <c r="L220" t="s">
        <v>240</v>
      </c>
      <c r="M220" t="s">
        <v>44</v>
      </c>
      <c r="N220" t="s">
        <v>1194</v>
      </c>
      <c r="O220" t="s">
        <v>1194</v>
      </c>
      <c r="R220" t="s">
        <v>235</v>
      </c>
      <c r="T220" t="s">
        <v>55</v>
      </c>
      <c r="U220" t="s">
        <v>37</v>
      </c>
      <c r="V220" t="s">
        <v>235</v>
      </c>
      <c r="W220" t="s">
        <v>1194</v>
      </c>
      <c r="X220" t="s">
        <v>596</v>
      </c>
      <c r="Y220" s="1">
        <v>42836.175127314818</v>
      </c>
      <c r="Z220" s="1">
        <v>42837.103796296295</v>
      </c>
    </row>
    <row r="221" spans="1:27" x14ac:dyDescent="0.3">
      <c r="A221">
        <v>98183</v>
      </c>
      <c r="B221" t="s">
        <v>268</v>
      </c>
      <c r="C221" t="s">
        <v>129</v>
      </c>
      <c r="D221" t="s">
        <v>218</v>
      </c>
      <c r="E221" t="s">
        <v>24</v>
      </c>
      <c r="F221" t="s">
        <v>27</v>
      </c>
      <c r="G221" t="s">
        <v>42</v>
      </c>
      <c r="H221" t="s">
        <v>1442</v>
      </c>
      <c r="I221" t="s">
        <v>330</v>
      </c>
      <c r="J221" t="s">
        <v>325</v>
      </c>
      <c r="K221" t="s">
        <v>41</v>
      </c>
      <c r="L221" t="s">
        <v>240</v>
      </c>
      <c r="M221" t="s">
        <v>185</v>
      </c>
      <c r="N221" t="s">
        <v>1194</v>
      </c>
      <c r="O221" t="s">
        <v>1441</v>
      </c>
      <c r="R221" t="s">
        <v>235</v>
      </c>
      <c r="T221" t="s">
        <v>43</v>
      </c>
      <c r="U221" t="s">
        <v>29</v>
      </c>
      <c r="V221" t="s">
        <v>235</v>
      </c>
      <c r="W221" t="s">
        <v>1194</v>
      </c>
      <c r="Y221" s="1">
        <v>42837.17328703704</v>
      </c>
      <c r="Z221" s="1">
        <v>42838.036504629628</v>
      </c>
    </row>
    <row r="222" spans="1:27" x14ac:dyDescent="0.3">
      <c r="A222">
        <v>98195</v>
      </c>
      <c r="B222" t="s">
        <v>230</v>
      </c>
      <c r="C222" t="s">
        <v>305</v>
      </c>
      <c r="D222" t="s">
        <v>347</v>
      </c>
      <c r="E222" t="s">
        <v>303</v>
      </c>
      <c r="F222" t="s">
        <v>27</v>
      </c>
      <c r="G222" t="s">
        <v>187</v>
      </c>
      <c r="H222" t="s">
        <v>1443</v>
      </c>
      <c r="I222" t="s">
        <v>230</v>
      </c>
      <c r="J222" t="s">
        <v>230</v>
      </c>
      <c r="K222" t="s">
        <v>41</v>
      </c>
      <c r="L222" t="s">
        <v>32</v>
      </c>
      <c r="N222" t="s">
        <v>1194</v>
      </c>
      <c r="O222" t="s">
        <v>1194</v>
      </c>
      <c r="R222" t="s">
        <v>235</v>
      </c>
      <c r="T222" t="s">
        <v>43</v>
      </c>
      <c r="U222" t="s">
        <v>45</v>
      </c>
      <c r="V222" t="s">
        <v>235</v>
      </c>
      <c r="W222" t="s">
        <v>1194</v>
      </c>
      <c r="Y222" s="1">
        <v>42837.330509259256</v>
      </c>
      <c r="Z222" s="1">
        <v>42837.557037037041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A227"/>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82979</v>
      </c>
      <c r="B42" t="s">
        <v>39</v>
      </c>
      <c r="C42" t="s">
        <v>129</v>
      </c>
      <c r="D42" t="s">
        <v>436</v>
      </c>
      <c r="E42" t="s">
        <v>24</v>
      </c>
      <c r="F42" t="s">
        <v>387</v>
      </c>
      <c r="G42" t="s">
        <v>187</v>
      </c>
      <c r="H42" t="s">
        <v>435</v>
      </c>
      <c r="I42" t="s">
        <v>349</v>
      </c>
      <c r="J42" t="s">
        <v>91</v>
      </c>
      <c r="K42" t="s">
        <v>41</v>
      </c>
      <c r="L42" t="s">
        <v>32</v>
      </c>
      <c r="N42" t="s">
        <v>1194</v>
      </c>
      <c r="O42" t="s">
        <v>1194</v>
      </c>
      <c r="Q42" t="s">
        <v>434</v>
      </c>
      <c r="R42" t="s">
        <v>235</v>
      </c>
      <c r="T42" t="s">
        <v>67</v>
      </c>
      <c r="U42" t="s">
        <v>45</v>
      </c>
      <c r="V42" t="s">
        <v>26</v>
      </c>
      <c r="W42" t="s">
        <v>361</v>
      </c>
      <c r="Y42" s="1">
        <v>42506.531134259261</v>
      </c>
      <c r="Z42" s="1">
        <v>42842.398425925923</v>
      </c>
    </row>
    <row r="43" spans="1:27" x14ac:dyDescent="0.3">
      <c r="A43">
        <v>83553</v>
      </c>
      <c r="B43" t="s">
        <v>800</v>
      </c>
      <c r="C43" t="s">
        <v>75</v>
      </c>
      <c r="D43" t="s">
        <v>79</v>
      </c>
      <c r="E43" t="s">
        <v>147</v>
      </c>
      <c r="F43" t="s">
        <v>27</v>
      </c>
      <c r="G43" t="s">
        <v>187</v>
      </c>
      <c r="H43" t="s">
        <v>1188</v>
      </c>
      <c r="I43" t="s">
        <v>800</v>
      </c>
      <c r="J43" t="s">
        <v>800</v>
      </c>
      <c r="K43" t="s">
        <v>41</v>
      </c>
      <c r="L43" t="s">
        <v>32</v>
      </c>
      <c r="N43" t="s">
        <v>1194</v>
      </c>
      <c r="O43" t="s">
        <v>1194</v>
      </c>
      <c r="R43" t="s">
        <v>235</v>
      </c>
      <c r="T43" t="s">
        <v>67</v>
      </c>
      <c r="U43" t="s">
        <v>37</v>
      </c>
      <c r="V43" t="s">
        <v>235</v>
      </c>
      <c r="W43" t="s">
        <v>1194</v>
      </c>
      <c r="Y43" s="1">
        <v>42515.181539351855</v>
      </c>
      <c r="Z43" s="1">
        <v>42516.957824074074</v>
      </c>
    </row>
    <row r="44" spans="1:27" x14ac:dyDescent="0.3">
      <c r="A44">
        <v>83699</v>
      </c>
      <c r="B44" t="s">
        <v>448</v>
      </c>
      <c r="C44" t="s">
        <v>184</v>
      </c>
      <c r="D44" t="s">
        <v>212</v>
      </c>
      <c r="E44" t="s">
        <v>24</v>
      </c>
      <c r="F44" t="s">
        <v>27</v>
      </c>
      <c r="G44" t="s">
        <v>201</v>
      </c>
      <c r="H44" t="s">
        <v>551</v>
      </c>
      <c r="I44" t="s">
        <v>800</v>
      </c>
      <c r="J44" t="s">
        <v>91</v>
      </c>
      <c r="K44" t="s">
        <v>41</v>
      </c>
      <c r="L44" t="s">
        <v>32</v>
      </c>
      <c r="M44" t="s">
        <v>298</v>
      </c>
      <c r="N44" t="s">
        <v>1194</v>
      </c>
      <c r="O44" t="s">
        <v>539</v>
      </c>
      <c r="R44" t="s">
        <v>235</v>
      </c>
      <c r="T44" t="s">
        <v>43</v>
      </c>
      <c r="U44" t="s">
        <v>29</v>
      </c>
      <c r="V44" t="s">
        <v>36</v>
      </c>
      <c r="W44" t="s">
        <v>361</v>
      </c>
      <c r="Y44" s="1">
        <v>42517.521284722221</v>
      </c>
      <c r="Z44" s="1">
        <v>42838.071122685185</v>
      </c>
    </row>
    <row r="45" spans="1:27" x14ac:dyDescent="0.3">
      <c r="A45">
        <v>83852</v>
      </c>
      <c r="B45" t="s">
        <v>325</v>
      </c>
      <c r="C45" t="s">
        <v>129</v>
      </c>
      <c r="D45" t="s">
        <v>218</v>
      </c>
      <c r="E45" t="s">
        <v>24</v>
      </c>
      <c r="F45" t="s">
        <v>27</v>
      </c>
      <c r="G45" t="s">
        <v>153</v>
      </c>
      <c r="H45" t="s">
        <v>431</v>
      </c>
      <c r="I45" t="s">
        <v>917</v>
      </c>
      <c r="J45" t="s">
        <v>268</v>
      </c>
      <c r="K45" t="s">
        <v>41</v>
      </c>
      <c r="L45" t="s">
        <v>32</v>
      </c>
      <c r="N45" t="s">
        <v>1194</v>
      </c>
      <c r="O45" t="s">
        <v>206</v>
      </c>
      <c r="R45" t="s">
        <v>235</v>
      </c>
      <c r="T45" t="s">
        <v>43</v>
      </c>
      <c r="U45" t="s">
        <v>29</v>
      </c>
      <c r="V45" t="s">
        <v>269</v>
      </c>
      <c r="W45" t="s">
        <v>1194</v>
      </c>
      <c r="Y45" s="1">
        <v>42522.337314814817</v>
      </c>
      <c r="Z45" s="1">
        <v>42585.987546296295</v>
      </c>
    </row>
    <row r="46" spans="1:27" x14ac:dyDescent="0.3">
      <c r="A46">
        <v>83876</v>
      </c>
      <c r="B46" t="s">
        <v>89</v>
      </c>
      <c r="C46" t="s">
        <v>237</v>
      </c>
      <c r="D46" t="s">
        <v>238</v>
      </c>
      <c r="E46" t="s">
        <v>24</v>
      </c>
      <c r="F46" t="s">
        <v>27</v>
      </c>
      <c r="G46" t="s">
        <v>187</v>
      </c>
      <c r="H46" t="s">
        <v>521</v>
      </c>
      <c r="J46" t="s">
        <v>282</v>
      </c>
      <c r="K46" t="s">
        <v>41</v>
      </c>
      <c r="L46" t="s">
        <v>32</v>
      </c>
      <c r="N46" t="s">
        <v>1194</v>
      </c>
      <c r="O46" t="s">
        <v>1194</v>
      </c>
      <c r="R46" t="s">
        <v>235</v>
      </c>
      <c r="T46" t="s">
        <v>43</v>
      </c>
      <c r="U46" t="s">
        <v>60</v>
      </c>
      <c r="V46" t="s">
        <v>235</v>
      </c>
      <c r="W46" t="s">
        <v>1194</v>
      </c>
      <c r="Y46" s="1">
        <v>42522.50372685185</v>
      </c>
      <c r="Z46" s="1">
        <v>42803.366597222222</v>
      </c>
    </row>
    <row r="47" spans="1:27" x14ac:dyDescent="0.3">
      <c r="A47">
        <v>83877</v>
      </c>
      <c r="B47" t="s">
        <v>89</v>
      </c>
      <c r="C47" t="s">
        <v>237</v>
      </c>
      <c r="D47" t="s">
        <v>238</v>
      </c>
      <c r="E47" t="s">
        <v>24</v>
      </c>
      <c r="F47" t="s">
        <v>27</v>
      </c>
      <c r="G47" t="s">
        <v>187</v>
      </c>
      <c r="H47" t="s">
        <v>520</v>
      </c>
      <c r="J47" t="s">
        <v>282</v>
      </c>
      <c r="K47" t="s">
        <v>41</v>
      </c>
      <c r="L47" t="s">
        <v>32</v>
      </c>
      <c r="N47" t="s">
        <v>1194</v>
      </c>
      <c r="O47" t="s">
        <v>1194</v>
      </c>
      <c r="R47" t="s">
        <v>235</v>
      </c>
      <c r="T47" t="s">
        <v>43</v>
      </c>
      <c r="U47" t="s">
        <v>60</v>
      </c>
      <c r="V47" t="s">
        <v>235</v>
      </c>
      <c r="W47" t="s">
        <v>1194</v>
      </c>
      <c r="Y47" s="1">
        <v>42522.505486111113</v>
      </c>
      <c r="Z47" s="1">
        <v>42803.366249999999</v>
      </c>
    </row>
    <row r="48" spans="1:27" x14ac:dyDescent="0.3">
      <c r="A48">
        <v>84066</v>
      </c>
      <c r="B48" t="s">
        <v>430</v>
      </c>
      <c r="C48" t="s">
        <v>129</v>
      </c>
      <c r="D48" t="s">
        <v>327</v>
      </c>
      <c r="E48" t="s">
        <v>24</v>
      </c>
      <c r="F48" t="s">
        <v>27</v>
      </c>
      <c r="G48" t="s">
        <v>187</v>
      </c>
      <c r="H48" t="s">
        <v>429</v>
      </c>
      <c r="I48" t="s">
        <v>800</v>
      </c>
      <c r="J48" t="s">
        <v>91</v>
      </c>
      <c r="K48" t="s">
        <v>41</v>
      </c>
      <c r="L48" t="s">
        <v>101</v>
      </c>
      <c r="N48" t="s">
        <v>1194</v>
      </c>
      <c r="O48" t="s">
        <v>1194</v>
      </c>
      <c r="R48" t="s">
        <v>235</v>
      </c>
      <c r="T48" t="s">
        <v>67</v>
      </c>
      <c r="U48" t="s">
        <v>45</v>
      </c>
      <c r="V48" t="s">
        <v>26</v>
      </c>
      <c r="W48" t="s">
        <v>1194</v>
      </c>
      <c r="Y48" s="1">
        <v>42524.527094907404</v>
      </c>
      <c r="Z48" s="1">
        <v>42831.227847222224</v>
      </c>
    </row>
    <row r="49" spans="1:27" x14ac:dyDescent="0.3">
      <c r="A49">
        <v>84181</v>
      </c>
      <c r="B49" t="s">
        <v>939</v>
      </c>
      <c r="C49" t="s">
        <v>75</v>
      </c>
      <c r="D49" t="s">
        <v>1132</v>
      </c>
      <c r="E49" t="s">
        <v>262</v>
      </c>
      <c r="F49" t="s">
        <v>27</v>
      </c>
      <c r="G49" t="s">
        <v>153</v>
      </c>
      <c r="H49" t="s">
        <v>1131</v>
      </c>
      <c r="J49" t="s">
        <v>937</v>
      </c>
      <c r="K49" t="s">
        <v>41</v>
      </c>
      <c r="L49" t="s">
        <v>32</v>
      </c>
      <c r="N49" t="s">
        <v>1194</v>
      </c>
      <c r="O49" t="s">
        <v>1194</v>
      </c>
      <c r="R49" t="s">
        <v>765</v>
      </c>
      <c r="S49" t="s">
        <v>426</v>
      </c>
      <c r="T49" t="s">
        <v>55</v>
      </c>
      <c r="U49" t="s">
        <v>37</v>
      </c>
      <c r="V49" t="s">
        <v>81</v>
      </c>
      <c r="W49" t="s">
        <v>1194</v>
      </c>
      <c r="Y49" s="1">
        <v>42528.457928240743</v>
      </c>
      <c r="Z49" s="1">
        <v>42748.393113425926</v>
      </c>
    </row>
    <row r="50" spans="1:27" x14ac:dyDescent="0.3">
      <c r="A50">
        <v>84899</v>
      </c>
      <c r="B50" t="s">
        <v>800</v>
      </c>
      <c r="C50" t="s">
        <v>165</v>
      </c>
      <c r="D50" t="s">
        <v>166</v>
      </c>
      <c r="E50" t="s">
        <v>147</v>
      </c>
      <c r="F50" t="s">
        <v>27</v>
      </c>
      <c r="G50" t="s">
        <v>187</v>
      </c>
      <c r="H50" t="s">
        <v>1000</v>
      </c>
      <c r="I50" t="s">
        <v>800</v>
      </c>
      <c r="J50" t="s">
        <v>800</v>
      </c>
      <c r="K50" t="s">
        <v>41</v>
      </c>
      <c r="L50" t="s">
        <v>32</v>
      </c>
      <c r="N50" t="s">
        <v>1194</v>
      </c>
      <c r="O50" t="s">
        <v>1194</v>
      </c>
      <c r="R50" t="s">
        <v>235</v>
      </c>
      <c r="T50" t="s">
        <v>67</v>
      </c>
      <c r="U50" t="s">
        <v>45</v>
      </c>
      <c r="V50" t="s">
        <v>235</v>
      </c>
      <c r="W50" t="s">
        <v>1194</v>
      </c>
      <c r="Y50" s="1">
        <v>42542.140509259261</v>
      </c>
      <c r="Z50" s="1">
        <v>42543.229641203703</v>
      </c>
    </row>
    <row r="51" spans="1:27" x14ac:dyDescent="0.3">
      <c r="A51">
        <v>85002</v>
      </c>
      <c r="B51" t="s">
        <v>89</v>
      </c>
      <c r="C51" t="s">
        <v>237</v>
      </c>
      <c r="D51" t="s">
        <v>238</v>
      </c>
      <c r="E51" t="s">
        <v>24</v>
      </c>
      <c r="F51" t="s">
        <v>27</v>
      </c>
      <c r="G51" t="s">
        <v>49</v>
      </c>
      <c r="H51" t="s">
        <v>502</v>
      </c>
      <c r="J51" t="s">
        <v>497</v>
      </c>
      <c r="K51" t="s">
        <v>41</v>
      </c>
      <c r="L51" t="s">
        <v>32</v>
      </c>
      <c r="N51" t="s">
        <v>1194</v>
      </c>
      <c r="O51" t="s">
        <v>500</v>
      </c>
      <c r="R51" t="s">
        <v>235</v>
      </c>
      <c r="T51" t="s">
        <v>55</v>
      </c>
      <c r="U51" t="s">
        <v>45</v>
      </c>
      <c r="V51" t="s">
        <v>235</v>
      </c>
      <c r="W51" t="s">
        <v>1194</v>
      </c>
      <c r="Y51" s="1">
        <v>42543.065324074072</v>
      </c>
      <c r="Z51" s="1">
        <v>42724.952881944446</v>
      </c>
    </row>
    <row r="52" spans="1:27" x14ac:dyDescent="0.3">
      <c r="A52">
        <v>85124</v>
      </c>
      <c r="B52" t="s">
        <v>77</v>
      </c>
      <c r="C52" t="s">
        <v>165</v>
      </c>
      <c r="D52" t="s">
        <v>166</v>
      </c>
      <c r="E52" t="s">
        <v>147</v>
      </c>
      <c r="F52" t="s">
        <v>27</v>
      </c>
      <c r="G52" t="s">
        <v>187</v>
      </c>
      <c r="H52" t="s">
        <v>999</v>
      </c>
      <c r="I52" t="s">
        <v>800</v>
      </c>
      <c r="J52" t="s">
        <v>800</v>
      </c>
      <c r="K52" t="s">
        <v>41</v>
      </c>
      <c r="L52" t="s">
        <v>32</v>
      </c>
      <c r="N52" t="s">
        <v>1194</v>
      </c>
      <c r="O52" t="s">
        <v>1194</v>
      </c>
      <c r="R52" t="s">
        <v>235</v>
      </c>
      <c r="T52" t="s">
        <v>43</v>
      </c>
      <c r="U52" t="s">
        <v>29</v>
      </c>
      <c r="V52" t="s">
        <v>235</v>
      </c>
      <c r="W52" t="s">
        <v>1194</v>
      </c>
      <c r="Y52" s="1">
        <v>42544.980219907404</v>
      </c>
      <c r="Z52" s="1">
        <v>42549.139432870368</v>
      </c>
    </row>
    <row r="53" spans="1:27" x14ac:dyDescent="0.3">
      <c r="A53">
        <v>85377</v>
      </c>
      <c r="B53" t="s">
        <v>217</v>
      </c>
      <c r="C53" t="s">
        <v>129</v>
      </c>
      <c r="D53" t="s">
        <v>310</v>
      </c>
      <c r="E53" t="s">
        <v>24</v>
      </c>
      <c r="F53" t="s">
        <v>27</v>
      </c>
      <c r="G53" t="s">
        <v>153</v>
      </c>
      <c r="H53" t="s">
        <v>427</v>
      </c>
      <c r="I53" t="s">
        <v>916</v>
      </c>
      <c r="J53" t="s">
        <v>214</v>
      </c>
      <c r="K53" t="s">
        <v>41</v>
      </c>
      <c r="L53" t="s">
        <v>32</v>
      </c>
      <c r="M53" t="s">
        <v>369</v>
      </c>
      <c r="N53" t="s">
        <v>1194</v>
      </c>
      <c r="O53" t="s">
        <v>428</v>
      </c>
      <c r="P53" t="s">
        <v>344</v>
      </c>
      <c r="R53" t="s">
        <v>235</v>
      </c>
      <c r="S53" t="s">
        <v>426</v>
      </c>
      <c r="T53" t="s">
        <v>55</v>
      </c>
      <c r="U53" t="s">
        <v>37</v>
      </c>
      <c r="V53" t="s">
        <v>103</v>
      </c>
      <c r="W53" t="s">
        <v>361</v>
      </c>
      <c r="Y53" s="1">
        <v>42550.251122685186</v>
      </c>
      <c r="Z53" s="1">
        <v>42703.467199074075</v>
      </c>
    </row>
    <row r="54" spans="1:27" x14ac:dyDescent="0.3">
      <c r="A54">
        <v>85440</v>
      </c>
      <c r="B54" t="s">
        <v>318</v>
      </c>
      <c r="C54" t="s">
        <v>75</v>
      </c>
      <c r="D54" t="s">
        <v>267</v>
      </c>
      <c r="E54" t="s">
        <v>24</v>
      </c>
      <c r="F54" t="s">
        <v>27</v>
      </c>
      <c r="G54" t="s">
        <v>187</v>
      </c>
      <c r="H54" t="s">
        <v>878</v>
      </c>
      <c r="I54" t="s">
        <v>942</v>
      </c>
      <c r="J54" t="s">
        <v>204</v>
      </c>
      <c r="K54" t="s">
        <v>41</v>
      </c>
      <c r="L54" t="s">
        <v>32</v>
      </c>
      <c r="N54" t="s">
        <v>1194</v>
      </c>
      <c r="O54" t="s">
        <v>667</v>
      </c>
      <c r="R54" t="s">
        <v>235</v>
      </c>
      <c r="T54" t="s">
        <v>55</v>
      </c>
      <c r="U54" t="s">
        <v>45</v>
      </c>
      <c r="V54" t="s">
        <v>235</v>
      </c>
      <c r="W54" t="s">
        <v>1194</v>
      </c>
      <c r="Y54" s="1">
        <v>42551.289675925924</v>
      </c>
      <c r="Z54" s="1">
        <v>42569.466990740744</v>
      </c>
    </row>
    <row r="55" spans="1:27" x14ac:dyDescent="0.3">
      <c r="A55">
        <v>85661</v>
      </c>
      <c r="B55" t="s">
        <v>228</v>
      </c>
      <c r="C55" t="s">
        <v>75</v>
      </c>
      <c r="D55" t="s">
        <v>125</v>
      </c>
      <c r="E55" t="s">
        <v>147</v>
      </c>
      <c r="F55" t="s">
        <v>27</v>
      </c>
      <c r="G55" t="s">
        <v>166</v>
      </c>
      <c r="H55" t="s">
        <v>1116</v>
      </c>
      <c r="I55" t="s">
        <v>179</v>
      </c>
      <c r="J55" t="s">
        <v>228</v>
      </c>
      <c r="K55" t="s">
        <v>41</v>
      </c>
      <c r="L55" t="s">
        <v>32</v>
      </c>
      <c r="N55" t="s">
        <v>1194</v>
      </c>
      <c r="O55" t="s">
        <v>1194</v>
      </c>
      <c r="Q55" t="s">
        <v>727</v>
      </c>
      <c r="R55" t="s">
        <v>765</v>
      </c>
      <c r="T55" t="s">
        <v>67</v>
      </c>
      <c r="U55" t="s">
        <v>45</v>
      </c>
      <c r="V55" t="s">
        <v>26</v>
      </c>
      <c r="W55" t="s">
        <v>1194</v>
      </c>
      <c r="Y55" s="1">
        <v>42555.32472222222</v>
      </c>
      <c r="Z55" s="1">
        <v>42772.735034722224</v>
      </c>
    </row>
    <row r="56" spans="1:27" x14ac:dyDescent="0.3">
      <c r="A56">
        <v>86174</v>
      </c>
      <c r="B56" t="s">
        <v>188</v>
      </c>
      <c r="C56" t="s">
        <v>165</v>
      </c>
      <c r="D56" t="s">
        <v>166</v>
      </c>
      <c r="E56" t="s">
        <v>147</v>
      </c>
      <c r="F56" t="s">
        <v>27</v>
      </c>
      <c r="G56" t="s">
        <v>187</v>
      </c>
      <c r="H56" t="s">
        <v>998</v>
      </c>
      <c r="J56" t="s">
        <v>188</v>
      </c>
      <c r="K56" t="s">
        <v>41</v>
      </c>
      <c r="L56" t="s">
        <v>32</v>
      </c>
      <c r="N56" t="s">
        <v>1194</v>
      </c>
      <c r="O56" t="s">
        <v>1194</v>
      </c>
      <c r="R56" t="s">
        <v>235</v>
      </c>
      <c r="T56" t="s">
        <v>55</v>
      </c>
      <c r="U56" t="s">
        <v>45</v>
      </c>
      <c r="V56" t="s">
        <v>235</v>
      </c>
      <c r="W56" t="s">
        <v>1194</v>
      </c>
      <c r="Y56" s="1">
        <v>42565.557928240742</v>
      </c>
      <c r="Z56" s="1">
        <v>42565.658437500002</v>
      </c>
    </row>
    <row r="57" spans="1:27" x14ac:dyDescent="0.3">
      <c r="A57">
        <v>86202</v>
      </c>
      <c r="B57" t="s">
        <v>800</v>
      </c>
      <c r="C57" t="s">
        <v>165</v>
      </c>
      <c r="D57" t="s">
        <v>166</v>
      </c>
      <c r="E57" t="s">
        <v>147</v>
      </c>
      <c r="F57" t="s">
        <v>27</v>
      </c>
      <c r="G57" t="s">
        <v>187</v>
      </c>
      <c r="H57" t="s">
        <v>997</v>
      </c>
      <c r="I57" t="s">
        <v>800</v>
      </c>
      <c r="J57" t="s">
        <v>800</v>
      </c>
      <c r="K57" t="s">
        <v>41</v>
      </c>
      <c r="L57" t="s">
        <v>32</v>
      </c>
      <c r="N57" t="s">
        <v>1194</v>
      </c>
      <c r="O57" t="s">
        <v>1194</v>
      </c>
      <c r="R57" t="s">
        <v>235</v>
      </c>
      <c r="T57" t="s">
        <v>43</v>
      </c>
      <c r="U57" t="s">
        <v>37</v>
      </c>
      <c r="V57" t="s">
        <v>235</v>
      </c>
      <c r="W57" t="s">
        <v>1194</v>
      </c>
      <c r="Y57" s="1">
        <v>42566.193726851852</v>
      </c>
      <c r="Z57" s="1">
        <v>42566.348877314813</v>
      </c>
    </row>
    <row r="58" spans="1:27" x14ac:dyDescent="0.3">
      <c r="A58">
        <v>86211</v>
      </c>
      <c r="B58" t="s">
        <v>950</v>
      </c>
      <c r="C58" t="s">
        <v>165</v>
      </c>
      <c r="D58" t="s">
        <v>166</v>
      </c>
      <c r="E58" t="s">
        <v>147</v>
      </c>
      <c r="F58" t="s">
        <v>27</v>
      </c>
      <c r="G58" t="s">
        <v>187</v>
      </c>
      <c r="H58" t="s">
        <v>996</v>
      </c>
      <c r="J58" t="s">
        <v>950</v>
      </c>
      <c r="K58" t="s">
        <v>41</v>
      </c>
      <c r="L58" t="s">
        <v>32</v>
      </c>
      <c r="N58" t="s">
        <v>1194</v>
      </c>
      <c r="O58" t="s">
        <v>1194</v>
      </c>
      <c r="R58" t="s">
        <v>235</v>
      </c>
      <c r="S58" t="s">
        <v>235</v>
      </c>
      <c r="T58" t="s">
        <v>43</v>
      </c>
      <c r="U58" t="s">
        <v>45</v>
      </c>
      <c r="V58" t="s">
        <v>235</v>
      </c>
      <c r="W58" t="s">
        <v>1194</v>
      </c>
      <c r="Y58" s="1">
        <v>42566.316493055558</v>
      </c>
      <c r="Z58" s="1">
        <v>42578.205254629633</v>
      </c>
    </row>
    <row r="59" spans="1:27" x14ac:dyDescent="0.3">
      <c r="A59">
        <v>86226</v>
      </c>
      <c r="B59" t="s">
        <v>860</v>
      </c>
      <c r="C59" t="s">
        <v>75</v>
      </c>
      <c r="D59" t="s">
        <v>354</v>
      </c>
      <c r="E59" t="s">
        <v>147</v>
      </c>
      <c r="F59" t="s">
        <v>27</v>
      </c>
      <c r="G59" t="s">
        <v>187</v>
      </c>
      <c r="H59" t="s">
        <v>1113</v>
      </c>
      <c r="I59" t="s">
        <v>230</v>
      </c>
      <c r="J59" t="s">
        <v>230</v>
      </c>
      <c r="K59" t="s">
        <v>41</v>
      </c>
      <c r="L59" t="s">
        <v>32</v>
      </c>
      <c r="N59" t="s">
        <v>1194</v>
      </c>
      <c r="O59" t="s">
        <v>1194</v>
      </c>
      <c r="R59" t="s">
        <v>765</v>
      </c>
      <c r="T59" t="s">
        <v>43</v>
      </c>
      <c r="U59" t="s">
        <v>29</v>
      </c>
      <c r="V59" t="s">
        <v>26</v>
      </c>
      <c r="W59" t="s">
        <v>1194</v>
      </c>
      <c r="Y59" s="1">
        <v>42566.397418981483</v>
      </c>
      <c r="Z59" s="1">
        <v>42569.614652777775</v>
      </c>
    </row>
    <row r="60" spans="1:27" x14ac:dyDescent="0.3">
      <c r="A60">
        <v>86378</v>
      </c>
      <c r="B60" t="s">
        <v>977</v>
      </c>
      <c r="C60" t="s">
        <v>184</v>
      </c>
      <c r="D60" t="s">
        <v>293</v>
      </c>
      <c r="E60" t="s">
        <v>48</v>
      </c>
      <c r="F60" t="s">
        <v>27</v>
      </c>
      <c r="G60" t="s">
        <v>187</v>
      </c>
      <c r="H60" t="s">
        <v>976</v>
      </c>
      <c r="I60" t="s">
        <v>234</v>
      </c>
      <c r="J60" t="s">
        <v>91</v>
      </c>
      <c r="K60" t="s">
        <v>41</v>
      </c>
      <c r="L60" t="s">
        <v>32</v>
      </c>
      <c r="M60" t="s">
        <v>298</v>
      </c>
      <c r="N60" t="s">
        <v>338</v>
      </c>
      <c r="O60" t="s">
        <v>1194</v>
      </c>
      <c r="R60" t="s">
        <v>235</v>
      </c>
      <c r="T60" t="s">
        <v>43</v>
      </c>
      <c r="U60" t="s">
        <v>29</v>
      </c>
      <c r="V60" t="s">
        <v>26</v>
      </c>
      <c r="W60" t="s">
        <v>1194</v>
      </c>
      <c r="Y60" s="1">
        <v>42570.509155092594</v>
      </c>
      <c r="Z60" s="1">
        <v>42781.593425925923</v>
      </c>
    </row>
    <row r="61" spans="1:27" x14ac:dyDescent="0.3">
      <c r="A61">
        <v>86676</v>
      </c>
      <c r="B61" t="s">
        <v>124</v>
      </c>
      <c r="C61" t="s">
        <v>75</v>
      </c>
      <c r="D61" t="s">
        <v>125</v>
      </c>
      <c r="E61" t="s">
        <v>24</v>
      </c>
      <c r="F61" t="s">
        <v>27</v>
      </c>
      <c r="G61" t="s">
        <v>187</v>
      </c>
      <c r="H61" t="s">
        <v>842</v>
      </c>
      <c r="I61" t="s">
        <v>234</v>
      </c>
      <c r="J61" t="s">
        <v>204</v>
      </c>
      <c r="K61" t="s">
        <v>41</v>
      </c>
      <c r="L61" t="s">
        <v>32</v>
      </c>
      <c r="N61" t="s">
        <v>1194</v>
      </c>
      <c r="O61" t="s">
        <v>1194</v>
      </c>
      <c r="R61" t="s">
        <v>781</v>
      </c>
      <c r="S61" t="s">
        <v>841</v>
      </c>
      <c r="T61" t="s">
        <v>43</v>
      </c>
      <c r="U61" t="s">
        <v>29</v>
      </c>
      <c r="V61" t="s">
        <v>26</v>
      </c>
      <c r="W61" t="s">
        <v>361</v>
      </c>
      <c r="Y61" s="1">
        <v>42577.433333333334</v>
      </c>
      <c r="Z61" s="1">
        <v>42578.446006944447</v>
      </c>
    </row>
    <row r="62" spans="1:27" x14ac:dyDescent="0.3">
      <c r="A62">
        <v>87205</v>
      </c>
      <c r="B62" t="s">
        <v>934</v>
      </c>
      <c r="C62" t="s">
        <v>165</v>
      </c>
      <c r="D62" t="s">
        <v>166</v>
      </c>
      <c r="E62" t="s">
        <v>147</v>
      </c>
      <c r="F62" t="s">
        <v>27</v>
      </c>
      <c r="G62" t="s">
        <v>187</v>
      </c>
      <c r="H62" t="s">
        <v>995</v>
      </c>
      <c r="J62" t="s">
        <v>934</v>
      </c>
      <c r="K62" t="s">
        <v>41</v>
      </c>
      <c r="L62" t="s">
        <v>32</v>
      </c>
      <c r="N62" t="s">
        <v>1194</v>
      </c>
      <c r="O62" t="s">
        <v>1194</v>
      </c>
      <c r="R62" t="s">
        <v>235</v>
      </c>
      <c r="T62" t="s">
        <v>55</v>
      </c>
      <c r="U62" t="s">
        <v>45</v>
      </c>
      <c r="V62" t="s">
        <v>235</v>
      </c>
      <c r="W62" t="s">
        <v>1194</v>
      </c>
      <c r="Y62" s="1">
        <v>42587.297511574077</v>
      </c>
      <c r="Z62" s="1">
        <v>42592.025729166664</v>
      </c>
    </row>
    <row r="63" spans="1:27" x14ac:dyDescent="0.3">
      <c r="A63">
        <v>87634</v>
      </c>
      <c r="B63" t="s">
        <v>346</v>
      </c>
      <c r="C63" t="s">
        <v>75</v>
      </c>
      <c r="D63" t="s">
        <v>814</v>
      </c>
      <c r="E63" t="s">
        <v>24</v>
      </c>
      <c r="F63" t="s">
        <v>27</v>
      </c>
      <c r="G63" t="s">
        <v>187</v>
      </c>
      <c r="H63" t="s">
        <v>868</v>
      </c>
      <c r="I63" t="s">
        <v>943</v>
      </c>
      <c r="J63" t="s">
        <v>77</v>
      </c>
      <c r="K63" t="s">
        <v>41</v>
      </c>
      <c r="L63" t="s">
        <v>32</v>
      </c>
      <c r="M63" t="s">
        <v>298</v>
      </c>
      <c r="N63" t="s">
        <v>1194</v>
      </c>
      <c r="O63" t="s">
        <v>1194</v>
      </c>
      <c r="R63" t="s">
        <v>235</v>
      </c>
      <c r="T63" t="s">
        <v>55</v>
      </c>
      <c r="U63" t="s">
        <v>37</v>
      </c>
      <c r="V63" t="s">
        <v>28</v>
      </c>
      <c r="W63" t="s">
        <v>1194</v>
      </c>
      <c r="Y63" s="1">
        <v>42597.987395833334</v>
      </c>
      <c r="Z63" s="1">
        <v>42718.289479166669</v>
      </c>
      <c r="AA63" t="s">
        <v>867</v>
      </c>
    </row>
    <row r="64" spans="1:27" x14ac:dyDescent="0.3">
      <c r="A64">
        <v>87635</v>
      </c>
      <c r="B64" t="s">
        <v>325</v>
      </c>
      <c r="C64" t="s">
        <v>129</v>
      </c>
      <c r="D64" t="s">
        <v>218</v>
      </c>
      <c r="E64" t="s">
        <v>262</v>
      </c>
      <c r="F64" t="s">
        <v>27</v>
      </c>
      <c r="G64" t="s">
        <v>153</v>
      </c>
      <c r="H64" t="s">
        <v>1198</v>
      </c>
      <c r="I64" t="s">
        <v>226</v>
      </c>
      <c r="J64" t="s">
        <v>77</v>
      </c>
      <c r="K64" t="s">
        <v>41</v>
      </c>
      <c r="L64" t="s">
        <v>101</v>
      </c>
      <c r="M64" t="s">
        <v>298</v>
      </c>
      <c r="N64" t="s">
        <v>1194</v>
      </c>
      <c r="O64" t="s">
        <v>1194</v>
      </c>
      <c r="P64">
        <v>11924</v>
      </c>
      <c r="R64" t="s">
        <v>235</v>
      </c>
      <c r="T64" t="s">
        <v>43</v>
      </c>
      <c r="U64" t="s">
        <v>37</v>
      </c>
      <c r="V64" t="s">
        <v>103</v>
      </c>
      <c r="W64" t="s">
        <v>361</v>
      </c>
      <c r="Y64" s="1">
        <v>42598.010752314818</v>
      </c>
      <c r="Z64" s="1">
        <v>42832.002418981479</v>
      </c>
    </row>
    <row r="65" spans="1:27" x14ac:dyDescent="0.3">
      <c r="A65">
        <v>87656</v>
      </c>
      <c r="B65" t="s">
        <v>192</v>
      </c>
      <c r="C65" t="s">
        <v>165</v>
      </c>
      <c r="D65" t="s">
        <v>166</v>
      </c>
      <c r="E65" t="s">
        <v>147</v>
      </c>
      <c r="F65" t="s">
        <v>27</v>
      </c>
      <c r="G65" t="s">
        <v>187</v>
      </c>
      <c r="H65" t="s">
        <v>994</v>
      </c>
      <c r="I65" t="s">
        <v>913</v>
      </c>
      <c r="J65" t="s">
        <v>913</v>
      </c>
      <c r="K65" t="s">
        <v>41</v>
      </c>
      <c r="L65" t="s">
        <v>32</v>
      </c>
      <c r="M65" t="s">
        <v>44</v>
      </c>
      <c r="N65" t="s">
        <v>1194</v>
      </c>
      <c r="O65" t="s">
        <v>1194</v>
      </c>
      <c r="R65" t="s">
        <v>235</v>
      </c>
      <c r="T65" t="s">
        <v>55</v>
      </c>
      <c r="U65" t="s">
        <v>45</v>
      </c>
      <c r="V65" t="s">
        <v>235</v>
      </c>
      <c r="W65" t="s">
        <v>1194</v>
      </c>
      <c r="X65" t="s">
        <v>636</v>
      </c>
      <c r="Y65" s="1">
        <v>42598.291979166665</v>
      </c>
      <c r="Z65" s="1">
        <v>42655.133402777778</v>
      </c>
    </row>
    <row r="66" spans="1:27" x14ac:dyDescent="0.3">
      <c r="A66">
        <v>87684</v>
      </c>
      <c r="B66" t="s">
        <v>226</v>
      </c>
      <c r="C66" t="s">
        <v>75</v>
      </c>
      <c r="D66" t="s">
        <v>354</v>
      </c>
      <c r="E66" t="s">
        <v>147</v>
      </c>
      <c r="F66" t="s">
        <v>27</v>
      </c>
      <c r="G66" t="s">
        <v>153</v>
      </c>
      <c r="H66" t="s">
        <v>1111</v>
      </c>
      <c r="I66" t="s">
        <v>942</v>
      </c>
      <c r="J66" t="s">
        <v>916</v>
      </c>
      <c r="K66" t="s">
        <v>41</v>
      </c>
      <c r="L66" t="s">
        <v>32</v>
      </c>
      <c r="M66" t="s">
        <v>104</v>
      </c>
      <c r="N66" t="s">
        <v>1194</v>
      </c>
      <c r="O66" t="s">
        <v>1194</v>
      </c>
      <c r="P66">
        <v>11774</v>
      </c>
      <c r="R66" t="s">
        <v>765</v>
      </c>
      <c r="T66" t="s">
        <v>43</v>
      </c>
      <c r="U66" t="s">
        <v>29</v>
      </c>
      <c r="V66" t="s">
        <v>308</v>
      </c>
      <c r="W66" t="s">
        <v>361</v>
      </c>
      <c r="Y66" s="1">
        <v>42598.775659722225</v>
      </c>
      <c r="Z66" s="1">
        <v>42629.458784722221</v>
      </c>
    </row>
    <row r="67" spans="1:27" x14ac:dyDescent="0.3">
      <c r="A67">
        <v>88020</v>
      </c>
      <c r="B67" t="s">
        <v>1185</v>
      </c>
      <c r="C67" t="s">
        <v>75</v>
      </c>
      <c r="D67" t="s">
        <v>202</v>
      </c>
      <c r="E67" t="s">
        <v>147</v>
      </c>
      <c r="F67" t="s">
        <v>27</v>
      </c>
      <c r="G67" t="s">
        <v>287</v>
      </c>
      <c r="H67" t="s">
        <v>1184</v>
      </c>
      <c r="I67" t="s">
        <v>940</v>
      </c>
      <c r="J67" t="s">
        <v>77</v>
      </c>
      <c r="K67" t="s">
        <v>41</v>
      </c>
      <c r="L67" t="s">
        <v>32</v>
      </c>
      <c r="M67" t="s">
        <v>44</v>
      </c>
      <c r="N67" t="s">
        <v>1194</v>
      </c>
      <c r="O67" t="s">
        <v>1194</v>
      </c>
      <c r="R67" t="s">
        <v>235</v>
      </c>
      <c r="T67" t="s">
        <v>43</v>
      </c>
      <c r="U67" t="s">
        <v>37</v>
      </c>
      <c r="V67" t="s">
        <v>235</v>
      </c>
      <c r="W67" t="s">
        <v>361</v>
      </c>
      <c r="X67" t="s">
        <v>1046</v>
      </c>
      <c r="Y67" s="1">
        <v>42605.671493055554</v>
      </c>
      <c r="Z67" s="1">
        <v>42754.902025462965</v>
      </c>
      <c r="AA67" t="s">
        <v>1183</v>
      </c>
    </row>
    <row r="68" spans="1:27" x14ac:dyDescent="0.3">
      <c r="A68">
        <v>88052</v>
      </c>
      <c r="B68" t="s">
        <v>128</v>
      </c>
      <c r="C68" t="s">
        <v>129</v>
      </c>
      <c r="D68" t="s">
        <v>218</v>
      </c>
      <c r="E68" t="s">
        <v>24</v>
      </c>
      <c r="F68" t="s">
        <v>27</v>
      </c>
      <c r="G68" t="s">
        <v>169</v>
      </c>
      <c r="H68" t="s">
        <v>419</v>
      </c>
      <c r="I68" t="s">
        <v>349</v>
      </c>
      <c r="J68" t="s">
        <v>91</v>
      </c>
      <c r="K68" t="s">
        <v>41</v>
      </c>
      <c r="L68" t="s">
        <v>32</v>
      </c>
      <c r="M68" t="s">
        <v>369</v>
      </c>
      <c r="N68" t="s">
        <v>1194</v>
      </c>
      <c r="O68" t="s">
        <v>420</v>
      </c>
      <c r="R68" t="s">
        <v>235</v>
      </c>
      <c r="T68" t="s">
        <v>67</v>
      </c>
      <c r="U68" t="s">
        <v>37</v>
      </c>
      <c r="V68" t="s">
        <v>26</v>
      </c>
      <c r="W68" t="s">
        <v>1194</v>
      </c>
      <c r="Y68" s="1">
        <v>42606.241018518522</v>
      </c>
      <c r="Z68" s="1">
        <v>42670.350104166668</v>
      </c>
    </row>
    <row r="69" spans="1:27" x14ac:dyDescent="0.3">
      <c r="A69">
        <v>88089</v>
      </c>
      <c r="B69" t="s">
        <v>234</v>
      </c>
      <c r="C69" t="s">
        <v>75</v>
      </c>
      <c r="D69" t="s">
        <v>79</v>
      </c>
      <c r="E69" t="s">
        <v>147</v>
      </c>
      <c r="F69" t="s">
        <v>27</v>
      </c>
      <c r="G69" t="s">
        <v>169</v>
      </c>
      <c r="H69" t="s">
        <v>1110</v>
      </c>
      <c r="I69" t="s">
        <v>234</v>
      </c>
      <c r="J69" t="s">
        <v>234</v>
      </c>
      <c r="K69" t="s">
        <v>41</v>
      </c>
      <c r="L69" t="s">
        <v>32</v>
      </c>
      <c r="N69" t="s">
        <v>1194</v>
      </c>
      <c r="O69" t="s">
        <v>1194</v>
      </c>
      <c r="R69" t="s">
        <v>765</v>
      </c>
      <c r="T69" t="s">
        <v>43</v>
      </c>
      <c r="U69" t="s">
        <v>29</v>
      </c>
      <c r="V69" t="s">
        <v>26</v>
      </c>
      <c r="W69" t="s">
        <v>1194</v>
      </c>
      <c r="Y69" s="1">
        <v>42606.726041666669</v>
      </c>
      <c r="Z69" s="1">
        <v>42607.419166666667</v>
      </c>
    </row>
    <row r="70" spans="1:27" x14ac:dyDescent="0.3">
      <c r="A70">
        <v>88147</v>
      </c>
      <c r="B70" t="s">
        <v>124</v>
      </c>
      <c r="C70" t="s">
        <v>75</v>
      </c>
      <c r="D70" t="s">
        <v>125</v>
      </c>
      <c r="E70" t="s">
        <v>262</v>
      </c>
      <c r="F70" t="s">
        <v>27</v>
      </c>
      <c r="G70" t="s">
        <v>134</v>
      </c>
      <c r="H70" t="s">
        <v>1109</v>
      </c>
      <c r="I70" t="s">
        <v>179</v>
      </c>
      <c r="J70" t="s">
        <v>227</v>
      </c>
      <c r="K70" t="s">
        <v>41</v>
      </c>
      <c r="L70" t="s">
        <v>32</v>
      </c>
      <c r="M70" t="s">
        <v>104</v>
      </c>
      <c r="N70" t="s">
        <v>1194</v>
      </c>
      <c r="O70" t="s">
        <v>1194</v>
      </c>
      <c r="R70" t="s">
        <v>765</v>
      </c>
      <c r="T70" t="s">
        <v>43</v>
      </c>
      <c r="U70" t="s">
        <v>29</v>
      </c>
      <c r="V70" t="s">
        <v>26</v>
      </c>
      <c r="W70" t="s">
        <v>1194</v>
      </c>
      <c r="Y70" s="1">
        <v>42607.399016203701</v>
      </c>
      <c r="Z70" s="1">
        <v>42747.790138888886</v>
      </c>
      <c r="AA70" t="s">
        <v>1108</v>
      </c>
    </row>
    <row r="71" spans="1:27" x14ac:dyDescent="0.3">
      <c r="A71">
        <v>88275</v>
      </c>
      <c r="B71" t="s">
        <v>77</v>
      </c>
      <c r="C71" t="s">
        <v>75</v>
      </c>
      <c r="D71" t="s">
        <v>825</v>
      </c>
      <c r="E71" t="s">
        <v>147</v>
      </c>
      <c r="F71" t="s">
        <v>27</v>
      </c>
      <c r="G71" t="s">
        <v>187</v>
      </c>
      <c r="H71" t="s">
        <v>1107</v>
      </c>
      <c r="I71" t="s">
        <v>941</v>
      </c>
      <c r="J71" t="s">
        <v>250</v>
      </c>
      <c r="K71" t="s">
        <v>41</v>
      </c>
      <c r="L71" t="s">
        <v>32</v>
      </c>
      <c r="N71" t="s">
        <v>1194</v>
      </c>
      <c r="O71" t="s">
        <v>1194</v>
      </c>
      <c r="R71" t="s">
        <v>765</v>
      </c>
      <c r="T71" t="s">
        <v>55</v>
      </c>
      <c r="U71" t="s">
        <v>37</v>
      </c>
      <c r="V71" t="s">
        <v>235</v>
      </c>
      <c r="W71" t="s">
        <v>1194</v>
      </c>
      <c r="Y71" s="1">
        <v>42611.681805555556</v>
      </c>
      <c r="Z71" s="1">
        <v>42612.031967592593</v>
      </c>
    </row>
    <row r="72" spans="1:27" x14ac:dyDescent="0.3">
      <c r="A72">
        <v>88404</v>
      </c>
      <c r="B72" t="s">
        <v>154</v>
      </c>
      <c r="C72" t="s">
        <v>129</v>
      </c>
      <c r="D72" t="s">
        <v>218</v>
      </c>
      <c r="E72" t="s">
        <v>24</v>
      </c>
      <c r="F72" t="s">
        <v>27</v>
      </c>
      <c r="G72" t="s">
        <v>169</v>
      </c>
      <c r="H72" t="s">
        <v>412</v>
      </c>
      <c r="I72" t="s">
        <v>349</v>
      </c>
      <c r="J72" t="s">
        <v>91</v>
      </c>
      <c r="K72" t="s">
        <v>41</v>
      </c>
      <c r="L72" t="s">
        <v>32</v>
      </c>
      <c r="M72" t="s">
        <v>369</v>
      </c>
      <c r="N72" t="s">
        <v>1194</v>
      </c>
      <c r="O72" t="s">
        <v>413</v>
      </c>
      <c r="R72" t="s">
        <v>235</v>
      </c>
      <c r="T72" t="s">
        <v>43</v>
      </c>
      <c r="U72" t="s">
        <v>29</v>
      </c>
      <c r="V72" t="s">
        <v>26</v>
      </c>
      <c r="W72" t="s">
        <v>361</v>
      </c>
      <c r="Y72" s="1">
        <v>42613.502395833333</v>
      </c>
      <c r="Z72" s="1">
        <v>42662.196377314816</v>
      </c>
    </row>
    <row r="73" spans="1:27" x14ac:dyDescent="0.3">
      <c r="A73">
        <v>88406</v>
      </c>
      <c r="B73" t="s">
        <v>299</v>
      </c>
      <c r="C73" t="s">
        <v>129</v>
      </c>
      <c r="D73" t="s">
        <v>218</v>
      </c>
      <c r="E73" t="s">
        <v>24</v>
      </c>
      <c r="F73" t="s">
        <v>27</v>
      </c>
      <c r="G73" t="s">
        <v>169</v>
      </c>
      <c r="H73" t="s">
        <v>410</v>
      </c>
      <c r="I73" t="s">
        <v>190</v>
      </c>
      <c r="J73" t="s">
        <v>91</v>
      </c>
      <c r="K73" t="s">
        <v>41</v>
      </c>
      <c r="L73" t="s">
        <v>32</v>
      </c>
      <c r="N73" t="s">
        <v>1194</v>
      </c>
      <c r="O73" t="s">
        <v>411</v>
      </c>
      <c r="R73" t="s">
        <v>235</v>
      </c>
      <c r="T73" t="s">
        <v>67</v>
      </c>
      <c r="U73" t="s">
        <v>37</v>
      </c>
      <c r="V73" t="s">
        <v>26</v>
      </c>
      <c r="W73" t="s">
        <v>1194</v>
      </c>
      <c r="Y73" s="1">
        <v>42613.506249999999</v>
      </c>
      <c r="Z73" s="1">
        <v>42615.414560185185</v>
      </c>
    </row>
    <row r="74" spans="1:27" x14ac:dyDescent="0.3">
      <c r="A74">
        <v>88467</v>
      </c>
      <c r="B74" t="s">
        <v>214</v>
      </c>
      <c r="C74" t="s">
        <v>129</v>
      </c>
      <c r="D74" t="s">
        <v>218</v>
      </c>
      <c r="E74" t="s">
        <v>24</v>
      </c>
      <c r="F74" t="s">
        <v>27</v>
      </c>
      <c r="G74" t="s">
        <v>169</v>
      </c>
      <c r="H74" t="s">
        <v>408</v>
      </c>
      <c r="I74" t="s">
        <v>913</v>
      </c>
      <c r="J74" t="s">
        <v>91</v>
      </c>
      <c r="K74" t="s">
        <v>41</v>
      </c>
      <c r="L74" t="s">
        <v>32</v>
      </c>
      <c r="M74" t="s">
        <v>369</v>
      </c>
      <c r="N74" t="s">
        <v>1194</v>
      </c>
      <c r="O74" t="s">
        <v>409</v>
      </c>
      <c r="R74" t="s">
        <v>235</v>
      </c>
      <c r="T74" t="s">
        <v>43</v>
      </c>
      <c r="U74" t="s">
        <v>29</v>
      </c>
      <c r="V74" t="s">
        <v>26</v>
      </c>
      <c r="W74" t="s">
        <v>361</v>
      </c>
      <c r="Y74" s="1">
        <v>42614.412939814814</v>
      </c>
      <c r="Z74" s="1">
        <v>42746.924074074072</v>
      </c>
      <c r="AA74" t="s">
        <v>300</v>
      </c>
    </row>
    <row r="75" spans="1:27" x14ac:dyDescent="0.3">
      <c r="A75">
        <v>88712</v>
      </c>
      <c r="B75" t="s">
        <v>1001</v>
      </c>
      <c r="C75" t="s">
        <v>165</v>
      </c>
      <c r="D75" t="s">
        <v>166</v>
      </c>
      <c r="E75" t="s">
        <v>147</v>
      </c>
      <c r="F75" t="s">
        <v>27</v>
      </c>
      <c r="G75" t="s">
        <v>134</v>
      </c>
      <c r="H75" t="s">
        <v>1002</v>
      </c>
      <c r="J75" t="s">
        <v>1001</v>
      </c>
      <c r="K75" t="s">
        <v>41</v>
      </c>
      <c r="L75" t="s">
        <v>32</v>
      </c>
      <c r="N75" t="s">
        <v>1194</v>
      </c>
      <c r="O75" t="s">
        <v>1194</v>
      </c>
      <c r="R75" t="s">
        <v>235</v>
      </c>
      <c r="T75" t="s">
        <v>43</v>
      </c>
      <c r="U75" t="s">
        <v>60</v>
      </c>
      <c r="V75" t="s">
        <v>26</v>
      </c>
      <c r="W75" t="s">
        <v>1194</v>
      </c>
      <c r="Y75" s="1">
        <v>42620.885277777779</v>
      </c>
      <c r="Z75" s="1">
        <v>42803.348310185182</v>
      </c>
    </row>
    <row r="76" spans="1:27" x14ac:dyDescent="0.3">
      <c r="A76">
        <v>88763</v>
      </c>
      <c r="B76" t="s">
        <v>1327</v>
      </c>
      <c r="C76" t="s">
        <v>184</v>
      </c>
      <c r="D76" t="s">
        <v>212</v>
      </c>
      <c r="E76" t="s">
        <v>24</v>
      </c>
      <c r="F76" t="s">
        <v>27</v>
      </c>
      <c r="G76" t="s">
        <v>169</v>
      </c>
      <c r="H76" t="s">
        <v>1326</v>
      </c>
      <c r="I76" t="s">
        <v>349</v>
      </c>
      <c r="J76" t="s">
        <v>91</v>
      </c>
      <c r="K76" t="s">
        <v>41</v>
      </c>
      <c r="L76" t="s">
        <v>32</v>
      </c>
      <c r="M76" t="s">
        <v>298</v>
      </c>
      <c r="N76" t="s">
        <v>1194</v>
      </c>
      <c r="O76" t="s">
        <v>1293</v>
      </c>
      <c r="R76" t="s">
        <v>235</v>
      </c>
      <c r="T76" t="s">
        <v>43</v>
      </c>
      <c r="U76" t="s">
        <v>29</v>
      </c>
      <c r="V76" t="s">
        <v>26</v>
      </c>
      <c r="W76" t="s">
        <v>361</v>
      </c>
      <c r="Y76" s="1">
        <v>42621.473240740743</v>
      </c>
      <c r="Z76" s="1">
        <v>42828.401504629626</v>
      </c>
      <c r="AA76" t="s">
        <v>1325</v>
      </c>
    </row>
    <row r="77" spans="1:27" x14ac:dyDescent="0.3">
      <c r="A77">
        <v>88901</v>
      </c>
      <c r="B77" t="s">
        <v>407</v>
      </c>
      <c r="C77" t="s">
        <v>129</v>
      </c>
      <c r="D77" t="s">
        <v>310</v>
      </c>
      <c r="E77" t="s">
        <v>24</v>
      </c>
      <c r="F77" t="s">
        <v>27</v>
      </c>
      <c r="G77" t="s">
        <v>153</v>
      </c>
      <c r="H77" t="s">
        <v>406</v>
      </c>
      <c r="I77" t="s">
        <v>916</v>
      </c>
      <c r="J77" t="s">
        <v>91</v>
      </c>
      <c r="K77" t="s">
        <v>41</v>
      </c>
      <c r="L77" t="s">
        <v>32</v>
      </c>
      <c r="M77" t="s">
        <v>369</v>
      </c>
      <c r="N77" t="s">
        <v>1194</v>
      </c>
      <c r="O77" t="s">
        <v>399</v>
      </c>
      <c r="P77">
        <v>11934</v>
      </c>
      <c r="R77" t="s">
        <v>235</v>
      </c>
      <c r="T77" t="s">
        <v>55</v>
      </c>
      <c r="U77" t="s">
        <v>45</v>
      </c>
      <c r="V77" t="s">
        <v>306</v>
      </c>
      <c r="W77" t="s">
        <v>1194</v>
      </c>
      <c r="Y77" s="1">
        <v>42625.727488425924</v>
      </c>
      <c r="Z77" s="1">
        <v>42669.179467592592</v>
      </c>
    </row>
    <row r="78" spans="1:27" x14ac:dyDescent="0.3">
      <c r="A78">
        <v>88950</v>
      </c>
      <c r="B78" t="s">
        <v>268</v>
      </c>
      <c r="C78" t="s">
        <v>129</v>
      </c>
      <c r="D78" t="s">
        <v>218</v>
      </c>
      <c r="E78" t="s">
        <v>24</v>
      </c>
      <c r="F78" t="s">
        <v>27</v>
      </c>
      <c r="G78" t="s">
        <v>201</v>
      </c>
      <c r="H78" t="s">
        <v>405</v>
      </c>
      <c r="I78" t="s">
        <v>268</v>
      </c>
      <c r="J78" t="s">
        <v>91</v>
      </c>
      <c r="K78" t="s">
        <v>41</v>
      </c>
      <c r="L78" t="s">
        <v>32</v>
      </c>
      <c r="M78" t="s">
        <v>369</v>
      </c>
      <c r="N78" t="s">
        <v>1194</v>
      </c>
      <c r="O78" t="s">
        <v>402</v>
      </c>
      <c r="R78" t="s">
        <v>235</v>
      </c>
      <c r="T78" t="s">
        <v>43</v>
      </c>
      <c r="U78" t="s">
        <v>29</v>
      </c>
      <c r="V78" t="s">
        <v>36</v>
      </c>
      <c r="W78" t="s">
        <v>1194</v>
      </c>
      <c r="Y78" s="1">
        <v>42626.615289351852</v>
      </c>
      <c r="Z78" s="1">
        <v>42636.000474537039</v>
      </c>
    </row>
    <row r="79" spans="1:27" x14ac:dyDescent="0.3">
      <c r="A79">
        <v>89078</v>
      </c>
      <c r="B79" t="s">
        <v>566</v>
      </c>
      <c r="C79" t="s">
        <v>165</v>
      </c>
      <c r="D79" t="s">
        <v>166</v>
      </c>
      <c r="E79" t="s">
        <v>147</v>
      </c>
      <c r="F79" t="s">
        <v>27</v>
      </c>
      <c r="G79" t="s">
        <v>187</v>
      </c>
      <c r="H79" t="s">
        <v>993</v>
      </c>
      <c r="J79" t="s">
        <v>566</v>
      </c>
      <c r="K79" t="s">
        <v>41</v>
      </c>
      <c r="L79" t="s">
        <v>32</v>
      </c>
      <c r="N79" t="s">
        <v>1194</v>
      </c>
      <c r="O79" t="s">
        <v>1194</v>
      </c>
      <c r="Q79" t="s">
        <v>992</v>
      </c>
      <c r="R79" t="s">
        <v>235</v>
      </c>
      <c r="S79" t="s">
        <v>235</v>
      </c>
      <c r="T79" t="s">
        <v>43</v>
      </c>
      <c r="U79" t="s">
        <v>45</v>
      </c>
      <c r="V79" t="s">
        <v>235</v>
      </c>
      <c r="W79" t="s">
        <v>1194</v>
      </c>
      <c r="Y79" s="1">
        <v>42628.230520833335</v>
      </c>
      <c r="Z79" s="1">
        <v>42634.003240740742</v>
      </c>
      <c r="AA79" t="s">
        <v>991</v>
      </c>
    </row>
    <row r="80" spans="1:27" x14ac:dyDescent="0.3">
      <c r="A80">
        <v>89151</v>
      </c>
      <c r="B80" t="s">
        <v>84</v>
      </c>
      <c r="C80" t="s">
        <v>129</v>
      </c>
      <c r="D80" t="s">
        <v>218</v>
      </c>
      <c r="E80" t="s">
        <v>24</v>
      </c>
      <c r="F80" t="s">
        <v>27</v>
      </c>
      <c r="G80" t="s">
        <v>169</v>
      </c>
      <c r="H80" t="s">
        <v>403</v>
      </c>
      <c r="I80" t="s">
        <v>245</v>
      </c>
      <c r="J80" t="s">
        <v>91</v>
      </c>
      <c r="K80" t="s">
        <v>41</v>
      </c>
      <c r="L80" t="s">
        <v>32</v>
      </c>
      <c r="M80" t="s">
        <v>369</v>
      </c>
      <c r="N80" t="s">
        <v>1194</v>
      </c>
      <c r="O80" t="s">
        <v>404</v>
      </c>
      <c r="R80" t="s">
        <v>235</v>
      </c>
      <c r="T80" t="s">
        <v>67</v>
      </c>
      <c r="U80" t="s">
        <v>45</v>
      </c>
      <c r="V80" t="s">
        <v>26</v>
      </c>
      <c r="W80" t="s">
        <v>1194</v>
      </c>
      <c r="Y80" s="1">
        <v>42629.357048611113</v>
      </c>
      <c r="Z80" s="1">
        <v>42650.373414351852</v>
      </c>
    </row>
    <row r="81" spans="1:27" x14ac:dyDescent="0.3">
      <c r="A81">
        <v>89454</v>
      </c>
      <c r="B81" t="s">
        <v>304</v>
      </c>
      <c r="C81" t="s">
        <v>305</v>
      </c>
      <c r="D81" t="s">
        <v>307</v>
      </c>
      <c r="E81" t="s">
        <v>24</v>
      </c>
      <c r="F81" t="s">
        <v>27</v>
      </c>
      <c r="G81" t="s">
        <v>153</v>
      </c>
      <c r="H81" t="s">
        <v>452</v>
      </c>
      <c r="I81" t="s">
        <v>336</v>
      </c>
      <c r="J81" t="s">
        <v>91</v>
      </c>
      <c r="K81" t="s">
        <v>41</v>
      </c>
      <c r="L81" t="s">
        <v>32</v>
      </c>
      <c r="M81" t="s">
        <v>369</v>
      </c>
      <c r="N81" t="s">
        <v>1194</v>
      </c>
      <c r="O81" t="s">
        <v>453</v>
      </c>
      <c r="P81">
        <v>12004</v>
      </c>
      <c r="R81" t="s">
        <v>235</v>
      </c>
      <c r="T81" t="s">
        <v>43</v>
      </c>
      <c r="U81" t="s">
        <v>29</v>
      </c>
      <c r="V81" t="s">
        <v>306</v>
      </c>
      <c r="W81" t="s">
        <v>1194</v>
      </c>
      <c r="Y81" s="1">
        <v>42635.302245370367</v>
      </c>
      <c r="Z81" s="1">
        <v>42671.683715277781</v>
      </c>
    </row>
    <row r="82" spans="1:27" x14ac:dyDescent="0.3">
      <c r="A82">
        <v>89816</v>
      </c>
      <c r="B82" t="s">
        <v>47</v>
      </c>
      <c r="C82" t="s">
        <v>34</v>
      </c>
      <c r="D82" t="s">
        <v>689</v>
      </c>
      <c r="E82" t="s">
        <v>24</v>
      </c>
      <c r="F82" t="s">
        <v>27</v>
      </c>
      <c r="G82" t="s">
        <v>49</v>
      </c>
      <c r="H82" t="s">
        <v>688</v>
      </c>
      <c r="I82" t="s">
        <v>47</v>
      </c>
      <c r="J82" t="s">
        <v>47</v>
      </c>
      <c r="K82" t="s">
        <v>41</v>
      </c>
      <c r="L82" t="s">
        <v>32</v>
      </c>
      <c r="N82" t="s">
        <v>1194</v>
      </c>
      <c r="O82" t="s">
        <v>1194</v>
      </c>
      <c r="R82" t="s">
        <v>235</v>
      </c>
      <c r="T82" t="s">
        <v>55</v>
      </c>
      <c r="U82" t="s">
        <v>60</v>
      </c>
      <c r="V82" t="s">
        <v>26</v>
      </c>
      <c r="W82" t="s">
        <v>1194</v>
      </c>
      <c r="Y82" s="1">
        <v>42642.068159722221</v>
      </c>
      <c r="Z82" s="1">
        <v>42803.347997685189</v>
      </c>
    </row>
    <row r="83" spans="1:27" x14ac:dyDescent="0.3">
      <c r="A83">
        <v>89847</v>
      </c>
      <c r="B83" t="s">
        <v>566</v>
      </c>
      <c r="C83" t="s">
        <v>165</v>
      </c>
      <c r="D83" t="s">
        <v>166</v>
      </c>
      <c r="E83" t="s">
        <v>147</v>
      </c>
      <c r="F83" t="s">
        <v>27</v>
      </c>
      <c r="G83" t="s">
        <v>187</v>
      </c>
      <c r="H83" t="s">
        <v>989</v>
      </c>
      <c r="J83" t="s">
        <v>566</v>
      </c>
      <c r="K83" t="s">
        <v>41</v>
      </c>
      <c r="L83" t="s">
        <v>244</v>
      </c>
      <c r="N83" t="s">
        <v>1194</v>
      </c>
      <c r="O83" t="s">
        <v>1194</v>
      </c>
      <c r="R83" t="s">
        <v>235</v>
      </c>
      <c r="T83" t="s">
        <v>43</v>
      </c>
      <c r="U83" t="s">
        <v>45</v>
      </c>
      <c r="V83" t="s">
        <v>235</v>
      </c>
      <c r="W83" t="s">
        <v>1194</v>
      </c>
      <c r="Y83" s="1">
        <v>42642.297812500001</v>
      </c>
      <c r="Z83" s="1">
        <v>42647.131192129629</v>
      </c>
    </row>
    <row r="84" spans="1:27" x14ac:dyDescent="0.3">
      <c r="A84">
        <v>89854</v>
      </c>
      <c r="B84" t="s">
        <v>214</v>
      </c>
      <c r="C84" t="s">
        <v>129</v>
      </c>
      <c r="D84" t="s">
        <v>310</v>
      </c>
      <c r="E84" t="s">
        <v>24</v>
      </c>
      <c r="F84" t="s">
        <v>27</v>
      </c>
      <c r="G84" t="s">
        <v>153</v>
      </c>
      <c r="H84" t="s">
        <v>398</v>
      </c>
      <c r="I84" t="s">
        <v>915</v>
      </c>
      <c r="J84" t="s">
        <v>214</v>
      </c>
      <c r="K84" t="s">
        <v>41</v>
      </c>
      <c r="L84" t="s">
        <v>32</v>
      </c>
      <c r="M84" t="s">
        <v>369</v>
      </c>
      <c r="N84" t="s">
        <v>1194</v>
      </c>
      <c r="O84" t="s">
        <v>399</v>
      </c>
      <c r="R84" t="s">
        <v>235</v>
      </c>
      <c r="T84" t="s">
        <v>43</v>
      </c>
      <c r="U84" t="s">
        <v>37</v>
      </c>
      <c r="V84" t="s">
        <v>269</v>
      </c>
      <c r="W84" t="s">
        <v>361</v>
      </c>
      <c r="Y84" s="1">
        <v>42642.382789351854</v>
      </c>
      <c r="Z84" s="1">
        <v>42662.247106481482</v>
      </c>
    </row>
    <row r="85" spans="1:27" x14ac:dyDescent="0.3">
      <c r="A85">
        <v>89896</v>
      </c>
      <c r="B85" t="s">
        <v>320</v>
      </c>
      <c r="C85" t="s">
        <v>75</v>
      </c>
      <c r="D85" t="s">
        <v>814</v>
      </c>
      <c r="E85" t="s">
        <v>24</v>
      </c>
      <c r="F85" t="s">
        <v>27</v>
      </c>
      <c r="G85" t="s">
        <v>153</v>
      </c>
      <c r="H85" t="s">
        <v>836</v>
      </c>
      <c r="I85" t="s">
        <v>939</v>
      </c>
      <c r="J85" t="s">
        <v>204</v>
      </c>
      <c r="K85" t="s">
        <v>41</v>
      </c>
      <c r="L85" t="s">
        <v>240</v>
      </c>
      <c r="M85" t="s">
        <v>365</v>
      </c>
      <c r="N85" t="s">
        <v>1194</v>
      </c>
      <c r="O85" t="s">
        <v>364</v>
      </c>
      <c r="P85">
        <v>12145</v>
      </c>
      <c r="Q85" t="s">
        <v>821</v>
      </c>
      <c r="R85" t="s">
        <v>781</v>
      </c>
      <c r="S85" t="s">
        <v>835</v>
      </c>
      <c r="T85" t="s">
        <v>55</v>
      </c>
      <c r="U85" t="s">
        <v>37</v>
      </c>
      <c r="V85" t="s">
        <v>194</v>
      </c>
      <c r="W85" t="s">
        <v>1194</v>
      </c>
      <c r="Y85" s="1">
        <v>42643.273912037039</v>
      </c>
      <c r="Z85" s="1">
        <v>42773.706458333334</v>
      </c>
      <c r="AA85" t="s">
        <v>321</v>
      </c>
    </row>
    <row r="86" spans="1:27" x14ac:dyDescent="0.3">
      <c r="A86">
        <v>91980</v>
      </c>
      <c r="B86" t="s">
        <v>751</v>
      </c>
      <c r="C86" t="s">
        <v>34</v>
      </c>
      <c r="D86" t="s">
        <v>71</v>
      </c>
      <c r="E86" t="s">
        <v>24</v>
      </c>
      <c r="F86" t="s">
        <v>27</v>
      </c>
      <c r="G86" t="s">
        <v>42</v>
      </c>
      <c r="H86" t="s">
        <v>1254</v>
      </c>
      <c r="I86" t="s">
        <v>751</v>
      </c>
      <c r="J86" t="s">
        <v>99</v>
      </c>
      <c r="K86" t="s">
        <v>41</v>
      </c>
      <c r="L86" t="s">
        <v>240</v>
      </c>
      <c r="M86" t="s">
        <v>365</v>
      </c>
      <c r="N86" t="s">
        <v>1194</v>
      </c>
      <c r="O86" t="s">
        <v>1221</v>
      </c>
      <c r="R86" t="s">
        <v>235</v>
      </c>
      <c r="T86" t="s">
        <v>43</v>
      </c>
      <c r="U86" t="s">
        <v>29</v>
      </c>
      <c r="V86" t="s">
        <v>26</v>
      </c>
      <c r="W86" t="s">
        <v>1194</v>
      </c>
      <c r="Y86" s="1">
        <v>42682.147974537038</v>
      </c>
      <c r="Z86" s="1">
        <v>42802.005752314813</v>
      </c>
    </row>
    <row r="87" spans="1:27" x14ac:dyDescent="0.3">
      <c r="A87">
        <v>91994</v>
      </c>
      <c r="B87" t="s">
        <v>161</v>
      </c>
      <c r="C87" t="s">
        <v>322</v>
      </c>
      <c r="D87" t="s">
        <v>324</v>
      </c>
      <c r="E87" t="s">
        <v>149</v>
      </c>
      <c r="F87" t="s">
        <v>27</v>
      </c>
      <c r="G87" t="s">
        <v>187</v>
      </c>
      <c r="H87" t="s">
        <v>1400</v>
      </c>
      <c r="I87" t="s">
        <v>107</v>
      </c>
      <c r="J87" t="s">
        <v>91</v>
      </c>
      <c r="K87" t="s">
        <v>41</v>
      </c>
      <c r="L87" t="s">
        <v>240</v>
      </c>
      <c r="M87" t="s">
        <v>185</v>
      </c>
      <c r="N87" t="s">
        <v>1194</v>
      </c>
      <c r="O87" t="s">
        <v>1376</v>
      </c>
      <c r="Q87" t="s">
        <v>1399</v>
      </c>
      <c r="R87" t="s">
        <v>235</v>
      </c>
      <c r="T87" t="s">
        <v>43</v>
      </c>
      <c r="U87" t="s">
        <v>29</v>
      </c>
      <c r="V87" t="s">
        <v>235</v>
      </c>
      <c r="W87" t="s">
        <v>1194</v>
      </c>
      <c r="Y87" s="1">
        <v>42682.225185185183</v>
      </c>
      <c r="Z87" s="1">
        <v>42828.288252314815</v>
      </c>
      <c r="AA87" t="s">
        <v>394</v>
      </c>
    </row>
    <row r="88" spans="1:27" x14ac:dyDescent="0.3">
      <c r="A88">
        <v>92081</v>
      </c>
      <c r="B88" t="s">
        <v>159</v>
      </c>
      <c r="C88" t="s">
        <v>184</v>
      </c>
      <c r="D88" t="s">
        <v>212</v>
      </c>
      <c r="E88" t="s">
        <v>24</v>
      </c>
      <c r="F88" t="s">
        <v>27</v>
      </c>
      <c r="G88" t="s">
        <v>187</v>
      </c>
      <c r="H88" t="s">
        <v>1233</v>
      </c>
      <c r="I88" t="s">
        <v>234</v>
      </c>
      <c r="J88" t="s">
        <v>91</v>
      </c>
      <c r="K88" t="s">
        <v>41</v>
      </c>
      <c r="L88" t="s">
        <v>32</v>
      </c>
      <c r="M88" t="s">
        <v>298</v>
      </c>
      <c r="N88" t="s">
        <v>1194</v>
      </c>
      <c r="O88" t="s">
        <v>1216</v>
      </c>
      <c r="Q88" t="s">
        <v>366</v>
      </c>
      <c r="R88" t="s">
        <v>235</v>
      </c>
      <c r="T88" t="s">
        <v>43</v>
      </c>
      <c r="U88" t="s">
        <v>29</v>
      </c>
      <c r="V88" t="s">
        <v>26</v>
      </c>
      <c r="W88" t="s">
        <v>361</v>
      </c>
      <c r="Y88" s="1">
        <v>42683.658750000002</v>
      </c>
      <c r="Z88" s="1">
        <v>42830.863865740743</v>
      </c>
      <c r="AA88" t="s">
        <v>1232</v>
      </c>
    </row>
    <row r="89" spans="1:27" x14ac:dyDescent="0.3">
      <c r="A89">
        <v>92168</v>
      </c>
      <c r="B89" t="s">
        <v>77</v>
      </c>
      <c r="C89" t="s">
        <v>75</v>
      </c>
      <c r="D89" t="s">
        <v>825</v>
      </c>
      <c r="E89" t="s">
        <v>147</v>
      </c>
      <c r="F89" t="s">
        <v>27</v>
      </c>
      <c r="G89" t="s">
        <v>187</v>
      </c>
      <c r="H89" t="s">
        <v>1308</v>
      </c>
      <c r="I89" t="s">
        <v>313</v>
      </c>
      <c r="J89" t="s">
        <v>313</v>
      </c>
      <c r="K89" t="s">
        <v>41</v>
      </c>
      <c r="L89" t="s">
        <v>1100</v>
      </c>
      <c r="N89" t="s">
        <v>1194</v>
      </c>
      <c r="O89" t="s">
        <v>1194</v>
      </c>
      <c r="Q89" t="s">
        <v>366</v>
      </c>
      <c r="R89" t="s">
        <v>765</v>
      </c>
      <c r="T89" t="s">
        <v>43</v>
      </c>
      <c r="U89" t="s">
        <v>29</v>
      </c>
      <c r="V89" t="s">
        <v>26</v>
      </c>
      <c r="W89" t="s">
        <v>1194</v>
      </c>
      <c r="Y89" s="1">
        <v>42685.01966435185</v>
      </c>
      <c r="Z89" s="1">
        <v>42807.339456018519</v>
      </c>
    </row>
    <row r="90" spans="1:27" x14ac:dyDescent="0.3">
      <c r="A90">
        <v>92187</v>
      </c>
      <c r="B90" t="s">
        <v>61</v>
      </c>
      <c r="C90" t="s">
        <v>23</v>
      </c>
      <c r="D90" t="s">
        <v>95</v>
      </c>
      <c r="E90" t="s">
        <v>24</v>
      </c>
      <c r="F90" t="s">
        <v>27</v>
      </c>
      <c r="G90" t="s">
        <v>42</v>
      </c>
      <c r="H90" t="s">
        <v>714</v>
      </c>
      <c r="I90" t="s">
        <v>936</v>
      </c>
      <c r="J90" t="s">
        <v>150</v>
      </c>
      <c r="K90" t="s">
        <v>41</v>
      </c>
      <c r="L90" t="s">
        <v>32</v>
      </c>
      <c r="M90" t="s">
        <v>638</v>
      </c>
      <c r="N90" t="s">
        <v>1194</v>
      </c>
      <c r="O90" t="s">
        <v>428</v>
      </c>
      <c r="Q90" t="s">
        <v>713</v>
      </c>
      <c r="R90" t="s">
        <v>235</v>
      </c>
      <c r="T90" t="s">
        <v>43</v>
      </c>
      <c r="U90" t="s">
        <v>29</v>
      </c>
      <c r="V90" t="s">
        <v>26</v>
      </c>
      <c r="W90" t="s">
        <v>361</v>
      </c>
      <c r="Y90" s="1">
        <v>42685.228935185187</v>
      </c>
      <c r="Z90" s="1">
        <v>42716.31863425926</v>
      </c>
    </row>
    <row r="91" spans="1:27" x14ac:dyDescent="0.3">
      <c r="A91">
        <v>92475</v>
      </c>
      <c r="B91" t="s">
        <v>1106</v>
      </c>
      <c r="C91" t="s">
        <v>75</v>
      </c>
      <c r="D91" t="s">
        <v>814</v>
      </c>
      <c r="E91" t="s">
        <v>24</v>
      </c>
      <c r="F91" t="s">
        <v>27</v>
      </c>
      <c r="G91" t="s">
        <v>134</v>
      </c>
      <c r="H91" t="s">
        <v>833</v>
      </c>
      <c r="I91" t="s">
        <v>939</v>
      </c>
      <c r="J91" t="s">
        <v>77</v>
      </c>
      <c r="K91" t="s">
        <v>41</v>
      </c>
      <c r="L91" t="s">
        <v>32</v>
      </c>
      <c r="N91" t="s">
        <v>1194</v>
      </c>
      <c r="O91" t="s">
        <v>364</v>
      </c>
      <c r="Q91" t="s">
        <v>812</v>
      </c>
      <c r="R91" t="s">
        <v>781</v>
      </c>
      <c r="S91" t="s">
        <v>235</v>
      </c>
      <c r="T91" t="s">
        <v>43</v>
      </c>
      <c r="U91" t="s">
        <v>37</v>
      </c>
      <c r="V91" t="s">
        <v>26</v>
      </c>
      <c r="W91" t="s">
        <v>1194</v>
      </c>
      <c r="Y91" s="1">
        <v>42691.48</v>
      </c>
      <c r="Z91" s="1">
        <v>42829.551238425927</v>
      </c>
      <c r="AA91" t="s">
        <v>321</v>
      </c>
    </row>
    <row r="92" spans="1:27" x14ac:dyDescent="0.3">
      <c r="A92">
        <v>92525</v>
      </c>
      <c r="B92" t="s">
        <v>77</v>
      </c>
      <c r="C92" t="s">
        <v>75</v>
      </c>
      <c r="D92" t="s">
        <v>825</v>
      </c>
      <c r="E92" t="s">
        <v>262</v>
      </c>
      <c r="F92" t="s">
        <v>27</v>
      </c>
      <c r="G92" t="s">
        <v>134</v>
      </c>
      <c r="H92" t="s">
        <v>1099</v>
      </c>
      <c r="I92" t="s">
        <v>941</v>
      </c>
      <c r="J92" t="s">
        <v>1098</v>
      </c>
      <c r="K92" t="s">
        <v>41</v>
      </c>
      <c r="L92" t="s">
        <v>32</v>
      </c>
      <c r="N92" t="s">
        <v>1194</v>
      </c>
      <c r="O92" t="s">
        <v>1194</v>
      </c>
      <c r="Q92" t="s">
        <v>1097</v>
      </c>
      <c r="R92" t="s">
        <v>765</v>
      </c>
      <c r="T92" t="s">
        <v>43</v>
      </c>
      <c r="U92" t="s">
        <v>37</v>
      </c>
      <c r="V92" t="s">
        <v>26</v>
      </c>
      <c r="W92" t="s">
        <v>1194</v>
      </c>
      <c r="Y92" s="1">
        <v>42692.15388888889</v>
      </c>
      <c r="Z92" s="1">
        <v>42748.393900462965</v>
      </c>
      <c r="AA92" t="s">
        <v>1096</v>
      </c>
    </row>
    <row r="93" spans="1:27" x14ac:dyDescent="0.3">
      <c r="A93">
        <v>92552</v>
      </c>
      <c r="B93" t="s">
        <v>100</v>
      </c>
      <c r="C93" t="s">
        <v>184</v>
      </c>
      <c r="D93" t="s">
        <v>293</v>
      </c>
      <c r="E93" t="s">
        <v>149</v>
      </c>
      <c r="F93" t="s">
        <v>27</v>
      </c>
      <c r="G93" t="s">
        <v>187</v>
      </c>
      <c r="H93" t="s">
        <v>523</v>
      </c>
      <c r="I93" t="s">
        <v>195</v>
      </c>
      <c r="J93" t="s">
        <v>91</v>
      </c>
      <c r="K93" t="s">
        <v>41</v>
      </c>
      <c r="L93" t="s">
        <v>32</v>
      </c>
      <c r="M93" t="s">
        <v>369</v>
      </c>
      <c r="N93" t="s">
        <v>1194</v>
      </c>
      <c r="O93" t="s">
        <v>1194</v>
      </c>
      <c r="R93" t="s">
        <v>235</v>
      </c>
      <c r="T93" t="s">
        <v>55</v>
      </c>
      <c r="U93" t="s">
        <v>37</v>
      </c>
      <c r="V93" t="s">
        <v>26</v>
      </c>
      <c r="W93" t="s">
        <v>1194</v>
      </c>
      <c r="Y93" s="1">
        <v>42692.370798611111</v>
      </c>
      <c r="Z93" s="1">
        <v>42837.29886574074</v>
      </c>
    </row>
    <row r="94" spans="1:27" x14ac:dyDescent="0.3">
      <c r="A94">
        <v>92960</v>
      </c>
      <c r="B94" t="s">
        <v>268</v>
      </c>
      <c r="C94" t="s">
        <v>129</v>
      </c>
      <c r="D94" t="s">
        <v>218</v>
      </c>
      <c r="E94" t="s">
        <v>24</v>
      </c>
      <c r="F94" t="s">
        <v>27</v>
      </c>
      <c r="G94" t="s">
        <v>187</v>
      </c>
      <c r="H94" t="s">
        <v>393</v>
      </c>
      <c r="J94" t="s">
        <v>325</v>
      </c>
      <c r="K94" t="s">
        <v>41</v>
      </c>
      <c r="L94" t="s">
        <v>32</v>
      </c>
      <c r="M94" t="s">
        <v>369</v>
      </c>
      <c r="N94" t="s">
        <v>1194</v>
      </c>
      <c r="O94" t="s">
        <v>390</v>
      </c>
      <c r="R94" t="s">
        <v>235</v>
      </c>
      <c r="T94" t="s">
        <v>55</v>
      </c>
      <c r="U94" t="s">
        <v>45</v>
      </c>
      <c r="V94" t="s">
        <v>26</v>
      </c>
      <c r="W94" t="s">
        <v>1194</v>
      </c>
      <c r="Y94" s="1">
        <v>42702.252488425926</v>
      </c>
      <c r="Z94" s="1">
        <v>42726.308194444442</v>
      </c>
    </row>
    <row r="95" spans="1:27" x14ac:dyDescent="0.3">
      <c r="A95">
        <v>92968</v>
      </c>
      <c r="B95" t="s">
        <v>299</v>
      </c>
      <c r="C95" t="s">
        <v>129</v>
      </c>
      <c r="D95" t="s">
        <v>218</v>
      </c>
      <c r="E95" t="s">
        <v>24</v>
      </c>
      <c r="F95" t="s">
        <v>27</v>
      </c>
      <c r="G95" t="s">
        <v>153</v>
      </c>
      <c r="H95" t="s">
        <v>391</v>
      </c>
      <c r="I95" t="s">
        <v>299</v>
      </c>
      <c r="J95" t="s">
        <v>91</v>
      </c>
      <c r="K95" t="s">
        <v>41</v>
      </c>
      <c r="L95" t="s">
        <v>240</v>
      </c>
      <c r="M95" t="s">
        <v>365</v>
      </c>
      <c r="N95" t="s">
        <v>1194</v>
      </c>
      <c r="O95" t="s">
        <v>392</v>
      </c>
      <c r="P95">
        <v>12464</v>
      </c>
      <c r="R95" t="s">
        <v>235</v>
      </c>
      <c r="T95" t="s">
        <v>55</v>
      </c>
      <c r="U95" t="s">
        <v>37</v>
      </c>
      <c r="V95" t="s">
        <v>306</v>
      </c>
      <c r="W95" t="s">
        <v>1194</v>
      </c>
      <c r="Y95" s="1">
        <v>42702.400451388887</v>
      </c>
      <c r="Z95" s="1">
        <v>42767.704814814817</v>
      </c>
    </row>
    <row r="96" spans="1:27" x14ac:dyDescent="0.3">
      <c r="A96">
        <v>93099</v>
      </c>
      <c r="B96" t="s">
        <v>77</v>
      </c>
      <c r="C96" t="s">
        <v>75</v>
      </c>
      <c r="D96" t="s">
        <v>825</v>
      </c>
      <c r="E96" t="s">
        <v>262</v>
      </c>
      <c r="F96" t="s">
        <v>27</v>
      </c>
      <c r="G96" t="s">
        <v>187</v>
      </c>
      <c r="H96" t="s">
        <v>1090</v>
      </c>
      <c r="I96" t="s">
        <v>941</v>
      </c>
      <c r="J96" t="s">
        <v>934</v>
      </c>
      <c r="K96" t="s">
        <v>41</v>
      </c>
      <c r="L96" t="s">
        <v>32</v>
      </c>
      <c r="N96" t="s">
        <v>1194</v>
      </c>
      <c r="O96" t="s">
        <v>1194</v>
      </c>
      <c r="R96" t="s">
        <v>765</v>
      </c>
      <c r="T96" t="s">
        <v>55</v>
      </c>
      <c r="U96" t="s">
        <v>37</v>
      </c>
      <c r="V96" t="s">
        <v>235</v>
      </c>
      <c r="W96" t="s">
        <v>1194</v>
      </c>
      <c r="Y96" s="1">
        <v>42704.250879629632</v>
      </c>
      <c r="Z96" s="1">
        <v>42706.519050925926</v>
      </c>
    </row>
    <row r="97" spans="1:27" x14ac:dyDescent="0.3">
      <c r="A97">
        <v>93173</v>
      </c>
      <c r="B97" t="s">
        <v>77</v>
      </c>
      <c r="C97" t="s">
        <v>75</v>
      </c>
      <c r="D97" t="s">
        <v>825</v>
      </c>
      <c r="E97" t="s">
        <v>147</v>
      </c>
      <c r="F97" t="s">
        <v>27</v>
      </c>
      <c r="G97" t="s">
        <v>166</v>
      </c>
      <c r="H97" t="s">
        <v>1089</v>
      </c>
      <c r="I97" t="s">
        <v>941</v>
      </c>
      <c r="J97" t="s">
        <v>935</v>
      </c>
      <c r="K97" t="s">
        <v>41</v>
      </c>
      <c r="L97" t="s">
        <v>32</v>
      </c>
      <c r="N97" t="s">
        <v>1194</v>
      </c>
      <c r="O97" t="s">
        <v>1194</v>
      </c>
      <c r="R97" t="s">
        <v>765</v>
      </c>
      <c r="T97" t="s">
        <v>43</v>
      </c>
      <c r="U97" t="s">
        <v>45</v>
      </c>
      <c r="V97" t="s">
        <v>26</v>
      </c>
      <c r="W97" t="s">
        <v>1194</v>
      </c>
      <c r="Y97" s="1">
        <v>42705.532627314817</v>
      </c>
      <c r="Z97" s="1">
        <v>42770.496874999997</v>
      </c>
    </row>
    <row r="98" spans="1:27" x14ac:dyDescent="0.3">
      <c r="A98">
        <v>93777</v>
      </c>
      <c r="B98" t="s">
        <v>229</v>
      </c>
      <c r="C98" t="s">
        <v>75</v>
      </c>
      <c r="D98" t="s">
        <v>79</v>
      </c>
      <c r="E98" t="s">
        <v>24</v>
      </c>
      <c r="F98" t="s">
        <v>27</v>
      </c>
      <c r="G98" t="s">
        <v>153</v>
      </c>
      <c r="H98" t="s">
        <v>832</v>
      </c>
      <c r="I98" t="s">
        <v>193</v>
      </c>
      <c r="J98" t="s">
        <v>204</v>
      </c>
      <c r="K98" t="s">
        <v>41</v>
      </c>
      <c r="L98" t="s">
        <v>240</v>
      </c>
      <c r="M98" t="s">
        <v>365</v>
      </c>
      <c r="N98" t="s">
        <v>1194</v>
      </c>
      <c r="O98" t="s">
        <v>364</v>
      </c>
      <c r="P98">
        <v>12561</v>
      </c>
      <c r="Q98" t="s">
        <v>821</v>
      </c>
      <c r="R98" t="s">
        <v>781</v>
      </c>
      <c r="S98" t="s">
        <v>235</v>
      </c>
      <c r="T98" t="s">
        <v>43</v>
      </c>
      <c r="U98" t="s">
        <v>45</v>
      </c>
      <c r="V98" t="s">
        <v>306</v>
      </c>
      <c r="W98" t="s">
        <v>1194</v>
      </c>
      <c r="Y98" s="1">
        <v>42719.332384259258</v>
      </c>
      <c r="Z98" s="1">
        <v>42797.155277777776</v>
      </c>
      <c r="AA98" t="s">
        <v>321</v>
      </c>
    </row>
    <row r="99" spans="1:27" x14ac:dyDescent="0.3">
      <c r="A99">
        <v>93784</v>
      </c>
      <c r="B99" t="s">
        <v>170</v>
      </c>
      <c r="C99" t="s">
        <v>133</v>
      </c>
      <c r="D99" t="s">
        <v>180</v>
      </c>
      <c r="E99" t="s">
        <v>24</v>
      </c>
      <c r="F99" t="s">
        <v>27</v>
      </c>
      <c r="G99" t="s">
        <v>115</v>
      </c>
      <c r="H99" t="s">
        <v>798</v>
      </c>
      <c r="J99" t="s">
        <v>77</v>
      </c>
      <c r="K99" t="s">
        <v>41</v>
      </c>
      <c r="L99" t="s">
        <v>32</v>
      </c>
      <c r="N99" t="s">
        <v>1194</v>
      </c>
      <c r="O99" t="s">
        <v>1194</v>
      </c>
      <c r="R99" t="s">
        <v>781</v>
      </c>
      <c r="S99" t="s">
        <v>797</v>
      </c>
      <c r="T99" t="s">
        <v>43</v>
      </c>
      <c r="U99" t="s">
        <v>37</v>
      </c>
      <c r="V99" t="s">
        <v>796</v>
      </c>
      <c r="W99" t="s">
        <v>1194</v>
      </c>
      <c r="Y99" s="1">
        <v>42719.380520833336</v>
      </c>
      <c r="Z99" s="1">
        <v>42719.611851851849</v>
      </c>
    </row>
    <row r="100" spans="1:27" x14ac:dyDescent="0.3">
      <c r="A100">
        <v>93821</v>
      </c>
      <c r="B100" t="s">
        <v>908</v>
      </c>
      <c r="C100" t="s">
        <v>75</v>
      </c>
      <c r="D100" t="s">
        <v>125</v>
      </c>
      <c r="E100" t="s">
        <v>24</v>
      </c>
      <c r="F100" t="s">
        <v>27</v>
      </c>
      <c r="G100" t="s">
        <v>134</v>
      </c>
      <c r="H100" t="s">
        <v>831</v>
      </c>
      <c r="I100" t="s">
        <v>179</v>
      </c>
      <c r="J100" t="s">
        <v>204</v>
      </c>
      <c r="K100" t="s">
        <v>41</v>
      </c>
      <c r="L100" t="s">
        <v>240</v>
      </c>
      <c r="M100" t="s">
        <v>365</v>
      </c>
      <c r="N100" t="s">
        <v>1194</v>
      </c>
      <c r="O100" t="s">
        <v>364</v>
      </c>
      <c r="Q100" t="s">
        <v>630</v>
      </c>
      <c r="R100" t="s">
        <v>781</v>
      </c>
      <c r="S100" t="s">
        <v>804</v>
      </c>
      <c r="T100" t="s">
        <v>55</v>
      </c>
      <c r="U100" t="s">
        <v>37</v>
      </c>
      <c r="V100" t="s">
        <v>26</v>
      </c>
      <c r="W100" t="s">
        <v>1194</v>
      </c>
      <c r="Y100" s="1">
        <v>42720.307719907411</v>
      </c>
      <c r="Z100" s="1">
        <v>42829.553599537037</v>
      </c>
    </row>
    <row r="101" spans="1:27" x14ac:dyDescent="0.3">
      <c r="A101">
        <v>93878</v>
      </c>
      <c r="B101" t="s">
        <v>170</v>
      </c>
      <c r="C101" t="s">
        <v>133</v>
      </c>
      <c r="D101" t="s">
        <v>180</v>
      </c>
      <c r="E101" t="s">
        <v>24</v>
      </c>
      <c r="F101" t="s">
        <v>27</v>
      </c>
      <c r="G101" t="s">
        <v>25</v>
      </c>
      <c r="H101" t="s">
        <v>795</v>
      </c>
      <c r="J101" t="s">
        <v>794</v>
      </c>
      <c r="K101" t="s">
        <v>41</v>
      </c>
      <c r="L101" t="s">
        <v>240</v>
      </c>
      <c r="M101" t="s">
        <v>185</v>
      </c>
      <c r="N101" t="s">
        <v>1194</v>
      </c>
      <c r="O101" t="s">
        <v>1194</v>
      </c>
      <c r="R101" t="s">
        <v>781</v>
      </c>
      <c r="S101" t="s">
        <v>235</v>
      </c>
      <c r="T101" t="s">
        <v>55</v>
      </c>
      <c r="U101" t="s">
        <v>45</v>
      </c>
      <c r="V101" t="s">
        <v>235</v>
      </c>
      <c r="W101" t="s">
        <v>1194</v>
      </c>
      <c r="Y101" s="1">
        <v>42723.239212962966</v>
      </c>
      <c r="Z101" s="1">
        <v>42753.685381944444</v>
      </c>
    </row>
    <row r="102" spans="1:27" x14ac:dyDescent="0.3">
      <c r="A102">
        <v>93894</v>
      </c>
      <c r="B102" t="s">
        <v>459</v>
      </c>
      <c r="C102" t="s">
        <v>75</v>
      </c>
      <c r="D102" t="s">
        <v>125</v>
      </c>
      <c r="E102" t="s">
        <v>24</v>
      </c>
      <c r="F102" t="s">
        <v>27</v>
      </c>
      <c r="G102" t="s">
        <v>187</v>
      </c>
      <c r="H102" t="s">
        <v>830</v>
      </c>
      <c r="I102" t="s">
        <v>234</v>
      </c>
      <c r="J102" t="s">
        <v>77</v>
      </c>
      <c r="K102" t="s">
        <v>41</v>
      </c>
      <c r="L102" t="s">
        <v>240</v>
      </c>
      <c r="M102" t="s">
        <v>365</v>
      </c>
      <c r="N102" t="s">
        <v>1194</v>
      </c>
      <c r="O102" t="s">
        <v>364</v>
      </c>
      <c r="Q102" t="s">
        <v>812</v>
      </c>
      <c r="R102" t="s">
        <v>781</v>
      </c>
      <c r="S102" t="s">
        <v>804</v>
      </c>
      <c r="T102" t="s">
        <v>43</v>
      </c>
      <c r="U102" t="s">
        <v>29</v>
      </c>
      <c r="V102" t="s">
        <v>26</v>
      </c>
      <c r="W102" t="s">
        <v>1194</v>
      </c>
      <c r="Y102" s="1">
        <v>42723.66165509259</v>
      </c>
      <c r="Z102" s="1">
        <v>42772.557071759256</v>
      </c>
      <c r="AA102" t="s">
        <v>321</v>
      </c>
    </row>
    <row r="103" spans="1:27" x14ac:dyDescent="0.3">
      <c r="A103">
        <v>94040</v>
      </c>
      <c r="B103" t="s">
        <v>459</v>
      </c>
      <c r="C103" t="s">
        <v>75</v>
      </c>
      <c r="D103" t="s">
        <v>125</v>
      </c>
      <c r="E103" t="s">
        <v>303</v>
      </c>
      <c r="F103" t="s">
        <v>27</v>
      </c>
      <c r="G103" t="s">
        <v>49</v>
      </c>
      <c r="H103" t="s">
        <v>1086</v>
      </c>
      <c r="I103" t="s">
        <v>179</v>
      </c>
      <c r="J103" t="s">
        <v>794</v>
      </c>
      <c r="K103" t="s">
        <v>41</v>
      </c>
      <c r="L103" t="s">
        <v>28</v>
      </c>
      <c r="N103" t="s">
        <v>1194</v>
      </c>
      <c r="O103" t="s">
        <v>1194</v>
      </c>
      <c r="R103" t="s">
        <v>765</v>
      </c>
      <c r="T103" t="s">
        <v>55</v>
      </c>
      <c r="U103" t="s">
        <v>45</v>
      </c>
      <c r="V103" t="s">
        <v>235</v>
      </c>
      <c r="W103" t="s">
        <v>1194</v>
      </c>
      <c r="Y103" s="1">
        <v>42732.245798611111</v>
      </c>
      <c r="Z103" s="1">
        <v>42739.333368055559</v>
      </c>
    </row>
    <row r="104" spans="1:27" x14ac:dyDescent="0.3">
      <c r="A104">
        <v>94122</v>
      </c>
      <c r="B104" t="s">
        <v>702</v>
      </c>
      <c r="C104" t="s">
        <v>23</v>
      </c>
      <c r="D104" t="s">
        <v>374</v>
      </c>
      <c r="E104" t="s">
        <v>24</v>
      </c>
      <c r="F104" t="s">
        <v>27</v>
      </c>
      <c r="G104" t="s">
        <v>25</v>
      </c>
      <c r="H104" t="s">
        <v>701</v>
      </c>
      <c r="J104" t="s">
        <v>700</v>
      </c>
      <c r="K104" t="s">
        <v>41</v>
      </c>
      <c r="L104" t="s">
        <v>240</v>
      </c>
      <c r="M104" t="s">
        <v>44</v>
      </c>
      <c r="N104" t="s">
        <v>1194</v>
      </c>
      <c r="O104" t="s">
        <v>1194</v>
      </c>
      <c r="R104" t="s">
        <v>235</v>
      </c>
      <c r="T104" t="s">
        <v>55</v>
      </c>
      <c r="U104" t="s">
        <v>45</v>
      </c>
      <c r="V104" t="s">
        <v>235</v>
      </c>
      <c r="W104" t="s">
        <v>1194</v>
      </c>
      <c r="X104" t="s">
        <v>378</v>
      </c>
      <c r="Y104" s="1">
        <v>42739.236076388886</v>
      </c>
      <c r="Z104" s="1">
        <v>42771.985289351855</v>
      </c>
    </row>
    <row r="105" spans="1:27" x14ac:dyDescent="0.3">
      <c r="A105">
        <v>94194</v>
      </c>
      <c r="B105" t="s">
        <v>229</v>
      </c>
      <c r="C105" t="s">
        <v>184</v>
      </c>
      <c r="D105" t="s">
        <v>293</v>
      </c>
      <c r="E105" t="s">
        <v>149</v>
      </c>
      <c r="F105" t="s">
        <v>27</v>
      </c>
      <c r="G105" t="s">
        <v>187</v>
      </c>
      <c r="H105" t="s">
        <v>973</v>
      </c>
      <c r="I105" t="s">
        <v>229</v>
      </c>
      <c r="J105" t="s">
        <v>91</v>
      </c>
      <c r="K105" t="s">
        <v>41</v>
      </c>
      <c r="L105" t="s">
        <v>240</v>
      </c>
      <c r="M105" t="s">
        <v>369</v>
      </c>
      <c r="N105" t="s">
        <v>1194</v>
      </c>
      <c r="O105" t="s">
        <v>1194</v>
      </c>
      <c r="Q105" t="s">
        <v>972</v>
      </c>
      <c r="R105" t="s">
        <v>235</v>
      </c>
      <c r="T105" t="s">
        <v>43</v>
      </c>
      <c r="U105" t="s">
        <v>29</v>
      </c>
      <c r="V105" t="s">
        <v>26</v>
      </c>
      <c r="W105" t="s">
        <v>1194</v>
      </c>
      <c r="Y105" s="1">
        <v>42740.002442129633</v>
      </c>
      <c r="Z105" s="1">
        <v>42766.496493055558</v>
      </c>
    </row>
    <row r="106" spans="1:27" x14ac:dyDescent="0.3">
      <c r="A106">
        <v>94333</v>
      </c>
      <c r="B106" t="s">
        <v>124</v>
      </c>
      <c r="C106" t="s">
        <v>75</v>
      </c>
      <c r="D106" t="s">
        <v>125</v>
      </c>
      <c r="E106" t="s">
        <v>147</v>
      </c>
      <c r="F106" t="s">
        <v>27</v>
      </c>
      <c r="G106" t="s">
        <v>49</v>
      </c>
      <c r="H106" t="s">
        <v>1085</v>
      </c>
      <c r="I106" t="s">
        <v>179</v>
      </c>
      <c r="J106" t="s">
        <v>794</v>
      </c>
      <c r="K106" t="s">
        <v>41</v>
      </c>
      <c r="L106" t="s">
        <v>240</v>
      </c>
      <c r="M106" t="s">
        <v>44</v>
      </c>
      <c r="N106" t="s">
        <v>1194</v>
      </c>
      <c r="O106" t="s">
        <v>1194</v>
      </c>
      <c r="Q106" t="s">
        <v>1082</v>
      </c>
      <c r="R106" t="s">
        <v>765</v>
      </c>
      <c r="T106" t="s">
        <v>55</v>
      </c>
      <c r="U106" t="s">
        <v>45</v>
      </c>
      <c r="V106" t="s">
        <v>235</v>
      </c>
      <c r="W106" t="s">
        <v>1194</v>
      </c>
      <c r="X106" t="s">
        <v>1084</v>
      </c>
      <c r="Y106" s="1">
        <v>42744.312013888892</v>
      </c>
      <c r="Z106" s="1">
        <v>42751.291261574072</v>
      </c>
      <c r="AA106" t="s">
        <v>1081</v>
      </c>
    </row>
    <row r="107" spans="1:27" x14ac:dyDescent="0.3">
      <c r="A107">
        <v>94334</v>
      </c>
      <c r="B107" t="s">
        <v>459</v>
      </c>
      <c r="C107" t="s">
        <v>75</v>
      </c>
      <c r="D107" t="s">
        <v>125</v>
      </c>
      <c r="E107" t="s">
        <v>262</v>
      </c>
      <c r="F107" t="s">
        <v>27</v>
      </c>
      <c r="G107" t="s">
        <v>49</v>
      </c>
      <c r="H107" t="s">
        <v>1083</v>
      </c>
      <c r="I107" t="s">
        <v>179</v>
      </c>
      <c r="J107" t="s">
        <v>794</v>
      </c>
      <c r="K107" t="s">
        <v>41</v>
      </c>
      <c r="L107" t="s">
        <v>28</v>
      </c>
      <c r="N107" t="s">
        <v>1194</v>
      </c>
      <c r="O107" t="s">
        <v>1194</v>
      </c>
      <c r="Q107" t="s">
        <v>1082</v>
      </c>
      <c r="R107" t="s">
        <v>765</v>
      </c>
      <c r="T107" t="s">
        <v>55</v>
      </c>
      <c r="U107" t="s">
        <v>45</v>
      </c>
      <c r="V107" t="s">
        <v>235</v>
      </c>
      <c r="W107" t="s">
        <v>1194</v>
      </c>
      <c r="Y107" s="1">
        <v>42744.318773148145</v>
      </c>
      <c r="Z107" s="1">
        <v>42744.48814814815</v>
      </c>
      <c r="AA107" t="s">
        <v>1081</v>
      </c>
    </row>
    <row r="108" spans="1:27" x14ac:dyDescent="0.3">
      <c r="A108">
        <v>94343</v>
      </c>
      <c r="B108" t="s">
        <v>929</v>
      </c>
      <c r="C108" t="s">
        <v>75</v>
      </c>
      <c r="D108" t="s">
        <v>814</v>
      </c>
      <c r="E108" t="s">
        <v>24</v>
      </c>
      <c r="F108" t="s">
        <v>27</v>
      </c>
      <c r="G108" t="s">
        <v>49</v>
      </c>
      <c r="H108" t="s">
        <v>829</v>
      </c>
      <c r="I108" t="s">
        <v>928</v>
      </c>
      <c r="J108" t="s">
        <v>204</v>
      </c>
      <c r="K108" t="s">
        <v>41</v>
      </c>
      <c r="L108" t="s">
        <v>28</v>
      </c>
      <c r="N108" t="s">
        <v>1194</v>
      </c>
      <c r="O108" t="s">
        <v>364</v>
      </c>
      <c r="Q108" t="s">
        <v>828</v>
      </c>
      <c r="R108" t="s">
        <v>781</v>
      </c>
      <c r="S108" t="s">
        <v>235</v>
      </c>
      <c r="T108" t="s">
        <v>43</v>
      </c>
      <c r="U108" t="s">
        <v>37</v>
      </c>
      <c r="V108" t="s">
        <v>26</v>
      </c>
      <c r="W108" t="s">
        <v>1194</v>
      </c>
      <c r="Y108" s="1">
        <v>42744.356712962966</v>
      </c>
      <c r="Z108" s="1">
        <v>42829.554606481484</v>
      </c>
      <c r="AA108" t="s">
        <v>321</v>
      </c>
    </row>
    <row r="109" spans="1:27" x14ac:dyDescent="0.3">
      <c r="A109">
        <v>94454</v>
      </c>
      <c r="B109" t="s">
        <v>170</v>
      </c>
      <c r="C109" t="s">
        <v>133</v>
      </c>
      <c r="D109" t="s">
        <v>180</v>
      </c>
      <c r="E109" t="s">
        <v>24</v>
      </c>
      <c r="F109" t="s">
        <v>27</v>
      </c>
      <c r="G109" t="s">
        <v>25</v>
      </c>
      <c r="H109" t="s">
        <v>792</v>
      </c>
      <c r="J109" t="s">
        <v>342</v>
      </c>
      <c r="K109" t="s">
        <v>41</v>
      </c>
      <c r="L109" t="s">
        <v>240</v>
      </c>
      <c r="M109" t="s">
        <v>185</v>
      </c>
      <c r="N109" t="s">
        <v>1194</v>
      </c>
      <c r="O109" t="s">
        <v>1194</v>
      </c>
      <c r="R109" t="s">
        <v>781</v>
      </c>
      <c r="S109" t="s">
        <v>235</v>
      </c>
      <c r="T109" t="s">
        <v>67</v>
      </c>
      <c r="U109" t="s">
        <v>45</v>
      </c>
      <c r="V109" t="s">
        <v>235</v>
      </c>
      <c r="W109" t="s">
        <v>1194</v>
      </c>
      <c r="Y109" s="1">
        <v>42746.135625000003</v>
      </c>
      <c r="Z109" s="1">
        <v>42765.718043981484</v>
      </c>
      <c r="AA109" t="s">
        <v>791</v>
      </c>
    </row>
    <row r="110" spans="1:27" x14ac:dyDescent="0.3">
      <c r="A110">
        <v>94456</v>
      </c>
      <c r="B110" t="s">
        <v>170</v>
      </c>
      <c r="C110" t="s">
        <v>133</v>
      </c>
      <c r="D110" t="s">
        <v>180</v>
      </c>
      <c r="E110" t="s">
        <v>24</v>
      </c>
      <c r="F110" t="s">
        <v>27</v>
      </c>
      <c r="G110" t="s">
        <v>25</v>
      </c>
      <c r="H110" t="s">
        <v>789</v>
      </c>
      <c r="J110" t="s">
        <v>342</v>
      </c>
      <c r="K110" t="s">
        <v>41</v>
      </c>
      <c r="L110" t="s">
        <v>240</v>
      </c>
      <c r="M110" t="s">
        <v>185</v>
      </c>
      <c r="N110" t="s">
        <v>1194</v>
      </c>
      <c r="O110" t="s">
        <v>1194</v>
      </c>
      <c r="R110" t="s">
        <v>781</v>
      </c>
      <c r="S110" t="s">
        <v>235</v>
      </c>
      <c r="T110" t="s">
        <v>67</v>
      </c>
      <c r="U110" t="s">
        <v>45</v>
      </c>
      <c r="V110" t="s">
        <v>235</v>
      </c>
      <c r="W110" t="s">
        <v>1194</v>
      </c>
      <c r="Y110" s="1">
        <v>42746.141423611109</v>
      </c>
      <c r="Z110" s="1">
        <v>42761.653854166667</v>
      </c>
    </row>
    <row r="111" spans="1:27" x14ac:dyDescent="0.3">
      <c r="A111">
        <v>94489</v>
      </c>
      <c r="B111" t="s">
        <v>277</v>
      </c>
      <c r="C111" t="s">
        <v>75</v>
      </c>
      <c r="D111" t="s">
        <v>79</v>
      </c>
      <c r="E111" t="s">
        <v>147</v>
      </c>
      <c r="F111" t="s">
        <v>27</v>
      </c>
      <c r="G111" t="s">
        <v>166</v>
      </c>
      <c r="H111" t="s">
        <v>1080</v>
      </c>
      <c r="I111" t="s">
        <v>193</v>
      </c>
      <c r="J111" t="s">
        <v>1079</v>
      </c>
      <c r="K111" t="s">
        <v>41</v>
      </c>
      <c r="L111" t="s">
        <v>28</v>
      </c>
      <c r="N111" t="s">
        <v>1194</v>
      </c>
      <c r="O111" t="s">
        <v>1194</v>
      </c>
      <c r="R111" t="s">
        <v>765</v>
      </c>
      <c r="T111" t="s">
        <v>43</v>
      </c>
      <c r="U111" t="s">
        <v>60</v>
      </c>
      <c r="V111" t="s">
        <v>26</v>
      </c>
      <c r="W111" t="s">
        <v>1194</v>
      </c>
      <c r="Y111" s="1">
        <v>42746.610821759263</v>
      </c>
      <c r="Z111" s="1">
        <v>42766.856921296298</v>
      </c>
    </row>
    <row r="112" spans="1:27" x14ac:dyDescent="0.3">
      <c r="A112">
        <v>94594</v>
      </c>
      <c r="B112" t="s">
        <v>340</v>
      </c>
      <c r="C112" t="s">
        <v>184</v>
      </c>
      <c r="D112" t="s">
        <v>212</v>
      </c>
      <c r="E112" t="s">
        <v>147</v>
      </c>
      <c r="F112" t="s">
        <v>27</v>
      </c>
      <c r="G112" t="s">
        <v>187</v>
      </c>
      <c r="H112" t="s">
        <v>971</v>
      </c>
      <c r="I112" t="s">
        <v>913</v>
      </c>
      <c r="J112" t="s">
        <v>91</v>
      </c>
      <c r="K112" t="s">
        <v>41</v>
      </c>
      <c r="L112" t="s">
        <v>240</v>
      </c>
      <c r="M112" t="s">
        <v>185</v>
      </c>
      <c r="N112" t="s">
        <v>1194</v>
      </c>
      <c r="O112" t="s">
        <v>1194</v>
      </c>
      <c r="R112" t="s">
        <v>235</v>
      </c>
      <c r="T112" t="s">
        <v>67</v>
      </c>
      <c r="U112" t="s">
        <v>37</v>
      </c>
      <c r="V112" t="s">
        <v>235</v>
      </c>
      <c r="W112" t="s">
        <v>1194</v>
      </c>
      <c r="Y112" s="1">
        <v>42748.470682870371</v>
      </c>
      <c r="Z112" s="1">
        <v>42780.21603009259</v>
      </c>
      <c r="AA112" t="s">
        <v>531</v>
      </c>
    </row>
    <row r="113" spans="1:27" x14ac:dyDescent="0.3">
      <c r="A113">
        <v>94632</v>
      </c>
      <c r="B113" t="s">
        <v>124</v>
      </c>
      <c r="C113" t="s">
        <v>75</v>
      </c>
      <c r="D113" t="s">
        <v>125</v>
      </c>
      <c r="E113" t="s">
        <v>24</v>
      </c>
      <c r="F113" t="s">
        <v>27</v>
      </c>
      <c r="G113" t="s">
        <v>187</v>
      </c>
      <c r="H113" t="s">
        <v>826</v>
      </c>
      <c r="I113" t="s">
        <v>913</v>
      </c>
      <c r="J113" t="s">
        <v>77</v>
      </c>
      <c r="K113" t="s">
        <v>41</v>
      </c>
      <c r="L113" t="s">
        <v>240</v>
      </c>
      <c r="M113" t="s">
        <v>185</v>
      </c>
      <c r="N113" t="s">
        <v>1194</v>
      </c>
      <c r="O113" t="s">
        <v>364</v>
      </c>
      <c r="R113" t="s">
        <v>781</v>
      </c>
      <c r="S113" t="s">
        <v>804</v>
      </c>
      <c r="T113" t="s">
        <v>55</v>
      </c>
      <c r="U113" t="s">
        <v>45</v>
      </c>
      <c r="V113" t="s">
        <v>235</v>
      </c>
      <c r="W113" t="s">
        <v>1194</v>
      </c>
      <c r="Y113" s="1">
        <v>42751.737349537034</v>
      </c>
      <c r="Z113" s="1">
        <v>42772.67423611111</v>
      </c>
    </row>
    <row r="114" spans="1:27" x14ac:dyDescent="0.3">
      <c r="A114">
        <v>94678</v>
      </c>
      <c r="B114" t="s">
        <v>89</v>
      </c>
      <c r="C114" t="s">
        <v>88</v>
      </c>
      <c r="D114" t="s">
        <v>90</v>
      </c>
      <c r="E114" t="s">
        <v>24</v>
      </c>
      <c r="F114" t="s">
        <v>27</v>
      </c>
      <c r="G114" t="s">
        <v>275</v>
      </c>
      <c r="H114" t="s">
        <v>620</v>
      </c>
      <c r="I114" t="s">
        <v>107</v>
      </c>
      <c r="J114" t="s">
        <v>342</v>
      </c>
      <c r="K114" t="s">
        <v>41</v>
      </c>
      <c r="L114" t="s">
        <v>32</v>
      </c>
      <c r="N114" t="s">
        <v>1194</v>
      </c>
      <c r="O114" t="s">
        <v>1194</v>
      </c>
      <c r="R114" t="s">
        <v>235</v>
      </c>
      <c r="T114" t="s">
        <v>67</v>
      </c>
      <c r="U114" t="s">
        <v>60</v>
      </c>
      <c r="V114" t="s">
        <v>235</v>
      </c>
      <c r="W114" t="s">
        <v>1194</v>
      </c>
      <c r="Y114" s="1">
        <v>42753.045277777775</v>
      </c>
      <c r="Z114" s="1">
        <v>42753.961944444447</v>
      </c>
    </row>
    <row r="115" spans="1:27" x14ac:dyDescent="0.3">
      <c r="A115">
        <v>94695</v>
      </c>
      <c r="B115" t="s">
        <v>1345</v>
      </c>
      <c r="C115" t="s">
        <v>95</v>
      </c>
      <c r="D115" t="s">
        <v>138</v>
      </c>
      <c r="E115" t="s">
        <v>24</v>
      </c>
      <c r="F115" t="s">
        <v>27</v>
      </c>
      <c r="G115" t="s">
        <v>153</v>
      </c>
      <c r="H115" t="s">
        <v>1344</v>
      </c>
      <c r="J115" t="s">
        <v>1342</v>
      </c>
      <c r="K115" t="s">
        <v>41</v>
      </c>
      <c r="L115" t="s">
        <v>240</v>
      </c>
      <c r="M115" t="s">
        <v>365</v>
      </c>
      <c r="N115" t="s">
        <v>1194</v>
      </c>
      <c r="O115" t="s">
        <v>1319</v>
      </c>
      <c r="P115">
        <v>12452</v>
      </c>
      <c r="R115" t="s">
        <v>235</v>
      </c>
      <c r="T115" t="s">
        <v>43</v>
      </c>
      <c r="U115" t="s">
        <v>29</v>
      </c>
      <c r="V115" t="s">
        <v>1305</v>
      </c>
      <c r="W115" t="s">
        <v>1194</v>
      </c>
      <c r="Y115" s="1">
        <v>42753.19122685185</v>
      </c>
      <c r="Z115" s="1">
        <v>42815.347013888888</v>
      </c>
    </row>
    <row r="116" spans="1:27" x14ac:dyDescent="0.3">
      <c r="A116">
        <v>94791</v>
      </c>
      <c r="B116" t="s">
        <v>1302</v>
      </c>
      <c r="C116" t="s">
        <v>75</v>
      </c>
      <c r="D116" t="s">
        <v>125</v>
      </c>
      <c r="E116" t="s">
        <v>24</v>
      </c>
      <c r="F116" t="s">
        <v>27</v>
      </c>
      <c r="G116" t="s">
        <v>76</v>
      </c>
      <c r="H116" t="s">
        <v>822</v>
      </c>
      <c r="I116" t="s">
        <v>179</v>
      </c>
      <c r="J116" t="s">
        <v>170</v>
      </c>
      <c r="K116" t="s">
        <v>41</v>
      </c>
      <c r="L116" t="s">
        <v>240</v>
      </c>
      <c r="M116" t="s">
        <v>185</v>
      </c>
      <c r="N116" t="s">
        <v>1194</v>
      </c>
      <c r="O116" t="s">
        <v>1194</v>
      </c>
      <c r="Q116" t="s">
        <v>821</v>
      </c>
      <c r="R116" t="s">
        <v>781</v>
      </c>
      <c r="S116" t="s">
        <v>797</v>
      </c>
      <c r="T116" t="s">
        <v>55</v>
      </c>
      <c r="U116" t="s">
        <v>37</v>
      </c>
      <c r="V116" t="s">
        <v>779</v>
      </c>
      <c r="W116" t="s">
        <v>1194</v>
      </c>
      <c r="Y116" s="1">
        <v>42754.669421296298</v>
      </c>
      <c r="Z116" s="1">
        <v>42829.560682870368</v>
      </c>
      <c r="AA116" t="s">
        <v>820</v>
      </c>
    </row>
    <row r="117" spans="1:27" x14ac:dyDescent="0.3">
      <c r="A117">
        <v>94869</v>
      </c>
      <c r="B117" t="s">
        <v>89</v>
      </c>
      <c r="C117" t="s">
        <v>599</v>
      </c>
      <c r="D117" t="s">
        <v>609</v>
      </c>
      <c r="E117" t="s">
        <v>24</v>
      </c>
      <c r="F117" t="s">
        <v>27</v>
      </c>
      <c r="G117" t="s">
        <v>49</v>
      </c>
      <c r="H117" t="s">
        <v>612</v>
      </c>
      <c r="I117" t="s">
        <v>248</v>
      </c>
      <c r="J117" t="s">
        <v>248</v>
      </c>
      <c r="K117" t="s">
        <v>41</v>
      </c>
      <c r="L117" t="s">
        <v>28</v>
      </c>
      <c r="N117" t="s">
        <v>1194</v>
      </c>
      <c r="O117" t="s">
        <v>383</v>
      </c>
      <c r="R117" t="s">
        <v>235</v>
      </c>
      <c r="T117" t="s">
        <v>55</v>
      </c>
      <c r="U117" t="s">
        <v>37</v>
      </c>
      <c r="V117" t="s">
        <v>235</v>
      </c>
      <c r="W117" t="s">
        <v>1194</v>
      </c>
      <c r="Y117" s="1">
        <v>42758.09747685185</v>
      </c>
      <c r="Z117" s="1">
        <v>42758.105844907404</v>
      </c>
    </row>
    <row r="118" spans="1:27" x14ac:dyDescent="0.3">
      <c r="A118">
        <v>94873</v>
      </c>
      <c r="B118" t="s">
        <v>89</v>
      </c>
      <c r="C118" t="s">
        <v>599</v>
      </c>
      <c r="D118" t="s">
        <v>609</v>
      </c>
      <c r="E118" t="s">
        <v>24</v>
      </c>
      <c r="F118" t="s">
        <v>27</v>
      </c>
      <c r="G118" t="s">
        <v>49</v>
      </c>
      <c r="H118" t="s">
        <v>611</v>
      </c>
      <c r="I118" t="s">
        <v>248</v>
      </c>
      <c r="J118" t="s">
        <v>248</v>
      </c>
      <c r="K118" t="s">
        <v>41</v>
      </c>
      <c r="L118" t="s">
        <v>244</v>
      </c>
      <c r="N118" t="s">
        <v>1194</v>
      </c>
      <c r="O118" t="s">
        <v>383</v>
      </c>
      <c r="Q118" t="s">
        <v>610</v>
      </c>
      <c r="R118" t="s">
        <v>235</v>
      </c>
      <c r="T118" t="s">
        <v>55</v>
      </c>
      <c r="U118" t="s">
        <v>37</v>
      </c>
      <c r="V118" t="s">
        <v>235</v>
      </c>
      <c r="W118" t="s">
        <v>1194</v>
      </c>
      <c r="Y118" s="1">
        <v>42758.119398148148</v>
      </c>
      <c r="Z118" s="1">
        <v>42758.125868055555</v>
      </c>
    </row>
    <row r="119" spans="1:27" x14ac:dyDescent="0.3">
      <c r="A119">
        <v>94951</v>
      </c>
      <c r="B119" t="s">
        <v>89</v>
      </c>
      <c r="C119" t="s">
        <v>599</v>
      </c>
      <c r="D119" t="s">
        <v>609</v>
      </c>
      <c r="E119" t="s">
        <v>24</v>
      </c>
      <c r="F119" t="s">
        <v>27</v>
      </c>
      <c r="G119" t="s">
        <v>49</v>
      </c>
      <c r="H119" t="s">
        <v>608</v>
      </c>
      <c r="I119" t="s">
        <v>248</v>
      </c>
      <c r="J119" t="s">
        <v>248</v>
      </c>
      <c r="K119" t="s">
        <v>41</v>
      </c>
      <c r="L119" t="s">
        <v>101</v>
      </c>
      <c r="N119" t="s">
        <v>1194</v>
      </c>
      <c r="O119" t="s">
        <v>388</v>
      </c>
      <c r="R119" t="s">
        <v>235</v>
      </c>
      <c r="T119" t="s">
        <v>55</v>
      </c>
      <c r="U119" t="s">
        <v>37</v>
      </c>
      <c r="V119" t="s">
        <v>235</v>
      </c>
      <c r="W119" t="s">
        <v>1194</v>
      </c>
      <c r="Y119" s="1">
        <v>42759.121365740742</v>
      </c>
      <c r="Z119" s="1">
        <v>42760.186412037037</v>
      </c>
    </row>
    <row r="120" spans="1:27" x14ac:dyDescent="0.3">
      <c r="A120">
        <v>95010</v>
      </c>
      <c r="B120" t="s">
        <v>1339</v>
      </c>
      <c r="C120" t="s">
        <v>23</v>
      </c>
      <c r="D120" t="s">
        <v>95</v>
      </c>
      <c r="E120" t="s">
        <v>262</v>
      </c>
      <c r="F120" t="s">
        <v>27</v>
      </c>
      <c r="G120" t="s">
        <v>49</v>
      </c>
      <c r="H120" t="s">
        <v>1338</v>
      </c>
      <c r="J120" t="s">
        <v>933</v>
      </c>
      <c r="K120" t="s">
        <v>41</v>
      </c>
      <c r="L120" t="s">
        <v>240</v>
      </c>
      <c r="M120" t="s">
        <v>185</v>
      </c>
      <c r="N120" t="s">
        <v>1194</v>
      </c>
      <c r="O120" t="s">
        <v>1194</v>
      </c>
      <c r="R120" t="s">
        <v>235</v>
      </c>
      <c r="T120" t="s">
        <v>43</v>
      </c>
      <c r="U120" t="s">
        <v>29</v>
      </c>
      <c r="V120" t="s">
        <v>235</v>
      </c>
      <c r="W120" t="s">
        <v>1194</v>
      </c>
      <c r="Y120" s="1">
        <v>42760.091064814813</v>
      </c>
      <c r="Z120" s="1">
        <v>42810.113622685189</v>
      </c>
    </row>
    <row r="121" spans="1:27" x14ac:dyDescent="0.3">
      <c r="A121">
        <v>95047</v>
      </c>
      <c r="B121" t="s">
        <v>74</v>
      </c>
      <c r="C121" t="s">
        <v>75</v>
      </c>
      <c r="D121" t="s">
        <v>79</v>
      </c>
      <c r="E121" t="s">
        <v>262</v>
      </c>
      <c r="F121" t="s">
        <v>27</v>
      </c>
      <c r="G121" t="s">
        <v>49</v>
      </c>
      <c r="H121" t="s">
        <v>1078</v>
      </c>
      <c r="I121" t="s">
        <v>193</v>
      </c>
      <c r="J121" t="s">
        <v>1077</v>
      </c>
      <c r="K121" t="s">
        <v>41</v>
      </c>
      <c r="L121" t="s">
        <v>32</v>
      </c>
      <c r="N121" t="s">
        <v>1194</v>
      </c>
      <c r="O121" t="s">
        <v>1194</v>
      </c>
      <c r="R121" t="s">
        <v>765</v>
      </c>
      <c r="T121" t="s">
        <v>67</v>
      </c>
      <c r="U121" t="s">
        <v>60</v>
      </c>
      <c r="V121" t="s">
        <v>235</v>
      </c>
      <c r="W121" t="s">
        <v>1194</v>
      </c>
      <c r="Y121" s="1">
        <v>42760.660462962966</v>
      </c>
      <c r="Z121" s="1">
        <v>42760.973773148151</v>
      </c>
    </row>
    <row r="122" spans="1:27" x14ac:dyDescent="0.3">
      <c r="A122">
        <v>95089</v>
      </c>
      <c r="B122" t="s">
        <v>784</v>
      </c>
      <c r="C122" t="s">
        <v>133</v>
      </c>
      <c r="D122" t="s">
        <v>787</v>
      </c>
      <c r="E122" t="s">
        <v>24</v>
      </c>
      <c r="F122" t="s">
        <v>27</v>
      </c>
      <c r="G122" t="s">
        <v>275</v>
      </c>
      <c r="H122" t="s">
        <v>786</v>
      </c>
      <c r="J122" t="s">
        <v>784</v>
      </c>
      <c r="K122" t="s">
        <v>41</v>
      </c>
      <c r="L122" t="s">
        <v>28</v>
      </c>
      <c r="N122" t="s">
        <v>1194</v>
      </c>
      <c r="O122" t="s">
        <v>1194</v>
      </c>
      <c r="Q122" t="s">
        <v>785</v>
      </c>
      <c r="R122" t="s">
        <v>781</v>
      </c>
      <c r="S122" t="s">
        <v>235</v>
      </c>
      <c r="T122" t="s">
        <v>67</v>
      </c>
      <c r="U122" t="s">
        <v>60</v>
      </c>
      <c r="V122" t="s">
        <v>235</v>
      </c>
      <c r="W122" t="s">
        <v>1194</v>
      </c>
      <c r="Y122" s="1">
        <v>42761.979201388887</v>
      </c>
      <c r="Z122" s="1">
        <v>42768.921863425923</v>
      </c>
      <c r="AA122" t="s">
        <v>783</v>
      </c>
    </row>
    <row r="123" spans="1:27" x14ac:dyDescent="0.3">
      <c r="A123">
        <v>95101</v>
      </c>
      <c r="B123" t="s">
        <v>87</v>
      </c>
      <c r="C123" t="s">
        <v>322</v>
      </c>
      <c r="D123" t="s">
        <v>324</v>
      </c>
      <c r="E123" t="s">
        <v>24</v>
      </c>
      <c r="F123" t="s">
        <v>27</v>
      </c>
      <c r="G123" t="s">
        <v>169</v>
      </c>
      <c r="H123" t="s">
        <v>978</v>
      </c>
      <c r="I123" t="s">
        <v>234</v>
      </c>
      <c r="J123" t="s">
        <v>89</v>
      </c>
      <c r="K123" t="s">
        <v>41</v>
      </c>
      <c r="L123" t="s">
        <v>32</v>
      </c>
      <c r="M123" t="s">
        <v>298</v>
      </c>
      <c r="N123" t="s">
        <v>1194</v>
      </c>
      <c r="O123" t="s">
        <v>1194</v>
      </c>
      <c r="R123" t="s">
        <v>235</v>
      </c>
      <c r="T123" t="s">
        <v>43</v>
      </c>
      <c r="U123" t="s">
        <v>29</v>
      </c>
      <c r="V123" t="s">
        <v>306</v>
      </c>
      <c r="W123" t="s">
        <v>1194</v>
      </c>
      <c r="Y123" s="1">
        <v>42762.128333333334</v>
      </c>
      <c r="Z123" s="1">
        <v>42800.011562500003</v>
      </c>
    </row>
    <row r="124" spans="1:27" x14ac:dyDescent="0.3">
      <c r="A124">
        <v>95135</v>
      </c>
      <c r="B124" t="s">
        <v>214</v>
      </c>
      <c r="C124" t="s">
        <v>129</v>
      </c>
      <c r="D124" t="s">
        <v>343</v>
      </c>
      <c r="E124" t="s">
        <v>24</v>
      </c>
      <c r="F124" t="s">
        <v>27</v>
      </c>
      <c r="G124" t="s">
        <v>169</v>
      </c>
      <c r="H124" t="s">
        <v>1197</v>
      </c>
      <c r="I124" t="s">
        <v>234</v>
      </c>
      <c r="J124" t="s">
        <v>91</v>
      </c>
      <c r="K124" t="s">
        <v>41</v>
      </c>
      <c r="L124" t="s">
        <v>240</v>
      </c>
      <c r="M124" t="s">
        <v>298</v>
      </c>
      <c r="N124" t="s">
        <v>1194</v>
      </c>
      <c r="O124" t="s">
        <v>1360</v>
      </c>
      <c r="Q124" t="s">
        <v>1196</v>
      </c>
      <c r="R124" t="s">
        <v>235</v>
      </c>
      <c r="T124" t="s">
        <v>43</v>
      </c>
      <c r="U124" t="s">
        <v>29</v>
      </c>
      <c r="V124" t="s">
        <v>26</v>
      </c>
      <c r="W124" t="s">
        <v>1194</v>
      </c>
      <c r="Y124" s="1">
        <v>42762.388159722221</v>
      </c>
      <c r="Z124" s="1">
        <v>42822.649687500001</v>
      </c>
    </row>
    <row r="125" spans="1:27" x14ac:dyDescent="0.3">
      <c r="A125">
        <v>95144</v>
      </c>
      <c r="B125" t="s">
        <v>66</v>
      </c>
      <c r="C125" t="s">
        <v>23</v>
      </c>
      <c r="D125" t="s">
        <v>374</v>
      </c>
      <c r="E125" t="s">
        <v>24</v>
      </c>
      <c r="F125" t="s">
        <v>27</v>
      </c>
      <c r="G125" t="s">
        <v>49</v>
      </c>
      <c r="H125" t="s">
        <v>699</v>
      </c>
      <c r="I125" t="s">
        <v>285</v>
      </c>
      <c r="J125" t="s">
        <v>285</v>
      </c>
      <c r="K125" t="s">
        <v>41</v>
      </c>
      <c r="L125" t="s">
        <v>240</v>
      </c>
      <c r="M125" t="s">
        <v>44</v>
      </c>
      <c r="N125" t="s">
        <v>1194</v>
      </c>
      <c r="O125" t="s">
        <v>1194</v>
      </c>
      <c r="R125" t="s">
        <v>235</v>
      </c>
      <c r="T125" t="s">
        <v>67</v>
      </c>
      <c r="U125" t="s">
        <v>60</v>
      </c>
      <c r="V125" t="s">
        <v>235</v>
      </c>
      <c r="W125" t="s">
        <v>1194</v>
      </c>
      <c r="X125" t="s">
        <v>378</v>
      </c>
      <c r="Y125" s="1">
        <v>42762.451701388891</v>
      </c>
      <c r="Z125" s="1">
        <v>42771.987256944441</v>
      </c>
    </row>
    <row r="126" spans="1:27" x14ac:dyDescent="0.3">
      <c r="A126">
        <v>95159</v>
      </c>
      <c r="B126" t="s">
        <v>154</v>
      </c>
      <c r="C126" t="s">
        <v>129</v>
      </c>
      <c r="D126" t="s">
        <v>218</v>
      </c>
      <c r="E126" t="s">
        <v>262</v>
      </c>
      <c r="F126" t="s">
        <v>27</v>
      </c>
      <c r="G126" t="s">
        <v>187</v>
      </c>
      <c r="H126" t="s">
        <v>1189</v>
      </c>
      <c r="I126" t="s">
        <v>229</v>
      </c>
      <c r="J126" t="s">
        <v>229</v>
      </c>
      <c r="K126" t="s">
        <v>41</v>
      </c>
      <c r="L126" t="s">
        <v>28</v>
      </c>
      <c r="N126" t="s">
        <v>1194</v>
      </c>
      <c r="O126" t="s">
        <v>1194</v>
      </c>
      <c r="R126" t="s">
        <v>765</v>
      </c>
      <c r="T126" t="s">
        <v>43</v>
      </c>
      <c r="U126" t="s">
        <v>29</v>
      </c>
      <c r="V126" t="s">
        <v>26</v>
      </c>
      <c r="W126" t="s">
        <v>1194</v>
      </c>
      <c r="Y126" s="1">
        <v>42764.995104166665</v>
      </c>
      <c r="Z126" s="1">
        <v>42807.391168981485</v>
      </c>
      <c r="AA126" t="s">
        <v>394</v>
      </c>
    </row>
    <row r="127" spans="1:27" x14ac:dyDescent="0.3">
      <c r="A127">
        <v>95185</v>
      </c>
      <c r="B127" t="s">
        <v>77</v>
      </c>
      <c r="C127" t="s">
        <v>75</v>
      </c>
      <c r="D127" t="s">
        <v>825</v>
      </c>
      <c r="E127" t="s">
        <v>147</v>
      </c>
      <c r="F127" t="s">
        <v>27</v>
      </c>
      <c r="G127" t="s">
        <v>169</v>
      </c>
      <c r="H127" t="s">
        <v>1267</v>
      </c>
      <c r="I127" t="s">
        <v>309</v>
      </c>
      <c r="J127" t="s">
        <v>309</v>
      </c>
      <c r="K127" t="s">
        <v>41</v>
      </c>
      <c r="L127" t="s">
        <v>240</v>
      </c>
      <c r="N127" t="s">
        <v>1194</v>
      </c>
      <c r="O127" t="s">
        <v>1194</v>
      </c>
      <c r="Q127" t="s">
        <v>1266</v>
      </c>
      <c r="R127" t="s">
        <v>765</v>
      </c>
      <c r="T127" t="s">
        <v>43</v>
      </c>
      <c r="U127" t="s">
        <v>29</v>
      </c>
      <c r="V127" t="s">
        <v>26</v>
      </c>
      <c r="W127" t="s">
        <v>1194</v>
      </c>
      <c r="Y127" s="1">
        <v>42765.331388888888</v>
      </c>
      <c r="Z127" s="1">
        <v>42797.683217592596</v>
      </c>
      <c r="AA127" t="s">
        <v>1265</v>
      </c>
    </row>
    <row r="128" spans="1:27" x14ac:dyDescent="0.3">
      <c r="A128">
        <v>95216</v>
      </c>
      <c r="B128" t="s">
        <v>214</v>
      </c>
      <c r="C128" t="s">
        <v>184</v>
      </c>
      <c r="D128" t="s">
        <v>293</v>
      </c>
      <c r="E128" t="s">
        <v>149</v>
      </c>
      <c r="F128" t="s">
        <v>27</v>
      </c>
      <c r="G128" t="s">
        <v>187</v>
      </c>
      <c r="H128" t="s">
        <v>969</v>
      </c>
      <c r="I128" t="s">
        <v>315</v>
      </c>
      <c r="J128" t="s">
        <v>214</v>
      </c>
      <c r="K128" t="s">
        <v>41</v>
      </c>
      <c r="L128" t="s">
        <v>240</v>
      </c>
      <c r="M128" t="s">
        <v>185</v>
      </c>
      <c r="N128" t="s">
        <v>1194</v>
      </c>
      <c r="O128" t="s">
        <v>1194</v>
      </c>
      <c r="R128" t="s">
        <v>235</v>
      </c>
      <c r="T128" t="s">
        <v>55</v>
      </c>
      <c r="U128" t="s">
        <v>37</v>
      </c>
      <c r="V128" t="s">
        <v>235</v>
      </c>
      <c r="W128" t="s">
        <v>1194</v>
      </c>
      <c r="Y128" s="1">
        <v>42765.98542824074</v>
      </c>
      <c r="Z128" s="1">
        <v>42781.343599537038</v>
      </c>
      <c r="AA128" t="s">
        <v>531</v>
      </c>
    </row>
    <row r="129" spans="1:27" x14ac:dyDescent="0.3">
      <c r="A129">
        <v>95260</v>
      </c>
      <c r="B129" t="s">
        <v>320</v>
      </c>
      <c r="C129" t="s">
        <v>75</v>
      </c>
      <c r="D129" t="s">
        <v>814</v>
      </c>
      <c r="E129" t="s">
        <v>24</v>
      </c>
      <c r="F129" t="s">
        <v>27</v>
      </c>
      <c r="G129" t="s">
        <v>187</v>
      </c>
      <c r="H129" t="s">
        <v>1289</v>
      </c>
      <c r="I129" t="s">
        <v>939</v>
      </c>
      <c r="J129" t="s">
        <v>77</v>
      </c>
      <c r="K129" t="s">
        <v>41</v>
      </c>
      <c r="L129" t="s">
        <v>240</v>
      </c>
      <c r="M129" t="s">
        <v>365</v>
      </c>
      <c r="N129" t="s">
        <v>1194</v>
      </c>
      <c r="O129" t="s">
        <v>364</v>
      </c>
      <c r="Q129" t="s">
        <v>812</v>
      </c>
      <c r="R129" t="s">
        <v>781</v>
      </c>
      <c r="S129" t="s">
        <v>235</v>
      </c>
      <c r="T129" t="s">
        <v>43</v>
      </c>
      <c r="U129" t="s">
        <v>45</v>
      </c>
      <c r="V129" t="s">
        <v>26</v>
      </c>
      <c r="W129" t="s">
        <v>1194</v>
      </c>
      <c r="X129" t="s">
        <v>629</v>
      </c>
      <c r="Y129" s="1">
        <v>42766.638321759259</v>
      </c>
      <c r="Z129" s="1">
        <v>42793.608749999999</v>
      </c>
      <c r="AA129" t="s">
        <v>321</v>
      </c>
    </row>
    <row r="130" spans="1:27" x14ac:dyDescent="0.3">
      <c r="A130">
        <v>95302</v>
      </c>
      <c r="B130" t="s">
        <v>170</v>
      </c>
      <c r="C130" t="s">
        <v>133</v>
      </c>
      <c r="D130" t="s">
        <v>180</v>
      </c>
      <c r="E130" t="s">
        <v>24</v>
      </c>
      <c r="F130" t="s">
        <v>27</v>
      </c>
      <c r="G130" t="s">
        <v>49</v>
      </c>
      <c r="H130" t="s">
        <v>782</v>
      </c>
      <c r="J130" t="s">
        <v>602</v>
      </c>
      <c r="K130" t="s">
        <v>41</v>
      </c>
      <c r="L130" t="s">
        <v>240</v>
      </c>
      <c r="N130" t="s">
        <v>1194</v>
      </c>
      <c r="O130" t="s">
        <v>364</v>
      </c>
      <c r="R130" t="s">
        <v>781</v>
      </c>
      <c r="S130" t="s">
        <v>235</v>
      </c>
      <c r="T130" t="s">
        <v>67</v>
      </c>
      <c r="U130" t="s">
        <v>45</v>
      </c>
      <c r="V130" t="s">
        <v>235</v>
      </c>
      <c r="W130" t="s">
        <v>1194</v>
      </c>
      <c r="Y130" s="1">
        <v>42767.34578703704</v>
      </c>
      <c r="Z130" s="1">
        <v>42768.470509259256</v>
      </c>
    </row>
    <row r="131" spans="1:27" x14ac:dyDescent="0.3">
      <c r="A131">
        <v>95304</v>
      </c>
      <c r="B131" t="s">
        <v>124</v>
      </c>
      <c r="C131" t="s">
        <v>75</v>
      </c>
      <c r="D131" t="s">
        <v>125</v>
      </c>
      <c r="E131" t="s">
        <v>24</v>
      </c>
      <c r="F131" t="s">
        <v>27</v>
      </c>
      <c r="G131" t="s">
        <v>169</v>
      </c>
      <c r="H131" t="s">
        <v>815</v>
      </c>
      <c r="I131" t="s">
        <v>230</v>
      </c>
      <c r="J131" t="s">
        <v>124</v>
      </c>
      <c r="K131" t="s">
        <v>41</v>
      </c>
      <c r="L131" t="s">
        <v>240</v>
      </c>
      <c r="M131" t="s">
        <v>369</v>
      </c>
      <c r="N131" t="s">
        <v>1194</v>
      </c>
      <c r="O131" t="s">
        <v>1194</v>
      </c>
      <c r="Q131" t="s">
        <v>812</v>
      </c>
      <c r="R131" t="s">
        <v>781</v>
      </c>
      <c r="S131" t="s">
        <v>235</v>
      </c>
      <c r="T131" t="s">
        <v>43</v>
      </c>
      <c r="U131" t="s">
        <v>29</v>
      </c>
      <c r="V131" t="s">
        <v>26</v>
      </c>
      <c r="W131" t="s">
        <v>1194</v>
      </c>
      <c r="Y131" s="1">
        <v>42767.354571759257</v>
      </c>
      <c r="Z131" s="1">
        <v>42779.26834490741</v>
      </c>
      <c r="AA131" t="s">
        <v>321</v>
      </c>
    </row>
    <row r="132" spans="1:27" x14ac:dyDescent="0.3">
      <c r="A132">
        <v>95373</v>
      </c>
      <c r="B132" t="s">
        <v>1342</v>
      </c>
      <c r="C132" t="s">
        <v>95</v>
      </c>
      <c r="D132" t="s">
        <v>138</v>
      </c>
      <c r="E132" t="s">
        <v>24</v>
      </c>
      <c r="F132" t="s">
        <v>27</v>
      </c>
      <c r="G132" t="s">
        <v>169</v>
      </c>
      <c r="H132" t="s">
        <v>1398</v>
      </c>
      <c r="I132" t="s">
        <v>1397</v>
      </c>
      <c r="J132" t="s">
        <v>1342</v>
      </c>
      <c r="K132" t="s">
        <v>41</v>
      </c>
      <c r="L132" t="s">
        <v>32</v>
      </c>
      <c r="M132" t="s">
        <v>298</v>
      </c>
      <c r="N132" t="s">
        <v>1194</v>
      </c>
      <c r="O132" t="s">
        <v>1376</v>
      </c>
      <c r="R132" t="s">
        <v>235</v>
      </c>
      <c r="T132" t="s">
        <v>55</v>
      </c>
      <c r="U132" t="s">
        <v>37</v>
      </c>
      <c r="V132" t="s">
        <v>26</v>
      </c>
      <c r="W132" t="s">
        <v>1194</v>
      </c>
      <c r="Y132" s="1">
        <v>42768.238217592596</v>
      </c>
      <c r="Z132" s="1">
        <v>42829.217256944445</v>
      </c>
    </row>
    <row r="133" spans="1:27" x14ac:dyDescent="0.3">
      <c r="A133">
        <v>95391</v>
      </c>
      <c r="B133" t="s">
        <v>340</v>
      </c>
      <c r="C133" t="s">
        <v>184</v>
      </c>
      <c r="D133" t="s">
        <v>212</v>
      </c>
      <c r="E133" t="s">
        <v>147</v>
      </c>
      <c r="F133" t="s">
        <v>27</v>
      </c>
      <c r="G133" t="s">
        <v>187</v>
      </c>
      <c r="H133" t="s">
        <v>964</v>
      </c>
      <c r="I133" t="s">
        <v>913</v>
      </c>
      <c r="J133" t="s">
        <v>91</v>
      </c>
      <c r="K133" t="s">
        <v>41</v>
      </c>
      <c r="L133" t="s">
        <v>240</v>
      </c>
      <c r="M133" t="s">
        <v>185</v>
      </c>
      <c r="N133" t="s">
        <v>1194</v>
      </c>
      <c r="O133" t="s">
        <v>1194</v>
      </c>
      <c r="R133" t="s">
        <v>235</v>
      </c>
      <c r="T133" t="s">
        <v>55</v>
      </c>
      <c r="U133" t="s">
        <v>45</v>
      </c>
      <c r="V133" t="s">
        <v>235</v>
      </c>
      <c r="W133" t="s">
        <v>1194</v>
      </c>
      <c r="Y133" s="1">
        <v>42768.410393518519</v>
      </c>
      <c r="Z133" s="1">
        <v>42780.217731481483</v>
      </c>
    </row>
    <row r="134" spans="1:27" x14ac:dyDescent="0.3">
      <c r="A134">
        <v>95418</v>
      </c>
      <c r="B134" t="s">
        <v>191</v>
      </c>
      <c r="C134" t="s">
        <v>599</v>
      </c>
      <c r="D134" t="s">
        <v>605</v>
      </c>
      <c r="E134" t="s">
        <v>24</v>
      </c>
      <c r="F134" t="s">
        <v>27</v>
      </c>
      <c r="G134" t="s">
        <v>42</v>
      </c>
      <c r="H134" t="s">
        <v>604</v>
      </c>
      <c r="I134" t="s">
        <v>248</v>
      </c>
      <c r="J134" t="s">
        <v>248</v>
      </c>
      <c r="K134" t="s">
        <v>41</v>
      </c>
      <c r="L134" t="s">
        <v>240</v>
      </c>
      <c r="M134" t="s">
        <v>44</v>
      </c>
      <c r="N134" t="s">
        <v>1194</v>
      </c>
      <c r="O134" t="s">
        <v>381</v>
      </c>
      <c r="R134" t="s">
        <v>235</v>
      </c>
      <c r="T134" t="s">
        <v>55</v>
      </c>
      <c r="U134" t="s">
        <v>37</v>
      </c>
      <c r="V134" t="s">
        <v>235</v>
      </c>
      <c r="W134" t="s">
        <v>1194</v>
      </c>
      <c r="X134" t="s">
        <v>596</v>
      </c>
      <c r="Y134" s="1">
        <v>42769.143113425926</v>
      </c>
      <c r="Z134" s="1">
        <v>42774.093298611115</v>
      </c>
    </row>
    <row r="135" spans="1:27" x14ac:dyDescent="0.3">
      <c r="A135">
        <v>95509</v>
      </c>
      <c r="B135" t="s">
        <v>600</v>
      </c>
      <c r="C135" t="s">
        <v>599</v>
      </c>
      <c r="D135" t="s">
        <v>598</v>
      </c>
      <c r="E135" t="s">
        <v>24</v>
      </c>
      <c r="F135" t="s">
        <v>27</v>
      </c>
      <c r="G135" t="s">
        <v>58</v>
      </c>
      <c r="H135" t="s">
        <v>1247</v>
      </c>
      <c r="I135" t="s">
        <v>600</v>
      </c>
      <c r="J135" t="s">
        <v>91</v>
      </c>
      <c r="K135" t="s">
        <v>41</v>
      </c>
      <c r="L135" t="s">
        <v>240</v>
      </c>
      <c r="M135" t="s">
        <v>44</v>
      </c>
      <c r="N135" t="s">
        <v>1194</v>
      </c>
      <c r="O135" t="s">
        <v>1194</v>
      </c>
      <c r="R135" t="s">
        <v>235</v>
      </c>
      <c r="T135" t="s">
        <v>55</v>
      </c>
      <c r="U135" t="s">
        <v>60</v>
      </c>
      <c r="V135" t="s">
        <v>235</v>
      </c>
      <c r="W135" t="s">
        <v>1194</v>
      </c>
      <c r="X135" t="s">
        <v>596</v>
      </c>
      <c r="Y135" s="1">
        <v>42772.43105324074</v>
      </c>
      <c r="Z135" s="1">
        <v>42794.548541666663</v>
      </c>
    </row>
    <row r="136" spans="1:27" x14ac:dyDescent="0.3">
      <c r="A136">
        <v>95630</v>
      </c>
      <c r="B136" t="s">
        <v>753</v>
      </c>
      <c r="C136" t="s">
        <v>23</v>
      </c>
      <c r="D136" t="s">
        <v>95</v>
      </c>
      <c r="E136" t="s">
        <v>24</v>
      </c>
      <c r="F136" t="s">
        <v>27</v>
      </c>
      <c r="G136" t="s">
        <v>49</v>
      </c>
      <c r="H136" t="s">
        <v>1388</v>
      </c>
      <c r="I136" t="s">
        <v>335</v>
      </c>
      <c r="J136" t="s">
        <v>335</v>
      </c>
      <c r="K136" t="s">
        <v>41</v>
      </c>
      <c r="L136" t="s">
        <v>240</v>
      </c>
      <c r="M136" t="s">
        <v>44</v>
      </c>
      <c r="N136" t="s">
        <v>1194</v>
      </c>
      <c r="O136" t="s">
        <v>1319</v>
      </c>
      <c r="R136" t="s">
        <v>235</v>
      </c>
      <c r="T136" t="s">
        <v>67</v>
      </c>
      <c r="U136" t="s">
        <v>45</v>
      </c>
      <c r="V136" t="s">
        <v>235</v>
      </c>
      <c r="W136" t="s">
        <v>1194</v>
      </c>
      <c r="X136" t="s">
        <v>1029</v>
      </c>
      <c r="Y136" s="1">
        <v>42774.405694444446</v>
      </c>
      <c r="Z136" s="1">
        <v>42823.953599537039</v>
      </c>
    </row>
    <row r="137" spans="1:27" x14ac:dyDescent="0.3">
      <c r="A137">
        <v>95696</v>
      </c>
      <c r="B137" t="s">
        <v>600</v>
      </c>
      <c r="C137" t="s">
        <v>599</v>
      </c>
      <c r="D137" t="s">
        <v>598</v>
      </c>
      <c r="E137" t="s">
        <v>24</v>
      </c>
      <c r="F137" t="s">
        <v>27</v>
      </c>
      <c r="G137" t="s">
        <v>120</v>
      </c>
      <c r="H137" t="s">
        <v>603</v>
      </c>
      <c r="I137" t="s">
        <v>772</v>
      </c>
      <c r="J137" t="s">
        <v>602</v>
      </c>
      <c r="K137" t="s">
        <v>41</v>
      </c>
      <c r="L137" t="s">
        <v>240</v>
      </c>
      <c r="M137" t="s">
        <v>1201</v>
      </c>
      <c r="N137" t="s">
        <v>1194</v>
      </c>
      <c r="O137" t="s">
        <v>1200</v>
      </c>
      <c r="R137" t="s">
        <v>235</v>
      </c>
      <c r="T137" t="s">
        <v>67</v>
      </c>
      <c r="U137" t="s">
        <v>45</v>
      </c>
      <c r="V137" t="s">
        <v>235</v>
      </c>
      <c r="W137" t="s">
        <v>1194</v>
      </c>
      <c r="Y137" s="1">
        <v>42775.712511574071</v>
      </c>
      <c r="Z137" s="1">
        <v>42788.540393518517</v>
      </c>
    </row>
    <row r="138" spans="1:27" x14ac:dyDescent="0.3">
      <c r="A138">
        <v>95697</v>
      </c>
      <c r="B138" t="s">
        <v>600</v>
      </c>
      <c r="C138" t="s">
        <v>599</v>
      </c>
      <c r="D138" t="s">
        <v>598</v>
      </c>
      <c r="E138" t="s">
        <v>24</v>
      </c>
      <c r="F138" t="s">
        <v>387</v>
      </c>
      <c r="G138" t="s">
        <v>49</v>
      </c>
      <c r="H138" t="s">
        <v>601</v>
      </c>
      <c r="I138" t="s">
        <v>772</v>
      </c>
      <c r="J138" t="s">
        <v>210</v>
      </c>
      <c r="K138" t="s">
        <v>41</v>
      </c>
      <c r="L138" t="s">
        <v>240</v>
      </c>
      <c r="M138" t="s">
        <v>44</v>
      </c>
      <c r="N138" t="s">
        <v>1194</v>
      </c>
      <c r="O138" t="s">
        <v>1194</v>
      </c>
      <c r="R138" t="s">
        <v>235</v>
      </c>
      <c r="T138" t="s">
        <v>55</v>
      </c>
      <c r="U138" t="s">
        <v>37</v>
      </c>
      <c r="V138" t="s">
        <v>235</v>
      </c>
      <c r="W138" t="s">
        <v>1194</v>
      </c>
      <c r="X138" t="s">
        <v>596</v>
      </c>
      <c r="Y138" s="1">
        <v>42775.774421296293</v>
      </c>
      <c r="Z138" s="1">
        <v>42836.047326388885</v>
      </c>
    </row>
    <row r="139" spans="1:27" x14ac:dyDescent="0.3">
      <c r="A139">
        <v>95698</v>
      </c>
      <c r="B139" t="s">
        <v>600</v>
      </c>
      <c r="C139" t="s">
        <v>599</v>
      </c>
      <c r="D139" t="s">
        <v>598</v>
      </c>
      <c r="E139" t="s">
        <v>122</v>
      </c>
      <c r="F139" t="s">
        <v>27</v>
      </c>
      <c r="G139" t="s">
        <v>49</v>
      </c>
      <c r="H139" t="s">
        <v>597</v>
      </c>
      <c r="I139" t="s">
        <v>772</v>
      </c>
      <c r="J139" t="s">
        <v>210</v>
      </c>
      <c r="K139" t="s">
        <v>41</v>
      </c>
      <c r="L139" t="s">
        <v>240</v>
      </c>
      <c r="M139" t="s">
        <v>44</v>
      </c>
      <c r="N139" t="s">
        <v>1194</v>
      </c>
      <c r="O139" t="s">
        <v>1194</v>
      </c>
      <c r="R139" t="s">
        <v>235</v>
      </c>
      <c r="T139" t="s">
        <v>55</v>
      </c>
      <c r="U139" t="s">
        <v>60</v>
      </c>
      <c r="V139" t="s">
        <v>235</v>
      </c>
      <c r="W139" t="s">
        <v>1194</v>
      </c>
      <c r="X139" t="s">
        <v>596</v>
      </c>
      <c r="Y139" s="1">
        <v>42775.786770833336</v>
      </c>
      <c r="Z139" s="1">
        <v>42776.496712962966</v>
      </c>
    </row>
    <row r="140" spans="1:27" x14ac:dyDescent="0.3">
      <c r="A140">
        <v>95735</v>
      </c>
      <c r="B140" t="s">
        <v>772</v>
      </c>
      <c r="C140" t="s">
        <v>599</v>
      </c>
      <c r="D140" t="s">
        <v>987</v>
      </c>
      <c r="E140" t="s">
        <v>24</v>
      </c>
      <c r="F140" t="s">
        <v>387</v>
      </c>
      <c r="G140" t="s">
        <v>117</v>
      </c>
      <c r="H140" t="s">
        <v>1300</v>
      </c>
      <c r="I140" t="s">
        <v>772</v>
      </c>
      <c r="J140" t="s">
        <v>602</v>
      </c>
      <c r="K140" t="s">
        <v>41</v>
      </c>
      <c r="L140" t="s">
        <v>240</v>
      </c>
      <c r="M140" t="s">
        <v>44</v>
      </c>
      <c r="N140" t="s">
        <v>1194</v>
      </c>
      <c r="O140" t="s">
        <v>1194</v>
      </c>
      <c r="R140" t="s">
        <v>235</v>
      </c>
      <c r="T140" t="s">
        <v>43</v>
      </c>
      <c r="U140" t="s">
        <v>29</v>
      </c>
      <c r="V140" t="s">
        <v>235</v>
      </c>
      <c r="W140" t="s">
        <v>1194</v>
      </c>
      <c r="X140" t="s">
        <v>596</v>
      </c>
      <c r="Y140" s="1">
        <v>42776.532141203701</v>
      </c>
      <c r="Z140" s="1">
        <v>42836.018321759257</v>
      </c>
    </row>
    <row r="141" spans="1:27" x14ac:dyDescent="0.3">
      <c r="A141">
        <v>95777</v>
      </c>
      <c r="B141" t="s">
        <v>146</v>
      </c>
      <c r="C141" t="s">
        <v>75</v>
      </c>
      <c r="D141" t="s">
        <v>79</v>
      </c>
      <c r="E141" t="s">
        <v>24</v>
      </c>
      <c r="F141" t="s">
        <v>387</v>
      </c>
      <c r="G141" t="s">
        <v>153</v>
      </c>
      <c r="H141" t="s">
        <v>1288</v>
      </c>
      <c r="I141" t="s">
        <v>355</v>
      </c>
      <c r="J141" t="s">
        <v>355</v>
      </c>
      <c r="K141" t="s">
        <v>41</v>
      </c>
      <c r="L141" t="s">
        <v>240</v>
      </c>
      <c r="M141" t="s">
        <v>365</v>
      </c>
      <c r="N141" t="s">
        <v>1194</v>
      </c>
      <c r="O141" t="s">
        <v>1221</v>
      </c>
      <c r="P141">
        <v>13235</v>
      </c>
      <c r="Q141" t="s">
        <v>812</v>
      </c>
      <c r="R141" t="s">
        <v>779</v>
      </c>
      <c r="S141" t="s">
        <v>235</v>
      </c>
      <c r="T141" t="s">
        <v>43</v>
      </c>
      <c r="U141" t="s">
        <v>29</v>
      </c>
      <c r="V141" t="s">
        <v>81</v>
      </c>
      <c r="W141" t="s">
        <v>1194</v>
      </c>
      <c r="Y141" s="1">
        <v>42779.099027777775</v>
      </c>
      <c r="Z141" s="1">
        <v>42837.125601851854</v>
      </c>
      <c r="AA141" t="s">
        <v>1273</v>
      </c>
    </row>
    <row r="142" spans="1:27" x14ac:dyDescent="0.3">
      <c r="A142">
        <v>95780</v>
      </c>
      <c r="B142" t="s">
        <v>1342</v>
      </c>
      <c r="C142" t="s">
        <v>95</v>
      </c>
      <c r="D142" t="s">
        <v>138</v>
      </c>
      <c r="E142" t="s">
        <v>24</v>
      </c>
      <c r="F142" t="s">
        <v>27</v>
      </c>
      <c r="G142" t="s">
        <v>169</v>
      </c>
      <c r="H142" t="s">
        <v>1343</v>
      </c>
      <c r="J142" t="s">
        <v>1342</v>
      </c>
      <c r="K142" t="s">
        <v>41</v>
      </c>
      <c r="L142" t="s">
        <v>240</v>
      </c>
      <c r="M142" t="s">
        <v>365</v>
      </c>
      <c r="N142" t="s">
        <v>1194</v>
      </c>
      <c r="O142" t="s">
        <v>1319</v>
      </c>
      <c r="R142" t="s">
        <v>235</v>
      </c>
      <c r="T142" t="s">
        <v>55</v>
      </c>
      <c r="U142" t="s">
        <v>37</v>
      </c>
      <c r="V142" t="s">
        <v>26</v>
      </c>
      <c r="W142" t="s">
        <v>1194</v>
      </c>
      <c r="Y142" s="1">
        <v>42779.104201388887</v>
      </c>
      <c r="Z142" s="1">
        <v>42815.340763888889</v>
      </c>
    </row>
    <row r="143" spans="1:27" x14ac:dyDescent="0.3">
      <c r="A143">
        <v>95811</v>
      </c>
      <c r="B143" t="s">
        <v>1214</v>
      </c>
      <c r="C143" t="s">
        <v>75</v>
      </c>
      <c r="D143" t="s">
        <v>354</v>
      </c>
      <c r="E143" t="s">
        <v>24</v>
      </c>
      <c r="F143" t="s">
        <v>27</v>
      </c>
      <c r="G143" t="s">
        <v>166</v>
      </c>
      <c r="H143" t="s">
        <v>1213</v>
      </c>
      <c r="I143" t="s">
        <v>942</v>
      </c>
      <c r="J143" t="s">
        <v>204</v>
      </c>
      <c r="K143" t="s">
        <v>41</v>
      </c>
      <c r="L143" t="s">
        <v>240</v>
      </c>
      <c r="M143" t="s">
        <v>365</v>
      </c>
      <c r="N143" t="s">
        <v>1194</v>
      </c>
      <c r="O143" t="s">
        <v>373</v>
      </c>
      <c r="Q143" t="s">
        <v>812</v>
      </c>
      <c r="R143" t="s">
        <v>779</v>
      </c>
      <c r="S143" t="s">
        <v>235</v>
      </c>
      <c r="T143" t="s">
        <v>43</v>
      </c>
      <c r="U143" t="s">
        <v>29</v>
      </c>
      <c r="V143" t="s">
        <v>26</v>
      </c>
      <c r="W143" t="s">
        <v>1194</v>
      </c>
      <c r="Y143" s="1">
        <v>42779.494895833333</v>
      </c>
      <c r="Z143" s="1">
        <v>42782.595219907409</v>
      </c>
      <c r="AA143" t="s">
        <v>321</v>
      </c>
    </row>
    <row r="144" spans="1:27" x14ac:dyDescent="0.3">
      <c r="A144">
        <v>95813</v>
      </c>
      <c r="B144" t="s">
        <v>124</v>
      </c>
      <c r="C144" t="s">
        <v>75</v>
      </c>
      <c r="D144" t="s">
        <v>125</v>
      </c>
      <c r="E144" t="s">
        <v>149</v>
      </c>
      <c r="F144" t="s">
        <v>27</v>
      </c>
      <c r="G144" t="s">
        <v>187</v>
      </c>
      <c r="H144" t="s">
        <v>1287</v>
      </c>
      <c r="I144" t="s">
        <v>245</v>
      </c>
      <c r="J144" t="s">
        <v>124</v>
      </c>
      <c r="K144" t="s">
        <v>41</v>
      </c>
      <c r="L144" t="s">
        <v>32</v>
      </c>
      <c r="N144" t="s">
        <v>1194</v>
      </c>
      <c r="O144" t="s">
        <v>1194</v>
      </c>
      <c r="Q144" t="s">
        <v>630</v>
      </c>
      <c r="R144" t="s">
        <v>779</v>
      </c>
      <c r="S144" t="s">
        <v>1211</v>
      </c>
      <c r="T144" t="s">
        <v>67</v>
      </c>
      <c r="U144" t="s">
        <v>37</v>
      </c>
      <c r="V144" t="s">
        <v>235</v>
      </c>
      <c r="W144" t="s">
        <v>1194</v>
      </c>
      <c r="Y144" s="1">
        <v>42779.504027777781</v>
      </c>
      <c r="Z144" s="1">
        <v>42788.540034722224</v>
      </c>
      <c r="AA144" t="s">
        <v>321</v>
      </c>
    </row>
    <row r="145" spans="1:27" x14ac:dyDescent="0.3">
      <c r="A145">
        <v>95828</v>
      </c>
      <c r="B145" t="s">
        <v>318</v>
      </c>
      <c r="C145" t="s">
        <v>75</v>
      </c>
      <c r="D145" t="s">
        <v>267</v>
      </c>
      <c r="E145" t="s">
        <v>24</v>
      </c>
      <c r="F145" t="s">
        <v>27</v>
      </c>
      <c r="G145" t="s">
        <v>201</v>
      </c>
      <c r="H145" t="s">
        <v>1284</v>
      </c>
      <c r="I145" t="s">
        <v>245</v>
      </c>
      <c r="J145" t="s">
        <v>77</v>
      </c>
      <c r="K145" t="s">
        <v>41</v>
      </c>
      <c r="L145" t="s">
        <v>32</v>
      </c>
      <c r="M145" t="s">
        <v>298</v>
      </c>
      <c r="N145" t="s">
        <v>1194</v>
      </c>
      <c r="O145" t="s">
        <v>1221</v>
      </c>
      <c r="Q145" t="s">
        <v>812</v>
      </c>
      <c r="R145" t="s">
        <v>779</v>
      </c>
      <c r="S145" t="s">
        <v>235</v>
      </c>
      <c r="T145" t="s">
        <v>43</v>
      </c>
      <c r="U145" t="s">
        <v>29</v>
      </c>
      <c r="V145" t="s">
        <v>26</v>
      </c>
      <c r="W145" t="s">
        <v>1194</v>
      </c>
      <c r="Y145" s="1">
        <v>42779.683969907404</v>
      </c>
      <c r="Z145" s="1">
        <v>42796.375231481485</v>
      </c>
      <c r="AA145" t="s">
        <v>1273</v>
      </c>
    </row>
    <row r="146" spans="1:27" x14ac:dyDescent="0.3">
      <c r="A146">
        <v>95938</v>
      </c>
      <c r="B146" t="s">
        <v>312</v>
      </c>
      <c r="C146" t="s">
        <v>599</v>
      </c>
      <c r="D146" t="s">
        <v>987</v>
      </c>
      <c r="E146" t="s">
        <v>24</v>
      </c>
      <c r="F146" t="s">
        <v>27</v>
      </c>
      <c r="G146" t="s">
        <v>49</v>
      </c>
      <c r="H146" t="s">
        <v>1244</v>
      </c>
      <c r="I146" t="s">
        <v>772</v>
      </c>
      <c r="J146" t="s">
        <v>497</v>
      </c>
      <c r="K146" t="s">
        <v>41</v>
      </c>
      <c r="L146" t="s">
        <v>32</v>
      </c>
      <c r="M146" t="s">
        <v>44</v>
      </c>
      <c r="N146" t="s">
        <v>1194</v>
      </c>
      <c r="O146" t="s">
        <v>1194</v>
      </c>
      <c r="R146" t="s">
        <v>235</v>
      </c>
      <c r="T146" t="s">
        <v>43</v>
      </c>
      <c r="U146" t="s">
        <v>60</v>
      </c>
      <c r="V146" t="s">
        <v>235</v>
      </c>
      <c r="W146" t="s">
        <v>1194</v>
      </c>
      <c r="Y146" s="1">
        <v>42781.183379629627</v>
      </c>
      <c r="Z146" s="1">
        <v>42793.483240740738</v>
      </c>
    </row>
    <row r="147" spans="1:27" x14ac:dyDescent="0.3">
      <c r="A147">
        <v>95974</v>
      </c>
      <c r="B147" t="s">
        <v>353</v>
      </c>
      <c r="C147" t="s">
        <v>95</v>
      </c>
      <c r="D147" t="s">
        <v>168</v>
      </c>
      <c r="E147" t="s">
        <v>262</v>
      </c>
      <c r="F147" t="s">
        <v>27</v>
      </c>
      <c r="G147" t="s">
        <v>187</v>
      </c>
      <c r="H147" t="s">
        <v>1264</v>
      </c>
      <c r="I147" t="s">
        <v>1263</v>
      </c>
      <c r="J147" t="s">
        <v>1263</v>
      </c>
      <c r="K147" t="s">
        <v>41</v>
      </c>
      <c r="L147" t="s">
        <v>32</v>
      </c>
      <c r="M147" t="s">
        <v>104</v>
      </c>
      <c r="N147" t="s">
        <v>1194</v>
      </c>
      <c r="O147" t="s">
        <v>1194</v>
      </c>
      <c r="Q147" t="s">
        <v>1262</v>
      </c>
      <c r="R147" t="s">
        <v>765</v>
      </c>
      <c r="T147" t="s">
        <v>55</v>
      </c>
      <c r="U147" t="s">
        <v>37</v>
      </c>
      <c r="V147" t="s">
        <v>26</v>
      </c>
      <c r="W147" t="s">
        <v>1194</v>
      </c>
      <c r="Y147" s="1">
        <v>42782.021145833336</v>
      </c>
      <c r="Z147" s="1">
        <v>42814.015486111108</v>
      </c>
      <c r="AA147" t="s">
        <v>1261</v>
      </c>
    </row>
    <row r="148" spans="1:27" x14ac:dyDescent="0.3">
      <c r="A148">
        <v>95981</v>
      </c>
      <c r="B148" t="s">
        <v>915</v>
      </c>
      <c r="C148" t="s">
        <v>75</v>
      </c>
      <c r="D148" t="s">
        <v>79</v>
      </c>
      <c r="E148" t="s">
        <v>147</v>
      </c>
      <c r="F148" t="s">
        <v>27</v>
      </c>
      <c r="G148" t="s">
        <v>169</v>
      </c>
      <c r="H148" t="s">
        <v>1075</v>
      </c>
      <c r="I148" t="s">
        <v>915</v>
      </c>
      <c r="J148" t="s">
        <v>915</v>
      </c>
      <c r="K148" t="s">
        <v>41</v>
      </c>
      <c r="L148" t="s">
        <v>28</v>
      </c>
      <c r="N148" t="s">
        <v>1194</v>
      </c>
      <c r="O148" t="s">
        <v>1194</v>
      </c>
      <c r="R148" t="s">
        <v>765</v>
      </c>
      <c r="T148" t="s">
        <v>43</v>
      </c>
      <c r="U148" t="s">
        <v>45</v>
      </c>
      <c r="V148" t="s">
        <v>26</v>
      </c>
      <c r="W148" t="s">
        <v>1194</v>
      </c>
      <c r="Y148" s="1">
        <v>42782.091423611113</v>
      </c>
      <c r="Z148" s="1">
        <v>42782.109282407408</v>
      </c>
    </row>
    <row r="149" spans="1:27" x14ac:dyDescent="0.3">
      <c r="A149">
        <v>95990</v>
      </c>
      <c r="B149" t="s">
        <v>800</v>
      </c>
      <c r="C149" t="s">
        <v>75</v>
      </c>
      <c r="D149" t="s">
        <v>79</v>
      </c>
      <c r="E149" t="s">
        <v>24</v>
      </c>
      <c r="F149" t="s">
        <v>27</v>
      </c>
      <c r="G149" t="s">
        <v>187</v>
      </c>
      <c r="H149" t="s">
        <v>1282</v>
      </c>
      <c r="I149" t="s">
        <v>800</v>
      </c>
      <c r="J149" t="s">
        <v>146</v>
      </c>
      <c r="K149" t="s">
        <v>41</v>
      </c>
      <c r="L149" t="s">
        <v>240</v>
      </c>
      <c r="M149" t="s">
        <v>185</v>
      </c>
      <c r="N149" t="s">
        <v>1194</v>
      </c>
      <c r="O149" t="s">
        <v>1200</v>
      </c>
      <c r="Q149" t="s">
        <v>812</v>
      </c>
      <c r="R149" t="s">
        <v>779</v>
      </c>
      <c r="S149" t="s">
        <v>1211</v>
      </c>
      <c r="T149" t="s">
        <v>67</v>
      </c>
      <c r="U149" t="s">
        <v>45</v>
      </c>
      <c r="V149" t="s">
        <v>235</v>
      </c>
      <c r="W149" t="s">
        <v>1194</v>
      </c>
      <c r="Y149" s="1">
        <v>42782.148425925923</v>
      </c>
      <c r="Z149" s="1">
        <v>42806.991793981484</v>
      </c>
      <c r="AA149" t="s">
        <v>1268</v>
      </c>
    </row>
    <row r="150" spans="1:27" x14ac:dyDescent="0.3">
      <c r="A150">
        <v>96022</v>
      </c>
      <c r="B150" t="s">
        <v>54</v>
      </c>
      <c r="C150" t="s">
        <v>34</v>
      </c>
      <c r="D150" t="s">
        <v>1205</v>
      </c>
      <c r="E150" t="s">
        <v>24</v>
      </c>
      <c r="F150" t="s">
        <v>27</v>
      </c>
      <c r="G150" t="s">
        <v>187</v>
      </c>
      <c r="H150" t="s">
        <v>1332</v>
      </c>
      <c r="I150" t="s">
        <v>1397</v>
      </c>
      <c r="J150" t="s">
        <v>143</v>
      </c>
      <c r="K150" t="s">
        <v>41</v>
      </c>
      <c r="L150" t="s">
        <v>240</v>
      </c>
      <c r="M150" t="s">
        <v>365</v>
      </c>
      <c r="N150" t="s">
        <v>1194</v>
      </c>
      <c r="O150" t="s">
        <v>1293</v>
      </c>
      <c r="Q150" t="s">
        <v>1169</v>
      </c>
      <c r="R150" t="s">
        <v>235</v>
      </c>
      <c r="T150" t="s">
        <v>67</v>
      </c>
      <c r="U150" t="s">
        <v>29</v>
      </c>
      <c r="V150" t="s">
        <v>26</v>
      </c>
      <c r="W150" t="s">
        <v>1194</v>
      </c>
      <c r="Y150" s="1">
        <v>42782.211585648147</v>
      </c>
      <c r="Z150" s="1">
        <v>42828.204699074071</v>
      </c>
    </row>
    <row r="151" spans="1:27" x14ac:dyDescent="0.3">
      <c r="A151">
        <v>96027</v>
      </c>
      <c r="B151" t="s">
        <v>142</v>
      </c>
      <c r="C151" t="s">
        <v>23</v>
      </c>
      <c r="D151" t="s">
        <v>1208</v>
      </c>
      <c r="E151" t="s">
        <v>147</v>
      </c>
      <c r="F151" t="s">
        <v>27</v>
      </c>
      <c r="G151" t="s">
        <v>187</v>
      </c>
      <c r="H151" t="s">
        <v>1337</v>
      </c>
      <c r="I151" t="s">
        <v>195</v>
      </c>
      <c r="J151" t="s">
        <v>143</v>
      </c>
      <c r="K151" t="s">
        <v>41</v>
      </c>
      <c r="L151" t="s">
        <v>32</v>
      </c>
      <c r="M151" t="s">
        <v>369</v>
      </c>
      <c r="N151" t="s">
        <v>1194</v>
      </c>
      <c r="O151" t="s">
        <v>1194</v>
      </c>
      <c r="R151" t="s">
        <v>235</v>
      </c>
      <c r="T151" t="s">
        <v>55</v>
      </c>
      <c r="U151" t="s">
        <v>37</v>
      </c>
      <c r="V151" t="s">
        <v>26</v>
      </c>
      <c r="W151" t="s">
        <v>1194</v>
      </c>
      <c r="X151" t="s">
        <v>629</v>
      </c>
      <c r="Y151" s="1">
        <v>42782.220729166664</v>
      </c>
      <c r="Z151" s="1">
        <v>42814.718136574076</v>
      </c>
    </row>
    <row r="152" spans="1:27" x14ac:dyDescent="0.3">
      <c r="A152">
        <v>96032</v>
      </c>
      <c r="B152" t="s">
        <v>304</v>
      </c>
      <c r="C152" t="s">
        <v>129</v>
      </c>
      <c r="D152" t="s">
        <v>218</v>
      </c>
      <c r="E152" t="s">
        <v>24</v>
      </c>
      <c r="F152" t="s">
        <v>27</v>
      </c>
      <c r="G152" t="s">
        <v>153</v>
      </c>
      <c r="H152" t="s">
        <v>1310</v>
      </c>
      <c r="I152" t="s">
        <v>226</v>
      </c>
      <c r="J152" t="s">
        <v>91</v>
      </c>
      <c r="K152" t="s">
        <v>41</v>
      </c>
      <c r="L152" t="s">
        <v>101</v>
      </c>
      <c r="M152" t="s">
        <v>298</v>
      </c>
      <c r="N152" t="s">
        <v>1194</v>
      </c>
      <c r="O152" t="s">
        <v>1221</v>
      </c>
      <c r="P152">
        <v>16394</v>
      </c>
      <c r="R152" t="s">
        <v>235</v>
      </c>
      <c r="T152" t="s">
        <v>55</v>
      </c>
      <c r="U152" t="s">
        <v>37</v>
      </c>
      <c r="V152" t="s">
        <v>1305</v>
      </c>
      <c r="W152" t="s">
        <v>1194</v>
      </c>
      <c r="Y152" s="1">
        <v>42782.24832175926</v>
      </c>
      <c r="Z152" s="1">
        <v>42807.614502314813</v>
      </c>
    </row>
    <row r="153" spans="1:27" x14ac:dyDescent="0.3">
      <c r="A153">
        <v>96068</v>
      </c>
      <c r="B153" t="s">
        <v>170</v>
      </c>
      <c r="C153" t="s">
        <v>133</v>
      </c>
      <c r="D153" t="s">
        <v>180</v>
      </c>
      <c r="E153" t="s">
        <v>24</v>
      </c>
      <c r="F153" t="s">
        <v>27</v>
      </c>
      <c r="G153" t="s">
        <v>263</v>
      </c>
      <c r="H153" t="s">
        <v>1271</v>
      </c>
      <c r="I153" t="s">
        <v>745</v>
      </c>
      <c r="J153" t="s">
        <v>777</v>
      </c>
      <c r="K153" t="s">
        <v>41</v>
      </c>
      <c r="L153" t="s">
        <v>240</v>
      </c>
      <c r="M153" t="s">
        <v>185</v>
      </c>
      <c r="N153" t="s">
        <v>1194</v>
      </c>
      <c r="O153" t="s">
        <v>1200</v>
      </c>
      <c r="R153" t="s">
        <v>779</v>
      </c>
      <c r="S153" t="s">
        <v>235</v>
      </c>
      <c r="T153" t="s">
        <v>67</v>
      </c>
      <c r="U153" t="s">
        <v>37</v>
      </c>
      <c r="V153" t="s">
        <v>779</v>
      </c>
      <c r="W153" t="s">
        <v>1194</v>
      </c>
      <c r="X153" t="s">
        <v>596</v>
      </c>
      <c r="Y153" s="1">
        <v>42782.399594907409</v>
      </c>
      <c r="Z153" s="1">
        <v>42787.57234953704</v>
      </c>
      <c r="AA153" t="s">
        <v>321</v>
      </c>
    </row>
    <row r="154" spans="1:27" x14ac:dyDescent="0.3">
      <c r="A154">
        <v>96106</v>
      </c>
      <c r="B154" t="s">
        <v>268</v>
      </c>
      <c r="C154" t="s">
        <v>129</v>
      </c>
      <c r="D154" t="s">
        <v>218</v>
      </c>
      <c r="E154" t="s">
        <v>24</v>
      </c>
      <c r="F154" t="s">
        <v>27</v>
      </c>
      <c r="G154" t="s">
        <v>169</v>
      </c>
      <c r="H154" t="s">
        <v>412</v>
      </c>
      <c r="I154" t="s">
        <v>349</v>
      </c>
      <c r="J154" t="s">
        <v>337</v>
      </c>
      <c r="K154" t="s">
        <v>41</v>
      </c>
      <c r="L154" t="s">
        <v>240</v>
      </c>
      <c r="M154" t="s">
        <v>365</v>
      </c>
      <c r="N154" t="s">
        <v>1194</v>
      </c>
      <c r="O154" t="s">
        <v>1221</v>
      </c>
      <c r="R154" t="s">
        <v>235</v>
      </c>
      <c r="T154" t="s">
        <v>43</v>
      </c>
      <c r="U154" t="s">
        <v>29</v>
      </c>
      <c r="V154" t="s">
        <v>26</v>
      </c>
      <c r="W154" t="s">
        <v>361</v>
      </c>
      <c r="Y154" s="1">
        <v>42782.535891203705</v>
      </c>
      <c r="Z154" s="1">
        <v>42807.277071759258</v>
      </c>
    </row>
    <row r="155" spans="1:27" x14ac:dyDescent="0.3">
      <c r="A155">
        <v>96176</v>
      </c>
      <c r="B155" t="s">
        <v>312</v>
      </c>
      <c r="C155" t="s">
        <v>599</v>
      </c>
      <c r="D155" t="s">
        <v>987</v>
      </c>
      <c r="E155" t="s">
        <v>149</v>
      </c>
      <c r="F155" t="s">
        <v>27</v>
      </c>
      <c r="G155" t="s">
        <v>49</v>
      </c>
      <c r="H155" t="s">
        <v>1242</v>
      </c>
      <c r="I155" t="s">
        <v>772</v>
      </c>
      <c r="J155" t="s">
        <v>497</v>
      </c>
      <c r="K155" t="s">
        <v>41</v>
      </c>
      <c r="L155" t="s">
        <v>240</v>
      </c>
      <c r="M155" t="s">
        <v>44</v>
      </c>
      <c r="N155" t="s">
        <v>1194</v>
      </c>
      <c r="O155" t="s">
        <v>1194</v>
      </c>
      <c r="R155" t="s">
        <v>235</v>
      </c>
      <c r="T155" t="s">
        <v>43</v>
      </c>
      <c r="U155" t="s">
        <v>60</v>
      </c>
      <c r="V155" t="s">
        <v>235</v>
      </c>
      <c r="W155" t="s">
        <v>1194</v>
      </c>
      <c r="X155" t="s">
        <v>596</v>
      </c>
      <c r="Y155" s="1">
        <v>42784.873807870368</v>
      </c>
      <c r="Z155" s="1">
        <v>42790.389074074075</v>
      </c>
    </row>
    <row r="156" spans="1:27" x14ac:dyDescent="0.3">
      <c r="A156">
        <v>96182</v>
      </c>
      <c r="B156" t="s">
        <v>181</v>
      </c>
      <c r="C156" t="s">
        <v>599</v>
      </c>
      <c r="D156" t="s">
        <v>605</v>
      </c>
      <c r="E156" t="s">
        <v>24</v>
      </c>
      <c r="F156" t="s">
        <v>27</v>
      </c>
      <c r="G156" t="s">
        <v>35</v>
      </c>
      <c r="H156" t="s">
        <v>1241</v>
      </c>
      <c r="I156" t="s">
        <v>497</v>
      </c>
      <c r="J156" t="s">
        <v>181</v>
      </c>
      <c r="K156" t="s">
        <v>41</v>
      </c>
      <c r="L156" t="s">
        <v>240</v>
      </c>
      <c r="M156" t="s">
        <v>44</v>
      </c>
      <c r="N156" t="s">
        <v>1194</v>
      </c>
      <c r="O156" t="s">
        <v>1221</v>
      </c>
      <c r="Q156" t="s">
        <v>1238</v>
      </c>
      <c r="R156" t="s">
        <v>235</v>
      </c>
      <c r="T156" t="s">
        <v>43</v>
      </c>
      <c r="U156" t="s">
        <v>45</v>
      </c>
      <c r="V156" t="s">
        <v>235</v>
      </c>
      <c r="W156" t="s">
        <v>1194</v>
      </c>
      <c r="X156" t="s">
        <v>596</v>
      </c>
      <c r="Y156" s="1">
        <v>42785.992384259262</v>
      </c>
      <c r="Z156" s="1">
        <v>42800.133576388886</v>
      </c>
    </row>
    <row r="157" spans="1:27" x14ac:dyDescent="0.3">
      <c r="A157">
        <v>96207</v>
      </c>
      <c r="B157" t="s">
        <v>89</v>
      </c>
      <c r="C157" t="s">
        <v>599</v>
      </c>
      <c r="D157" t="s">
        <v>605</v>
      </c>
      <c r="E157" t="s">
        <v>24</v>
      </c>
      <c r="F157" t="s">
        <v>27</v>
      </c>
      <c r="G157" t="s">
        <v>263</v>
      </c>
      <c r="H157" t="s">
        <v>1421</v>
      </c>
      <c r="I157" t="s">
        <v>248</v>
      </c>
      <c r="J157" t="s">
        <v>745</v>
      </c>
      <c r="K157" t="s">
        <v>41</v>
      </c>
      <c r="L157" t="s">
        <v>240</v>
      </c>
      <c r="M157" t="s">
        <v>44</v>
      </c>
      <c r="N157" t="s">
        <v>1194</v>
      </c>
      <c r="O157" t="s">
        <v>1376</v>
      </c>
      <c r="Q157" t="s">
        <v>1312</v>
      </c>
      <c r="R157" t="s">
        <v>235</v>
      </c>
      <c r="T157" t="s">
        <v>55</v>
      </c>
      <c r="U157" t="s">
        <v>37</v>
      </c>
      <c r="V157" t="s">
        <v>235</v>
      </c>
      <c r="W157" t="s">
        <v>1194</v>
      </c>
      <c r="X157" t="s">
        <v>596</v>
      </c>
      <c r="Y157" s="1">
        <v>42787.138067129628</v>
      </c>
      <c r="Z157" s="1">
        <v>42829.905601851853</v>
      </c>
    </row>
    <row r="158" spans="1:27" x14ac:dyDescent="0.3">
      <c r="A158">
        <v>96251</v>
      </c>
      <c r="B158" t="s">
        <v>77</v>
      </c>
      <c r="C158" t="s">
        <v>75</v>
      </c>
      <c r="D158" t="s">
        <v>825</v>
      </c>
      <c r="E158" t="s">
        <v>262</v>
      </c>
      <c r="F158" t="s">
        <v>27</v>
      </c>
      <c r="G158" t="s">
        <v>25</v>
      </c>
      <c r="H158" t="s">
        <v>1260</v>
      </c>
      <c r="I158" t="s">
        <v>941</v>
      </c>
      <c r="J158" t="s">
        <v>210</v>
      </c>
      <c r="K158" t="s">
        <v>41</v>
      </c>
      <c r="L158" t="s">
        <v>32</v>
      </c>
      <c r="N158" t="s">
        <v>1194</v>
      </c>
      <c r="O158" t="s">
        <v>1194</v>
      </c>
      <c r="R158" t="s">
        <v>765</v>
      </c>
      <c r="T158" t="s">
        <v>43</v>
      </c>
      <c r="U158" t="s">
        <v>60</v>
      </c>
      <c r="V158" t="s">
        <v>235</v>
      </c>
      <c r="W158" t="s">
        <v>1194</v>
      </c>
      <c r="Y158" s="1">
        <v>42787.726817129631</v>
      </c>
      <c r="Z158" s="1">
        <v>42788.558622685188</v>
      </c>
    </row>
    <row r="159" spans="1:27" x14ac:dyDescent="0.3">
      <c r="A159">
        <v>96252</v>
      </c>
      <c r="B159" t="s">
        <v>459</v>
      </c>
      <c r="C159" t="s">
        <v>75</v>
      </c>
      <c r="D159" t="s">
        <v>125</v>
      </c>
      <c r="E159" t="s">
        <v>147</v>
      </c>
      <c r="F159" t="s">
        <v>27</v>
      </c>
      <c r="G159" t="s">
        <v>49</v>
      </c>
      <c r="H159" t="s">
        <v>1259</v>
      </c>
      <c r="I159" t="s">
        <v>179</v>
      </c>
      <c r="J159" t="s">
        <v>794</v>
      </c>
      <c r="K159" t="s">
        <v>41</v>
      </c>
      <c r="L159" t="s">
        <v>32</v>
      </c>
      <c r="N159" t="s">
        <v>1194</v>
      </c>
      <c r="O159" t="s">
        <v>1194</v>
      </c>
      <c r="R159" t="s">
        <v>765</v>
      </c>
      <c r="T159" t="s">
        <v>55</v>
      </c>
      <c r="U159" t="s">
        <v>45</v>
      </c>
      <c r="V159" t="s">
        <v>235</v>
      </c>
      <c r="W159" t="s">
        <v>1194</v>
      </c>
      <c r="Y159" s="1">
        <v>42787.911319444444</v>
      </c>
      <c r="Z159" s="1">
        <v>42795.150659722225</v>
      </c>
    </row>
    <row r="160" spans="1:27" x14ac:dyDescent="0.3">
      <c r="A160">
        <v>96253</v>
      </c>
      <c r="B160" t="s">
        <v>459</v>
      </c>
      <c r="C160" t="s">
        <v>75</v>
      </c>
      <c r="D160" t="s">
        <v>125</v>
      </c>
      <c r="E160" t="s">
        <v>147</v>
      </c>
      <c r="F160" t="s">
        <v>27</v>
      </c>
      <c r="G160" t="s">
        <v>49</v>
      </c>
      <c r="H160" t="s">
        <v>1258</v>
      </c>
      <c r="I160" t="s">
        <v>179</v>
      </c>
      <c r="J160" t="s">
        <v>794</v>
      </c>
      <c r="K160" t="s">
        <v>41</v>
      </c>
      <c r="L160" t="s">
        <v>32</v>
      </c>
      <c r="N160" t="s">
        <v>1194</v>
      </c>
      <c r="O160" t="s">
        <v>1194</v>
      </c>
      <c r="R160" t="s">
        <v>765</v>
      </c>
      <c r="T160" t="s">
        <v>55</v>
      </c>
      <c r="U160" t="s">
        <v>45</v>
      </c>
      <c r="V160" t="s">
        <v>235</v>
      </c>
      <c r="W160" t="s">
        <v>1194</v>
      </c>
      <c r="Y160" s="1">
        <v>42787.917326388888</v>
      </c>
      <c r="Z160" s="1">
        <v>42795.150972222225</v>
      </c>
    </row>
    <row r="161" spans="1:27" x14ac:dyDescent="0.3">
      <c r="A161">
        <v>96257</v>
      </c>
      <c r="B161" t="s">
        <v>266</v>
      </c>
      <c r="C161" t="s">
        <v>23</v>
      </c>
      <c r="D161" t="s">
        <v>68</v>
      </c>
      <c r="E161" t="s">
        <v>262</v>
      </c>
      <c r="F161" t="s">
        <v>27</v>
      </c>
      <c r="G161" t="s">
        <v>42</v>
      </c>
      <c r="H161" t="s">
        <v>1336</v>
      </c>
      <c r="J161" t="s">
        <v>80</v>
      </c>
      <c r="K161" t="s">
        <v>41</v>
      </c>
      <c r="L161" t="s">
        <v>240</v>
      </c>
      <c r="M161" t="s">
        <v>1335</v>
      </c>
      <c r="N161" t="s">
        <v>1194</v>
      </c>
      <c r="O161" t="s">
        <v>1194</v>
      </c>
      <c r="R161" t="s">
        <v>235</v>
      </c>
      <c r="T161" t="s">
        <v>55</v>
      </c>
      <c r="U161" t="s">
        <v>45</v>
      </c>
      <c r="V161" t="s">
        <v>235</v>
      </c>
      <c r="W161" t="s">
        <v>1194</v>
      </c>
      <c r="Y161" s="1">
        <v>42787.972685185188</v>
      </c>
      <c r="Z161" s="1">
        <v>42809.305138888885</v>
      </c>
    </row>
    <row r="162" spans="1:27" x14ac:dyDescent="0.3">
      <c r="A162">
        <v>96299</v>
      </c>
      <c r="B162" t="s">
        <v>177</v>
      </c>
      <c r="C162" t="s">
        <v>599</v>
      </c>
      <c r="D162" t="s">
        <v>598</v>
      </c>
      <c r="E162" t="s">
        <v>24</v>
      </c>
      <c r="F162" t="s">
        <v>27</v>
      </c>
      <c r="G162" t="s">
        <v>166</v>
      </c>
      <c r="H162" t="s">
        <v>1298</v>
      </c>
      <c r="I162" t="s">
        <v>177</v>
      </c>
      <c r="J162" t="s">
        <v>177</v>
      </c>
      <c r="K162" t="s">
        <v>41</v>
      </c>
      <c r="L162" t="s">
        <v>240</v>
      </c>
      <c r="M162" t="s">
        <v>44</v>
      </c>
      <c r="N162" t="s">
        <v>1194</v>
      </c>
      <c r="O162" t="s">
        <v>1194</v>
      </c>
      <c r="R162" t="s">
        <v>235</v>
      </c>
      <c r="T162" t="s">
        <v>55</v>
      </c>
      <c r="U162" t="s">
        <v>60</v>
      </c>
      <c r="V162" t="s">
        <v>235</v>
      </c>
      <c r="W162" t="s">
        <v>1194</v>
      </c>
      <c r="X162" t="s">
        <v>596</v>
      </c>
      <c r="Y162" s="1">
        <v>42789.002500000002</v>
      </c>
      <c r="Z162" s="1">
        <v>42802.787627314814</v>
      </c>
    </row>
    <row r="163" spans="1:27" x14ac:dyDescent="0.3">
      <c r="A163">
        <v>96357</v>
      </c>
      <c r="B163" t="s">
        <v>753</v>
      </c>
      <c r="C163" t="s">
        <v>23</v>
      </c>
      <c r="D163" t="s">
        <v>95</v>
      </c>
      <c r="E163" t="s">
        <v>24</v>
      </c>
      <c r="F163" t="s">
        <v>27</v>
      </c>
      <c r="G163" t="s">
        <v>49</v>
      </c>
      <c r="H163" t="s">
        <v>1352</v>
      </c>
      <c r="I163" t="s">
        <v>1032</v>
      </c>
      <c r="J163" t="s">
        <v>144</v>
      </c>
      <c r="K163" t="s">
        <v>41</v>
      </c>
      <c r="L163" t="s">
        <v>240</v>
      </c>
      <c r="M163" t="s">
        <v>185</v>
      </c>
      <c r="N163" t="s">
        <v>1194</v>
      </c>
      <c r="O163" t="s">
        <v>1319</v>
      </c>
      <c r="R163" t="s">
        <v>235</v>
      </c>
      <c r="T163" t="s">
        <v>43</v>
      </c>
      <c r="U163" t="s">
        <v>29</v>
      </c>
      <c r="V163" t="s">
        <v>235</v>
      </c>
      <c r="W163" t="s">
        <v>1194</v>
      </c>
      <c r="X163" t="s">
        <v>1029</v>
      </c>
      <c r="Y163" s="1">
        <v>42790.228784722225</v>
      </c>
      <c r="Z163" s="1">
        <v>42816.019513888888</v>
      </c>
    </row>
    <row r="164" spans="1:27" x14ac:dyDescent="0.3">
      <c r="A164">
        <v>96370</v>
      </c>
      <c r="B164" t="s">
        <v>54</v>
      </c>
      <c r="C164" t="s">
        <v>23</v>
      </c>
      <c r="D164" t="s">
        <v>68</v>
      </c>
      <c r="E164" t="s">
        <v>24</v>
      </c>
      <c r="F164" t="s">
        <v>27</v>
      </c>
      <c r="G164" t="s">
        <v>49</v>
      </c>
      <c r="H164" t="s">
        <v>1420</v>
      </c>
      <c r="I164" t="s">
        <v>1077</v>
      </c>
      <c r="J164" t="s">
        <v>337</v>
      </c>
      <c r="K164" t="s">
        <v>41</v>
      </c>
      <c r="L164" t="s">
        <v>240</v>
      </c>
      <c r="M164" t="s">
        <v>1201</v>
      </c>
      <c r="N164" t="s">
        <v>1194</v>
      </c>
      <c r="O164" t="s">
        <v>1376</v>
      </c>
      <c r="R164" t="s">
        <v>235</v>
      </c>
      <c r="T164" t="s">
        <v>55</v>
      </c>
      <c r="U164" t="s">
        <v>45</v>
      </c>
      <c r="V164" t="s">
        <v>235</v>
      </c>
      <c r="W164" t="s">
        <v>1194</v>
      </c>
      <c r="Y164" s="1">
        <v>42790.31486111111</v>
      </c>
      <c r="Z164" s="1">
        <v>42829.276365740741</v>
      </c>
    </row>
    <row r="165" spans="1:27" x14ac:dyDescent="0.3">
      <c r="A165">
        <v>96403</v>
      </c>
      <c r="B165" t="s">
        <v>170</v>
      </c>
      <c r="C165" t="s">
        <v>133</v>
      </c>
      <c r="D165" t="s">
        <v>180</v>
      </c>
      <c r="E165" t="s">
        <v>24</v>
      </c>
      <c r="F165" t="s">
        <v>27</v>
      </c>
      <c r="G165" t="s">
        <v>187</v>
      </c>
      <c r="H165" t="s">
        <v>1270</v>
      </c>
      <c r="I165" t="s">
        <v>800</v>
      </c>
      <c r="J165" t="s">
        <v>800</v>
      </c>
      <c r="K165" t="s">
        <v>41</v>
      </c>
      <c r="L165" t="s">
        <v>32</v>
      </c>
      <c r="N165" t="s">
        <v>1194</v>
      </c>
      <c r="O165" t="s">
        <v>1200</v>
      </c>
      <c r="R165" t="s">
        <v>779</v>
      </c>
      <c r="S165" t="s">
        <v>235</v>
      </c>
      <c r="T165" t="s">
        <v>67</v>
      </c>
      <c r="U165" t="s">
        <v>45</v>
      </c>
      <c r="V165" t="s">
        <v>235</v>
      </c>
      <c r="W165" t="s">
        <v>1194</v>
      </c>
      <c r="Y165" s="1">
        <v>42793.023587962962</v>
      </c>
      <c r="Z165" s="1">
        <v>42793.571458333332</v>
      </c>
    </row>
    <row r="166" spans="1:27" x14ac:dyDescent="0.3">
      <c r="A166">
        <v>96441</v>
      </c>
      <c r="B166" t="s">
        <v>109</v>
      </c>
      <c r="C166" t="s">
        <v>97</v>
      </c>
      <c r="D166" t="s">
        <v>110</v>
      </c>
      <c r="E166" t="s">
        <v>24</v>
      </c>
      <c r="F166" t="s">
        <v>27</v>
      </c>
      <c r="G166" t="s">
        <v>187</v>
      </c>
      <c r="H166" t="s">
        <v>1387</v>
      </c>
      <c r="J166" t="s">
        <v>102</v>
      </c>
      <c r="K166" t="s">
        <v>41</v>
      </c>
      <c r="L166" t="s">
        <v>240</v>
      </c>
      <c r="M166" t="s">
        <v>185</v>
      </c>
      <c r="N166" t="s">
        <v>1194</v>
      </c>
      <c r="O166" t="s">
        <v>1376</v>
      </c>
      <c r="R166" t="s">
        <v>235</v>
      </c>
      <c r="T166" t="s">
        <v>43</v>
      </c>
      <c r="U166" t="s">
        <v>29</v>
      </c>
      <c r="V166" t="s">
        <v>235</v>
      </c>
      <c r="W166" t="s">
        <v>1194</v>
      </c>
      <c r="Y166" s="1">
        <v>42793.647534722222</v>
      </c>
      <c r="Z166" s="1">
        <v>42823.471122685187</v>
      </c>
      <c r="AA166" t="s">
        <v>1386</v>
      </c>
    </row>
    <row r="167" spans="1:27" x14ac:dyDescent="0.3">
      <c r="A167">
        <v>96444</v>
      </c>
      <c r="B167" t="s">
        <v>191</v>
      </c>
      <c r="C167" t="s">
        <v>23</v>
      </c>
      <c r="D167" t="s">
        <v>30</v>
      </c>
      <c r="E167" t="s">
        <v>24</v>
      </c>
      <c r="F167" t="s">
        <v>27</v>
      </c>
      <c r="G167" t="s">
        <v>42</v>
      </c>
      <c r="H167" t="s">
        <v>1303</v>
      </c>
      <c r="J167" t="s">
        <v>1302</v>
      </c>
      <c r="K167" t="s">
        <v>41</v>
      </c>
      <c r="L167" t="s">
        <v>240</v>
      </c>
      <c r="M167" t="s">
        <v>44</v>
      </c>
      <c r="N167" t="s">
        <v>1194</v>
      </c>
      <c r="O167" t="s">
        <v>1293</v>
      </c>
      <c r="Q167" t="s">
        <v>1301</v>
      </c>
      <c r="R167" t="s">
        <v>235</v>
      </c>
      <c r="T167" t="s">
        <v>43</v>
      </c>
      <c r="U167" t="s">
        <v>45</v>
      </c>
      <c r="V167" t="s">
        <v>235</v>
      </c>
      <c r="W167" t="s">
        <v>1194</v>
      </c>
      <c r="X167" t="s">
        <v>378</v>
      </c>
      <c r="Y167" s="1">
        <v>42793.886562500003</v>
      </c>
      <c r="Z167" s="1">
        <v>42803.087685185186</v>
      </c>
    </row>
    <row r="168" spans="1:27" x14ac:dyDescent="0.3">
      <c r="A168">
        <v>96456</v>
      </c>
      <c r="B168" t="s">
        <v>312</v>
      </c>
      <c r="C168" t="s">
        <v>599</v>
      </c>
      <c r="D168" t="s">
        <v>987</v>
      </c>
      <c r="E168" t="s">
        <v>24</v>
      </c>
      <c r="F168" t="s">
        <v>387</v>
      </c>
      <c r="G168" t="s">
        <v>49</v>
      </c>
      <c r="H168" t="s">
        <v>1237</v>
      </c>
      <c r="I168" t="s">
        <v>772</v>
      </c>
      <c r="J168" t="s">
        <v>248</v>
      </c>
      <c r="K168" t="s">
        <v>41</v>
      </c>
      <c r="L168" t="s">
        <v>240</v>
      </c>
      <c r="M168" t="s">
        <v>44</v>
      </c>
      <c r="N168" t="s">
        <v>1194</v>
      </c>
      <c r="O168" t="s">
        <v>1194</v>
      </c>
      <c r="R168" t="s">
        <v>235</v>
      </c>
      <c r="T168" t="s">
        <v>43</v>
      </c>
      <c r="U168" t="s">
        <v>45</v>
      </c>
      <c r="V168" t="s">
        <v>235</v>
      </c>
      <c r="W168" t="s">
        <v>1194</v>
      </c>
      <c r="X168" t="s">
        <v>596</v>
      </c>
      <c r="Y168" s="1">
        <v>42794.160567129627</v>
      </c>
      <c r="Z168" s="1">
        <v>42836.223749999997</v>
      </c>
    </row>
    <row r="169" spans="1:27" x14ac:dyDescent="0.3">
      <c r="A169">
        <v>96639</v>
      </c>
      <c r="B169" t="s">
        <v>1229</v>
      </c>
      <c r="C169" t="s">
        <v>599</v>
      </c>
      <c r="D169" t="s">
        <v>598</v>
      </c>
      <c r="E169" t="s">
        <v>303</v>
      </c>
      <c r="F169" t="s">
        <v>27</v>
      </c>
      <c r="G169" t="s">
        <v>49</v>
      </c>
      <c r="H169" t="s">
        <v>1236</v>
      </c>
      <c r="I169" t="s">
        <v>772</v>
      </c>
      <c r="J169" t="s">
        <v>497</v>
      </c>
      <c r="K169" t="s">
        <v>41</v>
      </c>
      <c r="L169" t="s">
        <v>32</v>
      </c>
      <c r="N169" t="s">
        <v>1194</v>
      </c>
      <c r="O169" t="s">
        <v>1194</v>
      </c>
      <c r="R169" t="s">
        <v>765</v>
      </c>
      <c r="T169" t="s">
        <v>43</v>
      </c>
      <c r="U169" t="s">
        <v>60</v>
      </c>
      <c r="V169" t="s">
        <v>235</v>
      </c>
      <c r="W169" t="s">
        <v>1194</v>
      </c>
      <c r="Y169" s="1">
        <v>42797.110162037039</v>
      </c>
      <c r="Z169" s="1">
        <v>42797.449664351851</v>
      </c>
    </row>
    <row r="170" spans="1:27" x14ac:dyDescent="0.3">
      <c r="A170">
        <v>96652</v>
      </c>
      <c r="B170" t="s">
        <v>1229</v>
      </c>
      <c r="C170" t="s">
        <v>599</v>
      </c>
      <c r="D170" t="s">
        <v>598</v>
      </c>
      <c r="E170" t="s">
        <v>24</v>
      </c>
      <c r="F170" t="s">
        <v>387</v>
      </c>
      <c r="G170" t="s">
        <v>49</v>
      </c>
      <c r="H170" t="s">
        <v>1331</v>
      </c>
      <c r="I170" t="s">
        <v>602</v>
      </c>
      <c r="J170" t="s">
        <v>1330</v>
      </c>
      <c r="K170" t="s">
        <v>41</v>
      </c>
      <c r="L170" t="s">
        <v>240</v>
      </c>
      <c r="M170" t="s">
        <v>44</v>
      </c>
      <c r="N170" t="s">
        <v>1194</v>
      </c>
      <c r="O170" t="s">
        <v>1293</v>
      </c>
      <c r="R170" t="s">
        <v>235</v>
      </c>
      <c r="T170" t="s">
        <v>43</v>
      </c>
      <c r="U170" t="s">
        <v>45</v>
      </c>
      <c r="V170" t="s">
        <v>235</v>
      </c>
      <c r="W170" t="s">
        <v>1194</v>
      </c>
      <c r="X170" t="s">
        <v>596</v>
      </c>
      <c r="Y170" s="1">
        <v>42797.3593287037</v>
      </c>
      <c r="Z170" s="1">
        <v>42837.161944444444</v>
      </c>
    </row>
    <row r="171" spans="1:27" x14ac:dyDescent="0.3">
      <c r="A171">
        <v>96670</v>
      </c>
      <c r="B171" t="s">
        <v>295</v>
      </c>
      <c r="C171" t="s">
        <v>184</v>
      </c>
      <c r="D171" t="s">
        <v>212</v>
      </c>
      <c r="E171" t="s">
        <v>24</v>
      </c>
      <c r="F171" t="s">
        <v>27</v>
      </c>
      <c r="G171" t="s">
        <v>134</v>
      </c>
      <c r="H171" t="s">
        <v>1385</v>
      </c>
      <c r="I171" t="s">
        <v>1147</v>
      </c>
      <c r="J171" t="s">
        <v>102</v>
      </c>
      <c r="K171" t="s">
        <v>41</v>
      </c>
      <c r="L171" t="s">
        <v>240</v>
      </c>
      <c r="M171" t="s">
        <v>185</v>
      </c>
      <c r="N171" t="s">
        <v>1194</v>
      </c>
      <c r="O171" t="s">
        <v>1360</v>
      </c>
      <c r="R171" t="s">
        <v>235</v>
      </c>
      <c r="T171" t="s">
        <v>43</v>
      </c>
      <c r="U171" t="s">
        <v>37</v>
      </c>
      <c r="V171" t="s">
        <v>103</v>
      </c>
      <c r="W171" t="s">
        <v>361</v>
      </c>
      <c r="Y171" s="1">
        <v>42797.616539351853</v>
      </c>
      <c r="Z171" s="1">
        <v>42828.054918981485</v>
      </c>
    </row>
    <row r="172" spans="1:27" x14ac:dyDescent="0.3">
      <c r="A172">
        <v>96684</v>
      </c>
      <c r="B172" t="s">
        <v>295</v>
      </c>
      <c r="C172" t="s">
        <v>184</v>
      </c>
      <c r="D172" t="s">
        <v>1427</v>
      </c>
      <c r="E172" t="s">
        <v>262</v>
      </c>
      <c r="F172" t="s">
        <v>27</v>
      </c>
      <c r="G172" t="s">
        <v>201</v>
      </c>
      <c r="H172" t="s">
        <v>1426</v>
      </c>
      <c r="I172" t="s">
        <v>230</v>
      </c>
      <c r="J172" t="s">
        <v>77</v>
      </c>
      <c r="K172" t="s">
        <v>41</v>
      </c>
      <c r="L172" t="s">
        <v>240</v>
      </c>
      <c r="M172" t="s">
        <v>298</v>
      </c>
      <c r="N172" t="s">
        <v>1194</v>
      </c>
      <c r="O172" t="s">
        <v>1406</v>
      </c>
      <c r="R172" t="s">
        <v>235</v>
      </c>
      <c r="T172" t="s">
        <v>43</v>
      </c>
      <c r="U172" t="s">
        <v>29</v>
      </c>
      <c r="V172" t="s">
        <v>36</v>
      </c>
      <c r="W172" t="s">
        <v>1194</v>
      </c>
      <c r="Y172" s="1">
        <v>42800.00984953704</v>
      </c>
      <c r="Z172" s="1">
        <v>42832.627326388887</v>
      </c>
    </row>
    <row r="173" spans="1:27" x14ac:dyDescent="0.3">
      <c r="A173">
        <v>96740</v>
      </c>
      <c r="B173" t="s">
        <v>161</v>
      </c>
      <c r="C173" t="s">
        <v>322</v>
      </c>
      <c r="D173" t="s">
        <v>324</v>
      </c>
      <c r="E173" t="s">
        <v>24</v>
      </c>
      <c r="F173" t="s">
        <v>27</v>
      </c>
      <c r="G173" t="s">
        <v>187</v>
      </c>
      <c r="H173" t="s">
        <v>1347</v>
      </c>
      <c r="I173" t="s">
        <v>107</v>
      </c>
      <c r="J173" t="s">
        <v>102</v>
      </c>
      <c r="K173" t="s">
        <v>41</v>
      </c>
      <c r="L173" t="s">
        <v>240</v>
      </c>
      <c r="M173" t="s">
        <v>185</v>
      </c>
      <c r="N173" t="s">
        <v>1194</v>
      </c>
      <c r="O173" t="s">
        <v>1319</v>
      </c>
      <c r="Q173" t="s">
        <v>1312</v>
      </c>
      <c r="R173" t="s">
        <v>235</v>
      </c>
      <c r="T173" t="s">
        <v>43</v>
      </c>
      <c r="U173" t="s">
        <v>29</v>
      </c>
      <c r="V173" t="s">
        <v>235</v>
      </c>
      <c r="W173" t="s">
        <v>1194</v>
      </c>
      <c r="Y173" s="1">
        <v>42800.600127314814</v>
      </c>
      <c r="Z173" s="1">
        <v>42821.030613425923</v>
      </c>
    </row>
    <row r="174" spans="1:27" x14ac:dyDescent="0.3">
      <c r="A174">
        <v>96746</v>
      </c>
      <c r="B174" t="s">
        <v>118</v>
      </c>
      <c r="C174" t="s">
        <v>129</v>
      </c>
      <c r="D174" t="s">
        <v>374</v>
      </c>
      <c r="E174" t="s">
        <v>24</v>
      </c>
      <c r="F174" t="s">
        <v>387</v>
      </c>
      <c r="G174" t="s">
        <v>187</v>
      </c>
      <c r="H174" t="s">
        <v>1309</v>
      </c>
      <c r="I174" t="s">
        <v>349</v>
      </c>
      <c r="J174" t="s">
        <v>337</v>
      </c>
      <c r="K174" t="s">
        <v>41</v>
      </c>
      <c r="L174" t="s">
        <v>240</v>
      </c>
      <c r="M174" t="s">
        <v>185</v>
      </c>
      <c r="N174" t="s">
        <v>1194</v>
      </c>
      <c r="O174" t="s">
        <v>1293</v>
      </c>
      <c r="R174" t="s">
        <v>235</v>
      </c>
      <c r="T174" t="s">
        <v>67</v>
      </c>
      <c r="U174" t="s">
        <v>37</v>
      </c>
      <c r="V174" t="s">
        <v>235</v>
      </c>
      <c r="W174" t="s">
        <v>361</v>
      </c>
      <c r="Y174" s="1">
        <v>42800.641168981485</v>
      </c>
      <c r="Z174" s="1">
        <v>42837.360555555555</v>
      </c>
    </row>
    <row r="175" spans="1:27" x14ac:dyDescent="0.3">
      <c r="A175">
        <v>96761</v>
      </c>
      <c r="B175" t="s">
        <v>370</v>
      </c>
      <c r="C175" t="s">
        <v>106</v>
      </c>
      <c r="D175" t="s">
        <v>252</v>
      </c>
      <c r="E175" t="s">
        <v>24</v>
      </c>
      <c r="F175" t="s">
        <v>27</v>
      </c>
      <c r="G175" t="s">
        <v>187</v>
      </c>
      <c r="H175" t="s">
        <v>1361</v>
      </c>
      <c r="I175" t="s">
        <v>102</v>
      </c>
      <c r="J175" t="s">
        <v>260</v>
      </c>
      <c r="K175" t="s">
        <v>41</v>
      </c>
      <c r="L175" t="s">
        <v>240</v>
      </c>
      <c r="M175" t="s">
        <v>185</v>
      </c>
      <c r="N175" t="s">
        <v>1194</v>
      </c>
      <c r="O175" t="s">
        <v>1360</v>
      </c>
      <c r="R175" t="s">
        <v>235</v>
      </c>
      <c r="T175" t="s">
        <v>43</v>
      </c>
      <c r="U175" t="s">
        <v>29</v>
      </c>
      <c r="V175" t="s">
        <v>235</v>
      </c>
      <c r="W175" t="s">
        <v>1194</v>
      </c>
      <c r="Y175" s="1">
        <v>42801.094895833332</v>
      </c>
      <c r="Z175" s="1">
        <v>42821.38008101852</v>
      </c>
    </row>
    <row r="176" spans="1:27" x14ac:dyDescent="0.3">
      <c r="A176">
        <v>96764</v>
      </c>
      <c r="B176" t="s">
        <v>144</v>
      </c>
      <c r="C176" t="s">
        <v>34</v>
      </c>
      <c r="D176" t="s">
        <v>1013</v>
      </c>
      <c r="E176" t="s">
        <v>24</v>
      </c>
      <c r="F176" t="s">
        <v>27</v>
      </c>
      <c r="G176" t="s">
        <v>42</v>
      </c>
      <c r="H176" t="s">
        <v>1425</v>
      </c>
      <c r="J176" t="s">
        <v>928</v>
      </c>
      <c r="K176" t="s">
        <v>41</v>
      </c>
      <c r="L176" t="s">
        <v>240</v>
      </c>
      <c r="M176" t="s">
        <v>185</v>
      </c>
      <c r="N176" t="s">
        <v>1194</v>
      </c>
      <c r="O176" t="s">
        <v>1376</v>
      </c>
      <c r="R176" t="s">
        <v>235</v>
      </c>
      <c r="T176" t="s">
        <v>55</v>
      </c>
      <c r="U176" t="s">
        <v>37</v>
      </c>
      <c r="V176" t="s">
        <v>235</v>
      </c>
      <c r="W176" t="s">
        <v>1194</v>
      </c>
      <c r="Y176" s="1">
        <v>42801.104432870372</v>
      </c>
      <c r="Z176" s="1">
        <v>42834.989212962966</v>
      </c>
    </row>
    <row r="177" spans="1:27" x14ac:dyDescent="0.3">
      <c r="A177">
        <v>96765</v>
      </c>
      <c r="B177" t="s">
        <v>66</v>
      </c>
      <c r="C177" t="s">
        <v>23</v>
      </c>
      <c r="D177" t="s">
        <v>374</v>
      </c>
      <c r="E177" t="s">
        <v>24</v>
      </c>
      <c r="F177" t="s">
        <v>27</v>
      </c>
      <c r="G177" t="s">
        <v>58</v>
      </c>
      <c r="H177" t="s">
        <v>1334</v>
      </c>
      <c r="J177" t="s">
        <v>66</v>
      </c>
      <c r="K177" t="s">
        <v>41</v>
      </c>
      <c r="L177" t="s">
        <v>240</v>
      </c>
      <c r="M177" t="s">
        <v>185</v>
      </c>
      <c r="N177" t="s">
        <v>1194</v>
      </c>
      <c r="O177" t="s">
        <v>1293</v>
      </c>
      <c r="R177" t="s">
        <v>235</v>
      </c>
      <c r="T177" t="s">
        <v>43</v>
      </c>
      <c r="U177" t="s">
        <v>60</v>
      </c>
      <c r="V177" t="s">
        <v>235</v>
      </c>
      <c r="W177" t="s">
        <v>1194</v>
      </c>
      <c r="Y177" s="1">
        <v>42801.107604166667</v>
      </c>
      <c r="Z177" s="1">
        <v>42809.460300925923</v>
      </c>
    </row>
    <row r="178" spans="1:27" x14ac:dyDescent="0.3">
      <c r="A178">
        <v>96774</v>
      </c>
      <c r="B178" t="s">
        <v>64</v>
      </c>
      <c r="C178" t="s">
        <v>63</v>
      </c>
      <c r="D178" t="s">
        <v>65</v>
      </c>
      <c r="E178" t="s">
        <v>24</v>
      </c>
      <c r="F178" t="s">
        <v>27</v>
      </c>
      <c r="G178" t="s">
        <v>187</v>
      </c>
      <c r="H178" t="s">
        <v>1384</v>
      </c>
      <c r="I178" t="s">
        <v>102</v>
      </c>
      <c r="J178" t="s">
        <v>64</v>
      </c>
      <c r="K178" t="s">
        <v>41</v>
      </c>
      <c r="L178" t="s">
        <v>240</v>
      </c>
      <c r="M178" t="s">
        <v>185</v>
      </c>
      <c r="N178" t="s">
        <v>1194</v>
      </c>
      <c r="O178" t="s">
        <v>1360</v>
      </c>
      <c r="R178" t="s">
        <v>235</v>
      </c>
      <c r="T178" t="s">
        <v>43</v>
      </c>
      <c r="U178" t="s">
        <v>29</v>
      </c>
      <c r="V178" t="s">
        <v>1383</v>
      </c>
      <c r="W178" t="s">
        <v>1194</v>
      </c>
      <c r="Y178" s="1">
        <v>42801.280335648145</v>
      </c>
      <c r="Z178" s="1">
        <v>42823.104791666665</v>
      </c>
    </row>
    <row r="179" spans="1:27" x14ac:dyDescent="0.3">
      <c r="A179">
        <v>96784</v>
      </c>
      <c r="B179" t="s">
        <v>195</v>
      </c>
      <c r="C179" t="s">
        <v>165</v>
      </c>
      <c r="D179" t="s">
        <v>166</v>
      </c>
      <c r="E179" t="s">
        <v>147</v>
      </c>
      <c r="F179" t="s">
        <v>27</v>
      </c>
      <c r="G179" t="s">
        <v>187</v>
      </c>
      <c r="H179" t="s">
        <v>1250</v>
      </c>
      <c r="I179" t="s">
        <v>195</v>
      </c>
      <c r="J179" t="s">
        <v>195</v>
      </c>
      <c r="K179" t="s">
        <v>41</v>
      </c>
      <c r="L179" t="s">
        <v>32</v>
      </c>
      <c r="N179" t="s">
        <v>1194</v>
      </c>
      <c r="O179" t="s">
        <v>1194</v>
      </c>
      <c r="R179" t="s">
        <v>235</v>
      </c>
      <c r="T179" t="s">
        <v>43</v>
      </c>
      <c r="U179" t="s">
        <v>29</v>
      </c>
      <c r="V179" t="s">
        <v>235</v>
      </c>
      <c r="W179" t="s">
        <v>1194</v>
      </c>
      <c r="Y179" s="1">
        <v>42801.362361111111</v>
      </c>
      <c r="Z179" s="1">
        <v>42802.316620370373</v>
      </c>
    </row>
    <row r="180" spans="1:27" x14ac:dyDescent="0.3">
      <c r="A180">
        <v>96825</v>
      </c>
      <c r="B180" t="s">
        <v>128</v>
      </c>
      <c r="C180" t="s">
        <v>599</v>
      </c>
      <c r="D180" t="s">
        <v>609</v>
      </c>
      <c r="E180" t="s">
        <v>24</v>
      </c>
      <c r="F180" t="s">
        <v>387</v>
      </c>
      <c r="G180" t="s">
        <v>166</v>
      </c>
      <c r="H180" t="s">
        <v>1297</v>
      </c>
      <c r="I180" t="s">
        <v>772</v>
      </c>
      <c r="J180" t="s">
        <v>277</v>
      </c>
      <c r="K180" t="s">
        <v>41</v>
      </c>
      <c r="L180" t="s">
        <v>240</v>
      </c>
      <c r="M180" t="s">
        <v>185</v>
      </c>
      <c r="N180" t="s">
        <v>1194</v>
      </c>
      <c r="O180" t="s">
        <v>1194</v>
      </c>
      <c r="R180" t="s">
        <v>235</v>
      </c>
      <c r="T180" t="s">
        <v>67</v>
      </c>
      <c r="U180" t="s">
        <v>45</v>
      </c>
      <c r="V180" t="s">
        <v>235</v>
      </c>
      <c r="W180" t="s">
        <v>1194</v>
      </c>
      <c r="Y180" s="1">
        <v>42801.753854166665</v>
      </c>
      <c r="Z180" s="1">
        <v>42837.185115740744</v>
      </c>
    </row>
    <row r="181" spans="1:27" x14ac:dyDescent="0.3">
      <c r="A181">
        <v>96827</v>
      </c>
      <c r="B181" t="s">
        <v>191</v>
      </c>
      <c r="C181" t="s">
        <v>599</v>
      </c>
      <c r="D181" t="s">
        <v>605</v>
      </c>
      <c r="E181" t="s">
        <v>24</v>
      </c>
      <c r="F181" t="s">
        <v>27</v>
      </c>
      <c r="G181" t="s">
        <v>76</v>
      </c>
      <c r="H181" t="s">
        <v>1313</v>
      </c>
      <c r="I181" t="s">
        <v>248</v>
      </c>
      <c r="J181" t="s">
        <v>89</v>
      </c>
      <c r="K181" t="s">
        <v>41</v>
      </c>
      <c r="L181" t="s">
        <v>240</v>
      </c>
      <c r="M181" t="s">
        <v>44</v>
      </c>
      <c r="N181" t="s">
        <v>1194</v>
      </c>
      <c r="O181" t="s">
        <v>1293</v>
      </c>
      <c r="Q181" t="s">
        <v>1312</v>
      </c>
      <c r="R181" t="s">
        <v>235</v>
      </c>
      <c r="T181" t="s">
        <v>55</v>
      </c>
      <c r="U181" t="s">
        <v>37</v>
      </c>
      <c r="V181" t="s">
        <v>235</v>
      </c>
      <c r="W181" t="s">
        <v>1194</v>
      </c>
      <c r="X181" t="s">
        <v>596</v>
      </c>
      <c r="Y181" s="1">
        <v>42801.872604166667</v>
      </c>
      <c r="Z181" s="1">
        <v>42815.490451388891</v>
      </c>
    </row>
    <row r="182" spans="1:27" x14ac:dyDescent="0.3">
      <c r="A182">
        <v>96893</v>
      </c>
      <c r="B182" t="s">
        <v>1202</v>
      </c>
      <c r="C182" t="s">
        <v>599</v>
      </c>
      <c r="D182" t="s">
        <v>605</v>
      </c>
      <c r="E182" t="s">
        <v>262</v>
      </c>
      <c r="F182" t="s">
        <v>27</v>
      </c>
      <c r="G182" t="s">
        <v>49</v>
      </c>
      <c r="H182" t="s">
        <v>1351</v>
      </c>
      <c r="I182" t="s">
        <v>248</v>
      </c>
      <c r="J182" t="s">
        <v>497</v>
      </c>
      <c r="K182" t="s">
        <v>41</v>
      </c>
      <c r="L182" t="s">
        <v>240</v>
      </c>
      <c r="M182" t="s">
        <v>44</v>
      </c>
      <c r="N182" t="s">
        <v>1194</v>
      </c>
      <c r="O182" t="s">
        <v>1194</v>
      </c>
      <c r="Q182" t="s">
        <v>1350</v>
      </c>
      <c r="R182" t="s">
        <v>235</v>
      </c>
      <c r="T182" t="s">
        <v>55</v>
      </c>
      <c r="U182" t="s">
        <v>37</v>
      </c>
      <c r="V182" t="s">
        <v>235</v>
      </c>
      <c r="W182" t="s">
        <v>1194</v>
      </c>
      <c r="X182" t="s">
        <v>596</v>
      </c>
      <c r="Y182" s="1">
        <v>42803.157187500001</v>
      </c>
      <c r="Z182" s="1">
        <v>42815.930648148147</v>
      </c>
    </row>
    <row r="183" spans="1:27" x14ac:dyDescent="0.3">
      <c r="A183">
        <v>96916</v>
      </c>
      <c r="B183" t="s">
        <v>170</v>
      </c>
      <c r="C183" t="s">
        <v>133</v>
      </c>
      <c r="D183" t="s">
        <v>180</v>
      </c>
      <c r="E183" t="s">
        <v>24</v>
      </c>
      <c r="F183" t="s">
        <v>27</v>
      </c>
      <c r="G183" t="s">
        <v>275</v>
      </c>
      <c r="H183" t="s">
        <v>1304</v>
      </c>
      <c r="I183" t="s">
        <v>170</v>
      </c>
      <c r="J183" t="s">
        <v>777</v>
      </c>
      <c r="K183" t="s">
        <v>41</v>
      </c>
      <c r="L183" t="s">
        <v>32</v>
      </c>
      <c r="M183" t="s">
        <v>104</v>
      </c>
      <c r="N183" t="s">
        <v>1194</v>
      </c>
      <c r="O183" t="s">
        <v>1293</v>
      </c>
      <c r="R183" t="s">
        <v>779</v>
      </c>
      <c r="S183" t="s">
        <v>235</v>
      </c>
      <c r="T183" t="s">
        <v>43</v>
      </c>
      <c r="U183" t="s">
        <v>29</v>
      </c>
      <c r="V183" t="s">
        <v>235</v>
      </c>
      <c r="W183" t="s">
        <v>1194</v>
      </c>
      <c r="Y183" s="1">
        <v>42803.470520833333</v>
      </c>
      <c r="Z183" s="1">
        <v>42804.344733796293</v>
      </c>
    </row>
    <row r="184" spans="1:27" x14ac:dyDescent="0.3">
      <c r="A184">
        <v>96921</v>
      </c>
      <c r="B184" t="s">
        <v>340</v>
      </c>
      <c r="C184" t="s">
        <v>184</v>
      </c>
      <c r="D184" t="s">
        <v>212</v>
      </c>
      <c r="E184" t="s">
        <v>24</v>
      </c>
      <c r="F184" t="s">
        <v>387</v>
      </c>
      <c r="G184" t="s">
        <v>187</v>
      </c>
      <c r="H184" t="s">
        <v>1395</v>
      </c>
      <c r="I184" t="s">
        <v>234</v>
      </c>
      <c r="J184" t="s">
        <v>234</v>
      </c>
      <c r="K184" t="s">
        <v>41</v>
      </c>
      <c r="L184" t="s">
        <v>240</v>
      </c>
      <c r="M184" t="s">
        <v>365</v>
      </c>
      <c r="N184" t="s">
        <v>1194</v>
      </c>
      <c r="O184" t="s">
        <v>1376</v>
      </c>
      <c r="R184" t="s">
        <v>235</v>
      </c>
      <c r="T184" t="s">
        <v>43</v>
      </c>
      <c r="U184" t="s">
        <v>37</v>
      </c>
      <c r="V184" t="s">
        <v>235</v>
      </c>
      <c r="W184" t="s">
        <v>1194</v>
      </c>
      <c r="Y184" s="1">
        <v>42803.579780092594</v>
      </c>
      <c r="Z184" s="1">
        <v>42836.439039351855</v>
      </c>
      <c r="AA184" t="s">
        <v>297</v>
      </c>
    </row>
    <row r="185" spans="1:27" x14ac:dyDescent="0.3">
      <c r="A185">
        <v>96927</v>
      </c>
      <c r="B185" t="s">
        <v>318</v>
      </c>
      <c r="C185" t="s">
        <v>75</v>
      </c>
      <c r="D185" t="s">
        <v>267</v>
      </c>
      <c r="E185" t="s">
        <v>24</v>
      </c>
      <c r="F185" t="s">
        <v>27</v>
      </c>
      <c r="G185" t="s">
        <v>35</v>
      </c>
      <c r="H185" t="s">
        <v>1341</v>
      </c>
      <c r="I185" t="s">
        <v>137</v>
      </c>
      <c r="J185" t="s">
        <v>77</v>
      </c>
      <c r="K185" t="s">
        <v>41</v>
      </c>
      <c r="L185" t="s">
        <v>240</v>
      </c>
      <c r="M185" t="s">
        <v>185</v>
      </c>
      <c r="N185" t="s">
        <v>1194</v>
      </c>
      <c r="O185" t="s">
        <v>1319</v>
      </c>
      <c r="Q185" t="s">
        <v>812</v>
      </c>
      <c r="R185" t="s">
        <v>779</v>
      </c>
      <c r="S185" t="s">
        <v>235</v>
      </c>
      <c r="T185" t="s">
        <v>43</v>
      </c>
      <c r="U185" t="s">
        <v>37</v>
      </c>
      <c r="V185" t="s">
        <v>779</v>
      </c>
      <c r="W185" t="s">
        <v>1194</v>
      </c>
      <c r="Y185" s="1">
        <v>42803.672743055555</v>
      </c>
      <c r="Z185" s="1">
        <v>42811.516817129632</v>
      </c>
      <c r="AA185" t="s">
        <v>1268</v>
      </c>
    </row>
    <row r="186" spans="1:27" x14ac:dyDescent="0.3">
      <c r="A186">
        <v>96943</v>
      </c>
      <c r="B186" t="s">
        <v>266</v>
      </c>
      <c r="C186" t="s">
        <v>23</v>
      </c>
      <c r="D186" t="s">
        <v>95</v>
      </c>
      <c r="E186" t="s">
        <v>149</v>
      </c>
      <c r="F186" t="s">
        <v>27</v>
      </c>
      <c r="G186" t="s">
        <v>49</v>
      </c>
      <c r="H186" t="s">
        <v>1382</v>
      </c>
      <c r="J186" t="s">
        <v>933</v>
      </c>
      <c r="K186" t="s">
        <v>41</v>
      </c>
      <c r="L186" t="s">
        <v>28</v>
      </c>
      <c r="N186" t="s">
        <v>1194</v>
      </c>
      <c r="O186" t="s">
        <v>1194</v>
      </c>
      <c r="R186" t="s">
        <v>235</v>
      </c>
      <c r="T186" t="s">
        <v>43</v>
      </c>
      <c r="U186" t="s">
        <v>29</v>
      </c>
      <c r="V186" t="s">
        <v>235</v>
      </c>
      <c r="W186" t="s">
        <v>1194</v>
      </c>
      <c r="Y186" s="1">
        <v>42804.168564814812</v>
      </c>
      <c r="Z186" s="1">
        <v>42823.20521990741</v>
      </c>
    </row>
    <row r="187" spans="1:27" x14ac:dyDescent="0.3">
      <c r="A187">
        <v>96972</v>
      </c>
      <c r="B187" t="s">
        <v>77</v>
      </c>
      <c r="C187" t="s">
        <v>75</v>
      </c>
      <c r="D187" t="s">
        <v>825</v>
      </c>
      <c r="E187" t="s">
        <v>303</v>
      </c>
      <c r="F187" t="s">
        <v>27</v>
      </c>
      <c r="G187" t="s">
        <v>134</v>
      </c>
      <c r="H187" t="s">
        <v>1315</v>
      </c>
      <c r="I187" t="s">
        <v>941</v>
      </c>
      <c r="J187" t="s">
        <v>908</v>
      </c>
      <c r="K187" t="s">
        <v>41</v>
      </c>
      <c r="L187" t="s">
        <v>101</v>
      </c>
      <c r="N187" t="s">
        <v>1194</v>
      </c>
      <c r="O187" t="s">
        <v>1194</v>
      </c>
      <c r="R187" t="s">
        <v>765</v>
      </c>
      <c r="T187" t="s">
        <v>43</v>
      </c>
      <c r="U187" t="s">
        <v>45</v>
      </c>
      <c r="V187" t="s">
        <v>26</v>
      </c>
      <c r="W187" t="s">
        <v>1194</v>
      </c>
      <c r="Y187" s="1">
        <v>42807.015798611108</v>
      </c>
      <c r="Z187" s="1">
        <v>42807.430393518516</v>
      </c>
    </row>
    <row r="188" spans="1:27" x14ac:dyDescent="0.3">
      <c r="A188">
        <v>96977</v>
      </c>
      <c r="B188" t="s">
        <v>123</v>
      </c>
      <c r="C188" t="s">
        <v>97</v>
      </c>
      <c r="D188" t="s">
        <v>110</v>
      </c>
      <c r="E188" t="s">
        <v>262</v>
      </c>
      <c r="F188" t="s">
        <v>27</v>
      </c>
      <c r="G188" t="s">
        <v>220</v>
      </c>
      <c r="H188" t="s">
        <v>1311</v>
      </c>
      <c r="J188" t="s">
        <v>784</v>
      </c>
      <c r="K188" t="s">
        <v>41</v>
      </c>
      <c r="L188" t="s">
        <v>240</v>
      </c>
      <c r="M188" t="s">
        <v>185</v>
      </c>
      <c r="N188" t="s">
        <v>1194</v>
      </c>
      <c r="O188" t="s">
        <v>1293</v>
      </c>
      <c r="R188" t="s">
        <v>235</v>
      </c>
      <c r="T188" t="s">
        <v>67</v>
      </c>
      <c r="U188" t="s">
        <v>45</v>
      </c>
      <c r="V188" t="s">
        <v>235</v>
      </c>
      <c r="W188" t="s">
        <v>1194</v>
      </c>
      <c r="Y188" s="1">
        <v>42807.067627314813</v>
      </c>
      <c r="Z188" s="1">
        <v>42807.400497685187</v>
      </c>
    </row>
    <row r="189" spans="1:27" x14ac:dyDescent="0.3">
      <c r="A189">
        <v>96999</v>
      </c>
      <c r="B189" t="s">
        <v>1225</v>
      </c>
      <c r="C189" t="s">
        <v>129</v>
      </c>
      <c r="D189" t="s">
        <v>374</v>
      </c>
      <c r="E189" t="s">
        <v>24</v>
      </c>
      <c r="F189" t="s">
        <v>27</v>
      </c>
      <c r="G189" t="s">
        <v>187</v>
      </c>
      <c r="H189" t="s">
        <v>1346</v>
      </c>
      <c r="I189" t="s">
        <v>349</v>
      </c>
      <c r="J189" t="s">
        <v>118</v>
      </c>
      <c r="K189" t="s">
        <v>41</v>
      </c>
      <c r="L189" t="s">
        <v>240</v>
      </c>
      <c r="M189" t="s">
        <v>185</v>
      </c>
      <c r="N189" t="s">
        <v>1194</v>
      </c>
      <c r="O189" t="s">
        <v>1319</v>
      </c>
      <c r="R189" t="s">
        <v>235</v>
      </c>
      <c r="T189" t="s">
        <v>67</v>
      </c>
      <c r="U189" t="s">
        <v>37</v>
      </c>
      <c r="V189" t="s">
        <v>235</v>
      </c>
      <c r="W189" t="s">
        <v>1194</v>
      </c>
      <c r="Y189" s="1">
        <v>42807.497083333335</v>
      </c>
      <c r="Z189" s="1">
        <v>42815.355856481481</v>
      </c>
    </row>
    <row r="190" spans="1:27" x14ac:dyDescent="0.3">
      <c r="A190">
        <v>97003</v>
      </c>
      <c r="B190" t="s">
        <v>292</v>
      </c>
      <c r="C190" t="s">
        <v>129</v>
      </c>
      <c r="D190" t="s">
        <v>218</v>
      </c>
      <c r="E190" t="s">
        <v>24</v>
      </c>
      <c r="F190" t="s">
        <v>27</v>
      </c>
      <c r="G190" t="s">
        <v>1231</v>
      </c>
      <c r="H190" t="s">
        <v>1431</v>
      </c>
      <c r="I190" t="s">
        <v>84</v>
      </c>
      <c r="J190" t="s">
        <v>337</v>
      </c>
      <c r="K190" t="s">
        <v>41</v>
      </c>
      <c r="L190" t="s">
        <v>240</v>
      </c>
      <c r="M190" t="s">
        <v>44</v>
      </c>
      <c r="N190" t="s">
        <v>1194</v>
      </c>
      <c r="O190" t="s">
        <v>1406</v>
      </c>
      <c r="R190" t="s">
        <v>235</v>
      </c>
      <c r="T190" t="s">
        <v>55</v>
      </c>
      <c r="U190" t="s">
        <v>37</v>
      </c>
      <c r="V190" t="s">
        <v>235</v>
      </c>
      <c r="W190" t="s">
        <v>1194</v>
      </c>
      <c r="X190" t="s">
        <v>378</v>
      </c>
      <c r="Y190" s="1">
        <v>42807.546134259261</v>
      </c>
      <c r="Z190" s="1">
        <v>42836.397465277776</v>
      </c>
    </row>
    <row r="191" spans="1:27" x14ac:dyDescent="0.3">
      <c r="A191">
        <v>97020</v>
      </c>
      <c r="B191" t="s">
        <v>170</v>
      </c>
      <c r="C191" t="s">
        <v>75</v>
      </c>
      <c r="D191" t="s">
        <v>180</v>
      </c>
      <c r="E191" t="s">
        <v>24</v>
      </c>
      <c r="F191" t="s">
        <v>27</v>
      </c>
      <c r="G191" t="s">
        <v>49</v>
      </c>
      <c r="H191" t="s">
        <v>1394</v>
      </c>
      <c r="I191" t="s">
        <v>1077</v>
      </c>
      <c r="J191" t="s">
        <v>77</v>
      </c>
      <c r="K191" t="s">
        <v>41</v>
      </c>
      <c r="L191" t="s">
        <v>240</v>
      </c>
      <c r="M191" t="s">
        <v>185</v>
      </c>
      <c r="N191" t="s">
        <v>1194</v>
      </c>
      <c r="O191" t="s">
        <v>1376</v>
      </c>
      <c r="Q191" t="s">
        <v>812</v>
      </c>
      <c r="R191" t="s">
        <v>779</v>
      </c>
      <c r="S191" t="s">
        <v>235</v>
      </c>
      <c r="T191" t="s">
        <v>67</v>
      </c>
      <c r="U191" t="s">
        <v>45</v>
      </c>
      <c r="V191" t="s">
        <v>235</v>
      </c>
      <c r="W191" t="s">
        <v>1194</v>
      </c>
      <c r="Y191" s="1">
        <v>42808.024004629631</v>
      </c>
      <c r="Z191" s="1">
        <v>42828.568055555559</v>
      </c>
      <c r="AA191" t="s">
        <v>160</v>
      </c>
    </row>
    <row r="192" spans="1:27" x14ac:dyDescent="0.3">
      <c r="A192">
        <v>97041</v>
      </c>
      <c r="B192" t="s">
        <v>1430</v>
      </c>
      <c r="C192" t="s">
        <v>129</v>
      </c>
      <c r="D192" t="s">
        <v>218</v>
      </c>
      <c r="E192" t="s">
        <v>24</v>
      </c>
      <c r="F192" t="s">
        <v>27</v>
      </c>
      <c r="G192" t="s">
        <v>153</v>
      </c>
      <c r="H192" t="s">
        <v>1429</v>
      </c>
      <c r="I192" t="s">
        <v>1044</v>
      </c>
      <c r="J192" t="s">
        <v>337</v>
      </c>
      <c r="K192" t="s">
        <v>41</v>
      </c>
      <c r="L192" t="s">
        <v>101</v>
      </c>
      <c r="M192" t="s">
        <v>298</v>
      </c>
      <c r="N192" t="s">
        <v>1194</v>
      </c>
      <c r="O192" t="s">
        <v>1406</v>
      </c>
      <c r="P192">
        <v>17092</v>
      </c>
      <c r="R192" t="s">
        <v>235</v>
      </c>
      <c r="T192" t="s">
        <v>55</v>
      </c>
      <c r="U192" t="s">
        <v>37</v>
      </c>
      <c r="V192" t="s">
        <v>306</v>
      </c>
      <c r="W192" t="s">
        <v>1194</v>
      </c>
      <c r="Y192" s="1">
        <v>42808.189444444448</v>
      </c>
      <c r="Z192" s="1">
        <v>42837.08048611111</v>
      </c>
    </row>
    <row r="193" spans="1:27" x14ac:dyDescent="0.3">
      <c r="A193">
        <v>97122</v>
      </c>
      <c r="B193" t="s">
        <v>702</v>
      </c>
      <c r="C193" t="s">
        <v>23</v>
      </c>
      <c r="D193" t="s">
        <v>85</v>
      </c>
      <c r="E193" t="s">
        <v>24</v>
      </c>
      <c r="F193" t="s">
        <v>27</v>
      </c>
      <c r="G193" t="s">
        <v>117</v>
      </c>
      <c r="H193" t="s">
        <v>1333</v>
      </c>
      <c r="I193" t="s">
        <v>118</v>
      </c>
      <c r="J193" t="s">
        <v>118</v>
      </c>
      <c r="K193" t="s">
        <v>41</v>
      </c>
      <c r="L193" t="s">
        <v>240</v>
      </c>
      <c r="M193" t="s">
        <v>185</v>
      </c>
      <c r="N193" t="s">
        <v>1194</v>
      </c>
      <c r="O193" t="s">
        <v>1319</v>
      </c>
      <c r="R193" t="s">
        <v>235</v>
      </c>
      <c r="T193" t="s">
        <v>55</v>
      </c>
      <c r="U193" t="s">
        <v>60</v>
      </c>
      <c r="V193" t="s">
        <v>235</v>
      </c>
      <c r="W193" t="s">
        <v>1194</v>
      </c>
      <c r="Y193" s="1">
        <v>42809.696469907409</v>
      </c>
      <c r="Z193" s="1">
        <v>42814.199131944442</v>
      </c>
    </row>
    <row r="194" spans="1:27" x14ac:dyDescent="0.3">
      <c r="A194">
        <v>97130</v>
      </c>
      <c r="B194" t="s">
        <v>229</v>
      </c>
      <c r="C194" t="s">
        <v>162</v>
      </c>
      <c r="D194" t="s">
        <v>164</v>
      </c>
      <c r="E194" t="s">
        <v>303</v>
      </c>
      <c r="F194" t="s">
        <v>27</v>
      </c>
      <c r="G194" t="s">
        <v>187</v>
      </c>
      <c r="H194" t="s">
        <v>1381</v>
      </c>
      <c r="I194" t="s">
        <v>229</v>
      </c>
      <c r="J194" t="s">
        <v>229</v>
      </c>
      <c r="K194" t="s">
        <v>41</v>
      </c>
      <c r="L194" t="s">
        <v>240</v>
      </c>
      <c r="M194" t="s">
        <v>44</v>
      </c>
      <c r="N194" t="s">
        <v>1194</v>
      </c>
      <c r="O194" t="s">
        <v>1194</v>
      </c>
      <c r="R194" t="s">
        <v>235</v>
      </c>
      <c r="T194" t="s">
        <v>43</v>
      </c>
      <c r="U194" t="s">
        <v>29</v>
      </c>
      <c r="V194" t="s">
        <v>235</v>
      </c>
      <c r="W194" t="s">
        <v>1194</v>
      </c>
      <c r="X194" t="s">
        <v>1380</v>
      </c>
      <c r="Y194" s="1">
        <v>42810.142129629632</v>
      </c>
      <c r="Z194" s="1">
        <v>42841.947500000002</v>
      </c>
    </row>
    <row r="195" spans="1:27" x14ac:dyDescent="0.3">
      <c r="A195">
        <v>97242</v>
      </c>
      <c r="B195" t="s">
        <v>137</v>
      </c>
      <c r="C195" t="s">
        <v>75</v>
      </c>
      <c r="D195" t="s">
        <v>1439</v>
      </c>
      <c r="E195" t="s">
        <v>24</v>
      </c>
      <c r="F195" t="s">
        <v>27</v>
      </c>
      <c r="G195" t="s">
        <v>153</v>
      </c>
      <c r="H195" t="s">
        <v>1440</v>
      </c>
      <c r="I195" t="s">
        <v>226</v>
      </c>
      <c r="J195" t="s">
        <v>77</v>
      </c>
      <c r="K195" t="s">
        <v>41</v>
      </c>
      <c r="L195" t="s">
        <v>101</v>
      </c>
      <c r="M195" t="s">
        <v>298</v>
      </c>
      <c r="N195" t="s">
        <v>1194</v>
      </c>
      <c r="O195" t="s">
        <v>1406</v>
      </c>
      <c r="P195">
        <v>17112</v>
      </c>
      <c r="Q195" t="s">
        <v>812</v>
      </c>
      <c r="R195" t="s">
        <v>779</v>
      </c>
      <c r="S195" t="s">
        <v>235</v>
      </c>
      <c r="T195" t="s">
        <v>43</v>
      </c>
      <c r="U195" t="s">
        <v>29</v>
      </c>
      <c r="V195" t="s">
        <v>1305</v>
      </c>
      <c r="W195" t="s">
        <v>361</v>
      </c>
      <c r="Y195" s="1">
        <v>42811.7106712963</v>
      </c>
      <c r="Z195" s="1">
        <v>42836.477986111109</v>
      </c>
      <c r="AA195" t="s">
        <v>160</v>
      </c>
    </row>
    <row r="196" spans="1:27" x14ac:dyDescent="0.3">
      <c r="A196">
        <v>97247</v>
      </c>
      <c r="B196" t="s">
        <v>69</v>
      </c>
      <c r="C196" t="s">
        <v>34</v>
      </c>
      <c r="D196" t="s">
        <v>151</v>
      </c>
      <c r="E196" t="s">
        <v>24</v>
      </c>
      <c r="F196" t="s">
        <v>27</v>
      </c>
      <c r="G196" t="s">
        <v>42</v>
      </c>
      <c r="H196" t="s">
        <v>1437</v>
      </c>
      <c r="I196" t="s">
        <v>1302</v>
      </c>
      <c r="J196" t="s">
        <v>1302</v>
      </c>
      <c r="K196" t="s">
        <v>41</v>
      </c>
      <c r="L196" t="s">
        <v>32</v>
      </c>
      <c r="M196" t="s">
        <v>104</v>
      </c>
      <c r="N196" t="s">
        <v>1194</v>
      </c>
      <c r="O196" t="s">
        <v>1406</v>
      </c>
      <c r="Q196" t="s">
        <v>1436</v>
      </c>
      <c r="R196" t="s">
        <v>235</v>
      </c>
      <c r="T196" t="s">
        <v>43</v>
      </c>
      <c r="U196" t="s">
        <v>45</v>
      </c>
      <c r="V196" t="s">
        <v>235</v>
      </c>
      <c r="W196" t="s">
        <v>1194</v>
      </c>
      <c r="Y196" s="1">
        <v>42813.979155092595</v>
      </c>
      <c r="Z196" s="1">
        <v>42836.174085648148</v>
      </c>
    </row>
    <row r="197" spans="1:27" x14ac:dyDescent="0.3">
      <c r="A197">
        <v>97255</v>
      </c>
      <c r="B197" t="s">
        <v>191</v>
      </c>
      <c r="C197" t="s">
        <v>599</v>
      </c>
      <c r="D197" t="s">
        <v>605</v>
      </c>
      <c r="E197" t="s">
        <v>24</v>
      </c>
      <c r="F197" t="s">
        <v>27</v>
      </c>
      <c r="G197" t="s">
        <v>49</v>
      </c>
      <c r="H197" t="s">
        <v>1349</v>
      </c>
      <c r="I197" t="s">
        <v>248</v>
      </c>
      <c r="J197" t="s">
        <v>248</v>
      </c>
      <c r="K197" t="s">
        <v>41</v>
      </c>
      <c r="L197" t="s">
        <v>240</v>
      </c>
      <c r="M197" t="s">
        <v>44</v>
      </c>
      <c r="N197" t="s">
        <v>1194</v>
      </c>
      <c r="O197" t="s">
        <v>1319</v>
      </c>
      <c r="R197" t="s">
        <v>235</v>
      </c>
      <c r="T197" t="s">
        <v>43</v>
      </c>
      <c r="U197" t="s">
        <v>37</v>
      </c>
      <c r="V197" t="s">
        <v>235</v>
      </c>
      <c r="W197" t="s">
        <v>1194</v>
      </c>
      <c r="X197" t="s">
        <v>596</v>
      </c>
      <c r="Y197" s="1">
        <v>42814.043032407404</v>
      </c>
      <c r="Z197" s="1">
        <v>42816.479490740741</v>
      </c>
    </row>
    <row r="198" spans="1:27" x14ac:dyDescent="0.3">
      <c r="A198">
        <v>97298</v>
      </c>
      <c r="B198" t="s">
        <v>89</v>
      </c>
      <c r="C198" t="s">
        <v>599</v>
      </c>
      <c r="D198" t="s">
        <v>609</v>
      </c>
      <c r="E198" t="s">
        <v>262</v>
      </c>
      <c r="F198" t="s">
        <v>27</v>
      </c>
      <c r="G198" t="s">
        <v>42</v>
      </c>
      <c r="H198" t="s">
        <v>1348</v>
      </c>
      <c r="I198" t="s">
        <v>772</v>
      </c>
      <c r="J198" t="s">
        <v>772</v>
      </c>
      <c r="K198" t="s">
        <v>41</v>
      </c>
      <c r="L198" t="s">
        <v>32</v>
      </c>
      <c r="N198" t="s">
        <v>1194</v>
      </c>
      <c r="O198" t="s">
        <v>1194</v>
      </c>
      <c r="R198" t="s">
        <v>235</v>
      </c>
      <c r="T198" t="s">
        <v>55</v>
      </c>
      <c r="U198" t="s">
        <v>37</v>
      </c>
      <c r="V198" t="s">
        <v>235</v>
      </c>
      <c r="W198" t="s">
        <v>1194</v>
      </c>
      <c r="Y198" s="1">
        <v>42815.055254629631</v>
      </c>
      <c r="Z198" s="1">
        <v>42816.259363425925</v>
      </c>
    </row>
    <row r="199" spans="1:27" x14ac:dyDescent="0.3">
      <c r="A199">
        <v>97318</v>
      </c>
      <c r="B199" t="s">
        <v>123</v>
      </c>
      <c r="C199" t="s">
        <v>599</v>
      </c>
      <c r="D199" t="s">
        <v>605</v>
      </c>
      <c r="E199" t="s">
        <v>262</v>
      </c>
      <c r="F199" t="s">
        <v>27</v>
      </c>
      <c r="G199" t="s">
        <v>42</v>
      </c>
      <c r="H199" t="s">
        <v>1354</v>
      </c>
      <c r="I199" t="s">
        <v>248</v>
      </c>
      <c r="J199" t="s">
        <v>330</v>
      </c>
      <c r="K199" t="s">
        <v>41</v>
      </c>
      <c r="L199" t="s">
        <v>32</v>
      </c>
      <c r="N199" t="s">
        <v>1194</v>
      </c>
      <c r="O199" t="s">
        <v>1194</v>
      </c>
      <c r="R199" t="s">
        <v>235</v>
      </c>
      <c r="T199" t="s">
        <v>55</v>
      </c>
      <c r="U199" t="s">
        <v>37</v>
      </c>
      <c r="V199" t="s">
        <v>235</v>
      </c>
      <c r="W199" t="s">
        <v>1194</v>
      </c>
      <c r="Y199" s="1">
        <v>42815.281331018516</v>
      </c>
      <c r="Z199" s="1">
        <v>42817.322858796295</v>
      </c>
    </row>
    <row r="200" spans="1:27" x14ac:dyDescent="0.3">
      <c r="A200">
        <v>97320</v>
      </c>
      <c r="B200" t="s">
        <v>312</v>
      </c>
      <c r="C200" t="s">
        <v>599</v>
      </c>
      <c r="D200" t="s">
        <v>987</v>
      </c>
      <c r="E200" t="s">
        <v>122</v>
      </c>
      <c r="F200" t="s">
        <v>27</v>
      </c>
      <c r="G200" t="s">
        <v>187</v>
      </c>
      <c r="H200" t="s">
        <v>1371</v>
      </c>
      <c r="I200" t="s">
        <v>190</v>
      </c>
      <c r="J200" t="s">
        <v>190</v>
      </c>
      <c r="K200" t="s">
        <v>41</v>
      </c>
      <c r="L200" t="s">
        <v>240</v>
      </c>
      <c r="M200" t="s">
        <v>44</v>
      </c>
      <c r="N200" t="s">
        <v>1194</v>
      </c>
      <c r="O200" t="s">
        <v>1194</v>
      </c>
      <c r="R200" t="s">
        <v>235</v>
      </c>
      <c r="T200" t="s">
        <v>55</v>
      </c>
      <c r="U200" t="s">
        <v>37</v>
      </c>
      <c r="V200" t="s">
        <v>235</v>
      </c>
      <c r="W200" t="s">
        <v>1194</v>
      </c>
      <c r="X200" t="s">
        <v>596</v>
      </c>
      <c r="Y200" s="1">
        <v>42815.322175925925</v>
      </c>
      <c r="Z200" s="1">
        <v>42817.512060185189</v>
      </c>
    </row>
    <row r="201" spans="1:27" x14ac:dyDescent="0.3">
      <c r="A201">
        <v>97329</v>
      </c>
      <c r="B201" t="s">
        <v>600</v>
      </c>
      <c r="C201" t="s">
        <v>599</v>
      </c>
      <c r="D201" t="s">
        <v>598</v>
      </c>
      <c r="E201" t="s">
        <v>262</v>
      </c>
      <c r="F201" t="s">
        <v>27</v>
      </c>
      <c r="G201" t="s">
        <v>187</v>
      </c>
      <c r="H201" t="s">
        <v>1370</v>
      </c>
      <c r="I201" t="s">
        <v>190</v>
      </c>
      <c r="J201" t="s">
        <v>190</v>
      </c>
      <c r="K201" t="s">
        <v>41</v>
      </c>
      <c r="L201" t="s">
        <v>240</v>
      </c>
      <c r="M201" t="s">
        <v>44</v>
      </c>
      <c r="N201" t="s">
        <v>1194</v>
      </c>
      <c r="O201" t="s">
        <v>1194</v>
      </c>
      <c r="R201" t="s">
        <v>235</v>
      </c>
      <c r="T201" t="s">
        <v>55</v>
      </c>
      <c r="U201" t="s">
        <v>37</v>
      </c>
      <c r="V201" t="s">
        <v>235</v>
      </c>
      <c r="W201" t="s">
        <v>1194</v>
      </c>
      <c r="X201" t="s">
        <v>596</v>
      </c>
      <c r="Y201" s="1">
        <v>42815.434664351851</v>
      </c>
      <c r="Z201" s="1">
        <v>42818.579791666663</v>
      </c>
    </row>
    <row r="202" spans="1:27" x14ac:dyDescent="0.3">
      <c r="A202">
        <v>97332</v>
      </c>
      <c r="B202" t="s">
        <v>600</v>
      </c>
      <c r="C202" t="s">
        <v>599</v>
      </c>
      <c r="D202" t="s">
        <v>598</v>
      </c>
      <c r="E202" t="s">
        <v>303</v>
      </c>
      <c r="F202" t="s">
        <v>27</v>
      </c>
      <c r="G202" t="s">
        <v>187</v>
      </c>
      <c r="H202" t="s">
        <v>1369</v>
      </c>
      <c r="I202" t="s">
        <v>190</v>
      </c>
      <c r="J202" t="s">
        <v>190</v>
      </c>
      <c r="K202" t="s">
        <v>41</v>
      </c>
      <c r="L202" t="s">
        <v>240</v>
      </c>
      <c r="M202" t="s">
        <v>44</v>
      </c>
      <c r="N202" t="s">
        <v>1194</v>
      </c>
      <c r="O202" t="s">
        <v>1194</v>
      </c>
      <c r="R202" t="s">
        <v>235</v>
      </c>
      <c r="T202" t="s">
        <v>55</v>
      </c>
      <c r="U202" t="s">
        <v>37</v>
      </c>
      <c r="V202" t="s">
        <v>235</v>
      </c>
      <c r="W202" t="s">
        <v>1194</v>
      </c>
      <c r="X202" t="s">
        <v>596</v>
      </c>
      <c r="Y202" s="1">
        <v>42815.508564814816</v>
      </c>
      <c r="Z202" s="1">
        <v>42818.580787037034</v>
      </c>
    </row>
    <row r="203" spans="1:27" x14ac:dyDescent="0.3">
      <c r="A203">
        <v>97440</v>
      </c>
      <c r="B203" t="s">
        <v>170</v>
      </c>
      <c r="C203" t="s">
        <v>75</v>
      </c>
      <c r="D203" t="s">
        <v>180</v>
      </c>
      <c r="E203" t="s">
        <v>24</v>
      </c>
      <c r="F203" t="s">
        <v>27</v>
      </c>
      <c r="G203" t="s">
        <v>25</v>
      </c>
      <c r="H203" t="s">
        <v>1378</v>
      </c>
      <c r="I203" t="s">
        <v>282</v>
      </c>
      <c r="J203" t="s">
        <v>282</v>
      </c>
      <c r="K203" t="s">
        <v>41</v>
      </c>
      <c r="L203" t="s">
        <v>240</v>
      </c>
      <c r="M203" t="s">
        <v>185</v>
      </c>
      <c r="N203" t="s">
        <v>1194</v>
      </c>
      <c r="O203" t="s">
        <v>1360</v>
      </c>
      <c r="Q203" t="s">
        <v>812</v>
      </c>
      <c r="R203" t="s">
        <v>779</v>
      </c>
      <c r="S203" t="s">
        <v>235</v>
      </c>
      <c r="T203" t="s">
        <v>55</v>
      </c>
      <c r="U203" t="s">
        <v>37</v>
      </c>
      <c r="V203" t="s">
        <v>235</v>
      </c>
      <c r="W203" t="s">
        <v>1194</v>
      </c>
      <c r="Y203" s="1">
        <v>42817.456377314818</v>
      </c>
      <c r="Z203" s="1">
        <v>42823.54991898148</v>
      </c>
      <c r="AA203" t="s">
        <v>1268</v>
      </c>
    </row>
    <row r="204" spans="1:27" x14ac:dyDescent="0.3">
      <c r="A204">
        <v>97441</v>
      </c>
      <c r="B204" t="s">
        <v>191</v>
      </c>
      <c r="C204" t="s">
        <v>599</v>
      </c>
      <c r="D204" t="s">
        <v>1356</v>
      </c>
      <c r="E204" t="s">
        <v>262</v>
      </c>
      <c r="F204" t="s">
        <v>27</v>
      </c>
      <c r="G204" t="s">
        <v>49</v>
      </c>
      <c r="H204" t="s">
        <v>1374</v>
      </c>
      <c r="I204" t="s">
        <v>248</v>
      </c>
      <c r="J204" t="s">
        <v>1077</v>
      </c>
      <c r="K204" t="s">
        <v>41</v>
      </c>
      <c r="L204" t="s">
        <v>32</v>
      </c>
      <c r="N204" t="s">
        <v>1194</v>
      </c>
      <c r="O204" t="s">
        <v>1194</v>
      </c>
      <c r="R204" t="s">
        <v>765</v>
      </c>
      <c r="T204" t="s">
        <v>67</v>
      </c>
      <c r="U204" t="s">
        <v>60</v>
      </c>
      <c r="V204" t="s">
        <v>235</v>
      </c>
      <c r="W204" t="s">
        <v>1194</v>
      </c>
      <c r="Y204" s="1">
        <v>42817.458703703705</v>
      </c>
      <c r="Z204" s="1">
        <v>42817.617083333331</v>
      </c>
    </row>
    <row r="205" spans="1:27" x14ac:dyDescent="0.3">
      <c r="A205">
        <v>97445</v>
      </c>
      <c r="B205" t="s">
        <v>193</v>
      </c>
      <c r="C205" t="s">
        <v>75</v>
      </c>
      <c r="D205" t="s">
        <v>79</v>
      </c>
      <c r="E205" t="s">
        <v>303</v>
      </c>
      <c r="F205" t="s">
        <v>27</v>
      </c>
      <c r="G205" t="s">
        <v>76</v>
      </c>
      <c r="H205" t="s">
        <v>1373</v>
      </c>
      <c r="I205" t="s">
        <v>193</v>
      </c>
      <c r="J205" t="s">
        <v>170</v>
      </c>
      <c r="K205" t="s">
        <v>41</v>
      </c>
      <c r="L205" t="s">
        <v>32</v>
      </c>
      <c r="N205" t="s">
        <v>1194</v>
      </c>
      <c r="O205" t="s">
        <v>1194</v>
      </c>
      <c r="R205" t="s">
        <v>765</v>
      </c>
      <c r="T205" t="s">
        <v>43</v>
      </c>
      <c r="U205" t="s">
        <v>60</v>
      </c>
      <c r="V205" t="s">
        <v>235</v>
      </c>
      <c r="W205" t="s">
        <v>1194</v>
      </c>
      <c r="Y205" s="1">
        <v>42817.526782407411</v>
      </c>
      <c r="Z205" s="1">
        <v>42821.993275462963</v>
      </c>
    </row>
    <row r="206" spans="1:27" x14ac:dyDescent="0.3">
      <c r="A206">
        <v>97474</v>
      </c>
      <c r="B206" t="s">
        <v>340</v>
      </c>
      <c r="C206" t="s">
        <v>184</v>
      </c>
      <c r="D206" t="s">
        <v>525</v>
      </c>
      <c r="E206" t="s">
        <v>24</v>
      </c>
      <c r="F206" t="s">
        <v>27</v>
      </c>
      <c r="G206" t="s">
        <v>187</v>
      </c>
      <c r="H206" t="s">
        <v>1415</v>
      </c>
      <c r="I206" t="s">
        <v>800</v>
      </c>
      <c r="J206" t="s">
        <v>349</v>
      </c>
      <c r="K206" t="s">
        <v>41</v>
      </c>
      <c r="L206" t="s">
        <v>32</v>
      </c>
      <c r="M206" t="s">
        <v>298</v>
      </c>
      <c r="N206" t="s">
        <v>1194</v>
      </c>
      <c r="O206" t="s">
        <v>1376</v>
      </c>
      <c r="R206" t="s">
        <v>235</v>
      </c>
      <c r="T206" t="s">
        <v>55</v>
      </c>
      <c r="U206" t="s">
        <v>45</v>
      </c>
      <c r="V206" t="s">
        <v>235</v>
      </c>
      <c r="W206" t="s">
        <v>1194</v>
      </c>
      <c r="X206" t="s">
        <v>545</v>
      </c>
      <c r="Y206" s="1">
        <v>42818.25409722222</v>
      </c>
      <c r="Z206" s="1">
        <v>42841.869456018518</v>
      </c>
      <c r="AA206" t="s">
        <v>297</v>
      </c>
    </row>
    <row r="207" spans="1:27" x14ac:dyDescent="0.3">
      <c r="A207">
        <v>97481</v>
      </c>
      <c r="B207" t="s">
        <v>89</v>
      </c>
      <c r="C207" t="s">
        <v>599</v>
      </c>
      <c r="D207" t="s">
        <v>605</v>
      </c>
      <c r="E207" t="s">
        <v>24</v>
      </c>
      <c r="F207" t="s">
        <v>27</v>
      </c>
      <c r="G207" t="s">
        <v>178</v>
      </c>
      <c r="H207" t="s">
        <v>1367</v>
      </c>
      <c r="I207" t="s">
        <v>248</v>
      </c>
      <c r="J207" t="s">
        <v>193</v>
      </c>
      <c r="K207" t="s">
        <v>41</v>
      </c>
      <c r="L207" t="s">
        <v>240</v>
      </c>
      <c r="M207" t="s">
        <v>185</v>
      </c>
      <c r="N207" t="s">
        <v>1194</v>
      </c>
      <c r="O207" t="s">
        <v>1360</v>
      </c>
      <c r="Q207" t="s">
        <v>1312</v>
      </c>
      <c r="R207" t="s">
        <v>235</v>
      </c>
      <c r="T207" t="s">
        <v>43</v>
      </c>
      <c r="U207" t="s">
        <v>45</v>
      </c>
      <c r="V207" t="s">
        <v>235</v>
      </c>
      <c r="W207" t="s">
        <v>1194</v>
      </c>
      <c r="X207" t="s">
        <v>596</v>
      </c>
      <c r="Y207" s="1">
        <v>42818.378900462965</v>
      </c>
      <c r="Z207" s="1">
        <v>42822.24628472222</v>
      </c>
    </row>
    <row r="208" spans="1:27" x14ac:dyDescent="0.3">
      <c r="A208">
        <v>97491</v>
      </c>
      <c r="B208" t="s">
        <v>191</v>
      </c>
      <c r="C208" t="s">
        <v>599</v>
      </c>
      <c r="D208" t="s">
        <v>605</v>
      </c>
      <c r="E208" t="s">
        <v>262</v>
      </c>
      <c r="F208" t="s">
        <v>27</v>
      </c>
      <c r="G208" t="s">
        <v>187</v>
      </c>
      <c r="H208" t="s">
        <v>1366</v>
      </c>
      <c r="I208" t="s">
        <v>195</v>
      </c>
      <c r="J208" t="s">
        <v>195</v>
      </c>
      <c r="K208" t="s">
        <v>41</v>
      </c>
      <c r="L208" t="s">
        <v>32</v>
      </c>
      <c r="N208" t="s">
        <v>1194</v>
      </c>
      <c r="O208" t="s">
        <v>1194</v>
      </c>
      <c r="R208" t="s">
        <v>235</v>
      </c>
      <c r="T208" t="s">
        <v>55</v>
      </c>
      <c r="U208" t="s">
        <v>37</v>
      </c>
      <c r="V208" t="s">
        <v>235</v>
      </c>
      <c r="W208" t="s">
        <v>1194</v>
      </c>
      <c r="Y208" s="1">
        <v>42818.535081018519</v>
      </c>
      <c r="Z208" s="1">
        <v>42821.299826388888</v>
      </c>
    </row>
    <row r="209" spans="1:27" x14ac:dyDescent="0.3">
      <c r="A209">
        <v>97512</v>
      </c>
      <c r="B209" t="s">
        <v>461</v>
      </c>
      <c r="C209" t="s">
        <v>114</v>
      </c>
      <c r="D209" t="s">
        <v>116</v>
      </c>
      <c r="E209" t="s">
        <v>24</v>
      </c>
      <c r="F209" t="s">
        <v>27</v>
      </c>
      <c r="G209" t="s">
        <v>169</v>
      </c>
      <c r="H209" t="s">
        <v>1393</v>
      </c>
      <c r="I209" t="s">
        <v>234</v>
      </c>
      <c r="J209" t="s">
        <v>461</v>
      </c>
      <c r="K209" t="s">
        <v>41</v>
      </c>
      <c r="L209" t="s">
        <v>32</v>
      </c>
      <c r="M209" t="s">
        <v>298</v>
      </c>
      <c r="N209" t="s">
        <v>1194</v>
      </c>
      <c r="O209" t="s">
        <v>1376</v>
      </c>
      <c r="R209" t="s">
        <v>235</v>
      </c>
      <c r="T209" t="s">
        <v>43</v>
      </c>
      <c r="U209" t="s">
        <v>29</v>
      </c>
      <c r="V209" t="s">
        <v>26</v>
      </c>
      <c r="W209" t="s">
        <v>1194</v>
      </c>
      <c r="Y209" s="1">
        <v>42820.998090277775</v>
      </c>
      <c r="Z209" s="1">
        <v>42829.175520833334</v>
      </c>
    </row>
    <row r="210" spans="1:27" x14ac:dyDescent="0.3">
      <c r="A210">
        <v>97561</v>
      </c>
      <c r="B210" t="s">
        <v>139</v>
      </c>
      <c r="C210" t="s">
        <v>106</v>
      </c>
      <c r="D210" t="s">
        <v>252</v>
      </c>
      <c r="E210" t="s">
        <v>303</v>
      </c>
      <c r="F210" t="s">
        <v>27</v>
      </c>
      <c r="G210" t="s">
        <v>49</v>
      </c>
      <c r="H210" t="s">
        <v>1359</v>
      </c>
      <c r="I210" t="s">
        <v>260</v>
      </c>
      <c r="J210" t="s">
        <v>260</v>
      </c>
      <c r="K210" t="s">
        <v>41</v>
      </c>
      <c r="L210" t="s">
        <v>32</v>
      </c>
      <c r="N210" t="s">
        <v>1194</v>
      </c>
      <c r="O210" t="s">
        <v>1194</v>
      </c>
      <c r="R210" t="s">
        <v>235</v>
      </c>
      <c r="T210" t="s">
        <v>55</v>
      </c>
      <c r="U210" t="s">
        <v>45</v>
      </c>
      <c r="V210" t="s">
        <v>235</v>
      </c>
      <c r="W210" t="s">
        <v>1194</v>
      </c>
      <c r="Y210" s="1">
        <v>42822.38013888889</v>
      </c>
      <c r="Z210" s="1">
        <v>42822.431643518517</v>
      </c>
    </row>
    <row r="211" spans="1:27" x14ac:dyDescent="0.3">
      <c r="A211">
        <v>97565</v>
      </c>
      <c r="B211" t="s">
        <v>1229</v>
      </c>
      <c r="C211" t="s">
        <v>305</v>
      </c>
      <c r="D211" t="s">
        <v>311</v>
      </c>
      <c r="E211" t="s">
        <v>24</v>
      </c>
      <c r="F211" t="s">
        <v>27</v>
      </c>
      <c r="G211" t="s">
        <v>153</v>
      </c>
      <c r="H211" t="s">
        <v>1414</v>
      </c>
      <c r="I211" t="s">
        <v>1044</v>
      </c>
      <c r="J211" t="s">
        <v>102</v>
      </c>
      <c r="K211" t="s">
        <v>41</v>
      </c>
      <c r="L211" t="s">
        <v>101</v>
      </c>
      <c r="M211" t="s">
        <v>298</v>
      </c>
      <c r="N211" t="s">
        <v>1194</v>
      </c>
      <c r="O211" t="s">
        <v>1376</v>
      </c>
      <c r="P211">
        <v>16612</v>
      </c>
      <c r="R211" t="s">
        <v>235</v>
      </c>
      <c r="T211" t="s">
        <v>43</v>
      </c>
      <c r="U211" t="s">
        <v>29</v>
      </c>
      <c r="V211" t="s">
        <v>1305</v>
      </c>
      <c r="W211" t="s">
        <v>361</v>
      </c>
      <c r="Y211" s="1">
        <v>42822.489374999997</v>
      </c>
      <c r="Z211" s="1">
        <v>42830.139884259261</v>
      </c>
    </row>
    <row r="212" spans="1:27" x14ac:dyDescent="0.3">
      <c r="A212">
        <v>97569</v>
      </c>
      <c r="B212" t="s">
        <v>455</v>
      </c>
      <c r="C212" t="s">
        <v>184</v>
      </c>
      <c r="D212" t="s">
        <v>212</v>
      </c>
      <c r="E212" t="s">
        <v>24</v>
      </c>
      <c r="F212" t="s">
        <v>27</v>
      </c>
      <c r="G212" t="s">
        <v>49</v>
      </c>
      <c r="H212" t="s">
        <v>1445</v>
      </c>
      <c r="I212" t="s">
        <v>323</v>
      </c>
      <c r="J212" t="s">
        <v>323</v>
      </c>
      <c r="K212" t="s">
        <v>41</v>
      </c>
      <c r="L212" t="s">
        <v>32</v>
      </c>
      <c r="M212" t="s">
        <v>298</v>
      </c>
      <c r="N212" t="s">
        <v>1194</v>
      </c>
      <c r="O212" t="s">
        <v>1406</v>
      </c>
      <c r="R212" t="s">
        <v>235</v>
      </c>
      <c r="T212" t="s">
        <v>55</v>
      </c>
      <c r="U212" t="s">
        <v>37</v>
      </c>
      <c r="V212" t="s">
        <v>235</v>
      </c>
      <c r="W212" t="s">
        <v>1194</v>
      </c>
      <c r="Y212" s="1">
        <v>42822.570196759261</v>
      </c>
      <c r="Z212" s="1">
        <v>42837.533414351848</v>
      </c>
    </row>
    <row r="213" spans="1:27" x14ac:dyDescent="0.3">
      <c r="A213">
        <v>97575</v>
      </c>
      <c r="B213" t="s">
        <v>137</v>
      </c>
      <c r="C213" t="s">
        <v>75</v>
      </c>
      <c r="D213" t="s">
        <v>1439</v>
      </c>
      <c r="E213" t="s">
        <v>24</v>
      </c>
      <c r="F213" t="s">
        <v>27</v>
      </c>
      <c r="G213" t="s">
        <v>42</v>
      </c>
      <c r="H213" t="s">
        <v>1438</v>
      </c>
      <c r="I213" t="s">
        <v>56</v>
      </c>
      <c r="J213" t="s">
        <v>77</v>
      </c>
      <c r="K213" t="s">
        <v>41</v>
      </c>
      <c r="L213" t="s">
        <v>240</v>
      </c>
      <c r="M213" t="s">
        <v>185</v>
      </c>
      <c r="N213" t="s">
        <v>1194</v>
      </c>
      <c r="O213" t="s">
        <v>1406</v>
      </c>
      <c r="Q213" t="s">
        <v>812</v>
      </c>
      <c r="R213" t="s">
        <v>779</v>
      </c>
      <c r="S213" t="s">
        <v>235</v>
      </c>
      <c r="T213" t="s">
        <v>43</v>
      </c>
      <c r="U213" t="s">
        <v>29</v>
      </c>
      <c r="V213" t="s">
        <v>235</v>
      </c>
      <c r="W213" t="s">
        <v>1194</v>
      </c>
      <c r="Y213" s="1">
        <v>42822.72452546296</v>
      </c>
      <c r="Z213" s="1">
        <v>42836.531724537039</v>
      </c>
      <c r="AA213" t="s">
        <v>160</v>
      </c>
    </row>
    <row r="214" spans="1:27" x14ac:dyDescent="0.3">
      <c r="A214">
        <v>97602</v>
      </c>
      <c r="B214" t="s">
        <v>1229</v>
      </c>
      <c r="C214" t="s">
        <v>305</v>
      </c>
      <c r="D214" t="s">
        <v>311</v>
      </c>
      <c r="E214" t="s">
        <v>149</v>
      </c>
      <c r="F214" t="s">
        <v>27</v>
      </c>
      <c r="G214" t="s">
        <v>187</v>
      </c>
      <c r="H214" t="s">
        <v>1423</v>
      </c>
      <c r="I214" t="s">
        <v>733</v>
      </c>
      <c r="J214" t="s">
        <v>337</v>
      </c>
      <c r="K214" t="s">
        <v>41</v>
      </c>
      <c r="L214" t="s">
        <v>240</v>
      </c>
      <c r="M214" t="s">
        <v>185</v>
      </c>
      <c r="N214" t="s">
        <v>1194</v>
      </c>
      <c r="O214" t="s">
        <v>1194</v>
      </c>
      <c r="R214" t="s">
        <v>235</v>
      </c>
      <c r="T214" t="s">
        <v>43</v>
      </c>
      <c r="U214" t="s">
        <v>29</v>
      </c>
      <c r="V214" t="s">
        <v>235</v>
      </c>
      <c r="W214" t="s">
        <v>1194</v>
      </c>
      <c r="Y214" s="1">
        <v>42823.435219907406</v>
      </c>
      <c r="Z214" s="1">
        <v>42835.341331018521</v>
      </c>
    </row>
    <row r="215" spans="1:27" x14ac:dyDescent="0.3">
      <c r="A215">
        <v>97614</v>
      </c>
      <c r="B215" t="s">
        <v>277</v>
      </c>
      <c r="C215" t="s">
        <v>75</v>
      </c>
      <c r="D215" t="s">
        <v>79</v>
      </c>
      <c r="E215" t="s">
        <v>147</v>
      </c>
      <c r="F215" t="s">
        <v>27</v>
      </c>
      <c r="G215" t="s">
        <v>169</v>
      </c>
      <c r="H215" t="s">
        <v>1413</v>
      </c>
      <c r="I215" t="s">
        <v>230</v>
      </c>
      <c r="J215" t="s">
        <v>77</v>
      </c>
      <c r="K215" t="s">
        <v>41</v>
      </c>
      <c r="L215" t="s">
        <v>240</v>
      </c>
      <c r="M215" t="s">
        <v>298</v>
      </c>
      <c r="N215" t="s">
        <v>1194</v>
      </c>
      <c r="O215" t="s">
        <v>1194</v>
      </c>
      <c r="R215" t="s">
        <v>779</v>
      </c>
      <c r="S215" t="s">
        <v>235</v>
      </c>
      <c r="T215" t="s">
        <v>43</v>
      </c>
      <c r="U215" t="s">
        <v>29</v>
      </c>
      <c r="V215" t="s">
        <v>26</v>
      </c>
      <c r="W215" t="s">
        <v>1194</v>
      </c>
      <c r="Y215" s="1">
        <v>42823.482141203705</v>
      </c>
      <c r="Z215" s="1">
        <v>42830.167337962965</v>
      </c>
    </row>
    <row r="216" spans="1:27" x14ac:dyDescent="0.3">
      <c r="A216">
        <v>97620</v>
      </c>
      <c r="B216" t="s">
        <v>102</v>
      </c>
      <c r="C216" t="s">
        <v>184</v>
      </c>
      <c r="D216" t="s">
        <v>293</v>
      </c>
      <c r="E216" t="s">
        <v>122</v>
      </c>
      <c r="F216" t="s">
        <v>27</v>
      </c>
      <c r="G216" t="s">
        <v>169</v>
      </c>
      <c r="H216" t="s">
        <v>1444</v>
      </c>
      <c r="I216" t="s">
        <v>230</v>
      </c>
      <c r="J216" t="s">
        <v>337</v>
      </c>
      <c r="K216" t="s">
        <v>41</v>
      </c>
      <c r="L216" t="s">
        <v>32</v>
      </c>
      <c r="M216" t="s">
        <v>298</v>
      </c>
      <c r="N216" t="s">
        <v>338</v>
      </c>
      <c r="O216" t="s">
        <v>1194</v>
      </c>
      <c r="R216" t="s">
        <v>235</v>
      </c>
      <c r="T216" t="s">
        <v>43</v>
      </c>
      <c r="U216" t="s">
        <v>29</v>
      </c>
      <c r="V216" t="s">
        <v>26</v>
      </c>
      <c r="W216" t="s">
        <v>1194</v>
      </c>
      <c r="Y216" s="1">
        <v>42823.498773148145</v>
      </c>
      <c r="Z216" s="1">
        <v>42838.386666666665</v>
      </c>
    </row>
    <row r="217" spans="1:27" x14ac:dyDescent="0.3">
      <c r="A217">
        <v>97678</v>
      </c>
      <c r="B217" t="s">
        <v>99</v>
      </c>
      <c r="C217" t="s">
        <v>34</v>
      </c>
      <c r="D217" t="s">
        <v>1205</v>
      </c>
      <c r="E217" t="s">
        <v>303</v>
      </c>
      <c r="F217" t="s">
        <v>27</v>
      </c>
      <c r="G217" t="s">
        <v>153</v>
      </c>
      <c r="H217" t="s">
        <v>1412</v>
      </c>
      <c r="I217" t="s">
        <v>1411</v>
      </c>
      <c r="J217" t="s">
        <v>1411</v>
      </c>
      <c r="K217" t="s">
        <v>41</v>
      </c>
      <c r="L217" t="s">
        <v>240</v>
      </c>
      <c r="M217" t="s">
        <v>298</v>
      </c>
      <c r="N217" t="s">
        <v>1194</v>
      </c>
      <c r="O217" t="s">
        <v>1194</v>
      </c>
      <c r="R217" t="s">
        <v>235</v>
      </c>
      <c r="T217" t="s">
        <v>43</v>
      </c>
      <c r="U217" t="s">
        <v>29</v>
      </c>
      <c r="V217" t="s">
        <v>1305</v>
      </c>
      <c r="W217" t="s">
        <v>361</v>
      </c>
      <c r="Y217" s="1">
        <v>42824.161898148152</v>
      </c>
      <c r="Z217" s="1">
        <v>42829.458171296297</v>
      </c>
    </row>
    <row r="218" spans="1:27" x14ac:dyDescent="0.3">
      <c r="A218">
        <v>97711</v>
      </c>
      <c r="B218" t="s">
        <v>74</v>
      </c>
      <c r="C218" t="s">
        <v>75</v>
      </c>
      <c r="D218" t="s">
        <v>79</v>
      </c>
      <c r="E218" t="s">
        <v>262</v>
      </c>
      <c r="F218" t="s">
        <v>27</v>
      </c>
      <c r="G218" t="s">
        <v>276</v>
      </c>
      <c r="H218" t="s">
        <v>1392</v>
      </c>
      <c r="I218" t="s">
        <v>193</v>
      </c>
      <c r="J218" t="s">
        <v>1391</v>
      </c>
      <c r="K218" t="s">
        <v>41</v>
      </c>
      <c r="L218" t="s">
        <v>240</v>
      </c>
      <c r="M218" t="s">
        <v>104</v>
      </c>
      <c r="N218" t="s">
        <v>1194</v>
      </c>
      <c r="O218" t="s">
        <v>1194</v>
      </c>
      <c r="R218" t="s">
        <v>765</v>
      </c>
      <c r="T218" t="s">
        <v>43</v>
      </c>
      <c r="U218" t="s">
        <v>29</v>
      </c>
      <c r="V218" t="s">
        <v>1305</v>
      </c>
      <c r="W218" t="s">
        <v>1194</v>
      </c>
      <c r="Y218" s="1">
        <v>42824.734293981484</v>
      </c>
      <c r="Z218" s="1">
        <v>42825.647094907406</v>
      </c>
    </row>
    <row r="219" spans="1:27" x14ac:dyDescent="0.3">
      <c r="A219">
        <v>97798</v>
      </c>
      <c r="B219" t="s">
        <v>89</v>
      </c>
      <c r="C219" t="s">
        <v>599</v>
      </c>
      <c r="D219" t="s">
        <v>605</v>
      </c>
      <c r="E219" t="s">
        <v>24</v>
      </c>
      <c r="F219" t="s">
        <v>27</v>
      </c>
      <c r="G219" t="s">
        <v>187</v>
      </c>
      <c r="H219" t="s">
        <v>1433</v>
      </c>
      <c r="I219" t="s">
        <v>190</v>
      </c>
      <c r="J219" t="s">
        <v>190</v>
      </c>
      <c r="K219" t="s">
        <v>41</v>
      </c>
      <c r="L219" t="s">
        <v>240</v>
      </c>
      <c r="M219" t="s">
        <v>44</v>
      </c>
      <c r="N219" t="s">
        <v>1194</v>
      </c>
      <c r="O219" t="s">
        <v>1406</v>
      </c>
      <c r="R219" t="s">
        <v>235</v>
      </c>
      <c r="T219" t="s">
        <v>55</v>
      </c>
      <c r="U219" t="s">
        <v>37</v>
      </c>
      <c r="V219" t="s">
        <v>235</v>
      </c>
      <c r="W219" t="s">
        <v>1194</v>
      </c>
      <c r="X219" t="s">
        <v>596</v>
      </c>
      <c r="Y219" s="1">
        <v>42828.334247685183</v>
      </c>
      <c r="Z219" s="1">
        <v>42836.115636574075</v>
      </c>
    </row>
    <row r="220" spans="1:27" x14ac:dyDescent="0.3">
      <c r="A220">
        <v>97879</v>
      </c>
      <c r="B220" t="s">
        <v>600</v>
      </c>
      <c r="C220" t="s">
        <v>599</v>
      </c>
      <c r="D220" t="s">
        <v>598</v>
      </c>
      <c r="E220" t="s">
        <v>24</v>
      </c>
      <c r="F220" t="s">
        <v>27</v>
      </c>
      <c r="G220" t="s">
        <v>187</v>
      </c>
      <c r="H220" t="s">
        <v>1447</v>
      </c>
      <c r="I220" t="s">
        <v>195</v>
      </c>
      <c r="J220" t="s">
        <v>195</v>
      </c>
      <c r="K220" t="s">
        <v>41</v>
      </c>
      <c r="L220" t="s">
        <v>240</v>
      </c>
      <c r="M220" t="s">
        <v>44</v>
      </c>
      <c r="N220" t="s">
        <v>1194</v>
      </c>
      <c r="O220" t="s">
        <v>1441</v>
      </c>
      <c r="R220" t="s">
        <v>235</v>
      </c>
      <c r="T220" t="s">
        <v>55</v>
      </c>
      <c r="U220" t="s">
        <v>37</v>
      </c>
      <c r="V220" t="s">
        <v>235</v>
      </c>
      <c r="W220" t="s">
        <v>1194</v>
      </c>
      <c r="X220" t="s">
        <v>596</v>
      </c>
      <c r="Y220" s="1">
        <v>42829.472199074073</v>
      </c>
      <c r="Z220" s="1">
        <v>42842.329282407409</v>
      </c>
    </row>
    <row r="221" spans="1:27" x14ac:dyDescent="0.3">
      <c r="A221">
        <v>97922</v>
      </c>
      <c r="B221" t="s">
        <v>66</v>
      </c>
      <c r="C221" t="s">
        <v>23</v>
      </c>
      <c r="D221" t="s">
        <v>374</v>
      </c>
      <c r="E221" t="s">
        <v>24</v>
      </c>
      <c r="F221" t="s">
        <v>27</v>
      </c>
      <c r="G221" t="s">
        <v>25</v>
      </c>
      <c r="H221" t="s">
        <v>1407</v>
      </c>
      <c r="I221" t="s">
        <v>702</v>
      </c>
      <c r="J221" t="s">
        <v>702</v>
      </c>
      <c r="K221" t="s">
        <v>41</v>
      </c>
      <c r="L221" t="s">
        <v>240</v>
      </c>
      <c r="M221" t="s">
        <v>44</v>
      </c>
      <c r="N221" t="s">
        <v>1194</v>
      </c>
      <c r="O221" t="s">
        <v>1406</v>
      </c>
      <c r="R221" t="s">
        <v>235</v>
      </c>
      <c r="T221" t="s">
        <v>55</v>
      </c>
      <c r="U221" t="s">
        <v>37</v>
      </c>
      <c r="V221" t="s">
        <v>235</v>
      </c>
      <c r="W221" t="s">
        <v>1194</v>
      </c>
      <c r="X221" t="s">
        <v>378</v>
      </c>
      <c r="Y221" s="1">
        <v>42830.077511574076</v>
      </c>
      <c r="Z221" s="1">
        <v>42831.20521990741</v>
      </c>
    </row>
    <row r="222" spans="1:27" x14ac:dyDescent="0.3">
      <c r="A222">
        <v>97976</v>
      </c>
      <c r="B222" t="s">
        <v>288</v>
      </c>
      <c r="C222" t="s">
        <v>162</v>
      </c>
      <c r="D222" t="s">
        <v>216</v>
      </c>
      <c r="E222" t="s">
        <v>262</v>
      </c>
      <c r="F222" t="s">
        <v>27</v>
      </c>
      <c r="G222" t="s">
        <v>169</v>
      </c>
      <c r="H222" t="s">
        <v>1405</v>
      </c>
      <c r="I222" t="s">
        <v>234</v>
      </c>
      <c r="J222" t="s">
        <v>316</v>
      </c>
      <c r="K222" t="s">
        <v>41</v>
      </c>
      <c r="L222" t="s">
        <v>32</v>
      </c>
      <c r="N222" t="s">
        <v>1194</v>
      </c>
      <c r="O222" t="s">
        <v>1194</v>
      </c>
      <c r="R222" t="s">
        <v>765</v>
      </c>
      <c r="T222" t="s">
        <v>43</v>
      </c>
      <c r="U222" t="s">
        <v>37</v>
      </c>
      <c r="V222" t="s">
        <v>26</v>
      </c>
      <c r="W222" t="s">
        <v>1194</v>
      </c>
      <c r="Y222" s="1">
        <v>42830.964826388888</v>
      </c>
      <c r="Z222" s="1">
        <v>42830.968449074076</v>
      </c>
    </row>
    <row r="223" spans="1:27" x14ac:dyDescent="0.3">
      <c r="A223">
        <v>98014</v>
      </c>
      <c r="B223" t="s">
        <v>600</v>
      </c>
      <c r="C223" t="s">
        <v>599</v>
      </c>
      <c r="D223" t="s">
        <v>598</v>
      </c>
      <c r="E223" t="s">
        <v>303</v>
      </c>
      <c r="F223" t="s">
        <v>27</v>
      </c>
      <c r="G223" t="s">
        <v>187</v>
      </c>
      <c r="H223" t="s">
        <v>1446</v>
      </c>
      <c r="I223" t="s">
        <v>195</v>
      </c>
      <c r="J223" t="s">
        <v>195</v>
      </c>
      <c r="K223" t="s">
        <v>41</v>
      </c>
      <c r="L223" t="s">
        <v>240</v>
      </c>
      <c r="M223" t="s">
        <v>44</v>
      </c>
      <c r="N223" t="s">
        <v>1194</v>
      </c>
      <c r="O223" t="s">
        <v>1194</v>
      </c>
      <c r="R223" t="s">
        <v>235</v>
      </c>
      <c r="T223" t="s">
        <v>55</v>
      </c>
      <c r="U223" t="s">
        <v>37</v>
      </c>
      <c r="V223" t="s">
        <v>235</v>
      </c>
      <c r="W223" t="s">
        <v>1194</v>
      </c>
      <c r="X223" t="s">
        <v>596</v>
      </c>
      <c r="Y223" s="1">
        <v>42831.495127314818</v>
      </c>
      <c r="Z223" s="1">
        <v>42837.472025462965</v>
      </c>
    </row>
    <row r="224" spans="1:27" x14ac:dyDescent="0.3">
      <c r="A224">
        <v>98064</v>
      </c>
      <c r="B224" t="s">
        <v>99</v>
      </c>
      <c r="C224" t="s">
        <v>34</v>
      </c>
      <c r="D224" t="s">
        <v>281</v>
      </c>
      <c r="E224" t="s">
        <v>303</v>
      </c>
      <c r="F224" t="s">
        <v>27</v>
      </c>
      <c r="G224" t="s">
        <v>49</v>
      </c>
      <c r="H224" t="s">
        <v>1435</v>
      </c>
      <c r="I224" t="s">
        <v>1050</v>
      </c>
      <c r="J224" t="s">
        <v>266</v>
      </c>
      <c r="K224" t="s">
        <v>41</v>
      </c>
      <c r="L224" t="s">
        <v>28</v>
      </c>
      <c r="N224" t="s">
        <v>1194</v>
      </c>
      <c r="O224" t="s">
        <v>1194</v>
      </c>
      <c r="R224" t="s">
        <v>235</v>
      </c>
      <c r="T224" t="s">
        <v>55</v>
      </c>
      <c r="U224" t="s">
        <v>37</v>
      </c>
      <c r="V224" t="s">
        <v>235</v>
      </c>
      <c r="W224" t="s">
        <v>1194</v>
      </c>
      <c r="Y224" s="1">
        <v>42834.998217592591</v>
      </c>
      <c r="Z224" s="1">
        <v>42836.218912037039</v>
      </c>
    </row>
    <row r="225" spans="1:26" x14ac:dyDescent="0.3">
      <c r="A225">
        <v>98136</v>
      </c>
      <c r="B225" t="s">
        <v>89</v>
      </c>
      <c r="C225" t="s">
        <v>88</v>
      </c>
      <c r="D225" t="s">
        <v>189</v>
      </c>
      <c r="E225" t="s">
        <v>303</v>
      </c>
      <c r="F225" t="s">
        <v>27</v>
      </c>
      <c r="G225" t="s">
        <v>187</v>
      </c>
      <c r="H225" t="s">
        <v>1434</v>
      </c>
      <c r="I225" t="s">
        <v>219</v>
      </c>
      <c r="J225" t="s">
        <v>219</v>
      </c>
      <c r="K225" t="s">
        <v>41</v>
      </c>
      <c r="L225" t="s">
        <v>240</v>
      </c>
      <c r="M225" t="s">
        <v>44</v>
      </c>
      <c r="N225" t="s">
        <v>1194</v>
      </c>
      <c r="O225" t="s">
        <v>1194</v>
      </c>
      <c r="R225" t="s">
        <v>235</v>
      </c>
      <c r="T225" t="s">
        <v>55</v>
      </c>
      <c r="U225" t="s">
        <v>37</v>
      </c>
      <c r="V225" t="s">
        <v>235</v>
      </c>
      <c r="W225" t="s">
        <v>1194</v>
      </c>
      <c r="X225" t="s">
        <v>596</v>
      </c>
      <c r="Y225" s="1">
        <v>42836.175127314818</v>
      </c>
      <c r="Z225" s="1">
        <v>42837.103796296295</v>
      </c>
    </row>
    <row r="226" spans="1:26" x14ac:dyDescent="0.3">
      <c r="A226">
        <v>98183</v>
      </c>
      <c r="B226" t="s">
        <v>268</v>
      </c>
      <c r="C226" t="s">
        <v>129</v>
      </c>
      <c r="D226" t="s">
        <v>218</v>
      </c>
      <c r="E226" t="s">
        <v>24</v>
      </c>
      <c r="F226" t="s">
        <v>27</v>
      </c>
      <c r="G226" t="s">
        <v>42</v>
      </c>
      <c r="H226" t="s">
        <v>1442</v>
      </c>
      <c r="I226" t="s">
        <v>330</v>
      </c>
      <c r="J226" t="s">
        <v>325</v>
      </c>
      <c r="K226" t="s">
        <v>41</v>
      </c>
      <c r="L226" t="s">
        <v>240</v>
      </c>
      <c r="M226" t="s">
        <v>185</v>
      </c>
      <c r="N226" t="s">
        <v>1194</v>
      </c>
      <c r="O226" t="s">
        <v>1441</v>
      </c>
      <c r="R226" t="s">
        <v>235</v>
      </c>
      <c r="T226" t="s">
        <v>43</v>
      </c>
      <c r="U226" t="s">
        <v>29</v>
      </c>
      <c r="V226" t="s">
        <v>235</v>
      </c>
      <c r="W226" t="s">
        <v>1194</v>
      </c>
      <c r="Y226" s="1">
        <v>42837.17328703704</v>
      </c>
      <c r="Z226" s="1">
        <v>42838.036504629628</v>
      </c>
    </row>
    <row r="227" spans="1:26" x14ac:dyDescent="0.3">
      <c r="A227">
        <v>98195</v>
      </c>
      <c r="B227" t="s">
        <v>230</v>
      </c>
      <c r="C227" t="s">
        <v>305</v>
      </c>
      <c r="D227" t="s">
        <v>347</v>
      </c>
      <c r="E227" t="s">
        <v>303</v>
      </c>
      <c r="F227" t="s">
        <v>27</v>
      </c>
      <c r="G227" t="s">
        <v>187</v>
      </c>
      <c r="H227" t="s">
        <v>1443</v>
      </c>
      <c r="I227" t="s">
        <v>230</v>
      </c>
      <c r="J227" t="s">
        <v>230</v>
      </c>
      <c r="K227" t="s">
        <v>41</v>
      </c>
      <c r="L227" t="s">
        <v>32</v>
      </c>
      <c r="N227" t="s">
        <v>1194</v>
      </c>
      <c r="O227" t="s">
        <v>1194</v>
      </c>
      <c r="R227" t="s">
        <v>235</v>
      </c>
      <c r="T227" t="s">
        <v>43</v>
      </c>
      <c r="U227" t="s">
        <v>45</v>
      </c>
      <c r="V227" t="s">
        <v>235</v>
      </c>
      <c r="W227" t="s">
        <v>1194</v>
      </c>
      <c r="Y227" s="1">
        <v>42837.330509259256</v>
      </c>
      <c r="Z227" s="1">
        <v>42837.557037037041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A234"/>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95159</v>
      </c>
      <c r="B2" t="s">
        <v>154</v>
      </c>
      <c r="C2" t="s">
        <v>129</v>
      </c>
      <c r="D2" t="s">
        <v>218</v>
      </c>
      <c r="E2" t="s">
        <v>262</v>
      </c>
      <c r="F2" t="s">
        <v>27</v>
      </c>
      <c r="G2" t="s">
        <v>187</v>
      </c>
      <c r="H2" t="s">
        <v>1189</v>
      </c>
      <c r="I2" t="s">
        <v>229</v>
      </c>
      <c r="J2" t="s">
        <v>229</v>
      </c>
      <c r="K2" t="s">
        <v>41</v>
      </c>
      <c r="L2" t="s">
        <v>28</v>
      </c>
      <c r="N2" t="s">
        <v>1194</v>
      </c>
      <c r="O2" t="s">
        <v>1194</v>
      </c>
      <c r="R2" t="s">
        <v>765</v>
      </c>
      <c r="T2" t="s">
        <v>43</v>
      </c>
      <c r="U2" t="s">
        <v>29</v>
      </c>
      <c r="V2" t="s">
        <v>26</v>
      </c>
      <c r="W2" t="s">
        <v>1194</v>
      </c>
      <c r="Y2" s="1">
        <v>42764.995104166665</v>
      </c>
      <c r="Z2" s="1">
        <v>42807.391168981485</v>
      </c>
      <c r="AA2" t="s">
        <v>394</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939</v>
      </c>
      <c r="J5" t="s">
        <v>77</v>
      </c>
      <c r="K5" t="s">
        <v>41</v>
      </c>
      <c r="L5" t="s">
        <v>32</v>
      </c>
      <c r="N5" t="s">
        <v>1194</v>
      </c>
      <c r="O5" t="s">
        <v>1194</v>
      </c>
      <c r="P5">
        <v>9663</v>
      </c>
      <c r="Q5" t="s">
        <v>899</v>
      </c>
      <c r="R5" t="s">
        <v>235</v>
      </c>
      <c r="T5" t="s">
        <v>55</v>
      </c>
      <c r="U5" t="s">
        <v>45</v>
      </c>
      <c r="V5" t="s">
        <v>898</v>
      </c>
      <c r="W5" t="s">
        <v>1194</v>
      </c>
      <c r="Y5" s="1">
        <v>42374.017222222225</v>
      </c>
      <c r="Z5" s="1">
        <v>42629.474270833336</v>
      </c>
    </row>
    <row r="6" spans="1:27" x14ac:dyDescent="0.3">
      <c r="A6">
        <v>75904</v>
      </c>
      <c r="B6" t="s">
        <v>124</v>
      </c>
      <c r="C6" t="s">
        <v>75</v>
      </c>
      <c r="D6" t="s">
        <v>125</v>
      </c>
      <c r="E6" t="s">
        <v>24</v>
      </c>
      <c r="F6" t="s">
        <v>27</v>
      </c>
      <c r="G6" t="s">
        <v>201</v>
      </c>
      <c r="H6" t="s">
        <v>893</v>
      </c>
      <c r="I6" t="s">
        <v>179</v>
      </c>
      <c r="J6" t="s">
        <v>204</v>
      </c>
      <c r="K6" t="s">
        <v>41</v>
      </c>
      <c r="L6" t="s">
        <v>32</v>
      </c>
      <c r="M6" t="s">
        <v>104</v>
      </c>
      <c r="N6" t="s">
        <v>338</v>
      </c>
      <c r="O6" t="s">
        <v>1194</v>
      </c>
      <c r="R6" t="s">
        <v>235</v>
      </c>
      <c r="T6" t="s">
        <v>43</v>
      </c>
      <c r="U6" t="s">
        <v>29</v>
      </c>
      <c r="V6" t="s">
        <v>81</v>
      </c>
      <c r="W6" t="s">
        <v>1194</v>
      </c>
      <c r="Y6" s="1">
        <v>42395.317881944444</v>
      </c>
      <c r="Z6" s="1">
        <v>42396.579201388886</v>
      </c>
    </row>
    <row r="7" spans="1:27" x14ac:dyDescent="0.3">
      <c r="A7">
        <v>80486</v>
      </c>
      <c r="B7" t="s">
        <v>333</v>
      </c>
      <c r="C7" t="s">
        <v>75</v>
      </c>
      <c r="D7" t="s">
        <v>125</v>
      </c>
      <c r="E7" t="s">
        <v>24</v>
      </c>
      <c r="F7" t="s">
        <v>27</v>
      </c>
      <c r="G7" t="s">
        <v>187</v>
      </c>
      <c r="H7" t="s">
        <v>885</v>
      </c>
      <c r="I7" t="s">
        <v>179</v>
      </c>
      <c r="J7" t="s">
        <v>124</v>
      </c>
      <c r="K7" t="s">
        <v>41</v>
      </c>
      <c r="L7" t="s">
        <v>32</v>
      </c>
      <c r="M7" t="s">
        <v>104</v>
      </c>
      <c r="N7" t="s">
        <v>1194</v>
      </c>
      <c r="O7" t="s">
        <v>1194</v>
      </c>
      <c r="R7" t="s">
        <v>235</v>
      </c>
      <c r="S7" t="s">
        <v>426</v>
      </c>
      <c r="T7" t="s">
        <v>43</v>
      </c>
      <c r="U7" t="s">
        <v>29</v>
      </c>
      <c r="V7" t="s">
        <v>81</v>
      </c>
      <c r="W7" t="s">
        <v>1194</v>
      </c>
      <c r="Y7" s="1">
        <v>42468.405729166669</v>
      </c>
      <c r="Z7" s="1">
        <v>42480.603668981479</v>
      </c>
    </row>
    <row r="8" spans="1:27" x14ac:dyDescent="0.3">
      <c r="A8">
        <v>81363</v>
      </c>
      <c r="B8" t="s">
        <v>772</v>
      </c>
      <c r="C8" t="s">
        <v>75</v>
      </c>
      <c r="D8" t="s">
        <v>79</v>
      </c>
      <c r="E8" t="s">
        <v>24</v>
      </c>
      <c r="F8" t="s">
        <v>27</v>
      </c>
      <c r="G8" t="s">
        <v>42</v>
      </c>
      <c r="H8" t="s">
        <v>884</v>
      </c>
      <c r="I8" t="s">
        <v>772</v>
      </c>
      <c r="J8" t="s">
        <v>772</v>
      </c>
      <c r="K8" t="s">
        <v>41</v>
      </c>
      <c r="L8" t="s">
        <v>32</v>
      </c>
      <c r="M8" t="s">
        <v>185</v>
      </c>
      <c r="N8" t="s">
        <v>1194</v>
      </c>
      <c r="O8" t="s">
        <v>1194</v>
      </c>
      <c r="R8" t="s">
        <v>235</v>
      </c>
      <c r="S8" t="s">
        <v>426</v>
      </c>
      <c r="T8" t="s">
        <v>43</v>
      </c>
      <c r="U8" t="s">
        <v>45</v>
      </c>
      <c r="V8" t="s">
        <v>235</v>
      </c>
      <c r="W8" t="s">
        <v>1194</v>
      </c>
      <c r="Y8" s="1">
        <v>42482.023101851853</v>
      </c>
      <c r="Z8" s="1">
        <v>42783.097094907411</v>
      </c>
    </row>
    <row r="9" spans="1:27" x14ac:dyDescent="0.3">
      <c r="A9">
        <v>83553</v>
      </c>
      <c r="B9" t="s">
        <v>800</v>
      </c>
      <c r="C9" t="s">
        <v>75</v>
      </c>
      <c r="D9" t="s">
        <v>79</v>
      </c>
      <c r="E9" t="s">
        <v>147</v>
      </c>
      <c r="F9" t="s">
        <v>27</v>
      </c>
      <c r="G9" t="s">
        <v>187</v>
      </c>
      <c r="H9" t="s">
        <v>1188</v>
      </c>
      <c r="I9" t="s">
        <v>800</v>
      </c>
      <c r="J9" t="s">
        <v>800</v>
      </c>
      <c r="K9" t="s">
        <v>41</v>
      </c>
      <c r="L9" t="s">
        <v>32</v>
      </c>
      <c r="N9" t="s">
        <v>1194</v>
      </c>
      <c r="O9" t="s">
        <v>1194</v>
      </c>
      <c r="R9" t="s">
        <v>235</v>
      </c>
      <c r="T9" t="s">
        <v>67</v>
      </c>
      <c r="U9" t="s">
        <v>37</v>
      </c>
      <c r="V9" t="s">
        <v>235</v>
      </c>
      <c r="W9" t="s">
        <v>1194</v>
      </c>
      <c r="Y9" s="1">
        <v>42515.181539351855</v>
      </c>
      <c r="Z9" s="1">
        <v>42516.957824074074</v>
      </c>
    </row>
    <row r="10" spans="1:27" x14ac:dyDescent="0.3">
      <c r="A10">
        <v>85440</v>
      </c>
      <c r="B10" t="s">
        <v>318</v>
      </c>
      <c r="C10" t="s">
        <v>75</v>
      </c>
      <c r="D10" t="s">
        <v>267</v>
      </c>
      <c r="E10" t="s">
        <v>24</v>
      </c>
      <c r="F10" t="s">
        <v>27</v>
      </c>
      <c r="G10" t="s">
        <v>187</v>
      </c>
      <c r="H10" t="s">
        <v>878</v>
      </c>
      <c r="I10" t="s">
        <v>942</v>
      </c>
      <c r="J10" t="s">
        <v>204</v>
      </c>
      <c r="K10" t="s">
        <v>41</v>
      </c>
      <c r="L10" t="s">
        <v>32</v>
      </c>
      <c r="N10" t="s">
        <v>1194</v>
      </c>
      <c r="O10" t="s">
        <v>667</v>
      </c>
      <c r="R10" t="s">
        <v>235</v>
      </c>
      <c r="T10" t="s">
        <v>55</v>
      </c>
      <c r="U10" t="s">
        <v>45</v>
      </c>
      <c r="V10" t="s">
        <v>235</v>
      </c>
      <c r="W10" t="s">
        <v>1194</v>
      </c>
      <c r="Y10" s="1">
        <v>42551.289675925924</v>
      </c>
      <c r="Z10" s="1">
        <v>42569.466990740744</v>
      </c>
    </row>
    <row r="11" spans="1:27" x14ac:dyDescent="0.3">
      <c r="A11">
        <v>87634</v>
      </c>
      <c r="B11" t="s">
        <v>346</v>
      </c>
      <c r="C11" t="s">
        <v>75</v>
      </c>
      <c r="D11" t="s">
        <v>814</v>
      </c>
      <c r="E11" t="s">
        <v>24</v>
      </c>
      <c r="F11" t="s">
        <v>27</v>
      </c>
      <c r="G11" t="s">
        <v>187</v>
      </c>
      <c r="H11" t="s">
        <v>868</v>
      </c>
      <c r="I11" t="s">
        <v>943</v>
      </c>
      <c r="J11" t="s">
        <v>77</v>
      </c>
      <c r="K11" t="s">
        <v>41</v>
      </c>
      <c r="L11" t="s">
        <v>32</v>
      </c>
      <c r="M11" t="s">
        <v>298</v>
      </c>
      <c r="N11" t="s">
        <v>1194</v>
      </c>
      <c r="O11" t="s">
        <v>1194</v>
      </c>
      <c r="R11" t="s">
        <v>235</v>
      </c>
      <c r="T11" t="s">
        <v>55</v>
      </c>
      <c r="U11" t="s">
        <v>37</v>
      </c>
      <c r="V11" t="s">
        <v>28</v>
      </c>
      <c r="W11" t="s">
        <v>1194</v>
      </c>
      <c r="Y11" s="1">
        <v>42597.987395833334</v>
      </c>
      <c r="Z11" s="1">
        <v>42718.289479166669</v>
      </c>
      <c r="AA11" t="s">
        <v>867</v>
      </c>
    </row>
    <row r="12" spans="1:27" x14ac:dyDescent="0.3">
      <c r="A12">
        <v>88020</v>
      </c>
      <c r="B12" t="s">
        <v>1185</v>
      </c>
      <c r="C12" t="s">
        <v>75</v>
      </c>
      <c r="D12" t="s">
        <v>202</v>
      </c>
      <c r="E12" t="s">
        <v>147</v>
      </c>
      <c r="F12" t="s">
        <v>27</v>
      </c>
      <c r="G12" t="s">
        <v>287</v>
      </c>
      <c r="H12" t="s">
        <v>1184</v>
      </c>
      <c r="I12" t="s">
        <v>940</v>
      </c>
      <c r="J12" t="s">
        <v>77</v>
      </c>
      <c r="K12" t="s">
        <v>41</v>
      </c>
      <c r="L12" t="s">
        <v>32</v>
      </c>
      <c r="M12" t="s">
        <v>44</v>
      </c>
      <c r="N12" t="s">
        <v>1194</v>
      </c>
      <c r="O12" t="s">
        <v>1194</v>
      </c>
      <c r="R12" t="s">
        <v>235</v>
      </c>
      <c r="T12" t="s">
        <v>43</v>
      </c>
      <c r="U12" t="s">
        <v>37</v>
      </c>
      <c r="V12" t="s">
        <v>235</v>
      </c>
      <c r="W12" t="s">
        <v>361</v>
      </c>
      <c r="X12" t="s">
        <v>1046</v>
      </c>
      <c r="Y12" s="1">
        <v>42605.671493055554</v>
      </c>
      <c r="Z12" s="1">
        <v>42754.902025462965</v>
      </c>
      <c r="AA12" t="s">
        <v>1183</v>
      </c>
    </row>
    <row r="13" spans="1:27" x14ac:dyDescent="0.3">
      <c r="A13">
        <v>86676</v>
      </c>
      <c r="B13" t="s">
        <v>124</v>
      </c>
      <c r="C13" t="s">
        <v>75</v>
      </c>
      <c r="D13" t="s">
        <v>125</v>
      </c>
      <c r="E13" t="s">
        <v>24</v>
      </c>
      <c r="F13" t="s">
        <v>27</v>
      </c>
      <c r="G13" t="s">
        <v>187</v>
      </c>
      <c r="H13" t="s">
        <v>842</v>
      </c>
      <c r="I13" t="s">
        <v>234</v>
      </c>
      <c r="J13" t="s">
        <v>204</v>
      </c>
      <c r="K13" t="s">
        <v>41</v>
      </c>
      <c r="L13" t="s">
        <v>32</v>
      </c>
      <c r="N13" t="s">
        <v>1194</v>
      </c>
      <c r="O13" t="s">
        <v>1194</v>
      </c>
      <c r="R13" t="s">
        <v>781</v>
      </c>
      <c r="S13" t="s">
        <v>841</v>
      </c>
      <c r="T13" t="s">
        <v>43</v>
      </c>
      <c r="U13" t="s">
        <v>29</v>
      </c>
      <c r="V13" t="s">
        <v>26</v>
      </c>
      <c r="W13" t="s">
        <v>361</v>
      </c>
      <c r="Y13" s="1">
        <v>42577.433333333334</v>
      </c>
      <c r="Z13" s="1">
        <v>42578.446006944447</v>
      </c>
    </row>
    <row r="14" spans="1:27" x14ac:dyDescent="0.3">
      <c r="A14">
        <v>89896</v>
      </c>
      <c r="B14" t="s">
        <v>320</v>
      </c>
      <c r="C14" t="s">
        <v>75</v>
      </c>
      <c r="D14" t="s">
        <v>814</v>
      </c>
      <c r="E14" t="s">
        <v>24</v>
      </c>
      <c r="F14" t="s">
        <v>27</v>
      </c>
      <c r="G14" t="s">
        <v>153</v>
      </c>
      <c r="H14" t="s">
        <v>836</v>
      </c>
      <c r="I14" t="s">
        <v>939</v>
      </c>
      <c r="J14" t="s">
        <v>204</v>
      </c>
      <c r="K14" t="s">
        <v>41</v>
      </c>
      <c r="L14" t="s">
        <v>240</v>
      </c>
      <c r="M14" t="s">
        <v>365</v>
      </c>
      <c r="N14" t="s">
        <v>1194</v>
      </c>
      <c r="O14" t="s">
        <v>364</v>
      </c>
      <c r="P14">
        <v>12145</v>
      </c>
      <c r="Q14" t="s">
        <v>821</v>
      </c>
      <c r="R14" t="s">
        <v>781</v>
      </c>
      <c r="S14" t="s">
        <v>835</v>
      </c>
      <c r="T14" t="s">
        <v>55</v>
      </c>
      <c r="U14" t="s">
        <v>37</v>
      </c>
      <c r="V14" t="s">
        <v>194</v>
      </c>
      <c r="W14" t="s">
        <v>1194</v>
      </c>
      <c r="Y14" s="1">
        <v>42643.273912037039</v>
      </c>
      <c r="Z14" s="1">
        <v>42773.706458333334</v>
      </c>
      <c r="AA14" t="s">
        <v>321</v>
      </c>
    </row>
    <row r="15" spans="1:27" x14ac:dyDescent="0.3">
      <c r="A15">
        <v>92475</v>
      </c>
      <c r="B15" t="s">
        <v>1106</v>
      </c>
      <c r="C15" t="s">
        <v>75</v>
      </c>
      <c r="D15" t="s">
        <v>814</v>
      </c>
      <c r="E15" t="s">
        <v>24</v>
      </c>
      <c r="F15" t="s">
        <v>27</v>
      </c>
      <c r="G15" t="s">
        <v>134</v>
      </c>
      <c r="H15" t="s">
        <v>833</v>
      </c>
      <c r="I15" t="s">
        <v>939</v>
      </c>
      <c r="J15" t="s">
        <v>77</v>
      </c>
      <c r="K15" t="s">
        <v>41</v>
      </c>
      <c r="L15" t="s">
        <v>32</v>
      </c>
      <c r="N15" t="s">
        <v>1194</v>
      </c>
      <c r="O15" t="s">
        <v>364</v>
      </c>
      <c r="Q15" t="s">
        <v>812</v>
      </c>
      <c r="R15" t="s">
        <v>781</v>
      </c>
      <c r="S15" t="s">
        <v>235</v>
      </c>
      <c r="T15" t="s">
        <v>43</v>
      </c>
      <c r="U15" t="s">
        <v>37</v>
      </c>
      <c r="V15" t="s">
        <v>26</v>
      </c>
      <c r="W15" t="s">
        <v>1194</v>
      </c>
      <c r="Y15" s="1">
        <v>42691.48</v>
      </c>
      <c r="Z15" s="1">
        <v>42829.551238425927</v>
      </c>
      <c r="AA15" t="s">
        <v>321</v>
      </c>
    </row>
    <row r="16" spans="1:27" x14ac:dyDescent="0.3">
      <c r="A16">
        <v>93777</v>
      </c>
      <c r="B16" t="s">
        <v>229</v>
      </c>
      <c r="C16" t="s">
        <v>75</v>
      </c>
      <c r="D16" t="s">
        <v>79</v>
      </c>
      <c r="E16" t="s">
        <v>24</v>
      </c>
      <c r="F16" t="s">
        <v>27</v>
      </c>
      <c r="G16" t="s">
        <v>153</v>
      </c>
      <c r="H16" t="s">
        <v>832</v>
      </c>
      <c r="I16" t="s">
        <v>193</v>
      </c>
      <c r="J16" t="s">
        <v>204</v>
      </c>
      <c r="K16" t="s">
        <v>41</v>
      </c>
      <c r="L16" t="s">
        <v>240</v>
      </c>
      <c r="M16" t="s">
        <v>365</v>
      </c>
      <c r="N16" t="s">
        <v>1194</v>
      </c>
      <c r="O16" t="s">
        <v>364</v>
      </c>
      <c r="P16">
        <v>12561</v>
      </c>
      <c r="Q16" t="s">
        <v>821</v>
      </c>
      <c r="R16" t="s">
        <v>781</v>
      </c>
      <c r="S16" t="s">
        <v>235</v>
      </c>
      <c r="T16" t="s">
        <v>43</v>
      </c>
      <c r="U16" t="s">
        <v>45</v>
      </c>
      <c r="V16" t="s">
        <v>306</v>
      </c>
      <c r="W16" t="s">
        <v>1194</v>
      </c>
      <c r="Y16" s="1">
        <v>42719.332384259258</v>
      </c>
      <c r="Z16" s="1">
        <v>42797.155277777776</v>
      </c>
      <c r="AA16" t="s">
        <v>321</v>
      </c>
    </row>
    <row r="17" spans="1:27" x14ac:dyDescent="0.3">
      <c r="A17">
        <v>93821</v>
      </c>
      <c r="B17" t="s">
        <v>908</v>
      </c>
      <c r="C17" t="s">
        <v>75</v>
      </c>
      <c r="D17" t="s">
        <v>125</v>
      </c>
      <c r="E17" t="s">
        <v>24</v>
      </c>
      <c r="F17" t="s">
        <v>27</v>
      </c>
      <c r="G17" t="s">
        <v>134</v>
      </c>
      <c r="H17" t="s">
        <v>831</v>
      </c>
      <c r="I17" t="s">
        <v>179</v>
      </c>
      <c r="J17" t="s">
        <v>204</v>
      </c>
      <c r="K17" t="s">
        <v>41</v>
      </c>
      <c r="L17" t="s">
        <v>240</v>
      </c>
      <c r="M17" t="s">
        <v>365</v>
      </c>
      <c r="N17" t="s">
        <v>1194</v>
      </c>
      <c r="O17" t="s">
        <v>364</v>
      </c>
      <c r="Q17" t="s">
        <v>630</v>
      </c>
      <c r="R17" t="s">
        <v>781</v>
      </c>
      <c r="S17" t="s">
        <v>804</v>
      </c>
      <c r="T17" t="s">
        <v>55</v>
      </c>
      <c r="U17" t="s">
        <v>37</v>
      </c>
      <c r="V17" t="s">
        <v>26</v>
      </c>
      <c r="W17" t="s">
        <v>1194</v>
      </c>
      <c r="Y17" s="1">
        <v>42720.307719907411</v>
      </c>
      <c r="Z17" s="1">
        <v>42829.553599537037</v>
      </c>
    </row>
    <row r="18" spans="1:27" x14ac:dyDescent="0.3">
      <c r="A18">
        <v>93894</v>
      </c>
      <c r="B18" t="s">
        <v>459</v>
      </c>
      <c r="C18" t="s">
        <v>75</v>
      </c>
      <c r="D18" t="s">
        <v>125</v>
      </c>
      <c r="E18" t="s">
        <v>24</v>
      </c>
      <c r="F18" t="s">
        <v>27</v>
      </c>
      <c r="G18" t="s">
        <v>187</v>
      </c>
      <c r="H18" t="s">
        <v>830</v>
      </c>
      <c r="I18" t="s">
        <v>234</v>
      </c>
      <c r="J18" t="s">
        <v>77</v>
      </c>
      <c r="K18" t="s">
        <v>41</v>
      </c>
      <c r="L18" t="s">
        <v>240</v>
      </c>
      <c r="M18" t="s">
        <v>365</v>
      </c>
      <c r="N18" t="s">
        <v>1194</v>
      </c>
      <c r="O18" t="s">
        <v>364</v>
      </c>
      <c r="Q18" t="s">
        <v>812</v>
      </c>
      <c r="R18" t="s">
        <v>781</v>
      </c>
      <c r="S18" t="s">
        <v>804</v>
      </c>
      <c r="T18" t="s">
        <v>43</v>
      </c>
      <c r="U18" t="s">
        <v>29</v>
      </c>
      <c r="V18" t="s">
        <v>26</v>
      </c>
      <c r="W18" t="s">
        <v>1194</v>
      </c>
      <c r="Y18" s="1">
        <v>42723.66165509259</v>
      </c>
      <c r="Z18" s="1">
        <v>42772.557071759256</v>
      </c>
      <c r="AA18" t="s">
        <v>321</v>
      </c>
    </row>
    <row r="19" spans="1:27" x14ac:dyDescent="0.3">
      <c r="A19">
        <v>94343</v>
      </c>
      <c r="B19" t="s">
        <v>929</v>
      </c>
      <c r="C19" t="s">
        <v>75</v>
      </c>
      <c r="D19" t="s">
        <v>814</v>
      </c>
      <c r="E19" t="s">
        <v>24</v>
      </c>
      <c r="F19" t="s">
        <v>27</v>
      </c>
      <c r="G19" t="s">
        <v>49</v>
      </c>
      <c r="H19" t="s">
        <v>829</v>
      </c>
      <c r="I19" t="s">
        <v>928</v>
      </c>
      <c r="J19" t="s">
        <v>204</v>
      </c>
      <c r="K19" t="s">
        <v>41</v>
      </c>
      <c r="L19" t="s">
        <v>28</v>
      </c>
      <c r="N19" t="s">
        <v>1194</v>
      </c>
      <c r="O19" t="s">
        <v>364</v>
      </c>
      <c r="Q19" t="s">
        <v>828</v>
      </c>
      <c r="R19" t="s">
        <v>781</v>
      </c>
      <c r="S19" t="s">
        <v>235</v>
      </c>
      <c r="T19" t="s">
        <v>43</v>
      </c>
      <c r="U19" t="s">
        <v>37</v>
      </c>
      <c r="V19" t="s">
        <v>26</v>
      </c>
      <c r="W19" t="s">
        <v>1194</v>
      </c>
      <c r="Y19" s="1">
        <v>42744.356712962966</v>
      </c>
      <c r="Z19" s="1">
        <v>42829.554606481484</v>
      </c>
      <c r="AA19" t="s">
        <v>321</v>
      </c>
    </row>
    <row r="20" spans="1:27" x14ac:dyDescent="0.3">
      <c r="A20">
        <v>94632</v>
      </c>
      <c r="B20" t="s">
        <v>124</v>
      </c>
      <c r="C20" t="s">
        <v>75</v>
      </c>
      <c r="D20" t="s">
        <v>125</v>
      </c>
      <c r="E20" t="s">
        <v>24</v>
      </c>
      <c r="F20" t="s">
        <v>27</v>
      </c>
      <c r="G20" t="s">
        <v>187</v>
      </c>
      <c r="H20" t="s">
        <v>826</v>
      </c>
      <c r="I20" t="s">
        <v>913</v>
      </c>
      <c r="J20" t="s">
        <v>77</v>
      </c>
      <c r="K20" t="s">
        <v>41</v>
      </c>
      <c r="L20" t="s">
        <v>240</v>
      </c>
      <c r="M20" t="s">
        <v>185</v>
      </c>
      <c r="N20" t="s">
        <v>1194</v>
      </c>
      <c r="O20" t="s">
        <v>364</v>
      </c>
      <c r="R20" t="s">
        <v>781</v>
      </c>
      <c r="S20" t="s">
        <v>804</v>
      </c>
      <c r="T20" t="s">
        <v>55</v>
      </c>
      <c r="U20" t="s">
        <v>45</v>
      </c>
      <c r="V20" t="s">
        <v>235</v>
      </c>
      <c r="W20" t="s">
        <v>1194</v>
      </c>
      <c r="Y20" s="1">
        <v>42751.737349537034</v>
      </c>
      <c r="Z20" s="1">
        <v>42772.67423611111</v>
      </c>
    </row>
    <row r="21" spans="1:27" x14ac:dyDescent="0.3">
      <c r="A21">
        <v>94791</v>
      </c>
      <c r="B21" t="s">
        <v>1302</v>
      </c>
      <c r="C21" t="s">
        <v>75</v>
      </c>
      <c r="D21" t="s">
        <v>125</v>
      </c>
      <c r="E21" t="s">
        <v>24</v>
      </c>
      <c r="F21" t="s">
        <v>27</v>
      </c>
      <c r="G21" t="s">
        <v>76</v>
      </c>
      <c r="H21" t="s">
        <v>822</v>
      </c>
      <c r="I21" t="s">
        <v>179</v>
      </c>
      <c r="J21" t="s">
        <v>170</v>
      </c>
      <c r="K21" t="s">
        <v>41</v>
      </c>
      <c r="L21" t="s">
        <v>240</v>
      </c>
      <c r="M21" t="s">
        <v>185</v>
      </c>
      <c r="N21" t="s">
        <v>1194</v>
      </c>
      <c r="O21" t="s">
        <v>1194</v>
      </c>
      <c r="Q21" t="s">
        <v>821</v>
      </c>
      <c r="R21" t="s">
        <v>781</v>
      </c>
      <c r="S21" t="s">
        <v>797</v>
      </c>
      <c r="T21" t="s">
        <v>55</v>
      </c>
      <c r="U21" t="s">
        <v>37</v>
      </c>
      <c r="V21" t="s">
        <v>779</v>
      </c>
      <c r="W21" t="s">
        <v>1194</v>
      </c>
      <c r="Y21" s="1">
        <v>42754.669421296298</v>
      </c>
      <c r="Z21" s="1">
        <v>42829.560682870368</v>
      </c>
      <c r="AA21" t="s">
        <v>820</v>
      </c>
    </row>
    <row r="22" spans="1:27" x14ac:dyDescent="0.3">
      <c r="A22">
        <v>95260</v>
      </c>
      <c r="B22" t="s">
        <v>320</v>
      </c>
      <c r="C22" t="s">
        <v>75</v>
      </c>
      <c r="D22" t="s">
        <v>814</v>
      </c>
      <c r="E22" t="s">
        <v>24</v>
      </c>
      <c r="F22" t="s">
        <v>27</v>
      </c>
      <c r="G22" t="s">
        <v>187</v>
      </c>
      <c r="H22" t="s">
        <v>1289</v>
      </c>
      <c r="I22" t="s">
        <v>939</v>
      </c>
      <c r="J22" t="s">
        <v>77</v>
      </c>
      <c r="K22" t="s">
        <v>41</v>
      </c>
      <c r="L22" t="s">
        <v>240</v>
      </c>
      <c r="M22" t="s">
        <v>365</v>
      </c>
      <c r="N22" t="s">
        <v>1194</v>
      </c>
      <c r="O22" t="s">
        <v>364</v>
      </c>
      <c r="Q22" t="s">
        <v>812</v>
      </c>
      <c r="R22" t="s">
        <v>781</v>
      </c>
      <c r="S22" t="s">
        <v>235</v>
      </c>
      <c r="T22" t="s">
        <v>43</v>
      </c>
      <c r="U22" t="s">
        <v>45</v>
      </c>
      <c r="V22" t="s">
        <v>26</v>
      </c>
      <c r="W22" t="s">
        <v>1194</v>
      </c>
      <c r="X22" t="s">
        <v>629</v>
      </c>
      <c r="Y22" s="1">
        <v>42766.638321759259</v>
      </c>
      <c r="Z22" s="1">
        <v>42793.608749999999</v>
      </c>
      <c r="AA22" t="s">
        <v>321</v>
      </c>
    </row>
    <row r="23" spans="1:27" x14ac:dyDescent="0.3">
      <c r="A23">
        <v>95304</v>
      </c>
      <c r="B23" t="s">
        <v>124</v>
      </c>
      <c r="C23" t="s">
        <v>75</v>
      </c>
      <c r="D23" t="s">
        <v>125</v>
      </c>
      <c r="E23" t="s">
        <v>24</v>
      </c>
      <c r="F23" t="s">
        <v>27</v>
      </c>
      <c r="G23" t="s">
        <v>169</v>
      </c>
      <c r="H23" t="s">
        <v>815</v>
      </c>
      <c r="I23" t="s">
        <v>230</v>
      </c>
      <c r="J23" t="s">
        <v>124</v>
      </c>
      <c r="K23" t="s">
        <v>41</v>
      </c>
      <c r="L23" t="s">
        <v>240</v>
      </c>
      <c r="M23" t="s">
        <v>369</v>
      </c>
      <c r="N23" t="s">
        <v>1194</v>
      </c>
      <c r="O23" t="s">
        <v>1194</v>
      </c>
      <c r="Q23" t="s">
        <v>812</v>
      </c>
      <c r="R23" t="s">
        <v>781</v>
      </c>
      <c r="S23" t="s">
        <v>235</v>
      </c>
      <c r="T23" t="s">
        <v>43</v>
      </c>
      <c r="U23" t="s">
        <v>29</v>
      </c>
      <c r="V23" t="s">
        <v>26</v>
      </c>
      <c r="W23" t="s">
        <v>1194</v>
      </c>
      <c r="Y23" s="1">
        <v>42767.354571759257</v>
      </c>
      <c r="Z23" s="1">
        <v>42779.26834490741</v>
      </c>
      <c r="AA23" t="s">
        <v>321</v>
      </c>
    </row>
    <row r="24" spans="1:27" x14ac:dyDescent="0.3">
      <c r="A24">
        <v>93784</v>
      </c>
      <c r="B24" t="s">
        <v>170</v>
      </c>
      <c r="C24" t="s">
        <v>133</v>
      </c>
      <c r="D24" t="s">
        <v>180</v>
      </c>
      <c r="E24" t="s">
        <v>24</v>
      </c>
      <c r="F24" t="s">
        <v>27</v>
      </c>
      <c r="G24" t="s">
        <v>115</v>
      </c>
      <c r="H24" t="s">
        <v>798</v>
      </c>
      <c r="J24" t="s">
        <v>77</v>
      </c>
      <c r="K24" t="s">
        <v>41</v>
      </c>
      <c r="L24" t="s">
        <v>32</v>
      </c>
      <c r="N24" t="s">
        <v>1194</v>
      </c>
      <c r="O24" t="s">
        <v>1194</v>
      </c>
      <c r="R24" t="s">
        <v>781</v>
      </c>
      <c r="S24" t="s">
        <v>797</v>
      </c>
      <c r="T24" t="s">
        <v>43</v>
      </c>
      <c r="U24" t="s">
        <v>37</v>
      </c>
      <c r="V24" t="s">
        <v>796</v>
      </c>
      <c r="W24" t="s">
        <v>1194</v>
      </c>
      <c r="Y24" s="1">
        <v>42719.380520833336</v>
      </c>
      <c r="Z24" s="1">
        <v>42719.611851851849</v>
      </c>
    </row>
    <row r="25" spans="1:27" x14ac:dyDescent="0.3">
      <c r="A25">
        <v>93878</v>
      </c>
      <c r="B25" t="s">
        <v>170</v>
      </c>
      <c r="C25" t="s">
        <v>133</v>
      </c>
      <c r="D25" t="s">
        <v>180</v>
      </c>
      <c r="E25" t="s">
        <v>24</v>
      </c>
      <c r="F25" t="s">
        <v>27</v>
      </c>
      <c r="G25" t="s">
        <v>25</v>
      </c>
      <c r="H25" t="s">
        <v>795</v>
      </c>
      <c r="J25" t="s">
        <v>794</v>
      </c>
      <c r="K25" t="s">
        <v>41</v>
      </c>
      <c r="L25" t="s">
        <v>240</v>
      </c>
      <c r="M25" t="s">
        <v>185</v>
      </c>
      <c r="N25" t="s">
        <v>1194</v>
      </c>
      <c r="O25" t="s">
        <v>1194</v>
      </c>
      <c r="R25" t="s">
        <v>781</v>
      </c>
      <c r="S25" t="s">
        <v>235</v>
      </c>
      <c r="T25" t="s">
        <v>55</v>
      </c>
      <c r="U25" t="s">
        <v>45</v>
      </c>
      <c r="V25" t="s">
        <v>235</v>
      </c>
      <c r="W25" t="s">
        <v>1194</v>
      </c>
      <c r="Y25" s="1">
        <v>42723.239212962966</v>
      </c>
      <c r="Z25" s="1">
        <v>42753.685381944444</v>
      </c>
    </row>
    <row r="26" spans="1:27" x14ac:dyDescent="0.3">
      <c r="A26">
        <v>94454</v>
      </c>
      <c r="B26" t="s">
        <v>170</v>
      </c>
      <c r="C26" t="s">
        <v>133</v>
      </c>
      <c r="D26" t="s">
        <v>180</v>
      </c>
      <c r="E26" t="s">
        <v>24</v>
      </c>
      <c r="F26" t="s">
        <v>27</v>
      </c>
      <c r="G26" t="s">
        <v>25</v>
      </c>
      <c r="H26" t="s">
        <v>792</v>
      </c>
      <c r="J26" t="s">
        <v>342</v>
      </c>
      <c r="K26" t="s">
        <v>41</v>
      </c>
      <c r="L26" t="s">
        <v>240</v>
      </c>
      <c r="M26" t="s">
        <v>185</v>
      </c>
      <c r="N26" t="s">
        <v>1194</v>
      </c>
      <c r="O26" t="s">
        <v>1194</v>
      </c>
      <c r="R26" t="s">
        <v>781</v>
      </c>
      <c r="S26" t="s">
        <v>235</v>
      </c>
      <c r="T26" t="s">
        <v>67</v>
      </c>
      <c r="U26" t="s">
        <v>45</v>
      </c>
      <c r="V26" t="s">
        <v>235</v>
      </c>
      <c r="W26" t="s">
        <v>1194</v>
      </c>
      <c r="Y26" s="1">
        <v>42746.135625000003</v>
      </c>
      <c r="Z26" s="1">
        <v>42765.718043981484</v>
      </c>
      <c r="AA26" t="s">
        <v>791</v>
      </c>
    </row>
    <row r="27" spans="1:27" x14ac:dyDescent="0.3">
      <c r="A27">
        <v>94456</v>
      </c>
      <c r="B27" t="s">
        <v>170</v>
      </c>
      <c r="C27" t="s">
        <v>133</v>
      </c>
      <c r="D27" t="s">
        <v>180</v>
      </c>
      <c r="E27" t="s">
        <v>24</v>
      </c>
      <c r="F27" t="s">
        <v>27</v>
      </c>
      <c r="G27" t="s">
        <v>25</v>
      </c>
      <c r="H27" t="s">
        <v>789</v>
      </c>
      <c r="J27" t="s">
        <v>342</v>
      </c>
      <c r="K27" t="s">
        <v>41</v>
      </c>
      <c r="L27" t="s">
        <v>240</v>
      </c>
      <c r="M27" t="s">
        <v>185</v>
      </c>
      <c r="N27" t="s">
        <v>1194</v>
      </c>
      <c r="O27" t="s">
        <v>1194</v>
      </c>
      <c r="R27" t="s">
        <v>781</v>
      </c>
      <c r="S27" t="s">
        <v>235</v>
      </c>
      <c r="T27" t="s">
        <v>67</v>
      </c>
      <c r="U27" t="s">
        <v>45</v>
      </c>
      <c r="V27" t="s">
        <v>235</v>
      </c>
      <c r="W27" t="s">
        <v>1194</v>
      </c>
      <c r="Y27" s="1">
        <v>42746.141423611109</v>
      </c>
      <c r="Z27" s="1">
        <v>42761.653854166667</v>
      </c>
    </row>
    <row r="28" spans="1:27" x14ac:dyDescent="0.3">
      <c r="A28">
        <v>95089</v>
      </c>
      <c r="B28" t="s">
        <v>784</v>
      </c>
      <c r="C28" t="s">
        <v>133</v>
      </c>
      <c r="D28" t="s">
        <v>787</v>
      </c>
      <c r="E28" t="s">
        <v>24</v>
      </c>
      <c r="F28" t="s">
        <v>27</v>
      </c>
      <c r="G28" t="s">
        <v>275</v>
      </c>
      <c r="H28" t="s">
        <v>786</v>
      </c>
      <c r="J28" t="s">
        <v>784</v>
      </c>
      <c r="K28" t="s">
        <v>41</v>
      </c>
      <c r="L28" t="s">
        <v>28</v>
      </c>
      <c r="N28" t="s">
        <v>1194</v>
      </c>
      <c r="O28" t="s">
        <v>1194</v>
      </c>
      <c r="Q28" t="s">
        <v>785</v>
      </c>
      <c r="R28" t="s">
        <v>781</v>
      </c>
      <c r="S28" t="s">
        <v>235</v>
      </c>
      <c r="T28" t="s">
        <v>67</v>
      </c>
      <c r="U28" t="s">
        <v>60</v>
      </c>
      <c r="V28" t="s">
        <v>235</v>
      </c>
      <c r="W28" t="s">
        <v>1194</v>
      </c>
      <c r="Y28" s="1">
        <v>42761.979201388887</v>
      </c>
      <c r="Z28" s="1">
        <v>42768.921863425923</v>
      </c>
      <c r="AA28" t="s">
        <v>783</v>
      </c>
    </row>
    <row r="29" spans="1:27" x14ac:dyDescent="0.3">
      <c r="A29">
        <v>95302</v>
      </c>
      <c r="B29" t="s">
        <v>170</v>
      </c>
      <c r="C29" t="s">
        <v>133</v>
      </c>
      <c r="D29" t="s">
        <v>180</v>
      </c>
      <c r="E29" t="s">
        <v>24</v>
      </c>
      <c r="F29" t="s">
        <v>27</v>
      </c>
      <c r="G29" t="s">
        <v>49</v>
      </c>
      <c r="H29" t="s">
        <v>782</v>
      </c>
      <c r="J29" t="s">
        <v>602</v>
      </c>
      <c r="K29" t="s">
        <v>41</v>
      </c>
      <c r="L29" t="s">
        <v>240</v>
      </c>
      <c r="N29" t="s">
        <v>1194</v>
      </c>
      <c r="O29" t="s">
        <v>364</v>
      </c>
      <c r="R29" t="s">
        <v>781</v>
      </c>
      <c r="S29" t="s">
        <v>235</v>
      </c>
      <c r="T29" t="s">
        <v>67</v>
      </c>
      <c r="U29" t="s">
        <v>45</v>
      </c>
      <c r="V29" t="s">
        <v>235</v>
      </c>
      <c r="W29" t="s">
        <v>1194</v>
      </c>
      <c r="Y29" s="1">
        <v>42767.34578703704</v>
      </c>
      <c r="Z29" s="1">
        <v>42768.470509259256</v>
      </c>
    </row>
    <row r="30" spans="1:27" x14ac:dyDescent="0.3">
      <c r="A30">
        <v>95777</v>
      </c>
      <c r="B30" t="s">
        <v>146</v>
      </c>
      <c r="C30" t="s">
        <v>75</v>
      </c>
      <c r="D30" t="s">
        <v>79</v>
      </c>
      <c r="E30" t="s">
        <v>24</v>
      </c>
      <c r="F30" t="s">
        <v>387</v>
      </c>
      <c r="G30" t="s">
        <v>153</v>
      </c>
      <c r="H30" t="s">
        <v>1288</v>
      </c>
      <c r="I30" t="s">
        <v>355</v>
      </c>
      <c r="J30" t="s">
        <v>355</v>
      </c>
      <c r="K30" t="s">
        <v>41</v>
      </c>
      <c r="L30" t="s">
        <v>240</v>
      </c>
      <c r="M30" t="s">
        <v>365</v>
      </c>
      <c r="N30" t="s">
        <v>1194</v>
      </c>
      <c r="O30" t="s">
        <v>1221</v>
      </c>
      <c r="P30">
        <v>13235</v>
      </c>
      <c r="Q30" t="s">
        <v>812</v>
      </c>
      <c r="R30" t="s">
        <v>779</v>
      </c>
      <c r="S30" t="s">
        <v>235</v>
      </c>
      <c r="T30" t="s">
        <v>43</v>
      </c>
      <c r="U30" t="s">
        <v>29</v>
      </c>
      <c r="V30" t="s">
        <v>81</v>
      </c>
      <c r="W30" t="s">
        <v>1194</v>
      </c>
      <c r="Y30" s="1">
        <v>42779.099027777775</v>
      </c>
      <c r="Z30" s="1">
        <v>42837.125601851854</v>
      </c>
      <c r="AA30" t="s">
        <v>1273</v>
      </c>
    </row>
    <row r="31" spans="1:27" x14ac:dyDescent="0.3">
      <c r="A31">
        <v>95811</v>
      </c>
      <c r="B31" t="s">
        <v>1214</v>
      </c>
      <c r="C31" t="s">
        <v>75</v>
      </c>
      <c r="D31" t="s">
        <v>354</v>
      </c>
      <c r="E31" t="s">
        <v>24</v>
      </c>
      <c r="F31" t="s">
        <v>27</v>
      </c>
      <c r="G31" t="s">
        <v>166</v>
      </c>
      <c r="H31" t="s">
        <v>1213</v>
      </c>
      <c r="I31" t="s">
        <v>942</v>
      </c>
      <c r="J31" t="s">
        <v>204</v>
      </c>
      <c r="K31" t="s">
        <v>41</v>
      </c>
      <c r="L31" t="s">
        <v>240</v>
      </c>
      <c r="M31" t="s">
        <v>365</v>
      </c>
      <c r="N31" t="s">
        <v>1194</v>
      </c>
      <c r="O31" t="s">
        <v>373</v>
      </c>
      <c r="Q31" t="s">
        <v>812</v>
      </c>
      <c r="R31" t="s">
        <v>779</v>
      </c>
      <c r="S31" t="s">
        <v>235</v>
      </c>
      <c r="T31" t="s">
        <v>43</v>
      </c>
      <c r="U31" t="s">
        <v>29</v>
      </c>
      <c r="V31" t="s">
        <v>26</v>
      </c>
      <c r="W31" t="s">
        <v>1194</v>
      </c>
      <c r="Y31" s="1">
        <v>42779.494895833333</v>
      </c>
      <c r="Z31" s="1">
        <v>42782.595219907409</v>
      </c>
      <c r="AA31" t="s">
        <v>321</v>
      </c>
    </row>
    <row r="32" spans="1:27" x14ac:dyDescent="0.3">
      <c r="A32">
        <v>95813</v>
      </c>
      <c r="B32" t="s">
        <v>124</v>
      </c>
      <c r="C32" t="s">
        <v>75</v>
      </c>
      <c r="D32" t="s">
        <v>125</v>
      </c>
      <c r="E32" t="s">
        <v>149</v>
      </c>
      <c r="F32" t="s">
        <v>27</v>
      </c>
      <c r="G32" t="s">
        <v>187</v>
      </c>
      <c r="H32" t="s">
        <v>1287</v>
      </c>
      <c r="I32" t="s">
        <v>245</v>
      </c>
      <c r="J32" t="s">
        <v>124</v>
      </c>
      <c r="K32" t="s">
        <v>41</v>
      </c>
      <c r="L32" t="s">
        <v>32</v>
      </c>
      <c r="N32" t="s">
        <v>1194</v>
      </c>
      <c r="O32" t="s">
        <v>1194</v>
      </c>
      <c r="Q32" t="s">
        <v>630</v>
      </c>
      <c r="R32" t="s">
        <v>779</v>
      </c>
      <c r="S32" t="s">
        <v>1211</v>
      </c>
      <c r="T32" t="s">
        <v>67</v>
      </c>
      <c r="U32" t="s">
        <v>37</v>
      </c>
      <c r="V32" t="s">
        <v>235</v>
      </c>
      <c r="W32" t="s">
        <v>1194</v>
      </c>
      <c r="Y32" s="1">
        <v>42779.504027777781</v>
      </c>
      <c r="Z32" s="1">
        <v>42788.540034722224</v>
      </c>
      <c r="AA32" t="s">
        <v>321</v>
      </c>
    </row>
    <row r="33" spans="1:27" x14ac:dyDescent="0.3">
      <c r="A33">
        <v>95828</v>
      </c>
      <c r="B33" t="s">
        <v>318</v>
      </c>
      <c r="C33" t="s">
        <v>75</v>
      </c>
      <c r="D33" t="s">
        <v>267</v>
      </c>
      <c r="E33" t="s">
        <v>24</v>
      </c>
      <c r="F33" t="s">
        <v>27</v>
      </c>
      <c r="G33" t="s">
        <v>201</v>
      </c>
      <c r="H33" t="s">
        <v>1284</v>
      </c>
      <c r="I33" t="s">
        <v>245</v>
      </c>
      <c r="J33" t="s">
        <v>77</v>
      </c>
      <c r="K33" t="s">
        <v>41</v>
      </c>
      <c r="L33" t="s">
        <v>32</v>
      </c>
      <c r="M33" t="s">
        <v>298</v>
      </c>
      <c r="N33" t="s">
        <v>1194</v>
      </c>
      <c r="O33" t="s">
        <v>1221</v>
      </c>
      <c r="Q33" t="s">
        <v>812</v>
      </c>
      <c r="R33" t="s">
        <v>779</v>
      </c>
      <c r="S33" t="s">
        <v>235</v>
      </c>
      <c r="T33" t="s">
        <v>43</v>
      </c>
      <c r="U33" t="s">
        <v>29</v>
      </c>
      <c r="V33" t="s">
        <v>26</v>
      </c>
      <c r="W33" t="s">
        <v>1194</v>
      </c>
      <c r="Y33" s="1">
        <v>42779.683969907404</v>
      </c>
      <c r="Z33" s="1">
        <v>42796.375231481485</v>
      </c>
      <c r="AA33" t="s">
        <v>1273</v>
      </c>
    </row>
    <row r="34" spans="1:27" x14ac:dyDescent="0.3">
      <c r="A34">
        <v>95990</v>
      </c>
      <c r="B34" t="s">
        <v>800</v>
      </c>
      <c r="C34" t="s">
        <v>75</v>
      </c>
      <c r="D34" t="s">
        <v>79</v>
      </c>
      <c r="E34" t="s">
        <v>24</v>
      </c>
      <c r="F34" t="s">
        <v>27</v>
      </c>
      <c r="G34" t="s">
        <v>187</v>
      </c>
      <c r="H34" t="s">
        <v>1282</v>
      </c>
      <c r="I34" t="s">
        <v>800</v>
      </c>
      <c r="J34" t="s">
        <v>146</v>
      </c>
      <c r="K34" t="s">
        <v>41</v>
      </c>
      <c r="L34" t="s">
        <v>240</v>
      </c>
      <c r="M34" t="s">
        <v>185</v>
      </c>
      <c r="N34" t="s">
        <v>1194</v>
      </c>
      <c r="O34" t="s">
        <v>1200</v>
      </c>
      <c r="Q34" t="s">
        <v>812</v>
      </c>
      <c r="R34" t="s">
        <v>779</v>
      </c>
      <c r="S34" t="s">
        <v>1211</v>
      </c>
      <c r="T34" t="s">
        <v>67</v>
      </c>
      <c r="U34" t="s">
        <v>45</v>
      </c>
      <c r="V34" t="s">
        <v>235</v>
      </c>
      <c r="W34" t="s">
        <v>1194</v>
      </c>
      <c r="Y34" s="1">
        <v>42782.148425925923</v>
      </c>
      <c r="Z34" s="1">
        <v>42806.991793981484</v>
      </c>
      <c r="AA34" t="s">
        <v>1268</v>
      </c>
    </row>
    <row r="35" spans="1:27" x14ac:dyDescent="0.3">
      <c r="A35">
        <v>96927</v>
      </c>
      <c r="B35" t="s">
        <v>318</v>
      </c>
      <c r="C35" t="s">
        <v>75</v>
      </c>
      <c r="D35" t="s">
        <v>267</v>
      </c>
      <c r="E35" t="s">
        <v>24</v>
      </c>
      <c r="F35" t="s">
        <v>27</v>
      </c>
      <c r="G35" t="s">
        <v>35</v>
      </c>
      <c r="H35" t="s">
        <v>1341</v>
      </c>
      <c r="I35" t="s">
        <v>137</v>
      </c>
      <c r="J35" t="s">
        <v>77</v>
      </c>
      <c r="K35" t="s">
        <v>41</v>
      </c>
      <c r="L35" t="s">
        <v>240</v>
      </c>
      <c r="M35" t="s">
        <v>185</v>
      </c>
      <c r="N35" t="s">
        <v>1194</v>
      </c>
      <c r="O35" t="s">
        <v>1319</v>
      </c>
      <c r="Q35" t="s">
        <v>812</v>
      </c>
      <c r="R35" t="s">
        <v>779</v>
      </c>
      <c r="S35" t="s">
        <v>235</v>
      </c>
      <c r="T35" t="s">
        <v>43</v>
      </c>
      <c r="U35" t="s">
        <v>37</v>
      </c>
      <c r="V35" t="s">
        <v>779</v>
      </c>
      <c r="W35" t="s">
        <v>1194</v>
      </c>
      <c r="Y35" s="1">
        <v>42803.672743055555</v>
      </c>
      <c r="Z35" s="1">
        <v>42811.516817129632</v>
      </c>
      <c r="AA35" t="s">
        <v>1268</v>
      </c>
    </row>
    <row r="36" spans="1:27" x14ac:dyDescent="0.3">
      <c r="A36">
        <v>97020</v>
      </c>
      <c r="B36" t="s">
        <v>170</v>
      </c>
      <c r="C36" t="s">
        <v>75</v>
      </c>
      <c r="D36" t="s">
        <v>180</v>
      </c>
      <c r="E36" t="s">
        <v>24</v>
      </c>
      <c r="F36" t="s">
        <v>27</v>
      </c>
      <c r="G36" t="s">
        <v>49</v>
      </c>
      <c r="H36" t="s">
        <v>1394</v>
      </c>
      <c r="I36" t="s">
        <v>1077</v>
      </c>
      <c r="J36" t="s">
        <v>77</v>
      </c>
      <c r="K36" t="s">
        <v>41</v>
      </c>
      <c r="L36" t="s">
        <v>240</v>
      </c>
      <c r="M36" t="s">
        <v>185</v>
      </c>
      <c r="N36" t="s">
        <v>1194</v>
      </c>
      <c r="O36" t="s">
        <v>1376</v>
      </c>
      <c r="Q36" t="s">
        <v>812</v>
      </c>
      <c r="R36" t="s">
        <v>779</v>
      </c>
      <c r="S36" t="s">
        <v>235</v>
      </c>
      <c r="T36" t="s">
        <v>67</v>
      </c>
      <c r="U36" t="s">
        <v>45</v>
      </c>
      <c r="V36" t="s">
        <v>235</v>
      </c>
      <c r="W36" t="s">
        <v>1194</v>
      </c>
      <c r="Y36" s="1">
        <v>42808.024004629631</v>
      </c>
      <c r="Z36" s="1">
        <v>42828.568055555559</v>
      </c>
      <c r="AA36" t="s">
        <v>160</v>
      </c>
    </row>
    <row r="37" spans="1:27" x14ac:dyDescent="0.3">
      <c r="A37">
        <v>97242</v>
      </c>
      <c r="B37" t="s">
        <v>137</v>
      </c>
      <c r="C37" t="s">
        <v>75</v>
      </c>
      <c r="D37" t="s">
        <v>1439</v>
      </c>
      <c r="E37" t="s">
        <v>24</v>
      </c>
      <c r="F37" t="s">
        <v>27</v>
      </c>
      <c r="G37" t="s">
        <v>153</v>
      </c>
      <c r="H37" t="s">
        <v>1440</v>
      </c>
      <c r="I37" t="s">
        <v>226</v>
      </c>
      <c r="J37" t="s">
        <v>77</v>
      </c>
      <c r="K37" t="s">
        <v>41</v>
      </c>
      <c r="L37" t="s">
        <v>101</v>
      </c>
      <c r="M37" t="s">
        <v>298</v>
      </c>
      <c r="N37" t="s">
        <v>1194</v>
      </c>
      <c r="O37" t="s">
        <v>1406</v>
      </c>
      <c r="P37">
        <v>17112</v>
      </c>
      <c r="Q37" t="s">
        <v>812</v>
      </c>
      <c r="R37" t="s">
        <v>779</v>
      </c>
      <c r="S37" t="s">
        <v>235</v>
      </c>
      <c r="T37" t="s">
        <v>43</v>
      </c>
      <c r="U37" t="s">
        <v>29</v>
      </c>
      <c r="V37" t="s">
        <v>1305</v>
      </c>
      <c r="W37" t="s">
        <v>361</v>
      </c>
      <c r="Y37" s="1">
        <v>42811.7106712963</v>
      </c>
      <c r="Z37" s="1">
        <v>42836.477986111109</v>
      </c>
      <c r="AA37" t="s">
        <v>160</v>
      </c>
    </row>
    <row r="38" spans="1:27" x14ac:dyDescent="0.3">
      <c r="A38">
        <v>97440</v>
      </c>
      <c r="B38" t="s">
        <v>170</v>
      </c>
      <c r="C38" t="s">
        <v>75</v>
      </c>
      <c r="D38" t="s">
        <v>180</v>
      </c>
      <c r="E38" t="s">
        <v>24</v>
      </c>
      <c r="F38" t="s">
        <v>27</v>
      </c>
      <c r="G38" t="s">
        <v>25</v>
      </c>
      <c r="H38" t="s">
        <v>1378</v>
      </c>
      <c r="I38" t="s">
        <v>282</v>
      </c>
      <c r="J38" t="s">
        <v>282</v>
      </c>
      <c r="K38" t="s">
        <v>41</v>
      </c>
      <c r="L38" t="s">
        <v>240</v>
      </c>
      <c r="M38" t="s">
        <v>185</v>
      </c>
      <c r="N38" t="s">
        <v>1194</v>
      </c>
      <c r="O38" t="s">
        <v>1360</v>
      </c>
      <c r="Q38" t="s">
        <v>812</v>
      </c>
      <c r="R38" t="s">
        <v>779</v>
      </c>
      <c r="S38" t="s">
        <v>235</v>
      </c>
      <c r="T38" t="s">
        <v>55</v>
      </c>
      <c r="U38" t="s">
        <v>37</v>
      </c>
      <c r="V38" t="s">
        <v>235</v>
      </c>
      <c r="W38" t="s">
        <v>1194</v>
      </c>
      <c r="Y38" s="1">
        <v>42817.456377314818</v>
      </c>
      <c r="Z38" s="1">
        <v>42823.54991898148</v>
      </c>
      <c r="AA38" t="s">
        <v>1268</v>
      </c>
    </row>
    <row r="39" spans="1:27" x14ac:dyDescent="0.3">
      <c r="A39">
        <v>97575</v>
      </c>
      <c r="B39" t="s">
        <v>137</v>
      </c>
      <c r="C39" t="s">
        <v>75</v>
      </c>
      <c r="D39" t="s">
        <v>1439</v>
      </c>
      <c r="E39" t="s">
        <v>24</v>
      </c>
      <c r="F39" t="s">
        <v>27</v>
      </c>
      <c r="G39" t="s">
        <v>42</v>
      </c>
      <c r="H39" t="s">
        <v>1438</v>
      </c>
      <c r="I39" t="s">
        <v>56</v>
      </c>
      <c r="J39" t="s">
        <v>77</v>
      </c>
      <c r="K39" t="s">
        <v>41</v>
      </c>
      <c r="L39" t="s">
        <v>240</v>
      </c>
      <c r="M39" t="s">
        <v>185</v>
      </c>
      <c r="N39" t="s">
        <v>1194</v>
      </c>
      <c r="O39" t="s">
        <v>1406</v>
      </c>
      <c r="Q39" t="s">
        <v>812</v>
      </c>
      <c r="R39" t="s">
        <v>779</v>
      </c>
      <c r="S39" t="s">
        <v>235</v>
      </c>
      <c r="T39" t="s">
        <v>43</v>
      </c>
      <c r="U39" t="s">
        <v>29</v>
      </c>
      <c r="V39" t="s">
        <v>235</v>
      </c>
      <c r="W39" t="s">
        <v>1194</v>
      </c>
      <c r="Y39" s="1">
        <v>42822.72452546296</v>
      </c>
      <c r="Z39" s="1">
        <v>42836.531724537039</v>
      </c>
      <c r="AA39" t="s">
        <v>160</v>
      </c>
    </row>
    <row r="40" spans="1:27" x14ac:dyDescent="0.3">
      <c r="A40">
        <v>97614</v>
      </c>
      <c r="B40" t="s">
        <v>277</v>
      </c>
      <c r="C40" t="s">
        <v>75</v>
      </c>
      <c r="D40" t="s">
        <v>79</v>
      </c>
      <c r="E40" t="s">
        <v>147</v>
      </c>
      <c r="F40" t="s">
        <v>27</v>
      </c>
      <c r="G40" t="s">
        <v>169</v>
      </c>
      <c r="H40" t="s">
        <v>1413</v>
      </c>
      <c r="I40" t="s">
        <v>230</v>
      </c>
      <c r="J40" t="s">
        <v>77</v>
      </c>
      <c r="K40" t="s">
        <v>41</v>
      </c>
      <c r="L40" t="s">
        <v>240</v>
      </c>
      <c r="M40" t="s">
        <v>298</v>
      </c>
      <c r="N40" t="s">
        <v>1194</v>
      </c>
      <c r="O40" t="s">
        <v>1194</v>
      </c>
      <c r="R40" t="s">
        <v>779</v>
      </c>
      <c r="S40" t="s">
        <v>235</v>
      </c>
      <c r="T40" t="s">
        <v>43</v>
      </c>
      <c r="U40" t="s">
        <v>29</v>
      </c>
      <c r="V40" t="s">
        <v>26</v>
      </c>
      <c r="W40" t="s">
        <v>1194</v>
      </c>
      <c r="Y40" s="1">
        <v>42823.482141203705</v>
      </c>
      <c r="Z40" s="1">
        <v>42830.167337962965</v>
      </c>
    </row>
    <row r="41" spans="1:27" x14ac:dyDescent="0.3">
      <c r="A41">
        <v>96068</v>
      </c>
      <c r="B41" t="s">
        <v>170</v>
      </c>
      <c r="C41" t="s">
        <v>133</v>
      </c>
      <c r="D41" t="s">
        <v>180</v>
      </c>
      <c r="E41" t="s">
        <v>24</v>
      </c>
      <c r="F41" t="s">
        <v>27</v>
      </c>
      <c r="G41" t="s">
        <v>263</v>
      </c>
      <c r="H41" t="s">
        <v>1271</v>
      </c>
      <c r="I41" t="s">
        <v>745</v>
      </c>
      <c r="J41" t="s">
        <v>777</v>
      </c>
      <c r="K41" t="s">
        <v>41</v>
      </c>
      <c r="L41" t="s">
        <v>240</v>
      </c>
      <c r="M41" t="s">
        <v>185</v>
      </c>
      <c r="N41" t="s">
        <v>1194</v>
      </c>
      <c r="O41" t="s">
        <v>1200</v>
      </c>
      <c r="R41" t="s">
        <v>779</v>
      </c>
      <c r="S41" t="s">
        <v>235</v>
      </c>
      <c r="T41" t="s">
        <v>67</v>
      </c>
      <c r="U41" t="s">
        <v>37</v>
      </c>
      <c r="V41" t="s">
        <v>779</v>
      </c>
      <c r="W41" t="s">
        <v>1194</v>
      </c>
      <c r="X41" t="s">
        <v>596</v>
      </c>
      <c r="Y41" s="1">
        <v>42782.399594907409</v>
      </c>
      <c r="Z41" s="1">
        <v>42787.57234953704</v>
      </c>
      <c r="AA41" t="s">
        <v>321</v>
      </c>
    </row>
    <row r="42" spans="1:27" x14ac:dyDescent="0.3">
      <c r="A42">
        <v>96403</v>
      </c>
      <c r="B42" t="s">
        <v>170</v>
      </c>
      <c r="C42" t="s">
        <v>133</v>
      </c>
      <c r="D42" t="s">
        <v>180</v>
      </c>
      <c r="E42" t="s">
        <v>24</v>
      </c>
      <c r="F42" t="s">
        <v>27</v>
      </c>
      <c r="G42" t="s">
        <v>187</v>
      </c>
      <c r="H42" t="s">
        <v>1270</v>
      </c>
      <c r="I42" t="s">
        <v>800</v>
      </c>
      <c r="J42" t="s">
        <v>800</v>
      </c>
      <c r="K42" t="s">
        <v>41</v>
      </c>
      <c r="L42" t="s">
        <v>32</v>
      </c>
      <c r="N42" t="s">
        <v>1194</v>
      </c>
      <c r="O42" t="s">
        <v>1200</v>
      </c>
      <c r="R42" t="s">
        <v>779</v>
      </c>
      <c r="S42" t="s">
        <v>235</v>
      </c>
      <c r="T42" t="s">
        <v>67</v>
      </c>
      <c r="U42" t="s">
        <v>45</v>
      </c>
      <c r="V42" t="s">
        <v>235</v>
      </c>
      <c r="W42" t="s">
        <v>1194</v>
      </c>
      <c r="Y42" s="1">
        <v>42793.023587962962</v>
      </c>
      <c r="Z42" s="1">
        <v>42793.571458333332</v>
      </c>
    </row>
    <row r="43" spans="1:27" x14ac:dyDescent="0.3">
      <c r="A43">
        <v>96916</v>
      </c>
      <c r="B43" t="s">
        <v>170</v>
      </c>
      <c r="C43" t="s">
        <v>133</v>
      </c>
      <c r="D43" t="s">
        <v>180</v>
      </c>
      <c r="E43" t="s">
        <v>24</v>
      </c>
      <c r="F43" t="s">
        <v>27</v>
      </c>
      <c r="G43" t="s">
        <v>275</v>
      </c>
      <c r="H43" t="s">
        <v>1304</v>
      </c>
      <c r="I43" t="s">
        <v>170</v>
      </c>
      <c r="J43" t="s">
        <v>777</v>
      </c>
      <c r="K43" t="s">
        <v>41</v>
      </c>
      <c r="L43" t="s">
        <v>32</v>
      </c>
      <c r="M43" t="s">
        <v>104</v>
      </c>
      <c r="N43" t="s">
        <v>1194</v>
      </c>
      <c r="O43" t="s">
        <v>1293</v>
      </c>
      <c r="R43" t="s">
        <v>779</v>
      </c>
      <c r="S43" t="s">
        <v>235</v>
      </c>
      <c r="T43" t="s">
        <v>43</v>
      </c>
      <c r="U43" t="s">
        <v>29</v>
      </c>
      <c r="V43" t="s">
        <v>235</v>
      </c>
      <c r="W43" t="s">
        <v>1194</v>
      </c>
      <c r="Y43" s="1">
        <v>42803.470520833333</v>
      </c>
      <c r="Z43" s="1">
        <v>42804.344733796293</v>
      </c>
    </row>
    <row r="44" spans="1:27" x14ac:dyDescent="0.3">
      <c r="A44">
        <v>97976</v>
      </c>
      <c r="B44" t="s">
        <v>288</v>
      </c>
      <c r="C44" t="s">
        <v>162</v>
      </c>
      <c r="D44" t="s">
        <v>216</v>
      </c>
      <c r="E44" t="s">
        <v>262</v>
      </c>
      <c r="F44" t="s">
        <v>27</v>
      </c>
      <c r="G44" t="s">
        <v>169</v>
      </c>
      <c r="H44" t="s">
        <v>1405</v>
      </c>
      <c r="I44" t="s">
        <v>234</v>
      </c>
      <c r="J44" t="s">
        <v>316</v>
      </c>
      <c r="K44" t="s">
        <v>41</v>
      </c>
      <c r="L44" t="s">
        <v>32</v>
      </c>
      <c r="N44" t="s">
        <v>1194</v>
      </c>
      <c r="O44" t="s">
        <v>1194</v>
      </c>
      <c r="R44" t="s">
        <v>765</v>
      </c>
      <c r="T44" t="s">
        <v>43</v>
      </c>
      <c r="U44" t="s">
        <v>37</v>
      </c>
      <c r="V44" t="s">
        <v>26</v>
      </c>
      <c r="W44" t="s">
        <v>1194</v>
      </c>
      <c r="Y44" s="1">
        <v>42830.964826388888</v>
      </c>
      <c r="Z44" s="1">
        <v>42830.968449074076</v>
      </c>
    </row>
    <row r="45" spans="1:27" x14ac:dyDescent="0.3">
      <c r="A45">
        <v>96639</v>
      </c>
      <c r="B45" t="s">
        <v>1229</v>
      </c>
      <c r="C45" t="s">
        <v>599</v>
      </c>
      <c r="D45" t="s">
        <v>598</v>
      </c>
      <c r="E45" t="s">
        <v>303</v>
      </c>
      <c r="F45" t="s">
        <v>27</v>
      </c>
      <c r="G45" t="s">
        <v>49</v>
      </c>
      <c r="H45" t="s">
        <v>1236</v>
      </c>
      <c r="I45" t="s">
        <v>772</v>
      </c>
      <c r="J45" t="s">
        <v>497</v>
      </c>
      <c r="K45" t="s">
        <v>41</v>
      </c>
      <c r="L45" t="s">
        <v>32</v>
      </c>
      <c r="N45" t="s">
        <v>1194</v>
      </c>
      <c r="O45" t="s">
        <v>1194</v>
      </c>
      <c r="R45" t="s">
        <v>765</v>
      </c>
      <c r="T45" t="s">
        <v>43</v>
      </c>
      <c r="U45" t="s">
        <v>60</v>
      </c>
      <c r="V45" t="s">
        <v>235</v>
      </c>
      <c r="W45" t="s">
        <v>1194</v>
      </c>
      <c r="Y45" s="1">
        <v>42797.110162037039</v>
      </c>
      <c r="Z45" s="1">
        <v>42797.449664351851</v>
      </c>
    </row>
    <row r="46" spans="1:27" x14ac:dyDescent="0.3">
      <c r="A46">
        <v>97441</v>
      </c>
      <c r="B46" t="s">
        <v>191</v>
      </c>
      <c r="C46" t="s">
        <v>599</v>
      </c>
      <c r="D46" t="s">
        <v>1356</v>
      </c>
      <c r="E46" t="s">
        <v>262</v>
      </c>
      <c r="F46" t="s">
        <v>27</v>
      </c>
      <c r="G46" t="s">
        <v>49</v>
      </c>
      <c r="H46" t="s">
        <v>1374</v>
      </c>
      <c r="I46" t="s">
        <v>248</v>
      </c>
      <c r="J46" t="s">
        <v>1077</v>
      </c>
      <c r="K46" t="s">
        <v>41</v>
      </c>
      <c r="L46" t="s">
        <v>32</v>
      </c>
      <c r="N46" t="s">
        <v>1194</v>
      </c>
      <c r="O46" t="s">
        <v>1194</v>
      </c>
      <c r="R46" t="s">
        <v>765</v>
      </c>
      <c r="T46" t="s">
        <v>67</v>
      </c>
      <c r="U46" t="s">
        <v>60</v>
      </c>
      <c r="V46" t="s">
        <v>235</v>
      </c>
      <c r="W46" t="s">
        <v>1194</v>
      </c>
      <c r="Y46" s="1">
        <v>42817.458703703705</v>
      </c>
      <c r="Z46" s="1">
        <v>42817.617083333331</v>
      </c>
    </row>
    <row r="47" spans="1:27" x14ac:dyDescent="0.3">
      <c r="A47">
        <v>61516</v>
      </c>
      <c r="B47" t="s">
        <v>277</v>
      </c>
      <c r="C47" t="s">
        <v>75</v>
      </c>
      <c r="D47" t="s">
        <v>79</v>
      </c>
      <c r="E47" t="s">
        <v>147</v>
      </c>
      <c r="F47" t="s">
        <v>27</v>
      </c>
      <c r="G47" t="s">
        <v>127</v>
      </c>
      <c r="H47" t="s">
        <v>1154</v>
      </c>
      <c r="I47" t="s">
        <v>265</v>
      </c>
      <c r="J47" t="s">
        <v>1153</v>
      </c>
      <c r="K47" t="s">
        <v>41</v>
      </c>
      <c r="L47" t="s">
        <v>32</v>
      </c>
      <c r="N47" t="s">
        <v>1194</v>
      </c>
      <c r="O47" t="s">
        <v>1194</v>
      </c>
      <c r="R47" t="s">
        <v>765</v>
      </c>
      <c r="T47" t="s">
        <v>43</v>
      </c>
      <c r="U47" t="s">
        <v>29</v>
      </c>
      <c r="V47" t="s">
        <v>194</v>
      </c>
      <c r="W47" t="s">
        <v>1194</v>
      </c>
      <c r="Y47" s="1">
        <v>42123.220451388886</v>
      </c>
      <c r="Z47" s="1">
        <v>42202.331296296295</v>
      </c>
    </row>
    <row r="48" spans="1:27" x14ac:dyDescent="0.3">
      <c r="A48">
        <v>64267</v>
      </c>
      <c r="B48" t="s">
        <v>229</v>
      </c>
      <c r="C48" t="s">
        <v>75</v>
      </c>
      <c r="D48" t="s">
        <v>79</v>
      </c>
      <c r="E48" t="s">
        <v>147</v>
      </c>
      <c r="F48" t="s">
        <v>27</v>
      </c>
      <c r="G48" t="s">
        <v>76</v>
      </c>
      <c r="H48" t="s">
        <v>1151</v>
      </c>
      <c r="I48" t="s">
        <v>229</v>
      </c>
      <c r="J48" t="s">
        <v>229</v>
      </c>
      <c r="K48" t="s">
        <v>41</v>
      </c>
      <c r="L48" t="s">
        <v>32</v>
      </c>
      <c r="N48" t="s">
        <v>1194</v>
      </c>
      <c r="O48" t="s">
        <v>1194</v>
      </c>
      <c r="R48" t="s">
        <v>765</v>
      </c>
      <c r="T48" t="s">
        <v>43</v>
      </c>
      <c r="U48" t="s">
        <v>29</v>
      </c>
      <c r="V48" t="s">
        <v>78</v>
      </c>
      <c r="W48" t="s">
        <v>1194</v>
      </c>
      <c r="Y48" s="1">
        <v>42173.177407407406</v>
      </c>
      <c r="Z48" s="1">
        <v>42772.733159722222</v>
      </c>
    </row>
    <row r="49" spans="1:27" x14ac:dyDescent="0.3">
      <c r="A49">
        <v>71420</v>
      </c>
      <c r="B49" t="s">
        <v>315</v>
      </c>
      <c r="C49" t="s">
        <v>75</v>
      </c>
      <c r="D49" t="s">
        <v>1143</v>
      </c>
      <c r="E49" t="s">
        <v>147</v>
      </c>
      <c r="F49" t="s">
        <v>27</v>
      </c>
      <c r="G49" t="s">
        <v>169</v>
      </c>
      <c r="H49" t="s">
        <v>1142</v>
      </c>
      <c r="J49" t="s">
        <v>315</v>
      </c>
      <c r="K49" t="s">
        <v>41</v>
      </c>
      <c r="L49" t="s">
        <v>32</v>
      </c>
      <c r="N49" t="s">
        <v>1194</v>
      </c>
      <c r="O49" t="s">
        <v>1194</v>
      </c>
      <c r="R49" t="s">
        <v>765</v>
      </c>
      <c r="T49" t="s">
        <v>43</v>
      </c>
      <c r="U49" t="s">
        <v>37</v>
      </c>
      <c r="V49" t="s">
        <v>81</v>
      </c>
      <c r="W49" t="s">
        <v>1194</v>
      </c>
      <c r="Y49" s="1">
        <v>42300.000717592593</v>
      </c>
      <c r="Z49" s="1">
        <v>42366.135995370372</v>
      </c>
    </row>
    <row r="50" spans="1:27" x14ac:dyDescent="0.3">
      <c r="A50">
        <v>73271</v>
      </c>
      <c r="B50" t="s">
        <v>230</v>
      </c>
      <c r="C50" t="s">
        <v>75</v>
      </c>
      <c r="D50" t="s">
        <v>79</v>
      </c>
      <c r="E50" t="s">
        <v>147</v>
      </c>
      <c r="F50" t="s">
        <v>27</v>
      </c>
      <c r="G50" t="s">
        <v>169</v>
      </c>
      <c r="H50" t="s">
        <v>1141</v>
      </c>
      <c r="I50" t="s">
        <v>733</v>
      </c>
      <c r="J50" t="s">
        <v>733</v>
      </c>
      <c r="K50" t="s">
        <v>41</v>
      </c>
      <c r="L50" t="s">
        <v>32</v>
      </c>
      <c r="N50" t="s">
        <v>1194</v>
      </c>
      <c r="O50" t="s">
        <v>1194</v>
      </c>
      <c r="R50" t="s">
        <v>765</v>
      </c>
      <c r="T50" t="s">
        <v>67</v>
      </c>
      <c r="U50" t="s">
        <v>37</v>
      </c>
      <c r="V50" t="s">
        <v>81</v>
      </c>
      <c r="W50" t="s">
        <v>1194</v>
      </c>
      <c r="Y50" s="1">
        <v>42333.157141203701</v>
      </c>
      <c r="Z50" s="1">
        <v>42333.314004629632</v>
      </c>
    </row>
    <row r="51" spans="1:27" x14ac:dyDescent="0.3">
      <c r="A51">
        <v>73907</v>
      </c>
      <c r="B51" t="s">
        <v>77</v>
      </c>
      <c r="C51" t="s">
        <v>75</v>
      </c>
      <c r="D51" t="s">
        <v>825</v>
      </c>
      <c r="E51" t="s">
        <v>147</v>
      </c>
      <c r="F51" t="s">
        <v>27</v>
      </c>
      <c r="G51" t="s">
        <v>187</v>
      </c>
      <c r="H51" t="s">
        <v>1139</v>
      </c>
      <c r="I51" t="s">
        <v>941</v>
      </c>
      <c r="J51" t="s">
        <v>315</v>
      </c>
      <c r="K51" t="s">
        <v>41</v>
      </c>
      <c r="L51" t="s">
        <v>32</v>
      </c>
      <c r="N51" t="s">
        <v>1194</v>
      </c>
      <c r="O51" t="s">
        <v>1194</v>
      </c>
      <c r="R51" t="s">
        <v>765</v>
      </c>
      <c r="T51" t="s">
        <v>67</v>
      </c>
      <c r="U51" t="s">
        <v>29</v>
      </c>
      <c r="V51" t="s">
        <v>26</v>
      </c>
      <c r="W51" t="s">
        <v>1194</v>
      </c>
      <c r="Y51" s="1">
        <v>42347.143217592595</v>
      </c>
      <c r="Z51" s="1">
        <v>42366.135613425926</v>
      </c>
    </row>
    <row r="52" spans="1:27" x14ac:dyDescent="0.3">
      <c r="A52">
        <v>74162</v>
      </c>
      <c r="B52" t="s">
        <v>77</v>
      </c>
      <c r="C52" t="s">
        <v>75</v>
      </c>
      <c r="D52" t="s">
        <v>825</v>
      </c>
      <c r="E52" t="s">
        <v>147</v>
      </c>
      <c r="F52" t="s">
        <v>27</v>
      </c>
      <c r="G52" t="s">
        <v>169</v>
      </c>
      <c r="H52" t="s">
        <v>1138</v>
      </c>
      <c r="I52" t="s">
        <v>941</v>
      </c>
      <c r="J52" t="s">
        <v>234</v>
      </c>
      <c r="K52" t="s">
        <v>41</v>
      </c>
      <c r="L52" t="s">
        <v>32</v>
      </c>
      <c r="N52" t="s">
        <v>1194</v>
      </c>
      <c r="O52" t="s">
        <v>1194</v>
      </c>
      <c r="R52" t="s">
        <v>765</v>
      </c>
      <c r="S52" t="s">
        <v>426</v>
      </c>
      <c r="T52" t="s">
        <v>43</v>
      </c>
      <c r="U52" t="s">
        <v>29</v>
      </c>
      <c r="V52" t="s">
        <v>81</v>
      </c>
      <c r="W52" t="s">
        <v>1194</v>
      </c>
      <c r="Y52" s="1">
        <v>42353.375856481478</v>
      </c>
      <c r="Z52" s="1">
        <v>42353.380347222221</v>
      </c>
    </row>
    <row r="53" spans="1:27" x14ac:dyDescent="0.3">
      <c r="A53">
        <v>75402</v>
      </c>
      <c r="B53" t="s">
        <v>200</v>
      </c>
      <c r="C53" t="s">
        <v>75</v>
      </c>
      <c r="D53" t="s">
        <v>202</v>
      </c>
      <c r="E53" t="s">
        <v>147</v>
      </c>
      <c r="F53" t="s">
        <v>27</v>
      </c>
      <c r="G53" t="s">
        <v>153</v>
      </c>
      <c r="H53" t="s">
        <v>1137</v>
      </c>
      <c r="I53" t="s">
        <v>942</v>
      </c>
      <c r="J53" t="s">
        <v>226</v>
      </c>
      <c r="K53" t="s">
        <v>41</v>
      </c>
      <c r="L53" t="s">
        <v>32</v>
      </c>
      <c r="N53" t="s">
        <v>1194</v>
      </c>
      <c r="O53" t="s">
        <v>1194</v>
      </c>
      <c r="P53">
        <v>10008</v>
      </c>
      <c r="R53" t="s">
        <v>765</v>
      </c>
      <c r="T53" t="s">
        <v>43</v>
      </c>
      <c r="U53" t="s">
        <v>29</v>
      </c>
      <c r="V53" t="s">
        <v>78</v>
      </c>
      <c r="W53" t="s">
        <v>1194</v>
      </c>
      <c r="Y53" s="1">
        <v>42388.633518518516</v>
      </c>
      <c r="Z53" s="1">
        <v>42389.400543981479</v>
      </c>
    </row>
    <row r="54" spans="1:27" x14ac:dyDescent="0.3">
      <c r="A54">
        <v>76303</v>
      </c>
      <c r="B54" t="s">
        <v>77</v>
      </c>
      <c r="C54" t="s">
        <v>75</v>
      </c>
      <c r="D54" t="s">
        <v>825</v>
      </c>
      <c r="E54" t="s">
        <v>147</v>
      </c>
      <c r="F54" t="s">
        <v>27</v>
      </c>
      <c r="G54" t="s">
        <v>201</v>
      </c>
      <c r="H54" t="s">
        <v>1136</v>
      </c>
      <c r="I54" t="s">
        <v>230</v>
      </c>
      <c r="J54" t="s">
        <v>230</v>
      </c>
      <c r="K54" t="s">
        <v>41</v>
      </c>
      <c r="L54" t="s">
        <v>32</v>
      </c>
      <c r="N54" t="s">
        <v>1194</v>
      </c>
      <c r="O54" t="s">
        <v>1194</v>
      </c>
      <c r="Q54" t="s">
        <v>541</v>
      </c>
      <c r="R54" t="s">
        <v>765</v>
      </c>
      <c r="T54" t="s">
        <v>43</v>
      </c>
      <c r="U54" t="s">
        <v>29</v>
      </c>
      <c r="V54" t="s">
        <v>306</v>
      </c>
      <c r="W54" t="s">
        <v>1194</v>
      </c>
      <c r="Y54" s="1">
        <v>42398.353888888887</v>
      </c>
      <c r="Z54" s="1">
        <v>42576.297581018516</v>
      </c>
    </row>
    <row r="55" spans="1:27" x14ac:dyDescent="0.3">
      <c r="A55">
        <v>79634</v>
      </c>
      <c r="B55" t="s">
        <v>77</v>
      </c>
      <c r="C55" t="s">
        <v>75</v>
      </c>
      <c r="D55" t="s">
        <v>825</v>
      </c>
      <c r="E55" t="s">
        <v>147</v>
      </c>
      <c r="F55" t="s">
        <v>27</v>
      </c>
      <c r="G55" t="s">
        <v>187</v>
      </c>
      <c r="H55" t="s">
        <v>1135</v>
      </c>
      <c r="I55" t="s">
        <v>234</v>
      </c>
      <c r="J55" t="s">
        <v>234</v>
      </c>
      <c r="K55" t="s">
        <v>41</v>
      </c>
      <c r="L55" t="s">
        <v>32</v>
      </c>
      <c r="N55" t="s">
        <v>1194</v>
      </c>
      <c r="O55" t="s">
        <v>1194</v>
      </c>
      <c r="R55" t="s">
        <v>765</v>
      </c>
      <c r="S55" t="s">
        <v>426</v>
      </c>
      <c r="T55" t="s">
        <v>67</v>
      </c>
      <c r="U55" t="s">
        <v>45</v>
      </c>
      <c r="V55" t="s">
        <v>26</v>
      </c>
      <c r="W55" t="s">
        <v>1194</v>
      </c>
      <c r="Y55" s="1">
        <v>42457.412997685184</v>
      </c>
      <c r="Z55" s="1">
        <v>42459.52753472222</v>
      </c>
    </row>
    <row r="56" spans="1:27" x14ac:dyDescent="0.3">
      <c r="A56">
        <v>80606</v>
      </c>
      <c r="B56" t="s">
        <v>279</v>
      </c>
      <c r="C56" t="s">
        <v>75</v>
      </c>
      <c r="D56" t="s">
        <v>79</v>
      </c>
      <c r="E56" t="s">
        <v>147</v>
      </c>
      <c r="F56" t="s">
        <v>27</v>
      </c>
      <c r="G56" t="s">
        <v>187</v>
      </c>
      <c r="H56" t="s">
        <v>1134</v>
      </c>
      <c r="I56" t="s">
        <v>279</v>
      </c>
      <c r="J56" t="s">
        <v>279</v>
      </c>
      <c r="K56" t="s">
        <v>41</v>
      </c>
      <c r="L56" t="s">
        <v>32</v>
      </c>
      <c r="N56" t="s">
        <v>1194</v>
      </c>
      <c r="O56" t="s">
        <v>1194</v>
      </c>
      <c r="R56" t="s">
        <v>765</v>
      </c>
      <c r="T56" t="s">
        <v>55</v>
      </c>
      <c r="U56" t="s">
        <v>37</v>
      </c>
      <c r="V56" t="s">
        <v>26</v>
      </c>
      <c r="W56" t="s">
        <v>1194</v>
      </c>
      <c r="Y56" s="1">
        <v>42471.906145833331</v>
      </c>
      <c r="Z56" s="1">
        <v>42527.900381944448</v>
      </c>
    </row>
    <row r="57" spans="1:27" x14ac:dyDescent="0.3">
      <c r="A57">
        <v>84181</v>
      </c>
      <c r="B57" t="s">
        <v>939</v>
      </c>
      <c r="C57" t="s">
        <v>75</v>
      </c>
      <c r="D57" t="s">
        <v>1132</v>
      </c>
      <c r="E57" t="s">
        <v>262</v>
      </c>
      <c r="F57" t="s">
        <v>27</v>
      </c>
      <c r="G57" t="s">
        <v>153</v>
      </c>
      <c r="H57" t="s">
        <v>1131</v>
      </c>
      <c r="J57" t="s">
        <v>937</v>
      </c>
      <c r="K57" t="s">
        <v>41</v>
      </c>
      <c r="L57" t="s">
        <v>32</v>
      </c>
      <c r="N57" t="s">
        <v>1194</v>
      </c>
      <c r="O57" t="s">
        <v>1194</v>
      </c>
      <c r="R57" t="s">
        <v>765</v>
      </c>
      <c r="S57" t="s">
        <v>426</v>
      </c>
      <c r="T57" t="s">
        <v>55</v>
      </c>
      <c r="U57" t="s">
        <v>37</v>
      </c>
      <c r="V57" t="s">
        <v>81</v>
      </c>
      <c r="W57" t="s">
        <v>1194</v>
      </c>
      <c r="Y57" s="1">
        <v>42528.457928240743</v>
      </c>
      <c r="Z57" s="1">
        <v>42748.393113425926</v>
      </c>
    </row>
    <row r="58" spans="1:27" x14ac:dyDescent="0.3">
      <c r="A58">
        <v>85661</v>
      </c>
      <c r="B58" t="s">
        <v>228</v>
      </c>
      <c r="C58" t="s">
        <v>75</v>
      </c>
      <c r="D58" t="s">
        <v>125</v>
      </c>
      <c r="E58" t="s">
        <v>147</v>
      </c>
      <c r="F58" t="s">
        <v>27</v>
      </c>
      <c r="G58" t="s">
        <v>166</v>
      </c>
      <c r="H58" t="s">
        <v>1116</v>
      </c>
      <c r="I58" t="s">
        <v>179</v>
      </c>
      <c r="J58" t="s">
        <v>228</v>
      </c>
      <c r="K58" t="s">
        <v>41</v>
      </c>
      <c r="L58" t="s">
        <v>32</v>
      </c>
      <c r="N58" t="s">
        <v>1194</v>
      </c>
      <c r="O58" t="s">
        <v>1194</v>
      </c>
      <c r="Q58" t="s">
        <v>727</v>
      </c>
      <c r="R58" t="s">
        <v>765</v>
      </c>
      <c r="T58" t="s">
        <v>67</v>
      </c>
      <c r="U58" t="s">
        <v>45</v>
      </c>
      <c r="V58" t="s">
        <v>26</v>
      </c>
      <c r="W58" t="s">
        <v>1194</v>
      </c>
      <c r="Y58" s="1">
        <v>42555.32472222222</v>
      </c>
      <c r="Z58" s="1">
        <v>42772.735034722224</v>
      </c>
    </row>
    <row r="59" spans="1:27" x14ac:dyDescent="0.3">
      <c r="A59">
        <v>86226</v>
      </c>
      <c r="B59" t="s">
        <v>860</v>
      </c>
      <c r="C59" t="s">
        <v>75</v>
      </c>
      <c r="D59" t="s">
        <v>354</v>
      </c>
      <c r="E59" t="s">
        <v>147</v>
      </c>
      <c r="F59" t="s">
        <v>27</v>
      </c>
      <c r="G59" t="s">
        <v>187</v>
      </c>
      <c r="H59" t="s">
        <v>1113</v>
      </c>
      <c r="I59" t="s">
        <v>230</v>
      </c>
      <c r="J59" t="s">
        <v>230</v>
      </c>
      <c r="K59" t="s">
        <v>41</v>
      </c>
      <c r="L59" t="s">
        <v>32</v>
      </c>
      <c r="N59" t="s">
        <v>1194</v>
      </c>
      <c r="O59" t="s">
        <v>1194</v>
      </c>
      <c r="R59" t="s">
        <v>765</v>
      </c>
      <c r="T59" t="s">
        <v>43</v>
      </c>
      <c r="U59" t="s">
        <v>29</v>
      </c>
      <c r="V59" t="s">
        <v>26</v>
      </c>
      <c r="W59" t="s">
        <v>1194</v>
      </c>
      <c r="Y59" s="1">
        <v>42566.397418981483</v>
      </c>
      <c r="Z59" s="1">
        <v>42569.614652777775</v>
      </c>
    </row>
    <row r="60" spans="1:27" x14ac:dyDescent="0.3">
      <c r="A60">
        <v>87684</v>
      </c>
      <c r="B60" t="s">
        <v>226</v>
      </c>
      <c r="C60" t="s">
        <v>75</v>
      </c>
      <c r="D60" t="s">
        <v>354</v>
      </c>
      <c r="E60" t="s">
        <v>147</v>
      </c>
      <c r="F60" t="s">
        <v>27</v>
      </c>
      <c r="G60" t="s">
        <v>153</v>
      </c>
      <c r="H60" t="s">
        <v>1111</v>
      </c>
      <c r="I60" t="s">
        <v>942</v>
      </c>
      <c r="J60" t="s">
        <v>916</v>
      </c>
      <c r="K60" t="s">
        <v>41</v>
      </c>
      <c r="L60" t="s">
        <v>32</v>
      </c>
      <c r="M60" t="s">
        <v>104</v>
      </c>
      <c r="N60" t="s">
        <v>1194</v>
      </c>
      <c r="O60" t="s">
        <v>1194</v>
      </c>
      <c r="P60">
        <v>11774</v>
      </c>
      <c r="R60" t="s">
        <v>765</v>
      </c>
      <c r="T60" t="s">
        <v>43</v>
      </c>
      <c r="U60" t="s">
        <v>29</v>
      </c>
      <c r="V60" t="s">
        <v>308</v>
      </c>
      <c r="W60" t="s">
        <v>361</v>
      </c>
      <c r="Y60" s="1">
        <v>42598.775659722225</v>
      </c>
      <c r="Z60" s="1">
        <v>42629.458784722221</v>
      </c>
    </row>
    <row r="61" spans="1:27" x14ac:dyDescent="0.3">
      <c r="A61">
        <v>88089</v>
      </c>
      <c r="B61" t="s">
        <v>234</v>
      </c>
      <c r="C61" t="s">
        <v>75</v>
      </c>
      <c r="D61" t="s">
        <v>79</v>
      </c>
      <c r="E61" t="s">
        <v>147</v>
      </c>
      <c r="F61" t="s">
        <v>27</v>
      </c>
      <c r="G61" t="s">
        <v>169</v>
      </c>
      <c r="H61" t="s">
        <v>1110</v>
      </c>
      <c r="I61" t="s">
        <v>234</v>
      </c>
      <c r="J61" t="s">
        <v>234</v>
      </c>
      <c r="K61" t="s">
        <v>41</v>
      </c>
      <c r="L61" t="s">
        <v>32</v>
      </c>
      <c r="N61" t="s">
        <v>1194</v>
      </c>
      <c r="O61" t="s">
        <v>1194</v>
      </c>
      <c r="R61" t="s">
        <v>765</v>
      </c>
      <c r="T61" t="s">
        <v>43</v>
      </c>
      <c r="U61" t="s">
        <v>29</v>
      </c>
      <c r="V61" t="s">
        <v>26</v>
      </c>
      <c r="W61" t="s">
        <v>1194</v>
      </c>
      <c r="Y61" s="1">
        <v>42606.726041666669</v>
      </c>
      <c r="Z61" s="1">
        <v>42607.419166666667</v>
      </c>
    </row>
    <row r="62" spans="1:27" x14ac:dyDescent="0.3">
      <c r="A62">
        <v>88147</v>
      </c>
      <c r="B62" t="s">
        <v>124</v>
      </c>
      <c r="C62" t="s">
        <v>75</v>
      </c>
      <c r="D62" t="s">
        <v>125</v>
      </c>
      <c r="E62" t="s">
        <v>262</v>
      </c>
      <c r="F62" t="s">
        <v>27</v>
      </c>
      <c r="G62" t="s">
        <v>134</v>
      </c>
      <c r="H62" t="s">
        <v>1109</v>
      </c>
      <c r="I62" t="s">
        <v>179</v>
      </c>
      <c r="J62" t="s">
        <v>227</v>
      </c>
      <c r="K62" t="s">
        <v>41</v>
      </c>
      <c r="L62" t="s">
        <v>32</v>
      </c>
      <c r="M62" t="s">
        <v>104</v>
      </c>
      <c r="N62" t="s">
        <v>1194</v>
      </c>
      <c r="O62" t="s">
        <v>1194</v>
      </c>
      <c r="R62" t="s">
        <v>765</v>
      </c>
      <c r="T62" t="s">
        <v>43</v>
      </c>
      <c r="U62" t="s">
        <v>29</v>
      </c>
      <c r="V62" t="s">
        <v>26</v>
      </c>
      <c r="W62" t="s">
        <v>1194</v>
      </c>
      <c r="Y62" s="1">
        <v>42607.399016203701</v>
      </c>
      <c r="Z62" s="1">
        <v>42747.790138888886</v>
      </c>
      <c r="AA62" t="s">
        <v>1108</v>
      </c>
    </row>
    <row r="63" spans="1:27" x14ac:dyDescent="0.3">
      <c r="A63">
        <v>88275</v>
      </c>
      <c r="B63" t="s">
        <v>77</v>
      </c>
      <c r="C63" t="s">
        <v>75</v>
      </c>
      <c r="D63" t="s">
        <v>825</v>
      </c>
      <c r="E63" t="s">
        <v>147</v>
      </c>
      <c r="F63" t="s">
        <v>27</v>
      </c>
      <c r="G63" t="s">
        <v>187</v>
      </c>
      <c r="H63" t="s">
        <v>1107</v>
      </c>
      <c r="I63" t="s">
        <v>941</v>
      </c>
      <c r="J63" t="s">
        <v>250</v>
      </c>
      <c r="K63" t="s">
        <v>41</v>
      </c>
      <c r="L63" t="s">
        <v>32</v>
      </c>
      <c r="N63" t="s">
        <v>1194</v>
      </c>
      <c r="O63" t="s">
        <v>1194</v>
      </c>
      <c r="R63" t="s">
        <v>765</v>
      </c>
      <c r="T63" t="s">
        <v>55</v>
      </c>
      <c r="U63" t="s">
        <v>37</v>
      </c>
      <c r="V63" t="s">
        <v>235</v>
      </c>
      <c r="W63" t="s">
        <v>1194</v>
      </c>
      <c r="Y63" s="1">
        <v>42611.681805555556</v>
      </c>
      <c r="Z63" s="1">
        <v>42612.031967592593</v>
      </c>
    </row>
    <row r="64" spans="1:27" x14ac:dyDescent="0.3">
      <c r="A64">
        <v>92168</v>
      </c>
      <c r="B64" t="s">
        <v>77</v>
      </c>
      <c r="C64" t="s">
        <v>75</v>
      </c>
      <c r="D64" t="s">
        <v>825</v>
      </c>
      <c r="E64" t="s">
        <v>147</v>
      </c>
      <c r="F64" t="s">
        <v>27</v>
      </c>
      <c r="G64" t="s">
        <v>187</v>
      </c>
      <c r="H64" t="s">
        <v>1308</v>
      </c>
      <c r="I64" t="s">
        <v>313</v>
      </c>
      <c r="J64" t="s">
        <v>313</v>
      </c>
      <c r="K64" t="s">
        <v>41</v>
      </c>
      <c r="L64" t="s">
        <v>1100</v>
      </c>
      <c r="N64" t="s">
        <v>1194</v>
      </c>
      <c r="O64" t="s">
        <v>1194</v>
      </c>
      <c r="Q64" t="s">
        <v>366</v>
      </c>
      <c r="R64" t="s">
        <v>765</v>
      </c>
      <c r="T64" t="s">
        <v>43</v>
      </c>
      <c r="U64" t="s">
        <v>29</v>
      </c>
      <c r="V64" t="s">
        <v>26</v>
      </c>
      <c r="W64" t="s">
        <v>1194</v>
      </c>
      <c r="Y64" s="1">
        <v>42685.01966435185</v>
      </c>
      <c r="Z64" s="1">
        <v>42807.339456018519</v>
      </c>
    </row>
    <row r="65" spans="1:27" x14ac:dyDescent="0.3">
      <c r="A65">
        <v>92525</v>
      </c>
      <c r="B65" t="s">
        <v>77</v>
      </c>
      <c r="C65" t="s">
        <v>75</v>
      </c>
      <c r="D65" t="s">
        <v>825</v>
      </c>
      <c r="E65" t="s">
        <v>262</v>
      </c>
      <c r="F65" t="s">
        <v>27</v>
      </c>
      <c r="G65" t="s">
        <v>134</v>
      </c>
      <c r="H65" t="s">
        <v>1099</v>
      </c>
      <c r="I65" t="s">
        <v>941</v>
      </c>
      <c r="J65" t="s">
        <v>1098</v>
      </c>
      <c r="K65" t="s">
        <v>41</v>
      </c>
      <c r="L65" t="s">
        <v>32</v>
      </c>
      <c r="N65" t="s">
        <v>1194</v>
      </c>
      <c r="O65" t="s">
        <v>1194</v>
      </c>
      <c r="Q65" t="s">
        <v>1097</v>
      </c>
      <c r="R65" t="s">
        <v>765</v>
      </c>
      <c r="T65" t="s">
        <v>43</v>
      </c>
      <c r="U65" t="s">
        <v>37</v>
      </c>
      <c r="V65" t="s">
        <v>26</v>
      </c>
      <c r="W65" t="s">
        <v>1194</v>
      </c>
      <c r="Y65" s="1">
        <v>42692.15388888889</v>
      </c>
      <c r="Z65" s="1">
        <v>42748.393900462965</v>
      </c>
      <c r="AA65" t="s">
        <v>1096</v>
      </c>
    </row>
    <row r="66" spans="1:27" x14ac:dyDescent="0.3">
      <c r="A66">
        <v>93099</v>
      </c>
      <c r="B66" t="s">
        <v>77</v>
      </c>
      <c r="C66" t="s">
        <v>75</v>
      </c>
      <c r="D66" t="s">
        <v>825</v>
      </c>
      <c r="E66" t="s">
        <v>262</v>
      </c>
      <c r="F66" t="s">
        <v>27</v>
      </c>
      <c r="G66" t="s">
        <v>187</v>
      </c>
      <c r="H66" t="s">
        <v>1090</v>
      </c>
      <c r="I66" t="s">
        <v>941</v>
      </c>
      <c r="J66" t="s">
        <v>934</v>
      </c>
      <c r="K66" t="s">
        <v>41</v>
      </c>
      <c r="L66" t="s">
        <v>32</v>
      </c>
      <c r="N66" t="s">
        <v>1194</v>
      </c>
      <c r="O66" t="s">
        <v>1194</v>
      </c>
      <c r="R66" t="s">
        <v>765</v>
      </c>
      <c r="T66" t="s">
        <v>55</v>
      </c>
      <c r="U66" t="s">
        <v>37</v>
      </c>
      <c r="V66" t="s">
        <v>235</v>
      </c>
      <c r="W66" t="s">
        <v>1194</v>
      </c>
      <c r="Y66" s="1">
        <v>42704.250879629632</v>
      </c>
      <c r="Z66" s="1">
        <v>42706.519050925926</v>
      </c>
    </row>
    <row r="67" spans="1:27" x14ac:dyDescent="0.3">
      <c r="A67">
        <v>93173</v>
      </c>
      <c r="B67" t="s">
        <v>77</v>
      </c>
      <c r="C67" t="s">
        <v>75</v>
      </c>
      <c r="D67" t="s">
        <v>825</v>
      </c>
      <c r="E67" t="s">
        <v>147</v>
      </c>
      <c r="F67" t="s">
        <v>27</v>
      </c>
      <c r="G67" t="s">
        <v>166</v>
      </c>
      <c r="H67" t="s">
        <v>1089</v>
      </c>
      <c r="I67" t="s">
        <v>941</v>
      </c>
      <c r="J67" t="s">
        <v>935</v>
      </c>
      <c r="K67" t="s">
        <v>41</v>
      </c>
      <c r="L67" t="s">
        <v>32</v>
      </c>
      <c r="N67" t="s">
        <v>1194</v>
      </c>
      <c r="O67" t="s">
        <v>1194</v>
      </c>
      <c r="R67" t="s">
        <v>765</v>
      </c>
      <c r="T67" t="s">
        <v>43</v>
      </c>
      <c r="U67" t="s">
        <v>45</v>
      </c>
      <c r="V67" t="s">
        <v>26</v>
      </c>
      <c r="W67" t="s">
        <v>1194</v>
      </c>
      <c r="Y67" s="1">
        <v>42705.532627314817</v>
      </c>
      <c r="Z67" s="1">
        <v>42770.496874999997</v>
      </c>
    </row>
    <row r="68" spans="1:27" x14ac:dyDescent="0.3">
      <c r="A68">
        <v>94040</v>
      </c>
      <c r="B68" t="s">
        <v>459</v>
      </c>
      <c r="C68" t="s">
        <v>75</v>
      </c>
      <c r="D68" t="s">
        <v>125</v>
      </c>
      <c r="E68" t="s">
        <v>303</v>
      </c>
      <c r="F68" t="s">
        <v>27</v>
      </c>
      <c r="G68" t="s">
        <v>49</v>
      </c>
      <c r="H68" t="s">
        <v>1086</v>
      </c>
      <c r="I68" t="s">
        <v>179</v>
      </c>
      <c r="J68" t="s">
        <v>794</v>
      </c>
      <c r="K68" t="s">
        <v>41</v>
      </c>
      <c r="L68" t="s">
        <v>28</v>
      </c>
      <c r="N68" t="s">
        <v>1194</v>
      </c>
      <c r="O68" t="s">
        <v>1194</v>
      </c>
      <c r="R68" t="s">
        <v>765</v>
      </c>
      <c r="T68" t="s">
        <v>55</v>
      </c>
      <c r="U68" t="s">
        <v>45</v>
      </c>
      <c r="V68" t="s">
        <v>235</v>
      </c>
      <c r="W68" t="s">
        <v>1194</v>
      </c>
      <c r="Y68" s="1">
        <v>42732.245798611111</v>
      </c>
      <c r="Z68" s="1">
        <v>42739.333368055559</v>
      </c>
    </row>
    <row r="69" spans="1:27" x14ac:dyDescent="0.3">
      <c r="A69">
        <v>94333</v>
      </c>
      <c r="B69" t="s">
        <v>124</v>
      </c>
      <c r="C69" t="s">
        <v>75</v>
      </c>
      <c r="D69" t="s">
        <v>125</v>
      </c>
      <c r="E69" t="s">
        <v>147</v>
      </c>
      <c r="F69" t="s">
        <v>27</v>
      </c>
      <c r="G69" t="s">
        <v>49</v>
      </c>
      <c r="H69" t="s">
        <v>1085</v>
      </c>
      <c r="I69" t="s">
        <v>179</v>
      </c>
      <c r="J69" t="s">
        <v>794</v>
      </c>
      <c r="K69" t="s">
        <v>41</v>
      </c>
      <c r="L69" t="s">
        <v>240</v>
      </c>
      <c r="M69" t="s">
        <v>44</v>
      </c>
      <c r="N69" t="s">
        <v>1194</v>
      </c>
      <c r="O69" t="s">
        <v>1194</v>
      </c>
      <c r="Q69" t="s">
        <v>1082</v>
      </c>
      <c r="R69" t="s">
        <v>765</v>
      </c>
      <c r="T69" t="s">
        <v>55</v>
      </c>
      <c r="U69" t="s">
        <v>45</v>
      </c>
      <c r="V69" t="s">
        <v>235</v>
      </c>
      <c r="W69" t="s">
        <v>1194</v>
      </c>
      <c r="X69" t="s">
        <v>1084</v>
      </c>
      <c r="Y69" s="1">
        <v>42744.312013888892</v>
      </c>
      <c r="Z69" s="1">
        <v>42751.291261574072</v>
      </c>
      <c r="AA69" t="s">
        <v>1081</v>
      </c>
    </row>
    <row r="70" spans="1:27" x14ac:dyDescent="0.3">
      <c r="A70">
        <v>94334</v>
      </c>
      <c r="B70" t="s">
        <v>459</v>
      </c>
      <c r="C70" t="s">
        <v>75</v>
      </c>
      <c r="D70" t="s">
        <v>125</v>
      </c>
      <c r="E70" t="s">
        <v>262</v>
      </c>
      <c r="F70" t="s">
        <v>27</v>
      </c>
      <c r="G70" t="s">
        <v>49</v>
      </c>
      <c r="H70" t="s">
        <v>1083</v>
      </c>
      <c r="I70" t="s">
        <v>179</v>
      </c>
      <c r="J70" t="s">
        <v>794</v>
      </c>
      <c r="K70" t="s">
        <v>41</v>
      </c>
      <c r="L70" t="s">
        <v>28</v>
      </c>
      <c r="N70" t="s">
        <v>1194</v>
      </c>
      <c r="O70" t="s">
        <v>1194</v>
      </c>
      <c r="Q70" t="s">
        <v>1082</v>
      </c>
      <c r="R70" t="s">
        <v>765</v>
      </c>
      <c r="T70" t="s">
        <v>55</v>
      </c>
      <c r="U70" t="s">
        <v>45</v>
      </c>
      <c r="V70" t="s">
        <v>235</v>
      </c>
      <c r="W70" t="s">
        <v>1194</v>
      </c>
      <c r="Y70" s="1">
        <v>42744.318773148145</v>
      </c>
      <c r="Z70" s="1">
        <v>42744.48814814815</v>
      </c>
      <c r="AA70" t="s">
        <v>1081</v>
      </c>
    </row>
    <row r="71" spans="1:27" x14ac:dyDescent="0.3">
      <c r="A71">
        <v>94489</v>
      </c>
      <c r="B71" t="s">
        <v>277</v>
      </c>
      <c r="C71" t="s">
        <v>75</v>
      </c>
      <c r="D71" t="s">
        <v>79</v>
      </c>
      <c r="E71" t="s">
        <v>147</v>
      </c>
      <c r="F71" t="s">
        <v>27</v>
      </c>
      <c r="G71" t="s">
        <v>166</v>
      </c>
      <c r="H71" t="s">
        <v>1080</v>
      </c>
      <c r="I71" t="s">
        <v>193</v>
      </c>
      <c r="J71" t="s">
        <v>1079</v>
      </c>
      <c r="K71" t="s">
        <v>41</v>
      </c>
      <c r="L71" t="s">
        <v>28</v>
      </c>
      <c r="N71" t="s">
        <v>1194</v>
      </c>
      <c r="O71" t="s">
        <v>1194</v>
      </c>
      <c r="R71" t="s">
        <v>765</v>
      </c>
      <c r="T71" t="s">
        <v>43</v>
      </c>
      <c r="U71" t="s">
        <v>60</v>
      </c>
      <c r="V71" t="s">
        <v>26</v>
      </c>
      <c r="W71" t="s">
        <v>1194</v>
      </c>
      <c r="Y71" s="1">
        <v>42746.610821759263</v>
      </c>
      <c r="Z71" s="1">
        <v>42766.856921296298</v>
      </c>
    </row>
    <row r="72" spans="1:27" x14ac:dyDescent="0.3">
      <c r="A72">
        <v>95047</v>
      </c>
      <c r="B72" t="s">
        <v>74</v>
      </c>
      <c r="C72" t="s">
        <v>75</v>
      </c>
      <c r="D72" t="s">
        <v>79</v>
      </c>
      <c r="E72" t="s">
        <v>262</v>
      </c>
      <c r="F72" t="s">
        <v>27</v>
      </c>
      <c r="G72" t="s">
        <v>49</v>
      </c>
      <c r="H72" t="s">
        <v>1078</v>
      </c>
      <c r="I72" t="s">
        <v>193</v>
      </c>
      <c r="J72" t="s">
        <v>1077</v>
      </c>
      <c r="K72" t="s">
        <v>41</v>
      </c>
      <c r="L72" t="s">
        <v>32</v>
      </c>
      <c r="N72" t="s">
        <v>1194</v>
      </c>
      <c r="O72" t="s">
        <v>1194</v>
      </c>
      <c r="R72" t="s">
        <v>765</v>
      </c>
      <c r="T72" t="s">
        <v>67</v>
      </c>
      <c r="U72" t="s">
        <v>60</v>
      </c>
      <c r="V72" t="s">
        <v>235</v>
      </c>
      <c r="W72" t="s">
        <v>1194</v>
      </c>
      <c r="Y72" s="1">
        <v>42760.660462962966</v>
      </c>
      <c r="Z72" s="1">
        <v>42760.973773148151</v>
      </c>
    </row>
    <row r="73" spans="1:27" x14ac:dyDescent="0.3">
      <c r="A73">
        <v>95185</v>
      </c>
      <c r="B73" t="s">
        <v>77</v>
      </c>
      <c r="C73" t="s">
        <v>75</v>
      </c>
      <c r="D73" t="s">
        <v>825</v>
      </c>
      <c r="E73" t="s">
        <v>147</v>
      </c>
      <c r="F73" t="s">
        <v>27</v>
      </c>
      <c r="G73" t="s">
        <v>169</v>
      </c>
      <c r="H73" t="s">
        <v>1267</v>
      </c>
      <c r="I73" t="s">
        <v>309</v>
      </c>
      <c r="J73" t="s">
        <v>309</v>
      </c>
      <c r="K73" t="s">
        <v>41</v>
      </c>
      <c r="L73" t="s">
        <v>240</v>
      </c>
      <c r="N73" t="s">
        <v>1194</v>
      </c>
      <c r="O73" t="s">
        <v>1194</v>
      </c>
      <c r="Q73" t="s">
        <v>1266</v>
      </c>
      <c r="R73" t="s">
        <v>765</v>
      </c>
      <c r="T73" t="s">
        <v>43</v>
      </c>
      <c r="U73" t="s">
        <v>29</v>
      </c>
      <c r="V73" t="s">
        <v>26</v>
      </c>
      <c r="W73" t="s">
        <v>1194</v>
      </c>
      <c r="Y73" s="1">
        <v>42765.331388888888</v>
      </c>
      <c r="Z73" s="1">
        <v>42797.683217592596</v>
      </c>
      <c r="AA73" t="s">
        <v>1265</v>
      </c>
    </row>
    <row r="74" spans="1:27" x14ac:dyDescent="0.3">
      <c r="A74">
        <v>95981</v>
      </c>
      <c r="B74" t="s">
        <v>915</v>
      </c>
      <c r="C74" t="s">
        <v>75</v>
      </c>
      <c r="D74" t="s">
        <v>79</v>
      </c>
      <c r="E74" t="s">
        <v>147</v>
      </c>
      <c r="F74" t="s">
        <v>27</v>
      </c>
      <c r="G74" t="s">
        <v>169</v>
      </c>
      <c r="H74" t="s">
        <v>1075</v>
      </c>
      <c r="I74" t="s">
        <v>915</v>
      </c>
      <c r="J74" t="s">
        <v>915</v>
      </c>
      <c r="K74" t="s">
        <v>41</v>
      </c>
      <c r="L74" t="s">
        <v>28</v>
      </c>
      <c r="N74" t="s">
        <v>1194</v>
      </c>
      <c r="O74" t="s">
        <v>1194</v>
      </c>
      <c r="R74" t="s">
        <v>765</v>
      </c>
      <c r="T74" t="s">
        <v>43</v>
      </c>
      <c r="U74" t="s">
        <v>45</v>
      </c>
      <c r="V74" t="s">
        <v>26</v>
      </c>
      <c r="W74" t="s">
        <v>1194</v>
      </c>
      <c r="Y74" s="1">
        <v>42782.091423611113</v>
      </c>
      <c r="Z74" s="1">
        <v>42782.109282407408</v>
      </c>
    </row>
    <row r="75" spans="1:27" x14ac:dyDescent="0.3">
      <c r="A75">
        <v>96251</v>
      </c>
      <c r="B75" t="s">
        <v>77</v>
      </c>
      <c r="C75" t="s">
        <v>75</v>
      </c>
      <c r="D75" t="s">
        <v>825</v>
      </c>
      <c r="E75" t="s">
        <v>262</v>
      </c>
      <c r="F75" t="s">
        <v>27</v>
      </c>
      <c r="G75" t="s">
        <v>25</v>
      </c>
      <c r="H75" t="s">
        <v>1260</v>
      </c>
      <c r="I75" t="s">
        <v>941</v>
      </c>
      <c r="J75" t="s">
        <v>210</v>
      </c>
      <c r="K75" t="s">
        <v>41</v>
      </c>
      <c r="L75" t="s">
        <v>32</v>
      </c>
      <c r="N75" t="s">
        <v>1194</v>
      </c>
      <c r="O75" t="s">
        <v>1194</v>
      </c>
      <c r="R75" t="s">
        <v>765</v>
      </c>
      <c r="T75" t="s">
        <v>43</v>
      </c>
      <c r="U75" t="s">
        <v>60</v>
      </c>
      <c r="V75" t="s">
        <v>235</v>
      </c>
      <c r="W75" t="s">
        <v>1194</v>
      </c>
      <c r="Y75" s="1">
        <v>42787.726817129631</v>
      </c>
      <c r="Z75" s="1">
        <v>42788.558622685188</v>
      </c>
    </row>
    <row r="76" spans="1:27" x14ac:dyDescent="0.3">
      <c r="A76">
        <v>96252</v>
      </c>
      <c r="B76" t="s">
        <v>459</v>
      </c>
      <c r="C76" t="s">
        <v>75</v>
      </c>
      <c r="D76" t="s">
        <v>125</v>
      </c>
      <c r="E76" t="s">
        <v>147</v>
      </c>
      <c r="F76" t="s">
        <v>27</v>
      </c>
      <c r="G76" t="s">
        <v>49</v>
      </c>
      <c r="H76" t="s">
        <v>1259</v>
      </c>
      <c r="I76" t="s">
        <v>179</v>
      </c>
      <c r="J76" t="s">
        <v>794</v>
      </c>
      <c r="K76" t="s">
        <v>41</v>
      </c>
      <c r="L76" t="s">
        <v>32</v>
      </c>
      <c r="N76" t="s">
        <v>1194</v>
      </c>
      <c r="O76" t="s">
        <v>1194</v>
      </c>
      <c r="R76" t="s">
        <v>765</v>
      </c>
      <c r="T76" t="s">
        <v>55</v>
      </c>
      <c r="U76" t="s">
        <v>45</v>
      </c>
      <c r="V76" t="s">
        <v>235</v>
      </c>
      <c r="W76" t="s">
        <v>1194</v>
      </c>
      <c r="Y76" s="1">
        <v>42787.911319444444</v>
      </c>
      <c r="Z76" s="1">
        <v>42795.150659722225</v>
      </c>
    </row>
    <row r="77" spans="1:27" x14ac:dyDescent="0.3">
      <c r="A77">
        <v>96253</v>
      </c>
      <c r="B77" t="s">
        <v>459</v>
      </c>
      <c r="C77" t="s">
        <v>75</v>
      </c>
      <c r="D77" t="s">
        <v>125</v>
      </c>
      <c r="E77" t="s">
        <v>147</v>
      </c>
      <c r="F77" t="s">
        <v>27</v>
      </c>
      <c r="G77" t="s">
        <v>49</v>
      </c>
      <c r="H77" t="s">
        <v>1258</v>
      </c>
      <c r="I77" t="s">
        <v>179</v>
      </c>
      <c r="J77" t="s">
        <v>794</v>
      </c>
      <c r="K77" t="s">
        <v>41</v>
      </c>
      <c r="L77" t="s">
        <v>32</v>
      </c>
      <c r="N77" t="s">
        <v>1194</v>
      </c>
      <c r="O77" t="s">
        <v>1194</v>
      </c>
      <c r="R77" t="s">
        <v>765</v>
      </c>
      <c r="T77" t="s">
        <v>55</v>
      </c>
      <c r="U77" t="s">
        <v>45</v>
      </c>
      <c r="V77" t="s">
        <v>235</v>
      </c>
      <c r="W77" t="s">
        <v>1194</v>
      </c>
      <c r="Y77" s="1">
        <v>42787.917326388888</v>
      </c>
      <c r="Z77" s="1">
        <v>42795.150972222225</v>
      </c>
    </row>
    <row r="78" spans="1:27" x14ac:dyDescent="0.3">
      <c r="A78">
        <v>96972</v>
      </c>
      <c r="B78" t="s">
        <v>77</v>
      </c>
      <c r="C78" t="s">
        <v>75</v>
      </c>
      <c r="D78" t="s">
        <v>825</v>
      </c>
      <c r="E78" t="s">
        <v>303</v>
      </c>
      <c r="F78" t="s">
        <v>27</v>
      </c>
      <c r="G78" t="s">
        <v>134</v>
      </c>
      <c r="H78" t="s">
        <v>1315</v>
      </c>
      <c r="I78" t="s">
        <v>941</v>
      </c>
      <c r="J78" t="s">
        <v>908</v>
      </c>
      <c r="K78" t="s">
        <v>41</v>
      </c>
      <c r="L78" t="s">
        <v>101</v>
      </c>
      <c r="N78" t="s">
        <v>1194</v>
      </c>
      <c r="O78" t="s">
        <v>1194</v>
      </c>
      <c r="R78" t="s">
        <v>765</v>
      </c>
      <c r="T78" t="s">
        <v>43</v>
      </c>
      <c r="U78" t="s">
        <v>45</v>
      </c>
      <c r="V78" t="s">
        <v>26</v>
      </c>
      <c r="W78" t="s">
        <v>1194</v>
      </c>
      <c r="Y78" s="1">
        <v>42807.015798611108</v>
      </c>
      <c r="Z78" s="1">
        <v>42807.430393518516</v>
      </c>
    </row>
    <row r="79" spans="1:27" x14ac:dyDescent="0.3">
      <c r="A79">
        <v>97445</v>
      </c>
      <c r="B79" t="s">
        <v>193</v>
      </c>
      <c r="C79" t="s">
        <v>75</v>
      </c>
      <c r="D79" t="s">
        <v>79</v>
      </c>
      <c r="E79" t="s">
        <v>303</v>
      </c>
      <c r="F79" t="s">
        <v>27</v>
      </c>
      <c r="G79" t="s">
        <v>76</v>
      </c>
      <c r="H79" t="s">
        <v>1373</v>
      </c>
      <c r="I79" t="s">
        <v>193</v>
      </c>
      <c r="J79" t="s">
        <v>170</v>
      </c>
      <c r="K79" t="s">
        <v>41</v>
      </c>
      <c r="L79" t="s">
        <v>32</v>
      </c>
      <c r="N79" t="s">
        <v>1194</v>
      </c>
      <c r="O79" t="s">
        <v>1194</v>
      </c>
      <c r="R79" t="s">
        <v>765</v>
      </c>
      <c r="T79" t="s">
        <v>43</v>
      </c>
      <c r="U79" t="s">
        <v>60</v>
      </c>
      <c r="V79" t="s">
        <v>235</v>
      </c>
      <c r="W79" t="s">
        <v>1194</v>
      </c>
      <c r="Y79" s="1">
        <v>42817.526782407411</v>
      </c>
      <c r="Z79" s="1">
        <v>42821.993275462963</v>
      </c>
    </row>
    <row r="80" spans="1:27" x14ac:dyDescent="0.3">
      <c r="A80">
        <v>97711</v>
      </c>
      <c r="B80" t="s">
        <v>74</v>
      </c>
      <c r="C80" t="s">
        <v>75</v>
      </c>
      <c r="D80" t="s">
        <v>79</v>
      </c>
      <c r="E80" t="s">
        <v>262</v>
      </c>
      <c r="F80" t="s">
        <v>27</v>
      </c>
      <c r="G80" t="s">
        <v>276</v>
      </c>
      <c r="H80" t="s">
        <v>1392</v>
      </c>
      <c r="I80" t="s">
        <v>193</v>
      </c>
      <c r="J80" t="s">
        <v>1391</v>
      </c>
      <c r="K80" t="s">
        <v>41</v>
      </c>
      <c r="L80" t="s">
        <v>240</v>
      </c>
      <c r="M80" t="s">
        <v>104</v>
      </c>
      <c r="N80" t="s">
        <v>1194</v>
      </c>
      <c r="O80" t="s">
        <v>1194</v>
      </c>
      <c r="R80" t="s">
        <v>765</v>
      </c>
      <c r="T80" t="s">
        <v>43</v>
      </c>
      <c r="U80" t="s">
        <v>29</v>
      </c>
      <c r="V80" t="s">
        <v>1305</v>
      </c>
      <c r="W80" t="s">
        <v>1194</v>
      </c>
      <c r="Y80" s="1">
        <v>42824.734293981484</v>
      </c>
      <c r="Z80" s="1">
        <v>42825.647094907406</v>
      </c>
    </row>
    <row r="81" spans="1:27" x14ac:dyDescent="0.3">
      <c r="A81">
        <v>75258</v>
      </c>
      <c r="B81" t="s">
        <v>102</v>
      </c>
      <c r="C81" t="s">
        <v>133</v>
      </c>
      <c r="D81" t="s">
        <v>787</v>
      </c>
      <c r="E81" t="s">
        <v>147</v>
      </c>
      <c r="F81" t="s">
        <v>27</v>
      </c>
      <c r="G81" t="s">
        <v>169</v>
      </c>
      <c r="H81" t="s">
        <v>1073</v>
      </c>
      <c r="I81" t="s">
        <v>234</v>
      </c>
      <c r="J81" t="s">
        <v>234</v>
      </c>
      <c r="K81" t="s">
        <v>41</v>
      </c>
      <c r="L81" t="s">
        <v>32</v>
      </c>
      <c r="N81" t="s">
        <v>1194</v>
      </c>
      <c r="O81" t="s">
        <v>1194</v>
      </c>
      <c r="R81" t="s">
        <v>765</v>
      </c>
      <c r="S81" t="s">
        <v>426</v>
      </c>
      <c r="T81" t="s">
        <v>43</v>
      </c>
      <c r="U81" t="s">
        <v>29</v>
      </c>
      <c r="V81" t="s">
        <v>36</v>
      </c>
      <c r="W81" t="s">
        <v>1194</v>
      </c>
      <c r="Y81" s="1">
        <v>42385.422060185185</v>
      </c>
      <c r="Z81" s="1">
        <v>42388.353067129632</v>
      </c>
    </row>
    <row r="82" spans="1:27" x14ac:dyDescent="0.3">
      <c r="A82">
        <v>95974</v>
      </c>
      <c r="B82" t="s">
        <v>353</v>
      </c>
      <c r="C82" t="s">
        <v>95</v>
      </c>
      <c r="D82" t="s">
        <v>168</v>
      </c>
      <c r="E82" t="s">
        <v>262</v>
      </c>
      <c r="F82" t="s">
        <v>27</v>
      </c>
      <c r="G82" t="s">
        <v>187</v>
      </c>
      <c r="H82" t="s">
        <v>1264</v>
      </c>
      <c r="I82" t="s">
        <v>1263</v>
      </c>
      <c r="J82" t="s">
        <v>1263</v>
      </c>
      <c r="K82" t="s">
        <v>41</v>
      </c>
      <c r="L82" t="s">
        <v>32</v>
      </c>
      <c r="M82" t="s">
        <v>104</v>
      </c>
      <c r="N82" t="s">
        <v>1194</v>
      </c>
      <c r="O82" t="s">
        <v>1194</v>
      </c>
      <c r="Q82" t="s">
        <v>1262</v>
      </c>
      <c r="R82" t="s">
        <v>765</v>
      </c>
      <c r="T82" t="s">
        <v>55</v>
      </c>
      <c r="U82" t="s">
        <v>37</v>
      </c>
      <c r="V82" t="s">
        <v>26</v>
      </c>
      <c r="W82" t="s">
        <v>1194</v>
      </c>
      <c r="Y82" s="1">
        <v>42782.021145833336</v>
      </c>
      <c r="Z82" s="1">
        <v>42814.015486111108</v>
      </c>
      <c r="AA82" t="s">
        <v>1261</v>
      </c>
    </row>
    <row r="83" spans="1:27" x14ac:dyDescent="0.3">
      <c r="A83">
        <v>78389</v>
      </c>
      <c r="B83" t="s">
        <v>143</v>
      </c>
      <c r="C83" t="s">
        <v>23</v>
      </c>
      <c r="D83" t="s">
        <v>68</v>
      </c>
      <c r="E83" t="s">
        <v>48</v>
      </c>
      <c r="F83" t="s">
        <v>27</v>
      </c>
      <c r="G83" t="s">
        <v>187</v>
      </c>
      <c r="H83" t="s">
        <v>1061</v>
      </c>
      <c r="J83" t="s">
        <v>161</v>
      </c>
      <c r="K83" t="s">
        <v>41</v>
      </c>
      <c r="L83" t="s">
        <v>32</v>
      </c>
      <c r="N83" t="s">
        <v>1194</v>
      </c>
      <c r="O83" t="s">
        <v>1194</v>
      </c>
      <c r="R83" t="s">
        <v>235</v>
      </c>
      <c r="T83" t="s">
        <v>55</v>
      </c>
      <c r="U83" t="s">
        <v>37</v>
      </c>
      <c r="V83" t="s">
        <v>26</v>
      </c>
      <c r="W83" t="s">
        <v>1194</v>
      </c>
      <c r="X83" t="s">
        <v>1060</v>
      </c>
      <c r="Y83" s="1">
        <v>42437.14738425926</v>
      </c>
      <c r="Z83" s="1">
        <v>42452.003368055557</v>
      </c>
    </row>
    <row r="84" spans="1:27" x14ac:dyDescent="0.3">
      <c r="A84">
        <v>92187</v>
      </c>
      <c r="B84" t="s">
        <v>61</v>
      </c>
      <c r="C84" t="s">
        <v>23</v>
      </c>
      <c r="D84" t="s">
        <v>95</v>
      </c>
      <c r="E84" t="s">
        <v>24</v>
      </c>
      <c r="F84" t="s">
        <v>27</v>
      </c>
      <c r="G84" t="s">
        <v>42</v>
      </c>
      <c r="H84" t="s">
        <v>714</v>
      </c>
      <c r="I84" t="s">
        <v>936</v>
      </c>
      <c r="J84" t="s">
        <v>150</v>
      </c>
      <c r="K84" t="s">
        <v>41</v>
      </c>
      <c r="L84" t="s">
        <v>32</v>
      </c>
      <c r="M84" t="s">
        <v>638</v>
      </c>
      <c r="N84" t="s">
        <v>1194</v>
      </c>
      <c r="O84" t="s">
        <v>428</v>
      </c>
      <c r="Q84" t="s">
        <v>713</v>
      </c>
      <c r="R84" t="s">
        <v>235</v>
      </c>
      <c r="T84" t="s">
        <v>43</v>
      </c>
      <c r="U84" t="s">
        <v>29</v>
      </c>
      <c r="V84" t="s">
        <v>26</v>
      </c>
      <c r="W84" t="s">
        <v>361</v>
      </c>
      <c r="Y84" s="1">
        <v>42685.228935185187</v>
      </c>
      <c r="Z84" s="1">
        <v>42716.31863425926</v>
      </c>
    </row>
    <row r="85" spans="1:27" x14ac:dyDescent="0.3">
      <c r="A85">
        <v>94122</v>
      </c>
      <c r="B85" t="s">
        <v>702</v>
      </c>
      <c r="C85" t="s">
        <v>23</v>
      </c>
      <c r="D85" t="s">
        <v>374</v>
      </c>
      <c r="E85" t="s">
        <v>24</v>
      </c>
      <c r="F85" t="s">
        <v>27</v>
      </c>
      <c r="G85" t="s">
        <v>25</v>
      </c>
      <c r="H85" t="s">
        <v>701</v>
      </c>
      <c r="J85" t="s">
        <v>700</v>
      </c>
      <c r="K85" t="s">
        <v>41</v>
      </c>
      <c r="L85" t="s">
        <v>240</v>
      </c>
      <c r="M85" t="s">
        <v>44</v>
      </c>
      <c r="N85" t="s">
        <v>1194</v>
      </c>
      <c r="O85" t="s">
        <v>1194</v>
      </c>
      <c r="R85" t="s">
        <v>235</v>
      </c>
      <c r="T85" t="s">
        <v>55</v>
      </c>
      <c r="U85" t="s">
        <v>45</v>
      </c>
      <c r="V85" t="s">
        <v>235</v>
      </c>
      <c r="W85" t="s">
        <v>1194</v>
      </c>
      <c r="X85" t="s">
        <v>378</v>
      </c>
      <c r="Y85" s="1">
        <v>42739.236076388886</v>
      </c>
      <c r="Z85" s="1">
        <v>42771.985289351855</v>
      </c>
    </row>
    <row r="86" spans="1:27" x14ac:dyDescent="0.3">
      <c r="A86">
        <v>95010</v>
      </c>
      <c r="B86" t="s">
        <v>1339</v>
      </c>
      <c r="C86" t="s">
        <v>23</v>
      </c>
      <c r="D86" t="s">
        <v>95</v>
      </c>
      <c r="E86" t="s">
        <v>262</v>
      </c>
      <c r="F86" t="s">
        <v>27</v>
      </c>
      <c r="G86" t="s">
        <v>49</v>
      </c>
      <c r="H86" t="s">
        <v>1338</v>
      </c>
      <c r="J86" t="s">
        <v>933</v>
      </c>
      <c r="K86" t="s">
        <v>41</v>
      </c>
      <c r="L86" t="s">
        <v>240</v>
      </c>
      <c r="M86" t="s">
        <v>185</v>
      </c>
      <c r="N86" t="s">
        <v>1194</v>
      </c>
      <c r="O86" t="s">
        <v>1194</v>
      </c>
      <c r="R86" t="s">
        <v>235</v>
      </c>
      <c r="T86" t="s">
        <v>43</v>
      </c>
      <c r="U86" t="s">
        <v>29</v>
      </c>
      <c r="V86" t="s">
        <v>235</v>
      </c>
      <c r="W86" t="s">
        <v>1194</v>
      </c>
      <c r="Y86" s="1">
        <v>42760.091064814813</v>
      </c>
      <c r="Z86" s="1">
        <v>42810.113622685189</v>
      </c>
    </row>
    <row r="87" spans="1:27" x14ac:dyDescent="0.3">
      <c r="A87">
        <v>95144</v>
      </c>
      <c r="B87" t="s">
        <v>66</v>
      </c>
      <c r="C87" t="s">
        <v>23</v>
      </c>
      <c r="D87" t="s">
        <v>374</v>
      </c>
      <c r="E87" t="s">
        <v>24</v>
      </c>
      <c r="F87" t="s">
        <v>27</v>
      </c>
      <c r="G87" t="s">
        <v>49</v>
      </c>
      <c r="H87" t="s">
        <v>699</v>
      </c>
      <c r="I87" t="s">
        <v>285</v>
      </c>
      <c r="J87" t="s">
        <v>285</v>
      </c>
      <c r="K87" t="s">
        <v>41</v>
      </c>
      <c r="L87" t="s">
        <v>240</v>
      </c>
      <c r="M87" t="s">
        <v>44</v>
      </c>
      <c r="N87" t="s">
        <v>1194</v>
      </c>
      <c r="O87" t="s">
        <v>1194</v>
      </c>
      <c r="R87" t="s">
        <v>235</v>
      </c>
      <c r="T87" t="s">
        <v>67</v>
      </c>
      <c r="U87" t="s">
        <v>60</v>
      </c>
      <c r="V87" t="s">
        <v>235</v>
      </c>
      <c r="W87" t="s">
        <v>1194</v>
      </c>
      <c r="X87" t="s">
        <v>378</v>
      </c>
      <c r="Y87" s="1">
        <v>42762.451701388891</v>
      </c>
      <c r="Z87" s="1">
        <v>42771.987256944441</v>
      </c>
    </row>
    <row r="88" spans="1:27" x14ac:dyDescent="0.3">
      <c r="A88">
        <v>95630</v>
      </c>
      <c r="B88" t="s">
        <v>753</v>
      </c>
      <c r="C88" t="s">
        <v>23</v>
      </c>
      <c r="D88" t="s">
        <v>95</v>
      </c>
      <c r="E88" t="s">
        <v>24</v>
      </c>
      <c r="F88" t="s">
        <v>27</v>
      </c>
      <c r="G88" t="s">
        <v>49</v>
      </c>
      <c r="H88" t="s">
        <v>1388</v>
      </c>
      <c r="I88" t="s">
        <v>335</v>
      </c>
      <c r="J88" t="s">
        <v>335</v>
      </c>
      <c r="K88" t="s">
        <v>41</v>
      </c>
      <c r="L88" t="s">
        <v>240</v>
      </c>
      <c r="M88" t="s">
        <v>44</v>
      </c>
      <c r="N88" t="s">
        <v>1194</v>
      </c>
      <c r="O88" t="s">
        <v>1319</v>
      </c>
      <c r="R88" t="s">
        <v>235</v>
      </c>
      <c r="T88" t="s">
        <v>67</v>
      </c>
      <c r="U88" t="s">
        <v>45</v>
      </c>
      <c r="V88" t="s">
        <v>235</v>
      </c>
      <c r="W88" t="s">
        <v>1194</v>
      </c>
      <c r="X88" t="s">
        <v>1029</v>
      </c>
      <c r="Y88" s="1">
        <v>42774.405694444446</v>
      </c>
      <c r="Z88" s="1">
        <v>42823.953599537039</v>
      </c>
    </row>
    <row r="89" spans="1:27" x14ac:dyDescent="0.3">
      <c r="A89">
        <v>96027</v>
      </c>
      <c r="B89" t="s">
        <v>142</v>
      </c>
      <c r="C89" t="s">
        <v>23</v>
      </c>
      <c r="D89" t="s">
        <v>1208</v>
      </c>
      <c r="E89" t="s">
        <v>147</v>
      </c>
      <c r="F89" t="s">
        <v>27</v>
      </c>
      <c r="G89" t="s">
        <v>187</v>
      </c>
      <c r="H89" t="s">
        <v>1337</v>
      </c>
      <c r="I89" t="s">
        <v>195</v>
      </c>
      <c r="J89" t="s">
        <v>143</v>
      </c>
      <c r="K89" t="s">
        <v>41</v>
      </c>
      <c r="L89" t="s">
        <v>32</v>
      </c>
      <c r="M89" t="s">
        <v>369</v>
      </c>
      <c r="N89" t="s">
        <v>1194</v>
      </c>
      <c r="O89" t="s">
        <v>1194</v>
      </c>
      <c r="R89" t="s">
        <v>235</v>
      </c>
      <c r="T89" t="s">
        <v>55</v>
      </c>
      <c r="U89" t="s">
        <v>37</v>
      </c>
      <c r="V89" t="s">
        <v>26</v>
      </c>
      <c r="W89" t="s">
        <v>1194</v>
      </c>
      <c r="X89" t="s">
        <v>629</v>
      </c>
      <c r="Y89" s="1">
        <v>42782.220729166664</v>
      </c>
      <c r="Z89" s="1">
        <v>42814.718136574076</v>
      </c>
    </row>
    <row r="90" spans="1:27" x14ac:dyDescent="0.3">
      <c r="A90">
        <v>96257</v>
      </c>
      <c r="B90" t="s">
        <v>266</v>
      </c>
      <c r="C90" t="s">
        <v>23</v>
      </c>
      <c r="D90" t="s">
        <v>68</v>
      </c>
      <c r="E90" t="s">
        <v>262</v>
      </c>
      <c r="F90" t="s">
        <v>27</v>
      </c>
      <c r="G90" t="s">
        <v>42</v>
      </c>
      <c r="H90" t="s">
        <v>1336</v>
      </c>
      <c r="J90" t="s">
        <v>80</v>
      </c>
      <c r="K90" t="s">
        <v>41</v>
      </c>
      <c r="L90" t="s">
        <v>240</v>
      </c>
      <c r="M90" t="s">
        <v>1335</v>
      </c>
      <c r="N90" t="s">
        <v>1194</v>
      </c>
      <c r="O90" t="s">
        <v>1194</v>
      </c>
      <c r="R90" t="s">
        <v>235</v>
      </c>
      <c r="T90" t="s">
        <v>55</v>
      </c>
      <c r="U90" t="s">
        <v>45</v>
      </c>
      <c r="V90" t="s">
        <v>235</v>
      </c>
      <c r="W90" t="s">
        <v>1194</v>
      </c>
      <c r="Y90" s="1">
        <v>42787.972685185188</v>
      </c>
      <c r="Z90" s="1">
        <v>42809.305138888885</v>
      </c>
    </row>
    <row r="91" spans="1:27" x14ac:dyDescent="0.3">
      <c r="A91">
        <v>96357</v>
      </c>
      <c r="B91" t="s">
        <v>753</v>
      </c>
      <c r="C91" t="s">
        <v>23</v>
      </c>
      <c r="D91" t="s">
        <v>95</v>
      </c>
      <c r="E91" t="s">
        <v>24</v>
      </c>
      <c r="F91" t="s">
        <v>27</v>
      </c>
      <c r="G91" t="s">
        <v>49</v>
      </c>
      <c r="H91" t="s">
        <v>1352</v>
      </c>
      <c r="I91" t="s">
        <v>1032</v>
      </c>
      <c r="J91" t="s">
        <v>144</v>
      </c>
      <c r="K91" t="s">
        <v>41</v>
      </c>
      <c r="L91" t="s">
        <v>240</v>
      </c>
      <c r="M91" t="s">
        <v>185</v>
      </c>
      <c r="N91" t="s">
        <v>1194</v>
      </c>
      <c r="O91" t="s">
        <v>1319</v>
      </c>
      <c r="R91" t="s">
        <v>235</v>
      </c>
      <c r="T91" t="s">
        <v>43</v>
      </c>
      <c r="U91" t="s">
        <v>29</v>
      </c>
      <c r="V91" t="s">
        <v>235</v>
      </c>
      <c r="W91" t="s">
        <v>1194</v>
      </c>
      <c r="X91" t="s">
        <v>1029</v>
      </c>
      <c r="Y91" s="1">
        <v>42790.228784722225</v>
      </c>
      <c r="Z91" s="1">
        <v>42816.019513888888</v>
      </c>
    </row>
    <row r="92" spans="1:27" x14ac:dyDescent="0.3">
      <c r="A92">
        <v>96370</v>
      </c>
      <c r="B92" t="s">
        <v>54</v>
      </c>
      <c r="C92" t="s">
        <v>23</v>
      </c>
      <c r="D92" t="s">
        <v>68</v>
      </c>
      <c r="E92" t="s">
        <v>24</v>
      </c>
      <c r="F92" t="s">
        <v>27</v>
      </c>
      <c r="G92" t="s">
        <v>49</v>
      </c>
      <c r="H92" t="s">
        <v>1420</v>
      </c>
      <c r="I92" t="s">
        <v>1077</v>
      </c>
      <c r="J92" t="s">
        <v>337</v>
      </c>
      <c r="K92" t="s">
        <v>41</v>
      </c>
      <c r="L92" t="s">
        <v>240</v>
      </c>
      <c r="M92" t="s">
        <v>1201</v>
      </c>
      <c r="N92" t="s">
        <v>1194</v>
      </c>
      <c r="O92" t="s">
        <v>1376</v>
      </c>
      <c r="R92" t="s">
        <v>235</v>
      </c>
      <c r="T92" t="s">
        <v>55</v>
      </c>
      <c r="U92" t="s">
        <v>45</v>
      </c>
      <c r="V92" t="s">
        <v>235</v>
      </c>
      <c r="W92" t="s">
        <v>1194</v>
      </c>
      <c r="Y92" s="1">
        <v>42790.31486111111</v>
      </c>
      <c r="Z92" s="1">
        <v>42829.276365740741</v>
      </c>
    </row>
    <row r="93" spans="1:27" x14ac:dyDescent="0.3">
      <c r="A93">
        <v>96444</v>
      </c>
      <c r="B93" t="s">
        <v>191</v>
      </c>
      <c r="C93" t="s">
        <v>23</v>
      </c>
      <c r="D93" t="s">
        <v>30</v>
      </c>
      <c r="E93" t="s">
        <v>24</v>
      </c>
      <c r="F93" t="s">
        <v>27</v>
      </c>
      <c r="G93" t="s">
        <v>42</v>
      </c>
      <c r="H93" t="s">
        <v>1303</v>
      </c>
      <c r="J93" t="s">
        <v>1302</v>
      </c>
      <c r="K93" t="s">
        <v>41</v>
      </c>
      <c r="L93" t="s">
        <v>240</v>
      </c>
      <c r="M93" t="s">
        <v>44</v>
      </c>
      <c r="N93" t="s">
        <v>1194</v>
      </c>
      <c r="O93" t="s">
        <v>1293</v>
      </c>
      <c r="Q93" t="s">
        <v>1301</v>
      </c>
      <c r="R93" t="s">
        <v>235</v>
      </c>
      <c r="T93" t="s">
        <v>43</v>
      </c>
      <c r="U93" t="s">
        <v>45</v>
      </c>
      <c r="V93" t="s">
        <v>235</v>
      </c>
      <c r="W93" t="s">
        <v>1194</v>
      </c>
      <c r="X93" t="s">
        <v>378</v>
      </c>
      <c r="Y93" s="1">
        <v>42793.886562500003</v>
      </c>
      <c r="Z93" s="1">
        <v>42803.087685185186</v>
      </c>
    </row>
    <row r="94" spans="1:27" x14ac:dyDescent="0.3">
      <c r="A94">
        <v>96765</v>
      </c>
      <c r="B94" t="s">
        <v>66</v>
      </c>
      <c r="C94" t="s">
        <v>23</v>
      </c>
      <c r="D94" t="s">
        <v>374</v>
      </c>
      <c r="E94" t="s">
        <v>24</v>
      </c>
      <c r="F94" t="s">
        <v>27</v>
      </c>
      <c r="G94" t="s">
        <v>58</v>
      </c>
      <c r="H94" t="s">
        <v>1334</v>
      </c>
      <c r="J94" t="s">
        <v>66</v>
      </c>
      <c r="K94" t="s">
        <v>41</v>
      </c>
      <c r="L94" t="s">
        <v>240</v>
      </c>
      <c r="M94" t="s">
        <v>185</v>
      </c>
      <c r="N94" t="s">
        <v>1194</v>
      </c>
      <c r="O94" t="s">
        <v>1293</v>
      </c>
      <c r="R94" t="s">
        <v>235</v>
      </c>
      <c r="T94" t="s">
        <v>43</v>
      </c>
      <c r="U94" t="s">
        <v>60</v>
      </c>
      <c r="V94" t="s">
        <v>235</v>
      </c>
      <c r="W94" t="s">
        <v>1194</v>
      </c>
      <c r="Y94" s="1">
        <v>42801.107604166667</v>
      </c>
      <c r="Z94" s="1">
        <v>42809.460300925923</v>
      </c>
    </row>
    <row r="95" spans="1:27" x14ac:dyDescent="0.3">
      <c r="A95">
        <v>96943</v>
      </c>
      <c r="B95" t="s">
        <v>266</v>
      </c>
      <c r="C95" t="s">
        <v>23</v>
      </c>
      <c r="D95" t="s">
        <v>95</v>
      </c>
      <c r="E95" t="s">
        <v>149</v>
      </c>
      <c r="F95" t="s">
        <v>27</v>
      </c>
      <c r="G95" t="s">
        <v>49</v>
      </c>
      <c r="H95" t="s">
        <v>1382</v>
      </c>
      <c r="J95" t="s">
        <v>933</v>
      </c>
      <c r="K95" t="s">
        <v>41</v>
      </c>
      <c r="L95" t="s">
        <v>28</v>
      </c>
      <c r="N95" t="s">
        <v>1194</v>
      </c>
      <c r="O95" t="s">
        <v>1194</v>
      </c>
      <c r="R95" t="s">
        <v>235</v>
      </c>
      <c r="T95" t="s">
        <v>43</v>
      </c>
      <c r="U95" t="s">
        <v>29</v>
      </c>
      <c r="V95" t="s">
        <v>235</v>
      </c>
      <c r="W95" t="s">
        <v>1194</v>
      </c>
      <c r="Y95" s="1">
        <v>42804.168564814812</v>
      </c>
      <c r="Z95" s="1">
        <v>42823.20521990741</v>
      </c>
    </row>
    <row r="96" spans="1:27" x14ac:dyDescent="0.3">
      <c r="A96">
        <v>97122</v>
      </c>
      <c r="B96" t="s">
        <v>702</v>
      </c>
      <c r="C96" t="s">
        <v>23</v>
      </c>
      <c r="D96" t="s">
        <v>85</v>
      </c>
      <c r="E96" t="s">
        <v>24</v>
      </c>
      <c r="F96" t="s">
        <v>27</v>
      </c>
      <c r="G96" t="s">
        <v>117</v>
      </c>
      <c r="H96" t="s">
        <v>1333</v>
      </c>
      <c r="I96" t="s">
        <v>118</v>
      </c>
      <c r="J96" t="s">
        <v>118</v>
      </c>
      <c r="K96" t="s">
        <v>41</v>
      </c>
      <c r="L96" t="s">
        <v>240</v>
      </c>
      <c r="M96" t="s">
        <v>185</v>
      </c>
      <c r="N96" t="s">
        <v>1194</v>
      </c>
      <c r="O96" t="s">
        <v>1319</v>
      </c>
      <c r="R96" t="s">
        <v>235</v>
      </c>
      <c r="T96" t="s">
        <v>55</v>
      </c>
      <c r="U96" t="s">
        <v>60</v>
      </c>
      <c r="V96" t="s">
        <v>235</v>
      </c>
      <c r="W96" t="s">
        <v>1194</v>
      </c>
      <c r="Y96" s="1">
        <v>42809.696469907409</v>
      </c>
      <c r="Z96" s="1">
        <v>42814.199131944442</v>
      </c>
    </row>
    <row r="97" spans="1:26" x14ac:dyDescent="0.3">
      <c r="A97">
        <v>97922</v>
      </c>
      <c r="B97" t="s">
        <v>66</v>
      </c>
      <c r="C97" t="s">
        <v>23</v>
      </c>
      <c r="D97" t="s">
        <v>374</v>
      </c>
      <c r="E97" t="s">
        <v>24</v>
      </c>
      <c r="F97" t="s">
        <v>27</v>
      </c>
      <c r="G97" t="s">
        <v>25</v>
      </c>
      <c r="H97" t="s">
        <v>1407</v>
      </c>
      <c r="I97" t="s">
        <v>702</v>
      </c>
      <c r="J97" t="s">
        <v>702</v>
      </c>
      <c r="K97" t="s">
        <v>41</v>
      </c>
      <c r="L97" t="s">
        <v>240</v>
      </c>
      <c r="M97" t="s">
        <v>44</v>
      </c>
      <c r="N97" t="s">
        <v>1194</v>
      </c>
      <c r="O97" t="s">
        <v>1406</v>
      </c>
      <c r="R97" t="s">
        <v>235</v>
      </c>
      <c r="T97" t="s">
        <v>55</v>
      </c>
      <c r="U97" t="s">
        <v>37</v>
      </c>
      <c r="V97" t="s">
        <v>235</v>
      </c>
      <c r="W97" t="s">
        <v>1194</v>
      </c>
      <c r="X97" t="s">
        <v>378</v>
      </c>
      <c r="Y97" s="1">
        <v>42830.077511574076</v>
      </c>
      <c r="Z97" s="1">
        <v>42831.20521990741</v>
      </c>
    </row>
    <row r="98" spans="1:26" x14ac:dyDescent="0.3">
      <c r="A98">
        <v>79685</v>
      </c>
      <c r="B98" t="s">
        <v>173</v>
      </c>
      <c r="C98" t="s">
        <v>162</v>
      </c>
      <c r="D98" t="s">
        <v>216</v>
      </c>
      <c r="E98" t="s">
        <v>24</v>
      </c>
      <c r="F98" t="s">
        <v>27</v>
      </c>
      <c r="G98" t="s">
        <v>49</v>
      </c>
      <c r="H98" t="s">
        <v>696</v>
      </c>
      <c r="I98" t="s">
        <v>163</v>
      </c>
      <c r="J98" t="s">
        <v>163</v>
      </c>
      <c r="K98" t="s">
        <v>41</v>
      </c>
      <c r="L98" t="s">
        <v>32</v>
      </c>
      <c r="N98" t="s">
        <v>1194</v>
      </c>
      <c r="O98" t="s">
        <v>1194</v>
      </c>
      <c r="R98" t="s">
        <v>235</v>
      </c>
      <c r="T98" t="s">
        <v>55</v>
      </c>
      <c r="U98" t="s">
        <v>37</v>
      </c>
      <c r="V98" t="s">
        <v>235</v>
      </c>
      <c r="W98" t="s">
        <v>1194</v>
      </c>
      <c r="Y98" s="1">
        <v>42458.033101851855</v>
      </c>
      <c r="Z98" s="1">
        <v>42724.124166666668</v>
      </c>
    </row>
    <row r="99" spans="1:26" x14ac:dyDescent="0.3">
      <c r="A99">
        <v>89816</v>
      </c>
      <c r="B99" t="s">
        <v>47</v>
      </c>
      <c r="C99" t="s">
        <v>34</v>
      </c>
      <c r="D99" t="s">
        <v>689</v>
      </c>
      <c r="E99" t="s">
        <v>24</v>
      </c>
      <c r="F99" t="s">
        <v>27</v>
      </c>
      <c r="G99" t="s">
        <v>49</v>
      </c>
      <c r="H99" t="s">
        <v>688</v>
      </c>
      <c r="I99" t="s">
        <v>47</v>
      </c>
      <c r="J99" t="s">
        <v>47</v>
      </c>
      <c r="K99" t="s">
        <v>41</v>
      </c>
      <c r="L99" t="s">
        <v>32</v>
      </c>
      <c r="N99" t="s">
        <v>1194</v>
      </c>
      <c r="O99" t="s">
        <v>1194</v>
      </c>
      <c r="R99" t="s">
        <v>235</v>
      </c>
      <c r="T99" t="s">
        <v>55</v>
      </c>
      <c r="U99" t="s">
        <v>60</v>
      </c>
      <c r="V99" t="s">
        <v>26</v>
      </c>
      <c r="W99" t="s">
        <v>1194</v>
      </c>
      <c r="Y99" s="1">
        <v>42642.068159722221</v>
      </c>
      <c r="Z99" s="1">
        <v>42803.347997685189</v>
      </c>
    </row>
    <row r="100" spans="1:26" x14ac:dyDescent="0.3">
      <c r="A100">
        <v>91980</v>
      </c>
      <c r="B100" t="s">
        <v>751</v>
      </c>
      <c r="C100" t="s">
        <v>34</v>
      </c>
      <c r="D100" t="s">
        <v>71</v>
      </c>
      <c r="E100" t="s">
        <v>24</v>
      </c>
      <c r="F100" t="s">
        <v>27</v>
      </c>
      <c r="G100" t="s">
        <v>42</v>
      </c>
      <c r="H100" t="s">
        <v>1254</v>
      </c>
      <c r="I100" t="s">
        <v>751</v>
      </c>
      <c r="J100" t="s">
        <v>99</v>
      </c>
      <c r="K100" t="s">
        <v>41</v>
      </c>
      <c r="L100" t="s">
        <v>240</v>
      </c>
      <c r="M100" t="s">
        <v>365</v>
      </c>
      <c r="N100" t="s">
        <v>1194</v>
      </c>
      <c r="O100" t="s">
        <v>1221</v>
      </c>
      <c r="R100" t="s">
        <v>235</v>
      </c>
      <c r="T100" t="s">
        <v>43</v>
      </c>
      <c r="U100" t="s">
        <v>29</v>
      </c>
      <c r="V100" t="s">
        <v>26</v>
      </c>
      <c r="W100" t="s">
        <v>1194</v>
      </c>
      <c r="Y100" s="1">
        <v>42682.147974537038</v>
      </c>
      <c r="Z100" s="1">
        <v>42802.005752314813</v>
      </c>
    </row>
    <row r="101" spans="1:26" x14ac:dyDescent="0.3">
      <c r="A101">
        <v>96022</v>
      </c>
      <c r="B101" t="s">
        <v>54</v>
      </c>
      <c r="C101" t="s">
        <v>34</v>
      </c>
      <c r="D101" t="s">
        <v>1205</v>
      </c>
      <c r="E101" t="s">
        <v>24</v>
      </c>
      <c r="F101" t="s">
        <v>27</v>
      </c>
      <c r="G101" t="s">
        <v>187</v>
      </c>
      <c r="H101" t="s">
        <v>1332</v>
      </c>
      <c r="I101" t="s">
        <v>1397</v>
      </c>
      <c r="J101" t="s">
        <v>143</v>
      </c>
      <c r="K101" t="s">
        <v>41</v>
      </c>
      <c r="L101" t="s">
        <v>240</v>
      </c>
      <c r="M101" t="s">
        <v>365</v>
      </c>
      <c r="N101" t="s">
        <v>1194</v>
      </c>
      <c r="O101" t="s">
        <v>1293</v>
      </c>
      <c r="Q101" t="s">
        <v>1169</v>
      </c>
      <c r="R101" t="s">
        <v>235</v>
      </c>
      <c r="T101" t="s">
        <v>67</v>
      </c>
      <c r="U101" t="s">
        <v>29</v>
      </c>
      <c r="V101" t="s">
        <v>26</v>
      </c>
      <c r="W101" t="s">
        <v>1194</v>
      </c>
      <c r="Y101" s="1">
        <v>42782.211585648147</v>
      </c>
      <c r="Z101" s="1">
        <v>42828.204699074071</v>
      </c>
    </row>
    <row r="102" spans="1:26" x14ac:dyDescent="0.3">
      <c r="A102">
        <v>96764</v>
      </c>
      <c r="B102" t="s">
        <v>144</v>
      </c>
      <c r="C102" t="s">
        <v>34</v>
      </c>
      <c r="D102" t="s">
        <v>1013</v>
      </c>
      <c r="E102" t="s">
        <v>24</v>
      </c>
      <c r="F102" t="s">
        <v>27</v>
      </c>
      <c r="G102" t="s">
        <v>42</v>
      </c>
      <c r="H102" t="s">
        <v>1425</v>
      </c>
      <c r="J102" t="s">
        <v>928</v>
      </c>
      <c r="K102" t="s">
        <v>41</v>
      </c>
      <c r="L102" t="s">
        <v>240</v>
      </c>
      <c r="M102" t="s">
        <v>185</v>
      </c>
      <c r="N102" t="s">
        <v>1194</v>
      </c>
      <c r="O102" t="s">
        <v>1376</v>
      </c>
      <c r="R102" t="s">
        <v>235</v>
      </c>
      <c r="T102" t="s">
        <v>55</v>
      </c>
      <c r="U102" t="s">
        <v>37</v>
      </c>
      <c r="V102" t="s">
        <v>235</v>
      </c>
      <c r="W102" t="s">
        <v>1194</v>
      </c>
      <c r="Y102" s="1">
        <v>42801.104432870372</v>
      </c>
      <c r="Z102" s="1">
        <v>42834.989212962966</v>
      </c>
    </row>
    <row r="103" spans="1:26" x14ac:dyDescent="0.3">
      <c r="A103">
        <v>97247</v>
      </c>
      <c r="B103" t="s">
        <v>69</v>
      </c>
      <c r="C103" t="s">
        <v>34</v>
      </c>
      <c r="D103" t="s">
        <v>151</v>
      </c>
      <c r="E103" t="s">
        <v>24</v>
      </c>
      <c r="F103" t="s">
        <v>27</v>
      </c>
      <c r="G103" t="s">
        <v>42</v>
      </c>
      <c r="H103" t="s">
        <v>1437</v>
      </c>
      <c r="I103" t="s">
        <v>1302</v>
      </c>
      <c r="J103" t="s">
        <v>1302</v>
      </c>
      <c r="K103" t="s">
        <v>41</v>
      </c>
      <c r="L103" t="s">
        <v>32</v>
      </c>
      <c r="M103" t="s">
        <v>104</v>
      </c>
      <c r="N103" t="s">
        <v>1194</v>
      </c>
      <c r="O103" t="s">
        <v>1406</v>
      </c>
      <c r="Q103" t="s">
        <v>1436</v>
      </c>
      <c r="R103" t="s">
        <v>235</v>
      </c>
      <c r="T103" t="s">
        <v>43</v>
      </c>
      <c r="U103" t="s">
        <v>45</v>
      </c>
      <c r="V103" t="s">
        <v>235</v>
      </c>
      <c r="W103" t="s">
        <v>1194</v>
      </c>
      <c r="Y103" s="1">
        <v>42813.979155092595</v>
      </c>
      <c r="Z103" s="1">
        <v>42836.174085648148</v>
      </c>
    </row>
    <row r="104" spans="1:26" x14ac:dyDescent="0.3">
      <c r="A104">
        <v>97678</v>
      </c>
      <c r="B104" t="s">
        <v>99</v>
      </c>
      <c r="C104" t="s">
        <v>34</v>
      </c>
      <c r="D104" t="s">
        <v>1205</v>
      </c>
      <c r="E104" t="s">
        <v>303</v>
      </c>
      <c r="F104" t="s">
        <v>27</v>
      </c>
      <c r="G104" t="s">
        <v>153</v>
      </c>
      <c r="H104" t="s">
        <v>1412</v>
      </c>
      <c r="I104" t="s">
        <v>1411</v>
      </c>
      <c r="J104" t="s">
        <v>1411</v>
      </c>
      <c r="K104" t="s">
        <v>41</v>
      </c>
      <c r="L104" t="s">
        <v>240</v>
      </c>
      <c r="M104" t="s">
        <v>298</v>
      </c>
      <c r="N104" t="s">
        <v>1194</v>
      </c>
      <c r="O104" t="s">
        <v>1194</v>
      </c>
      <c r="R104" t="s">
        <v>235</v>
      </c>
      <c r="T104" t="s">
        <v>43</v>
      </c>
      <c r="U104" t="s">
        <v>29</v>
      </c>
      <c r="V104" t="s">
        <v>1305</v>
      </c>
      <c r="W104" t="s">
        <v>361</v>
      </c>
      <c r="Y104" s="1">
        <v>42824.161898148152</v>
      </c>
      <c r="Z104" s="1">
        <v>42829.458171296297</v>
      </c>
    </row>
    <row r="105" spans="1:26" x14ac:dyDescent="0.3">
      <c r="A105">
        <v>98064</v>
      </c>
      <c r="B105" t="s">
        <v>99</v>
      </c>
      <c r="C105" t="s">
        <v>34</v>
      </c>
      <c r="D105" t="s">
        <v>281</v>
      </c>
      <c r="E105" t="s">
        <v>303</v>
      </c>
      <c r="F105" t="s">
        <v>27</v>
      </c>
      <c r="G105" t="s">
        <v>49</v>
      </c>
      <c r="H105" t="s">
        <v>1435</v>
      </c>
      <c r="I105" t="s">
        <v>1050</v>
      </c>
      <c r="J105" t="s">
        <v>266</v>
      </c>
      <c r="K105" t="s">
        <v>41</v>
      </c>
      <c r="L105" t="s">
        <v>28</v>
      </c>
      <c r="N105" t="s">
        <v>1194</v>
      </c>
      <c r="O105" t="s">
        <v>1194</v>
      </c>
      <c r="R105" t="s">
        <v>235</v>
      </c>
      <c r="T105" t="s">
        <v>55</v>
      </c>
      <c r="U105" t="s">
        <v>37</v>
      </c>
      <c r="V105" t="s">
        <v>235</v>
      </c>
      <c r="W105" t="s">
        <v>1194</v>
      </c>
      <c r="Y105" s="1">
        <v>42834.998217592591</v>
      </c>
      <c r="Z105" s="1">
        <v>42836.218912037039</v>
      </c>
    </row>
    <row r="106" spans="1:26" x14ac:dyDescent="0.3">
      <c r="A106">
        <v>94678</v>
      </c>
      <c r="B106" t="s">
        <v>89</v>
      </c>
      <c r="C106" t="s">
        <v>88</v>
      </c>
      <c r="D106" t="s">
        <v>90</v>
      </c>
      <c r="E106" t="s">
        <v>24</v>
      </c>
      <c r="F106" t="s">
        <v>27</v>
      </c>
      <c r="G106" t="s">
        <v>275</v>
      </c>
      <c r="H106" t="s">
        <v>620</v>
      </c>
      <c r="I106" t="s">
        <v>107</v>
      </c>
      <c r="J106" t="s">
        <v>342</v>
      </c>
      <c r="K106" t="s">
        <v>41</v>
      </c>
      <c r="L106" t="s">
        <v>32</v>
      </c>
      <c r="N106" t="s">
        <v>1194</v>
      </c>
      <c r="O106" t="s">
        <v>1194</v>
      </c>
      <c r="R106" t="s">
        <v>235</v>
      </c>
      <c r="T106" t="s">
        <v>67</v>
      </c>
      <c r="U106" t="s">
        <v>60</v>
      </c>
      <c r="V106" t="s">
        <v>235</v>
      </c>
      <c r="W106" t="s">
        <v>1194</v>
      </c>
      <c r="Y106" s="1">
        <v>42753.045277777775</v>
      </c>
      <c r="Z106" s="1">
        <v>42753.961944444447</v>
      </c>
    </row>
    <row r="107" spans="1:26" x14ac:dyDescent="0.3">
      <c r="A107">
        <v>98136</v>
      </c>
      <c r="B107" t="s">
        <v>89</v>
      </c>
      <c r="C107" t="s">
        <v>88</v>
      </c>
      <c r="D107" t="s">
        <v>189</v>
      </c>
      <c r="E107" t="s">
        <v>303</v>
      </c>
      <c r="F107" t="s">
        <v>27</v>
      </c>
      <c r="G107" t="s">
        <v>187</v>
      </c>
      <c r="H107" t="s">
        <v>1434</v>
      </c>
      <c r="I107" t="s">
        <v>219</v>
      </c>
      <c r="J107" t="s">
        <v>219</v>
      </c>
      <c r="K107" t="s">
        <v>41</v>
      </c>
      <c r="L107" t="s">
        <v>240</v>
      </c>
      <c r="M107" t="s">
        <v>44</v>
      </c>
      <c r="N107" t="s">
        <v>1194</v>
      </c>
      <c r="O107" t="s">
        <v>1194</v>
      </c>
      <c r="R107" t="s">
        <v>235</v>
      </c>
      <c r="T107" t="s">
        <v>55</v>
      </c>
      <c r="U107" t="s">
        <v>37</v>
      </c>
      <c r="V107" t="s">
        <v>235</v>
      </c>
      <c r="W107" t="s">
        <v>1194</v>
      </c>
      <c r="X107" t="s">
        <v>596</v>
      </c>
      <c r="Y107" s="1">
        <v>42836.175127314818</v>
      </c>
      <c r="Z107" s="1">
        <v>42837.103796296295</v>
      </c>
    </row>
    <row r="108" spans="1:26" x14ac:dyDescent="0.3">
      <c r="A108">
        <v>82510</v>
      </c>
      <c r="B108" t="s">
        <v>209</v>
      </c>
      <c r="C108" t="s">
        <v>40</v>
      </c>
      <c r="D108" t="s">
        <v>46</v>
      </c>
      <c r="E108" t="s">
        <v>48</v>
      </c>
      <c r="F108" t="s">
        <v>27</v>
      </c>
      <c r="G108" t="s">
        <v>187</v>
      </c>
      <c r="H108" t="s">
        <v>1005</v>
      </c>
      <c r="I108" t="s">
        <v>1004</v>
      </c>
      <c r="J108" t="s">
        <v>174</v>
      </c>
      <c r="K108" t="s">
        <v>41</v>
      </c>
      <c r="L108" t="s">
        <v>32</v>
      </c>
      <c r="N108" t="s">
        <v>1194</v>
      </c>
      <c r="O108" t="s">
        <v>1194</v>
      </c>
      <c r="R108" t="s">
        <v>235</v>
      </c>
      <c r="T108" t="s">
        <v>55</v>
      </c>
      <c r="U108" t="s">
        <v>37</v>
      </c>
      <c r="V108" t="s">
        <v>26</v>
      </c>
      <c r="W108" t="s">
        <v>1194</v>
      </c>
      <c r="X108" t="s">
        <v>1003</v>
      </c>
      <c r="Y108" s="1">
        <v>42499.229317129626</v>
      </c>
      <c r="Z108" s="1">
        <v>42585.358344907407</v>
      </c>
    </row>
    <row r="109" spans="1:26" x14ac:dyDescent="0.3">
      <c r="A109">
        <v>84899</v>
      </c>
      <c r="B109" t="s">
        <v>800</v>
      </c>
      <c r="C109" t="s">
        <v>165</v>
      </c>
      <c r="D109" t="s">
        <v>166</v>
      </c>
      <c r="E109" t="s">
        <v>147</v>
      </c>
      <c r="F109" t="s">
        <v>27</v>
      </c>
      <c r="G109" t="s">
        <v>187</v>
      </c>
      <c r="H109" t="s">
        <v>1000</v>
      </c>
      <c r="I109" t="s">
        <v>800</v>
      </c>
      <c r="J109" t="s">
        <v>800</v>
      </c>
      <c r="K109" t="s">
        <v>41</v>
      </c>
      <c r="L109" t="s">
        <v>32</v>
      </c>
      <c r="N109" t="s">
        <v>1194</v>
      </c>
      <c r="O109" t="s">
        <v>1194</v>
      </c>
      <c r="R109" t="s">
        <v>235</v>
      </c>
      <c r="T109" t="s">
        <v>67</v>
      </c>
      <c r="U109" t="s">
        <v>45</v>
      </c>
      <c r="V109" t="s">
        <v>235</v>
      </c>
      <c r="W109" t="s">
        <v>1194</v>
      </c>
      <c r="Y109" s="1">
        <v>42542.140509259261</v>
      </c>
      <c r="Z109" s="1">
        <v>42543.229641203703</v>
      </c>
    </row>
    <row r="110" spans="1:26" x14ac:dyDescent="0.3">
      <c r="A110">
        <v>85124</v>
      </c>
      <c r="B110" t="s">
        <v>77</v>
      </c>
      <c r="C110" t="s">
        <v>165</v>
      </c>
      <c r="D110" t="s">
        <v>166</v>
      </c>
      <c r="E110" t="s">
        <v>147</v>
      </c>
      <c r="F110" t="s">
        <v>27</v>
      </c>
      <c r="G110" t="s">
        <v>187</v>
      </c>
      <c r="H110" t="s">
        <v>999</v>
      </c>
      <c r="I110" t="s">
        <v>800</v>
      </c>
      <c r="J110" t="s">
        <v>800</v>
      </c>
      <c r="K110" t="s">
        <v>41</v>
      </c>
      <c r="L110" t="s">
        <v>32</v>
      </c>
      <c r="N110" t="s">
        <v>1194</v>
      </c>
      <c r="O110" t="s">
        <v>1194</v>
      </c>
      <c r="R110" t="s">
        <v>235</v>
      </c>
      <c r="T110" t="s">
        <v>43</v>
      </c>
      <c r="U110" t="s">
        <v>29</v>
      </c>
      <c r="V110" t="s">
        <v>235</v>
      </c>
      <c r="W110" t="s">
        <v>1194</v>
      </c>
      <c r="Y110" s="1">
        <v>42544.980219907404</v>
      </c>
      <c r="Z110" s="1">
        <v>42549.139432870368</v>
      </c>
    </row>
    <row r="111" spans="1:26" x14ac:dyDescent="0.3">
      <c r="A111">
        <v>86174</v>
      </c>
      <c r="B111" t="s">
        <v>188</v>
      </c>
      <c r="C111" t="s">
        <v>165</v>
      </c>
      <c r="D111" t="s">
        <v>166</v>
      </c>
      <c r="E111" t="s">
        <v>147</v>
      </c>
      <c r="F111" t="s">
        <v>27</v>
      </c>
      <c r="G111" t="s">
        <v>187</v>
      </c>
      <c r="H111" t="s">
        <v>998</v>
      </c>
      <c r="J111" t="s">
        <v>188</v>
      </c>
      <c r="K111" t="s">
        <v>41</v>
      </c>
      <c r="L111" t="s">
        <v>32</v>
      </c>
      <c r="N111" t="s">
        <v>1194</v>
      </c>
      <c r="O111" t="s">
        <v>1194</v>
      </c>
      <c r="R111" t="s">
        <v>235</v>
      </c>
      <c r="T111" t="s">
        <v>55</v>
      </c>
      <c r="U111" t="s">
        <v>45</v>
      </c>
      <c r="V111" t="s">
        <v>235</v>
      </c>
      <c r="W111" t="s">
        <v>1194</v>
      </c>
      <c r="Y111" s="1">
        <v>42565.557928240742</v>
      </c>
      <c r="Z111" s="1">
        <v>42565.658437500002</v>
      </c>
    </row>
    <row r="112" spans="1:26" x14ac:dyDescent="0.3">
      <c r="A112">
        <v>86202</v>
      </c>
      <c r="B112" t="s">
        <v>800</v>
      </c>
      <c r="C112" t="s">
        <v>165</v>
      </c>
      <c r="D112" t="s">
        <v>166</v>
      </c>
      <c r="E112" t="s">
        <v>147</v>
      </c>
      <c r="F112" t="s">
        <v>27</v>
      </c>
      <c r="G112" t="s">
        <v>187</v>
      </c>
      <c r="H112" t="s">
        <v>997</v>
      </c>
      <c r="I112" t="s">
        <v>800</v>
      </c>
      <c r="J112" t="s">
        <v>800</v>
      </c>
      <c r="K112" t="s">
        <v>41</v>
      </c>
      <c r="L112" t="s">
        <v>32</v>
      </c>
      <c r="N112" t="s">
        <v>1194</v>
      </c>
      <c r="O112" t="s">
        <v>1194</v>
      </c>
      <c r="R112" t="s">
        <v>235</v>
      </c>
      <c r="T112" t="s">
        <v>43</v>
      </c>
      <c r="U112" t="s">
        <v>37</v>
      </c>
      <c r="V112" t="s">
        <v>235</v>
      </c>
      <c r="W112" t="s">
        <v>1194</v>
      </c>
      <c r="Y112" s="1">
        <v>42566.193726851852</v>
      </c>
      <c r="Z112" s="1">
        <v>42566.348877314813</v>
      </c>
    </row>
    <row r="113" spans="1:27" x14ac:dyDescent="0.3">
      <c r="A113">
        <v>86211</v>
      </c>
      <c r="B113" t="s">
        <v>950</v>
      </c>
      <c r="C113" t="s">
        <v>165</v>
      </c>
      <c r="D113" t="s">
        <v>166</v>
      </c>
      <c r="E113" t="s">
        <v>147</v>
      </c>
      <c r="F113" t="s">
        <v>27</v>
      </c>
      <c r="G113" t="s">
        <v>187</v>
      </c>
      <c r="H113" t="s">
        <v>996</v>
      </c>
      <c r="J113" t="s">
        <v>950</v>
      </c>
      <c r="K113" t="s">
        <v>41</v>
      </c>
      <c r="L113" t="s">
        <v>32</v>
      </c>
      <c r="N113" t="s">
        <v>1194</v>
      </c>
      <c r="O113" t="s">
        <v>1194</v>
      </c>
      <c r="R113" t="s">
        <v>235</v>
      </c>
      <c r="S113" t="s">
        <v>235</v>
      </c>
      <c r="T113" t="s">
        <v>43</v>
      </c>
      <c r="U113" t="s">
        <v>45</v>
      </c>
      <c r="V113" t="s">
        <v>235</v>
      </c>
      <c r="W113" t="s">
        <v>1194</v>
      </c>
      <c r="Y113" s="1">
        <v>42566.316493055558</v>
      </c>
      <c r="Z113" s="1">
        <v>42578.205254629633</v>
      </c>
    </row>
    <row r="114" spans="1:27" x14ac:dyDescent="0.3">
      <c r="A114">
        <v>87205</v>
      </c>
      <c r="B114" t="s">
        <v>934</v>
      </c>
      <c r="C114" t="s">
        <v>165</v>
      </c>
      <c r="D114" t="s">
        <v>166</v>
      </c>
      <c r="E114" t="s">
        <v>147</v>
      </c>
      <c r="F114" t="s">
        <v>27</v>
      </c>
      <c r="G114" t="s">
        <v>187</v>
      </c>
      <c r="H114" t="s">
        <v>995</v>
      </c>
      <c r="J114" t="s">
        <v>934</v>
      </c>
      <c r="K114" t="s">
        <v>41</v>
      </c>
      <c r="L114" t="s">
        <v>32</v>
      </c>
      <c r="N114" t="s">
        <v>1194</v>
      </c>
      <c r="O114" t="s">
        <v>1194</v>
      </c>
      <c r="R114" t="s">
        <v>235</v>
      </c>
      <c r="T114" t="s">
        <v>55</v>
      </c>
      <c r="U114" t="s">
        <v>45</v>
      </c>
      <c r="V114" t="s">
        <v>235</v>
      </c>
      <c r="W114" t="s">
        <v>1194</v>
      </c>
      <c r="Y114" s="1">
        <v>42587.297511574077</v>
      </c>
      <c r="Z114" s="1">
        <v>42592.025729166664</v>
      </c>
    </row>
    <row r="115" spans="1:27" x14ac:dyDescent="0.3">
      <c r="A115">
        <v>87656</v>
      </c>
      <c r="B115" t="s">
        <v>192</v>
      </c>
      <c r="C115" t="s">
        <v>165</v>
      </c>
      <c r="D115" t="s">
        <v>166</v>
      </c>
      <c r="E115" t="s">
        <v>147</v>
      </c>
      <c r="F115" t="s">
        <v>27</v>
      </c>
      <c r="G115" t="s">
        <v>187</v>
      </c>
      <c r="H115" t="s">
        <v>994</v>
      </c>
      <c r="I115" t="s">
        <v>913</v>
      </c>
      <c r="J115" t="s">
        <v>913</v>
      </c>
      <c r="K115" t="s">
        <v>41</v>
      </c>
      <c r="L115" t="s">
        <v>32</v>
      </c>
      <c r="M115" t="s">
        <v>44</v>
      </c>
      <c r="N115" t="s">
        <v>1194</v>
      </c>
      <c r="O115" t="s">
        <v>1194</v>
      </c>
      <c r="R115" t="s">
        <v>235</v>
      </c>
      <c r="T115" t="s">
        <v>55</v>
      </c>
      <c r="U115" t="s">
        <v>45</v>
      </c>
      <c r="V115" t="s">
        <v>235</v>
      </c>
      <c r="W115" t="s">
        <v>1194</v>
      </c>
      <c r="X115" t="s">
        <v>636</v>
      </c>
      <c r="Y115" s="1">
        <v>42598.291979166665</v>
      </c>
      <c r="Z115" s="1">
        <v>42655.133402777778</v>
      </c>
    </row>
    <row r="116" spans="1:27" x14ac:dyDescent="0.3">
      <c r="A116">
        <v>88712</v>
      </c>
      <c r="B116" t="s">
        <v>1001</v>
      </c>
      <c r="C116" t="s">
        <v>165</v>
      </c>
      <c r="D116" t="s">
        <v>166</v>
      </c>
      <c r="E116" t="s">
        <v>147</v>
      </c>
      <c r="F116" t="s">
        <v>27</v>
      </c>
      <c r="G116" t="s">
        <v>134</v>
      </c>
      <c r="H116" t="s">
        <v>1002</v>
      </c>
      <c r="J116" t="s">
        <v>1001</v>
      </c>
      <c r="K116" t="s">
        <v>41</v>
      </c>
      <c r="L116" t="s">
        <v>32</v>
      </c>
      <c r="N116" t="s">
        <v>1194</v>
      </c>
      <c r="O116" t="s">
        <v>1194</v>
      </c>
      <c r="R116" t="s">
        <v>235</v>
      </c>
      <c r="T116" t="s">
        <v>43</v>
      </c>
      <c r="U116" t="s">
        <v>60</v>
      </c>
      <c r="V116" t="s">
        <v>26</v>
      </c>
      <c r="W116" t="s">
        <v>1194</v>
      </c>
      <c r="Y116" s="1">
        <v>42620.885277777779</v>
      </c>
      <c r="Z116" s="1">
        <v>42803.348310185182</v>
      </c>
    </row>
    <row r="117" spans="1:27" x14ac:dyDescent="0.3">
      <c r="A117">
        <v>89078</v>
      </c>
      <c r="B117" t="s">
        <v>566</v>
      </c>
      <c r="C117" t="s">
        <v>165</v>
      </c>
      <c r="D117" t="s">
        <v>166</v>
      </c>
      <c r="E117" t="s">
        <v>147</v>
      </c>
      <c r="F117" t="s">
        <v>27</v>
      </c>
      <c r="G117" t="s">
        <v>187</v>
      </c>
      <c r="H117" t="s">
        <v>993</v>
      </c>
      <c r="J117" t="s">
        <v>566</v>
      </c>
      <c r="K117" t="s">
        <v>41</v>
      </c>
      <c r="L117" t="s">
        <v>32</v>
      </c>
      <c r="N117" t="s">
        <v>1194</v>
      </c>
      <c r="O117" t="s">
        <v>1194</v>
      </c>
      <c r="Q117" t="s">
        <v>992</v>
      </c>
      <c r="R117" t="s">
        <v>235</v>
      </c>
      <c r="S117" t="s">
        <v>235</v>
      </c>
      <c r="T117" t="s">
        <v>43</v>
      </c>
      <c r="U117" t="s">
        <v>45</v>
      </c>
      <c r="V117" t="s">
        <v>235</v>
      </c>
      <c r="W117" t="s">
        <v>1194</v>
      </c>
      <c r="Y117" s="1">
        <v>42628.230520833335</v>
      </c>
      <c r="Z117" s="1">
        <v>42634.003240740742</v>
      </c>
      <c r="AA117" t="s">
        <v>991</v>
      </c>
    </row>
    <row r="118" spans="1:27" x14ac:dyDescent="0.3">
      <c r="A118">
        <v>89847</v>
      </c>
      <c r="B118" t="s">
        <v>566</v>
      </c>
      <c r="C118" t="s">
        <v>165</v>
      </c>
      <c r="D118" t="s">
        <v>166</v>
      </c>
      <c r="E118" t="s">
        <v>147</v>
      </c>
      <c r="F118" t="s">
        <v>27</v>
      </c>
      <c r="G118" t="s">
        <v>187</v>
      </c>
      <c r="H118" t="s">
        <v>989</v>
      </c>
      <c r="J118" t="s">
        <v>566</v>
      </c>
      <c r="K118" t="s">
        <v>41</v>
      </c>
      <c r="L118" t="s">
        <v>244</v>
      </c>
      <c r="N118" t="s">
        <v>1194</v>
      </c>
      <c r="O118" t="s">
        <v>1194</v>
      </c>
      <c r="R118" t="s">
        <v>235</v>
      </c>
      <c r="T118" t="s">
        <v>43</v>
      </c>
      <c r="U118" t="s">
        <v>45</v>
      </c>
      <c r="V118" t="s">
        <v>235</v>
      </c>
      <c r="W118" t="s">
        <v>1194</v>
      </c>
      <c r="Y118" s="1">
        <v>42642.297812500001</v>
      </c>
      <c r="Z118" s="1">
        <v>42647.131192129629</v>
      </c>
    </row>
    <row r="119" spans="1:27" x14ac:dyDescent="0.3">
      <c r="A119">
        <v>96784</v>
      </c>
      <c r="B119" t="s">
        <v>195</v>
      </c>
      <c r="C119" t="s">
        <v>165</v>
      </c>
      <c r="D119" t="s">
        <v>166</v>
      </c>
      <c r="E119" t="s">
        <v>147</v>
      </c>
      <c r="F119" t="s">
        <v>27</v>
      </c>
      <c r="G119" t="s">
        <v>187</v>
      </c>
      <c r="H119" t="s">
        <v>1250</v>
      </c>
      <c r="I119" t="s">
        <v>195</v>
      </c>
      <c r="J119" t="s">
        <v>195</v>
      </c>
      <c r="K119" t="s">
        <v>41</v>
      </c>
      <c r="L119" t="s">
        <v>32</v>
      </c>
      <c r="N119" t="s">
        <v>1194</v>
      </c>
      <c r="O119" t="s">
        <v>1194</v>
      </c>
      <c r="R119" t="s">
        <v>235</v>
      </c>
      <c r="T119" t="s">
        <v>43</v>
      </c>
      <c r="U119" t="s">
        <v>29</v>
      </c>
      <c r="V119" t="s">
        <v>235</v>
      </c>
      <c r="W119" t="s">
        <v>1194</v>
      </c>
      <c r="Y119" s="1">
        <v>42801.362361111111</v>
      </c>
      <c r="Z119" s="1">
        <v>42802.316620370373</v>
      </c>
    </row>
    <row r="120" spans="1:27" x14ac:dyDescent="0.3">
      <c r="A120">
        <v>94869</v>
      </c>
      <c r="B120" t="s">
        <v>89</v>
      </c>
      <c r="C120" t="s">
        <v>599</v>
      </c>
      <c r="D120" t="s">
        <v>609</v>
      </c>
      <c r="E120" t="s">
        <v>24</v>
      </c>
      <c r="F120" t="s">
        <v>27</v>
      </c>
      <c r="G120" t="s">
        <v>49</v>
      </c>
      <c r="H120" t="s">
        <v>612</v>
      </c>
      <c r="I120" t="s">
        <v>248</v>
      </c>
      <c r="J120" t="s">
        <v>248</v>
      </c>
      <c r="K120" t="s">
        <v>41</v>
      </c>
      <c r="L120" t="s">
        <v>28</v>
      </c>
      <c r="N120" t="s">
        <v>1194</v>
      </c>
      <c r="O120" t="s">
        <v>383</v>
      </c>
      <c r="R120" t="s">
        <v>235</v>
      </c>
      <c r="T120" t="s">
        <v>55</v>
      </c>
      <c r="U120" t="s">
        <v>37</v>
      </c>
      <c r="V120" t="s">
        <v>235</v>
      </c>
      <c r="W120" t="s">
        <v>1194</v>
      </c>
      <c r="Y120" s="1">
        <v>42758.09747685185</v>
      </c>
      <c r="Z120" s="1">
        <v>42758.105844907404</v>
      </c>
    </row>
    <row r="121" spans="1:27" x14ac:dyDescent="0.3">
      <c r="A121">
        <v>94873</v>
      </c>
      <c r="B121" t="s">
        <v>89</v>
      </c>
      <c r="C121" t="s">
        <v>599</v>
      </c>
      <c r="D121" t="s">
        <v>609</v>
      </c>
      <c r="E121" t="s">
        <v>24</v>
      </c>
      <c r="F121" t="s">
        <v>27</v>
      </c>
      <c r="G121" t="s">
        <v>49</v>
      </c>
      <c r="H121" t="s">
        <v>611</v>
      </c>
      <c r="I121" t="s">
        <v>248</v>
      </c>
      <c r="J121" t="s">
        <v>248</v>
      </c>
      <c r="K121" t="s">
        <v>41</v>
      </c>
      <c r="L121" t="s">
        <v>244</v>
      </c>
      <c r="N121" t="s">
        <v>1194</v>
      </c>
      <c r="O121" t="s">
        <v>383</v>
      </c>
      <c r="Q121" t="s">
        <v>610</v>
      </c>
      <c r="R121" t="s">
        <v>235</v>
      </c>
      <c r="T121" t="s">
        <v>55</v>
      </c>
      <c r="U121" t="s">
        <v>37</v>
      </c>
      <c r="V121" t="s">
        <v>235</v>
      </c>
      <c r="W121" t="s">
        <v>1194</v>
      </c>
      <c r="Y121" s="1">
        <v>42758.119398148148</v>
      </c>
      <c r="Z121" s="1">
        <v>42758.125868055555</v>
      </c>
    </row>
    <row r="122" spans="1:27" x14ac:dyDescent="0.3">
      <c r="A122">
        <v>94951</v>
      </c>
      <c r="B122" t="s">
        <v>89</v>
      </c>
      <c r="C122" t="s">
        <v>599</v>
      </c>
      <c r="D122" t="s">
        <v>609</v>
      </c>
      <c r="E122" t="s">
        <v>24</v>
      </c>
      <c r="F122" t="s">
        <v>27</v>
      </c>
      <c r="G122" t="s">
        <v>49</v>
      </c>
      <c r="H122" t="s">
        <v>608</v>
      </c>
      <c r="I122" t="s">
        <v>248</v>
      </c>
      <c r="J122" t="s">
        <v>248</v>
      </c>
      <c r="K122" t="s">
        <v>41</v>
      </c>
      <c r="L122" t="s">
        <v>101</v>
      </c>
      <c r="N122" t="s">
        <v>1194</v>
      </c>
      <c r="O122" t="s">
        <v>388</v>
      </c>
      <c r="R122" t="s">
        <v>235</v>
      </c>
      <c r="T122" t="s">
        <v>55</v>
      </c>
      <c r="U122" t="s">
        <v>37</v>
      </c>
      <c r="V122" t="s">
        <v>235</v>
      </c>
      <c r="W122" t="s">
        <v>1194</v>
      </c>
      <c r="Y122" s="1">
        <v>42759.121365740742</v>
      </c>
      <c r="Z122" s="1">
        <v>42760.186412037037</v>
      </c>
    </row>
    <row r="123" spans="1:27" x14ac:dyDescent="0.3">
      <c r="A123">
        <v>95418</v>
      </c>
      <c r="B123" t="s">
        <v>191</v>
      </c>
      <c r="C123" t="s">
        <v>599</v>
      </c>
      <c r="D123" t="s">
        <v>605</v>
      </c>
      <c r="E123" t="s">
        <v>24</v>
      </c>
      <c r="F123" t="s">
        <v>27</v>
      </c>
      <c r="G123" t="s">
        <v>42</v>
      </c>
      <c r="H123" t="s">
        <v>604</v>
      </c>
      <c r="I123" t="s">
        <v>248</v>
      </c>
      <c r="J123" t="s">
        <v>248</v>
      </c>
      <c r="K123" t="s">
        <v>41</v>
      </c>
      <c r="L123" t="s">
        <v>240</v>
      </c>
      <c r="M123" t="s">
        <v>44</v>
      </c>
      <c r="N123" t="s">
        <v>1194</v>
      </c>
      <c r="O123" t="s">
        <v>381</v>
      </c>
      <c r="R123" t="s">
        <v>235</v>
      </c>
      <c r="T123" t="s">
        <v>55</v>
      </c>
      <c r="U123" t="s">
        <v>37</v>
      </c>
      <c r="V123" t="s">
        <v>235</v>
      </c>
      <c r="W123" t="s">
        <v>1194</v>
      </c>
      <c r="X123" t="s">
        <v>596</v>
      </c>
      <c r="Y123" s="1">
        <v>42769.143113425926</v>
      </c>
      <c r="Z123" s="1">
        <v>42774.093298611115</v>
      </c>
    </row>
    <row r="124" spans="1:27" x14ac:dyDescent="0.3">
      <c r="A124">
        <v>95509</v>
      </c>
      <c r="B124" t="s">
        <v>600</v>
      </c>
      <c r="C124" t="s">
        <v>599</v>
      </c>
      <c r="D124" t="s">
        <v>598</v>
      </c>
      <c r="E124" t="s">
        <v>24</v>
      </c>
      <c r="F124" t="s">
        <v>27</v>
      </c>
      <c r="G124" t="s">
        <v>58</v>
      </c>
      <c r="H124" t="s">
        <v>1247</v>
      </c>
      <c r="I124" t="s">
        <v>600</v>
      </c>
      <c r="J124" t="s">
        <v>91</v>
      </c>
      <c r="K124" t="s">
        <v>41</v>
      </c>
      <c r="L124" t="s">
        <v>240</v>
      </c>
      <c r="M124" t="s">
        <v>44</v>
      </c>
      <c r="N124" t="s">
        <v>1194</v>
      </c>
      <c r="O124" t="s">
        <v>1194</v>
      </c>
      <c r="R124" t="s">
        <v>235</v>
      </c>
      <c r="T124" t="s">
        <v>55</v>
      </c>
      <c r="U124" t="s">
        <v>60</v>
      </c>
      <c r="V124" t="s">
        <v>235</v>
      </c>
      <c r="W124" t="s">
        <v>1194</v>
      </c>
      <c r="X124" t="s">
        <v>596</v>
      </c>
      <c r="Y124" s="1">
        <v>42772.43105324074</v>
      </c>
      <c r="Z124" s="1">
        <v>42794.548541666663</v>
      </c>
    </row>
    <row r="125" spans="1:27" x14ac:dyDescent="0.3">
      <c r="A125">
        <v>95696</v>
      </c>
      <c r="B125" t="s">
        <v>600</v>
      </c>
      <c r="C125" t="s">
        <v>599</v>
      </c>
      <c r="D125" t="s">
        <v>598</v>
      </c>
      <c r="E125" t="s">
        <v>24</v>
      </c>
      <c r="F125" t="s">
        <v>27</v>
      </c>
      <c r="G125" t="s">
        <v>120</v>
      </c>
      <c r="H125" t="s">
        <v>603</v>
      </c>
      <c r="I125" t="s">
        <v>772</v>
      </c>
      <c r="J125" t="s">
        <v>602</v>
      </c>
      <c r="K125" t="s">
        <v>41</v>
      </c>
      <c r="L125" t="s">
        <v>240</v>
      </c>
      <c r="M125" t="s">
        <v>1201</v>
      </c>
      <c r="N125" t="s">
        <v>1194</v>
      </c>
      <c r="O125" t="s">
        <v>1200</v>
      </c>
      <c r="R125" t="s">
        <v>235</v>
      </c>
      <c r="T125" t="s">
        <v>67</v>
      </c>
      <c r="U125" t="s">
        <v>45</v>
      </c>
      <c r="V125" t="s">
        <v>235</v>
      </c>
      <c r="W125" t="s">
        <v>1194</v>
      </c>
      <c r="Y125" s="1">
        <v>42775.712511574071</v>
      </c>
      <c r="Z125" s="1">
        <v>42788.540393518517</v>
      </c>
    </row>
    <row r="126" spans="1:27" x14ac:dyDescent="0.3">
      <c r="A126">
        <v>95697</v>
      </c>
      <c r="B126" t="s">
        <v>600</v>
      </c>
      <c r="C126" t="s">
        <v>599</v>
      </c>
      <c r="D126" t="s">
        <v>598</v>
      </c>
      <c r="E126" t="s">
        <v>24</v>
      </c>
      <c r="F126" t="s">
        <v>387</v>
      </c>
      <c r="G126" t="s">
        <v>49</v>
      </c>
      <c r="H126" t="s">
        <v>601</v>
      </c>
      <c r="I126" t="s">
        <v>772</v>
      </c>
      <c r="J126" t="s">
        <v>210</v>
      </c>
      <c r="K126" t="s">
        <v>41</v>
      </c>
      <c r="L126" t="s">
        <v>240</v>
      </c>
      <c r="M126" t="s">
        <v>44</v>
      </c>
      <c r="N126" t="s">
        <v>1194</v>
      </c>
      <c r="O126" t="s">
        <v>1194</v>
      </c>
      <c r="R126" t="s">
        <v>235</v>
      </c>
      <c r="T126" t="s">
        <v>55</v>
      </c>
      <c r="U126" t="s">
        <v>37</v>
      </c>
      <c r="V126" t="s">
        <v>235</v>
      </c>
      <c r="W126" t="s">
        <v>1194</v>
      </c>
      <c r="X126" t="s">
        <v>596</v>
      </c>
      <c r="Y126" s="1">
        <v>42775.774421296293</v>
      </c>
      <c r="Z126" s="1">
        <v>42836.047326388885</v>
      </c>
    </row>
    <row r="127" spans="1:27" x14ac:dyDescent="0.3">
      <c r="A127">
        <v>95698</v>
      </c>
      <c r="B127" t="s">
        <v>600</v>
      </c>
      <c r="C127" t="s">
        <v>599</v>
      </c>
      <c r="D127" t="s">
        <v>598</v>
      </c>
      <c r="E127" t="s">
        <v>122</v>
      </c>
      <c r="F127" t="s">
        <v>27</v>
      </c>
      <c r="G127" t="s">
        <v>49</v>
      </c>
      <c r="H127" t="s">
        <v>597</v>
      </c>
      <c r="I127" t="s">
        <v>772</v>
      </c>
      <c r="J127" t="s">
        <v>210</v>
      </c>
      <c r="K127" t="s">
        <v>41</v>
      </c>
      <c r="L127" t="s">
        <v>240</v>
      </c>
      <c r="M127" t="s">
        <v>44</v>
      </c>
      <c r="N127" t="s">
        <v>1194</v>
      </c>
      <c r="O127" t="s">
        <v>1194</v>
      </c>
      <c r="R127" t="s">
        <v>235</v>
      </c>
      <c r="T127" t="s">
        <v>55</v>
      </c>
      <c r="U127" t="s">
        <v>60</v>
      </c>
      <c r="V127" t="s">
        <v>235</v>
      </c>
      <c r="W127" t="s">
        <v>1194</v>
      </c>
      <c r="X127" t="s">
        <v>596</v>
      </c>
      <c r="Y127" s="1">
        <v>42775.786770833336</v>
      </c>
      <c r="Z127" s="1">
        <v>42776.496712962966</v>
      </c>
    </row>
    <row r="128" spans="1:27" x14ac:dyDescent="0.3">
      <c r="A128">
        <v>95735</v>
      </c>
      <c r="B128" t="s">
        <v>772</v>
      </c>
      <c r="C128" t="s">
        <v>599</v>
      </c>
      <c r="D128" t="s">
        <v>987</v>
      </c>
      <c r="E128" t="s">
        <v>24</v>
      </c>
      <c r="F128" t="s">
        <v>387</v>
      </c>
      <c r="G128" t="s">
        <v>117</v>
      </c>
      <c r="H128" t="s">
        <v>1300</v>
      </c>
      <c r="I128" t="s">
        <v>772</v>
      </c>
      <c r="J128" t="s">
        <v>602</v>
      </c>
      <c r="K128" t="s">
        <v>41</v>
      </c>
      <c r="L128" t="s">
        <v>240</v>
      </c>
      <c r="M128" t="s">
        <v>44</v>
      </c>
      <c r="N128" t="s">
        <v>1194</v>
      </c>
      <c r="O128" t="s">
        <v>1194</v>
      </c>
      <c r="R128" t="s">
        <v>235</v>
      </c>
      <c r="T128" t="s">
        <v>43</v>
      </c>
      <c r="U128" t="s">
        <v>29</v>
      </c>
      <c r="V128" t="s">
        <v>235</v>
      </c>
      <c r="W128" t="s">
        <v>1194</v>
      </c>
      <c r="X128" t="s">
        <v>596</v>
      </c>
      <c r="Y128" s="1">
        <v>42776.532141203701</v>
      </c>
      <c r="Z128" s="1">
        <v>42836.018321759257</v>
      </c>
    </row>
    <row r="129" spans="1:26" x14ac:dyDescent="0.3">
      <c r="A129">
        <v>95938</v>
      </c>
      <c r="B129" t="s">
        <v>312</v>
      </c>
      <c r="C129" t="s">
        <v>599</v>
      </c>
      <c r="D129" t="s">
        <v>987</v>
      </c>
      <c r="E129" t="s">
        <v>24</v>
      </c>
      <c r="F129" t="s">
        <v>27</v>
      </c>
      <c r="G129" t="s">
        <v>49</v>
      </c>
      <c r="H129" t="s">
        <v>1244</v>
      </c>
      <c r="I129" t="s">
        <v>772</v>
      </c>
      <c r="J129" t="s">
        <v>497</v>
      </c>
      <c r="K129" t="s">
        <v>41</v>
      </c>
      <c r="L129" t="s">
        <v>32</v>
      </c>
      <c r="M129" t="s">
        <v>44</v>
      </c>
      <c r="N129" t="s">
        <v>1194</v>
      </c>
      <c r="O129" t="s">
        <v>1194</v>
      </c>
      <c r="R129" t="s">
        <v>235</v>
      </c>
      <c r="T129" t="s">
        <v>43</v>
      </c>
      <c r="U129" t="s">
        <v>60</v>
      </c>
      <c r="V129" t="s">
        <v>235</v>
      </c>
      <c r="W129" t="s">
        <v>1194</v>
      </c>
      <c r="Y129" s="1">
        <v>42781.183379629627</v>
      </c>
      <c r="Z129" s="1">
        <v>42793.483240740738</v>
      </c>
    </row>
    <row r="130" spans="1:26" x14ac:dyDescent="0.3">
      <c r="A130">
        <v>96176</v>
      </c>
      <c r="B130" t="s">
        <v>312</v>
      </c>
      <c r="C130" t="s">
        <v>599</v>
      </c>
      <c r="D130" t="s">
        <v>987</v>
      </c>
      <c r="E130" t="s">
        <v>149</v>
      </c>
      <c r="F130" t="s">
        <v>27</v>
      </c>
      <c r="G130" t="s">
        <v>49</v>
      </c>
      <c r="H130" t="s">
        <v>1242</v>
      </c>
      <c r="I130" t="s">
        <v>772</v>
      </c>
      <c r="J130" t="s">
        <v>497</v>
      </c>
      <c r="K130" t="s">
        <v>41</v>
      </c>
      <c r="L130" t="s">
        <v>240</v>
      </c>
      <c r="M130" t="s">
        <v>44</v>
      </c>
      <c r="N130" t="s">
        <v>1194</v>
      </c>
      <c r="O130" t="s">
        <v>1194</v>
      </c>
      <c r="R130" t="s">
        <v>235</v>
      </c>
      <c r="T130" t="s">
        <v>43</v>
      </c>
      <c r="U130" t="s">
        <v>60</v>
      </c>
      <c r="V130" t="s">
        <v>235</v>
      </c>
      <c r="W130" t="s">
        <v>1194</v>
      </c>
      <c r="X130" t="s">
        <v>596</v>
      </c>
      <c r="Y130" s="1">
        <v>42784.873807870368</v>
      </c>
      <c r="Z130" s="1">
        <v>42790.389074074075</v>
      </c>
    </row>
    <row r="131" spans="1:26" x14ac:dyDescent="0.3">
      <c r="A131">
        <v>96182</v>
      </c>
      <c r="B131" t="s">
        <v>181</v>
      </c>
      <c r="C131" t="s">
        <v>599</v>
      </c>
      <c r="D131" t="s">
        <v>605</v>
      </c>
      <c r="E131" t="s">
        <v>24</v>
      </c>
      <c r="F131" t="s">
        <v>27</v>
      </c>
      <c r="G131" t="s">
        <v>35</v>
      </c>
      <c r="H131" t="s">
        <v>1241</v>
      </c>
      <c r="I131" t="s">
        <v>497</v>
      </c>
      <c r="J131" t="s">
        <v>181</v>
      </c>
      <c r="K131" t="s">
        <v>41</v>
      </c>
      <c r="L131" t="s">
        <v>240</v>
      </c>
      <c r="M131" t="s">
        <v>44</v>
      </c>
      <c r="N131" t="s">
        <v>1194</v>
      </c>
      <c r="O131" t="s">
        <v>1221</v>
      </c>
      <c r="Q131" t="s">
        <v>1238</v>
      </c>
      <c r="R131" t="s">
        <v>235</v>
      </c>
      <c r="T131" t="s">
        <v>43</v>
      </c>
      <c r="U131" t="s">
        <v>45</v>
      </c>
      <c r="V131" t="s">
        <v>235</v>
      </c>
      <c r="W131" t="s">
        <v>1194</v>
      </c>
      <c r="X131" t="s">
        <v>596</v>
      </c>
      <c r="Y131" s="1">
        <v>42785.992384259262</v>
      </c>
      <c r="Z131" s="1">
        <v>42800.133576388886</v>
      </c>
    </row>
    <row r="132" spans="1:26" x14ac:dyDescent="0.3">
      <c r="A132">
        <v>96207</v>
      </c>
      <c r="B132" t="s">
        <v>89</v>
      </c>
      <c r="C132" t="s">
        <v>599</v>
      </c>
      <c r="D132" t="s">
        <v>605</v>
      </c>
      <c r="E132" t="s">
        <v>24</v>
      </c>
      <c r="F132" t="s">
        <v>27</v>
      </c>
      <c r="G132" t="s">
        <v>263</v>
      </c>
      <c r="H132" t="s">
        <v>1421</v>
      </c>
      <c r="I132" t="s">
        <v>248</v>
      </c>
      <c r="J132" t="s">
        <v>745</v>
      </c>
      <c r="K132" t="s">
        <v>41</v>
      </c>
      <c r="L132" t="s">
        <v>240</v>
      </c>
      <c r="M132" t="s">
        <v>44</v>
      </c>
      <c r="N132" t="s">
        <v>1194</v>
      </c>
      <c r="O132" t="s">
        <v>1376</v>
      </c>
      <c r="Q132" t="s">
        <v>1312</v>
      </c>
      <c r="R132" t="s">
        <v>235</v>
      </c>
      <c r="T132" t="s">
        <v>55</v>
      </c>
      <c r="U132" t="s">
        <v>37</v>
      </c>
      <c r="V132" t="s">
        <v>235</v>
      </c>
      <c r="W132" t="s">
        <v>1194</v>
      </c>
      <c r="X132" t="s">
        <v>596</v>
      </c>
      <c r="Y132" s="1">
        <v>42787.138067129628</v>
      </c>
      <c r="Z132" s="1">
        <v>42829.905601851853</v>
      </c>
    </row>
    <row r="133" spans="1:26" x14ac:dyDescent="0.3">
      <c r="A133">
        <v>96299</v>
      </c>
      <c r="B133" t="s">
        <v>177</v>
      </c>
      <c r="C133" t="s">
        <v>599</v>
      </c>
      <c r="D133" t="s">
        <v>598</v>
      </c>
      <c r="E133" t="s">
        <v>24</v>
      </c>
      <c r="F133" t="s">
        <v>27</v>
      </c>
      <c r="G133" t="s">
        <v>166</v>
      </c>
      <c r="H133" t="s">
        <v>1298</v>
      </c>
      <c r="I133" t="s">
        <v>177</v>
      </c>
      <c r="J133" t="s">
        <v>177</v>
      </c>
      <c r="K133" t="s">
        <v>41</v>
      </c>
      <c r="L133" t="s">
        <v>240</v>
      </c>
      <c r="M133" t="s">
        <v>44</v>
      </c>
      <c r="N133" t="s">
        <v>1194</v>
      </c>
      <c r="O133" t="s">
        <v>1194</v>
      </c>
      <c r="R133" t="s">
        <v>235</v>
      </c>
      <c r="T133" t="s">
        <v>55</v>
      </c>
      <c r="U133" t="s">
        <v>60</v>
      </c>
      <c r="V133" t="s">
        <v>235</v>
      </c>
      <c r="W133" t="s">
        <v>1194</v>
      </c>
      <c r="X133" t="s">
        <v>596</v>
      </c>
      <c r="Y133" s="1">
        <v>42789.002500000002</v>
      </c>
      <c r="Z133" s="1">
        <v>42802.787627314814</v>
      </c>
    </row>
    <row r="134" spans="1:26" x14ac:dyDescent="0.3">
      <c r="A134">
        <v>96456</v>
      </c>
      <c r="B134" t="s">
        <v>312</v>
      </c>
      <c r="C134" t="s">
        <v>599</v>
      </c>
      <c r="D134" t="s">
        <v>987</v>
      </c>
      <c r="E134" t="s">
        <v>24</v>
      </c>
      <c r="F134" t="s">
        <v>387</v>
      </c>
      <c r="G134" t="s">
        <v>49</v>
      </c>
      <c r="H134" t="s">
        <v>1237</v>
      </c>
      <c r="I134" t="s">
        <v>772</v>
      </c>
      <c r="J134" t="s">
        <v>248</v>
      </c>
      <c r="K134" t="s">
        <v>41</v>
      </c>
      <c r="L134" t="s">
        <v>240</v>
      </c>
      <c r="M134" t="s">
        <v>44</v>
      </c>
      <c r="N134" t="s">
        <v>1194</v>
      </c>
      <c r="O134" t="s">
        <v>1194</v>
      </c>
      <c r="R134" t="s">
        <v>235</v>
      </c>
      <c r="T134" t="s">
        <v>43</v>
      </c>
      <c r="U134" t="s">
        <v>45</v>
      </c>
      <c r="V134" t="s">
        <v>235</v>
      </c>
      <c r="W134" t="s">
        <v>1194</v>
      </c>
      <c r="X134" t="s">
        <v>596</v>
      </c>
      <c r="Y134" s="1">
        <v>42794.160567129627</v>
      </c>
      <c r="Z134" s="1">
        <v>42836.223749999997</v>
      </c>
    </row>
    <row r="135" spans="1:26" x14ac:dyDescent="0.3">
      <c r="A135">
        <v>96652</v>
      </c>
      <c r="B135" t="s">
        <v>1229</v>
      </c>
      <c r="C135" t="s">
        <v>599</v>
      </c>
      <c r="D135" t="s">
        <v>598</v>
      </c>
      <c r="E135" t="s">
        <v>24</v>
      </c>
      <c r="F135" t="s">
        <v>387</v>
      </c>
      <c r="G135" t="s">
        <v>49</v>
      </c>
      <c r="H135" t="s">
        <v>1331</v>
      </c>
      <c r="I135" t="s">
        <v>602</v>
      </c>
      <c r="J135" t="s">
        <v>1330</v>
      </c>
      <c r="K135" t="s">
        <v>41</v>
      </c>
      <c r="L135" t="s">
        <v>240</v>
      </c>
      <c r="M135" t="s">
        <v>44</v>
      </c>
      <c r="N135" t="s">
        <v>1194</v>
      </c>
      <c r="O135" t="s">
        <v>1293</v>
      </c>
      <c r="R135" t="s">
        <v>235</v>
      </c>
      <c r="T135" t="s">
        <v>43</v>
      </c>
      <c r="U135" t="s">
        <v>45</v>
      </c>
      <c r="V135" t="s">
        <v>235</v>
      </c>
      <c r="W135" t="s">
        <v>1194</v>
      </c>
      <c r="X135" t="s">
        <v>596</v>
      </c>
      <c r="Y135" s="1">
        <v>42797.3593287037</v>
      </c>
      <c r="Z135" s="1">
        <v>42837.161944444444</v>
      </c>
    </row>
    <row r="136" spans="1:26" x14ac:dyDescent="0.3">
      <c r="A136">
        <v>96825</v>
      </c>
      <c r="B136" t="s">
        <v>128</v>
      </c>
      <c r="C136" t="s">
        <v>599</v>
      </c>
      <c r="D136" t="s">
        <v>609</v>
      </c>
      <c r="E136" t="s">
        <v>24</v>
      </c>
      <c r="F136" t="s">
        <v>387</v>
      </c>
      <c r="G136" t="s">
        <v>166</v>
      </c>
      <c r="H136" t="s">
        <v>1297</v>
      </c>
      <c r="I136" t="s">
        <v>772</v>
      </c>
      <c r="J136" t="s">
        <v>277</v>
      </c>
      <c r="K136" t="s">
        <v>41</v>
      </c>
      <c r="L136" t="s">
        <v>240</v>
      </c>
      <c r="M136" t="s">
        <v>185</v>
      </c>
      <c r="N136" t="s">
        <v>1194</v>
      </c>
      <c r="O136" t="s">
        <v>1194</v>
      </c>
      <c r="R136" t="s">
        <v>235</v>
      </c>
      <c r="T136" t="s">
        <v>67</v>
      </c>
      <c r="U136" t="s">
        <v>45</v>
      </c>
      <c r="V136" t="s">
        <v>235</v>
      </c>
      <c r="W136" t="s">
        <v>1194</v>
      </c>
      <c r="Y136" s="1">
        <v>42801.753854166665</v>
      </c>
      <c r="Z136" s="1">
        <v>42837.185115740744</v>
      </c>
    </row>
    <row r="137" spans="1:26" x14ac:dyDescent="0.3">
      <c r="A137">
        <v>96827</v>
      </c>
      <c r="B137" t="s">
        <v>191</v>
      </c>
      <c r="C137" t="s">
        <v>599</v>
      </c>
      <c r="D137" t="s">
        <v>605</v>
      </c>
      <c r="E137" t="s">
        <v>24</v>
      </c>
      <c r="F137" t="s">
        <v>27</v>
      </c>
      <c r="G137" t="s">
        <v>76</v>
      </c>
      <c r="H137" t="s">
        <v>1313</v>
      </c>
      <c r="I137" t="s">
        <v>248</v>
      </c>
      <c r="J137" t="s">
        <v>89</v>
      </c>
      <c r="K137" t="s">
        <v>41</v>
      </c>
      <c r="L137" t="s">
        <v>240</v>
      </c>
      <c r="M137" t="s">
        <v>44</v>
      </c>
      <c r="N137" t="s">
        <v>1194</v>
      </c>
      <c r="O137" t="s">
        <v>1293</v>
      </c>
      <c r="Q137" t="s">
        <v>1312</v>
      </c>
      <c r="R137" t="s">
        <v>235</v>
      </c>
      <c r="T137" t="s">
        <v>55</v>
      </c>
      <c r="U137" t="s">
        <v>37</v>
      </c>
      <c r="V137" t="s">
        <v>235</v>
      </c>
      <c r="W137" t="s">
        <v>1194</v>
      </c>
      <c r="X137" t="s">
        <v>596</v>
      </c>
      <c r="Y137" s="1">
        <v>42801.872604166667</v>
      </c>
      <c r="Z137" s="1">
        <v>42815.490451388891</v>
      </c>
    </row>
    <row r="138" spans="1:26" x14ac:dyDescent="0.3">
      <c r="A138">
        <v>96893</v>
      </c>
      <c r="B138" t="s">
        <v>1202</v>
      </c>
      <c r="C138" t="s">
        <v>599</v>
      </c>
      <c r="D138" t="s">
        <v>605</v>
      </c>
      <c r="E138" t="s">
        <v>262</v>
      </c>
      <c r="F138" t="s">
        <v>27</v>
      </c>
      <c r="G138" t="s">
        <v>49</v>
      </c>
      <c r="H138" t="s">
        <v>1351</v>
      </c>
      <c r="I138" t="s">
        <v>248</v>
      </c>
      <c r="J138" t="s">
        <v>497</v>
      </c>
      <c r="K138" t="s">
        <v>41</v>
      </c>
      <c r="L138" t="s">
        <v>240</v>
      </c>
      <c r="M138" t="s">
        <v>44</v>
      </c>
      <c r="N138" t="s">
        <v>1194</v>
      </c>
      <c r="O138" t="s">
        <v>1194</v>
      </c>
      <c r="Q138" t="s">
        <v>1350</v>
      </c>
      <c r="R138" t="s">
        <v>235</v>
      </c>
      <c r="T138" t="s">
        <v>55</v>
      </c>
      <c r="U138" t="s">
        <v>37</v>
      </c>
      <c r="V138" t="s">
        <v>235</v>
      </c>
      <c r="W138" t="s">
        <v>1194</v>
      </c>
      <c r="X138" t="s">
        <v>596</v>
      </c>
      <c r="Y138" s="1">
        <v>42803.157187500001</v>
      </c>
      <c r="Z138" s="1">
        <v>42815.930648148147</v>
      </c>
    </row>
    <row r="139" spans="1:26" x14ac:dyDescent="0.3">
      <c r="A139">
        <v>97255</v>
      </c>
      <c r="B139" t="s">
        <v>191</v>
      </c>
      <c r="C139" t="s">
        <v>599</v>
      </c>
      <c r="D139" t="s">
        <v>605</v>
      </c>
      <c r="E139" t="s">
        <v>24</v>
      </c>
      <c r="F139" t="s">
        <v>27</v>
      </c>
      <c r="G139" t="s">
        <v>49</v>
      </c>
      <c r="H139" t="s">
        <v>1349</v>
      </c>
      <c r="I139" t="s">
        <v>248</v>
      </c>
      <c r="J139" t="s">
        <v>248</v>
      </c>
      <c r="K139" t="s">
        <v>41</v>
      </c>
      <c r="L139" t="s">
        <v>240</v>
      </c>
      <c r="M139" t="s">
        <v>44</v>
      </c>
      <c r="N139" t="s">
        <v>1194</v>
      </c>
      <c r="O139" t="s">
        <v>1319</v>
      </c>
      <c r="R139" t="s">
        <v>235</v>
      </c>
      <c r="T139" t="s">
        <v>43</v>
      </c>
      <c r="U139" t="s">
        <v>37</v>
      </c>
      <c r="V139" t="s">
        <v>235</v>
      </c>
      <c r="W139" t="s">
        <v>1194</v>
      </c>
      <c r="X139" t="s">
        <v>596</v>
      </c>
      <c r="Y139" s="1">
        <v>42814.043032407404</v>
      </c>
      <c r="Z139" s="1">
        <v>42816.479490740741</v>
      </c>
    </row>
    <row r="140" spans="1:26" x14ac:dyDescent="0.3">
      <c r="A140">
        <v>97298</v>
      </c>
      <c r="B140" t="s">
        <v>89</v>
      </c>
      <c r="C140" t="s">
        <v>599</v>
      </c>
      <c r="D140" t="s">
        <v>609</v>
      </c>
      <c r="E140" t="s">
        <v>262</v>
      </c>
      <c r="F140" t="s">
        <v>27</v>
      </c>
      <c r="G140" t="s">
        <v>42</v>
      </c>
      <c r="H140" t="s">
        <v>1348</v>
      </c>
      <c r="I140" t="s">
        <v>772</v>
      </c>
      <c r="J140" t="s">
        <v>772</v>
      </c>
      <c r="K140" t="s">
        <v>41</v>
      </c>
      <c r="L140" t="s">
        <v>32</v>
      </c>
      <c r="N140" t="s">
        <v>1194</v>
      </c>
      <c r="O140" t="s">
        <v>1194</v>
      </c>
      <c r="R140" t="s">
        <v>235</v>
      </c>
      <c r="T140" t="s">
        <v>55</v>
      </c>
      <c r="U140" t="s">
        <v>37</v>
      </c>
      <c r="V140" t="s">
        <v>235</v>
      </c>
      <c r="W140" t="s">
        <v>1194</v>
      </c>
      <c r="Y140" s="1">
        <v>42815.055254629631</v>
      </c>
      <c r="Z140" s="1">
        <v>42816.259363425925</v>
      </c>
    </row>
    <row r="141" spans="1:26" x14ac:dyDescent="0.3">
      <c r="A141">
        <v>97318</v>
      </c>
      <c r="B141" t="s">
        <v>123</v>
      </c>
      <c r="C141" t="s">
        <v>599</v>
      </c>
      <c r="D141" t="s">
        <v>605</v>
      </c>
      <c r="E141" t="s">
        <v>262</v>
      </c>
      <c r="F141" t="s">
        <v>27</v>
      </c>
      <c r="G141" t="s">
        <v>42</v>
      </c>
      <c r="H141" t="s">
        <v>1354</v>
      </c>
      <c r="I141" t="s">
        <v>248</v>
      </c>
      <c r="J141" t="s">
        <v>330</v>
      </c>
      <c r="K141" t="s">
        <v>41</v>
      </c>
      <c r="L141" t="s">
        <v>32</v>
      </c>
      <c r="N141" t="s">
        <v>1194</v>
      </c>
      <c r="O141" t="s">
        <v>1194</v>
      </c>
      <c r="R141" t="s">
        <v>235</v>
      </c>
      <c r="T141" t="s">
        <v>55</v>
      </c>
      <c r="U141" t="s">
        <v>37</v>
      </c>
      <c r="V141" t="s">
        <v>235</v>
      </c>
      <c r="W141" t="s">
        <v>1194</v>
      </c>
      <c r="Y141" s="1">
        <v>42815.281331018516</v>
      </c>
      <c r="Z141" s="1">
        <v>42817.322858796295</v>
      </c>
    </row>
    <row r="142" spans="1:26" x14ac:dyDescent="0.3">
      <c r="A142">
        <v>97320</v>
      </c>
      <c r="B142" t="s">
        <v>312</v>
      </c>
      <c r="C142" t="s">
        <v>599</v>
      </c>
      <c r="D142" t="s">
        <v>987</v>
      </c>
      <c r="E142" t="s">
        <v>122</v>
      </c>
      <c r="F142" t="s">
        <v>27</v>
      </c>
      <c r="G142" t="s">
        <v>187</v>
      </c>
      <c r="H142" t="s">
        <v>1371</v>
      </c>
      <c r="I142" t="s">
        <v>190</v>
      </c>
      <c r="J142" t="s">
        <v>190</v>
      </c>
      <c r="K142" t="s">
        <v>41</v>
      </c>
      <c r="L142" t="s">
        <v>240</v>
      </c>
      <c r="M142" t="s">
        <v>44</v>
      </c>
      <c r="N142" t="s">
        <v>1194</v>
      </c>
      <c r="O142" t="s">
        <v>1194</v>
      </c>
      <c r="R142" t="s">
        <v>235</v>
      </c>
      <c r="T142" t="s">
        <v>55</v>
      </c>
      <c r="U142" t="s">
        <v>37</v>
      </c>
      <c r="V142" t="s">
        <v>235</v>
      </c>
      <c r="W142" t="s">
        <v>1194</v>
      </c>
      <c r="X142" t="s">
        <v>596</v>
      </c>
      <c r="Y142" s="1">
        <v>42815.322175925925</v>
      </c>
      <c r="Z142" s="1">
        <v>42817.512060185189</v>
      </c>
    </row>
    <row r="143" spans="1:26" x14ac:dyDescent="0.3">
      <c r="A143">
        <v>97329</v>
      </c>
      <c r="B143" t="s">
        <v>600</v>
      </c>
      <c r="C143" t="s">
        <v>599</v>
      </c>
      <c r="D143" t="s">
        <v>598</v>
      </c>
      <c r="E143" t="s">
        <v>262</v>
      </c>
      <c r="F143" t="s">
        <v>27</v>
      </c>
      <c r="G143" t="s">
        <v>187</v>
      </c>
      <c r="H143" t="s">
        <v>1370</v>
      </c>
      <c r="I143" t="s">
        <v>190</v>
      </c>
      <c r="J143" t="s">
        <v>190</v>
      </c>
      <c r="K143" t="s">
        <v>41</v>
      </c>
      <c r="L143" t="s">
        <v>240</v>
      </c>
      <c r="M143" t="s">
        <v>44</v>
      </c>
      <c r="N143" t="s">
        <v>1194</v>
      </c>
      <c r="O143" t="s">
        <v>1194</v>
      </c>
      <c r="R143" t="s">
        <v>235</v>
      </c>
      <c r="T143" t="s">
        <v>55</v>
      </c>
      <c r="U143" t="s">
        <v>37</v>
      </c>
      <c r="V143" t="s">
        <v>235</v>
      </c>
      <c r="W143" t="s">
        <v>1194</v>
      </c>
      <c r="X143" t="s">
        <v>596</v>
      </c>
      <c r="Y143" s="1">
        <v>42815.434664351851</v>
      </c>
      <c r="Z143" s="1">
        <v>42818.579791666663</v>
      </c>
    </row>
    <row r="144" spans="1:26" x14ac:dyDescent="0.3">
      <c r="A144">
        <v>97332</v>
      </c>
      <c r="B144" t="s">
        <v>600</v>
      </c>
      <c r="C144" t="s">
        <v>599</v>
      </c>
      <c r="D144" t="s">
        <v>598</v>
      </c>
      <c r="E144" t="s">
        <v>303</v>
      </c>
      <c r="F144" t="s">
        <v>27</v>
      </c>
      <c r="G144" t="s">
        <v>187</v>
      </c>
      <c r="H144" t="s">
        <v>1369</v>
      </c>
      <c r="I144" t="s">
        <v>190</v>
      </c>
      <c r="J144" t="s">
        <v>190</v>
      </c>
      <c r="K144" t="s">
        <v>41</v>
      </c>
      <c r="L144" t="s">
        <v>240</v>
      </c>
      <c r="M144" t="s">
        <v>44</v>
      </c>
      <c r="N144" t="s">
        <v>1194</v>
      </c>
      <c r="O144" t="s">
        <v>1194</v>
      </c>
      <c r="R144" t="s">
        <v>235</v>
      </c>
      <c r="T144" t="s">
        <v>55</v>
      </c>
      <c r="U144" t="s">
        <v>37</v>
      </c>
      <c r="V144" t="s">
        <v>235</v>
      </c>
      <c r="W144" t="s">
        <v>1194</v>
      </c>
      <c r="X144" t="s">
        <v>596</v>
      </c>
      <c r="Y144" s="1">
        <v>42815.508564814816</v>
      </c>
      <c r="Z144" s="1">
        <v>42818.580787037034</v>
      </c>
    </row>
    <row r="145" spans="1:27" x14ac:dyDescent="0.3">
      <c r="A145">
        <v>97481</v>
      </c>
      <c r="B145" t="s">
        <v>89</v>
      </c>
      <c r="C145" t="s">
        <v>599</v>
      </c>
      <c r="D145" t="s">
        <v>605</v>
      </c>
      <c r="E145" t="s">
        <v>24</v>
      </c>
      <c r="F145" t="s">
        <v>27</v>
      </c>
      <c r="G145" t="s">
        <v>178</v>
      </c>
      <c r="H145" t="s">
        <v>1367</v>
      </c>
      <c r="I145" t="s">
        <v>248</v>
      </c>
      <c r="J145" t="s">
        <v>193</v>
      </c>
      <c r="K145" t="s">
        <v>41</v>
      </c>
      <c r="L145" t="s">
        <v>240</v>
      </c>
      <c r="M145" t="s">
        <v>185</v>
      </c>
      <c r="N145" t="s">
        <v>1194</v>
      </c>
      <c r="O145" t="s">
        <v>1360</v>
      </c>
      <c r="Q145" t="s">
        <v>1312</v>
      </c>
      <c r="R145" t="s">
        <v>235</v>
      </c>
      <c r="T145" t="s">
        <v>43</v>
      </c>
      <c r="U145" t="s">
        <v>45</v>
      </c>
      <c r="V145" t="s">
        <v>235</v>
      </c>
      <c r="W145" t="s">
        <v>1194</v>
      </c>
      <c r="X145" t="s">
        <v>596</v>
      </c>
      <c r="Y145" s="1">
        <v>42818.378900462965</v>
      </c>
      <c r="Z145" s="1">
        <v>42822.24628472222</v>
      </c>
    </row>
    <row r="146" spans="1:27" x14ac:dyDescent="0.3">
      <c r="A146">
        <v>97491</v>
      </c>
      <c r="B146" t="s">
        <v>191</v>
      </c>
      <c r="C146" t="s">
        <v>599</v>
      </c>
      <c r="D146" t="s">
        <v>605</v>
      </c>
      <c r="E146" t="s">
        <v>262</v>
      </c>
      <c r="F146" t="s">
        <v>27</v>
      </c>
      <c r="G146" t="s">
        <v>187</v>
      </c>
      <c r="H146" t="s">
        <v>1366</v>
      </c>
      <c r="I146" t="s">
        <v>195</v>
      </c>
      <c r="J146" t="s">
        <v>195</v>
      </c>
      <c r="K146" t="s">
        <v>41</v>
      </c>
      <c r="L146" t="s">
        <v>32</v>
      </c>
      <c r="N146" t="s">
        <v>1194</v>
      </c>
      <c r="O146" t="s">
        <v>1194</v>
      </c>
      <c r="R146" t="s">
        <v>235</v>
      </c>
      <c r="T146" t="s">
        <v>55</v>
      </c>
      <c r="U146" t="s">
        <v>37</v>
      </c>
      <c r="V146" t="s">
        <v>235</v>
      </c>
      <c r="W146" t="s">
        <v>1194</v>
      </c>
      <c r="Y146" s="1">
        <v>42818.535081018519</v>
      </c>
      <c r="Z146" s="1">
        <v>42821.299826388888</v>
      </c>
    </row>
    <row r="147" spans="1:27" x14ac:dyDescent="0.3">
      <c r="A147">
        <v>97709</v>
      </c>
      <c r="B147" t="s">
        <v>89</v>
      </c>
      <c r="C147" t="s">
        <v>599</v>
      </c>
      <c r="D147" t="s">
        <v>609</v>
      </c>
      <c r="E147" t="s">
        <v>24</v>
      </c>
      <c r="F147" t="s">
        <v>27</v>
      </c>
      <c r="G147" t="s">
        <v>187</v>
      </c>
      <c r="H147" t="s">
        <v>1410</v>
      </c>
      <c r="I147" t="s">
        <v>800</v>
      </c>
      <c r="J147" t="s">
        <v>195</v>
      </c>
      <c r="K147" t="s">
        <v>41</v>
      </c>
      <c r="L147" t="s">
        <v>240</v>
      </c>
      <c r="M147" t="s">
        <v>44</v>
      </c>
      <c r="N147" t="s">
        <v>1194</v>
      </c>
      <c r="O147" t="s">
        <v>1376</v>
      </c>
      <c r="Q147" t="s">
        <v>1312</v>
      </c>
      <c r="R147" t="s">
        <v>235</v>
      </c>
      <c r="T147" t="s">
        <v>55</v>
      </c>
      <c r="U147" t="s">
        <v>37</v>
      </c>
      <c r="V147" t="s">
        <v>235</v>
      </c>
      <c r="W147" t="s">
        <v>1194</v>
      </c>
      <c r="X147" t="s">
        <v>596</v>
      </c>
      <c r="Y147" s="1">
        <v>42824.646111111113</v>
      </c>
      <c r="Z147" s="1">
        <v>42837.976006944446</v>
      </c>
    </row>
    <row r="148" spans="1:27" x14ac:dyDescent="0.3">
      <c r="A148">
        <v>97798</v>
      </c>
      <c r="B148" t="s">
        <v>89</v>
      </c>
      <c r="C148" t="s">
        <v>599</v>
      </c>
      <c r="D148" t="s">
        <v>605</v>
      </c>
      <c r="E148" t="s">
        <v>24</v>
      </c>
      <c r="F148" t="s">
        <v>27</v>
      </c>
      <c r="G148" t="s">
        <v>187</v>
      </c>
      <c r="H148" t="s">
        <v>1433</v>
      </c>
      <c r="I148" t="s">
        <v>190</v>
      </c>
      <c r="J148" t="s">
        <v>190</v>
      </c>
      <c r="K148" t="s">
        <v>41</v>
      </c>
      <c r="L148" t="s">
        <v>240</v>
      </c>
      <c r="M148" t="s">
        <v>44</v>
      </c>
      <c r="N148" t="s">
        <v>1194</v>
      </c>
      <c r="O148" t="s">
        <v>1406</v>
      </c>
      <c r="R148" t="s">
        <v>235</v>
      </c>
      <c r="T148" t="s">
        <v>55</v>
      </c>
      <c r="U148" t="s">
        <v>37</v>
      </c>
      <c r="V148" t="s">
        <v>235</v>
      </c>
      <c r="W148" t="s">
        <v>1194</v>
      </c>
      <c r="X148" t="s">
        <v>596</v>
      </c>
      <c r="Y148" s="1">
        <v>42828.334247685183</v>
      </c>
      <c r="Z148" s="1">
        <v>42836.115636574075</v>
      </c>
    </row>
    <row r="149" spans="1:27" x14ac:dyDescent="0.3">
      <c r="A149">
        <v>97879</v>
      </c>
      <c r="B149" t="s">
        <v>600</v>
      </c>
      <c r="C149" t="s">
        <v>599</v>
      </c>
      <c r="D149" t="s">
        <v>598</v>
      </c>
      <c r="E149" t="s">
        <v>24</v>
      </c>
      <c r="F149" t="s">
        <v>27</v>
      </c>
      <c r="G149" t="s">
        <v>187</v>
      </c>
      <c r="H149" t="s">
        <v>1447</v>
      </c>
      <c r="I149" t="s">
        <v>195</v>
      </c>
      <c r="J149" t="s">
        <v>195</v>
      </c>
      <c r="K149" t="s">
        <v>41</v>
      </c>
      <c r="L149" t="s">
        <v>240</v>
      </c>
      <c r="M149" t="s">
        <v>44</v>
      </c>
      <c r="N149" t="s">
        <v>1194</v>
      </c>
      <c r="O149" t="s">
        <v>1441</v>
      </c>
      <c r="R149" t="s">
        <v>235</v>
      </c>
      <c r="T149" t="s">
        <v>55</v>
      </c>
      <c r="U149" t="s">
        <v>37</v>
      </c>
      <c r="V149" t="s">
        <v>235</v>
      </c>
      <c r="W149" t="s">
        <v>1194</v>
      </c>
      <c r="X149" t="s">
        <v>596</v>
      </c>
      <c r="Y149" s="1">
        <v>42829.472199074073</v>
      </c>
      <c r="Z149" s="1">
        <v>42838.327037037037</v>
      </c>
    </row>
    <row r="150" spans="1:27" x14ac:dyDescent="0.3">
      <c r="A150">
        <v>98014</v>
      </c>
      <c r="B150" t="s">
        <v>600</v>
      </c>
      <c r="C150" t="s">
        <v>599</v>
      </c>
      <c r="D150" t="s">
        <v>598</v>
      </c>
      <c r="E150" t="s">
        <v>303</v>
      </c>
      <c r="F150" t="s">
        <v>27</v>
      </c>
      <c r="G150" t="s">
        <v>187</v>
      </c>
      <c r="H150" t="s">
        <v>1446</v>
      </c>
      <c r="I150" t="s">
        <v>195</v>
      </c>
      <c r="J150" t="s">
        <v>195</v>
      </c>
      <c r="K150" t="s">
        <v>41</v>
      </c>
      <c r="L150" t="s">
        <v>240</v>
      </c>
      <c r="M150" t="s">
        <v>44</v>
      </c>
      <c r="N150" t="s">
        <v>1194</v>
      </c>
      <c r="O150" t="s">
        <v>1194</v>
      </c>
      <c r="R150" t="s">
        <v>235</v>
      </c>
      <c r="T150" t="s">
        <v>55</v>
      </c>
      <c r="U150" t="s">
        <v>37</v>
      </c>
      <c r="V150" t="s">
        <v>235</v>
      </c>
      <c r="W150" t="s">
        <v>1194</v>
      </c>
      <c r="X150" t="s">
        <v>596</v>
      </c>
      <c r="Y150" s="1">
        <v>42831.495127314818</v>
      </c>
      <c r="Z150" s="1">
        <v>42837.472025462965</v>
      </c>
    </row>
    <row r="151" spans="1:27" x14ac:dyDescent="0.3">
      <c r="A151">
        <v>77174</v>
      </c>
      <c r="B151" t="s">
        <v>123</v>
      </c>
      <c r="C151" t="s">
        <v>97</v>
      </c>
      <c r="D151" t="s">
        <v>110</v>
      </c>
      <c r="E151" t="s">
        <v>24</v>
      </c>
      <c r="F151" t="s">
        <v>27</v>
      </c>
      <c r="G151" t="s">
        <v>187</v>
      </c>
      <c r="H151" t="s">
        <v>590</v>
      </c>
      <c r="J151" t="s">
        <v>102</v>
      </c>
      <c r="K151" t="s">
        <v>41</v>
      </c>
      <c r="L151" t="s">
        <v>32</v>
      </c>
      <c r="N151" t="s">
        <v>1194</v>
      </c>
      <c r="O151" t="s">
        <v>1194</v>
      </c>
      <c r="R151" t="s">
        <v>235</v>
      </c>
      <c r="T151" t="s">
        <v>43</v>
      </c>
      <c r="U151" t="s">
        <v>29</v>
      </c>
      <c r="V151" t="s">
        <v>36</v>
      </c>
      <c r="W151" t="s">
        <v>1194</v>
      </c>
      <c r="Y151" s="1">
        <v>42416.525902777779</v>
      </c>
      <c r="Z151" s="1">
        <v>42423.508287037039</v>
      </c>
    </row>
    <row r="152" spans="1:27" x14ac:dyDescent="0.3">
      <c r="A152">
        <v>80602</v>
      </c>
      <c r="B152" t="s">
        <v>109</v>
      </c>
      <c r="C152" t="s">
        <v>97</v>
      </c>
      <c r="D152" t="s">
        <v>110</v>
      </c>
      <c r="E152" t="s">
        <v>24</v>
      </c>
      <c r="F152" t="s">
        <v>27</v>
      </c>
      <c r="G152" t="s">
        <v>187</v>
      </c>
      <c r="H152" t="s">
        <v>583</v>
      </c>
      <c r="J152" t="s">
        <v>102</v>
      </c>
      <c r="K152" t="s">
        <v>41</v>
      </c>
      <c r="L152" t="s">
        <v>32</v>
      </c>
      <c r="M152" t="s">
        <v>185</v>
      </c>
      <c r="N152" t="s">
        <v>1194</v>
      </c>
      <c r="O152" t="s">
        <v>145</v>
      </c>
      <c r="R152" t="s">
        <v>235</v>
      </c>
      <c r="S152" t="s">
        <v>426</v>
      </c>
      <c r="T152" t="s">
        <v>43</v>
      </c>
      <c r="U152" t="s">
        <v>45</v>
      </c>
      <c r="V152" t="s">
        <v>26</v>
      </c>
      <c r="W152" t="s">
        <v>1194</v>
      </c>
      <c r="Y152" s="1">
        <v>42471.625497685185</v>
      </c>
      <c r="Z152" s="1">
        <v>42472.423796296294</v>
      </c>
    </row>
    <row r="153" spans="1:27" x14ac:dyDescent="0.3">
      <c r="A153">
        <v>82520</v>
      </c>
      <c r="B153" t="s">
        <v>123</v>
      </c>
      <c r="C153" t="s">
        <v>97</v>
      </c>
      <c r="D153" t="s">
        <v>110</v>
      </c>
      <c r="E153" t="s">
        <v>24</v>
      </c>
      <c r="F153" t="s">
        <v>27</v>
      </c>
      <c r="G153" t="s">
        <v>187</v>
      </c>
      <c r="H153" t="s">
        <v>579</v>
      </c>
      <c r="J153" t="s">
        <v>102</v>
      </c>
      <c r="K153" t="s">
        <v>41</v>
      </c>
      <c r="L153" t="s">
        <v>32</v>
      </c>
      <c r="N153" t="s">
        <v>1194</v>
      </c>
      <c r="O153" t="s">
        <v>1194</v>
      </c>
      <c r="R153" t="s">
        <v>235</v>
      </c>
      <c r="S153" t="s">
        <v>426</v>
      </c>
      <c r="T153" t="s">
        <v>43</v>
      </c>
      <c r="U153" t="s">
        <v>37</v>
      </c>
      <c r="V153" t="s">
        <v>26</v>
      </c>
      <c r="W153" t="s">
        <v>1194</v>
      </c>
      <c r="Y153" s="1">
        <v>42499.325185185182</v>
      </c>
      <c r="Z153" s="1">
        <v>42537.316388888888</v>
      </c>
    </row>
    <row r="154" spans="1:27" x14ac:dyDescent="0.3">
      <c r="A154">
        <v>96441</v>
      </c>
      <c r="B154" t="s">
        <v>109</v>
      </c>
      <c r="C154" t="s">
        <v>97</v>
      </c>
      <c r="D154" t="s">
        <v>110</v>
      </c>
      <c r="E154" t="s">
        <v>24</v>
      </c>
      <c r="F154" t="s">
        <v>27</v>
      </c>
      <c r="G154" t="s">
        <v>187</v>
      </c>
      <c r="H154" t="s">
        <v>1387</v>
      </c>
      <c r="J154" t="s">
        <v>102</v>
      </c>
      <c r="K154" t="s">
        <v>41</v>
      </c>
      <c r="L154" t="s">
        <v>240</v>
      </c>
      <c r="M154" t="s">
        <v>185</v>
      </c>
      <c r="N154" t="s">
        <v>1194</v>
      </c>
      <c r="O154" t="s">
        <v>1376</v>
      </c>
      <c r="R154" t="s">
        <v>235</v>
      </c>
      <c r="T154" t="s">
        <v>43</v>
      </c>
      <c r="U154" t="s">
        <v>29</v>
      </c>
      <c r="V154" t="s">
        <v>235</v>
      </c>
      <c r="W154" t="s">
        <v>1194</v>
      </c>
      <c r="Y154" s="1">
        <v>42793.647534722222</v>
      </c>
      <c r="Z154" s="1">
        <v>42823.471122685187</v>
      </c>
      <c r="AA154" t="s">
        <v>1386</v>
      </c>
    </row>
    <row r="155" spans="1:27" x14ac:dyDescent="0.3">
      <c r="A155">
        <v>96977</v>
      </c>
      <c r="B155" t="s">
        <v>123</v>
      </c>
      <c r="C155" t="s">
        <v>97</v>
      </c>
      <c r="D155" t="s">
        <v>110</v>
      </c>
      <c r="E155" t="s">
        <v>262</v>
      </c>
      <c r="F155" t="s">
        <v>27</v>
      </c>
      <c r="G155" t="s">
        <v>220</v>
      </c>
      <c r="H155" t="s">
        <v>1311</v>
      </c>
      <c r="J155" t="s">
        <v>784</v>
      </c>
      <c r="K155" t="s">
        <v>41</v>
      </c>
      <c r="L155" t="s">
        <v>240</v>
      </c>
      <c r="M155" t="s">
        <v>185</v>
      </c>
      <c r="N155" t="s">
        <v>1194</v>
      </c>
      <c r="O155" t="s">
        <v>1293</v>
      </c>
      <c r="R155" t="s">
        <v>235</v>
      </c>
      <c r="T155" t="s">
        <v>67</v>
      </c>
      <c r="U155" t="s">
        <v>45</v>
      </c>
      <c r="V155" t="s">
        <v>235</v>
      </c>
      <c r="W155" t="s">
        <v>1194</v>
      </c>
      <c r="Y155" s="1">
        <v>42807.067627314813</v>
      </c>
      <c r="Z155" s="1">
        <v>42807.400497685187</v>
      </c>
    </row>
    <row r="156" spans="1:27" x14ac:dyDescent="0.3">
      <c r="A156">
        <v>91994</v>
      </c>
      <c r="B156" t="s">
        <v>161</v>
      </c>
      <c r="C156" t="s">
        <v>322</v>
      </c>
      <c r="D156" t="s">
        <v>324</v>
      </c>
      <c r="E156" t="s">
        <v>149</v>
      </c>
      <c r="F156" t="s">
        <v>27</v>
      </c>
      <c r="G156" t="s">
        <v>187</v>
      </c>
      <c r="H156" t="s">
        <v>1400</v>
      </c>
      <c r="I156" t="s">
        <v>107</v>
      </c>
      <c r="J156" t="s">
        <v>91</v>
      </c>
      <c r="K156" t="s">
        <v>41</v>
      </c>
      <c r="L156" t="s">
        <v>240</v>
      </c>
      <c r="M156" t="s">
        <v>185</v>
      </c>
      <c r="N156" t="s">
        <v>1194</v>
      </c>
      <c r="O156" t="s">
        <v>1376</v>
      </c>
      <c r="Q156" t="s">
        <v>1399</v>
      </c>
      <c r="R156" t="s">
        <v>235</v>
      </c>
      <c r="T156" t="s">
        <v>43</v>
      </c>
      <c r="U156" t="s">
        <v>29</v>
      </c>
      <c r="V156" t="s">
        <v>235</v>
      </c>
      <c r="W156" t="s">
        <v>1194</v>
      </c>
      <c r="Y156" s="1">
        <v>42682.225185185183</v>
      </c>
      <c r="Z156" s="1">
        <v>42828.288252314815</v>
      </c>
      <c r="AA156" t="s">
        <v>394</v>
      </c>
    </row>
    <row r="157" spans="1:27" x14ac:dyDescent="0.3">
      <c r="A157">
        <v>95101</v>
      </c>
      <c r="B157" t="s">
        <v>87</v>
      </c>
      <c r="C157" t="s">
        <v>322</v>
      </c>
      <c r="D157" t="s">
        <v>324</v>
      </c>
      <c r="E157" t="s">
        <v>24</v>
      </c>
      <c r="F157" t="s">
        <v>27</v>
      </c>
      <c r="G157" t="s">
        <v>169</v>
      </c>
      <c r="H157" t="s">
        <v>978</v>
      </c>
      <c r="I157" t="s">
        <v>234</v>
      </c>
      <c r="J157" t="s">
        <v>89</v>
      </c>
      <c r="K157" t="s">
        <v>41</v>
      </c>
      <c r="L157" t="s">
        <v>32</v>
      </c>
      <c r="M157" t="s">
        <v>298</v>
      </c>
      <c r="N157" t="s">
        <v>1194</v>
      </c>
      <c r="O157" t="s">
        <v>1194</v>
      </c>
      <c r="R157" t="s">
        <v>235</v>
      </c>
      <c r="T157" t="s">
        <v>43</v>
      </c>
      <c r="U157" t="s">
        <v>29</v>
      </c>
      <c r="V157" t="s">
        <v>306</v>
      </c>
      <c r="W157" t="s">
        <v>1194</v>
      </c>
      <c r="Y157" s="1">
        <v>42762.128333333334</v>
      </c>
      <c r="Z157" s="1">
        <v>42800.011562500003</v>
      </c>
    </row>
    <row r="158" spans="1:27" x14ac:dyDescent="0.3">
      <c r="A158">
        <v>96740</v>
      </c>
      <c r="B158" t="s">
        <v>161</v>
      </c>
      <c r="C158" t="s">
        <v>322</v>
      </c>
      <c r="D158" t="s">
        <v>324</v>
      </c>
      <c r="E158" t="s">
        <v>24</v>
      </c>
      <c r="F158" t="s">
        <v>27</v>
      </c>
      <c r="G158" t="s">
        <v>187</v>
      </c>
      <c r="H158" t="s">
        <v>1347</v>
      </c>
      <c r="I158" t="s">
        <v>107</v>
      </c>
      <c r="J158" t="s">
        <v>102</v>
      </c>
      <c r="K158" t="s">
        <v>41</v>
      </c>
      <c r="L158" t="s">
        <v>240</v>
      </c>
      <c r="M158" t="s">
        <v>185</v>
      </c>
      <c r="N158" t="s">
        <v>1194</v>
      </c>
      <c r="O158" t="s">
        <v>1319</v>
      </c>
      <c r="Q158" t="s">
        <v>1312</v>
      </c>
      <c r="R158" t="s">
        <v>235</v>
      </c>
      <c r="T158" t="s">
        <v>43</v>
      </c>
      <c r="U158" t="s">
        <v>29</v>
      </c>
      <c r="V158" t="s">
        <v>235</v>
      </c>
      <c r="W158" t="s">
        <v>1194</v>
      </c>
      <c r="Y158" s="1">
        <v>42800.600127314814</v>
      </c>
      <c r="Z158" s="1">
        <v>42821.030613425923</v>
      </c>
    </row>
    <row r="159" spans="1:27" x14ac:dyDescent="0.3">
      <c r="A159">
        <v>77010</v>
      </c>
      <c r="B159" t="s">
        <v>217</v>
      </c>
      <c r="C159" t="s">
        <v>184</v>
      </c>
      <c r="D159" t="s">
        <v>212</v>
      </c>
      <c r="E159" t="s">
        <v>24</v>
      </c>
      <c r="F159" t="s">
        <v>27</v>
      </c>
      <c r="G159" t="s">
        <v>169</v>
      </c>
      <c r="H159" t="s">
        <v>563</v>
      </c>
      <c r="J159" t="s">
        <v>217</v>
      </c>
      <c r="K159" t="s">
        <v>41</v>
      </c>
      <c r="L159" t="s">
        <v>32</v>
      </c>
      <c r="N159" t="s">
        <v>1194</v>
      </c>
      <c r="O159" t="s">
        <v>1194</v>
      </c>
      <c r="R159" t="s">
        <v>235</v>
      </c>
      <c r="T159" t="s">
        <v>43</v>
      </c>
      <c r="U159" t="s">
        <v>37</v>
      </c>
      <c r="V159" t="s">
        <v>36</v>
      </c>
      <c r="W159" t="s">
        <v>1194</v>
      </c>
      <c r="Y159" s="1">
        <v>42412.258703703701</v>
      </c>
      <c r="Z159" s="1">
        <v>42412.262407407405</v>
      </c>
    </row>
    <row r="160" spans="1:27" x14ac:dyDescent="0.3">
      <c r="A160">
        <v>77038</v>
      </c>
      <c r="B160" t="s">
        <v>562</v>
      </c>
      <c r="C160" t="s">
        <v>184</v>
      </c>
      <c r="D160" t="s">
        <v>257</v>
      </c>
      <c r="E160" t="s">
        <v>24</v>
      </c>
      <c r="F160" t="s">
        <v>27</v>
      </c>
      <c r="G160" t="s">
        <v>187</v>
      </c>
      <c r="H160" t="s">
        <v>561</v>
      </c>
      <c r="I160" t="s">
        <v>236</v>
      </c>
      <c r="J160" t="s">
        <v>91</v>
      </c>
      <c r="K160" t="s">
        <v>41</v>
      </c>
      <c r="L160" t="s">
        <v>32</v>
      </c>
      <c r="M160" t="s">
        <v>185</v>
      </c>
      <c r="N160" t="s">
        <v>1194</v>
      </c>
      <c r="O160" t="s">
        <v>1194</v>
      </c>
      <c r="R160" t="s">
        <v>235</v>
      </c>
      <c r="T160" t="s">
        <v>43</v>
      </c>
      <c r="U160" t="s">
        <v>29</v>
      </c>
      <c r="V160" t="s">
        <v>26</v>
      </c>
      <c r="W160" t="s">
        <v>1194</v>
      </c>
      <c r="Y160" s="1">
        <v>42413.023888888885</v>
      </c>
      <c r="Z160" s="1">
        <v>42445.06453703704</v>
      </c>
    </row>
    <row r="161" spans="1:27" x14ac:dyDescent="0.3">
      <c r="A161">
        <v>82064</v>
      </c>
      <c r="B161" t="s">
        <v>154</v>
      </c>
      <c r="C161" t="s">
        <v>184</v>
      </c>
      <c r="D161" t="s">
        <v>293</v>
      </c>
      <c r="E161" t="s">
        <v>24</v>
      </c>
      <c r="F161" t="s">
        <v>27</v>
      </c>
      <c r="G161" t="s">
        <v>187</v>
      </c>
      <c r="H161" t="s">
        <v>559</v>
      </c>
      <c r="I161" t="s">
        <v>923</v>
      </c>
      <c r="J161" t="s">
        <v>91</v>
      </c>
      <c r="K161" t="s">
        <v>41</v>
      </c>
      <c r="L161" t="s">
        <v>32</v>
      </c>
      <c r="N161" t="s">
        <v>1194</v>
      </c>
      <c r="O161" t="s">
        <v>1194</v>
      </c>
      <c r="R161" t="s">
        <v>235</v>
      </c>
      <c r="T161" t="s">
        <v>67</v>
      </c>
      <c r="U161" t="s">
        <v>45</v>
      </c>
      <c r="V161" t="s">
        <v>26</v>
      </c>
      <c r="W161" t="s">
        <v>361</v>
      </c>
      <c r="Y161" s="1">
        <v>42492.52611111111</v>
      </c>
      <c r="Z161" s="1">
        <v>42528.274548611109</v>
      </c>
    </row>
    <row r="162" spans="1:27" x14ac:dyDescent="0.3">
      <c r="A162">
        <v>83699</v>
      </c>
      <c r="B162" t="s">
        <v>448</v>
      </c>
      <c r="C162" t="s">
        <v>184</v>
      </c>
      <c r="D162" t="s">
        <v>212</v>
      </c>
      <c r="E162" t="s">
        <v>24</v>
      </c>
      <c r="F162" t="s">
        <v>27</v>
      </c>
      <c r="G162" t="s">
        <v>201</v>
      </c>
      <c r="H162" t="s">
        <v>551</v>
      </c>
      <c r="I162" t="s">
        <v>800</v>
      </c>
      <c r="J162" t="s">
        <v>91</v>
      </c>
      <c r="K162" t="s">
        <v>41</v>
      </c>
      <c r="L162" t="s">
        <v>32</v>
      </c>
      <c r="M162" t="s">
        <v>298</v>
      </c>
      <c r="N162" t="s">
        <v>1194</v>
      </c>
      <c r="O162" t="s">
        <v>539</v>
      </c>
      <c r="R162" t="s">
        <v>235</v>
      </c>
      <c r="T162" t="s">
        <v>43</v>
      </c>
      <c r="U162" t="s">
        <v>29</v>
      </c>
      <c r="V162" t="s">
        <v>36</v>
      </c>
      <c r="W162" t="s">
        <v>361</v>
      </c>
      <c r="Y162" s="1">
        <v>42517.521284722221</v>
      </c>
      <c r="Z162" s="1">
        <v>42838.071122685185</v>
      </c>
    </row>
    <row r="163" spans="1:27" x14ac:dyDescent="0.3">
      <c r="A163">
        <v>86378</v>
      </c>
      <c r="B163" t="s">
        <v>977</v>
      </c>
      <c r="C163" t="s">
        <v>184</v>
      </c>
      <c r="D163" t="s">
        <v>293</v>
      </c>
      <c r="E163" t="s">
        <v>48</v>
      </c>
      <c r="F163" t="s">
        <v>27</v>
      </c>
      <c r="G163" t="s">
        <v>187</v>
      </c>
      <c r="H163" t="s">
        <v>976</v>
      </c>
      <c r="I163" t="s">
        <v>234</v>
      </c>
      <c r="J163" t="s">
        <v>91</v>
      </c>
      <c r="K163" t="s">
        <v>41</v>
      </c>
      <c r="L163" t="s">
        <v>32</v>
      </c>
      <c r="M163" t="s">
        <v>298</v>
      </c>
      <c r="N163" t="s">
        <v>338</v>
      </c>
      <c r="O163" t="s">
        <v>1194</v>
      </c>
      <c r="R163" t="s">
        <v>235</v>
      </c>
      <c r="T163" t="s">
        <v>43</v>
      </c>
      <c r="U163" t="s">
        <v>29</v>
      </c>
      <c r="V163" t="s">
        <v>26</v>
      </c>
      <c r="W163" t="s">
        <v>1194</v>
      </c>
      <c r="Y163" s="1">
        <v>42570.509155092594</v>
      </c>
      <c r="Z163" s="1">
        <v>42781.593425925923</v>
      </c>
    </row>
    <row r="164" spans="1:27" x14ac:dyDescent="0.3">
      <c r="A164">
        <v>88763</v>
      </c>
      <c r="B164" t="s">
        <v>1327</v>
      </c>
      <c r="C164" t="s">
        <v>184</v>
      </c>
      <c r="D164" t="s">
        <v>212</v>
      </c>
      <c r="E164" t="s">
        <v>24</v>
      </c>
      <c r="F164" t="s">
        <v>27</v>
      </c>
      <c r="G164" t="s">
        <v>169</v>
      </c>
      <c r="H164" t="s">
        <v>1326</v>
      </c>
      <c r="I164" t="s">
        <v>349</v>
      </c>
      <c r="J164" t="s">
        <v>91</v>
      </c>
      <c r="K164" t="s">
        <v>41</v>
      </c>
      <c r="L164" t="s">
        <v>32</v>
      </c>
      <c r="M164" t="s">
        <v>298</v>
      </c>
      <c r="N164" t="s">
        <v>1194</v>
      </c>
      <c r="O164" t="s">
        <v>1293</v>
      </c>
      <c r="R164" t="s">
        <v>235</v>
      </c>
      <c r="T164" t="s">
        <v>43</v>
      </c>
      <c r="U164" t="s">
        <v>29</v>
      </c>
      <c r="V164" t="s">
        <v>26</v>
      </c>
      <c r="W164" t="s">
        <v>361</v>
      </c>
      <c r="Y164" s="1">
        <v>42621.473240740743</v>
      </c>
      <c r="Z164" s="1">
        <v>42828.401504629626</v>
      </c>
      <c r="AA164" t="s">
        <v>1325</v>
      </c>
    </row>
    <row r="165" spans="1:27" x14ac:dyDescent="0.3">
      <c r="A165">
        <v>92081</v>
      </c>
      <c r="B165" t="s">
        <v>159</v>
      </c>
      <c r="C165" t="s">
        <v>184</v>
      </c>
      <c r="D165" t="s">
        <v>212</v>
      </c>
      <c r="E165" t="s">
        <v>24</v>
      </c>
      <c r="F165" t="s">
        <v>27</v>
      </c>
      <c r="G165" t="s">
        <v>187</v>
      </c>
      <c r="H165" t="s">
        <v>1233</v>
      </c>
      <c r="I165" t="s">
        <v>234</v>
      </c>
      <c r="J165" t="s">
        <v>91</v>
      </c>
      <c r="K165" t="s">
        <v>41</v>
      </c>
      <c r="L165" t="s">
        <v>32</v>
      </c>
      <c r="M165" t="s">
        <v>298</v>
      </c>
      <c r="N165" t="s">
        <v>1194</v>
      </c>
      <c r="O165" t="s">
        <v>1216</v>
      </c>
      <c r="Q165" t="s">
        <v>366</v>
      </c>
      <c r="R165" t="s">
        <v>235</v>
      </c>
      <c r="T165" t="s">
        <v>43</v>
      </c>
      <c r="U165" t="s">
        <v>29</v>
      </c>
      <c r="V165" t="s">
        <v>26</v>
      </c>
      <c r="W165" t="s">
        <v>361</v>
      </c>
      <c r="Y165" s="1">
        <v>42683.658750000002</v>
      </c>
      <c r="Z165" s="1">
        <v>42830.863865740743</v>
      </c>
      <c r="AA165" t="s">
        <v>1232</v>
      </c>
    </row>
    <row r="166" spans="1:27" x14ac:dyDescent="0.3">
      <c r="A166">
        <v>92552</v>
      </c>
      <c r="B166" t="s">
        <v>100</v>
      </c>
      <c r="C166" t="s">
        <v>184</v>
      </c>
      <c r="D166" t="s">
        <v>293</v>
      </c>
      <c r="E166" t="s">
        <v>149</v>
      </c>
      <c r="F166" t="s">
        <v>27</v>
      </c>
      <c r="G166" t="s">
        <v>187</v>
      </c>
      <c r="H166" t="s">
        <v>523</v>
      </c>
      <c r="I166" t="s">
        <v>195</v>
      </c>
      <c r="J166" t="s">
        <v>91</v>
      </c>
      <c r="K166" t="s">
        <v>41</v>
      </c>
      <c r="L166" t="s">
        <v>32</v>
      </c>
      <c r="M166" t="s">
        <v>369</v>
      </c>
      <c r="N166" t="s">
        <v>1194</v>
      </c>
      <c r="O166" t="s">
        <v>1194</v>
      </c>
      <c r="R166" t="s">
        <v>235</v>
      </c>
      <c r="T166" t="s">
        <v>55</v>
      </c>
      <c r="U166" t="s">
        <v>37</v>
      </c>
      <c r="V166" t="s">
        <v>26</v>
      </c>
      <c r="W166" t="s">
        <v>1194</v>
      </c>
      <c r="Y166" s="1">
        <v>42692.370798611111</v>
      </c>
      <c r="Z166" s="1">
        <v>42837.29886574074</v>
      </c>
    </row>
    <row r="167" spans="1:27" x14ac:dyDescent="0.3">
      <c r="A167">
        <v>94194</v>
      </c>
      <c r="B167" t="s">
        <v>229</v>
      </c>
      <c r="C167" t="s">
        <v>184</v>
      </c>
      <c r="D167" t="s">
        <v>293</v>
      </c>
      <c r="E167" t="s">
        <v>149</v>
      </c>
      <c r="F167" t="s">
        <v>27</v>
      </c>
      <c r="G167" t="s">
        <v>187</v>
      </c>
      <c r="H167" t="s">
        <v>973</v>
      </c>
      <c r="I167" t="s">
        <v>229</v>
      </c>
      <c r="J167" t="s">
        <v>91</v>
      </c>
      <c r="K167" t="s">
        <v>41</v>
      </c>
      <c r="L167" t="s">
        <v>240</v>
      </c>
      <c r="M167" t="s">
        <v>369</v>
      </c>
      <c r="N167" t="s">
        <v>1194</v>
      </c>
      <c r="O167" t="s">
        <v>1194</v>
      </c>
      <c r="Q167" t="s">
        <v>972</v>
      </c>
      <c r="R167" t="s">
        <v>235</v>
      </c>
      <c r="T167" t="s">
        <v>43</v>
      </c>
      <c r="U167" t="s">
        <v>29</v>
      </c>
      <c r="V167" t="s">
        <v>26</v>
      </c>
      <c r="W167" t="s">
        <v>1194</v>
      </c>
      <c r="Y167" s="1">
        <v>42740.002442129633</v>
      </c>
      <c r="Z167" s="1">
        <v>42766.496493055558</v>
      </c>
    </row>
    <row r="168" spans="1:27" x14ac:dyDescent="0.3">
      <c r="A168">
        <v>94594</v>
      </c>
      <c r="B168" t="s">
        <v>340</v>
      </c>
      <c r="C168" t="s">
        <v>184</v>
      </c>
      <c r="D168" t="s">
        <v>212</v>
      </c>
      <c r="E168" t="s">
        <v>147</v>
      </c>
      <c r="F168" t="s">
        <v>27</v>
      </c>
      <c r="G168" t="s">
        <v>187</v>
      </c>
      <c r="H168" t="s">
        <v>971</v>
      </c>
      <c r="I168" t="s">
        <v>913</v>
      </c>
      <c r="J168" t="s">
        <v>91</v>
      </c>
      <c r="K168" t="s">
        <v>41</v>
      </c>
      <c r="L168" t="s">
        <v>240</v>
      </c>
      <c r="M168" t="s">
        <v>185</v>
      </c>
      <c r="N168" t="s">
        <v>1194</v>
      </c>
      <c r="O168" t="s">
        <v>1194</v>
      </c>
      <c r="R168" t="s">
        <v>235</v>
      </c>
      <c r="T168" t="s">
        <v>67</v>
      </c>
      <c r="U168" t="s">
        <v>37</v>
      </c>
      <c r="V168" t="s">
        <v>235</v>
      </c>
      <c r="W168" t="s">
        <v>1194</v>
      </c>
      <c r="Y168" s="1">
        <v>42748.470682870371</v>
      </c>
      <c r="Z168" s="1">
        <v>42780.21603009259</v>
      </c>
      <c r="AA168" t="s">
        <v>531</v>
      </c>
    </row>
    <row r="169" spans="1:27" x14ac:dyDescent="0.3">
      <c r="A169">
        <v>95130</v>
      </c>
      <c r="B169" t="s">
        <v>295</v>
      </c>
      <c r="C169" t="s">
        <v>184</v>
      </c>
      <c r="D169" t="s">
        <v>212</v>
      </c>
      <c r="E169" t="s">
        <v>24</v>
      </c>
      <c r="F169" t="s">
        <v>27</v>
      </c>
      <c r="G169" t="s">
        <v>169</v>
      </c>
      <c r="H169" t="s">
        <v>522</v>
      </c>
      <c r="I169" t="s">
        <v>349</v>
      </c>
      <c r="J169" t="s">
        <v>102</v>
      </c>
      <c r="K169" t="s">
        <v>41</v>
      </c>
      <c r="L169" t="s">
        <v>240</v>
      </c>
      <c r="M169" t="s">
        <v>365</v>
      </c>
      <c r="N169" t="s">
        <v>1194</v>
      </c>
      <c r="O169" t="s">
        <v>364</v>
      </c>
      <c r="R169" t="s">
        <v>235</v>
      </c>
      <c r="T169" t="s">
        <v>55</v>
      </c>
      <c r="U169" t="s">
        <v>45</v>
      </c>
      <c r="V169" t="s">
        <v>26</v>
      </c>
      <c r="W169" t="s">
        <v>1194</v>
      </c>
      <c r="Y169" s="1">
        <v>42762.359837962962</v>
      </c>
      <c r="Z169" s="1">
        <v>42774.1325462963</v>
      </c>
    </row>
    <row r="170" spans="1:27" x14ac:dyDescent="0.3">
      <c r="A170">
        <v>95216</v>
      </c>
      <c r="B170" t="s">
        <v>214</v>
      </c>
      <c r="C170" t="s">
        <v>184</v>
      </c>
      <c r="D170" t="s">
        <v>293</v>
      </c>
      <c r="E170" t="s">
        <v>149</v>
      </c>
      <c r="F170" t="s">
        <v>27</v>
      </c>
      <c r="G170" t="s">
        <v>187</v>
      </c>
      <c r="H170" t="s">
        <v>969</v>
      </c>
      <c r="I170" t="s">
        <v>315</v>
      </c>
      <c r="J170" t="s">
        <v>214</v>
      </c>
      <c r="K170" t="s">
        <v>41</v>
      </c>
      <c r="L170" t="s">
        <v>240</v>
      </c>
      <c r="M170" t="s">
        <v>185</v>
      </c>
      <c r="N170" t="s">
        <v>1194</v>
      </c>
      <c r="O170" t="s">
        <v>1194</v>
      </c>
      <c r="R170" t="s">
        <v>235</v>
      </c>
      <c r="T170" t="s">
        <v>55</v>
      </c>
      <c r="U170" t="s">
        <v>37</v>
      </c>
      <c r="V170" t="s">
        <v>235</v>
      </c>
      <c r="W170" t="s">
        <v>1194</v>
      </c>
      <c r="Y170" s="1">
        <v>42765.98542824074</v>
      </c>
      <c r="Z170" s="1">
        <v>42781.343599537038</v>
      </c>
      <c r="AA170" t="s">
        <v>531</v>
      </c>
    </row>
    <row r="171" spans="1:27" x14ac:dyDescent="0.3">
      <c r="A171">
        <v>95343</v>
      </c>
      <c r="B171" t="s">
        <v>295</v>
      </c>
      <c r="C171" t="s">
        <v>184</v>
      </c>
      <c r="D171" t="s">
        <v>212</v>
      </c>
      <c r="E171" t="s">
        <v>24</v>
      </c>
      <c r="F171" t="s">
        <v>27</v>
      </c>
      <c r="G171" t="s">
        <v>49</v>
      </c>
      <c r="H171" t="s">
        <v>1428</v>
      </c>
      <c r="I171" t="s">
        <v>1416</v>
      </c>
      <c r="J171" t="s">
        <v>91</v>
      </c>
      <c r="K171" t="s">
        <v>41</v>
      </c>
      <c r="L171" t="s">
        <v>240</v>
      </c>
      <c r="M171" t="s">
        <v>185</v>
      </c>
      <c r="N171" t="s">
        <v>1194</v>
      </c>
      <c r="O171" t="s">
        <v>1406</v>
      </c>
      <c r="R171" t="s">
        <v>235</v>
      </c>
      <c r="T171" t="s">
        <v>55</v>
      </c>
      <c r="U171" t="s">
        <v>37</v>
      </c>
      <c r="V171" t="s">
        <v>235</v>
      </c>
      <c r="W171" t="s">
        <v>1194</v>
      </c>
      <c r="Y171" s="1">
        <v>42767.691712962966</v>
      </c>
      <c r="Z171" s="1">
        <v>42832.627326388887</v>
      </c>
    </row>
    <row r="172" spans="1:27" x14ac:dyDescent="0.3">
      <c r="A172">
        <v>95391</v>
      </c>
      <c r="B172" t="s">
        <v>340</v>
      </c>
      <c r="C172" t="s">
        <v>184</v>
      </c>
      <c r="D172" t="s">
        <v>212</v>
      </c>
      <c r="E172" t="s">
        <v>147</v>
      </c>
      <c r="F172" t="s">
        <v>27</v>
      </c>
      <c r="G172" t="s">
        <v>187</v>
      </c>
      <c r="H172" t="s">
        <v>964</v>
      </c>
      <c r="I172" t="s">
        <v>913</v>
      </c>
      <c r="J172" t="s">
        <v>91</v>
      </c>
      <c r="K172" t="s">
        <v>41</v>
      </c>
      <c r="L172" t="s">
        <v>240</v>
      </c>
      <c r="M172" t="s">
        <v>185</v>
      </c>
      <c r="N172" t="s">
        <v>1194</v>
      </c>
      <c r="O172" t="s">
        <v>1194</v>
      </c>
      <c r="R172" t="s">
        <v>235</v>
      </c>
      <c r="T172" t="s">
        <v>55</v>
      </c>
      <c r="U172" t="s">
        <v>45</v>
      </c>
      <c r="V172" t="s">
        <v>235</v>
      </c>
      <c r="W172" t="s">
        <v>1194</v>
      </c>
      <c r="Y172" s="1">
        <v>42768.410393518519</v>
      </c>
      <c r="Z172" s="1">
        <v>42780.217731481483</v>
      </c>
    </row>
    <row r="173" spans="1:27" x14ac:dyDescent="0.3">
      <c r="A173">
        <v>95650</v>
      </c>
      <c r="B173" t="s">
        <v>497</v>
      </c>
      <c r="C173" t="s">
        <v>184</v>
      </c>
      <c r="D173" t="s">
        <v>212</v>
      </c>
      <c r="E173" t="s">
        <v>149</v>
      </c>
      <c r="F173" t="s">
        <v>27</v>
      </c>
      <c r="G173" t="s">
        <v>49</v>
      </c>
      <c r="H173" t="s">
        <v>1295</v>
      </c>
      <c r="J173" t="s">
        <v>497</v>
      </c>
      <c r="K173" t="s">
        <v>41</v>
      </c>
      <c r="L173" t="s">
        <v>240</v>
      </c>
      <c r="M173" t="s">
        <v>185</v>
      </c>
      <c r="N173" t="s">
        <v>1194</v>
      </c>
      <c r="O173" t="s">
        <v>1194</v>
      </c>
      <c r="R173" t="s">
        <v>235</v>
      </c>
      <c r="T173" t="s">
        <v>43</v>
      </c>
      <c r="U173" t="s">
        <v>37</v>
      </c>
      <c r="V173" t="s">
        <v>235</v>
      </c>
      <c r="W173" t="s">
        <v>1194</v>
      </c>
      <c r="Y173" s="1">
        <v>42774.953576388885</v>
      </c>
      <c r="Z173" s="1">
        <v>42803.15320601852</v>
      </c>
    </row>
    <row r="174" spans="1:27" x14ac:dyDescent="0.3">
      <c r="A174">
        <v>96336</v>
      </c>
      <c r="B174" t="s">
        <v>528</v>
      </c>
      <c r="C174" t="s">
        <v>184</v>
      </c>
      <c r="D174" t="s">
        <v>212</v>
      </c>
      <c r="E174" t="s">
        <v>149</v>
      </c>
      <c r="F174" t="s">
        <v>27</v>
      </c>
      <c r="G174" t="s">
        <v>263</v>
      </c>
      <c r="H174" t="s">
        <v>1324</v>
      </c>
      <c r="I174" t="s">
        <v>745</v>
      </c>
      <c r="J174" t="s">
        <v>337</v>
      </c>
      <c r="K174" t="s">
        <v>41</v>
      </c>
      <c r="L174" t="s">
        <v>240</v>
      </c>
      <c r="M174" t="s">
        <v>185</v>
      </c>
      <c r="N174" t="s">
        <v>1194</v>
      </c>
      <c r="O174" t="s">
        <v>1194</v>
      </c>
      <c r="Q174" t="s">
        <v>1323</v>
      </c>
      <c r="R174" t="s">
        <v>235</v>
      </c>
      <c r="T174" t="s">
        <v>55</v>
      </c>
      <c r="U174" t="s">
        <v>37</v>
      </c>
      <c r="V174" t="s">
        <v>235</v>
      </c>
      <c r="W174" t="s">
        <v>1194</v>
      </c>
      <c r="Y174" s="1">
        <v>42789.625567129631</v>
      </c>
      <c r="Z174" s="1">
        <v>42814.565000000002</v>
      </c>
      <c r="AA174" t="s">
        <v>394</v>
      </c>
    </row>
    <row r="175" spans="1:27" x14ac:dyDescent="0.3">
      <c r="A175">
        <v>96670</v>
      </c>
      <c r="B175" t="s">
        <v>295</v>
      </c>
      <c r="C175" t="s">
        <v>184</v>
      </c>
      <c r="D175" t="s">
        <v>212</v>
      </c>
      <c r="E175" t="s">
        <v>24</v>
      </c>
      <c r="F175" t="s">
        <v>27</v>
      </c>
      <c r="G175" t="s">
        <v>134</v>
      </c>
      <c r="H175" t="s">
        <v>1385</v>
      </c>
      <c r="I175" t="s">
        <v>1147</v>
      </c>
      <c r="J175" t="s">
        <v>102</v>
      </c>
      <c r="K175" t="s">
        <v>41</v>
      </c>
      <c r="L175" t="s">
        <v>240</v>
      </c>
      <c r="M175" t="s">
        <v>185</v>
      </c>
      <c r="N175" t="s">
        <v>1194</v>
      </c>
      <c r="O175" t="s">
        <v>1360</v>
      </c>
      <c r="R175" t="s">
        <v>235</v>
      </c>
      <c r="T175" t="s">
        <v>43</v>
      </c>
      <c r="U175" t="s">
        <v>37</v>
      </c>
      <c r="V175" t="s">
        <v>103</v>
      </c>
      <c r="W175" t="s">
        <v>361</v>
      </c>
      <c r="Y175" s="1">
        <v>42797.616539351853</v>
      </c>
      <c r="Z175" s="1">
        <v>42828.054918981485</v>
      </c>
    </row>
    <row r="176" spans="1:27" x14ac:dyDescent="0.3">
      <c r="A176">
        <v>96684</v>
      </c>
      <c r="B176" t="s">
        <v>295</v>
      </c>
      <c r="C176" t="s">
        <v>184</v>
      </c>
      <c r="D176" t="s">
        <v>1427</v>
      </c>
      <c r="E176" t="s">
        <v>262</v>
      </c>
      <c r="F176" t="s">
        <v>27</v>
      </c>
      <c r="G176" t="s">
        <v>201</v>
      </c>
      <c r="H176" t="s">
        <v>1426</v>
      </c>
      <c r="I176" t="s">
        <v>230</v>
      </c>
      <c r="J176" t="s">
        <v>77</v>
      </c>
      <c r="K176" t="s">
        <v>41</v>
      </c>
      <c r="L176" t="s">
        <v>240</v>
      </c>
      <c r="M176" t="s">
        <v>298</v>
      </c>
      <c r="N176" t="s">
        <v>1194</v>
      </c>
      <c r="O176" t="s">
        <v>1406</v>
      </c>
      <c r="R176" t="s">
        <v>235</v>
      </c>
      <c r="T176" t="s">
        <v>43</v>
      </c>
      <c r="U176" t="s">
        <v>29</v>
      </c>
      <c r="V176" t="s">
        <v>36</v>
      </c>
      <c r="W176" t="s">
        <v>1194</v>
      </c>
      <c r="Y176" s="1">
        <v>42800.00984953704</v>
      </c>
      <c r="Z176" s="1">
        <v>42832.627326388887</v>
      </c>
    </row>
    <row r="177" spans="1:27" x14ac:dyDescent="0.3">
      <c r="A177">
        <v>96921</v>
      </c>
      <c r="B177" t="s">
        <v>340</v>
      </c>
      <c r="C177" t="s">
        <v>184</v>
      </c>
      <c r="D177" t="s">
        <v>212</v>
      </c>
      <c r="E177" t="s">
        <v>24</v>
      </c>
      <c r="F177" t="s">
        <v>387</v>
      </c>
      <c r="G177" t="s">
        <v>187</v>
      </c>
      <c r="H177" t="s">
        <v>1395</v>
      </c>
      <c r="I177" t="s">
        <v>234</v>
      </c>
      <c r="J177" t="s">
        <v>234</v>
      </c>
      <c r="K177" t="s">
        <v>41</v>
      </c>
      <c r="L177" t="s">
        <v>240</v>
      </c>
      <c r="M177" t="s">
        <v>365</v>
      </c>
      <c r="N177" t="s">
        <v>1194</v>
      </c>
      <c r="O177" t="s">
        <v>1376</v>
      </c>
      <c r="R177" t="s">
        <v>235</v>
      </c>
      <c r="T177" t="s">
        <v>43</v>
      </c>
      <c r="U177" t="s">
        <v>37</v>
      </c>
      <c r="V177" t="s">
        <v>235</v>
      </c>
      <c r="W177" t="s">
        <v>1194</v>
      </c>
      <c r="Y177" s="1">
        <v>42803.579780092594</v>
      </c>
      <c r="Z177" s="1">
        <v>42836.439039351855</v>
      </c>
      <c r="AA177" t="s">
        <v>297</v>
      </c>
    </row>
    <row r="178" spans="1:27" x14ac:dyDescent="0.3">
      <c r="A178">
        <v>97432</v>
      </c>
      <c r="B178" t="s">
        <v>528</v>
      </c>
      <c r="C178" t="s">
        <v>184</v>
      </c>
      <c r="D178" t="s">
        <v>525</v>
      </c>
      <c r="E178" t="s">
        <v>24</v>
      </c>
      <c r="F178" t="s">
        <v>27</v>
      </c>
      <c r="G178" t="s">
        <v>187</v>
      </c>
      <c r="H178" t="s">
        <v>1424</v>
      </c>
      <c r="I178" t="s">
        <v>349</v>
      </c>
      <c r="J178" t="s">
        <v>349</v>
      </c>
      <c r="K178" t="s">
        <v>41</v>
      </c>
      <c r="L178" t="s">
        <v>240</v>
      </c>
      <c r="M178" t="s">
        <v>185</v>
      </c>
      <c r="N178" t="s">
        <v>1194</v>
      </c>
      <c r="O178" t="s">
        <v>1406</v>
      </c>
      <c r="R178" t="s">
        <v>235</v>
      </c>
      <c r="T178" t="s">
        <v>55</v>
      </c>
      <c r="U178" t="s">
        <v>45</v>
      </c>
      <c r="V178" t="s">
        <v>235</v>
      </c>
      <c r="W178" t="s">
        <v>1194</v>
      </c>
      <c r="Y178" s="1">
        <v>42817.337476851855</v>
      </c>
      <c r="Z178" s="1">
        <v>42835.409143518518</v>
      </c>
    </row>
    <row r="179" spans="1:27" x14ac:dyDescent="0.3">
      <c r="A179">
        <v>97474</v>
      </c>
      <c r="B179" t="s">
        <v>340</v>
      </c>
      <c r="C179" t="s">
        <v>184</v>
      </c>
      <c r="D179" t="s">
        <v>525</v>
      </c>
      <c r="E179" t="s">
        <v>24</v>
      </c>
      <c r="F179" t="s">
        <v>27</v>
      </c>
      <c r="G179" t="s">
        <v>187</v>
      </c>
      <c r="H179" t="s">
        <v>1415</v>
      </c>
      <c r="I179" t="s">
        <v>349</v>
      </c>
      <c r="J179" t="s">
        <v>349</v>
      </c>
      <c r="K179" t="s">
        <v>41</v>
      </c>
      <c r="L179" t="s">
        <v>32</v>
      </c>
      <c r="M179" t="s">
        <v>298</v>
      </c>
      <c r="N179" t="s">
        <v>1194</v>
      </c>
      <c r="O179" t="s">
        <v>1376</v>
      </c>
      <c r="R179" t="s">
        <v>235</v>
      </c>
      <c r="T179" t="s">
        <v>55</v>
      </c>
      <c r="U179" t="s">
        <v>45</v>
      </c>
      <c r="V179" t="s">
        <v>235</v>
      </c>
      <c r="W179" t="s">
        <v>1194</v>
      </c>
      <c r="X179" t="s">
        <v>545</v>
      </c>
      <c r="Y179" s="1">
        <v>42818.25409722222</v>
      </c>
      <c r="Z179" s="1">
        <v>42830.024884259263</v>
      </c>
      <c r="AA179" t="s">
        <v>297</v>
      </c>
    </row>
    <row r="180" spans="1:27" x14ac:dyDescent="0.3">
      <c r="A180">
        <v>97569</v>
      </c>
      <c r="B180" t="s">
        <v>455</v>
      </c>
      <c r="C180" t="s">
        <v>184</v>
      </c>
      <c r="D180" t="s">
        <v>212</v>
      </c>
      <c r="E180" t="s">
        <v>24</v>
      </c>
      <c r="F180" t="s">
        <v>27</v>
      </c>
      <c r="G180" t="s">
        <v>49</v>
      </c>
      <c r="H180" t="s">
        <v>1445</v>
      </c>
      <c r="I180" t="s">
        <v>323</v>
      </c>
      <c r="J180" t="s">
        <v>323</v>
      </c>
      <c r="K180" t="s">
        <v>41</v>
      </c>
      <c r="L180" t="s">
        <v>32</v>
      </c>
      <c r="M180" t="s">
        <v>298</v>
      </c>
      <c r="N180" t="s">
        <v>1194</v>
      </c>
      <c r="O180" t="s">
        <v>1406</v>
      </c>
      <c r="R180" t="s">
        <v>235</v>
      </c>
      <c r="T180" t="s">
        <v>55</v>
      </c>
      <c r="U180" t="s">
        <v>37</v>
      </c>
      <c r="V180" t="s">
        <v>235</v>
      </c>
      <c r="W180" t="s">
        <v>1194</v>
      </c>
      <c r="Y180" s="1">
        <v>42822.570196759261</v>
      </c>
      <c r="Z180" s="1">
        <v>42837.533414351848</v>
      </c>
    </row>
    <row r="181" spans="1:27" x14ac:dyDescent="0.3">
      <c r="A181">
        <v>97617</v>
      </c>
      <c r="B181" t="s">
        <v>340</v>
      </c>
      <c r="C181" t="s">
        <v>184</v>
      </c>
      <c r="D181" t="s">
        <v>186</v>
      </c>
      <c r="E181" t="s">
        <v>24</v>
      </c>
      <c r="F181" t="s">
        <v>27</v>
      </c>
      <c r="G181" t="s">
        <v>201</v>
      </c>
      <c r="H181" t="s">
        <v>1432</v>
      </c>
      <c r="I181" t="s">
        <v>1397</v>
      </c>
      <c r="J181" t="s">
        <v>337</v>
      </c>
      <c r="K181" t="s">
        <v>41</v>
      </c>
      <c r="L181" t="s">
        <v>32</v>
      </c>
      <c r="M181" t="s">
        <v>298</v>
      </c>
      <c r="N181" t="s">
        <v>1194</v>
      </c>
      <c r="O181" t="s">
        <v>1406</v>
      </c>
      <c r="Q181" t="s">
        <v>1169</v>
      </c>
      <c r="R181" t="s">
        <v>235</v>
      </c>
      <c r="T181" t="s">
        <v>43</v>
      </c>
      <c r="U181" t="s">
        <v>37</v>
      </c>
      <c r="V181" t="s">
        <v>26</v>
      </c>
      <c r="W181" t="s">
        <v>1194</v>
      </c>
      <c r="Y181" s="1">
        <v>42823.494004629632</v>
      </c>
      <c r="Z181" s="1">
        <v>42837.242858796293</v>
      </c>
    </row>
    <row r="182" spans="1:27" x14ac:dyDescent="0.3">
      <c r="A182">
        <v>97620</v>
      </c>
      <c r="B182" t="s">
        <v>102</v>
      </c>
      <c r="C182" t="s">
        <v>184</v>
      </c>
      <c r="D182" t="s">
        <v>293</v>
      </c>
      <c r="E182" t="s">
        <v>122</v>
      </c>
      <c r="F182" t="s">
        <v>27</v>
      </c>
      <c r="G182" t="s">
        <v>169</v>
      </c>
      <c r="H182" t="s">
        <v>1444</v>
      </c>
      <c r="I182" t="s">
        <v>230</v>
      </c>
      <c r="J182" t="s">
        <v>337</v>
      </c>
      <c r="K182" t="s">
        <v>41</v>
      </c>
      <c r="L182" t="s">
        <v>32</v>
      </c>
      <c r="M182" t="s">
        <v>298</v>
      </c>
      <c r="N182" t="s">
        <v>338</v>
      </c>
      <c r="O182" t="s">
        <v>1194</v>
      </c>
      <c r="R182" t="s">
        <v>235</v>
      </c>
      <c r="T182" t="s">
        <v>43</v>
      </c>
      <c r="U182" t="s">
        <v>29</v>
      </c>
      <c r="V182" t="s">
        <v>26</v>
      </c>
      <c r="W182" t="s">
        <v>1194</v>
      </c>
      <c r="Y182" s="1">
        <v>42823.498773148145</v>
      </c>
      <c r="Z182" s="1">
        <v>42838.386666666665</v>
      </c>
    </row>
    <row r="183" spans="1:27" x14ac:dyDescent="0.3">
      <c r="A183">
        <v>83876</v>
      </c>
      <c r="B183" t="s">
        <v>89</v>
      </c>
      <c r="C183" t="s">
        <v>237</v>
      </c>
      <c r="D183" t="s">
        <v>238</v>
      </c>
      <c r="E183" t="s">
        <v>24</v>
      </c>
      <c r="F183" t="s">
        <v>27</v>
      </c>
      <c r="G183" t="s">
        <v>187</v>
      </c>
      <c r="H183" t="s">
        <v>521</v>
      </c>
      <c r="J183" t="s">
        <v>282</v>
      </c>
      <c r="K183" t="s">
        <v>41</v>
      </c>
      <c r="L183" t="s">
        <v>32</v>
      </c>
      <c r="N183" t="s">
        <v>1194</v>
      </c>
      <c r="O183" t="s">
        <v>1194</v>
      </c>
      <c r="R183" t="s">
        <v>235</v>
      </c>
      <c r="T183" t="s">
        <v>43</v>
      </c>
      <c r="U183" t="s">
        <v>60</v>
      </c>
      <c r="V183" t="s">
        <v>235</v>
      </c>
      <c r="W183" t="s">
        <v>1194</v>
      </c>
      <c r="Y183" s="1">
        <v>42522.50372685185</v>
      </c>
      <c r="Z183" s="1">
        <v>42803.366597222222</v>
      </c>
    </row>
    <row r="184" spans="1:27" x14ac:dyDescent="0.3">
      <c r="A184">
        <v>83877</v>
      </c>
      <c r="B184" t="s">
        <v>89</v>
      </c>
      <c r="C184" t="s">
        <v>237</v>
      </c>
      <c r="D184" t="s">
        <v>238</v>
      </c>
      <c r="E184" t="s">
        <v>24</v>
      </c>
      <c r="F184" t="s">
        <v>27</v>
      </c>
      <c r="G184" t="s">
        <v>187</v>
      </c>
      <c r="H184" t="s">
        <v>520</v>
      </c>
      <c r="J184" t="s">
        <v>282</v>
      </c>
      <c r="K184" t="s">
        <v>41</v>
      </c>
      <c r="L184" t="s">
        <v>32</v>
      </c>
      <c r="N184" t="s">
        <v>1194</v>
      </c>
      <c r="O184" t="s">
        <v>1194</v>
      </c>
      <c r="R184" t="s">
        <v>235</v>
      </c>
      <c r="T184" t="s">
        <v>43</v>
      </c>
      <c r="U184" t="s">
        <v>60</v>
      </c>
      <c r="V184" t="s">
        <v>235</v>
      </c>
      <c r="W184" t="s">
        <v>1194</v>
      </c>
      <c r="Y184" s="1">
        <v>42522.505486111113</v>
      </c>
      <c r="Z184" s="1">
        <v>42803.366249999999</v>
      </c>
    </row>
    <row r="185" spans="1:27" x14ac:dyDescent="0.3">
      <c r="A185">
        <v>85002</v>
      </c>
      <c r="B185" t="s">
        <v>89</v>
      </c>
      <c r="C185" t="s">
        <v>237</v>
      </c>
      <c r="D185" t="s">
        <v>238</v>
      </c>
      <c r="E185" t="s">
        <v>24</v>
      </c>
      <c r="F185" t="s">
        <v>27</v>
      </c>
      <c r="G185" t="s">
        <v>49</v>
      </c>
      <c r="H185" t="s">
        <v>502</v>
      </c>
      <c r="J185" t="s">
        <v>497</v>
      </c>
      <c r="K185" t="s">
        <v>41</v>
      </c>
      <c r="L185" t="s">
        <v>32</v>
      </c>
      <c r="N185" t="s">
        <v>1194</v>
      </c>
      <c r="O185" t="s">
        <v>500</v>
      </c>
      <c r="R185" t="s">
        <v>235</v>
      </c>
      <c r="T185" t="s">
        <v>55</v>
      </c>
      <c r="U185" t="s">
        <v>45</v>
      </c>
      <c r="V185" t="s">
        <v>235</v>
      </c>
      <c r="W185" t="s">
        <v>1194</v>
      </c>
      <c r="Y185" s="1">
        <v>42543.065324074072</v>
      </c>
      <c r="Z185" s="1">
        <v>42724.952881944446</v>
      </c>
    </row>
    <row r="186" spans="1:27" x14ac:dyDescent="0.3">
      <c r="A186">
        <v>78764</v>
      </c>
      <c r="B186" t="s">
        <v>486</v>
      </c>
      <c r="C186" t="s">
        <v>63</v>
      </c>
      <c r="D186" t="s">
        <v>119</v>
      </c>
      <c r="E186" t="s">
        <v>24</v>
      </c>
      <c r="F186" t="s">
        <v>27</v>
      </c>
      <c r="G186" t="s">
        <v>220</v>
      </c>
      <c r="H186" t="s">
        <v>487</v>
      </c>
      <c r="I186" t="s">
        <v>163</v>
      </c>
      <c r="J186" t="s">
        <v>486</v>
      </c>
      <c r="K186" t="s">
        <v>41</v>
      </c>
      <c r="L186" t="s">
        <v>32</v>
      </c>
      <c r="N186" t="s">
        <v>1194</v>
      </c>
      <c r="O186" t="s">
        <v>1194</v>
      </c>
      <c r="R186" t="s">
        <v>235</v>
      </c>
      <c r="T186" t="s">
        <v>67</v>
      </c>
      <c r="U186" t="s">
        <v>45</v>
      </c>
      <c r="V186" t="s">
        <v>235</v>
      </c>
      <c r="W186" t="s">
        <v>1194</v>
      </c>
      <c r="Y186" s="1">
        <v>42443.65730324074</v>
      </c>
      <c r="Z186" s="1">
        <v>42783.138333333336</v>
      </c>
    </row>
    <row r="187" spans="1:27" x14ac:dyDescent="0.3">
      <c r="A187">
        <v>96774</v>
      </c>
      <c r="B187" t="s">
        <v>64</v>
      </c>
      <c r="C187" t="s">
        <v>63</v>
      </c>
      <c r="D187" t="s">
        <v>65</v>
      </c>
      <c r="E187" t="s">
        <v>24</v>
      </c>
      <c r="F187" t="s">
        <v>27</v>
      </c>
      <c r="G187" t="s">
        <v>187</v>
      </c>
      <c r="H187" t="s">
        <v>1384</v>
      </c>
      <c r="I187" t="s">
        <v>102</v>
      </c>
      <c r="J187" t="s">
        <v>64</v>
      </c>
      <c r="K187" t="s">
        <v>41</v>
      </c>
      <c r="L187" t="s">
        <v>240</v>
      </c>
      <c r="M187" t="s">
        <v>185</v>
      </c>
      <c r="N187" t="s">
        <v>1194</v>
      </c>
      <c r="O187" t="s">
        <v>1360</v>
      </c>
      <c r="R187" t="s">
        <v>235</v>
      </c>
      <c r="T187" t="s">
        <v>43</v>
      </c>
      <c r="U187" t="s">
        <v>29</v>
      </c>
      <c r="V187" t="s">
        <v>1383</v>
      </c>
      <c r="W187" t="s">
        <v>1194</v>
      </c>
      <c r="Y187" s="1">
        <v>42801.280335648145</v>
      </c>
      <c r="Z187" s="1">
        <v>42823.104791666665</v>
      </c>
    </row>
    <row r="188" spans="1:27" x14ac:dyDescent="0.3">
      <c r="A188">
        <v>76736</v>
      </c>
      <c r="B188" t="s">
        <v>181</v>
      </c>
      <c r="C188" t="s">
        <v>223</v>
      </c>
      <c r="D188" t="s">
        <v>291</v>
      </c>
      <c r="E188" t="s">
        <v>24</v>
      </c>
      <c r="F188" t="s">
        <v>27</v>
      </c>
      <c r="G188" t="s">
        <v>187</v>
      </c>
      <c r="H188" t="s">
        <v>479</v>
      </c>
      <c r="I188" t="s">
        <v>497</v>
      </c>
      <c r="J188" t="s">
        <v>181</v>
      </c>
      <c r="K188" t="s">
        <v>41</v>
      </c>
      <c r="L188" t="s">
        <v>32</v>
      </c>
      <c r="M188" t="s">
        <v>83</v>
      </c>
      <c r="N188" t="s">
        <v>1194</v>
      </c>
      <c r="O188" t="s">
        <v>1194</v>
      </c>
      <c r="R188" t="s">
        <v>235</v>
      </c>
      <c r="T188" t="s">
        <v>67</v>
      </c>
      <c r="U188" t="s">
        <v>29</v>
      </c>
      <c r="V188" t="s">
        <v>26</v>
      </c>
      <c r="W188" t="s">
        <v>456</v>
      </c>
      <c r="Y188" s="1">
        <v>42408.961423611108</v>
      </c>
      <c r="Z188" s="1">
        <v>42611.992118055554</v>
      </c>
    </row>
    <row r="189" spans="1:27" x14ac:dyDescent="0.3">
      <c r="A189">
        <v>80331</v>
      </c>
      <c r="B189" t="s">
        <v>181</v>
      </c>
      <c r="C189" t="s">
        <v>223</v>
      </c>
      <c r="D189" t="s">
        <v>224</v>
      </c>
      <c r="E189" t="s">
        <v>24</v>
      </c>
      <c r="F189" t="s">
        <v>27</v>
      </c>
      <c r="G189" t="s">
        <v>187</v>
      </c>
      <c r="H189" t="s">
        <v>478</v>
      </c>
      <c r="I189" t="s">
        <v>497</v>
      </c>
      <c r="J189" t="s">
        <v>181</v>
      </c>
      <c r="K189" t="s">
        <v>41</v>
      </c>
      <c r="L189" t="s">
        <v>32</v>
      </c>
      <c r="N189" t="s">
        <v>1194</v>
      </c>
      <c r="O189" t="s">
        <v>1194</v>
      </c>
      <c r="R189" t="s">
        <v>235</v>
      </c>
      <c r="T189" t="s">
        <v>55</v>
      </c>
      <c r="U189" t="s">
        <v>37</v>
      </c>
      <c r="V189" t="s">
        <v>26</v>
      </c>
      <c r="W189" t="s">
        <v>1194</v>
      </c>
      <c r="Y189" s="1">
        <v>42466.238483796296</v>
      </c>
      <c r="Z189" s="1">
        <v>42527.963506944441</v>
      </c>
    </row>
    <row r="190" spans="1:27" x14ac:dyDescent="0.3">
      <c r="A190">
        <v>80333</v>
      </c>
      <c r="B190" t="s">
        <v>181</v>
      </c>
      <c r="C190" t="s">
        <v>223</v>
      </c>
      <c r="D190" t="s">
        <v>224</v>
      </c>
      <c r="E190" t="s">
        <v>24</v>
      </c>
      <c r="F190" t="s">
        <v>27</v>
      </c>
      <c r="G190" t="s">
        <v>187</v>
      </c>
      <c r="H190" t="s">
        <v>477</v>
      </c>
      <c r="I190" t="s">
        <v>497</v>
      </c>
      <c r="J190" t="s">
        <v>181</v>
      </c>
      <c r="K190" t="s">
        <v>41</v>
      </c>
      <c r="L190" t="s">
        <v>32</v>
      </c>
      <c r="N190" t="s">
        <v>1194</v>
      </c>
      <c r="O190" t="s">
        <v>1194</v>
      </c>
      <c r="R190" t="s">
        <v>235</v>
      </c>
      <c r="T190" t="s">
        <v>43</v>
      </c>
      <c r="U190" t="s">
        <v>29</v>
      </c>
      <c r="V190" t="s">
        <v>26</v>
      </c>
      <c r="W190" t="s">
        <v>1194</v>
      </c>
      <c r="Y190" s="1">
        <v>42466.248287037037</v>
      </c>
      <c r="Z190" s="1">
        <v>42524.181620370371</v>
      </c>
    </row>
    <row r="191" spans="1:27" x14ac:dyDescent="0.3">
      <c r="A191">
        <v>77795</v>
      </c>
      <c r="B191" t="s">
        <v>466</v>
      </c>
      <c r="C191" t="s">
        <v>114</v>
      </c>
      <c r="D191" t="s">
        <v>468</v>
      </c>
      <c r="E191" t="s">
        <v>24</v>
      </c>
      <c r="F191" t="s">
        <v>27</v>
      </c>
      <c r="G191" t="s">
        <v>201</v>
      </c>
      <c r="H191" t="s">
        <v>467</v>
      </c>
      <c r="I191" t="s">
        <v>163</v>
      </c>
      <c r="J191" t="s">
        <v>466</v>
      </c>
      <c r="K191" t="s">
        <v>41</v>
      </c>
      <c r="L191" t="s">
        <v>32</v>
      </c>
      <c r="M191" t="s">
        <v>185</v>
      </c>
      <c r="N191" t="s">
        <v>1194</v>
      </c>
      <c r="O191" t="s">
        <v>1194</v>
      </c>
      <c r="R191" t="s">
        <v>235</v>
      </c>
      <c r="T191" t="s">
        <v>55</v>
      </c>
      <c r="U191" t="s">
        <v>37</v>
      </c>
      <c r="V191" t="s">
        <v>36</v>
      </c>
      <c r="W191" t="s">
        <v>1194</v>
      </c>
      <c r="Y191" s="1">
        <v>42426.259618055556</v>
      </c>
      <c r="Z191" s="1">
        <v>42479.997152777774</v>
      </c>
    </row>
    <row r="192" spans="1:27" x14ac:dyDescent="0.3">
      <c r="A192">
        <v>97512</v>
      </c>
      <c r="B192" t="s">
        <v>461</v>
      </c>
      <c r="C192" t="s">
        <v>114</v>
      </c>
      <c r="D192" t="s">
        <v>116</v>
      </c>
      <c r="E192" t="s">
        <v>24</v>
      </c>
      <c r="F192" t="s">
        <v>27</v>
      </c>
      <c r="G192" t="s">
        <v>169</v>
      </c>
      <c r="H192" t="s">
        <v>1393</v>
      </c>
      <c r="I192" t="s">
        <v>234</v>
      </c>
      <c r="J192" t="s">
        <v>461</v>
      </c>
      <c r="K192" t="s">
        <v>41</v>
      </c>
      <c r="L192" t="s">
        <v>32</v>
      </c>
      <c r="M192" t="s">
        <v>298</v>
      </c>
      <c r="N192" t="s">
        <v>1194</v>
      </c>
      <c r="O192" t="s">
        <v>1376</v>
      </c>
      <c r="R192" t="s">
        <v>235</v>
      </c>
      <c r="T192" t="s">
        <v>43</v>
      </c>
      <c r="U192" t="s">
        <v>29</v>
      </c>
      <c r="V192" t="s">
        <v>26</v>
      </c>
      <c r="W192" t="s">
        <v>1194</v>
      </c>
      <c r="Y192" s="1">
        <v>42820.998090277775</v>
      </c>
      <c r="Z192" s="1">
        <v>42829.175520833334</v>
      </c>
    </row>
    <row r="193" spans="1:27" x14ac:dyDescent="0.3">
      <c r="A193">
        <v>80312</v>
      </c>
      <c r="B193" t="s">
        <v>340</v>
      </c>
      <c r="C193" t="s">
        <v>305</v>
      </c>
      <c r="D193" t="s">
        <v>311</v>
      </c>
      <c r="E193" t="s">
        <v>24</v>
      </c>
      <c r="F193" t="s">
        <v>27</v>
      </c>
      <c r="G193" t="s">
        <v>187</v>
      </c>
      <c r="H193" t="s">
        <v>460</v>
      </c>
      <c r="J193" t="s">
        <v>174</v>
      </c>
      <c r="K193" t="s">
        <v>41</v>
      </c>
      <c r="L193" t="s">
        <v>32</v>
      </c>
      <c r="N193" t="s">
        <v>1194</v>
      </c>
      <c r="O193" t="s">
        <v>1194</v>
      </c>
      <c r="R193" t="s">
        <v>235</v>
      </c>
      <c r="S193" t="s">
        <v>426</v>
      </c>
      <c r="T193" t="s">
        <v>67</v>
      </c>
      <c r="U193" t="s">
        <v>37</v>
      </c>
      <c r="V193" t="s">
        <v>26</v>
      </c>
      <c r="W193" t="s">
        <v>1194</v>
      </c>
      <c r="Y193" s="1">
        <v>42466.128449074073</v>
      </c>
      <c r="Z193" s="1">
        <v>42528.0003125</v>
      </c>
    </row>
    <row r="194" spans="1:27" x14ac:dyDescent="0.3">
      <c r="A194">
        <v>89454</v>
      </c>
      <c r="B194" t="s">
        <v>304</v>
      </c>
      <c r="C194" t="s">
        <v>305</v>
      </c>
      <c r="D194" t="s">
        <v>307</v>
      </c>
      <c r="E194" t="s">
        <v>24</v>
      </c>
      <c r="F194" t="s">
        <v>27</v>
      </c>
      <c r="G194" t="s">
        <v>153</v>
      </c>
      <c r="H194" t="s">
        <v>452</v>
      </c>
      <c r="I194" t="s">
        <v>336</v>
      </c>
      <c r="J194" t="s">
        <v>91</v>
      </c>
      <c r="K194" t="s">
        <v>41</v>
      </c>
      <c r="L194" t="s">
        <v>32</v>
      </c>
      <c r="M194" t="s">
        <v>369</v>
      </c>
      <c r="N194" t="s">
        <v>1194</v>
      </c>
      <c r="O194" t="s">
        <v>453</v>
      </c>
      <c r="P194">
        <v>12004</v>
      </c>
      <c r="R194" t="s">
        <v>235</v>
      </c>
      <c r="T194" t="s">
        <v>43</v>
      </c>
      <c r="U194" t="s">
        <v>29</v>
      </c>
      <c r="V194" t="s">
        <v>306</v>
      </c>
      <c r="W194" t="s">
        <v>1194</v>
      </c>
      <c r="Y194" s="1">
        <v>42635.302245370367</v>
      </c>
      <c r="Z194" s="1">
        <v>42671.683715277781</v>
      </c>
    </row>
    <row r="195" spans="1:27" x14ac:dyDescent="0.3">
      <c r="A195">
        <v>96030</v>
      </c>
      <c r="B195" t="s">
        <v>1229</v>
      </c>
      <c r="C195" t="s">
        <v>305</v>
      </c>
      <c r="D195" t="s">
        <v>311</v>
      </c>
      <c r="E195" t="s">
        <v>149</v>
      </c>
      <c r="F195" t="s">
        <v>27</v>
      </c>
      <c r="G195" t="s">
        <v>25</v>
      </c>
      <c r="H195" t="s">
        <v>1228</v>
      </c>
      <c r="I195" t="s">
        <v>784</v>
      </c>
      <c r="J195" t="s">
        <v>91</v>
      </c>
      <c r="K195" t="s">
        <v>41</v>
      </c>
      <c r="L195" t="s">
        <v>101</v>
      </c>
      <c r="N195" t="s">
        <v>1194</v>
      </c>
      <c r="O195" t="s">
        <v>1194</v>
      </c>
      <c r="R195" t="s">
        <v>235</v>
      </c>
      <c r="T195" t="s">
        <v>67</v>
      </c>
      <c r="U195" t="s">
        <v>60</v>
      </c>
      <c r="V195" t="s">
        <v>235</v>
      </c>
      <c r="W195" t="s">
        <v>1194</v>
      </c>
      <c r="Y195" s="1">
        <v>42782.240347222221</v>
      </c>
      <c r="Z195" s="1">
        <v>42793.639039351852</v>
      </c>
    </row>
    <row r="196" spans="1:27" x14ac:dyDescent="0.3">
      <c r="A196">
        <v>97565</v>
      </c>
      <c r="B196" t="s">
        <v>1229</v>
      </c>
      <c r="C196" t="s">
        <v>305</v>
      </c>
      <c r="D196" t="s">
        <v>311</v>
      </c>
      <c r="E196" t="s">
        <v>24</v>
      </c>
      <c r="F196" t="s">
        <v>27</v>
      </c>
      <c r="G196" t="s">
        <v>153</v>
      </c>
      <c r="H196" t="s">
        <v>1414</v>
      </c>
      <c r="I196" t="s">
        <v>1044</v>
      </c>
      <c r="J196" t="s">
        <v>102</v>
      </c>
      <c r="K196" t="s">
        <v>41</v>
      </c>
      <c r="L196" t="s">
        <v>101</v>
      </c>
      <c r="M196" t="s">
        <v>298</v>
      </c>
      <c r="N196" t="s">
        <v>1194</v>
      </c>
      <c r="O196" t="s">
        <v>1376</v>
      </c>
      <c r="P196">
        <v>16612</v>
      </c>
      <c r="R196" t="s">
        <v>235</v>
      </c>
      <c r="T196" t="s">
        <v>43</v>
      </c>
      <c r="U196" t="s">
        <v>29</v>
      </c>
      <c r="V196" t="s">
        <v>1305</v>
      </c>
      <c r="W196" t="s">
        <v>361</v>
      </c>
      <c r="Y196" s="1">
        <v>42822.489374999997</v>
      </c>
      <c r="Z196" s="1">
        <v>42830.139884259261</v>
      </c>
    </row>
    <row r="197" spans="1:27" x14ac:dyDescent="0.3">
      <c r="A197">
        <v>97602</v>
      </c>
      <c r="B197" t="s">
        <v>1229</v>
      </c>
      <c r="C197" t="s">
        <v>305</v>
      </c>
      <c r="D197" t="s">
        <v>311</v>
      </c>
      <c r="E197" t="s">
        <v>149</v>
      </c>
      <c r="F197" t="s">
        <v>27</v>
      </c>
      <c r="G197" t="s">
        <v>187</v>
      </c>
      <c r="H197" t="s">
        <v>1423</v>
      </c>
      <c r="I197" t="s">
        <v>733</v>
      </c>
      <c r="J197" t="s">
        <v>337</v>
      </c>
      <c r="K197" t="s">
        <v>41</v>
      </c>
      <c r="L197" t="s">
        <v>240</v>
      </c>
      <c r="M197" t="s">
        <v>185</v>
      </c>
      <c r="N197" t="s">
        <v>1194</v>
      </c>
      <c r="O197" t="s">
        <v>1194</v>
      </c>
      <c r="R197" t="s">
        <v>235</v>
      </c>
      <c r="T197" t="s">
        <v>43</v>
      </c>
      <c r="U197" t="s">
        <v>29</v>
      </c>
      <c r="V197" t="s">
        <v>235</v>
      </c>
      <c r="W197" t="s">
        <v>1194</v>
      </c>
      <c r="Y197" s="1">
        <v>42823.435219907406</v>
      </c>
      <c r="Z197" s="1">
        <v>42835.341331018521</v>
      </c>
    </row>
    <row r="198" spans="1:27" x14ac:dyDescent="0.3">
      <c r="A198">
        <v>98195</v>
      </c>
      <c r="B198" t="s">
        <v>230</v>
      </c>
      <c r="C198" t="s">
        <v>305</v>
      </c>
      <c r="D198" t="s">
        <v>347</v>
      </c>
      <c r="E198" t="s">
        <v>303</v>
      </c>
      <c r="F198" t="s">
        <v>27</v>
      </c>
      <c r="G198" t="s">
        <v>187</v>
      </c>
      <c r="H198" t="s">
        <v>1443</v>
      </c>
      <c r="I198" t="s">
        <v>230</v>
      </c>
      <c r="J198" t="s">
        <v>230</v>
      </c>
      <c r="K198" t="s">
        <v>41</v>
      </c>
      <c r="L198" t="s">
        <v>32</v>
      </c>
      <c r="N198" t="s">
        <v>1194</v>
      </c>
      <c r="O198" t="s">
        <v>1194</v>
      </c>
      <c r="R198" t="s">
        <v>235</v>
      </c>
      <c r="T198" t="s">
        <v>43</v>
      </c>
      <c r="U198" t="s">
        <v>45</v>
      </c>
      <c r="V198" t="s">
        <v>235</v>
      </c>
      <c r="W198" t="s">
        <v>1194</v>
      </c>
      <c r="Y198" s="1">
        <v>42837.330509259256</v>
      </c>
      <c r="Z198" s="1">
        <v>42837.557037037041</v>
      </c>
    </row>
    <row r="199" spans="1:27" x14ac:dyDescent="0.3">
      <c r="A199">
        <v>77892</v>
      </c>
      <c r="B199" t="s">
        <v>296</v>
      </c>
      <c r="C199" t="s">
        <v>129</v>
      </c>
      <c r="D199" t="s">
        <v>327</v>
      </c>
      <c r="E199" t="s">
        <v>24</v>
      </c>
      <c r="F199" t="s">
        <v>27</v>
      </c>
      <c r="G199" t="s">
        <v>187</v>
      </c>
      <c r="H199" t="s">
        <v>450</v>
      </c>
      <c r="I199" t="s">
        <v>566</v>
      </c>
      <c r="J199" t="s">
        <v>91</v>
      </c>
      <c r="K199" t="s">
        <v>41</v>
      </c>
      <c r="L199" t="s">
        <v>32</v>
      </c>
      <c r="N199" t="s">
        <v>1194</v>
      </c>
      <c r="O199" t="s">
        <v>280</v>
      </c>
      <c r="P199">
        <v>11065</v>
      </c>
      <c r="R199" t="s">
        <v>235</v>
      </c>
      <c r="T199" t="s">
        <v>43</v>
      </c>
      <c r="U199" t="s">
        <v>37</v>
      </c>
      <c r="V199" t="s">
        <v>26</v>
      </c>
      <c r="W199" t="s">
        <v>361</v>
      </c>
      <c r="Y199" s="1">
        <v>42429.524537037039</v>
      </c>
      <c r="Z199" s="1">
        <v>42716.12641203704</v>
      </c>
    </row>
    <row r="200" spans="1:27" x14ac:dyDescent="0.3">
      <c r="A200">
        <v>77906</v>
      </c>
      <c r="B200" t="s">
        <v>299</v>
      </c>
      <c r="C200" t="s">
        <v>129</v>
      </c>
      <c r="D200" t="s">
        <v>310</v>
      </c>
      <c r="E200" t="s">
        <v>24</v>
      </c>
      <c r="F200" t="s">
        <v>27</v>
      </c>
      <c r="G200" t="s">
        <v>153</v>
      </c>
      <c r="H200" t="s">
        <v>449</v>
      </c>
      <c r="I200" t="s">
        <v>439</v>
      </c>
      <c r="J200" t="s">
        <v>91</v>
      </c>
      <c r="K200" t="s">
        <v>41</v>
      </c>
      <c r="L200" t="s">
        <v>32</v>
      </c>
      <c r="N200" t="s">
        <v>1194</v>
      </c>
      <c r="O200" t="s">
        <v>1194</v>
      </c>
      <c r="P200">
        <v>9558</v>
      </c>
      <c r="R200" t="s">
        <v>235</v>
      </c>
      <c r="S200" t="s">
        <v>426</v>
      </c>
      <c r="T200" t="s">
        <v>43</v>
      </c>
      <c r="U200" t="s">
        <v>45</v>
      </c>
      <c r="V200" t="s">
        <v>112</v>
      </c>
      <c r="W200" t="s">
        <v>361</v>
      </c>
      <c r="Y200" s="1">
        <v>42429.659583333334</v>
      </c>
      <c r="Z200" s="1">
        <v>42523.699178240742</v>
      </c>
    </row>
    <row r="201" spans="1:27" x14ac:dyDescent="0.3">
      <c r="A201">
        <v>78079</v>
      </c>
      <c r="B201" t="s">
        <v>448</v>
      </c>
      <c r="C201" t="s">
        <v>129</v>
      </c>
      <c r="D201" t="s">
        <v>310</v>
      </c>
      <c r="E201" t="s">
        <v>24</v>
      </c>
      <c r="F201" t="s">
        <v>27</v>
      </c>
      <c r="G201" t="s">
        <v>153</v>
      </c>
      <c r="H201" t="s">
        <v>447</v>
      </c>
      <c r="I201" t="s">
        <v>226</v>
      </c>
      <c r="J201" t="s">
        <v>91</v>
      </c>
      <c r="K201" t="s">
        <v>41</v>
      </c>
      <c r="L201" t="s">
        <v>32</v>
      </c>
      <c r="M201" t="s">
        <v>104</v>
      </c>
      <c r="N201" t="s">
        <v>1194</v>
      </c>
      <c r="O201" t="s">
        <v>1194</v>
      </c>
      <c r="P201">
        <v>10404</v>
      </c>
      <c r="R201" t="s">
        <v>235</v>
      </c>
      <c r="T201" t="s">
        <v>43</v>
      </c>
      <c r="U201" t="s">
        <v>37</v>
      </c>
      <c r="V201" t="s">
        <v>36</v>
      </c>
      <c r="W201" t="s">
        <v>1194</v>
      </c>
      <c r="Y201" s="1">
        <v>42431.52516203704</v>
      </c>
      <c r="Z201" s="1">
        <v>42584.436435185184</v>
      </c>
    </row>
    <row r="202" spans="1:27" x14ac:dyDescent="0.3">
      <c r="A202">
        <v>79784</v>
      </c>
      <c r="B202" t="s">
        <v>154</v>
      </c>
      <c r="C202" t="s">
        <v>129</v>
      </c>
      <c r="D202" t="s">
        <v>218</v>
      </c>
      <c r="E202" t="s">
        <v>24</v>
      </c>
      <c r="F202" t="s">
        <v>27</v>
      </c>
      <c r="G202" t="s">
        <v>153</v>
      </c>
      <c r="H202" t="s">
        <v>443</v>
      </c>
      <c r="J202" t="s">
        <v>441</v>
      </c>
      <c r="K202" t="s">
        <v>41</v>
      </c>
      <c r="L202" t="s">
        <v>101</v>
      </c>
      <c r="M202" t="s">
        <v>298</v>
      </c>
      <c r="N202" t="s">
        <v>1194</v>
      </c>
      <c r="O202" t="s">
        <v>1194</v>
      </c>
      <c r="P202" t="s">
        <v>442</v>
      </c>
      <c r="R202" t="s">
        <v>235</v>
      </c>
      <c r="T202" t="s">
        <v>43</v>
      </c>
      <c r="U202" t="s">
        <v>45</v>
      </c>
      <c r="V202" t="s">
        <v>112</v>
      </c>
      <c r="W202" t="s">
        <v>361</v>
      </c>
      <c r="Y202" s="1">
        <v>42459.031458333331</v>
      </c>
      <c r="Z202" s="1">
        <v>42803.278622685182</v>
      </c>
    </row>
    <row r="203" spans="1:27" x14ac:dyDescent="0.3">
      <c r="A203">
        <v>80288</v>
      </c>
      <c r="B203" t="s">
        <v>325</v>
      </c>
      <c r="C203" t="s">
        <v>129</v>
      </c>
      <c r="D203" t="s">
        <v>218</v>
      </c>
      <c r="E203" t="s">
        <v>24</v>
      </c>
      <c r="F203" t="s">
        <v>27</v>
      </c>
      <c r="G203" t="s">
        <v>153</v>
      </c>
      <c r="H203" t="s">
        <v>440</v>
      </c>
      <c r="I203" t="s">
        <v>226</v>
      </c>
      <c r="J203" t="s">
        <v>91</v>
      </c>
      <c r="K203" t="s">
        <v>41</v>
      </c>
      <c r="L203" t="s">
        <v>32</v>
      </c>
      <c r="N203" t="s">
        <v>1194</v>
      </c>
      <c r="O203" t="s">
        <v>280</v>
      </c>
      <c r="P203">
        <v>10707</v>
      </c>
      <c r="R203" t="s">
        <v>235</v>
      </c>
      <c r="T203" t="s">
        <v>55</v>
      </c>
      <c r="U203" t="s">
        <v>37</v>
      </c>
      <c r="V203" t="s">
        <v>112</v>
      </c>
      <c r="W203" t="s">
        <v>1194</v>
      </c>
      <c r="Y203" s="1">
        <v>42466.025520833333</v>
      </c>
      <c r="Z203" s="1">
        <v>42531.041354166664</v>
      </c>
    </row>
    <row r="204" spans="1:27" x14ac:dyDescent="0.3">
      <c r="A204">
        <v>82176</v>
      </c>
      <c r="B204" t="s">
        <v>439</v>
      </c>
      <c r="C204" t="s">
        <v>129</v>
      </c>
      <c r="D204" t="s">
        <v>436</v>
      </c>
      <c r="E204" t="s">
        <v>24</v>
      </c>
      <c r="F204" t="s">
        <v>27</v>
      </c>
      <c r="G204" t="s">
        <v>187</v>
      </c>
      <c r="H204" t="s">
        <v>438</v>
      </c>
      <c r="I204" t="s">
        <v>219</v>
      </c>
      <c r="J204" t="s">
        <v>91</v>
      </c>
      <c r="K204" t="s">
        <v>41</v>
      </c>
      <c r="L204" t="s">
        <v>32</v>
      </c>
      <c r="N204" t="s">
        <v>1194</v>
      </c>
      <c r="O204" t="s">
        <v>1194</v>
      </c>
      <c r="R204" t="s">
        <v>235</v>
      </c>
      <c r="T204" t="s">
        <v>55</v>
      </c>
      <c r="U204" t="s">
        <v>37</v>
      </c>
      <c r="V204" t="s">
        <v>26</v>
      </c>
      <c r="W204" t="s">
        <v>1194</v>
      </c>
      <c r="Y204" s="1">
        <v>42494.026504629626</v>
      </c>
      <c r="Z204" s="1">
        <v>42598.087430555555</v>
      </c>
    </row>
    <row r="205" spans="1:27" x14ac:dyDescent="0.3">
      <c r="A205">
        <v>82178</v>
      </c>
      <c r="B205" t="s">
        <v>299</v>
      </c>
      <c r="C205" t="s">
        <v>129</v>
      </c>
      <c r="D205" t="s">
        <v>218</v>
      </c>
      <c r="E205" t="s">
        <v>24</v>
      </c>
      <c r="F205" t="s">
        <v>27</v>
      </c>
      <c r="G205" t="s">
        <v>153</v>
      </c>
      <c r="H205" t="s">
        <v>1402</v>
      </c>
      <c r="I205" t="s">
        <v>226</v>
      </c>
      <c r="J205" t="s">
        <v>91</v>
      </c>
      <c r="K205" t="s">
        <v>41</v>
      </c>
      <c r="L205" t="s">
        <v>240</v>
      </c>
      <c r="M205" t="s">
        <v>298</v>
      </c>
      <c r="N205" t="s">
        <v>1194</v>
      </c>
      <c r="O205" t="s">
        <v>1221</v>
      </c>
      <c r="P205">
        <v>10938</v>
      </c>
      <c r="R205" t="s">
        <v>235</v>
      </c>
      <c r="T205" t="s">
        <v>43</v>
      </c>
      <c r="U205" t="s">
        <v>37</v>
      </c>
      <c r="V205" t="s">
        <v>308</v>
      </c>
      <c r="W205" t="s">
        <v>1194</v>
      </c>
      <c r="Y205" s="1">
        <v>42494.02715277778</v>
      </c>
      <c r="Z205" s="1">
        <v>42828.457337962966</v>
      </c>
      <c r="AA205" t="s">
        <v>1401</v>
      </c>
    </row>
    <row r="206" spans="1:27" x14ac:dyDescent="0.3">
      <c r="A206">
        <v>82551</v>
      </c>
      <c r="B206" t="s">
        <v>295</v>
      </c>
      <c r="C206" t="s">
        <v>129</v>
      </c>
      <c r="D206" t="s">
        <v>218</v>
      </c>
      <c r="E206" t="s">
        <v>24</v>
      </c>
      <c r="F206" t="s">
        <v>27</v>
      </c>
      <c r="G206" t="s">
        <v>127</v>
      </c>
      <c r="H206" t="s">
        <v>437</v>
      </c>
      <c r="I206" t="s">
        <v>918</v>
      </c>
      <c r="J206" t="s">
        <v>91</v>
      </c>
      <c r="K206" t="s">
        <v>41</v>
      </c>
      <c r="L206" t="s">
        <v>32</v>
      </c>
      <c r="N206" t="s">
        <v>1194</v>
      </c>
      <c r="O206" t="s">
        <v>280</v>
      </c>
      <c r="P206">
        <v>11139</v>
      </c>
      <c r="R206" t="s">
        <v>235</v>
      </c>
      <c r="T206" t="s">
        <v>43</v>
      </c>
      <c r="U206" t="s">
        <v>37</v>
      </c>
      <c r="V206" t="s">
        <v>306</v>
      </c>
      <c r="W206" t="s">
        <v>1194</v>
      </c>
      <c r="Y206" s="1">
        <v>42499.528321759259</v>
      </c>
      <c r="Z206" s="1">
        <v>42559.33184027778</v>
      </c>
    </row>
    <row r="207" spans="1:27" x14ac:dyDescent="0.3">
      <c r="A207">
        <v>82979</v>
      </c>
      <c r="B207" t="s">
        <v>39</v>
      </c>
      <c r="C207" t="s">
        <v>129</v>
      </c>
      <c r="D207" t="s">
        <v>436</v>
      </c>
      <c r="E207" t="s">
        <v>24</v>
      </c>
      <c r="F207" t="s">
        <v>27</v>
      </c>
      <c r="G207" t="s">
        <v>187</v>
      </c>
      <c r="H207" t="s">
        <v>435</v>
      </c>
      <c r="I207" t="s">
        <v>349</v>
      </c>
      <c r="J207" t="s">
        <v>91</v>
      </c>
      <c r="K207" t="s">
        <v>41</v>
      </c>
      <c r="L207" t="s">
        <v>32</v>
      </c>
      <c r="N207" t="s">
        <v>1194</v>
      </c>
      <c r="O207" t="s">
        <v>1194</v>
      </c>
      <c r="Q207" t="s">
        <v>434</v>
      </c>
      <c r="R207" t="s">
        <v>235</v>
      </c>
      <c r="T207" t="s">
        <v>67</v>
      </c>
      <c r="U207" t="s">
        <v>45</v>
      </c>
      <c r="V207" t="s">
        <v>26</v>
      </c>
      <c r="W207" t="s">
        <v>361</v>
      </c>
      <c r="Y207" s="1">
        <v>42506.531134259261</v>
      </c>
      <c r="Z207" s="1">
        <v>42781.447708333333</v>
      </c>
    </row>
    <row r="208" spans="1:27" x14ac:dyDescent="0.3">
      <c r="A208">
        <v>83852</v>
      </c>
      <c r="B208" t="s">
        <v>325</v>
      </c>
      <c r="C208" t="s">
        <v>129</v>
      </c>
      <c r="D208" t="s">
        <v>218</v>
      </c>
      <c r="E208" t="s">
        <v>24</v>
      </c>
      <c r="F208" t="s">
        <v>27</v>
      </c>
      <c r="G208" t="s">
        <v>153</v>
      </c>
      <c r="H208" t="s">
        <v>431</v>
      </c>
      <c r="I208" t="s">
        <v>917</v>
      </c>
      <c r="J208" t="s">
        <v>268</v>
      </c>
      <c r="K208" t="s">
        <v>41</v>
      </c>
      <c r="L208" t="s">
        <v>32</v>
      </c>
      <c r="N208" t="s">
        <v>1194</v>
      </c>
      <c r="O208" t="s">
        <v>206</v>
      </c>
      <c r="R208" t="s">
        <v>235</v>
      </c>
      <c r="T208" t="s">
        <v>43</v>
      </c>
      <c r="U208" t="s">
        <v>29</v>
      </c>
      <c r="V208" t="s">
        <v>269</v>
      </c>
      <c r="W208" t="s">
        <v>1194</v>
      </c>
      <c r="Y208" s="1">
        <v>42522.337314814817</v>
      </c>
      <c r="Z208" s="1">
        <v>42585.987546296295</v>
      </c>
    </row>
    <row r="209" spans="1:27" x14ac:dyDescent="0.3">
      <c r="A209">
        <v>84066</v>
      </c>
      <c r="B209" t="s">
        <v>430</v>
      </c>
      <c r="C209" t="s">
        <v>129</v>
      </c>
      <c r="D209" t="s">
        <v>327</v>
      </c>
      <c r="E209" t="s">
        <v>24</v>
      </c>
      <c r="F209" t="s">
        <v>27</v>
      </c>
      <c r="G209" t="s">
        <v>187</v>
      </c>
      <c r="H209" t="s">
        <v>429</v>
      </c>
      <c r="I209" t="s">
        <v>800</v>
      </c>
      <c r="J209" t="s">
        <v>91</v>
      </c>
      <c r="K209" t="s">
        <v>41</v>
      </c>
      <c r="L209" t="s">
        <v>101</v>
      </c>
      <c r="N209" t="s">
        <v>1194</v>
      </c>
      <c r="O209" t="s">
        <v>1194</v>
      </c>
      <c r="R209" t="s">
        <v>235</v>
      </c>
      <c r="T209" t="s">
        <v>67</v>
      </c>
      <c r="U209" t="s">
        <v>45</v>
      </c>
      <c r="V209" t="s">
        <v>26</v>
      </c>
      <c r="W209" t="s">
        <v>1194</v>
      </c>
      <c r="Y209" s="1">
        <v>42524.527094907404</v>
      </c>
      <c r="Z209" s="1">
        <v>42831.227847222224</v>
      </c>
    </row>
    <row r="210" spans="1:27" x14ac:dyDescent="0.3">
      <c r="A210">
        <v>85377</v>
      </c>
      <c r="B210" t="s">
        <v>217</v>
      </c>
      <c r="C210" t="s">
        <v>129</v>
      </c>
      <c r="D210" t="s">
        <v>310</v>
      </c>
      <c r="E210" t="s">
        <v>24</v>
      </c>
      <c r="F210" t="s">
        <v>27</v>
      </c>
      <c r="G210" t="s">
        <v>153</v>
      </c>
      <c r="H210" t="s">
        <v>427</v>
      </c>
      <c r="I210" t="s">
        <v>916</v>
      </c>
      <c r="J210" t="s">
        <v>214</v>
      </c>
      <c r="K210" t="s">
        <v>41</v>
      </c>
      <c r="L210" t="s">
        <v>32</v>
      </c>
      <c r="M210" t="s">
        <v>369</v>
      </c>
      <c r="N210" t="s">
        <v>1194</v>
      </c>
      <c r="O210" t="s">
        <v>428</v>
      </c>
      <c r="P210" t="s">
        <v>344</v>
      </c>
      <c r="R210" t="s">
        <v>235</v>
      </c>
      <c r="S210" t="s">
        <v>426</v>
      </c>
      <c r="T210" t="s">
        <v>55</v>
      </c>
      <c r="U210" t="s">
        <v>37</v>
      </c>
      <c r="V210" t="s">
        <v>103</v>
      </c>
      <c r="W210" t="s">
        <v>361</v>
      </c>
      <c r="Y210" s="1">
        <v>42550.251122685186</v>
      </c>
      <c r="Z210" s="1">
        <v>42703.467199074075</v>
      </c>
    </row>
    <row r="211" spans="1:27" x14ac:dyDescent="0.3">
      <c r="A211">
        <v>87635</v>
      </c>
      <c r="B211" t="s">
        <v>325</v>
      </c>
      <c r="C211" t="s">
        <v>129</v>
      </c>
      <c r="D211" t="s">
        <v>218</v>
      </c>
      <c r="E211" t="s">
        <v>262</v>
      </c>
      <c r="F211" t="s">
        <v>27</v>
      </c>
      <c r="G211" t="s">
        <v>153</v>
      </c>
      <c r="H211" t="s">
        <v>1198</v>
      </c>
      <c r="I211" t="s">
        <v>226</v>
      </c>
      <c r="J211" t="s">
        <v>77</v>
      </c>
      <c r="K211" t="s">
        <v>41</v>
      </c>
      <c r="L211" t="s">
        <v>101</v>
      </c>
      <c r="M211" t="s">
        <v>298</v>
      </c>
      <c r="N211" t="s">
        <v>1194</v>
      </c>
      <c r="O211" t="s">
        <v>1194</v>
      </c>
      <c r="P211">
        <v>11924</v>
      </c>
      <c r="R211" t="s">
        <v>235</v>
      </c>
      <c r="T211" t="s">
        <v>43</v>
      </c>
      <c r="U211" t="s">
        <v>37</v>
      </c>
      <c r="V211" t="s">
        <v>103</v>
      </c>
      <c r="W211" t="s">
        <v>361</v>
      </c>
      <c r="Y211" s="1">
        <v>42598.010752314818</v>
      </c>
      <c r="Z211" s="1">
        <v>42832.002418981479</v>
      </c>
    </row>
    <row r="212" spans="1:27" x14ac:dyDescent="0.3">
      <c r="A212">
        <v>88052</v>
      </c>
      <c r="B212" t="s">
        <v>128</v>
      </c>
      <c r="C212" t="s">
        <v>129</v>
      </c>
      <c r="D212" t="s">
        <v>218</v>
      </c>
      <c r="E212" t="s">
        <v>24</v>
      </c>
      <c r="F212" t="s">
        <v>27</v>
      </c>
      <c r="G212" t="s">
        <v>169</v>
      </c>
      <c r="H212" t="s">
        <v>419</v>
      </c>
      <c r="I212" t="s">
        <v>349</v>
      </c>
      <c r="J212" t="s">
        <v>91</v>
      </c>
      <c r="K212" t="s">
        <v>41</v>
      </c>
      <c r="L212" t="s">
        <v>32</v>
      </c>
      <c r="M212" t="s">
        <v>369</v>
      </c>
      <c r="N212" t="s">
        <v>1194</v>
      </c>
      <c r="O212" t="s">
        <v>420</v>
      </c>
      <c r="R212" t="s">
        <v>235</v>
      </c>
      <c r="T212" t="s">
        <v>67</v>
      </c>
      <c r="U212" t="s">
        <v>37</v>
      </c>
      <c r="V212" t="s">
        <v>26</v>
      </c>
      <c r="W212" t="s">
        <v>1194</v>
      </c>
      <c r="Y212" s="1">
        <v>42606.241018518522</v>
      </c>
      <c r="Z212" s="1">
        <v>42670.350104166668</v>
      </c>
    </row>
    <row r="213" spans="1:27" x14ac:dyDescent="0.3">
      <c r="A213">
        <v>88404</v>
      </c>
      <c r="B213" t="s">
        <v>154</v>
      </c>
      <c r="C213" t="s">
        <v>129</v>
      </c>
      <c r="D213" t="s">
        <v>218</v>
      </c>
      <c r="E213" t="s">
        <v>24</v>
      </c>
      <c r="F213" t="s">
        <v>27</v>
      </c>
      <c r="G213" t="s">
        <v>169</v>
      </c>
      <c r="H213" t="s">
        <v>412</v>
      </c>
      <c r="I213" t="s">
        <v>349</v>
      </c>
      <c r="J213" t="s">
        <v>91</v>
      </c>
      <c r="K213" t="s">
        <v>41</v>
      </c>
      <c r="L213" t="s">
        <v>32</v>
      </c>
      <c r="M213" t="s">
        <v>369</v>
      </c>
      <c r="N213" t="s">
        <v>1194</v>
      </c>
      <c r="O213" t="s">
        <v>413</v>
      </c>
      <c r="R213" t="s">
        <v>235</v>
      </c>
      <c r="T213" t="s">
        <v>43</v>
      </c>
      <c r="U213" t="s">
        <v>29</v>
      </c>
      <c r="V213" t="s">
        <v>26</v>
      </c>
      <c r="W213" t="s">
        <v>361</v>
      </c>
      <c r="Y213" s="1">
        <v>42613.502395833333</v>
      </c>
      <c r="Z213" s="1">
        <v>42662.196377314816</v>
      </c>
    </row>
    <row r="214" spans="1:27" x14ac:dyDescent="0.3">
      <c r="A214">
        <v>88406</v>
      </c>
      <c r="B214" t="s">
        <v>299</v>
      </c>
      <c r="C214" t="s">
        <v>129</v>
      </c>
      <c r="D214" t="s">
        <v>218</v>
      </c>
      <c r="E214" t="s">
        <v>24</v>
      </c>
      <c r="F214" t="s">
        <v>27</v>
      </c>
      <c r="G214" t="s">
        <v>169</v>
      </c>
      <c r="H214" t="s">
        <v>410</v>
      </c>
      <c r="I214" t="s">
        <v>190</v>
      </c>
      <c r="J214" t="s">
        <v>91</v>
      </c>
      <c r="K214" t="s">
        <v>41</v>
      </c>
      <c r="L214" t="s">
        <v>32</v>
      </c>
      <c r="N214" t="s">
        <v>1194</v>
      </c>
      <c r="O214" t="s">
        <v>411</v>
      </c>
      <c r="R214" t="s">
        <v>235</v>
      </c>
      <c r="T214" t="s">
        <v>67</v>
      </c>
      <c r="U214" t="s">
        <v>37</v>
      </c>
      <c r="V214" t="s">
        <v>26</v>
      </c>
      <c r="W214" t="s">
        <v>1194</v>
      </c>
      <c r="Y214" s="1">
        <v>42613.506249999999</v>
      </c>
      <c r="Z214" s="1">
        <v>42615.414560185185</v>
      </c>
    </row>
    <row r="215" spans="1:27" x14ac:dyDescent="0.3">
      <c r="A215">
        <v>88467</v>
      </c>
      <c r="B215" t="s">
        <v>214</v>
      </c>
      <c r="C215" t="s">
        <v>129</v>
      </c>
      <c r="D215" t="s">
        <v>218</v>
      </c>
      <c r="E215" t="s">
        <v>24</v>
      </c>
      <c r="F215" t="s">
        <v>27</v>
      </c>
      <c r="G215" t="s">
        <v>169</v>
      </c>
      <c r="H215" t="s">
        <v>408</v>
      </c>
      <c r="I215" t="s">
        <v>913</v>
      </c>
      <c r="J215" t="s">
        <v>91</v>
      </c>
      <c r="K215" t="s">
        <v>41</v>
      </c>
      <c r="L215" t="s">
        <v>32</v>
      </c>
      <c r="M215" t="s">
        <v>369</v>
      </c>
      <c r="N215" t="s">
        <v>1194</v>
      </c>
      <c r="O215" t="s">
        <v>409</v>
      </c>
      <c r="R215" t="s">
        <v>235</v>
      </c>
      <c r="T215" t="s">
        <v>43</v>
      </c>
      <c r="U215" t="s">
        <v>29</v>
      </c>
      <c r="V215" t="s">
        <v>26</v>
      </c>
      <c r="W215" t="s">
        <v>361</v>
      </c>
      <c r="Y215" s="1">
        <v>42614.412939814814</v>
      </c>
      <c r="Z215" s="1">
        <v>42746.924074074072</v>
      </c>
      <c r="AA215" t="s">
        <v>300</v>
      </c>
    </row>
    <row r="216" spans="1:27" x14ac:dyDescent="0.3">
      <c r="A216">
        <v>88901</v>
      </c>
      <c r="B216" t="s">
        <v>407</v>
      </c>
      <c r="C216" t="s">
        <v>129</v>
      </c>
      <c r="D216" t="s">
        <v>310</v>
      </c>
      <c r="E216" t="s">
        <v>24</v>
      </c>
      <c r="F216" t="s">
        <v>27</v>
      </c>
      <c r="G216" t="s">
        <v>153</v>
      </c>
      <c r="H216" t="s">
        <v>406</v>
      </c>
      <c r="I216" t="s">
        <v>916</v>
      </c>
      <c r="J216" t="s">
        <v>91</v>
      </c>
      <c r="K216" t="s">
        <v>41</v>
      </c>
      <c r="L216" t="s">
        <v>32</v>
      </c>
      <c r="M216" t="s">
        <v>369</v>
      </c>
      <c r="N216" t="s">
        <v>1194</v>
      </c>
      <c r="O216" t="s">
        <v>399</v>
      </c>
      <c r="P216">
        <v>11934</v>
      </c>
      <c r="R216" t="s">
        <v>235</v>
      </c>
      <c r="T216" t="s">
        <v>55</v>
      </c>
      <c r="U216" t="s">
        <v>45</v>
      </c>
      <c r="V216" t="s">
        <v>306</v>
      </c>
      <c r="W216" t="s">
        <v>1194</v>
      </c>
      <c r="Y216" s="1">
        <v>42625.727488425924</v>
      </c>
      <c r="Z216" s="1">
        <v>42669.179467592592</v>
      </c>
    </row>
    <row r="217" spans="1:27" x14ac:dyDescent="0.3">
      <c r="A217">
        <v>88950</v>
      </c>
      <c r="B217" t="s">
        <v>268</v>
      </c>
      <c r="C217" t="s">
        <v>129</v>
      </c>
      <c r="D217" t="s">
        <v>218</v>
      </c>
      <c r="E217" t="s">
        <v>24</v>
      </c>
      <c r="F217" t="s">
        <v>27</v>
      </c>
      <c r="G217" t="s">
        <v>201</v>
      </c>
      <c r="H217" t="s">
        <v>405</v>
      </c>
      <c r="I217" t="s">
        <v>268</v>
      </c>
      <c r="J217" t="s">
        <v>91</v>
      </c>
      <c r="K217" t="s">
        <v>41</v>
      </c>
      <c r="L217" t="s">
        <v>32</v>
      </c>
      <c r="M217" t="s">
        <v>369</v>
      </c>
      <c r="N217" t="s">
        <v>1194</v>
      </c>
      <c r="O217" t="s">
        <v>402</v>
      </c>
      <c r="R217" t="s">
        <v>235</v>
      </c>
      <c r="T217" t="s">
        <v>43</v>
      </c>
      <c r="U217" t="s">
        <v>29</v>
      </c>
      <c r="V217" t="s">
        <v>36</v>
      </c>
      <c r="W217" t="s">
        <v>1194</v>
      </c>
      <c r="Y217" s="1">
        <v>42626.615289351852</v>
      </c>
      <c r="Z217" s="1">
        <v>42636.000474537039</v>
      </c>
    </row>
    <row r="218" spans="1:27" x14ac:dyDescent="0.3">
      <c r="A218">
        <v>89151</v>
      </c>
      <c r="B218" t="s">
        <v>84</v>
      </c>
      <c r="C218" t="s">
        <v>129</v>
      </c>
      <c r="D218" t="s">
        <v>218</v>
      </c>
      <c r="E218" t="s">
        <v>24</v>
      </c>
      <c r="F218" t="s">
        <v>27</v>
      </c>
      <c r="G218" t="s">
        <v>169</v>
      </c>
      <c r="H218" t="s">
        <v>403</v>
      </c>
      <c r="I218" t="s">
        <v>245</v>
      </c>
      <c r="J218" t="s">
        <v>91</v>
      </c>
      <c r="K218" t="s">
        <v>41</v>
      </c>
      <c r="L218" t="s">
        <v>32</v>
      </c>
      <c r="M218" t="s">
        <v>369</v>
      </c>
      <c r="N218" t="s">
        <v>1194</v>
      </c>
      <c r="O218" t="s">
        <v>404</v>
      </c>
      <c r="R218" t="s">
        <v>235</v>
      </c>
      <c r="T218" t="s">
        <v>67</v>
      </c>
      <c r="U218" t="s">
        <v>45</v>
      </c>
      <c r="V218" t="s">
        <v>26</v>
      </c>
      <c r="W218" t="s">
        <v>1194</v>
      </c>
      <c r="Y218" s="1">
        <v>42629.357048611113</v>
      </c>
      <c r="Z218" s="1">
        <v>42650.373414351852</v>
      </c>
    </row>
    <row r="219" spans="1:27" x14ac:dyDescent="0.3">
      <c r="A219">
        <v>89854</v>
      </c>
      <c r="B219" t="s">
        <v>214</v>
      </c>
      <c r="C219" t="s">
        <v>129</v>
      </c>
      <c r="D219" t="s">
        <v>310</v>
      </c>
      <c r="E219" t="s">
        <v>24</v>
      </c>
      <c r="F219" t="s">
        <v>27</v>
      </c>
      <c r="G219" t="s">
        <v>153</v>
      </c>
      <c r="H219" t="s">
        <v>398</v>
      </c>
      <c r="I219" t="s">
        <v>915</v>
      </c>
      <c r="J219" t="s">
        <v>214</v>
      </c>
      <c r="K219" t="s">
        <v>41</v>
      </c>
      <c r="L219" t="s">
        <v>32</v>
      </c>
      <c r="M219" t="s">
        <v>369</v>
      </c>
      <c r="N219" t="s">
        <v>1194</v>
      </c>
      <c r="O219" t="s">
        <v>399</v>
      </c>
      <c r="R219" t="s">
        <v>235</v>
      </c>
      <c r="T219" t="s">
        <v>43</v>
      </c>
      <c r="U219" t="s">
        <v>37</v>
      </c>
      <c r="V219" t="s">
        <v>269</v>
      </c>
      <c r="W219" t="s">
        <v>361</v>
      </c>
      <c r="Y219" s="1">
        <v>42642.382789351854</v>
      </c>
      <c r="Z219" s="1">
        <v>42662.247106481482</v>
      </c>
    </row>
    <row r="220" spans="1:27" x14ac:dyDescent="0.3">
      <c r="A220">
        <v>92960</v>
      </c>
      <c r="B220" t="s">
        <v>268</v>
      </c>
      <c r="C220" t="s">
        <v>129</v>
      </c>
      <c r="D220" t="s">
        <v>218</v>
      </c>
      <c r="E220" t="s">
        <v>24</v>
      </c>
      <c r="F220" t="s">
        <v>27</v>
      </c>
      <c r="G220" t="s">
        <v>187</v>
      </c>
      <c r="H220" t="s">
        <v>393</v>
      </c>
      <c r="J220" t="s">
        <v>325</v>
      </c>
      <c r="K220" t="s">
        <v>41</v>
      </c>
      <c r="L220" t="s">
        <v>32</v>
      </c>
      <c r="M220" t="s">
        <v>369</v>
      </c>
      <c r="N220" t="s">
        <v>1194</v>
      </c>
      <c r="O220" t="s">
        <v>390</v>
      </c>
      <c r="R220" t="s">
        <v>235</v>
      </c>
      <c r="T220" t="s">
        <v>55</v>
      </c>
      <c r="U220" t="s">
        <v>45</v>
      </c>
      <c r="V220" t="s">
        <v>26</v>
      </c>
      <c r="W220" t="s">
        <v>1194</v>
      </c>
      <c r="Y220" s="1">
        <v>42702.252488425926</v>
      </c>
      <c r="Z220" s="1">
        <v>42726.308194444442</v>
      </c>
    </row>
    <row r="221" spans="1:27" x14ac:dyDescent="0.3">
      <c r="A221">
        <v>92968</v>
      </c>
      <c r="B221" t="s">
        <v>299</v>
      </c>
      <c r="C221" t="s">
        <v>129</v>
      </c>
      <c r="D221" t="s">
        <v>218</v>
      </c>
      <c r="E221" t="s">
        <v>24</v>
      </c>
      <c r="F221" t="s">
        <v>27</v>
      </c>
      <c r="G221" t="s">
        <v>153</v>
      </c>
      <c r="H221" t="s">
        <v>391</v>
      </c>
      <c r="I221" t="s">
        <v>299</v>
      </c>
      <c r="J221" t="s">
        <v>91</v>
      </c>
      <c r="K221" t="s">
        <v>41</v>
      </c>
      <c r="L221" t="s">
        <v>240</v>
      </c>
      <c r="M221" t="s">
        <v>365</v>
      </c>
      <c r="N221" t="s">
        <v>1194</v>
      </c>
      <c r="O221" t="s">
        <v>392</v>
      </c>
      <c r="P221">
        <v>12464</v>
      </c>
      <c r="R221" t="s">
        <v>235</v>
      </c>
      <c r="T221" t="s">
        <v>55</v>
      </c>
      <c r="U221" t="s">
        <v>37</v>
      </c>
      <c r="V221" t="s">
        <v>306</v>
      </c>
      <c r="W221" t="s">
        <v>1194</v>
      </c>
      <c r="Y221" s="1">
        <v>42702.400451388887</v>
      </c>
      <c r="Z221" s="1">
        <v>42767.704814814817</v>
      </c>
    </row>
    <row r="222" spans="1:27" x14ac:dyDescent="0.3">
      <c r="A222">
        <v>95135</v>
      </c>
      <c r="B222" t="s">
        <v>214</v>
      </c>
      <c r="C222" t="s">
        <v>129</v>
      </c>
      <c r="D222" t="s">
        <v>343</v>
      </c>
      <c r="E222" t="s">
        <v>24</v>
      </c>
      <c r="F222" t="s">
        <v>27</v>
      </c>
      <c r="G222" t="s">
        <v>169</v>
      </c>
      <c r="H222" t="s">
        <v>1197</v>
      </c>
      <c r="I222" t="s">
        <v>234</v>
      </c>
      <c r="J222" t="s">
        <v>91</v>
      </c>
      <c r="K222" t="s">
        <v>41</v>
      </c>
      <c r="L222" t="s">
        <v>240</v>
      </c>
      <c r="M222" t="s">
        <v>298</v>
      </c>
      <c r="N222" t="s">
        <v>1194</v>
      </c>
      <c r="O222" t="s">
        <v>1360</v>
      </c>
      <c r="Q222" t="s">
        <v>1196</v>
      </c>
      <c r="R222" t="s">
        <v>235</v>
      </c>
      <c r="T222" t="s">
        <v>43</v>
      </c>
      <c r="U222" t="s">
        <v>29</v>
      </c>
      <c r="V222" t="s">
        <v>26</v>
      </c>
      <c r="W222" t="s">
        <v>1194</v>
      </c>
      <c r="Y222" s="1">
        <v>42762.388159722221</v>
      </c>
      <c r="Z222" s="1">
        <v>42822.649687500001</v>
      </c>
    </row>
    <row r="223" spans="1:27" x14ac:dyDescent="0.3">
      <c r="A223">
        <v>96032</v>
      </c>
      <c r="B223" t="s">
        <v>304</v>
      </c>
      <c r="C223" t="s">
        <v>129</v>
      </c>
      <c r="D223" t="s">
        <v>218</v>
      </c>
      <c r="E223" t="s">
        <v>24</v>
      </c>
      <c r="F223" t="s">
        <v>27</v>
      </c>
      <c r="G223" t="s">
        <v>153</v>
      </c>
      <c r="H223" t="s">
        <v>1310</v>
      </c>
      <c r="I223" t="s">
        <v>226</v>
      </c>
      <c r="J223" t="s">
        <v>91</v>
      </c>
      <c r="K223" t="s">
        <v>41</v>
      </c>
      <c r="L223" t="s">
        <v>101</v>
      </c>
      <c r="M223" t="s">
        <v>298</v>
      </c>
      <c r="N223" t="s">
        <v>1194</v>
      </c>
      <c r="O223" t="s">
        <v>1221</v>
      </c>
      <c r="P223">
        <v>16394</v>
      </c>
      <c r="R223" t="s">
        <v>235</v>
      </c>
      <c r="T223" t="s">
        <v>55</v>
      </c>
      <c r="U223" t="s">
        <v>37</v>
      </c>
      <c r="V223" t="s">
        <v>1305</v>
      </c>
      <c r="W223" t="s">
        <v>1194</v>
      </c>
      <c r="Y223" s="1">
        <v>42782.24832175926</v>
      </c>
      <c r="Z223" s="1">
        <v>42807.614502314813</v>
      </c>
    </row>
    <row r="224" spans="1:27" x14ac:dyDescent="0.3">
      <c r="A224">
        <v>96106</v>
      </c>
      <c r="B224" t="s">
        <v>268</v>
      </c>
      <c r="C224" t="s">
        <v>129</v>
      </c>
      <c r="D224" t="s">
        <v>218</v>
      </c>
      <c r="E224" t="s">
        <v>24</v>
      </c>
      <c r="F224" t="s">
        <v>27</v>
      </c>
      <c r="G224" t="s">
        <v>169</v>
      </c>
      <c r="H224" t="s">
        <v>412</v>
      </c>
      <c r="I224" t="s">
        <v>349</v>
      </c>
      <c r="J224" t="s">
        <v>337</v>
      </c>
      <c r="K224" t="s">
        <v>41</v>
      </c>
      <c r="L224" t="s">
        <v>240</v>
      </c>
      <c r="M224" t="s">
        <v>365</v>
      </c>
      <c r="N224" t="s">
        <v>1194</v>
      </c>
      <c r="O224" t="s">
        <v>1221</v>
      </c>
      <c r="R224" t="s">
        <v>235</v>
      </c>
      <c r="T224" t="s">
        <v>43</v>
      </c>
      <c r="U224" t="s">
        <v>29</v>
      </c>
      <c r="V224" t="s">
        <v>26</v>
      </c>
      <c r="W224" t="s">
        <v>361</v>
      </c>
      <c r="Y224" s="1">
        <v>42782.535891203705</v>
      </c>
      <c r="Z224" s="1">
        <v>42807.277071759258</v>
      </c>
    </row>
    <row r="225" spans="1:26" x14ac:dyDescent="0.3">
      <c r="A225">
        <v>96746</v>
      </c>
      <c r="B225" t="s">
        <v>118</v>
      </c>
      <c r="C225" t="s">
        <v>129</v>
      </c>
      <c r="D225" t="s">
        <v>374</v>
      </c>
      <c r="E225" t="s">
        <v>24</v>
      </c>
      <c r="F225" t="s">
        <v>387</v>
      </c>
      <c r="G225" t="s">
        <v>187</v>
      </c>
      <c r="H225" t="s">
        <v>1309</v>
      </c>
      <c r="I225" t="s">
        <v>349</v>
      </c>
      <c r="J225" t="s">
        <v>337</v>
      </c>
      <c r="K225" t="s">
        <v>41</v>
      </c>
      <c r="L225" t="s">
        <v>240</v>
      </c>
      <c r="M225" t="s">
        <v>185</v>
      </c>
      <c r="N225" t="s">
        <v>1194</v>
      </c>
      <c r="O225" t="s">
        <v>1293</v>
      </c>
      <c r="R225" t="s">
        <v>235</v>
      </c>
      <c r="T225" t="s">
        <v>67</v>
      </c>
      <c r="U225" t="s">
        <v>37</v>
      </c>
      <c r="V225" t="s">
        <v>235</v>
      </c>
      <c r="W225" t="s">
        <v>361</v>
      </c>
      <c r="Y225" s="1">
        <v>42800.641168981485</v>
      </c>
      <c r="Z225" s="1">
        <v>42837.360555555555</v>
      </c>
    </row>
    <row r="226" spans="1:26" x14ac:dyDescent="0.3">
      <c r="A226">
        <v>96999</v>
      </c>
      <c r="B226" t="s">
        <v>1225</v>
      </c>
      <c r="C226" t="s">
        <v>129</v>
      </c>
      <c r="D226" t="s">
        <v>374</v>
      </c>
      <c r="E226" t="s">
        <v>24</v>
      </c>
      <c r="F226" t="s">
        <v>27</v>
      </c>
      <c r="G226" t="s">
        <v>187</v>
      </c>
      <c r="H226" t="s">
        <v>1346</v>
      </c>
      <c r="I226" t="s">
        <v>349</v>
      </c>
      <c r="J226" t="s">
        <v>118</v>
      </c>
      <c r="K226" t="s">
        <v>41</v>
      </c>
      <c r="L226" t="s">
        <v>240</v>
      </c>
      <c r="M226" t="s">
        <v>185</v>
      </c>
      <c r="N226" t="s">
        <v>1194</v>
      </c>
      <c r="O226" t="s">
        <v>1319</v>
      </c>
      <c r="R226" t="s">
        <v>235</v>
      </c>
      <c r="T226" t="s">
        <v>67</v>
      </c>
      <c r="U226" t="s">
        <v>37</v>
      </c>
      <c r="V226" t="s">
        <v>235</v>
      </c>
      <c r="W226" t="s">
        <v>1194</v>
      </c>
      <c r="Y226" s="1">
        <v>42807.497083333335</v>
      </c>
      <c r="Z226" s="1">
        <v>42815.355856481481</v>
      </c>
    </row>
    <row r="227" spans="1:26" x14ac:dyDescent="0.3">
      <c r="A227">
        <v>97003</v>
      </c>
      <c r="B227" t="s">
        <v>292</v>
      </c>
      <c r="C227" t="s">
        <v>129</v>
      </c>
      <c r="D227" t="s">
        <v>218</v>
      </c>
      <c r="E227" t="s">
        <v>24</v>
      </c>
      <c r="F227" t="s">
        <v>27</v>
      </c>
      <c r="G227" t="s">
        <v>1231</v>
      </c>
      <c r="H227" t="s">
        <v>1431</v>
      </c>
      <c r="I227" t="s">
        <v>84</v>
      </c>
      <c r="J227" t="s">
        <v>337</v>
      </c>
      <c r="K227" t="s">
        <v>41</v>
      </c>
      <c r="L227" t="s">
        <v>240</v>
      </c>
      <c r="M227" t="s">
        <v>44</v>
      </c>
      <c r="N227" t="s">
        <v>1194</v>
      </c>
      <c r="O227" t="s">
        <v>1406</v>
      </c>
      <c r="R227" t="s">
        <v>235</v>
      </c>
      <c r="T227" t="s">
        <v>55</v>
      </c>
      <c r="U227" t="s">
        <v>37</v>
      </c>
      <c r="V227" t="s">
        <v>235</v>
      </c>
      <c r="W227" t="s">
        <v>1194</v>
      </c>
      <c r="X227" t="s">
        <v>378</v>
      </c>
      <c r="Y227" s="1">
        <v>42807.546134259261</v>
      </c>
      <c r="Z227" s="1">
        <v>42836.397465277776</v>
      </c>
    </row>
    <row r="228" spans="1:26" x14ac:dyDescent="0.3">
      <c r="A228">
        <v>97041</v>
      </c>
      <c r="B228" t="s">
        <v>1430</v>
      </c>
      <c r="C228" t="s">
        <v>129</v>
      </c>
      <c r="D228" t="s">
        <v>218</v>
      </c>
      <c r="E228" t="s">
        <v>24</v>
      </c>
      <c r="F228" t="s">
        <v>27</v>
      </c>
      <c r="G228" t="s">
        <v>153</v>
      </c>
      <c r="H228" t="s">
        <v>1429</v>
      </c>
      <c r="I228" t="s">
        <v>1044</v>
      </c>
      <c r="J228" t="s">
        <v>337</v>
      </c>
      <c r="K228" t="s">
        <v>41</v>
      </c>
      <c r="L228" t="s">
        <v>101</v>
      </c>
      <c r="M228" t="s">
        <v>298</v>
      </c>
      <c r="N228" t="s">
        <v>1194</v>
      </c>
      <c r="O228" t="s">
        <v>1406</v>
      </c>
      <c r="P228">
        <v>17092</v>
      </c>
      <c r="R228" t="s">
        <v>235</v>
      </c>
      <c r="T228" t="s">
        <v>55</v>
      </c>
      <c r="U228" t="s">
        <v>37</v>
      </c>
      <c r="V228" t="s">
        <v>306</v>
      </c>
      <c r="W228" t="s">
        <v>1194</v>
      </c>
      <c r="Y228" s="1">
        <v>42808.189444444448</v>
      </c>
      <c r="Z228" s="1">
        <v>42837.08048611111</v>
      </c>
    </row>
    <row r="229" spans="1:26" x14ac:dyDescent="0.3">
      <c r="A229">
        <v>98183</v>
      </c>
      <c r="B229" t="s">
        <v>268</v>
      </c>
      <c r="C229" t="s">
        <v>129</v>
      </c>
      <c r="D229" t="s">
        <v>218</v>
      </c>
      <c r="E229" t="s">
        <v>24</v>
      </c>
      <c r="F229" t="s">
        <v>27</v>
      </c>
      <c r="G229" t="s">
        <v>42</v>
      </c>
      <c r="H229" t="s">
        <v>1442</v>
      </c>
      <c r="I229" t="s">
        <v>330</v>
      </c>
      <c r="J229" t="s">
        <v>325</v>
      </c>
      <c r="K229" t="s">
        <v>41</v>
      </c>
      <c r="L229" t="s">
        <v>240</v>
      </c>
      <c r="M229" t="s">
        <v>185</v>
      </c>
      <c r="N229" t="s">
        <v>1194</v>
      </c>
      <c r="O229" t="s">
        <v>1441</v>
      </c>
      <c r="R229" t="s">
        <v>235</v>
      </c>
      <c r="T229" t="s">
        <v>43</v>
      </c>
      <c r="U229" t="s">
        <v>29</v>
      </c>
      <c r="V229" t="s">
        <v>235</v>
      </c>
      <c r="W229" t="s">
        <v>1194</v>
      </c>
      <c r="Y229" s="1">
        <v>42837.17328703704</v>
      </c>
      <c r="Z229" s="1">
        <v>42838.036504629628</v>
      </c>
    </row>
    <row r="230" spans="1:26" x14ac:dyDescent="0.3">
      <c r="A230">
        <v>96761</v>
      </c>
      <c r="B230" t="s">
        <v>370</v>
      </c>
      <c r="C230" t="s">
        <v>106</v>
      </c>
      <c r="D230" t="s">
        <v>252</v>
      </c>
      <c r="E230" t="s">
        <v>24</v>
      </c>
      <c r="F230" t="s">
        <v>27</v>
      </c>
      <c r="G230" t="s">
        <v>187</v>
      </c>
      <c r="H230" t="s">
        <v>1361</v>
      </c>
      <c r="I230" t="s">
        <v>102</v>
      </c>
      <c r="J230" t="s">
        <v>260</v>
      </c>
      <c r="K230" t="s">
        <v>41</v>
      </c>
      <c r="L230" t="s">
        <v>240</v>
      </c>
      <c r="M230" t="s">
        <v>185</v>
      </c>
      <c r="N230" t="s">
        <v>1194</v>
      </c>
      <c r="O230" t="s">
        <v>1360</v>
      </c>
      <c r="R230" t="s">
        <v>235</v>
      </c>
      <c r="T230" t="s">
        <v>43</v>
      </c>
      <c r="U230" t="s">
        <v>29</v>
      </c>
      <c r="V230" t="s">
        <v>235</v>
      </c>
      <c r="W230" t="s">
        <v>1194</v>
      </c>
      <c r="Y230" s="1">
        <v>42801.094895833332</v>
      </c>
      <c r="Z230" s="1">
        <v>42821.38008101852</v>
      </c>
    </row>
    <row r="231" spans="1:26" x14ac:dyDescent="0.3">
      <c r="A231">
        <v>97561</v>
      </c>
      <c r="B231" t="s">
        <v>139</v>
      </c>
      <c r="C231" t="s">
        <v>106</v>
      </c>
      <c r="D231" t="s">
        <v>252</v>
      </c>
      <c r="E231" t="s">
        <v>303</v>
      </c>
      <c r="F231" t="s">
        <v>27</v>
      </c>
      <c r="G231" t="s">
        <v>49</v>
      </c>
      <c r="H231" t="s">
        <v>1359</v>
      </c>
      <c r="I231" t="s">
        <v>260</v>
      </c>
      <c r="J231" t="s">
        <v>260</v>
      </c>
      <c r="K231" t="s">
        <v>41</v>
      </c>
      <c r="L231" t="s">
        <v>32</v>
      </c>
      <c r="N231" t="s">
        <v>1194</v>
      </c>
      <c r="O231" t="s">
        <v>1194</v>
      </c>
      <c r="R231" t="s">
        <v>235</v>
      </c>
      <c r="T231" t="s">
        <v>55</v>
      </c>
      <c r="U231" t="s">
        <v>45</v>
      </c>
      <c r="V231" t="s">
        <v>235</v>
      </c>
      <c r="W231" t="s">
        <v>1194</v>
      </c>
      <c r="Y231" s="1">
        <v>42822.38013888889</v>
      </c>
      <c r="Z231" s="1">
        <v>42822.431643518517</v>
      </c>
    </row>
    <row r="232" spans="1:26" x14ac:dyDescent="0.3">
      <c r="A232">
        <v>94695</v>
      </c>
      <c r="B232" t="s">
        <v>1345</v>
      </c>
      <c r="C232" t="s">
        <v>95</v>
      </c>
      <c r="D232" t="s">
        <v>138</v>
      </c>
      <c r="E232" t="s">
        <v>24</v>
      </c>
      <c r="F232" t="s">
        <v>27</v>
      </c>
      <c r="G232" t="s">
        <v>153</v>
      </c>
      <c r="H232" t="s">
        <v>1344</v>
      </c>
      <c r="J232" t="s">
        <v>1342</v>
      </c>
      <c r="K232" t="s">
        <v>41</v>
      </c>
      <c r="L232" t="s">
        <v>240</v>
      </c>
      <c r="M232" t="s">
        <v>365</v>
      </c>
      <c r="N232" t="s">
        <v>1194</v>
      </c>
      <c r="O232" t="s">
        <v>1319</v>
      </c>
      <c r="P232">
        <v>12452</v>
      </c>
      <c r="R232" t="s">
        <v>235</v>
      </c>
      <c r="T232" t="s">
        <v>43</v>
      </c>
      <c r="U232" t="s">
        <v>29</v>
      </c>
      <c r="V232" t="s">
        <v>1305</v>
      </c>
      <c r="W232" t="s">
        <v>1194</v>
      </c>
      <c r="Y232" s="1">
        <v>42753.19122685185</v>
      </c>
      <c r="Z232" s="1">
        <v>42815.347013888888</v>
      </c>
    </row>
    <row r="233" spans="1:26" x14ac:dyDescent="0.3">
      <c r="A233">
        <v>95373</v>
      </c>
      <c r="B233" t="s">
        <v>1342</v>
      </c>
      <c r="C233" t="s">
        <v>95</v>
      </c>
      <c r="D233" t="s">
        <v>138</v>
      </c>
      <c r="E233" t="s">
        <v>24</v>
      </c>
      <c r="F233" t="s">
        <v>27</v>
      </c>
      <c r="G233" t="s">
        <v>169</v>
      </c>
      <c r="H233" t="s">
        <v>1398</v>
      </c>
      <c r="I233" t="s">
        <v>1397</v>
      </c>
      <c r="J233" t="s">
        <v>1342</v>
      </c>
      <c r="K233" t="s">
        <v>41</v>
      </c>
      <c r="L233" t="s">
        <v>32</v>
      </c>
      <c r="M233" t="s">
        <v>298</v>
      </c>
      <c r="N233" t="s">
        <v>1194</v>
      </c>
      <c r="O233" t="s">
        <v>1376</v>
      </c>
      <c r="R233" t="s">
        <v>235</v>
      </c>
      <c r="T233" t="s">
        <v>55</v>
      </c>
      <c r="U233" t="s">
        <v>37</v>
      </c>
      <c r="V233" t="s">
        <v>26</v>
      </c>
      <c r="W233" t="s">
        <v>1194</v>
      </c>
      <c r="Y233" s="1">
        <v>42768.238217592596</v>
      </c>
      <c r="Z233" s="1">
        <v>42829.217256944445</v>
      </c>
    </row>
    <row r="234" spans="1:26" x14ac:dyDescent="0.3">
      <c r="A234">
        <v>95780</v>
      </c>
      <c r="B234" t="s">
        <v>1342</v>
      </c>
      <c r="C234" t="s">
        <v>95</v>
      </c>
      <c r="D234" t="s">
        <v>138</v>
      </c>
      <c r="E234" t="s">
        <v>24</v>
      </c>
      <c r="F234" t="s">
        <v>27</v>
      </c>
      <c r="G234" t="s">
        <v>169</v>
      </c>
      <c r="H234" t="s">
        <v>1343</v>
      </c>
      <c r="J234" t="s">
        <v>1342</v>
      </c>
      <c r="K234" t="s">
        <v>41</v>
      </c>
      <c r="L234" t="s">
        <v>240</v>
      </c>
      <c r="M234" t="s">
        <v>365</v>
      </c>
      <c r="N234" t="s">
        <v>1194</v>
      </c>
      <c r="O234" t="s">
        <v>1319</v>
      </c>
      <c r="R234" t="s">
        <v>235</v>
      </c>
      <c r="T234" t="s">
        <v>55</v>
      </c>
      <c r="U234" t="s">
        <v>37</v>
      </c>
      <c r="V234" t="s">
        <v>26</v>
      </c>
      <c r="W234" t="s">
        <v>1194</v>
      </c>
      <c r="Y234" s="1">
        <v>42779.104201388887</v>
      </c>
      <c r="Z234" s="1">
        <v>42815.340763888889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244"/>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95159</v>
      </c>
      <c r="B2" t="s">
        <v>154</v>
      </c>
      <c r="C2" t="s">
        <v>129</v>
      </c>
      <c r="D2" t="s">
        <v>218</v>
      </c>
      <c r="E2" t="s">
        <v>262</v>
      </c>
      <c r="F2" t="s">
        <v>27</v>
      </c>
      <c r="G2" t="s">
        <v>187</v>
      </c>
      <c r="H2" t="s">
        <v>1189</v>
      </c>
      <c r="I2" t="s">
        <v>229</v>
      </c>
      <c r="J2" t="s">
        <v>229</v>
      </c>
      <c r="K2" t="s">
        <v>41</v>
      </c>
      <c r="L2" t="s">
        <v>28</v>
      </c>
      <c r="N2" t="s">
        <v>1194</v>
      </c>
      <c r="O2" t="s">
        <v>1194</v>
      </c>
      <c r="R2" t="s">
        <v>765</v>
      </c>
      <c r="T2" t="s">
        <v>43</v>
      </c>
      <c r="U2" t="s">
        <v>29</v>
      </c>
      <c r="V2" t="s">
        <v>26</v>
      </c>
      <c r="W2" t="s">
        <v>1194</v>
      </c>
      <c r="Y2" s="1">
        <v>42764.995104166665</v>
      </c>
      <c r="Z2" s="1">
        <v>42807.391168981485</v>
      </c>
      <c r="AA2" t="s">
        <v>394</v>
      </c>
    </row>
    <row r="3" spans="1:27" x14ac:dyDescent="0.3">
      <c r="A3">
        <v>67391</v>
      </c>
      <c r="B3" t="s">
        <v>908</v>
      </c>
      <c r="C3" t="s">
        <v>75</v>
      </c>
      <c r="D3" t="s">
        <v>907</v>
      </c>
      <c r="E3" t="s">
        <v>24</v>
      </c>
      <c r="F3" t="s">
        <v>27</v>
      </c>
      <c r="G3" t="s">
        <v>134</v>
      </c>
      <c r="H3" t="s">
        <v>906</v>
      </c>
      <c r="I3" t="s">
        <v>939</v>
      </c>
      <c r="J3" t="s">
        <v>77</v>
      </c>
      <c r="K3" t="s">
        <v>41</v>
      </c>
      <c r="L3" t="s">
        <v>32</v>
      </c>
      <c r="N3" t="s">
        <v>1194</v>
      </c>
      <c r="O3" t="s">
        <v>1194</v>
      </c>
      <c r="R3" t="s">
        <v>235</v>
      </c>
      <c r="T3" t="s">
        <v>43</v>
      </c>
      <c r="U3" t="s">
        <v>29</v>
      </c>
      <c r="V3" t="s">
        <v>78</v>
      </c>
      <c r="W3" t="s">
        <v>361</v>
      </c>
      <c r="Y3" s="1">
        <v>42235.691944444443</v>
      </c>
      <c r="Z3" s="1">
        <v>42754.434050925927</v>
      </c>
    </row>
    <row r="4" spans="1:27" x14ac:dyDescent="0.3">
      <c r="A4">
        <v>73459</v>
      </c>
      <c r="B4" t="s">
        <v>167</v>
      </c>
      <c r="C4" t="s">
        <v>75</v>
      </c>
      <c r="D4" t="s">
        <v>125</v>
      </c>
      <c r="E4" t="s">
        <v>24</v>
      </c>
      <c r="F4" t="s">
        <v>27</v>
      </c>
      <c r="G4" t="s">
        <v>127</v>
      </c>
      <c r="H4" t="s">
        <v>905</v>
      </c>
      <c r="I4" t="s">
        <v>167</v>
      </c>
      <c r="J4" t="s">
        <v>124</v>
      </c>
      <c r="K4" t="s">
        <v>41</v>
      </c>
      <c r="L4" t="s">
        <v>32</v>
      </c>
      <c r="N4" t="s">
        <v>1194</v>
      </c>
      <c r="O4" t="s">
        <v>1194</v>
      </c>
      <c r="R4" t="s">
        <v>235</v>
      </c>
      <c r="T4" t="s">
        <v>43</v>
      </c>
      <c r="U4" t="s">
        <v>29</v>
      </c>
      <c r="V4" t="s">
        <v>26</v>
      </c>
      <c r="W4" t="s">
        <v>1194</v>
      </c>
      <c r="Y4" s="1">
        <v>42338.403599537036</v>
      </c>
      <c r="Z4" s="1">
        <v>42754.40011574074</v>
      </c>
    </row>
    <row r="5" spans="1:27" x14ac:dyDescent="0.3">
      <c r="A5">
        <v>74769</v>
      </c>
      <c r="B5" t="s">
        <v>203</v>
      </c>
      <c r="C5" t="s">
        <v>75</v>
      </c>
      <c r="D5" t="s">
        <v>205</v>
      </c>
      <c r="E5" t="s">
        <v>24</v>
      </c>
      <c r="F5" t="s">
        <v>27</v>
      </c>
      <c r="G5" t="s">
        <v>153</v>
      </c>
      <c r="H5" t="s">
        <v>900</v>
      </c>
      <c r="I5" t="s">
        <v>939</v>
      </c>
      <c r="J5" t="s">
        <v>77</v>
      </c>
      <c r="K5" t="s">
        <v>41</v>
      </c>
      <c r="L5" t="s">
        <v>32</v>
      </c>
      <c r="N5" t="s">
        <v>1194</v>
      </c>
      <c r="O5" t="s">
        <v>1194</v>
      </c>
      <c r="P5">
        <v>9663</v>
      </c>
      <c r="Q5" t="s">
        <v>899</v>
      </c>
      <c r="R5" t="s">
        <v>235</v>
      </c>
      <c r="T5" t="s">
        <v>55</v>
      </c>
      <c r="U5" t="s">
        <v>45</v>
      </c>
      <c r="V5" t="s">
        <v>898</v>
      </c>
      <c r="W5" t="s">
        <v>1194</v>
      </c>
      <c r="Y5" s="1">
        <v>42374.017222222225</v>
      </c>
      <c r="Z5" s="1">
        <v>42629.474270833336</v>
      </c>
    </row>
    <row r="6" spans="1:27" x14ac:dyDescent="0.3">
      <c r="A6">
        <v>75904</v>
      </c>
      <c r="B6" t="s">
        <v>124</v>
      </c>
      <c r="C6" t="s">
        <v>75</v>
      </c>
      <c r="D6" t="s">
        <v>125</v>
      </c>
      <c r="E6" t="s">
        <v>24</v>
      </c>
      <c r="F6" t="s">
        <v>27</v>
      </c>
      <c r="G6" t="s">
        <v>201</v>
      </c>
      <c r="H6" t="s">
        <v>893</v>
      </c>
      <c r="I6" t="s">
        <v>179</v>
      </c>
      <c r="J6" t="s">
        <v>204</v>
      </c>
      <c r="K6" t="s">
        <v>41</v>
      </c>
      <c r="L6" t="s">
        <v>32</v>
      </c>
      <c r="M6" t="s">
        <v>104</v>
      </c>
      <c r="N6" t="s">
        <v>338</v>
      </c>
      <c r="O6" t="s">
        <v>1194</v>
      </c>
      <c r="R6" t="s">
        <v>235</v>
      </c>
      <c r="T6" t="s">
        <v>43</v>
      </c>
      <c r="U6" t="s">
        <v>29</v>
      </c>
      <c r="V6" t="s">
        <v>81</v>
      </c>
      <c r="W6" t="s">
        <v>1194</v>
      </c>
      <c r="Y6" s="1">
        <v>42395.317881944444</v>
      </c>
      <c r="Z6" s="1">
        <v>42396.579201388886</v>
      </c>
    </row>
    <row r="7" spans="1:27" x14ac:dyDescent="0.3">
      <c r="A7">
        <v>80486</v>
      </c>
      <c r="B7" t="s">
        <v>333</v>
      </c>
      <c r="C7" t="s">
        <v>75</v>
      </c>
      <c r="D7" t="s">
        <v>125</v>
      </c>
      <c r="E7" t="s">
        <v>24</v>
      </c>
      <c r="F7" t="s">
        <v>27</v>
      </c>
      <c r="G7" t="s">
        <v>187</v>
      </c>
      <c r="H7" t="s">
        <v>885</v>
      </c>
      <c r="I7" t="s">
        <v>179</v>
      </c>
      <c r="J7" t="s">
        <v>124</v>
      </c>
      <c r="K7" t="s">
        <v>41</v>
      </c>
      <c r="L7" t="s">
        <v>32</v>
      </c>
      <c r="M7" t="s">
        <v>104</v>
      </c>
      <c r="N7" t="s">
        <v>1194</v>
      </c>
      <c r="O7" t="s">
        <v>1194</v>
      </c>
      <c r="R7" t="s">
        <v>235</v>
      </c>
      <c r="S7" t="s">
        <v>426</v>
      </c>
      <c r="T7" t="s">
        <v>43</v>
      </c>
      <c r="U7" t="s">
        <v>29</v>
      </c>
      <c r="V7" t="s">
        <v>81</v>
      </c>
      <c r="W7" t="s">
        <v>1194</v>
      </c>
      <c r="Y7" s="1">
        <v>42468.405729166669</v>
      </c>
      <c r="Z7" s="1">
        <v>42480.603668981479</v>
      </c>
    </row>
    <row r="8" spans="1:27" x14ac:dyDescent="0.3">
      <c r="A8">
        <v>81363</v>
      </c>
      <c r="B8" t="s">
        <v>772</v>
      </c>
      <c r="C8" t="s">
        <v>75</v>
      </c>
      <c r="D8" t="s">
        <v>79</v>
      </c>
      <c r="E8" t="s">
        <v>24</v>
      </c>
      <c r="F8" t="s">
        <v>27</v>
      </c>
      <c r="G8" t="s">
        <v>42</v>
      </c>
      <c r="H8" t="s">
        <v>884</v>
      </c>
      <c r="I8" t="s">
        <v>772</v>
      </c>
      <c r="J8" t="s">
        <v>772</v>
      </c>
      <c r="K8" t="s">
        <v>41</v>
      </c>
      <c r="L8" t="s">
        <v>32</v>
      </c>
      <c r="M8" t="s">
        <v>185</v>
      </c>
      <c r="N8" t="s">
        <v>1194</v>
      </c>
      <c r="O8" t="s">
        <v>1194</v>
      </c>
      <c r="R8" t="s">
        <v>235</v>
      </c>
      <c r="S8" t="s">
        <v>426</v>
      </c>
      <c r="T8" t="s">
        <v>43</v>
      </c>
      <c r="U8" t="s">
        <v>45</v>
      </c>
      <c r="V8" t="s">
        <v>235</v>
      </c>
      <c r="W8" t="s">
        <v>1194</v>
      </c>
      <c r="Y8" s="1">
        <v>42482.023101851853</v>
      </c>
      <c r="Z8" s="1">
        <v>42783.097094907411</v>
      </c>
    </row>
    <row r="9" spans="1:27" x14ac:dyDescent="0.3">
      <c r="A9">
        <v>83553</v>
      </c>
      <c r="B9" t="s">
        <v>800</v>
      </c>
      <c r="C9" t="s">
        <v>75</v>
      </c>
      <c r="D9" t="s">
        <v>79</v>
      </c>
      <c r="E9" t="s">
        <v>147</v>
      </c>
      <c r="F9" t="s">
        <v>27</v>
      </c>
      <c r="G9" t="s">
        <v>187</v>
      </c>
      <c r="H9" t="s">
        <v>1188</v>
      </c>
      <c r="I9" t="s">
        <v>800</v>
      </c>
      <c r="J9" t="s">
        <v>800</v>
      </c>
      <c r="K9" t="s">
        <v>41</v>
      </c>
      <c r="L9" t="s">
        <v>32</v>
      </c>
      <c r="N9" t="s">
        <v>1194</v>
      </c>
      <c r="O9" t="s">
        <v>1194</v>
      </c>
      <c r="R9" t="s">
        <v>235</v>
      </c>
      <c r="T9" t="s">
        <v>67</v>
      </c>
      <c r="U9" t="s">
        <v>37</v>
      </c>
      <c r="V9" t="s">
        <v>235</v>
      </c>
      <c r="W9" t="s">
        <v>1194</v>
      </c>
      <c r="Y9" s="1">
        <v>42515.181539351855</v>
      </c>
      <c r="Z9" s="1">
        <v>42516.957824074074</v>
      </c>
    </row>
    <row r="10" spans="1:27" x14ac:dyDescent="0.3">
      <c r="A10">
        <v>85440</v>
      </c>
      <c r="B10" t="s">
        <v>318</v>
      </c>
      <c r="C10" t="s">
        <v>75</v>
      </c>
      <c r="D10" t="s">
        <v>267</v>
      </c>
      <c r="E10" t="s">
        <v>24</v>
      </c>
      <c r="F10" t="s">
        <v>27</v>
      </c>
      <c r="G10" t="s">
        <v>187</v>
      </c>
      <c r="H10" t="s">
        <v>878</v>
      </c>
      <c r="I10" t="s">
        <v>942</v>
      </c>
      <c r="J10" t="s">
        <v>204</v>
      </c>
      <c r="K10" t="s">
        <v>41</v>
      </c>
      <c r="L10" t="s">
        <v>32</v>
      </c>
      <c r="N10" t="s">
        <v>1194</v>
      </c>
      <c r="O10" t="s">
        <v>667</v>
      </c>
      <c r="R10" t="s">
        <v>235</v>
      </c>
      <c r="T10" t="s">
        <v>55</v>
      </c>
      <c r="U10" t="s">
        <v>45</v>
      </c>
      <c r="V10" t="s">
        <v>235</v>
      </c>
      <c r="W10" t="s">
        <v>1194</v>
      </c>
      <c r="Y10" s="1">
        <v>42551.289675925924</v>
      </c>
      <c r="Z10" s="1">
        <v>42569.466990740744</v>
      </c>
    </row>
    <row r="11" spans="1:27" x14ac:dyDescent="0.3">
      <c r="A11">
        <v>87634</v>
      </c>
      <c r="B11" t="s">
        <v>346</v>
      </c>
      <c r="C11" t="s">
        <v>75</v>
      </c>
      <c r="D11" t="s">
        <v>814</v>
      </c>
      <c r="E11" t="s">
        <v>24</v>
      </c>
      <c r="F11" t="s">
        <v>27</v>
      </c>
      <c r="G11" t="s">
        <v>187</v>
      </c>
      <c r="H11" t="s">
        <v>868</v>
      </c>
      <c r="I11" t="s">
        <v>943</v>
      </c>
      <c r="J11" t="s">
        <v>77</v>
      </c>
      <c r="K11" t="s">
        <v>41</v>
      </c>
      <c r="L11" t="s">
        <v>32</v>
      </c>
      <c r="M11" t="s">
        <v>298</v>
      </c>
      <c r="N11" t="s">
        <v>1194</v>
      </c>
      <c r="O11" t="s">
        <v>1194</v>
      </c>
      <c r="R11" t="s">
        <v>235</v>
      </c>
      <c r="T11" t="s">
        <v>55</v>
      </c>
      <c r="U11" t="s">
        <v>37</v>
      </c>
      <c r="V11" t="s">
        <v>28</v>
      </c>
      <c r="W11" t="s">
        <v>1194</v>
      </c>
      <c r="Y11" s="1">
        <v>42597.987395833334</v>
      </c>
      <c r="Z11" s="1">
        <v>42718.289479166669</v>
      </c>
      <c r="AA11" t="s">
        <v>867</v>
      </c>
    </row>
    <row r="12" spans="1:27" x14ac:dyDescent="0.3">
      <c r="A12">
        <v>88020</v>
      </c>
      <c r="B12" t="s">
        <v>1185</v>
      </c>
      <c r="C12" t="s">
        <v>75</v>
      </c>
      <c r="D12" t="s">
        <v>202</v>
      </c>
      <c r="E12" t="s">
        <v>147</v>
      </c>
      <c r="F12" t="s">
        <v>27</v>
      </c>
      <c r="G12" t="s">
        <v>287</v>
      </c>
      <c r="H12" t="s">
        <v>1184</v>
      </c>
      <c r="I12" t="s">
        <v>940</v>
      </c>
      <c r="J12" t="s">
        <v>77</v>
      </c>
      <c r="K12" t="s">
        <v>41</v>
      </c>
      <c r="L12" t="s">
        <v>32</v>
      </c>
      <c r="M12" t="s">
        <v>44</v>
      </c>
      <c r="N12" t="s">
        <v>1194</v>
      </c>
      <c r="O12" t="s">
        <v>1194</v>
      </c>
      <c r="R12" t="s">
        <v>235</v>
      </c>
      <c r="T12" t="s">
        <v>43</v>
      </c>
      <c r="U12" t="s">
        <v>37</v>
      </c>
      <c r="V12" t="s">
        <v>235</v>
      </c>
      <c r="W12" t="s">
        <v>361</v>
      </c>
      <c r="X12" t="s">
        <v>1046</v>
      </c>
      <c r="Y12" s="1">
        <v>42605.671493055554</v>
      </c>
      <c r="Z12" s="1">
        <v>42754.902025462965</v>
      </c>
      <c r="AA12" t="s">
        <v>1183</v>
      </c>
    </row>
    <row r="13" spans="1:27" x14ac:dyDescent="0.3">
      <c r="A13">
        <v>86676</v>
      </c>
      <c r="B13" t="s">
        <v>124</v>
      </c>
      <c r="C13" t="s">
        <v>75</v>
      </c>
      <c r="D13" t="s">
        <v>125</v>
      </c>
      <c r="E13" t="s">
        <v>24</v>
      </c>
      <c r="F13" t="s">
        <v>27</v>
      </c>
      <c r="G13" t="s">
        <v>187</v>
      </c>
      <c r="H13" t="s">
        <v>842</v>
      </c>
      <c r="I13" t="s">
        <v>234</v>
      </c>
      <c r="J13" t="s">
        <v>204</v>
      </c>
      <c r="K13" t="s">
        <v>41</v>
      </c>
      <c r="L13" t="s">
        <v>32</v>
      </c>
      <c r="N13" t="s">
        <v>1194</v>
      </c>
      <c r="O13" t="s">
        <v>1194</v>
      </c>
      <c r="R13" t="s">
        <v>781</v>
      </c>
      <c r="S13" t="s">
        <v>841</v>
      </c>
      <c r="T13" t="s">
        <v>43</v>
      </c>
      <c r="U13" t="s">
        <v>29</v>
      </c>
      <c r="V13" t="s">
        <v>26</v>
      </c>
      <c r="W13" t="s">
        <v>361</v>
      </c>
      <c r="Y13" s="1">
        <v>42577.433333333334</v>
      </c>
      <c r="Z13" s="1">
        <v>42578.446006944447</v>
      </c>
    </row>
    <row r="14" spans="1:27" x14ac:dyDescent="0.3">
      <c r="A14">
        <v>89896</v>
      </c>
      <c r="B14" t="s">
        <v>320</v>
      </c>
      <c r="C14" t="s">
        <v>75</v>
      </c>
      <c r="D14" t="s">
        <v>814</v>
      </c>
      <c r="E14" t="s">
        <v>24</v>
      </c>
      <c r="F14" t="s">
        <v>27</v>
      </c>
      <c r="G14" t="s">
        <v>153</v>
      </c>
      <c r="H14" t="s">
        <v>836</v>
      </c>
      <c r="I14" t="s">
        <v>939</v>
      </c>
      <c r="J14" t="s">
        <v>204</v>
      </c>
      <c r="K14" t="s">
        <v>41</v>
      </c>
      <c r="L14" t="s">
        <v>240</v>
      </c>
      <c r="M14" t="s">
        <v>365</v>
      </c>
      <c r="N14" t="s">
        <v>1194</v>
      </c>
      <c r="O14" t="s">
        <v>364</v>
      </c>
      <c r="P14">
        <v>12145</v>
      </c>
      <c r="Q14" t="s">
        <v>821</v>
      </c>
      <c r="R14" t="s">
        <v>781</v>
      </c>
      <c r="S14" t="s">
        <v>835</v>
      </c>
      <c r="T14" t="s">
        <v>55</v>
      </c>
      <c r="U14" t="s">
        <v>37</v>
      </c>
      <c r="V14" t="s">
        <v>194</v>
      </c>
      <c r="W14" t="s">
        <v>1194</v>
      </c>
      <c r="Y14" s="1">
        <v>42643.273912037039</v>
      </c>
      <c r="Z14" s="1">
        <v>42773.706458333334</v>
      </c>
      <c r="AA14" t="s">
        <v>321</v>
      </c>
    </row>
    <row r="15" spans="1:27" x14ac:dyDescent="0.3">
      <c r="A15">
        <v>92475</v>
      </c>
      <c r="B15" t="s">
        <v>1106</v>
      </c>
      <c r="C15" t="s">
        <v>75</v>
      </c>
      <c r="D15" t="s">
        <v>814</v>
      </c>
      <c r="E15" t="s">
        <v>24</v>
      </c>
      <c r="F15" t="s">
        <v>27</v>
      </c>
      <c r="G15" t="s">
        <v>134</v>
      </c>
      <c r="H15" t="s">
        <v>833</v>
      </c>
      <c r="I15" t="s">
        <v>939</v>
      </c>
      <c r="J15" t="s">
        <v>77</v>
      </c>
      <c r="K15" t="s">
        <v>41</v>
      </c>
      <c r="L15" t="s">
        <v>32</v>
      </c>
      <c r="N15" t="s">
        <v>1194</v>
      </c>
      <c r="O15" t="s">
        <v>364</v>
      </c>
      <c r="Q15" t="s">
        <v>812</v>
      </c>
      <c r="R15" t="s">
        <v>781</v>
      </c>
      <c r="S15" t="s">
        <v>235</v>
      </c>
      <c r="T15" t="s">
        <v>43</v>
      </c>
      <c r="U15" t="s">
        <v>37</v>
      </c>
      <c r="V15" t="s">
        <v>26</v>
      </c>
      <c r="W15" t="s">
        <v>1194</v>
      </c>
      <c r="Y15" s="1">
        <v>42691.48</v>
      </c>
      <c r="Z15" s="1">
        <v>42829.551238425927</v>
      </c>
      <c r="AA15" t="s">
        <v>321</v>
      </c>
    </row>
    <row r="16" spans="1:27" x14ac:dyDescent="0.3">
      <c r="A16">
        <v>93777</v>
      </c>
      <c r="B16" t="s">
        <v>229</v>
      </c>
      <c r="C16" t="s">
        <v>75</v>
      </c>
      <c r="D16" t="s">
        <v>79</v>
      </c>
      <c r="E16" t="s">
        <v>24</v>
      </c>
      <c r="F16" t="s">
        <v>27</v>
      </c>
      <c r="G16" t="s">
        <v>153</v>
      </c>
      <c r="H16" t="s">
        <v>832</v>
      </c>
      <c r="I16" t="s">
        <v>193</v>
      </c>
      <c r="J16" t="s">
        <v>204</v>
      </c>
      <c r="K16" t="s">
        <v>41</v>
      </c>
      <c r="L16" t="s">
        <v>240</v>
      </c>
      <c r="M16" t="s">
        <v>365</v>
      </c>
      <c r="N16" t="s">
        <v>1194</v>
      </c>
      <c r="O16" t="s">
        <v>364</v>
      </c>
      <c r="P16">
        <v>12561</v>
      </c>
      <c r="Q16" t="s">
        <v>821</v>
      </c>
      <c r="R16" t="s">
        <v>781</v>
      </c>
      <c r="S16" t="s">
        <v>235</v>
      </c>
      <c r="T16" t="s">
        <v>43</v>
      </c>
      <c r="U16" t="s">
        <v>45</v>
      </c>
      <c r="V16" t="s">
        <v>306</v>
      </c>
      <c r="W16" t="s">
        <v>1194</v>
      </c>
      <c r="Y16" s="1">
        <v>42719.332384259258</v>
      </c>
      <c r="Z16" s="1">
        <v>42797.155277777776</v>
      </c>
      <c r="AA16" t="s">
        <v>321</v>
      </c>
    </row>
    <row r="17" spans="1:27" x14ac:dyDescent="0.3">
      <c r="A17">
        <v>93821</v>
      </c>
      <c r="B17" t="s">
        <v>908</v>
      </c>
      <c r="C17" t="s">
        <v>75</v>
      </c>
      <c r="D17" t="s">
        <v>125</v>
      </c>
      <c r="E17" t="s">
        <v>24</v>
      </c>
      <c r="F17" t="s">
        <v>27</v>
      </c>
      <c r="G17" t="s">
        <v>134</v>
      </c>
      <c r="H17" t="s">
        <v>831</v>
      </c>
      <c r="I17" t="s">
        <v>179</v>
      </c>
      <c r="J17" t="s">
        <v>204</v>
      </c>
      <c r="K17" t="s">
        <v>41</v>
      </c>
      <c r="L17" t="s">
        <v>240</v>
      </c>
      <c r="M17" t="s">
        <v>365</v>
      </c>
      <c r="N17" t="s">
        <v>1194</v>
      </c>
      <c r="O17" t="s">
        <v>364</v>
      </c>
      <c r="Q17" t="s">
        <v>630</v>
      </c>
      <c r="R17" t="s">
        <v>781</v>
      </c>
      <c r="S17" t="s">
        <v>804</v>
      </c>
      <c r="T17" t="s">
        <v>55</v>
      </c>
      <c r="U17" t="s">
        <v>37</v>
      </c>
      <c r="V17" t="s">
        <v>26</v>
      </c>
      <c r="W17" t="s">
        <v>1194</v>
      </c>
      <c r="Y17" s="1">
        <v>42720.307719907411</v>
      </c>
      <c r="Z17" s="1">
        <v>42829.553599537037</v>
      </c>
    </row>
    <row r="18" spans="1:27" x14ac:dyDescent="0.3">
      <c r="A18">
        <v>93894</v>
      </c>
      <c r="B18" t="s">
        <v>459</v>
      </c>
      <c r="C18" t="s">
        <v>75</v>
      </c>
      <c r="D18" t="s">
        <v>125</v>
      </c>
      <c r="E18" t="s">
        <v>24</v>
      </c>
      <c r="F18" t="s">
        <v>27</v>
      </c>
      <c r="G18" t="s">
        <v>187</v>
      </c>
      <c r="H18" t="s">
        <v>830</v>
      </c>
      <c r="I18" t="s">
        <v>234</v>
      </c>
      <c r="J18" t="s">
        <v>77</v>
      </c>
      <c r="K18" t="s">
        <v>41</v>
      </c>
      <c r="L18" t="s">
        <v>240</v>
      </c>
      <c r="M18" t="s">
        <v>365</v>
      </c>
      <c r="N18" t="s">
        <v>1194</v>
      </c>
      <c r="O18" t="s">
        <v>364</v>
      </c>
      <c r="Q18" t="s">
        <v>812</v>
      </c>
      <c r="R18" t="s">
        <v>781</v>
      </c>
      <c r="S18" t="s">
        <v>804</v>
      </c>
      <c r="T18" t="s">
        <v>43</v>
      </c>
      <c r="U18" t="s">
        <v>29</v>
      </c>
      <c r="V18" t="s">
        <v>26</v>
      </c>
      <c r="W18" t="s">
        <v>1194</v>
      </c>
      <c r="Y18" s="1">
        <v>42723.66165509259</v>
      </c>
      <c r="Z18" s="1">
        <v>42772.557071759256</v>
      </c>
      <c r="AA18" t="s">
        <v>321</v>
      </c>
    </row>
    <row r="19" spans="1:27" x14ac:dyDescent="0.3">
      <c r="A19">
        <v>94343</v>
      </c>
      <c r="B19" t="s">
        <v>929</v>
      </c>
      <c r="C19" t="s">
        <v>75</v>
      </c>
      <c r="D19" t="s">
        <v>814</v>
      </c>
      <c r="E19" t="s">
        <v>24</v>
      </c>
      <c r="F19" t="s">
        <v>27</v>
      </c>
      <c r="G19" t="s">
        <v>49</v>
      </c>
      <c r="H19" t="s">
        <v>829</v>
      </c>
      <c r="I19" t="s">
        <v>928</v>
      </c>
      <c r="J19" t="s">
        <v>204</v>
      </c>
      <c r="K19" t="s">
        <v>41</v>
      </c>
      <c r="L19" t="s">
        <v>28</v>
      </c>
      <c r="N19" t="s">
        <v>1194</v>
      </c>
      <c r="O19" t="s">
        <v>364</v>
      </c>
      <c r="Q19" t="s">
        <v>828</v>
      </c>
      <c r="R19" t="s">
        <v>781</v>
      </c>
      <c r="S19" t="s">
        <v>235</v>
      </c>
      <c r="T19" t="s">
        <v>43</v>
      </c>
      <c r="U19" t="s">
        <v>37</v>
      </c>
      <c r="V19" t="s">
        <v>26</v>
      </c>
      <c r="W19" t="s">
        <v>1194</v>
      </c>
      <c r="Y19" s="1">
        <v>42744.356712962966</v>
      </c>
      <c r="Z19" s="1">
        <v>42829.554606481484</v>
      </c>
      <c r="AA19" t="s">
        <v>321</v>
      </c>
    </row>
    <row r="20" spans="1:27" x14ac:dyDescent="0.3">
      <c r="A20">
        <v>94632</v>
      </c>
      <c r="B20" t="s">
        <v>124</v>
      </c>
      <c r="C20" t="s">
        <v>75</v>
      </c>
      <c r="D20" t="s">
        <v>125</v>
      </c>
      <c r="E20" t="s">
        <v>24</v>
      </c>
      <c r="F20" t="s">
        <v>27</v>
      </c>
      <c r="G20" t="s">
        <v>187</v>
      </c>
      <c r="H20" t="s">
        <v>826</v>
      </c>
      <c r="I20" t="s">
        <v>913</v>
      </c>
      <c r="J20" t="s">
        <v>77</v>
      </c>
      <c r="K20" t="s">
        <v>41</v>
      </c>
      <c r="L20" t="s">
        <v>240</v>
      </c>
      <c r="M20" t="s">
        <v>185</v>
      </c>
      <c r="N20" t="s">
        <v>1194</v>
      </c>
      <c r="O20" t="s">
        <v>364</v>
      </c>
      <c r="R20" t="s">
        <v>781</v>
      </c>
      <c r="S20" t="s">
        <v>804</v>
      </c>
      <c r="T20" t="s">
        <v>55</v>
      </c>
      <c r="U20" t="s">
        <v>45</v>
      </c>
      <c r="V20" t="s">
        <v>235</v>
      </c>
      <c r="W20" t="s">
        <v>1194</v>
      </c>
      <c r="Y20" s="1">
        <v>42751.737349537034</v>
      </c>
      <c r="Z20" s="1">
        <v>42772.67423611111</v>
      </c>
    </row>
    <row r="21" spans="1:27" x14ac:dyDescent="0.3">
      <c r="A21">
        <v>94791</v>
      </c>
      <c r="B21" t="s">
        <v>1302</v>
      </c>
      <c r="C21" t="s">
        <v>75</v>
      </c>
      <c r="D21" t="s">
        <v>125</v>
      </c>
      <c r="E21" t="s">
        <v>24</v>
      </c>
      <c r="F21" t="s">
        <v>27</v>
      </c>
      <c r="G21" t="s">
        <v>76</v>
      </c>
      <c r="H21" t="s">
        <v>822</v>
      </c>
      <c r="I21" t="s">
        <v>179</v>
      </c>
      <c r="J21" t="s">
        <v>170</v>
      </c>
      <c r="K21" t="s">
        <v>41</v>
      </c>
      <c r="L21" t="s">
        <v>240</v>
      </c>
      <c r="M21" t="s">
        <v>185</v>
      </c>
      <c r="N21" t="s">
        <v>1194</v>
      </c>
      <c r="O21" t="s">
        <v>1194</v>
      </c>
      <c r="Q21" t="s">
        <v>821</v>
      </c>
      <c r="R21" t="s">
        <v>781</v>
      </c>
      <c r="S21" t="s">
        <v>797</v>
      </c>
      <c r="T21" t="s">
        <v>55</v>
      </c>
      <c r="U21" t="s">
        <v>37</v>
      </c>
      <c r="V21" t="s">
        <v>779</v>
      </c>
      <c r="W21" t="s">
        <v>1194</v>
      </c>
      <c r="Y21" s="1">
        <v>42754.669421296298</v>
      </c>
      <c r="Z21" s="1">
        <v>42829.560682870368</v>
      </c>
      <c r="AA21" t="s">
        <v>820</v>
      </c>
    </row>
    <row r="22" spans="1:27" x14ac:dyDescent="0.3">
      <c r="A22">
        <v>95260</v>
      </c>
      <c r="B22" t="s">
        <v>320</v>
      </c>
      <c r="C22" t="s">
        <v>75</v>
      </c>
      <c r="D22" t="s">
        <v>814</v>
      </c>
      <c r="E22" t="s">
        <v>24</v>
      </c>
      <c r="F22" t="s">
        <v>27</v>
      </c>
      <c r="G22" t="s">
        <v>187</v>
      </c>
      <c r="H22" t="s">
        <v>1289</v>
      </c>
      <c r="I22" t="s">
        <v>939</v>
      </c>
      <c r="J22" t="s">
        <v>77</v>
      </c>
      <c r="K22" t="s">
        <v>41</v>
      </c>
      <c r="L22" t="s">
        <v>240</v>
      </c>
      <c r="M22" t="s">
        <v>365</v>
      </c>
      <c r="N22" t="s">
        <v>1194</v>
      </c>
      <c r="O22" t="s">
        <v>364</v>
      </c>
      <c r="Q22" t="s">
        <v>812</v>
      </c>
      <c r="R22" t="s">
        <v>781</v>
      </c>
      <c r="S22" t="s">
        <v>235</v>
      </c>
      <c r="T22" t="s">
        <v>43</v>
      </c>
      <c r="U22" t="s">
        <v>45</v>
      </c>
      <c r="V22" t="s">
        <v>26</v>
      </c>
      <c r="W22" t="s">
        <v>1194</v>
      </c>
      <c r="X22" t="s">
        <v>629</v>
      </c>
      <c r="Y22" s="1">
        <v>42766.638321759259</v>
      </c>
      <c r="Z22" s="1">
        <v>42793.608749999999</v>
      </c>
      <c r="AA22" t="s">
        <v>321</v>
      </c>
    </row>
    <row r="23" spans="1:27" x14ac:dyDescent="0.3">
      <c r="A23">
        <v>95304</v>
      </c>
      <c r="B23" t="s">
        <v>124</v>
      </c>
      <c r="C23" t="s">
        <v>75</v>
      </c>
      <c r="D23" t="s">
        <v>125</v>
      </c>
      <c r="E23" t="s">
        <v>24</v>
      </c>
      <c r="F23" t="s">
        <v>27</v>
      </c>
      <c r="G23" t="s">
        <v>169</v>
      </c>
      <c r="H23" t="s">
        <v>815</v>
      </c>
      <c r="I23" t="s">
        <v>230</v>
      </c>
      <c r="J23" t="s">
        <v>124</v>
      </c>
      <c r="K23" t="s">
        <v>41</v>
      </c>
      <c r="L23" t="s">
        <v>240</v>
      </c>
      <c r="M23" t="s">
        <v>369</v>
      </c>
      <c r="N23" t="s">
        <v>1194</v>
      </c>
      <c r="O23" t="s">
        <v>1194</v>
      </c>
      <c r="Q23" t="s">
        <v>812</v>
      </c>
      <c r="R23" t="s">
        <v>781</v>
      </c>
      <c r="S23" t="s">
        <v>235</v>
      </c>
      <c r="T23" t="s">
        <v>43</v>
      </c>
      <c r="U23" t="s">
        <v>29</v>
      </c>
      <c r="V23" t="s">
        <v>26</v>
      </c>
      <c r="W23" t="s">
        <v>1194</v>
      </c>
      <c r="Y23" s="1">
        <v>42767.354571759257</v>
      </c>
      <c r="Z23" s="1">
        <v>42779.26834490741</v>
      </c>
      <c r="AA23" t="s">
        <v>321</v>
      </c>
    </row>
    <row r="24" spans="1:27" x14ac:dyDescent="0.3">
      <c r="A24">
        <v>93784</v>
      </c>
      <c r="B24" t="s">
        <v>170</v>
      </c>
      <c r="C24" t="s">
        <v>133</v>
      </c>
      <c r="D24" t="s">
        <v>180</v>
      </c>
      <c r="E24" t="s">
        <v>24</v>
      </c>
      <c r="F24" t="s">
        <v>27</v>
      </c>
      <c r="G24" t="s">
        <v>115</v>
      </c>
      <c r="H24" t="s">
        <v>798</v>
      </c>
      <c r="J24" t="s">
        <v>77</v>
      </c>
      <c r="K24" t="s">
        <v>41</v>
      </c>
      <c r="L24" t="s">
        <v>32</v>
      </c>
      <c r="N24" t="s">
        <v>1194</v>
      </c>
      <c r="O24" t="s">
        <v>1194</v>
      </c>
      <c r="R24" t="s">
        <v>781</v>
      </c>
      <c r="S24" t="s">
        <v>797</v>
      </c>
      <c r="T24" t="s">
        <v>43</v>
      </c>
      <c r="U24" t="s">
        <v>37</v>
      </c>
      <c r="V24" t="s">
        <v>796</v>
      </c>
      <c r="W24" t="s">
        <v>1194</v>
      </c>
      <c r="Y24" s="1">
        <v>42719.380520833336</v>
      </c>
      <c r="Z24" s="1">
        <v>42719.611851851849</v>
      </c>
    </row>
    <row r="25" spans="1:27" x14ac:dyDescent="0.3">
      <c r="A25">
        <v>93878</v>
      </c>
      <c r="B25" t="s">
        <v>170</v>
      </c>
      <c r="C25" t="s">
        <v>133</v>
      </c>
      <c r="D25" t="s">
        <v>180</v>
      </c>
      <c r="E25" t="s">
        <v>24</v>
      </c>
      <c r="F25" t="s">
        <v>27</v>
      </c>
      <c r="G25" t="s">
        <v>25</v>
      </c>
      <c r="H25" t="s">
        <v>795</v>
      </c>
      <c r="J25" t="s">
        <v>794</v>
      </c>
      <c r="K25" t="s">
        <v>41</v>
      </c>
      <c r="L25" t="s">
        <v>240</v>
      </c>
      <c r="M25" t="s">
        <v>185</v>
      </c>
      <c r="N25" t="s">
        <v>1194</v>
      </c>
      <c r="O25" t="s">
        <v>1194</v>
      </c>
      <c r="R25" t="s">
        <v>781</v>
      </c>
      <c r="S25" t="s">
        <v>235</v>
      </c>
      <c r="T25" t="s">
        <v>55</v>
      </c>
      <c r="U25" t="s">
        <v>45</v>
      </c>
      <c r="V25" t="s">
        <v>235</v>
      </c>
      <c r="W25" t="s">
        <v>1194</v>
      </c>
      <c r="Y25" s="1">
        <v>42723.239212962966</v>
      </c>
      <c r="Z25" s="1">
        <v>42753.685381944444</v>
      </c>
    </row>
    <row r="26" spans="1:27" x14ac:dyDescent="0.3">
      <c r="A26">
        <v>94454</v>
      </c>
      <c r="B26" t="s">
        <v>170</v>
      </c>
      <c r="C26" t="s">
        <v>133</v>
      </c>
      <c r="D26" t="s">
        <v>180</v>
      </c>
      <c r="E26" t="s">
        <v>24</v>
      </c>
      <c r="F26" t="s">
        <v>27</v>
      </c>
      <c r="G26" t="s">
        <v>25</v>
      </c>
      <c r="H26" t="s">
        <v>792</v>
      </c>
      <c r="J26" t="s">
        <v>342</v>
      </c>
      <c r="K26" t="s">
        <v>41</v>
      </c>
      <c r="L26" t="s">
        <v>240</v>
      </c>
      <c r="M26" t="s">
        <v>185</v>
      </c>
      <c r="N26" t="s">
        <v>1194</v>
      </c>
      <c r="O26" t="s">
        <v>1194</v>
      </c>
      <c r="R26" t="s">
        <v>781</v>
      </c>
      <c r="S26" t="s">
        <v>235</v>
      </c>
      <c r="T26" t="s">
        <v>67</v>
      </c>
      <c r="U26" t="s">
        <v>45</v>
      </c>
      <c r="V26" t="s">
        <v>235</v>
      </c>
      <c r="W26" t="s">
        <v>1194</v>
      </c>
      <c r="Y26" s="1">
        <v>42746.135625000003</v>
      </c>
      <c r="Z26" s="1">
        <v>42765.718043981484</v>
      </c>
      <c r="AA26" t="s">
        <v>791</v>
      </c>
    </row>
    <row r="27" spans="1:27" x14ac:dyDescent="0.3">
      <c r="A27">
        <v>94456</v>
      </c>
      <c r="B27" t="s">
        <v>170</v>
      </c>
      <c r="C27" t="s">
        <v>133</v>
      </c>
      <c r="D27" t="s">
        <v>180</v>
      </c>
      <c r="E27" t="s">
        <v>24</v>
      </c>
      <c r="F27" t="s">
        <v>27</v>
      </c>
      <c r="G27" t="s">
        <v>25</v>
      </c>
      <c r="H27" t="s">
        <v>789</v>
      </c>
      <c r="J27" t="s">
        <v>342</v>
      </c>
      <c r="K27" t="s">
        <v>41</v>
      </c>
      <c r="L27" t="s">
        <v>240</v>
      </c>
      <c r="M27" t="s">
        <v>185</v>
      </c>
      <c r="N27" t="s">
        <v>1194</v>
      </c>
      <c r="O27" t="s">
        <v>1194</v>
      </c>
      <c r="R27" t="s">
        <v>781</v>
      </c>
      <c r="S27" t="s">
        <v>235</v>
      </c>
      <c r="T27" t="s">
        <v>67</v>
      </c>
      <c r="U27" t="s">
        <v>45</v>
      </c>
      <c r="V27" t="s">
        <v>235</v>
      </c>
      <c r="W27" t="s">
        <v>1194</v>
      </c>
      <c r="Y27" s="1">
        <v>42746.141423611109</v>
      </c>
      <c r="Z27" s="1">
        <v>42761.653854166667</v>
      </c>
    </row>
    <row r="28" spans="1:27" x14ac:dyDescent="0.3">
      <c r="A28">
        <v>95089</v>
      </c>
      <c r="B28" t="s">
        <v>784</v>
      </c>
      <c r="C28" t="s">
        <v>133</v>
      </c>
      <c r="D28" t="s">
        <v>787</v>
      </c>
      <c r="E28" t="s">
        <v>24</v>
      </c>
      <c r="F28" t="s">
        <v>27</v>
      </c>
      <c r="G28" t="s">
        <v>275</v>
      </c>
      <c r="H28" t="s">
        <v>786</v>
      </c>
      <c r="J28" t="s">
        <v>784</v>
      </c>
      <c r="K28" t="s">
        <v>41</v>
      </c>
      <c r="L28" t="s">
        <v>28</v>
      </c>
      <c r="N28" t="s">
        <v>1194</v>
      </c>
      <c r="O28" t="s">
        <v>1194</v>
      </c>
      <c r="Q28" t="s">
        <v>785</v>
      </c>
      <c r="R28" t="s">
        <v>781</v>
      </c>
      <c r="S28" t="s">
        <v>235</v>
      </c>
      <c r="T28" t="s">
        <v>67</v>
      </c>
      <c r="U28" t="s">
        <v>60</v>
      </c>
      <c r="V28" t="s">
        <v>235</v>
      </c>
      <c r="W28" t="s">
        <v>1194</v>
      </c>
      <c r="Y28" s="1">
        <v>42761.979201388887</v>
      </c>
      <c r="Z28" s="1">
        <v>42768.921863425923</v>
      </c>
      <c r="AA28" t="s">
        <v>783</v>
      </c>
    </row>
    <row r="29" spans="1:27" x14ac:dyDescent="0.3">
      <c r="A29">
        <v>95302</v>
      </c>
      <c r="B29" t="s">
        <v>170</v>
      </c>
      <c r="C29" t="s">
        <v>133</v>
      </c>
      <c r="D29" t="s">
        <v>180</v>
      </c>
      <c r="E29" t="s">
        <v>24</v>
      </c>
      <c r="F29" t="s">
        <v>27</v>
      </c>
      <c r="G29" t="s">
        <v>49</v>
      </c>
      <c r="H29" t="s">
        <v>782</v>
      </c>
      <c r="J29" t="s">
        <v>602</v>
      </c>
      <c r="K29" t="s">
        <v>41</v>
      </c>
      <c r="L29" t="s">
        <v>240</v>
      </c>
      <c r="N29" t="s">
        <v>1194</v>
      </c>
      <c r="O29" t="s">
        <v>364</v>
      </c>
      <c r="R29" t="s">
        <v>781</v>
      </c>
      <c r="S29" t="s">
        <v>235</v>
      </c>
      <c r="T29" t="s">
        <v>67</v>
      </c>
      <c r="U29" t="s">
        <v>45</v>
      </c>
      <c r="V29" t="s">
        <v>235</v>
      </c>
      <c r="W29" t="s">
        <v>1194</v>
      </c>
      <c r="Y29" s="1">
        <v>42767.34578703704</v>
      </c>
      <c r="Z29" s="1">
        <v>42768.470509259256</v>
      </c>
    </row>
    <row r="30" spans="1:27" x14ac:dyDescent="0.3">
      <c r="A30">
        <v>95777</v>
      </c>
      <c r="B30" t="s">
        <v>146</v>
      </c>
      <c r="C30" t="s">
        <v>75</v>
      </c>
      <c r="D30" t="s">
        <v>79</v>
      </c>
      <c r="E30" t="s">
        <v>24</v>
      </c>
      <c r="F30" t="s">
        <v>387</v>
      </c>
      <c r="G30" t="s">
        <v>153</v>
      </c>
      <c r="H30" t="s">
        <v>1288</v>
      </c>
      <c r="I30" t="s">
        <v>355</v>
      </c>
      <c r="J30" t="s">
        <v>355</v>
      </c>
      <c r="K30" t="s">
        <v>41</v>
      </c>
      <c r="L30" t="s">
        <v>240</v>
      </c>
      <c r="M30" t="s">
        <v>365</v>
      </c>
      <c r="N30" t="s">
        <v>1194</v>
      </c>
      <c r="O30" t="s">
        <v>1221</v>
      </c>
      <c r="P30">
        <v>13235</v>
      </c>
      <c r="Q30" t="s">
        <v>812</v>
      </c>
      <c r="R30" t="s">
        <v>779</v>
      </c>
      <c r="S30" t="s">
        <v>235</v>
      </c>
      <c r="T30" t="s">
        <v>43</v>
      </c>
      <c r="U30" t="s">
        <v>29</v>
      </c>
      <c r="V30" t="s">
        <v>81</v>
      </c>
      <c r="W30" t="s">
        <v>1194</v>
      </c>
      <c r="Y30" s="1">
        <v>42779.099027777775</v>
      </c>
      <c r="Z30" s="1">
        <v>42837.125601851854</v>
      </c>
      <c r="AA30" t="s">
        <v>1273</v>
      </c>
    </row>
    <row r="31" spans="1:27" x14ac:dyDescent="0.3">
      <c r="A31">
        <v>95811</v>
      </c>
      <c r="B31" t="s">
        <v>1214</v>
      </c>
      <c r="C31" t="s">
        <v>75</v>
      </c>
      <c r="D31" t="s">
        <v>354</v>
      </c>
      <c r="E31" t="s">
        <v>24</v>
      </c>
      <c r="F31" t="s">
        <v>27</v>
      </c>
      <c r="G31" t="s">
        <v>166</v>
      </c>
      <c r="H31" t="s">
        <v>1213</v>
      </c>
      <c r="I31" t="s">
        <v>942</v>
      </c>
      <c r="J31" t="s">
        <v>204</v>
      </c>
      <c r="K31" t="s">
        <v>41</v>
      </c>
      <c r="L31" t="s">
        <v>240</v>
      </c>
      <c r="M31" t="s">
        <v>365</v>
      </c>
      <c r="N31" t="s">
        <v>1194</v>
      </c>
      <c r="O31" t="s">
        <v>373</v>
      </c>
      <c r="Q31" t="s">
        <v>812</v>
      </c>
      <c r="R31" t="s">
        <v>779</v>
      </c>
      <c r="S31" t="s">
        <v>235</v>
      </c>
      <c r="T31" t="s">
        <v>43</v>
      </c>
      <c r="U31" t="s">
        <v>29</v>
      </c>
      <c r="V31" t="s">
        <v>26</v>
      </c>
      <c r="W31" t="s">
        <v>1194</v>
      </c>
      <c r="Y31" s="1">
        <v>42779.494895833333</v>
      </c>
      <c r="Z31" s="1">
        <v>42782.595219907409</v>
      </c>
      <c r="AA31" t="s">
        <v>321</v>
      </c>
    </row>
    <row r="32" spans="1:27" x14ac:dyDescent="0.3">
      <c r="A32">
        <v>95813</v>
      </c>
      <c r="B32" t="s">
        <v>124</v>
      </c>
      <c r="C32" t="s">
        <v>75</v>
      </c>
      <c r="D32" t="s">
        <v>125</v>
      </c>
      <c r="E32" t="s">
        <v>149</v>
      </c>
      <c r="F32" t="s">
        <v>27</v>
      </c>
      <c r="G32" t="s">
        <v>187</v>
      </c>
      <c r="H32" t="s">
        <v>1287</v>
      </c>
      <c r="I32" t="s">
        <v>245</v>
      </c>
      <c r="J32" t="s">
        <v>124</v>
      </c>
      <c r="K32" t="s">
        <v>41</v>
      </c>
      <c r="L32" t="s">
        <v>32</v>
      </c>
      <c r="N32" t="s">
        <v>1194</v>
      </c>
      <c r="O32" t="s">
        <v>1194</v>
      </c>
      <c r="Q32" t="s">
        <v>630</v>
      </c>
      <c r="R32" t="s">
        <v>779</v>
      </c>
      <c r="S32" t="s">
        <v>1211</v>
      </c>
      <c r="T32" t="s">
        <v>67</v>
      </c>
      <c r="U32" t="s">
        <v>37</v>
      </c>
      <c r="V32" t="s">
        <v>235</v>
      </c>
      <c r="W32" t="s">
        <v>1194</v>
      </c>
      <c r="Y32" s="1">
        <v>42779.504027777781</v>
      </c>
      <c r="Z32" s="1">
        <v>42788.540034722224</v>
      </c>
      <c r="AA32" t="s">
        <v>321</v>
      </c>
    </row>
    <row r="33" spans="1:27" x14ac:dyDescent="0.3">
      <c r="A33">
        <v>95828</v>
      </c>
      <c r="B33" t="s">
        <v>318</v>
      </c>
      <c r="C33" t="s">
        <v>75</v>
      </c>
      <c r="D33" t="s">
        <v>267</v>
      </c>
      <c r="E33" t="s">
        <v>24</v>
      </c>
      <c r="F33" t="s">
        <v>27</v>
      </c>
      <c r="G33" t="s">
        <v>201</v>
      </c>
      <c r="H33" t="s">
        <v>1284</v>
      </c>
      <c r="I33" t="s">
        <v>245</v>
      </c>
      <c r="J33" t="s">
        <v>77</v>
      </c>
      <c r="K33" t="s">
        <v>41</v>
      </c>
      <c r="L33" t="s">
        <v>32</v>
      </c>
      <c r="M33" t="s">
        <v>298</v>
      </c>
      <c r="N33" t="s">
        <v>1194</v>
      </c>
      <c r="O33" t="s">
        <v>1221</v>
      </c>
      <c r="Q33" t="s">
        <v>812</v>
      </c>
      <c r="R33" t="s">
        <v>779</v>
      </c>
      <c r="S33" t="s">
        <v>235</v>
      </c>
      <c r="T33" t="s">
        <v>43</v>
      </c>
      <c r="U33" t="s">
        <v>29</v>
      </c>
      <c r="V33" t="s">
        <v>26</v>
      </c>
      <c r="W33" t="s">
        <v>1194</v>
      </c>
      <c r="Y33" s="1">
        <v>42779.683969907404</v>
      </c>
      <c r="Z33" s="1">
        <v>42796.375231481485</v>
      </c>
      <c r="AA33" t="s">
        <v>1273</v>
      </c>
    </row>
    <row r="34" spans="1:27" x14ac:dyDescent="0.3">
      <c r="A34">
        <v>95990</v>
      </c>
      <c r="B34" t="s">
        <v>800</v>
      </c>
      <c r="C34" t="s">
        <v>75</v>
      </c>
      <c r="D34" t="s">
        <v>79</v>
      </c>
      <c r="E34" t="s">
        <v>24</v>
      </c>
      <c r="F34" t="s">
        <v>27</v>
      </c>
      <c r="G34" t="s">
        <v>187</v>
      </c>
      <c r="H34" t="s">
        <v>1282</v>
      </c>
      <c r="I34" t="s">
        <v>800</v>
      </c>
      <c r="J34" t="s">
        <v>146</v>
      </c>
      <c r="K34" t="s">
        <v>41</v>
      </c>
      <c r="L34" t="s">
        <v>240</v>
      </c>
      <c r="M34" t="s">
        <v>185</v>
      </c>
      <c r="N34" t="s">
        <v>1194</v>
      </c>
      <c r="O34" t="s">
        <v>1200</v>
      </c>
      <c r="Q34" t="s">
        <v>812</v>
      </c>
      <c r="R34" t="s">
        <v>779</v>
      </c>
      <c r="S34" t="s">
        <v>1211</v>
      </c>
      <c r="T34" t="s">
        <v>67</v>
      </c>
      <c r="U34" t="s">
        <v>45</v>
      </c>
      <c r="V34" t="s">
        <v>235</v>
      </c>
      <c r="W34" t="s">
        <v>1194</v>
      </c>
      <c r="Y34" s="1">
        <v>42782.148425925923</v>
      </c>
      <c r="Z34" s="1">
        <v>42806.991793981484</v>
      </c>
      <c r="AA34" t="s">
        <v>1268</v>
      </c>
    </row>
    <row r="35" spans="1:27" x14ac:dyDescent="0.3">
      <c r="A35">
        <v>96927</v>
      </c>
      <c r="B35" t="s">
        <v>318</v>
      </c>
      <c r="C35" t="s">
        <v>75</v>
      </c>
      <c r="D35" t="s">
        <v>267</v>
      </c>
      <c r="E35" t="s">
        <v>24</v>
      </c>
      <c r="F35" t="s">
        <v>27</v>
      </c>
      <c r="G35" t="s">
        <v>35</v>
      </c>
      <c r="H35" t="s">
        <v>1341</v>
      </c>
      <c r="I35" t="s">
        <v>137</v>
      </c>
      <c r="J35" t="s">
        <v>77</v>
      </c>
      <c r="K35" t="s">
        <v>41</v>
      </c>
      <c r="L35" t="s">
        <v>240</v>
      </c>
      <c r="M35" t="s">
        <v>185</v>
      </c>
      <c r="N35" t="s">
        <v>1194</v>
      </c>
      <c r="O35" t="s">
        <v>1319</v>
      </c>
      <c r="Q35" t="s">
        <v>812</v>
      </c>
      <c r="R35" t="s">
        <v>779</v>
      </c>
      <c r="S35" t="s">
        <v>235</v>
      </c>
      <c r="T35" t="s">
        <v>43</v>
      </c>
      <c r="U35" t="s">
        <v>37</v>
      </c>
      <c r="V35" t="s">
        <v>779</v>
      </c>
      <c r="W35" t="s">
        <v>1194</v>
      </c>
      <c r="Y35" s="1">
        <v>42803.672743055555</v>
      </c>
      <c r="Z35" s="1">
        <v>42811.516817129632</v>
      </c>
      <c r="AA35" t="s">
        <v>1268</v>
      </c>
    </row>
    <row r="36" spans="1:27" x14ac:dyDescent="0.3">
      <c r="A36">
        <v>97020</v>
      </c>
      <c r="B36" t="s">
        <v>170</v>
      </c>
      <c r="C36" t="s">
        <v>75</v>
      </c>
      <c r="D36" t="s">
        <v>180</v>
      </c>
      <c r="E36" t="s">
        <v>24</v>
      </c>
      <c r="F36" t="s">
        <v>27</v>
      </c>
      <c r="G36" t="s">
        <v>49</v>
      </c>
      <c r="H36" t="s">
        <v>1394</v>
      </c>
      <c r="I36" t="s">
        <v>1077</v>
      </c>
      <c r="J36" t="s">
        <v>77</v>
      </c>
      <c r="K36" t="s">
        <v>41</v>
      </c>
      <c r="L36" t="s">
        <v>240</v>
      </c>
      <c r="M36" t="s">
        <v>185</v>
      </c>
      <c r="N36" t="s">
        <v>1194</v>
      </c>
      <c r="O36" t="s">
        <v>1376</v>
      </c>
      <c r="Q36" t="s">
        <v>812</v>
      </c>
      <c r="R36" t="s">
        <v>779</v>
      </c>
      <c r="S36" t="s">
        <v>235</v>
      </c>
      <c r="T36" t="s">
        <v>67</v>
      </c>
      <c r="U36" t="s">
        <v>45</v>
      </c>
      <c r="V36" t="s">
        <v>235</v>
      </c>
      <c r="W36" t="s">
        <v>1194</v>
      </c>
      <c r="Y36" s="1">
        <v>42808.024004629631</v>
      </c>
      <c r="Z36" s="1">
        <v>42828.568055555559</v>
      </c>
      <c r="AA36" t="s">
        <v>160</v>
      </c>
    </row>
    <row r="37" spans="1:27" x14ac:dyDescent="0.3">
      <c r="A37">
        <v>97242</v>
      </c>
      <c r="B37" t="s">
        <v>137</v>
      </c>
      <c r="C37" t="s">
        <v>75</v>
      </c>
      <c r="D37" t="s">
        <v>1439</v>
      </c>
      <c r="E37" t="s">
        <v>24</v>
      </c>
      <c r="F37" t="s">
        <v>27</v>
      </c>
      <c r="G37" t="s">
        <v>153</v>
      </c>
      <c r="H37" t="s">
        <v>1440</v>
      </c>
      <c r="I37" t="s">
        <v>226</v>
      </c>
      <c r="J37" t="s">
        <v>77</v>
      </c>
      <c r="K37" t="s">
        <v>41</v>
      </c>
      <c r="L37" t="s">
        <v>101</v>
      </c>
      <c r="M37" t="s">
        <v>298</v>
      </c>
      <c r="N37" t="s">
        <v>1194</v>
      </c>
      <c r="O37" t="s">
        <v>1406</v>
      </c>
      <c r="P37">
        <v>17112</v>
      </c>
      <c r="Q37" t="s">
        <v>812</v>
      </c>
      <c r="R37" t="s">
        <v>779</v>
      </c>
      <c r="S37" t="s">
        <v>235</v>
      </c>
      <c r="T37" t="s">
        <v>43</v>
      </c>
      <c r="U37" t="s">
        <v>29</v>
      </c>
      <c r="V37" t="s">
        <v>1305</v>
      </c>
      <c r="W37" t="s">
        <v>361</v>
      </c>
      <c r="Y37" s="1">
        <v>42811.7106712963</v>
      </c>
      <c r="Z37" s="1">
        <v>42836.477986111109</v>
      </c>
      <c r="AA37" t="s">
        <v>160</v>
      </c>
    </row>
    <row r="38" spans="1:27" x14ac:dyDescent="0.3">
      <c r="A38">
        <v>97440</v>
      </c>
      <c r="B38" t="s">
        <v>170</v>
      </c>
      <c r="C38" t="s">
        <v>75</v>
      </c>
      <c r="D38" t="s">
        <v>180</v>
      </c>
      <c r="E38" t="s">
        <v>24</v>
      </c>
      <c r="F38" t="s">
        <v>27</v>
      </c>
      <c r="G38" t="s">
        <v>25</v>
      </c>
      <c r="H38" t="s">
        <v>1378</v>
      </c>
      <c r="I38" t="s">
        <v>282</v>
      </c>
      <c r="J38" t="s">
        <v>282</v>
      </c>
      <c r="K38" t="s">
        <v>41</v>
      </c>
      <c r="L38" t="s">
        <v>240</v>
      </c>
      <c r="M38" t="s">
        <v>185</v>
      </c>
      <c r="N38" t="s">
        <v>1194</v>
      </c>
      <c r="O38" t="s">
        <v>1360</v>
      </c>
      <c r="Q38" t="s">
        <v>812</v>
      </c>
      <c r="R38" t="s">
        <v>779</v>
      </c>
      <c r="S38" t="s">
        <v>235</v>
      </c>
      <c r="T38" t="s">
        <v>55</v>
      </c>
      <c r="U38" t="s">
        <v>37</v>
      </c>
      <c r="V38" t="s">
        <v>235</v>
      </c>
      <c r="W38" t="s">
        <v>1194</v>
      </c>
      <c r="Y38" s="1">
        <v>42817.456377314818</v>
      </c>
      <c r="Z38" s="1">
        <v>42823.54991898148</v>
      </c>
      <c r="AA38" t="s">
        <v>1268</v>
      </c>
    </row>
    <row r="39" spans="1:27" x14ac:dyDescent="0.3">
      <c r="A39">
        <v>97575</v>
      </c>
      <c r="B39" t="s">
        <v>137</v>
      </c>
      <c r="C39" t="s">
        <v>75</v>
      </c>
      <c r="D39" t="s">
        <v>1439</v>
      </c>
      <c r="E39" t="s">
        <v>24</v>
      </c>
      <c r="F39" t="s">
        <v>27</v>
      </c>
      <c r="G39" t="s">
        <v>42</v>
      </c>
      <c r="H39" t="s">
        <v>1438</v>
      </c>
      <c r="I39" t="s">
        <v>56</v>
      </c>
      <c r="J39" t="s">
        <v>77</v>
      </c>
      <c r="K39" t="s">
        <v>41</v>
      </c>
      <c r="L39" t="s">
        <v>240</v>
      </c>
      <c r="M39" t="s">
        <v>185</v>
      </c>
      <c r="N39" t="s">
        <v>1194</v>
      </c>
      <c r="O39" t="s">
        <v>1406</v>
      </c>
      <c r="Q39" t="s">
        <v>812</v>
      </c>
      <c r="R39" t="s">
        <v>779</v>
      </c>
      <c r="S39" t="s">
        <v>235</v>
      </c>
      <c r="T39" t="s">
        <v>43</v>
      </c>
      <c r="U39" t="s">
        <v>29</v>
      </c>
      <c r="V39" t="s">
        <v>235</v>
      </c>
      <c r="W39" t="s">
        <v>1194</v>
      </c>
      <c r="Y39" s="1">
        <v>42822.72452546296</v>
      </c>
      <c r="Z39" s="1">
        <v>42836.531724537039</v>
      </c>
      <c r="AA39" t="s">
        <v>160</v>
      </c>
    </row>
    <row r="40" spans="1:27" x14ac:dyDescent="0.3">
      <c r="A40">
        <v>97614</v>
      </c>
      <c r="B40" t="s">
        <v>277</v>
      </c>
      <c r="C40" t="s">
        <v>75</v>
      </c>
      <c r="D40" t="s">
        <v>79</v>
      </c>
      <c r="E40" t="s">
        <v>147</v>
      </c>
      <c r="F40" t="s">
        <v>27</v>
      </c>
      <c r="G40" t="s">
        <v>169</v>
      </c>
      <c r="H40" t="s">
        <v>1413</v>
      </c>
      <c r="I40" t="s">
        <v>230</v>
      </c>
      <c r="J40" t="s">
        <v>77</v>
      </c>
      <c r="K40" t="s">
        <v>41</v>
      </c>
      <c r="L40" t="s">
        <v>240</v>
      </c>
      <c r="M40" t="s">
        <v>298</v>
      </c>
      <c r="N40" t="s">
        <v>1194</v>
      </c>
      <c r="O40" t="s">
        <v>1194</v>
      </c>
      <c r="R40" t="s">
        <v>779</v>
      </c>
      <c r="S40" t="s">
        <v>235</v>
      </c>
      <c r="T40" t="s">
        <v>43</v>
      </c>
      <c r="U40" t="s">
        <v>29</v>
      </c>
      <c r="V40" t="s">
        <v>26</v>
      </c>
      <c r="W40" t="s">
        <v>1194</v>
      </c>
      <c r="Y40" s="1">
        <v>42823.482141203705</v>
      </c>
      <c r="Z40" s="1">
        <v>42830.167337962965</v>
      </c>
    </row>
    <row r="41" spans="1:27" x14ac:dyDescent="0.3">
      <c r="A41">
        <v>95944</v>
      </c>
      <c r="B41" t="s">
        <v>170</v>
      </c>
      <c r="C41" t="s">
        <v>133</v>
      </c>
      <c r="D41" t="s">
        <v>180</v>
      </c>
      <c r="E41" t="s">
        <v>24</v>
      </c>
      <c r="F41" t="s">
        <v>387</v>
      </c>
      <c r="G41" t="s">
        <v>178</v>
      </c>
      <c r="H41" t="s">
        <v>780</v>
      </c>
      <c r="I41" t="s">
        <v>193</v>
      </c>
      <c r="J41" t="s">
        <v>777</v>
      </c>
      <c r="K41" t="s">
        <v>41</v>
      </c>
      <c r="L41" t="s">
        <v>32</v>
      </c>
      <c r="N41" t="s">
        <v>1194</v>
      </c>
      <c r="O41" t="s">
        <v>1200</v>
      </c>
      <c r="R41" t="s">
        <v>779</v>
      </c>
      <c r="S41" t="s">
        <v>235</v>
      </c>
      <c r="T41" t="s">
        <v>43</v>
      </c>
      <c r="U41" t="s">
        <v>45</v>
      </c>
      <c r="V41" t="s">
        <v>778</v>
      </c>
      <c r="W41" t="s">
        <v>1194</v>
      </c>
      <c r="Y41" s="1">
        <v>42781.249409722222</v>
      </c>
      <c r="Z41" s="1">
        <v>42832.29383101852</v>
      </c>
    </row>
    <row r="42" spans="1:27" x14ac:dyDescent="0.3">
      <c r="A42">
        <v>96068</v>
      </c>
      <c r="B42" t="s">
        <v>170</v>
      </c>
      <c r="C42" t="s">
        <v>133</v>
      </c>
      <c r="D42" t="s">
        <v>180</v>
      </c>
      <c r="E42" t="s">
        <v>24</v>
      </c>
      <c r="F42" t="s">
        <v>27</v>
      </c>
      <c r="G42" t="s">
        <v>263</v>
      </c>
      <c r="H42" t="s">
        <v>1271</v>
      </c>
      <c r="I42" t="s">
        <v>745</v>
      </c>
      <c r="J42" t="s">
        <v>777</v>
      </c>
      <c r="K42" t="s">
        <v>41</v>
      </c>
      <c r="L42" t="s">
        <v>240</v>
      </c>
      <c r="M42" t="s">
        <v>185</v>
      </c>
      <c r="N42" t="s">
        <v>1194</v>
      </c>
      <c r="O42" t="s">
        <v>1200</v>
      </c>
      <c r="R42" t="s">
        <v>779</v>
      </c>
      <c r="S42" t="s">
        <v>235</v>
      </c>
      <c r="T42" t="s">
        <v>67</v>
      </c>
      <c r="U42" t="s">
        <v>37</v>
      </c>
      <c r="V42" t="s">
        <v>779</v>
      </c>
      <c r="W42" t="s">
        <v>1194</v>
      </c>
      <c r="X42" t="s">
        <v>596</v>
      </c>
      <c r="Y42" s="1">
        <v>42782.399594907409</v>
      </c>
      <c r="Z42" s="1">
        <v>42787.57234953704</v>
      </c>
      <c r="AA42" t="s">
        <v>321</v>
      </c>
    </row>
    <row r="43" spans="1:27" x14ac:dyDescent="0.3">
      <c r="A43">
        <v>96403</v>
      </c>
      <c r="B43" t="s">
        <v>170</v>
      </c>
      <c r="C43" t="s">
        <v>133</v>
      </c>
      <c r="D43" t="s">
        <v>180</v>
      </c>
      <c r="E43" t="s">
        <v>24</v>
      </c>
      <c r="F43" t="s">
        <v>27</v>
      </c>
      <c r="G43" t="s">
        <v>187</v>
      </c>
      <c r="H43" t="s">
        <v>1270</v>
      </c>
      <c r="I43" t="s">
        <v>800</v>
      </c>
      <c r="J43" t="s">
        <v>800</v>
      </c>
      <c r="K43" t="s">
        <v>41</v>
      </c>
      <c r="L43" t="s">
        <v>32</v>
      </c>
      <c r="N43" t="s">
        <v>1194</v>
      </c>
      <c r="O43" t="s">
        <v>1200</v>
      </c>
      <c r="R43" t="s">
        <v>779</v>
      </c>
      <c r="S43" t="s">
        <v>235</v>
      </c>
      <c r="T43" t="s">
        <v>67</v>
      </c>
      <c r="U43" t="s">
        <v>45</v>
      </c>
      <c r="V43" t="s">
        <v>235</v>
      </c>
      <c r="W43" t="s">
        <v>1194</v>
      </c>
      <c r="Y43" s="1">
        <v>42793.023587962962</v>
      </c>
      <c r="Z43" s="1">
        <v>42793.571458333332</v>
      </c>
    </row>
    <row r="44" spans="1:27" x14ac:dyDescent="0.3">
      <c r="A44">
        <v>96916</v>
      </c>
      <c r="B44" t="s">
        <v>170</v>
      </c>
      <c r="C44" t="s">
        <v>133</v>
      </c>
      <c r="D44" t="s">
        <v>180</v>
      </c>
      <c r="E44" t="s">
        <v>24</v>
      </c>
      <c r="F44" t="s">
        <v>27</v>
      </c>
      <c r="G44" t="s">
        <v>275</v>
      </c>
      <c r="H44" t="s">
        <v>1304</v>
      </c>
      <c r="I44" t="s">
        <v>170</v>
      </c>
      <c r="J44" t="s">
        <v>777</v>
      </c>
      <c r="K44" t="s">
        <v>41</v>
      </c>
      <c r="L44" t="s">
        <v>32</v>
      </c>
      <c r="M44" t="s">
        <v>104</v>
      </c>
      <c r="N44" t="s">
        <v>1194</v>
      </c>
      <c r="O44" t="s">
        <v>1293</v>
      </c>
      <c r="R44" t="s">
        <v>779</v>
      </c>
      <c r="S44" t="s">
        <v>235</v>
      </c>
      <c r="T44" t="s">
        <v>43</v>
      </c>
      <c r="U44" t="s">
        <v>29</v>
      </c>
      <c r="V44" t="s">
        <v>235</v>
      </c>
      <c r="W44" t="s">
        <v>1194</v>
      </c>
      <c r="Y44" s="1">
        <v>42803.470520833333</v>
      </c>
      <c r="Z44" s="1">
        <v>42804.344733796293</v>
      </c>
    </row>
    <row r="45" spans="1:27" x14ac:dyDescent="0.3">
      <c r="A45">
        <v>97976</v>
      </c>
      <c r="B45" t="s">
        <v>288</v>
      </c>
      <c r="C45" t="s">
        <v>162</v>
      </c>
      <c r="D45" t="s">
        <v>216</v>
      </c>
      <c r="E45" t="s">
        <v>262</v>
      </c>
      <c r="F45" t="s">
        <v>27</v>
      </c>
      <c r="G45" t="s">
        <v>169</v>
      </c>
      <c r="H45" t="s">
        <v>1405</v>
      </c>
      <c r="I45" t="s">
        <v>234</v>
      </c>
      <c r="J45" t="s">
        <v>316</v>
      </c>
      <c r="K45" t="s">
        <v>41</v>
      </c>
      <c r="L45" t="s">
        <v>32</v>
      </c>
      <c r="N45" t="s">
        <v>1194</v>
      </c>
      <c r="O45" t="s">
        <v>1194</v>
      </c>
      <c r="R45" t="s">
        <v>765</v>
      </c>
      <c r="T45" t="s">
        <v>43</v>
      </c>
      <c r="U45" t="s">
        <v>37</v>
      </c>
      <c r="V45" t="s">
        <v>26</v>
      </c>
      <c r="W45" t="s">
        <v>1194</v>
      </c>
      <c r="Y45" s="1">
        <v>42830.964826388888</v>
      </c>
      <c r="Z45" s="1">
        <v>42830.968449074076</v>
      </c>
    </row>
    <row r="46" spans="1:27" x14ac:dyDescent="0.3">
      <c r="A46">
        <v>96639</v>
      </c>
      <c r="B46" t="s">
        <v>1229</v>
      </c>
      <c r="C46" t="s">
        <v>599</v>
      </c>
      <c r="D46" t="s">
        <v>598</v>
      </c>
      <c r="E46" t="s">
        <v>303</v>
      </c>
      <c r="F46" t="s">
        <v>27</v>
      </c>
      <c r="G46" t="s">
        <v>49</v>
      </c>
      <c r="H46" t="s">
        <v>1236</v>
      </c>
      <c r="I46" t="s">
        <v>772</v>
      </c>
      <c r="J46" t="s">
        <v>497</v>
      </c>
      <c r="K46" t="s">
        <v>41</v>
      </c>
      <c r="L46" t="s">
        <v>32</v>
      </c>
      <c r="N46" t="s">
        <v>1194</v>
      </c>
      <c r="O46" t="s">
        <v>1194</v>
      </c>
      <c r="R46" t="s">
        <v>765</v>
      </c>
      <c r="T46" t="s">
        <v>43</v>
      </c>
      <c r="U46" t="s">
        <v>60</v>
      </c>
      <c r="V46" t="s">
        <v>235</v>
      </c>
      <c r="W46" t="s">
        <v>1194</v>
      </c>
      <c r="Y46" s="1">
        <v>42797.110162037039</v>
      </c>
      <c r="Z46" s="1">
        <v>42797.449664351851</v>
      </c>
    </row>
    <row r="47" spans="1:27" x14ac:dyDescent="0.3">
      <c r="A47">
        <v>97441</v>
      </c>
      <c r="B47" t="s">
        <v>191</v>
      </c>
      <c r="C47" t="s">
        <v>599</v>
      </c>
      <c r="D47" t="s">
        <v>1356</v>
      </c>
      <c r="E47" t="s">
        <v>262</v>
      </c>
      <c r="F47" t="s">
        <v>27</v>
      </c>
      <c r="G47" t="s">
        <v>49</v>
      </c>
      <c r="H47" t="s">
        <v>1374</v>
      </c>
      <c r="I47" t="s">
        <v>248</v>
      </c>
      <c r="J47" t="s">
        <v>1077</v>
      </c>
      <c r="K47" t="s">
        <v>41</v>
      </c>
      <c r="L47" t="s">
        <v>32</v>
      </c>
      <c r="N47" t="s">
        <v>1194</v>
      </c>
      <c r="O47" t="s">
        <v>1194</v>
      </c>
      <c r="R47" t="s">
        <v>765</v>
      </c>
      <c r="T47" t="s">
        <v>67</v>
      </c>
      <c r="U47" t="s">
        <v>60</v>
      </c>
      <c r="V47" t="s">
        <v>235</v>
      </c>
      <c r="W47" t="s">
        <v>1194</v>
      </c>
      <c r="Y47" s="1">
        <v>42817.458703703705</v>
      </c>
      <c r="Z47" s="1">
        <v>42817.617083333331</v>
      </c>
    </row>
    <row r="48" spans="1:27" x14ac:dyDescent="0.3">
      <c r="A48">
        <v>61516</v>
      </c>
      <c r="B48" t="s">
        <v>277</v>
      </c>
      <c r="C48" t="s">
        <v>75</v>
      </c>
      <c r="D48" t="s">
        <v>79</v>
      </c>
      <c r="E48" t="s">
        <v>147</v>
      </c>
      <c r="F48" t="s">
        <v>27</v>
      </c>
      <c r="G48" t="s">
        <v>127</v>
      </c>
      <c r="H48" t="s">
        <v>1154</v>
      </c>
      <c r="I48" t="s">
        <v>265</v>
      </c>
      <c r="J48" t="s">
        <v>1153</v>
      </c>
      <c r="K48" t="s">
        <v>41</v>
      </c>
      <c r="L48" t="s">
        <v>32</v>
      </c>
      <c r="N48" t="s">
        <v>1194</v>
      </c>
      <c r="O48" t="s">
        <v>1194</v>
      </c>
      <c r="R48" t="s">
        <v>765</v>
      </c>
      <c r="T48" t="s">
        <v>43</v>
      </c>
      <c r="U48" t="s">
        <v>29</v>
      </c>
      <c r="V48" t="s">
        <v>194</v>
      </c>
      <c r="W48" t="s">
        <v>1194</v>
      </c>
      <c r="Y48" s="1">
        <v>42123.220451388886</v>
      </c>
      <c r="Z48" s="1">
        <v>42202.331296296295</v>
      </c>
    </row>
    <row r="49" spans="1:27" x14ac:dyDescent="0.3">
      <c r="A49">
        <v>64267</v>
      </c>
      <c r="B49" t="s">
        <v>229</v>
      </c>
      <c r="C49" t="s">
        <v>75</v>
      </c>
      <c r="D49" t="s">
        <v>79</v>
      </c>
      <c r="E49" t="s">
        <v>147</v>
      </c>
      <c r="F49" t="s">
        <v>27</v>
      </c>
      <c r="G49" t="s">
        <v>76</v>
      </c>
      <c r="H49" t="s">
        <v>1151</v>
      </c>
      <c r="I49" t="s">
        <v>229</v>
      </c>
      <c r="J49" t="s">
        <v>229</v>
      </c>
      <c r="K49" t="s">
        <v>41</v>
      </c>
      <c r="L49" t="s">
        <v>32</v>
      </c>
      <c r="N49" t="s">
        <v>1194</v>
      </c>
      <c r="O49" t="s">
        <v>1194</v>
      </c>
      <c r="R49" t="s">
        <v>765</v>
      </c>
      <c r="T49" t="s">
        <v>43</v>
      </c>
      <c r="U49" t="s">
        <v>29</v>
      </c>
      <c r="V49" t="s">
        <v>78</v>
      </c>
      <c r="W49" t="s">
        <v>1194</v>
      </c>
      <c r="Y49" s="1">
        <v>42173.177407407406</v>
      </c>
      <c r="Z49" s="1">
        <v>42772.733159722222</v>
      </c>
    </row>
    <row r="50" spans="1:27" x14ac:dyDescent="0.3">
      <c r="A50">
        <v>71420</v>
      </c>
      <c r="B50" t="s">
        <v>315</v>
      </c>
      <c r="C50" t="s">
        <v>75</v>
      </c>
      <c r="D50" t="s">
        <v>1143</v>
      </c>
      <c r="E50" t="s">
        <v>147</v>
      </c>
      <c r="F50" t="s">
        <v>27</v>
      </c>
      <c r="G50" t="s">
        <v>169</v>
      </c>
      <c r="H50" t="s">
        <v>1142</v>
      </c>
      <c r="J50" t="s">
        <v>315</v>
      </c>
      <c r="K50" t="s">
        <v>41</v>
      </c>
      <c r="L50" t="s">
        <v>32</v>
      </c>
      <c r="N50" t="s">
        <v>1194</v>
      </c>
      <c r="O50" t="s">
        <v>1194</v>
      </c>
      <c r="R50" t="s">
        <v>765</v>
      </c>
      <c r="T50" t="s">
        <v>43</v>
      </c>
      <c r="U50" t="s">
        <v>37</v>
      </c>
      <c r="V50" t="s">
        <v>81</v>
      </c>
      <c r="W50" t="s">
        <v>1194</v>
      </c>
      <c r="Y50" s="1">
        <v>42300.000717592593</v>
      </c>
      <c r="Z50" s="1">
        <v>42366.135995370372</v>
      </c>
    </row>
    <row r="51" spans="1:27" x14ac:dyDescent="0.3">
      <c r="A51">
        <v>73271</v>
      </c>
      <c r="B51" t="s">
        <v>230</v>
      </c>
      <c r="C51" t="s">
        <v>75</v>
      </c>
      <c r="D51" t="s">
        <v>79</v>
      </c>
      <c r="E51" t="s">
        <v>147</v>
      </c>
      <c r="F51" t="s">
        <v>27</v>
      </c>
      <c r="G51" t="s">
        <v>169</v>
      </c>
      <c r="H51" t="s">
        <v>1141</v>
      </c>
      <c r="I51" t="s">
        <v>733</v>
      </c>
      <c r="J51" t="s">
        <v>733</v>
      </c>
      <c r="K51" t="s">
        <v>41</v>
      </c>
      <c r="L51" t="s">
        <v>32</v>
      </c>
      <c r="N51" t="s">
        <v>1194</v>
      </c>
      <c r="O51" t="s">
        <v>1194</v>
      </c>
      <c r="R51" t="s">
        <v>765</v>
      </c>
      <c r="T51" t="s">
        <v>67</v>
      </c>
      <c r="U51" t="s">
        <v>37</v>
      </c>
      <c r="V51" t="s">
        <v>81</v>
      </c>
      <c r="W51" t="s">
        <v>1194</v>
      </c>
      <c r="Y51" s="1">
        <v>42333.157141203701</v>
      </c>
      <c r="Z51" s="1">
        <v>42333.314004629632</v>
      </c>
    </row>
    <row r="52" spans="1:27" x14ac:dyDescent="0.3">
      <c r="A52">
        <v>73907</v>
      </c>
      <c r="B52" t="s">
        <v>77</v>
      </c>
      <c r="C52" t="s">
        <v>75</v>
      </c>
      <c r="D52" t="s">
        <v>825</v>
      </c>
      <c r="E52" t="s">
        <v>147</v>
      </c>
      <c r="F52" t="s">
        <v>27</v>
      </c>
      <c r="G52" t="s">
        <v>187</v>
      </c>
      <c r="H52" t="s">
        <v>1139</v>
      </c>
      <c r="I52" t="s">
        <v>941</v>
      </c>
      <c r="J52" t="s">
        <v>315</v>
      </c>
      <c r="K52" t="s">
        <v>41</v>
      </c>
      <c r="L52" t="s">
        <v>32</v>
      </c>
      <c r="N52" t="s">
        <v>1194</v>
      </c>
      <c r="O52" t="s">
        <v>1194</v>
      </c>
      <c r="R52" t="s">
        <v>765</v>
      </c>
      <c r="T52" t="s">
        <v>67</v>
      </c>
      <c r="U52" t="s">
        <v>29</v>
      </c>
      <c r="V52" t="s">
        <v>26</v>
      </c>
      <c r="W52" t="s">
        <v>1194</v>
      </c>
      <c r="Y52" s="1">
        <v>42347.143217592595</v>
      </c>
      <c r="Z52" s="1">
        <v>42366.135613425926</v>
      </c>
    </row>
    <row r="53" spans="1:27" x14ac:dyDescent="0.3">
      <c r="A53">
        <v>74162</v>
      </c>
      <c r="B53" t="s">
        <v>77</v>
      </c>
      <c r="C53" t="s">
        <v>75</v>
      </c>
      <c r="D53" t="s">
        <v>825</v>
      </c>
      <c r="E53" t="s">
        <v>147</v>
      </c>
      <c r="F53" t="s">
        <v>27</v>
      </c>
      <c r="G53" t="s">
        <v>169</v>
      </c>
      <c r="H53" t="s">
        <v>1138</v>
      </c>
      <c r="I53" t="s">
        <v>941</v>
      </c>
      <c r="J53" t="s">
        <v>234</v>
      </c>
      <c r="K53" t="s">
        <v>41</v>
      </c>
      <c r="L53" t="s">
        <v>32</v>
      </c>
      <c r="N53" t="s">
        <v>1194</v>
      </c>
      <c r="O53" t="s">
        <v>1194</v>
      </c>
      <c r="R53" t="s">
        <v>765</v>
      </c>
      <c r="S53" t="s">
        <v>426</v>
      </c>
      <c r="T53" t="s">
        <v>43</v>
      </c>
      <c r="U53" t="s">
        <v>29</v>
      </c>
      <c r="V53" t="s">
        <v>81</v>
      </c>
      <c r="W53" t="s">
        <v>1194</v>
      </c>
      <c r="Y53" s="1">
        <v>42353.375856481478</v>
      </c>
      <c r="Z53" s="1">
        <v>42353.380347222221</v>
      </c>
    </row>
    <row r="54" spans="1:27" x14ac:dyDescent="0.3">
      <c r="A54">
        <v>75402</v>
      </c>
      <c r="B54" t="s">
        <v>200</v>
      </c>
      <c r="C54" t="s">
        <v>75</v>
      </c>
      <c r="D54" t="s">
        <v>202</v>
      </c>
      <c r="E54" t="s">
        <v>147</v>
      </c>
      <c r="F54" t="s">
        <v>27</v>
      </c>
      <c r="G54" t="s">
        <v>153</v>
      </c>
      <c r="H54" t="s">
        <v>1137</v>
      </c>
      <c r="I54" t="s">
        <v>942</v>
      </c>
      <c r="J54" t="s">
        <v>226</v>
      </c>
      <c r="K54" t="s">
        <v>41</v>
      </c>
      <c r="L54" t="s">
        <v>32</v>
      </c>
      <c r="N54" t="s">
        <v>1194</v>
      </c>
      <c r="O54" t="s">
        <v>1194</v>
      </c>
      <c r="P54">
        <v>10008</v>
      </c>
      <c r="R54" t="s">
        <v>765</v>
      </c>
      <c r="T54" t="s">
        <v>43</v>
      </c>
      <c r="U54" t="s">
        <v>29</v>
      </c>
      <c r="V54" t="s">
        <v>78</v>
      </c>
      <c r="W54" t="s">
        <v>1194</v>
      </c>
      <c r="Y54" s="1">
        <v>42388.633518518516</v>
      </c>
      <c r="Z54" s="1">
        <v>42389.400543981479</v>
      </c>
    </row>
    <row r="55" spans="1:27" x14ac:dyDescent="0.3">
      <c r="A55">
        <v>76303</v>
      </c>
      <c r="B55" t="s">
        <v>77</v>
      </c>
      <c r="C55" t="s">
        <v>75</v>
      </c>
      <c r="D55" t="s">
        <v>825</v>
      </c>
      <c r="E55" t="s">
        <v>147</v>
      </c>
      <c r="F55" t="s">
        <v>27</v>
      </c>
      <c r="G55" t="s">
        <v>201</v>
      </c>
      <c r="H55" t="s">
        <v>1136</v>
      </c>
      <c r="I55" t="s">
        <v>230</v>
      </c>
      <c r="J55" t="s">
        <v>230</v>
      </c>
      <c r="K55" t="s">
        <v>41</v>
      </c>
      <c r="L55" t="s">
        <v>32</v>
      </c>
      <c r="N55" t="s">
        <v>1194</v>
      </c>
      <c r="O55" t="s">
        <v>1194</v>
      </c>
      <c r="Q55" t="s">
        <v>541</v>
      </c>
      <c r="R55" t="s">
        <v>765</v>
      </c>
      <c r="T55" t="s">
        <v>43</v>
      </c>
      <c r="U55" t="s">
        <v>29</v>
      </c>
      <c r="V55" t="s">
        <v>306</v>
      </c>
      <c r="W55" t="s">
        <v>1194</v>
      </c>
      <c r="Y55" s="1">
        <v>42398.353888888887</v>
      </c>
      <c r="Z55" s="1">
        <v>42576.297581018516</v>
      </c>
    </row>
    <row r="56" spans="1:27" x14ac:dyDescent="0.3">
      <c r="A56">
        <v>79634</v>
      </c>
      <c r="B56" t="s">
        <v>77</v>
      </c>
      <c r="C56" t="s">
        <v>75</v>
      </c>
      <c r="D56" t="s">
        <v>825</v>
      </c>
      <c r="E56" t="s">
        <v>147</v>
      </c>
      <c r="F56" t="s">
        <v>27</v>
      </c>
      <c r="G56" t="s">
        <v>187</v>
      </c>
      <c r="H56" t="s">
        <v>1135</v>
      </c>
      <c r="I56" t="s">
        <v>234</v>
      </c>
      <c r="J56" t="s">
        <v>234</v>
      </c>
      <c r="K56" t="s">
        <v>41</v>
      </c>
      <c r="L56" t="s">
        <v>32</v>
      </c>
      <c r="N56" t="s">
        <v>1194</v>
      </c>
      <c r="O56" t="s">
        <v>1194</v>
      </c>
      <c r="R56" t="s">
        <v>765</v>
      </c>
      <c r="S56" t="s">
        <v>426</v>
      </c>
      <c r="T56" t="s">
        <v>67</v>
      </c>
      <c r="U56" t="s">
        <v>45</v>
      </c>
      <c r="V56" t="s">
        <v>26</v>
      </c>
      <c r="W56" t="s">
        <v>1194</v>
      </c>
      <c r="Y56" s="1">
        <v>42457.412997685184</v>
      </c>
      <c r="Z56" s="1">
        <v>42459.52753472222</v>
      </c>
    </row>
    <row r="57" spans="1:27" x14ac:dyDescent="0.3">
      <c r="A57">
        <v>80606</v>
      </c>
      <c r="B57" t="s">
        <v>279</v>
      </c>
      <c r="C57" t="s">
        <v>75</v>
      </c>
      <c r="D57" t="s">
        <v>79</v>
      </c>
      <c r="E57" t="s">
        <v>147</v>
      </c>
      <c r="F57" t="s">
        <v>27</v>
      </c>
      <c r="G57" t="s">
        <v>187</v>
      </c>
      <c r="H57" t="s">
        <v>1134</v>
      </c>
      <c r="I57" t="s">
        <v>279</v>
      </c>
      <c r="J57" t="s">
        <v>279</v>
      </c>
      <c r="K57" t="s">
        <v>41</v>
      </c>
      <c r="L57" t="s">
        <v>32</v>
      </c>
      <c r="N57" t="s">
        <v>1194</v>
      </c>
      <c r="O57" t="s">
        <v>1194</v>
      </c>
      <c r="R57" t="s">
        <v>765</v>
      </c>
      <c r="T57" t="s">
        <v>55</v>
      </c>
      <c r="U57" t="s">
        <v>37</v>
      </c>
      <c r="V57" t="s">
        <v>26</v>
      </c>
      <c r="W57" t="s">
        <v>1194</v>
      </c>
      <c r="Y57" s="1">
        <v>42471.906145833331</v>
      </c>
      <c r="Z57" s="1">
        <v>42527.900381944448</v>
      </c>
    </row>
    <row r="58" spans="1:27" x14ac:dyDescent="0.3">
      <c r="A58">
        <v>84181</v>
      </c>
      <c r="B58" t="s">
        <v>939</v>
      </c>
      <c r="C58" t="s">
        <v>75</v>
      </c>
      <c r="D58" t="s">
        <v>1132</v>
      </c>
      <c r="E58" t="s">
        <v>262</v>
      </c>
      <c r="F58" t="s">
        <v>27</v>
      </c>
      <c r="G58" t="s">
        <v>153</v>
      </c>
      <c r="H58" t="s">
        <v>1131</v>
      </c>
      <c r="J58" t="s">
        <v>937</v>
      </c>
      <c r="K58" t="s">
        <v>41</v>
      </c>
      <c r="L58" t="s">
        <v>32</v>
      </c>
      <c r="N58" t="s">
        <v>1194</v>
      </c>
      <c r="O58" t="s">
        <v>1194</v>
      </c>
      <c r="R58" t="s">
        <v>765</v>
      </c>
      <c r="S58" t="s">
        <v>426</v>
      </c>
      <c r="T58" t="s">
        <v>55</v>
      </c>
      <c r="U58" t="s">
        <v>37</v>
      </c>
      <c r="V58" t="s">
        <v>81</v>
      </c>
      <c r="W58" t="s">
        <v>1194</v>
      </c>
      <c r="Y58" s="1">
        <v>42528.457928240743</v>
      </c>
      <c r="Z58" s="1">
        <v>42748.393113425926</v>
      </c>
    </row>
    <row r="59" spans="1:27" x14ac:dyDescent="0.3">
      <c r="A59">
        <v>85661</v>
      </c>
      <c r="B59" t="s">
        <v>228</v>
      </c>
      <c r="C59" t="s">
        <v>75</v>
      </c>
      <c r="D59" t="s">
        <v>125</v>
      </c>
      <c r="E59" t="s">
        <v>147</v>
      </c>
      <c r="F59" t="s">
        <v>27</v>
      </c>
      <c r="G59" t="s">
        <v>166</v>
      </c>
      <c r="H59" t="s">
        <v>1116</v>
      </c>
      <c r="I59" t="s">
        <v>179</v>
      </c>
      <c r="J59" t="s">
        <v>228</v>
      </c>
      <c r="K59" t="s">
        <v>41</v>
      </c>
      <c r="L59" t="s">
        <v>32</v>
      </c>
      <c r="N59" t="s">
        <v>1194</v>
      </c>
      <c r="O59" t="s">
        <v>1194</v>
      </c>
      <c r="Q59" t="s">
        <v>727</v>
      </c>
      <c r="R59" t="s">
        <v>765</v>
      </c>
      <c r="T59" t="s">
        <v>67</v>
      </c>
      <c r="U59" t="s">
        <v>45</v>
      </c>
      <c r="V59" t="s">
        <v>26</v>
      </c>
      <c r="W59" t="s">
        <v>1194</v>
      </c>
      <c r="Y59" s="1">
        <v>42555.32472222222</v>
      </c>
      <c r="Z59" s="1">
        <v>42772.735034722224</v>
      </c>
    </row>
    <row r="60" spans="1:27" x14ac:dyDescent="0.3">
      <c r="A60">
        <v>86226</v>
      </c>
      <c r="B60" t="s">
        <v>860</v>
      </c>
      <c r="C60" t="s">
        <v>75</v>
      </c>
      <c r="D60" t="s">
        <v>354</v>
      </c>
      <c r="E60" t="s">
        <v>147</v>
      </c>
      <c r="F60" t="s">
        <v>27</v>
      </c>
      <c r="G60" t="s">
        <v>187</v>
      </c>
      <c r="H60" t="s">
        <v>1113</v>
      </c>
      <c r="I60" t="s">
        <v>230</v>
      </c>
      <c r="J60" t="s">
        <v>230</v>
      </c>
      <c r="K60" t="s">
        <v>41</v>
      </c>
      <c r="L60" t="s">
        <v>32</v>
      </c>
      <c r="N60" t="s">
        <v>1194</v>
      </c>
      <c r="O60" t="s">
        <v>1194</v>
      </c>
      <c r="R60" t="s">
        <v>765</v>
      </c>
      <c r="T60" t="s">
        <v>43</v>
      </c>
      <c r="U60" t="s">
        <v>29</v>
      </c>
      <c r="V60" t="s">
        <v>26</v>
      </c>
      <c r="W60" t="s">
        <v>1194</v>
      </c>
      <c r="Y60" s="1">
        <v>42566.397418981483</v>
      </c>
      <c r="Z60" s="1">
        <v>42569.614652777775</v>
      </c>
    </row>
    <row r="61" spans="1:27" x14ac:dyDescent="0.3">
      <c r="A61">
        <v>87684</v>
      </c>
      <c r="B61" t="s">
        <v>226</v>
      </c>
      <c r="C61" t="s">
        <v>75</v>
      </c>
      <c r="D61" t="s">
        <v>354</v>
      </c>
      <c r="E61" t="s">
        <v>147</v>
      </c>
      <c r="F61" t="s">
        <v>27</v>
      </c>
      <c r="G61" t="s">
        <v>153</v>
      </c>
      <c r="H61" t="s">
        <v>1111</v>
      </c>
      <c r="I61" t="s">
        <v>942</v>
      </c>
      <c r="J61" t="s">
        <v>916</v>
      </c>
      <c r="K61" t="s">
        <v>41</v>
      </c>
      <c r="L61" t="s">
        <v>32</v>
      </c>
      <c r="M61" t="s">
        <v>104</v>
      </c>
      <c r="N61" t="s">
        <v>1194</v>
      </c>
      <c r="O61" t="s">
        <v>1194</v>
      </c>
      <c r="P61">
        <v>11774</v>
      </c>
      <c r="R61" t="s">
        <v>765</v>
      </c>
      <c r="T61" t="s">
        <v>43</v>
      </c>
      <c r="U61" t="s">
        <v>29</v>
      </c>
      <c r="V61" t="s">
        <v>308</v>
      </c>
      <c r="W61" t="s">
        <v>361</v>
      </c>
      <c r="Y61" s="1">
        <v>42598.775659722225</v>
      </c>
      <c r="Z61" s="1">
        <v>42629.458784722221</v>
      </c>
    </row>
    <row r="62" spans="1:27" x14ac:dyDescent="0.3">
      <c r="A62">
        <v>88089</v>
      </c>
      <c r="B62" t="s">
        <v>234</v>
      </c>
      <c r="C62" t="s">
        <v>75</v>
      </c>
      <c r="D62" t="s">
        <v>79</v>
      </c>
      <c r="E62" t="s">
        <v>147</v>
      </c>
      <c r="F62" t="s">
        <v>27</v>
      </c>
      <c r="G62" t="s">
        <v>169</v>
      </c>
      <c r="H62" t="s">
        <v>1110</v>
      </c>
      <c r="I62" t="s">
        <v>234</v>
      </c>
      <c r="J62" t="s">
        <v>234</v>
      </c>
      <c r="K62" t="s">
        <v>41</v>
      </c>
      <c r="L62" t="s">
        <v>32</v>
      </c>
      <c r="N62" t="s">
        <v>1194</v>
      </c>
      <c r="O62" t="s">
        <v>1194</v>
      </c>
      <c r="R62" t="s">
        <v>765</v>
      </c>
      <c r="T62" t="s">
        <v>43</v>
      </c>
      <c r="U62" t="s">
        <v>29</v>
      </c>
      <c r="V62" t="s">
        <v>26</v>
      </c>
      <c r="W62" t="s">
        <v>1194</v>
      </c>
      <c r="Y62" s="1">
        <v>42606.726041666669</v>
      </c>
      <c r="Z62" s="1">
        <v>42607.419166666667</v>
      </c>
    </row>
    <row r="63" spans="1:27" x14ac:dyDescent="0.3">
      <c r="A63">
        <v>88147</v>
      </c>
      <c r="B63" t="s">
        <v>124</v>
      </c>
      <c r="C63" t="s">
        <v>75</v>
      </c>
      <c r="D63" t="s">
        <v>125</v>
      </c>
      <c r="E63" t="s">
        <v>262</v>
      </c>
      <c r="F63" t="s">
        <v>27</v>
      </c>
      <c r="G63" t="s">
        <v>134</v>
      </c>
      <c r="H63" t="s">
        <v>1109</v>
      </c>
      <c r="I63" t="s">
        <v>179</v>
      </c>
      <c r="J63" t="s">
        <v>227</v>
      </c>
      <c r="K63" t="s">
        <v>41</v>
      </c>
      <c r="L63" t="s">
        <v>32</v>
      </c>
      <c r="M63" t="s">
        <v>104</v>
      </c>
      <c r="N63" t="s">
        <v>1194</v>
      </c>
      <c r="O63" t="s">
        <v>1194</v>
      </c>
      <c r="R63" t="s">
        <v>765</v>
      </c>
      <c r="T63" t="s">
        <v>43</v>
      </c>
      <c r="U63" t="s">
        <v>29</v>
      </c>
      <c r="V63" t="s">
        <v>26</v>
      </c>
      <c r="W63" t="s">
        <v>1194</v>
      </c>
      <c r="Y63" s="1">
        <v>42607.399016203701</v>
      </c>
      <c r="Z63" s="1">
        <v>42747.790138888886</v>
      </c>
      <c r="AA63" t="s">
        <v>1108</v>
      </c>
    </row>
    <row r="64" spans="1:27" x14ac:dyDescent="0.3">
      <c r="A64">
        <v>88275</v>
      </c>
      <c r="B64" t="s">
        <v>77</v>
      </c>
      <c r="C64" t="s">
        <v>75</v>
      </c>
      <c r="D64" t="s">
        <v>825</v>
      </c>
      <c r="E64" t="s">
        <v>147</v>
      </c>
      <c r="F64" t="s">
        <v>27</v>
      </c>
      <c r="G64" t="s">
        <v>187</v>
      </c>
      <c r="H64" t="s">
        <v>1107</v>
      </c>
      <c r="I64" t="s">
        <v>941</v>
      </c>
      <c r="J64" t="s">
        <v>250</v>
      </c>
      <c r="K64" t="s">
        <v>41</v>
      </c>
      <c r="L64" t="s">
        <v>32</v>
      </c>
      <c r="N64" t="s">
        <v>1194</v>
      </c>
      <c r="O64" t="s">
        <v>1194</v>
      </c>
      <c r="R64" t="s">
        <v>765</v>
      </c>
      <c r="T64" t="s">
        <v>55</v>
      </c>
      <c r="U64" t="s">
        <v>37</v>
      </c>
      <c r="V64" t="s">
        <v>235</v>
      </c>
      <c r="W64" t="s">
        <v>1194</v>
      </c>
      <c r="Y64" s="1">
        <v>42611.681805555556</v>
      </c>
      <c r="Z64" s="1">
        <v>42612.031967592593</v>
      </c>
    </row>
    <row r="65" spans="1:27" x14ac:dyDescent="0.3">
      <c r="A65">
        <v>92168</v>
      </c>
      <c r="B65" t="s">
        <v>77</v>
      </c>
      <c r="C65" t="s">
        <v>75</v>
      </c>
      <c r="D65" t="s">
        <v>825</v>
      </c>
      <c r="E65" t="s">
        <v>147</v>
      </c>
      <c r="F65" t="s">
        <v>27</v>
      </c>
      <c r="G65" t="s">
        <v>187</v>
      </c>
      <c r="H65" t="s">
        <v>1308</v>
      </c>
      <c r="I65" t="s">
        <v>313</v>
      </c>
      <c r="J65" t="s">
        <v>313</v>
      </c>
      <c r="K65" t="s">
        <v>41</v>
      </c>
      <c r="L65" t="s">
        <v>1100</v>
      </c>
      <c r="N65" t="s">
        <v>1194</v>
      </c>
      <c r="O65" t="s">
        <v>1194</v>
      </c>
      <c r="Q65" t="s">
        <v>366</v>
      </c>
      <c r="R65" t="s">
        <v>765</v>
      </c>
      <c r="T65" t="s">
        <v>43</v>
      </c>
      <c r="U65" t="s">
        <v>29</v>
      </c>
      <c r="V65" t="s">
        <v>26</v>
      </c>
      <c r="W65" t="s">
        <v>1194</v>
      </c>
      <c r="Y65" s="1">
        <v>42685.01966435185</v>
      </c>
      <c r="Z65" s="1">
        <v>42807.339456018519</v>
      </c>
    </row>
    <row r="66" spans="1:27" x14ac:dyDescent="0.3">
      <c r="A66">
        <v>92525</v>
      </c>
      <c r="B66" t="s">
        <v>77</v>
      </c>
      <c r="C66" t="s">
        <v>75</v>
      </c>
      <c r="D66" t="s">
        <v>825</v>
      </c>
      <c r="E66" t="s">
        <v>262</v>
      </c>
      <c r="F66" t="s">
        <v>27</v>
      </c>
      <c r="G66" t="s">
        <v>134</v>
      </c>
      <c r="H66" t="s">
        <v>1099</v>
      </c>
      <c r="I66" t="s">
        <v>941</v>
      </c>
      <c r="J66" t="s">
        <v>1098</v>
      </c>
      <c r="K66" t="s">
        <v>41</v>
      </c>
      <c r="L66" t="s">
        <v>32</v>
      </c>
      <c r="N66" t="s">
        <v>1194</v>
      </c>
      <c r="O66" t="s">
        <v>1194</v>
      </c>
      <c r="Q66" t="s">
        <v>1097</v>
      </c>
      <c r="R66" t="s">
        <v>765</v>
      </c>
      <c r="T66" t="s">
        <v>43</v>
      </c>
      <c r="U66" t="s">
        <v>37</v>
      </c>
      <c r="V66" t="s">
        <v>26</v>
      </c>
      <c r="W66" t="s">
        <v>1194</v>
      </c>
      <c r="Y66" s="1">
        <v>42692.15388888889</v>
      </c>
      <c r="Z66" s="1">
        <v>42748.393900462965</v>
      </c>
      <c r="AA66" t="s">
        <v>1096</v>
      </c>
    </row>
    <row r="67" spans="1:27" x14ac:dyDescent="0.3">
      <c r="A67">
        <v>93099</v>
      </c>
      <c r="B67" t="s">
        <v>77</v>
      </c>
      <c r="C67" t="s">
        <v>75</v>
      </c>
      <c r="D67" t="s">
        <v>825</v>
      </c>
      <c r="E67" t="s">
        <v>262</v>
      </c>
      <c r="F67" t="s">
        <v>27</v>
      </c>
      <c r="G67" t="s">
        <v>187</v>
      </c>
      <c r="H67" t="s">
        <v>1090</v>
      </c>
      <c r="I67" t="s">
        <v>941</v>
      </c>
      <c r="J67" t="s">
        <v>934</v>
      </c>
      <c r="K67" t="s">
        <v>41</v>
      </c>
      <c r="L67" t="s">
        <v>32</v>
      </c>
      <c r="N67" t="s">
        <v>1194</v>
      </c>
      <c r="O67" t="s">
        <v>1194</v>
      </c>
      <c r="R67" t="s">
        <v>765</v>
      </c>
      <c r="T67" t="s">
        <v>55</v>
      </c>
      <c r="U67" t="s">
        <v>37</v>
      </c>
      <c r="V67" t="s">
        <v>235</v>
      </c>
      <c r="W67" t="s">
        <v>1194</v>
      </c>
      <c r="Y67" s="1">
        <v>42704.250879629632</v>
      </c>
      <c r="Z67" s="1">
        <v>42706.519050925926</v>
      </c>
    </row>
    <row r="68" spans="1:27" x14ac:dyDescent="0.3">
      <c r="A68">
        <v>93173</v>
      </c>
      <c r="B68" t="s">
        <v>77</v>
      </c>
      <c r="C68" t="s">
        <v>75</v>
      </c>
      <c r="D68" t="s">
        <v>825</v>
      </c>
      <c r="E68" t="s">
        <v>147</v>
      </c>
      <c r="F68" t="s">
        <v>27</v>
      </c>
      <c r="G68" t="s">
        <v>166</v>
      </c>
      <c r="H68" t="s">
        <v>1089</v>
      </c>
      <c r="I68" t="s">
        <v>941</v>
      </c>
      <c r="J68" t="s">
        <v>935</v>
      </c>
      <c r="K68" t="s">
        <v>41</v>
      </c>
      <c r="L68" t="s">
        <v>32</v>
      </c>
      <c r="N68" t="s">
        <v>1194</v>
      </c>
      <c r="O68" t="s">
        <v>1194</v>
      </c>
      <c r="R68" t="s">
        <v>765</v>
      </c>
      <c r="T68" t="s">
        <v>43</v>
      </c>
      <c r="U68" t="s">
        <v>45</v>
      </c>
      <c r="V68" t="s">
        <v>26</v>
      </c>
      <c r="W68" t="s">
        <v>1194</v>
      </c>
      <c r="Y68" s="1">
        <v>42705.532627314817</v>
      </c>
      <c r="Z68" s="1">
        <v>42770.496874999997</v>
      </c>
    </row>
    <row r="69" spans="1:27" x14ac:dyDescent="0.3">
      <c r="A69">
        <v>94040</v>
      </c>
      <c r="B69" t="s">
        <v>459</v>
      </c>
      <c r="C69" t="s">
        <v>75</v>
      </c>
      <c r="D69" t="s">
        <v>125</v>
      </c>
      <c r="E69" t="s">
        <v>303</v>
      </c>
      <c r="F69" t="s">
        <v>27</v>
      </c>
      <c r="G69" t="s">
        <v>49</v>
      </c>
      <c r="H69" t="s">
        <v>1086</v>
      </c>
      <c r="I69" t="s">
        <v>179</v>
      </c>
      <c r="J69" t="s">
        <v>794</v>
      </c>
      <c r="K69" t="s">
        <v>41</v>
      </c>
      <c r="L69" t="s">
        <v>28</v>
      </c>
      <c r="N69" t="s">
        <v>1194</v>
      </c>
      <c r="O69" t="s">
        <v>1194</v>
      </c>
      <c r="R69" t="s">
        <v>765</v>
      </c>
      <c r="T69" t="s">
        <v>55</v>
      </c>
      <c r="U69" t="s">
        <v>45</v>
      </c>
      <c r="V69" t="s">
        <v>235</v>
      </c>
      <c r="W69" t="s">
        <v>1194</v>
      </c>
      <c r="Y69" s="1">
        <v>42732.245798611111</v>
      </c>
      <c r="Z69" s="1">
        <v>42739.333368055559</v>
      </c>
    </row>
    <row r="70" spans="1:27" x14ac:dyDescent="0.3">
      <c r="A70">
        <v>94333</v>
      </c>
      <c r="B70" t="s">
        <v>124</v>
      </c>
      <c r="C70" t="s">
        <v>75</v>
      </c>
      <c r="D70" t="s">
        <v>125</v>
      </c>
      <c r="E70" t="s">
        <v>147</v>
      </c>
      <c r="F70" t="s">
        <v>27</v>
      </c>
      <c r="G70" t="s">
        <v>49</v>
      </c>
      <c r="H70" t="s">
        <v>1085</v>
      </c>
      <c r="I70" t="s">
        <v>179</v>
      </c>
      <c r="J70" t="s">
        <v>794</v>
      </c>
      <c r="K70" t="s">
        <v>41</v>
      </c>
      <c r="L70" t="s">
        <v>240</v>
      </c>
      <c r="M70" t="s">
        <v>44</v>
      </c>
      <c r="N70" t="s">
        <v>1194</v>
      </c>
      <c r="O70" t="s">
        <v>1194</v>
      </c>
      <c r="Q70" t="s">
        <v>1082</v>
      </c>
      <c r="R70" t="s">
        <v>765</v>
      </c>
      <c r="T70" t="s">
        <v>55</v>
      </c>
      <c r="U70" t="s">
        <v>45</v>
      </c>
      <c r="V70" t="s">
        <v>235</v>
      </c>
      <c r="W70" t="s">
        <v>1194</v>
      </c>
      <c r="X70" t="s">
        <v>1084</v>
      </c>
      <c r="Y70" s="1">
        <v>42744.312013888892</v>
      </c>
      <c r="Z70" s="1">
        <v>42751.291261574072</v>
      </c>
      <c r="AA70" t="s">
        <v>1081</v>
      </c>
    </row>
    <row r="71" spans="1:27" x14ac:dyDescent="0.3">
      <c r="A71">
        <v>94334</v>
      </c>
      <c r="B71" t="s">
        <v>459</v>
      </c>
      <c r="C71" t="s">
        <v>75</v>
      </c>
      <c r="D71" t="s">
        <v>125</v>
      </c>
      <c r="E71" t="s">
        <v>262</v>
      </c>
      <c r="F71" t="s">
        <v>27</v>
      </c>
      <c r="G71" t="s">
        <v>49</v>
      </c>
      <c r="H71" t="s">
        <v>1083</v>
      </c>
      <c r="I71" t="s">
        <v>179</v>
      </c>
      <c r="J71" t="s">
        <v>794</v>
      </c>
      <c r="K71" t="s">
        <v>41</v>
      </c>
      <c r="L71" t="s">
        <v>28</v>
      </c>
      <c r="N71" t="s">
        <v>1194</v>
      </c>
      <c r="O71" t="s">
        <v>1194</v>
      </c>
      <c r="Q71" t="s">
        <v>1082</v>
      </c>
      <c r="R71" t="s">
        <v>765</v>
      </c>
      <c r="T71" t="s">
        <v>55</v>
      </c>
      <c r="U71" t="s">
        <v>45</v>
      </c>
      <c r="V71" t="s">
        <v>235</v>
      </c>
      <c r="W71" t="s">
        <v>1194</v>
      </c>
      <c r="Y71" s="1">
        <v>42744.318773148145</v>
      </c>
      <c r="Z71" s="1">
        <v>42744.48814814815</v>
      </c>
      <c r="AA71" t="s">
        <v>1081</v>
      </c>
    </row>
    <row r="72" spans="1:27" x14ac:dyDescent="0.3">
      <c r="A72">
        <v>94489</v>
      </c>
      <c r="B72" t="s">
        <v>277</v>
      </c>
      <c r="C72" t="s">
        <v>75</v>
      </c>
      <c r="D72" t="s">
        <v>79</v>
      </c>
      <c r="E72" t="s">
        <v>147</v>
      </c>
      <c r="F72" t="s">
        <v>27</v>
      </c>
      <c r="G72" t="s">
        <v>166</v>
      </c>
      <c r="H72" t="s">
        <v>1080</v>
      </c>
      <c r="I72" t="s">
        <v>193</v>
      </c>
      <c r="J72" t="s">
        <v>1079</v>
      </c>
      <c r="K72" t="s">
        <v>41</v>
      </c>
      <c r="L72" t="s">
        <v>28</v>
      </c>
      <c r="N72" t="s">
        <v>1194</v>
      </c>
      <c r="O72" t="s">
        <v>1194</v>
      </c>
      <c r="R72" t="s">
        <v>765</v>
      </c>
      <c r="T72" t="s">
        <v>43</v>
      </c>
      <c r="U72" t="s">
        <v>60</v>
      </c>
      <c r="V72" t="s">
        <v>26</v>
      </c>
      <c r="W72" t="s">
        <v>1194</v>
      </c>
      <c r="Y72" s="1">
        <v>42746.610821759263</v>
      </c>
      <c r="Z72" s="1">
        <v>42766.856921296298</v>
      </c>
    </row>
    <row r="73" spans="1:27" x14ac:dyDescent="0.3">
      <c r="A73">
        <v>95047</v>
      </c>
      <c r="B73" t="s">
        <v>74</v>
      </c>
      <c r="C73" t="s">
        <v>75</v>
      </c>
      <c r="D73" t="s">
        <v>79</v>
      </c>
      <c r="E73" t="s">
        <v>262</v>
      </c>
      <c r="F73" t="s">
        <v>27</v>
      </c>
      <c r="G73" t="s">
        <v>49</v>
      </c>
      <c r="H73" t="s">
        <v>1078</v>
      </c>
      <c r="I73" t="s">
        <v>193</v>
      </c>
      <c r="J73" t="s">
        <v>1077</v>
      </c>
      <c r="K73" t="s">
        <v>41</v>
      </c>
      <c r="L73" t="s">
        <v>32</v>
      </c>
      <c r="N73" t="s">
        <v>1194</v>
      </c>
      <c r="O73" t="s">
        <v>1194</v>
      </c>
      <c r="R73" t="s">
        <v>765</v>
      </c>
      <c r="T73" t="s">
        <v>67</v>
      </c>
      <c r="U73" t="s">
        <v>60</v>
      </c>
      <c r="V73" t="s">
        <v>235</v>
      </c>
      <c r="W73" t="s">
        <v>1194</v>
      </c>
      <c r="Y73" s="1">
        <v>42760.660462962966</v>
      </c>
      <c r="Z73" s="1">
        <v>42760.973773148151</v>
      </c>
    </row>
    <row r="74" spans="1:27" x14ac:dyDescent="0.3">
      <c r="A74">
        <v>95185</v>
      </c>
      <c r="B74" t="s">
        <v>77</v>
      </c>
      <c r="C74" t="s">
        <v>75</v>
      </c>
      <c r="D74" t="s">
        <v>825</v>
      </c>
      <c r="E74" t="s">
        <v>147</v>
      </c>
      <c r="F74" t="s">
        <v>27</v>
      </c>
      <c r="G74" t="s">
        <v>169</v>
      </c>
      <c r="H74" t="s">
        <v>1267</v>
      </c>
      <c r="I74" t="s">
        <v>309</v>
      </c>
      <c r="J74" t="s">
        <v>309</v>
      </c>
      <c r="K74" t="s">
        <v>41</v>
      </c>
      <c r="L74" t="s">
        <v>240</v>
      </c>
      <c r="N74" t="s">
        <v>1194</v>
      </c>
      <c r="O74" t="s">
        <v>1194</v>
      </c>
      <c r="Q74" t="s">
        <v>1266</v>
      </c>
      <c r="R74" t="s">
        <v>765</v>
      </c>
      <c r="T74" t="s">
        <v>43</v>
      </c>
      <c r="U74" t="s">
        <v>29</v>
      </c>
      <c r="V74" t="s">
        <v>26</v>
      </c>
      <c r="W74" t="s">
        <v>1194</v>
      </c>
      <c r="Y74" s="1">
        <v>42765.331388888888</v>
      </c>
      <c r="Z74" s="1">
        <v>42797.683217592596</v>
      </c>
      <c r="AA74" t="s">
        <v>1265</v>
      </c>
    </row>
    <row r="75" spans="1:27" x14ac:dyDescent="0.3">
      <c r="A75">
        <v>95981</v>
      </c>
      <c r="B75" t="s">
        <v>915</v>
      </c>
      <c r="C75" t="s">
        <v>75</v>
      </c>
      <c r="D75" t="s">
        <v>79</v>
      </c>
      <c r="E75" t="s">
        <v>147</v>
      </c>
      <c r="F75" t="s">
        <v>27</v>
      </c>
      <c r="G75" t="s">
        <v>169</v>
      </c>
      <c r="H75" t="s">
        <v>1075</v>
      </c>
      <c r="I75" t="s">
        <v>915</v>
      </c>
      <c r="J75" t="s">
        <v>915</v>
      </c>
      <c r="K75" t="s">
        <v>41</v>
      </c>
      <c r="L75" t="s">
        <v>28</v>
      </c>
      <c r="N75" t="s">
        <v>1194</v>
      </c>
      <c r="O75" t="s">
        <v>1194</v>
      </c>
      <c r="R75" t="s">
        <v>765</v>
      </c>
      <c r="T75" t="s">
        <v>43</v>
      </c>
      <c r="U75" t="s">
        <v>45</v>
      </c>
      <c r="V75" t="s">
        <v>26</v>
      </c>
      <c r="W75" t="s">
        <v>1194</v>
      </c>
      <c r="Y75" s="1">
        <v>42782.091423611113</v>
      </c>
      <c r="Z75" s="1">
        <v>42782.109282407408</v>
      </c>
    </row>
    <row r="76" spans="1:27" x14ac:dyDescent="0.3">
      <c r="A76">
        <v>96251</v>
      </c>
      <c r="B76" t="s">
        <v>77</v>
      </c>
      <c r="C76" t="s">
        <v>75</v>
      </c>
      <c r="D76" t="s">
        <v>825</v>
      </c>
      <c r="E76" t="s">
        <v>262</v>
      </c>
      <c r="F76" t="s">
        <v>27</v>
      </c>
      <c r="G76" t="s">
        <v>25</v>
      </c>
      <c r="H76" t="s">
        <v>1260</v>
      </c>
      <c r="I76" t="s">
        <v>941</v>
      </c>
      <c r="J76" t="s">
        <v>210</v>
      </c>
      <c r="K76" t="s">
        <v>41</v>
      </c>
      <c r="L76" t="s">
        <v>32</v>
      </c>
      <c r="N76" t="s">
        <v>1194</v>
      </c>
      <c r="O76" t="s">
        <v>1194</v>
      </c>
      <c r="R76" t="s">
        <v>765</v>
      </c>
      <c r="T76" t="s">
        <v>43</v>
      </c>
      <c r="U76" t="s">
        <v>60</v>
      </c>
      <c r="V76" t="s">
        <v>235</v>
      </c>
      <c r="W76" t="s">
        <v>1194</v>
      </c>
      <c r="Y76" s="1">
        <v>42787.726817129631</v>
      </c>
      <c r="Z76" s="1">
        <v>42788.558622685188</v>
      </c>
    </row>
    <row r="77" spans="1:27" x14ac:dyDescent="0.3">
      <c r="A77">
        <v>96252</v>
      </c>
      <c r="B77" t="s">
        <v>459</v>
      </c>
      <c r="C77" t="s">
        <v>75</v>
      </c>
      <c r="D77" t="s">
        <v>125</v>
      </c>
      <c r="E77" t="s">
        <v>147</v>
      </c>
      <c r="F77" t="s">
        <v>27</v>
      </c>
      <c r="G77" t="s">
        <v>49</v>
      </c>
      <c r="H77" t="s">
        <v>1259</v>
      </c>
      <c r="I77" t="s">
        <v>179</v>
      </c>
      <c r="J77" t="s">
        <v>794</v>
      </c>
      <c r="K77" t="s">
        <v>41</v>
      </c>
      <c r="L77" t="s">
        <v>32</v>
      </c>
      <c r="N77" t="s">
        <v>1194</v>
      </c>
      <c r="O77" t="s">
        <v>1194</v>
      </c>
      <c r="R77" t="s">
        <v>765</v>
      </c>
      <c r="T77" t="s">
        <v>55</v>
      </c>
      <c r="U77" t="s">
        <v>45</v>
      </c>
      <c r="V77" t="s">
        <v>235</v>
      </c>
      <c r="W77" t="s">
        <v>1194</v>
      </c>
      <c r="Y77" s="1">
        <v>42787.911319444444</v>
      </c>
      <c r="Z77" s="1">
        <v>42795.150659722225</v>
      </c>
    </row>
    <row r="78" spans="1:27" x14ac:dyDescent="0.3">
      <c r="A78">
        <v>96253</v>
      </c>
      <c r="B78" t="s">
        <v>459</v>
      </c>
      <c r="C78" t="s">
        <v>75</v>
      </c>
      <c r="D78" t="s">
        <v>125</v>
      </c>
      <c r="E78" t="s">
        <v>147</v>
      </c>
      <c r="F78" t="s">
        <v>27</v>
      </c>
      <c r="G78" t="s">
        <v>49</v>
      </c>
      <c r="H78" t="s">
        <v>1258</v>
      </c>
      <c r="I78" t="s">
        <v>179</v>
      </c>
      <c r="J78" t="s">
        <v>794</v>
      </c>
      <c r="K78" t="s">
        <v>41</v>
      </c>
      <c r="L78" t="s">
        <v>32</v>
      </c>
      <c r="N78" t="s">
        <v>1194</v>
      </c>
      <c r="O78" t="s">
        <v>1194</v>
      </c>
      <c r="R78" t="s">
        <v>765</v>
      </c>
      <c r="T78" t="s">
        <v>55</v>
      </c>
      <c r="U78" t="s">
        <v>45</v>
      </c>
      <c r="V78" t="s">
        <v>235</v>
      </c>
      <c r="W78" t="s">
        <v>1194</v>
      </c>
      <c r="Y78" s="1">
        <v>42787.917326388888</v>
      </c>
      <c r="Z78" s="1">
        <v>42795.150972222225</v>
      </c>
    </row>
    <row r="79" spans="1:27" x14ac:dyDescent="0.3">
      <c r="A79">
        <v>96972</v>
      </c>
      <c r="B79" t="s">
        <v>77</v>
      </c>
      <c r="C79" t="s">
        <v>75</v>
      </c>
      <c r="D79" t="s">
        <v>825</v>
      </c>
      <c r="E79" t="s">
        <v>303</v>
      </c>
      <c r="F79" t="s">
        <v>27</v>
      </c>
      <c r="G79" t="s">
        <v>134</v>
      </c>
      <c r="H79" t="s">
        <v>1315</v>
      </c>
      <c r="I79" t="s">
        <v>941</v>
      </c>
      <c r="J79" t="s">
        <v>908</v>
      </c>
      <c r="K79" t="s">
        <v>41</v>
      </c>
      <c r="L79" t="s">
        <v>101</v>
      </c>
      <c r="N79" t="s">
        <v>1194</v>
      </c>
      <c r="O79" t="s">
        <v>1194</v>
      </c>
      <c r="R79" t="s">
        <v>765</v>
      </c>
      <c r="T79" t="s">
        <v>43</v>
      </c>
      <c r="U79" t="s">
        <v>45</v>
      </c>
      <c r="V79" t="s">
        <v>26</v>
      </c>
      <c r="W79" t="s">
        <v>1194</v>
      </c>
      <c r="Y79" s="1">
        <v>42807.015798611108</v>
      </c>
      <c r="Z79" s="1">
        <v>42807.430393518516</v>
      </c>
    </row>
    <row r="80" spans="1:27" x14ac:dyDescent="0.3">
      <c r="A80">
        <v>97445</v>
      </c>
      <c r="B80" t="s">
        <v>193</v>
      </c>
      <c r="C80" t="s">
        <v>75</v>
      </c>
      <c r="D80" t="s">
        <v>79</v>
      </c>
      <c r="E80" t="s">
        <v>303</v>
      </c>
      <c r="F80" t="s">
        <v>27</v>
      </c>
      <c r="G80" t="s">
        <v>76</v>
      </c>
      <c r="H80" t="s">
        <v>1373</v>
      </c>
      <c r="I80" t="s">
        <v>193</v>
      </c>
      <c r="J80" t="s">
        <v>170</v>
      </c>
      <c r="K80" t="s">
        <v>41</v>
      </c>
      <c r="L80" t="s">
        <v>32</v>
      </c>
      <c r="N80" t="s">
        <v>1194</v>
      </c>
      <c r="O80" t="s">
        <v>1194</v>
      </c>
      <c r="R80" t="s">
        <v>765</v>
      </c>
      <c r="T80" t="s">
        <v>43</v>
      </c>
      <c r="U80" t="s">
        <v>60</v>
      </c>
      <c r="V80" t="s">
        <v>235</v>
      </c>
      <c r="W80" t="s">
        <v>1194</v>
      </c>
      <c r="Y80" s="1">
        <v>42817.526782407411</v>
      </c>
      <c r="Z80" s="1">
        <v>42821.993275462963</v>
      </c>
    </row>
    <row r="81" spans="1:27" x14ac:dyDescent="0.3">
      <c r="A81">
        <v>97711</v>
      </c>
      <c r="B81" t="s">
        <v>74</v>
      </c>
      <c r="C81" t="s">
        <v>75</v>
      </c>
      <c r="D81" t="s">
        <v>79</v>
      </c>
      <c r="E81" t="s">
        <v>262</v>
      </c>
      <c r="F81" t="s">
        <v>27</v>
      </c>
      <c r="G81" t="s">
        <v>276</v>
      </c>
      <c r="H81" t="s">
        <v>1392</v>
      </c>
      <c r="I81" t="s">
        <v>193</v>
      </c>
      <c r="J81" t="s">
        <v>1391</v>
      </c>
      <c r="K81" t="s">
        <v>41</v>
      </c>
      <c r="L81" t="s">
        <v>240</v>
      </c>
      <c r="M81" t="s">
        <v>104</v>
      </c>
      <c r="N81" t="s">
        <v>1194</v>
      </c>
      <c r="O81" t="s">
        <v>1194</v>
      </c>
      <c r="R81" t="s">
        <v>765</v>
      </c>
      <c r="T81" t="s">
        <v>43</v>
      </c>
      <c r="U81" t="s">
        <v>29</v>
      </c>
      <c r="V81" t="s">
        <v>1305</v>
      </c>
      <c r="W81" t="s">
        <v>1194</v>
      </c>
      <c r="Y81" s="1">
        <v>42824.734293981484</v>
      </c>
      <c r="Z81" s="1">
        <v>42825.647094907406</v>
      </c>
    </row>
    <row r="82" spans="1:27" x14ac:dyDescent="0.3">
      <c r="A82">
        <v>75258</v>
      </c>
      <c r="B82" t="s">
        <v>102</v>
      </c>
      <c r="C82" t="s">
        <v>133</v>
      </c>
      <c r="D82" t="s">
        <v>787</v>
      </c>
      <c r="E82" t="s">
        <v>147</v>
      </c>
      <c r="F82" t="s">
        <v>27</v>
      </c>
      <c r="G82" t="s">
        <v>169</v>
      </c>
      <c r="H82" t="s">
        <v>1073</v>
      </c>
      <c r="I82" t="s">
        <v>234</v>
      </c>
      <c r="J82" t="s">
        <v>234</v>
      </c>
      <c r="K82" t="s">
        <v>41</v>
      </c>
      <c r="L82" t="s">
        <v>32</v>
      </c>
      <c r="N82" t="s">
        <v>1194</v>
      </c>
      <c r="O82" t="s">
        <v>1194</v>
      </c>
      <c r="R82" t="s">
        <v>765</v>
      </c>
      <c r="S82" t="s">
        <v>426</v>
      </c>
      <c r="T82" t="s">
        <v>43</v>
      </c>
      <c r="U82" t="s">
        <v>29</v>
      </c>
      <c r="V82" t="s">
        <v>36</v>
      </c>
      <c r="W82" t="s">
        <v>1194</v>
      </c>
      <c r="Y82" s="1">
        <v>42385.422060185185</v>
      </c>
      <c r="Z82" s="1">
        <v>42388.353067129632</v>
      </c>
    </row>
    <row r="83" spans="1:27" x14ac:dyDescent="0.3">
      <c r="A83">
        <v>95974</v>
      </c>
      <c r="B83" t="s">
        <v>353</v>
      </c>
      <c r="C83" t="s">
        <v>95</v>
      </c>
      <c r="D83" t="s">
        <v>168</v>
      </c>
      <c r="E83" t="s">
        <v>262</v>
      </c>
      <c r="F83" t="s">
        <v>27</v>
      </c>
      <c r="G83" t="s">
        <v>187</v>
      </c>
      <c r="H83" t="s">
        <v>1264</v>
      </c>
      <c r="I83" t="s">
        <v>1263</v>
      </c>
      <c r="J83" t="s">
        <v>1263</v>
      </c>
      <c r="K83" t="s">
        <v>41</v>
      </c>
      <c r="L83" t="s">
        <v>32</v>
      </c>
      <c r="M83" t="s">
        <v>104</v>
      </c>
      <c r="N83" t="s">
        <v>1194</v>
      </c>
      <c r="O83" t="s">
        <v>1194</v>
      </c>
      <c r="Q83" t="s">
        <v>1262</v>
      </c>
      <c r="R83" t="s">
        <v>765</v>
      </c>
      <c r="T83" t="s">
        <v>55</v>
      </c>
      <c r="U83" t="s">
        <v>37</v>
      </c>
      <c r="V83" t="s">
        <v>26</v>
      </c>
      <c r="W83" t="s">
        <v>1194</v>
      </c>
      <c r="Y83" s="1">
        <v>42782.021145833336</v>
      </c>
      <c r="Z83" s="1">
        <v>42814.015486111108</v>
      </c>
      <c r="AA83" t="s">
        <v>1261</v>
      </c>
    </row>
    <row r="84" spans="1:27" x14ac:dyDescent="0.3">
      <c r="A84">
        <v>78389</v>
      </c>
      <c r="B84" t="s">
        <v>143</v>
      </c>
      <c r="C84" t="s">
        <v>23</v>
      </c>
      <c r="D84" t="s">
        <v>68</v>
      </c>
      <c r="E84" t="s">
        <v>48</v>
      </c>
      <c r="F84" t="s">
        <v>27</v>
      </c>
      <c r="G84" t="s">
        <v>187</v>
      </c>
      <c r="H84" t="s">
        <v>1061</v>
      </c>
      <c r="J84" t="s">
        <v>161</v>
      </c>
      <c r="K84" t="s">
        <v>41</v>
      </c>
      <c r="L84" t="s">
        <v>32</v>
      </c>
      <c r="N84" t="s">
        <v>1194</v>
      </c>
      <c r="O84" t="s">
        <v>1194</v>
      </c>
      <c r="R84" t="s">
        <v>235</v>
      </c>
      <c r="T84" t="s">
        <v>55</v>
      </c>
      <c r="U84" t="s">
        <v>37</v>
      </c>
      <c r="V84" t="s">
        <v>26</v>
      </c>
      <c r="W84" t="s">
        <v>1194</v>
      </c>
      <c r="X84" t="s">
        <v>1060</v>
      </c>
      <c r="Y84" s="1">
        <v>42437.14738425926</v>
      </c>
      <c r="Z84" s="1">
        <v>42452.003368055557</v>
      </c>
    </row>
    <row r="85" spans="1:27" x14ac:dyDescent="0.3">
      <c r="A85">
        <v>92187</v>
      </c>
      <c r="B85" t="s">
        <v>61</v>
      </c>
      <c r="C85" t="s">
        <v>23</v>
      </c>
      <c r="D85" t="s">
        <v>95</v>
      </c>
      <c r="E85" t="s">
        <v>24</v>
      </c>
      <c r="F85" t="s">
        <v>27</v>
      </c>
      <c r="G85" t="s">
        <v>42</v>
      </c>
      <c r="H85" t="s">
        <v>714</v>
      </c>
      <c r="I85" t="s">
        <v>936</v>
      </c>
      <c r="J85" t="s">
        <v>150</v>
      </c>
      <c r="K85" t="s">
        <v>41</v>
      </c>
      <c r="L85" t="s">
        <v>32</v>
      </c>
      <c r="M85" t="s">
        <v>638</v>
      </c>
      <c r="N85" t="s">
        <v>1194</v>
      </c>
      <c r="O85" t="s">
        <v>428</v>
      </c>
      <c r="Q85" t="s">
        <v>713</v>
      </c>
      <c r="R85" t="s">
        <v>235</v>
      </c>
      <c r="T85" t="s">
        <v>43</v>
      </c>
      <c r="U85" t="s">
        <v>29</v>
      </c>
      <c r="V85" t="s">
        <v>26</v>
      </c>
      <c r="W85" t="s">
        <v>361</v>
      </c>
      <c r="Y85" s="1">
        <v>42685.228935185187</v>
      </c>
      <c r="Z85" s="1">
        <v>42716.31863425926</v>
      </c>
    </row>
    <row r="86" spans="1:27" x14ac:dyDescent="0.3">
      <c r="A86">
        <v>94122</v>
      </c>
      <c r="B86" t="s">
        <v>702</v>
      </c>
      <c r="C86" t="s">
        <v>23</v>
      </c>
      <c r="D86" t="s">
        <v>374</v>
      </c>
      <c r="E86" t="s">
        <v>24</v>
      </c>
      <c r="F86" t="s">
        <v>27</v>
      </c>
      <c r="G86" t="s">
        <v>25</v>
      </c>
      <c r="H86" t="s">
        <v>701</v>
      </c>
      <c r="J86" t="s">
        <v>700</v>
      </c>
      <c r="K86" t="s">
        <v>41</v>
      </c>
      <c r="L86" t="s">
        <v>240</v>
      </c>
      <c r="M86" t="s">
        <v>44</v>
      </c>
      <c r="N86" t="s">
        <v>1194</v>
      </c>
      <c r="O86" t="s">
        <v>1194</v>
      </c>
      <c r="R86" t="s">
        <v>235</v>
      </c>
      <c r="T86" t="s">
        <v>55</v>
      </c>
      <c r="U86" t="s">
        <v>45</v>
      </c>
      <c r="V86" t="s">
        <v>235</v>
      </c>
      <c r="W86" t="s">
        <v>1194</v>
      </c>
      <c r="X86" t="s">
        <v>378</v>
      </c>
      <c r="Y86" s="1">
        <v>42739.236076388886</v>
      </c>
      <c r="Z86" s="1">
        <v>42771.985289351855</v>
      </c>
    </row>
    <row r="87" spans="1:27" x14ac:dyDescent="0.3">
      <c r="A87">
        <v>95010</v>
      </c>
      <c r="B87" t="s">
        <v>1339</v>
      </c>
      <c r="C87" t="s">
        <v>23</v>
      </c>
      <c r="D87" t="s">
        <v>95</v>
      </c>
      <c r="E87" t="s">
        <v>262</v>
      </c>
      <c r="F87" t="s">
        <v>27</v>
      </c>
      <c r="G87" t="s">
        <v>49</v>
      </c>
      <c r="H87" t="s">
        <v>1338</v>
      </c>
      <c r="J87" t="s">
        <v>933</v>
      </c>
      <c r="K87" t="s">
        <v>41</v>
      </c>
      <c r="L87" t="s">
        <v>240</v>
      </c>
      <c r="M87" t="s">
        <v>185</v>
      </c>
      <c r="N87" t="s">
        <v>1194</v>
      </c>
      <c r="O87" t="s">
        <v>1194</v>
      </c>
      <c r="R87" t="s">
        <v>235</v>
      </c>
      <c r="T87" t="s">
        <v>43</v>
      </c>
      <c r="U87" t="s">
        <v>29</v>
      </c>
      <c r="V87" t="s">
        <v>235</v>
      </c>
      <c r="W87" t="s">
        <v>1194</v>
      </c>
      <c r="Y87" s="1">
        <v>42760.091064814813</v>
      </c>
      <c r="Z87" s="1">
        <v>42810.113622685189</v>
      </c>
    </row>
    <row r="88" spans="1:27" x14ac:dyDescent="0.3">
      <c r="A88">
        <v>95144</v>
      </c>
      <c r="B88" t="s">
        <v>66</v>
      </c>
      <c r="C88" t="s">
        <v>23</v>
      </c>
      <c r="D88" t="s">
        <v>374</v>
      </c>
      <c r="E88" t="s">
        <v>24</v>
      </c>
      <c r="F88" t="s">
        <v>27</v>
      </c>
      <c r="G88" t="s">
        <v>49</v>
      </c>
      <c r="H88" t="s">
        <v>699</v>
      </c>
      <c r="I88" t="s">
        <v>285</v>
      </c>
      <c r="J88" t="s">
        <v>285</v>
      </c>
      <c r="K88" t="s">
        <v>41</v>
      </c>
      <c r="L88" t="s">
        <v>240</v>
      </c>
      <c r="M88" t="s">
        <v>44</v>
      </c>
      <c r="N88" t="s">
        <v>1194</v>
      </c>
      <c r="O88" t="s">
        <v>1194</v>
      </c>
      <c r="R88" t="s">
        <v>235</v>
      </c>
      <c r="T88" t="s">
        <v>67</v>
      </c>
      <c r="U88" t="s">
        <v>60</v>
      </c>
      <c r="V88" t="s">
        <v>235</v>
      </c>
      <c r="W88" t="s">
        <v>1194</v>
      </c>
      <c r="X88" t="s">
        <v>378</v>
      </c>
      <c r="Y88" s="1">
        <v>42762.451701388891</v>
      </c>
      <c r="Z88" s="1">
        <v>42771.987256944441</v>
      </c>
    </row>
    <row r="89" spans="1:27" x14ac:dyDescent="0.3">
      <c r="A89">
        <v>95630</v>
      </c>
      <c r="B89" t="s">
        <v>753</v>
      </c>
      <c r="C89" t="s">
        <v>23</v>
      </c>
      <c r="D89" t="s">
        <v>95</v>
      </c>
      <c r="E89" t="s">
        <v>24</v>
      </c>
      <c r="F89" t="s">
        <v>27</v>
      </c>
      <c r="G89" t="s">
        <v>49</v>
      </c>
      <c r="H89" t="s">
        <v>1388</v>
      </c>
      <c r="I89" t="s">
        <v>335</v>
      </c>
      <c r="J89" t="s">
        <v>335</v>
      </c>
      <c r="K89" t="s">
        <v>41</v>
      </c>
      <c r="L89" t="s">
        <v>240</v>
      </c>
      <c r="M89" t="s">
        <v>44</v>
      </c>
      <c r="N89" t="s">
        <v>1194</v>
      </c>
      <c r="O89" t="s">
        <v>1319</v>
      </c>
      <c r="R89" t="s">
        <v>235</v>
      </c>
      <c r="T89" t="s">
        <v>67</v>
      </c>
      <c r="U89" t="s">
        <v>45</v>
      </c>
      <c r="V89" t="s">
        <v>235</v>
      </c>
      <c r="W89" t="s">
        <v>1194</v>
      </c>
      <c r="X89" t="s">
        <v>1029</v>
      </c>
      <c r="Y89" s="1">
        <v>42774.405694444446</v>
      </c>
      <c r="Z89" s="1">
        <v>42823.953599537039</v>
      </c>
    </row>
    <row r="90" spans="1:27" x14ac:dyDescent="0.3">
      <c r="A90">
        <v>96027</v>
      </c>
      <c r="B90" t="s">
        <v>142</v>
      </c>
      <c r="C90" t="s">
        <v>23</v>
      </c>
      <c r="D90" t="s">
        <v>1208</v>
      </c>
      <c r="E90" t="s">
        <v>147</v>
      </c>
      <c r="F90" t="s">
        <v>27</v>
      </c>
      <c r="G90" t="s">
        <v>187</v>
      </c>
      <c r="H90" t="s">
        <v>1337</v>
      </c>
      <c r="I90" t="s">
        <v>195</v>
      </c>
      <c r="J90" t="s">
        <v>143</v>
      </c>
      <c r="K90" t="s">
        <v>41</v>
      </c>
      <c r="L90" t="s">
        <v>32</v>
      </c>
      <c r="M90" t="s">
        <v>369</v>
      </c>
      <c r="N90" t="s">
        <v>1194</v>
      </c>
      <c r="O90" t="s">
        <v>1194</v>
      </c>
      <c r="R90" t="s">
        <v>235</v>
      </c>
      <c r="T90" t="s">
        <v>55</v>
      </c>
      <c r="U90" t="s">
        <v>37</v>
      </c>
      <c r="V90" t="s">
        <v>26</v>
      </c>
      <c r="W90" t="s">
        <v>1194</v>
      </c>
      <c r="X90" t="s">
        <v>629</v>
      </c>
      <c r="Y90" s="1">
        <v>42782.220729166664</v>
      </c>
      <c r="Z90" s="1">
        <v>42814.718136574076</v>
      </c>
    </row>
    <row r="91" spans="1:27" x14ac:dyDescent="0.3">
      <c r="A91">
        <v>96257</v>
      </c>
      <c r="B91" t="s">
        <v>266</v>
      </c>
      <c r="C91" t="s">
        <v>23</v>
      </c>
      <c r="D91" t="s">
        <v>68</v>
      </c>
      <c r="E91" t="s">
        <v>262</v>
      </c>
      <c r="F91" t="s">
        <v>27</v>
      </c>
      <c r="G91" t="s">
        <v>42</v>
      </c>
      <c r="H91" t="s">
        <v>1336</v>
      </c>
      <c r="J91" t="s">
        <v>80</v>
      </c>
      <c r="K91" t="s">
        <v>41</v>
      </c>
      <c r="L91" t="s">
        <v>240</v>
      </c>
      <c r="M91" t="s">
        <v>1335</v>
      </c>
      <c r="N91" t="s">
        <v>1194</v>
      </c>
      <c r="O91" t="s">
        <v>1194</v>
      </c>
      <c r="R91" t="s">
        <v>235</v>
      </c>
      <c r="T91" t="s">
        <v>55</v>
      </c>
      <c r="U91" t="s">
        <v>45</v>
      </c>
      <c r="V91" t="s">
        <v>235</v>
      </c>
      <c r="W91" t="s">
        <v>1194</v>
      </c>
      <c r="Y91" s="1">
        <v>42787.972685185188</v>
      </c>
      <c r="Z91" s="1">
        <v>42809.305138888885</v>
      </c>
    </row>
    <row r="92" spans="1:27" x14ac:dyDescent="0.3">
      <c r="A92">
        <v>96357</v>
      </c>
      <c r="B92" t="s">
        <v>753</v>
      </c>
      <c r="C92" t="s">
        <v>23</v>
      </c>
      <c r="D92" t="s">
        <v>95</v>
      </c>
      <c r="E92" t="s">
        <v>24</v>
      </c>
      <c r="F92" t="s">
        <v>27</v>
      </c>
      <c r="G92" t="s">
        <v>49</v>
      </c>
      <c r="H92" t="s">
        <v>1352</v>
      </c>
      <c r="I92" t="s">
        <v>1032</v>
      </c>
      <c r="J92" t="s">
        <v>144</v>
      </c>
      <c r="K92" t="s">
        <v>41</v>
      </c>
      <c r="L92" t="s">
        <v>240</v>
      </c>
      <c r="M92" t="s">
        <v>185</v>
      </c>
      <c r="N92" t="s">
        <v>1194</v>
      </c>
      <c r="O92" t="s">
        <v>1319</v>
      </c>
      <c r="R92" t="s">
        <v>235</v>
      </c>
      <c r="T92" t="s">
        <v>43</v>
      </c>
      <c r="U92" t="s">
        <v>29</v>
      </c>
      <c r="V92" t="s">
        <v>235</v>
      </c>
      <c r="W92" t="s">
        <v>1194</v>
      </c>
      <c r="X92" t="s">
        <v>1029</v>
      </c>
      <c r="Y92" s="1">
        <v>42790.228784722225</v>
      </c>
      <c r="Z92" s="1">
        <v>42816.019513888888</v>
      </c>
    </row>
    <row r="93" spans="1:27" x14ac:dyDescent="0.3">
      <c r="A93">
        <v>96370</v>
      </c>
      <c r="B93" t="s">
        <v>54</v>
      </c>
      <c r="C93" t="s">
        <v>23</v>
      </c>
      <c r="D93" t="s">
        <v>68</v>
      </c>
      <c r="E93" t="s">
        <v>24</v>
      </c>
      <c r="F93" t="s">
        <v>27</v>
      </c>
      <c r="G93" t="s">
        <v>49</v>
      </c>
      <c r="H93" t="s">
        <v>1420</v>
      </c>
      <c r="I93" t="s">
        <v>1077</v>
      </c>
      <c r="J93" t="s">
        <v>337</v>
      </c>
      <c r="K93" t="s">
        <v>41</v>
      </c>
      <c r="L93" t="s">
        <v>240</v>
      </c>
      <c r="M93" t="s">
        <v>1201</v>
      </c>
      <c r="N93" t="s">
        <v>1194</v>
      </c>
      <c r="O93" t="s">
        <v>1376</v>
      </c>
      <c r="R93" t="s">
        <v>235</v>
      </c>
      <c r="T93" t="s">
        <v>55</v>
      </c>
      <c r="U93" t="s">
        <v>45</v>
      </c>
      <c r="V93" t="s">
        <v>235</v>
      </c>
      <c r="W93" t="s">
        <v>1194</v>
      </c>
      <c r="Y93" s="1">
        <v>42790.31486111111</v>
      </c>
      <c r="Z93" s="1">
        <v>42829.276365740741</v>
      </c>
    </row>
    <row r="94" spans="1:27" x14ac:dyDescent="0.3">
      <c r="A94">
        <v>96444</v>
      </c>
      <c r="B94" t="s">
        <v>191</v>
      </c>
      <c r="C94" t="s">
        <v>23</v>
      </c>
      <c r="D94" t="s">
        <v>30</v>
      </c>
      <c r="E94" t="s">
        <v>24</v>
      </c>
      <c r="F94" t="s">
        <v>27</v>
      </c>
      <c r="G94" t="s">
        <v>42</v>
      </c>
      <c r="H94" t="s">
        <v>1303</v>
      </c>
      <c r="J94" t="s">
        <v>1302</v>
      </c>
      <c r="K94" t="s">
        <v>41</v>
      </c>
      <c r="L94" t="s">
        <v>240</v>
      </c>
      <c r="M94" t="s">
        <v>44</v>
      </c>
      <c r="N94" t="s">
        <v>1194</v>
      </c>
      <c r="O94" t="s">
        <v>1293</v>
      </c>
      <c r="Q94" t="s">
        <v>1301</v>
      </c>
      <c r="R94" t="s">
        <v>235</v>
      </c>
      <c r="T94" t="s">
        <v>43</v>
      </c>
      <c r="U94" t="s">
        <v>45</v>
      </c>
      <c r="V94" t="s">
        <v>235</v>
      </c>
      <c r="W94" t="s">
        <v>1194</v>
      </c>
      <c r="X94" t="s">
        <v>378</v>
      </c>
      <c r="Y94" s="1">
        <v>42793.886562500003</v>
      </c>
      <c r="Z94" s="1">
        <v>42803.087685185186</v>
      </c>
    </row>
    <row r="95" spans="1:27" x14ac:dyDescent="0.3">
      <c r="A95">
        <v>96765</v>
      </c>
      <c r="B95" t="s">
        <v>66</v>
      </c>
      <c r="C95" t="s">
        <v>23</v>
      </c>
      <c r="D95" t="s">
        <v>374</v>
      </c>
      <c r="E95" t="s">
        <v>24</v>
      </c>
      <c r="F95" t="s">
        <v>27</v>
      </c>
      <c r="G95" t="s">
        <v>58</v>
      </c>
      <c r="H95" t="s">
        <v>1334</v>
      </c>
      <c r="J95" t="s">
        <v>66</v>
      </c>
      <c r="K95" t="s">
        <v>41</v>
      </c>
      <c r="L95" t="s">
        <v>240</v>
      </c>
      <c r="M95" t="s">
        <v>185</v>
      </c>
      <c r="N95" t="s">
        <v>1194</v>
      </c>
      <c r="O95" t="s">
        <v>1293</v>
      </c>
      <c r="R95" t="s">
        <v>235</v>
      </c>
      <c r="T95" t="s">
        <v>43</v>
      </c>
      <c r="U95" t="s">
        <v>60</v>
      </c>
      <c r="V95" t="s">
        <v>235</v>
      </c>
      <c r="W95" t="s">
        <v>1194</v>
      </c>
      <c r="Y95" s="1">
        <v>42801.107604166667</v>
      </c>
      <c r="Z95" s="1">
        <v>42809.460300925923</v>
      </c>
    </row>
    <row r="96" spans="1:27" x14ac:dyDescent="0.3">
      <c r="A96">
        <v>96943</v>
      </c>
      <c r="B96" t="s">
        <v>266</v>
      </c>
      <c r="C96" t="s">
        <v>23</v>
      </c>
      <c r="D96" t="s">
        <v>95</v>
      </c>
      <c r="E96" t="s">
        <v>149</v>
      </c>
      <c r="F96" t="s">
        <v>27</v>
      </c>
      <c r="G96" t="s">
        <v>49</v>
      </c>
      <c r="H96" t="s">
        <v>1382</v>
      </c>
      <c r="J96" t="s">
        <v>933</v>
      </c>
      <c r="K96" t="s">
        <v>41</v>
      </c>
      <c r="L96" t="s">
        <v>28</v>
      </c>
      <c r="N96" t="s">
        <v>1194</v>
      </c>
      <c r="O96" t="s">
        <v>1194</v>
      </c>
      <c r="R96" t="s">
        <v>235</v>
      </c>
      <c r="T96" t="s">
        <v>43</v>
      </c>
      <c r="U96" t="s">
        <v>29</v>
      </c>
      <c r="V96" t="s">
        <v>235</v>
      </c>
      <c r="W96" t="s">
        <v>1194</v>
      </c>
      <c r="Y96" s="1">
        <v>42804.168564814812</v>
      </c>
      <c r="Z96" s="1">
        <v>42823.20521990741</v>
      </c>
    </row>
    <row r="97" spans="1:26" x14ac:dyDescent="0.3">
      <c r="A97">
        <v>97122</v>
      </c>
      <c r="B97" t="s">
        <v>702</v>
      </c>
      <c r="C97" t="s">
        <v>23</v>
      </c>
      <c r="D97" t="s">
        <v>85</v>
      </c>
      <c r="E97" t="s">
        <v>24</v>
      </c>
      <c r="F97" t="s">
        <v>27</v>
      </c>
      <c r="G97" t="s">
        <v>117</v>
      </c>
      <c r="H97" t="s">
        <v>1333</v>
      </c>
      <c r="I97" t="s">
        <v>118</v>
      </c>
      <c r="J97" t="s">
        <v>118</v>
      </c>
      <c r="K97" t="s">
        <v>41</v>
      </c>
      <c r="L97" t="s">
        <v>240</v>
      </c>
      <c r="M97" t="s">
        <v>185</v>
      </c>
      <c r="N97" t="s">
        <v>1194</v>
      </c>
      <c r="O97" t="s">
        <v>1319</v>
      </c>
      <c r="R97" t="s">
        <v>235</v>
      </c>
      <c r="T97" t="s">
        <v>55</v>
      </c>
      <c r="U97" t="s">
        <v>60</v>
      </c>
      <c r="V97" t="s">
        <v>235</v>
      </c>
      <c r="W97" t="s">
        <v>1194</v>
      </c>
      <c r="Y97" s="1">
        <v>42809.696469907409</v>
      </c>
      <c r="Z97" s="1">
        <v>42814.199131944442</v>
      </c>
    </row>
    <row r="98" spans="1:26" x14ac:dyDescent="0.3">
      <c r="A98">
        <v>97922</v>
      </c>
      <c r="B98" t="s">
        <v>66</v>
      </c>
      <c r="C98" t="s">
        <v>23</v>
      </c>
      <c r="D98" t="s">
        <v>374</v>
      </c>
      <c r="E98" t="s">
        <v>24</v>
      </c>
      <c r="F98" t="s">
        <v>27</v>
      </c>
      <c r="G98" t="s">
        <v>25</v>
      </c>
      <c r="H98" t="s">
        <v>1407</v>
      </c>
      <c r="I98" t="s">
        <v>702</v>
      </c>
      <c r="J98" t="s">
        <v>702</v>
      </c>
      <c r="K98" t="s">
        <v>41</v>
      </c>
      <c r="L98" t="s">
        <v>240</v>
      </c>
      <c r="M98" t="s">
        <v>44</v>
      </c>
      <c r="N98" t="s">
        <v>1194</v>
      </c>
      <c r="O98" t="s">
        <v>1406</v>
      </c>
      <c r="R98" t="s">
        <v>235</v>
      </c>
      <c r="T98" t="s">
        <v>55</v>
      </c>
      <c r="U98" t="s">
        <v>37</v>
      </c>
      <c r="V98" t="s">
        <v>235</v>
      </c>
      <c r="W98" t="s">
        <v>1194</v>
      </c>
      <c r="X98" t="s">
        <v>378</v>
      </c>
      <c r="Y98" s="1">
        <v>42830.077511574076</v>
      </c>
      <c r="Z98" s="1">
        <v>42831.20521990741</v>
      </c>
    </row>
    <row r="99" spans="1:26" x14ac:dyDescent="0.3">
      <c r="A99">
        <v>79685</v>
      </c>
      <c r="B99" t="s">
        <v>173</v>
      </c>
      <c r="C99" t="s">
        <v>162</v>
      </c>
      <c r="D99" t="s">
        <v>216</v>
      </c>
      <c r="E99" t="s">
        <v>24</v>
      </c>
      <c r="F99" t="s">
        <v>27</v>
      </c>
      <c r="G99" t="s">
        <v>49</v>
      </c>
      <c r="H99" t="s">
        <v>696</v>
      </c>
      <c r="I99" t="s">
        <v>163</v>
      </c>
      <c r="J99" t="s">
        <v>163</v>
      </c>
      <c r="K99" t="s">
        <v>41</v>
      </c>
      <c r="L99" t="s">
        <v>32</v>
      </c>
      <c r="N99" t="s">
        <v>1194</v>
      </c>
      <c r="O99" t="s">
        <v>1194</v>
      </c>
      <c r="R99" t="s">
        <v>235</v>
      </c>
      <c r="T99" t="s">
        <v>55</v>
      </c>
      <c r="U99" t="s">
        <v>37</v>
      </c>
      <c r="V99" t="s">
        <v>235</v>
      </c>
      <c r="W99" t="s">
        <v>1194</v>
      </c>
      <c r="Y99" s="1">
        <v>42458.033101851855</v>
      </c>
      <c r="Z99" s="1">
        <v>42724.124166666668</v>
      </c>
    </row>
    <row r="100" spans="1:26" x14ac:dyDescent="0.3">
      <c r="A100">
        <v>89816</v>
      </c>
      <c r="B100" t="s">
        <v>47</v>
      </c>
      <c r="C100" t="s">
        <v>34</v>
      </c>
      <c r="D100" t="s">
        <v>689</v>
      </c>
      <c r="E100" t="s">
        <v>24</v>
      </c>
      <c r="F100" t="s">
        <v>27</v>
      </c>
      <c r="G100" t="s">
        <v>49</v>
      </c>
      <c r="H100" t="s">
        <v>688</v>
      </c>
      <c r="I100" t="s">
        <v>47</v>
      </c>
      <c r="J100" t="s">
        <v>47</v>
      </c>
      <c r="K100" t="s">
        <v>41</v>
      </c>
      <c r="L100" t="s">
        <v>32</v>
      </c>
      <c r="N100" t="s">
        <v>1194</v>
      </c>
      <c r="O100" t="s">
        <v>1194</v>
      </c>
      <c r="R100" t="s">
        <v>235</v>
      </c>
      <c r="T100" t="s">
        <v>55</v>
      </c>
      <c r="U100" t="s">
        <v>60</v>
      </c>
      <c r="V100" t="s">
        <v>26</v>
      </c>
      <c r="W100" t="s">
        <v>1194</v>
      </c>
      <c r="Y100" s="1">
        <v>42642.068159722221</v>
      </c>
      <c r="Z100" s="1">
        <v>42803.347997685189</v>
      </c>
    </row>
    <row r="101" spans="1:26" x14ac:dyDescent="0.3">
      <c r="A101">
        <v>91980</v>
      </c>
      <c r="B101" t="s">
        <v>751</v>
      </c>
      <c r="C101" t="s">
        <v>34</v>
      </c>
      <c r="D101" t="s">
        <v>71</v>
      </c>
      <c r="E101" t="s">
        <v>24</v>
      </c>
      <c r="F101" t="s">
        <v>27</v>
      </c>
      <c r="G101" t="s">
        <v>42</v>
      </c>
      <c r="H101" t="s">
        <v>1254</v>
      </c>
      <c r="I101" t="s">
        <v>751</v>
      </c>
      <c r="J101" t="s">
        <v>99</v>
      </c>
      <c r="K101" t="s">
        <v>41</v>
      </c>
      <c r="L101" t="s">
        <v>240</v>
      </c>
      <c r="M101" t="s">
        <v>365</v>
      </c>
      <c r="N101" t="s">
        <v>1194</v>
      </c>
      <c r="O101" t="s">
        <v>1221</v>
      </c>
      <c r="R101" t="s">
        <v>235</v>
      </c>
      <c r="T101" t="s">
        <v>43</v>
      </c>
      <c r="U101" t="s">
        <v>29</v>
      </c>
      <c r="V101" t="s">
        <v>26</v>
      </c>
      <c r="W101" t="s">
        <v>1194</v>
      </c>
      <c r="Y101" s="1">
        <v>42682.147974537038</v>
      </c>
      <c r="Z101" s="1">
        <v>42802.005752314813</v>
      </c>
    </row>
    <row r="102" spans="1:26" x14ac:dyDescent="0.3">
      <c r="A102">
        <v>96022</v>
      </c>
      <c r="B102" t="s">
        <v>54</v>
      </c>
      <c r="C102" t="s">
        <v>34</v>
      </c>
      <c r="D102" t="s">
        <v>1205</v>
      </c>
      <c r="E102" t="s">
        <v>24</v>
      </c>
      <c r="F102" t="s">
        <v>27</v>
      </c>
      <c r="G102" t="s">
        <v>187</v>
      </c>
      <c r="H102" t="s">
        <v>1332</v>
      </c>
      <c r="I102" t="s">
        <v>1397</v>
      </c>
      <c r="J102" t="s">
        <v>143</v>
      </c>
      <c r="K102" t="s">
        <v>41</v>
      </c>
      <c r="L102" t="s">
        <v>240</v>
      </c>
      <c r="M102" t="s">
        <v>365</v>
      </c>
      <c r="N102" t="s">
        <v>1194</v>
      </c>
      <c r="O102" t="s">
        <v>1293</v>
      </c>
      <c r="Q102" t="s">
        <v>1169</v>
      </c>
      <c r="R102" t="s">
        <v>235</v>
      </c>
      <c r="T102" t="s">
        <v>67</v>
      </c>
      <c r="U102" t="s">
        <v>29</v>
      </c>
      <c r="V102" t="s">
        <v>26</v>
      </c>
      <c r="W102" t="s">
        <v>1194</v>
      </c>
      <c r="Y102" s="1">
        <v>42782.211585648147</v>
      </c>
      <c r="Z102" s="1">
        <v>42828.204699074071</v>
      </c>
    </row>
    <row r="103" spans="1:26" x14ac:dyDescent="0.3">
      <c r="A103">
        <v>96764</v>
      </c>
      <c r="B103" t="s">
        <v>144</v>
      </c>
      <c r="C103" t="s">
        <v>34</v>
      </c>
      <c r="D103" t="s">
        <v>1013</v>
      </c>
      <c r="E103" t="s">
        <v>24</v>
      </c>
      <c r="F103" t="s">
        <v>27</v>
      </c>
      <c r="G103" t="s">
        <v>42</v>
      </c>
      <c r="H103" t="s">
        <v>1425</v>
      </c>
      <c r="J103" t="s">
        <v>928</v>
      </c>
      <c r="K103" t="s">
        <v>41</v>
      </c>
      <c r="L103" t="s">
        <v>240</v>
      </c>
      <c r="M103" t="s">
        <v>185</v>
      </c>
      <c r="N103" t="s">
        <v>1194</v>
      </c>
      <c r="O103" t="s">
        <v>1376</v>
      </c>
      <c r="R103" t="s">
        <v>235</v>
      </c>
      <c r="T103" t="s">
        <v>55</v>
      </c>
      <c r="U103" t="s">
        <v>37</v>
      </c>
      <c r="V103" t="s">
        <v>235</v>
      </c>
      <c r="W103" t="s">
        <v>1194</v>
      </c>
      <c r="Y103" s="1">
        <v>42801.104432870372</v>
      </c>
      <c r="Z103" s="1">
        <v>42834.989212962966</v>
      </c>
    </row>
    <row r="104" spans="1:26" x14ac:dyDescent="0.3">
      <c r="A104">
        <v>97247</v>
      </c>
      <c r="B104" t="s">
        <v>69</v>
      </c>
      <c r="C104" t="s">
        <v>34</v>
      </c>
      <c r="D104" t="s">
        <v>151</v>
      </c>
      <c r="E104" t="s">
        <v>24</v>
      </c>
      <c r="F104" t="s">
        <v>27</v>
      </c>
      <c r="G104" t="s">
        <v>42</v>
      </c>
      <c r="H104" t="s">
        <v>1437</v>
      </c>
      <c r="I104" t="s">
        <v>1302</v>
      </c>
      <c r="J104" t="s">
        <v>1302</v>
      </c>
      <c r="K104" t="s">
        <v>41</v>
      </c>
      <c r="L104" t="s">
        <v>32</v>
      </c>
      <c r="M104" t="s">
        <v>104</v>
      </c>
      <c r="N104" t="s">
        <v>1194</v>
      </c>
      <c r="O104" t="s">
        <v>1406</v>
      </c>
      <c r="Q104" t="s">
        <v>1436</v>
      </c>
      <c r="R104" t="s">
        <v>235</v>
      </c>
      <c r="T104" t="s">
        <v>43</v>
      </c>
      <c r="U104" t="s">
        <v>45</v>
      </c>
      <c r="V104" t="s">
        <v>235</v>
      </c>
      <c r="W104" t="s">
        <v>1194</v>
      </c>
      <c r="Y104" s="1">
        <v>42813.979155092595</v>
      </c>
      <c r="Z104" s="1">
        <v>42836.174085648148</v>
      </c>
    </row>
    <row r="105" spans="1:26" x14ac:dyDescent="0.3">
      <c r="A105">
        <v>97678</v>
      </c>
      <c r="B105" t="s">
        <v>99</v>
      </c>
      <c r="C105" t="s">
        <v>34</v>
      </c>
      <c r="D105" t="s">
        <v>1205</v>
      </c>
      <c r="E105" t="s">
        <v>303</v>
      </c>
      <c r="F105" t="s">
        <v>27</v>
      </c>
      <c r="G105" t="s">
        <v>153</v>
      </c>
      <c r="H105" t="s">
        <v>1412</v>
      </c>
      <c r="I105" t="s">
        <v>1411</v>
      </c>
      <c r="J105" t="s">
        <v>1411</v>
      </c>
      <c r="K105" t="s">
        <v>41</v>
      </c>
      <c r="L105" t="s">
        <v>240</v>
      </c>
      <c r="M105" t="s">
        <v>298</v>
      </c>
      <c r="N105" t="s">
        <v>1194</v>
      </c>
      <c r="O105" t="s">
        <v>1194</v>
      </c>
      <c r="R105" t="s">
        <v>235</v>
      </c>
      <c r="T105" t="s">
        <v>43</v>
      </c>
      <c r="U105" t="s">
        <v>29</v>
      </c>
      <c r="V105" t="s">
        <v>1305</v>
      </c>
      <c r="W105" t="s">
        <v>361</v>
      </c>
      <c r="Y105" s="1">
        <v>42824.161898148152</v>
      </c>
      <c r="Z105" s="1">
        <v>42829.458171296297</v>
      </c>
    </row>
    <row r="106" spans="1:26" x14ac:dyDescent="0.3">
      <c r="A106">
        <v>98064</v>
      </c>
      <c r="B106" t="s">
        <v>99</v>
      </c>
      <c r="C106" t="s">
        <v>34</v>
      </c>
      <c r="D106" t="s">
        <v>281</v>
      </c>
      <c r="E106" t="s">
        <v>303</v>
      </c>
      <c r="F106" t="s">
        <v>27</v>
      </c>
      <c r="G106" t="s">
        <v>49</v>
      </c>
      <c r="H106" t="s">
        <v>1435</v>
      </c>
      <c r="I106" t="s">
        <v>1050</v>
      </c>
      <c r="J106" t="s">
        <v>266</v>
      </c>
      <c r="K106" t="s">
        <v>41</v>
      </c>
      <c r="L106" t="s">
        <v>28</v>
      </c>
      <c r="N106" t="s">
        <v>1194</v>
      </c>
      <c r="O106" t="s">
        <v>1194</v>
      </c>
      <c r="R106" t="s">
        <v>235</v>
      </c>
      <c r="T106" t="s">
        <v>55</v>
      </c>
      <c r="U106" t="s">
        <v>37</v>
      </c>
      <c r="V106" t="s">
        <v>235</v>
      </c>
      <c r="W106" t="s">
        <v>1194</v>
      </c>
      <c r="Y106" s="1">
        <v>42834.998217592591</v>
      </c>
      <c r="Z106" s="1">
        <v>42836.218912037039</v>
      </c>
    </row>
    <row r="107" spans="1:26" x14ac:dyDescent="0.3">
      <c r="A107">
        <v>94678</v>
      </c>
      <c r="B107" t="s">
        <v>89</v>
      </c>
      <c r="C107" t="s">
        <v>88</v>
      </c>
      <c r="D107" t="s">
        <v>90</v>
      </c>
      <c r="E107" t="s">
        <v>24</v>
      </c>
      <c r="F107" t="s">
        <v>27</v>
      </c>
      <c r="G107" t="s">
        <v>275</v>
      </c>
      <c r="H107" t="s">
        <v>620</v>
      </c>
      <c r="I107" t="s">
        <v>107</v>
      </c>
      <c r="J107" t="s">
        <v>342</v>
      </c>
      <c r="K107" t="s">
        <v>41</v>
      </c>
      <c r="L107" t="s">
        <v>32</v>
      </c>
      <c r="N107" t="s">
        <v>1194</v>
      </c>
      <c r="O107" t="s">
        <v>1194</v>
      </c>
      <c r="R107" t="s">
        <v>235</v>
      </c>
      <c r="T107" t="s">
        <v>67</v>
      </c>
      <c r="U107" t="s">
        <v>60</v>
      </c>
      <c r="V107" t="s">
        <v>235</v>
      </c>
      <c r="W107" t="s">
        <v>1194</v>
      </c>
      <c r="Y107" s="1">
        <v>42753.045277777775</v>
      </c>
      <c r="Z107" s="1">
        <v>42753.961944444447</v>
      </c>
    </row>
    <row r="108" spans="1:26" x14ac:dyDescent="0.3">
      <c r="A108">
        <v>98136</v>
      </c>
      <c r="B108" t="s">
        <v>89</v>
      </c>
      <c r="C108" t="s">
        <v>88</v>
      </c>
      <c r="D108" t="s">
        <v>189</v>
      </c>
      <c r="E108" t="s">
        <v>303</v>
      </c>
      <c r="F108" t="s">
        <v>27</v>
      </c>
      <c r="G108" t="s">
        <v>187</v>
      </c>
      <c r="H108" t="s">
        <v>1434</v>
      </c>
      <c r="I108" t="s">
        <v>219</v>
      </c>
      <c r="J108" t="s">
        <v>219</v>
      </c>
      <c r="K108" t="s">
        <v>41</v>
      </c>
      <c r="L108" t="s">
        <v>240</v>
      </c>
      <c r="M108" t="s">
        <v>44</v>
      </c>
      <c r="N108" t="s">
        <v>1194</v>
      </c>
      <c r="O108" t="s">
        <v>1194</v>
      </c>
      <c r="R108" t="s">
        <v>235</v>
      </c>
      <c r="T108" t="s">
        <v>55</v>
      </c>
      <c r="U108" t="s">
        <v>37</v>
      </c>
      <c r="V108" t="s">
        <v>235</v>
      </c>
      <c r="W108" t="s">
        <v>1194</v>
      </c>
      <c r="X108" t="s">
        <v>596</v>
      </c>
      <c r="Y108" s="1">
        <v>42836.175127314818</v>
      </c>
      <c r="Z108" s="1">
        <v>42837.103796296295</v>
      </c>
    </row>
    <row r="109" spans="1:26" x14ac:dyDescent="0.3">
      <c r="A109">
        <v>82510</v>
      </c>
      <c r="B109" t="s">
        <v>209</v>
      </c>
      <c r="C109" t="s">
        <v>40</v>
      </c>
      <c r="D109" t="s">
        <v>46</v>
      </c>
      <c r="E109" t="s">
        <v>48</v>
      </c>
      <c r="F109" t="s">
        <v>27</v>
      </c>
      <c r="G109" t="s">
        <v>187</v>
      </c>
      <c r="H109" t="s">
        <v>1005</v>
      </c>
      <c r="I109" t="s">
        <v>1004</v>
      </c>
      <c r="J109" t="s">
        <v>174</v>
      </c>
      <c r="K109" t="s">
        <v>41</v>
      </c>
      <c r="L109" t="s">
        <v>32</v>
      </c>
      <c r="N109" t="s">
        <v>1194</v>
      </c>
      <c r="O109" t="s">
        <v>1194</v>
      </c>
      <c r="R109" t="s">
        <v>235</v>
      </c>
      <c r="T109" t="s">
        <v>55</v>
      </c>
      <c r="U109" t="s">
        <v>37</v>
      </c>
      <c r="V109" t="s">
        <v>26</v>
      </c>
      <c r="W109" t="s">
        <v>1194</v>
      </c>
      <c r="X109" t="s">
        <v>1003</v>
      </c>
      <c r="Y109" s="1">
        <v>42499.229317129626</v>
      </c>
      <c r="Z109" s="1">
        <v>42585.358344907407</v>
      </c>
    </row>
    <row r="110" spans="1:26" x14ac:dyDescent="0.3">
      <c r="A110">
        <v>84899</v>
      </c>
      <c r="B110" t="s">
        <v>800</v>
      </c>
      <c r="C110" t="s">
        <v>165</v>
      </c>
      <c r="D110" t="s">
        <v>166</v>
      </c>
      <c r="E110" t="s">
        <v>147</v>
      </c>
      <c r="F110" t="s">
        <v>27</v>
      </c>
      <c r="G110" t="s">
        <v>187</v>
      </c>
      <c r="H110" t="s">
        <v>1000</v>
      </c>
      <c r="I110" t="s">
        <v>800</v>
      </c>
      <c r="J110" t="s">
        <v>800</v>
      </c>
      <c r="K110" t="s">
        <v>41</v>
      </c>
      <c r="L110" t="s">
        <v>32</v>
      </c>
      <c r="N110" t="s">
        <v>1194</v>
      </c>
      <c r="O110" t="s">
        <v>1194</v>
      </c>
      <c r="R110" t="s">
        <v>235</v>
      </c>
      <c r="T110" t="s">
        <v>67</v>
      </c>
      <c r="U110" t="s">
        <v>45</v>
      </c>
      <c r="V110" t="s">
        <v>235</v>
      </c>
      <c r="W110" t="s">
        <v>1194</v>
      </c>
      <c r="Y110" s="1">
        <v>42542.140509259261</v>
      </c>
      <c r="Z110" s="1">
        <v>42543.229641203703</v>
      </c>
    </row>
    <row r="111" spans="1:26" x14ac:dyDescent="0.3">
      <c r="A111">
        <v>85124</v>
      </c>
      <c r="B111" t="s">
        <v>77</v>
      </c>
      <c r="C111" t="s">
        <v>165</v>
      </c>
      <c r="D111" t="s">
        <v>166</v>
      </c>
      <c r="E111" t="s">
        <v>147</v>
      </c>
      <c r="F111" t="s">
        <v>27</v>
      </c>
      <c r="G111" t="s">
        <v>187</v>
      </c>
      <c r="H111" t="s">
        <v>999</v>
      </c>
      <c r="I111" t="s">
        <v>800</v>
      </c>
      <c r="J111" t="s">
        <v>800</v>
      </c>
      <c r="K111" t="s">
        <v>41</v>
      </c>
      <c r="L111" t="s">
        <v>32</v>
      </c>
      <c r="N111" t="s">
        <v>1194</v>
      </c>
      <c r="O111" t="s">
        <v>1194</v>
      </c>
      <c r="R111" t="s">
        <v>235</v>
      </c>
      <c r="T111" t="s">
        <v>43</v>
      </c>
      <c r="U111" t="s">
        <v>29</v>
      </c>
      <c r="V111" t="s">
        <v>235</v>
      </c>
      <c r="W111" t="s">
        <v>1194</v>
      </c>
      <c r="Y111" s="1">
        <v>42544.980219907404</v>
      </c>
      <c r="Z111" s="1">
        <v>42549.139432870368</v>
      </c>
    </row>
    <row r="112" spans="1:26" x14ac:dyDescent="0.3">
      <c r="A112">
        <v>86174</v>
      </c>
      <c r="B112" t="s">
        <v>188</v>
      </c>
      <c r="C112" t="s">
        <v>165</v>
      </c>
      <c r="D112" t="s">
        <v>166</v>
      </c>
      <c r="E112" t="s">
        <v>147</v>
      </c>
      <c r="F112" t="s">
        <v>27</v>
      </c>
      <c r="G112" t="s">
        <v>187</v>
      </c>
      <c r="H112" t="s">
        <v>998</v>
      </c>
      <c r="J112" t="s">
        <v>188</v>
      </c>
      <c r="K112" t="s">
        <v>41</v>
      </c>
      <c r="L112" t="s">
        <v>32</v>
      </c>
      <c r="N112" t="s">
        <v>1194</v>
      </c>
      <c r="O112" t="s">
        <v>1194</v>
      </c>
      <c r="R112" t="s">
        <v>235</v>
      </c>
      <c r="T112" t="s">
        <v>55</v>
      </c>
      <c r="U112" t="s">
        <v>45</v>
      </c>
      <c r="V112" t="s">
        <v>235</v>
      </c>
      <c r="W112" t="s">
        <v>1194</v>
      </c>
      <c r="Y112" s="1">
        <v>42565.557928240742</v>
      </c>
      <c r="Z112" s="1">
        <v>42565.658437500002</v>
      </c>
    </row>
    <row r="113" spans="1:27" x14ac:dyDescent="0.3">
      <c r="A113">
        <v>86202</v>
      </c>
      <c r="B113" t="s">
        <v>800</v>
      </c>
      <c r="C113" t="s">
        <v>165</v>
      </c>
      <c r="D113" t="s">
        <v>166</v>
      </c>
      <c r="E113" t="s">
        <v>147</v>
      </c>
      <c r="F113" t="s">
        <v>27</v>
      </c>
      <c r="G113" t="s">
        <v>187</v>
      </c>
      <c r="H113" t="s">
        <v>997</v>
      </c>
      <c r="I113" t="s">
        <v>800</v>
      </c>
      <c r="J113" t="s">
        <v>800</v>
      </c>
      <c r="K113" t="s">
        <v>41</v>
      </c>
      <c r="L113" t="s">
        <v>32</v>
      </c>
      <c r="N113" t="s">
        <v>1194</v>
      </c>
      <c r="O113" t="s">
        <v>1194</v>
      </c>
      <c r="R113" t="s">
        <v>235</v>
      </c>
      <c r="T113" t="s">
        <v>43</v>
      </c>
      <c r="U113" t="s">
        <v>37</v>
      </c>
      <c r="V113" t="s">
        <v>235</v>
      </c>
      <c r="W113" t="s">
        <v>1194</v>
      </c>
      <c r="Y113" s="1">
        <v>42566.193726851852</v>
      </c>
      <c r="Z113" s="1">
        <v>42566.348877314813</v>
      </c>
    </row>
    <row r="114" spans="1:27" x14ac:dyDescent="0.3">
      <c r="A114">
        <v>86211</v>
      </c>
      <c r="B114" t="s">
        <v>950</v>
      </c>
      <c r="C114" t="s">
        <v>165</v>
      </c>
      <c r="D114" t="s">
        <v>166</v>
      </c>
      <c r="E114" t="s">
        <v>147</v>
      </c>
      <c r="F114" t="s">
        <v>27</v>
      </c>
      <c r="G114" t="s">
        <v>187</v>
      </c>
      <c r="H114" t="s">
        <v>996</v>
      </c>
      <c r="J114" t="s">
        <v>950</v>
      </c>
      <c r="K114" t="s">
        <v>41</v>
      </c>
      <c r="L114" t="s">
        <v>32</v>
      </c>
      <c r="N114" t="s">
        <v>1194</v>
      </c>
      <c r="O114" t="s">
        <v>1194</v>
      </c>
      <c r="R114" t="s">
        <v>235</v>
      </c>
      <c r="S114" t="s">
        <v>235</v>
      </c>
      <c r="T114" t="s">
        <v>43</v>
      </c>
      <c r="U114" t="s">
        <v>45</v>
      </c>
      <c r="V114" t="s">
        <v>235</v>
      </c>
      <c r="W114" t="s">
        <v>1194</v>
      </c>
      <c r="Y114" s="1">
        <v>42566.316493055558</v>
      </c>
      <c r="Z114" s="1">
        <v>42578.205254629633</v>
      </c>
    </row>
    <row r="115" spans="1:27" x14ac:dyDescent="0.3">
      <c r="A115">
        <v>87205</v>
      </c>
      <c r="B115" t="s">
        <v>934</v>
      </c>
      <c r="C115" t="s">
        <v>165</v>
      </c>
      <c r="D115" t="s">
        <v>166</v>
      </c>
      <c r="E115" t="s">
        <v>147</v>
      </c>
      <c r="F115" t="s">
        <v>27</v>
      </c>
      <c r="G115" t="s">
        <v>187</v>
      </c>
      <c r="H115" t="s">
        <v>995</v>
      </c>
      <c r="J115" t="s">
        <v>934</v>
      </c>
      <c r="K115" t="s">
        <v>41</v>
      </c>
      <c r="L115" t="s">
        <v>32</v>
      </c>
      <c r="N115" t="s">
        <v>1194</v>
      </c>
      <c r="O115" t="s">
        <v>1194</v>
      </c>
      <c r="R115" t="s">
        <v>235</v>
      </c>
      <c r="T115" t="s">
        <v>55</v>
      </c>
      <c r="U115" t="s">
        <v>45</v>
      </c>
      <c r="V115" t="s">
        <v>235</v>
      </c>
      <c r="W115" t="s">
        <v>1194</v>
      </c>
      <c r="Y115" s="1">
        <v>42587.297511574077</v>
      </c>
      <c r="Z115" s="1">
        <v>42592.025729166664</v>
      </c>
    </row>
    <row r="116" spans="1:27" x14ac:dyDescent="0.3">
      <c r="A116">
        <v>87656</v>
      </c>
      <c r="B116" t="s">
        <v>192</v>
      </c>
      <c r="C116" t="s">
        <v>165</v>
      </c>
      <c r="D116" t="s">
        <v>166</v>
      </c>
      <c r="E116" t="s">
        <v>147</v>
      </c>
      <c r="F116" t="s">
        <v>27</v>
      </c>
      <c r="G116" t="s">
        <v>187</v>
      </c>
      <c r="H116" t="s">
        <v>994</v>
      </c>
      <c r="I116" t="s">
        <v>913</v>
      </c>
      <c r="J116" t="s">
        <v>913</v>
      </c>
      <c r="K116" t="s">
        <v>41</v>
      </c>
      <c r="L116" t="s">
        <v>32</v>
      </c>
      <c r="M116" t="s">
        <v>44</v>
      </c>
      <c r="N116" t="s">
        <v>1194</v>
      </c>
      <c r="O116" t="s">
        <v>1194</v>
      </c>
      <c r="R116" t="s">
        <v>235</v>
      </c>
      <c r="T116" t="s">
        <v>55</v>
      </c>
      <c r="U116" t="s">
        <v>45</v>
      </c>
      <c r="V116" t="s">
        <v>235</v>
      </c>
      <c r="W116" t="s">
        <v>1194</v>
      </c>
      <c r="X116" t="s">
        <v>636</v>
      </c>
      <c r="Y116" s="1">
        <v>42598.291979166665</v>
      </c>
      <c r="Z116" s="1">
        <v>42655.133402777778</v>
      </c>
    </row>
    <row r="117" spans="1:27" x14ac:dyDescent="0.3">
      <c r="A117">
        <v>88712</v>
      </c>
      <c r="B117" t="s">
        <v>1001</v>
      </c>
      <c r="C117" t="s">
        <v>165</v>
      </c>
      <c r="D117" t="s">
        <v>166</v>
      </c>
      <c r="E117" t="s">
        <v>147</v>
      </c>
      <c r="F117" t="s">
        <v>27</v>
      </c>
      <c r="G117" t="s">
        <v>134</v>
      </c>
      <c r="H117" t="s">
        <v>1002</v>
      </c>
      <c r="J117" t="s">
        <v>1001</v>
      </c>
      <c r="K117" t="s">
        <v>41</v>
      </c>
      <c r="L117" t="s">
        <v>32</v>
      </c>
      <c r="N117" t="s">
        <v>1194</v>
      </c>
      <c r="O117" t="s">
        <v>1194</v>
      </c>
      <c r="R117" t="s">
        <v>235</v>
      </c>
      <c r="T117" t="s">
        <v>43</v>
      </c>
      <c r="U117" t="s">
        <v>60</v>
      </c>
      <c r="V117" t="s">
        <v>26</v>
      </c>
      <c r="W117" t="s">
        <v>1194</v>
      </c>
      <c r="Y117" s="1">
        <v>42620.885277777779</v>
      </c>
      <c r="Z117" s="1">
        <v>42803.348310185182</v>
      </c>
    </row>
    <row r="118" spans="1:27" x14ac:dyDescent="0.3">
      <c r="A118">
        <v>89078</v>
      </c>
      <c r="B118" t="s">
        <v>566</v>
      </c>
      <c r="C118" t="s">
        <v>165</v>
      </c>
      <c r="D118" t="s">
        <v>166</v>
      </c>
      <c r="E118" t="s">
        <v>147</v>
      </c>
      <c r="F118" t="s">
        <v>27</v>
      </c>
      <c r="G118" t="s">
        <v>187</v>
      </c>
      <c r="H118" t="s">
        <v>993</v>
      </c>
      <c r="J118" t="s">
        <v>566</v>
      </c>
      <c r="K118" t="s">
        <v>41</v>
      </c>
      <c r="L118" t="s">
        <v>32</v>
      </c>
      <c r="N118" t="s">
        <v>1194</v>
      </c>
      <c r="O118" t="s">
        <v>1194</v>
      </c>
      <c r="Q118" t="s">
        <v>992</v>
      </c>
      <c r="R118" t="s">
        <v>235</v>
      </c>
      <c r="S118" t="s">
        <v>235</v>
      </c>
      <c r="T118" t="s">
        <v>43</v>
      </c>
      <c r="U118" t="s">
        <v>45</v>
      </c>
      <c r="V118" t="s">
        <v>235</v>
      </c>
      <c r="W118" t="s">
        <v>1194</v>
      </c>
      <c r="Y118" s="1">
        <v>42628.230520833335</v>
      </c>
      <c r="Z118" s="1">
        <v>42634.003240740742</v>
      </c>
      <c r="AA118" t="s">
        <v>991</v>
      </c>
    </row>
    <row r="119" spans="1:27" x14ac:dyDescent="0.3">
      <c r="A119">
        <v>89847</v>
      </c>
      <c r="B119" t="s">
        <v>566</v>
      </c>
      <c r="C119" t="s">
        <v>165</v>
      </c>
      <c r="D119" t="s">
        <v>166</v>
      </c>
      <c r="E119" t="s">
        <v>147</v>
      </c>
      <c r="F119" t="s">
        <v>27</v>
      </c>
      <c r="G119" t="s">
        <v>187</v>
      </c>
      <c r="H119" t="s">
        <v>989</v>
      </c>
      <c r="J119" t="s">
        <v>566</v>
      </c>
      <c r="K119" t="s">
        <v>41</v>
      </c>
      <c r="L119" t="s">
        <v>244</v>
      </c>
      <c r="N119" t="s">
        <v>1194</v>
      </c>
      <c r="O119" t="s">
        <v>1194</v>
      </c>
      <c r="R119" t="s">
        <v>235</v>
      </c>
      <c r="T119" t="s">
        <v>43</v>
      </c>
      <c r="U119" t="s">
        <v>45</v>
      </c>
      <c r="V119" t="s">
        <v>235</v>
      </c>
      <c r="W119" t="s">
        <v>1194</v>
      </c>
      <c r="Y119" s="1">
        <v>42642.297812500001</v>
      </c>
      <c r="Z119" s="1">
        <v>42647.131192129629</v>
      </c>
    </row>
    <row r="120" spans="1:27" x14ac:dyDescent="0.3">
      <c r="A120">
        <v>96784</v>
      </c>
      <c r="B120" t="s">
        <v>195</v>
      </c>
      <c r="C120" t="s">
        <v>165</v>
      </c>
      <c r="D120" t="s">
        <v>166</v>
      </c>
      <c r="E120" t="s">
        <v>147</v>
      </c>
      <c r="F120" t="s">
        <v>27</v>
      </c>
      <c r="G120" t="s">
        <v>187</v>
      </c>
      <c r="H120" t="s">
        <v>1250</v>
      </c>
      <c r="I120" t="s">
        <v>195</v>
      </c>
      <c r="J120" t="s">
        <v>195</v>
      </c>
      <c r="K120" t="s">
        <v>41</v>
      </c>
      <c r="L120" t="s">
        <v>32</v>
      </c>
      <c r="N120" t="s">
        <v>1194</v>
      </c>
      <c r="O120" t="s">
        <v>1194</v>
      </c>
      <c r="R120" t="s">
        <v>235</v>
      </c>
      <c r="T120" t="s">
        <v>43</v>
      </c>
      <c r="U120" t="s">
        <v>29</v>
      </c>
      <c r="V120" t="s">
        <v>235</v>
      </c>
      <c r="W120" t="s">
        <v>1194</v>
      </c>
      <c r="Y120" s="1">
        <v>42801.362361111111</v>
      </c>
      <c r="Z120" s="1">
        <v>42802.316620370373</v>
      </c>
    </row>
    <row r="121" spans="1:27" x14ac:dyDescent="0.3">
      <c r="A121">
        <v>94869</v>
      </c>
      <c r="B121" t="s">
        <v>89</v>
      </c>
      <c r="C121" t="s">
        <v>599</v>
      </c>
      <c r="D121" t="s">
        <v>609</v>
      </c>
      <c r="E121" t="s">
        <v>24</v>
      </c>
      <c r="F121" t="s">
        <v>27</v>
      </c>
      <c r="G121" t="s">
        <v>49</v>
      </c>
      <c r="H121" t="s">
        <v>612</v>
      </c>
      <c r="I121" t="s">
        <v>248</v>
      </c>
      <c r="J121" t="s">
        <v>248</v>
      </c>
      <c r="K121" t="s">
        <v>41</v>
      </c>
      <c r="L121" t="s">
        <v>28</v>
      </c>
      <c r="N121" t="s">
        <v>1194</v>
      </c>
      <c r="O121" t="s">
        <v>383</v>
      </c>
      <c r="R121" t="s">
        <v>235</v>
      </c>
      <c r="T121" t="s">
        <v>55</v>
      </c>
      <c r="U121" t="s">
        <v>37</v>
      </c>
      <c r="V121" t="s">
        <v>235</v>
      </c>
      <c r="W121" t="s">
        <v>1194</v>
      </c>
      <c r="Y121" s="1">
        <v>42758.09747685185</v>
      </c>
      <c r="Z121" s="1">
        <v>42758.105844907404</v>
      </c>
    </row>
    <row r="122" spans="1:27" x14ac:dyDescent="0.3">
      <c r="A122">
        <v>94873</v>
      </c>
      <c r="B122" t="s">
        <v>89</v>
      </c>
      <c r="C122" t="s">
        <v>599</v>
      </c>
      <c r="D122" t="s">
        <v>609</v>
      </c>
      <c r="E122" t="s">
        <v>24</v>
      </c>
      <c r="F122" t="s">
        <v>27</v>
      </c>
      <c r="G122" t="s">
        <v>49</v>
      </c>
      <c r="H122" t="s">
        <v>611</v>
      </c>
      <c r="I122" t="s">
        <v>248</v>
      </c>
      <c r="J122" t="s">
        <v>248</v>
      </c>
      <c r="K122" t="s">
        <v>41</v>
      </c>
      <c r="L122" t="s">
        <v>244</v>
      </c>
      <c r="N122" t="s">
        <v>1194</v>
      </c>
      <c r="O122" t="s">
        <v>383</v>
      </c>
      <c r="Q122" t="s">
        <v>610</v>
      </c>
      <c r="R122" t="s">
        <v>235</v>
      </c>
      <c r="T122" t="s">
        <v>55</v>
      </c>
      <c r="U122" t="s">
        <v>37</v>
      </c>
      <c r="V122" t="s">
        <v>235</v>
      </c>
      <c r="W122" t="s">
        <v>1194</v>
      </c>
      <c r="Y122" s="1">
        <v>42758.119398148148</v>
      </c>
      <c r="Z122" s="1">
        <v>42758.125868055555</v>
      </c>
    </row>
    <row r="123" spans="1:27" x14ac:dyDescent="0.3">
      <c r="A123">
        <v>94951</v>
      </c>
      <c r="B123" t="s">
        <v>89</v>
      </c>
      <c r="C123" t="s">
        <v>599</v>
      </c>
      <c r="D123" t="s">
        <v>609</v>
      </c>
      <c r="E123" t="s">
        <v>24</v>
      </c>
      <c r="F123" t="s">
        <v>27</v>
      </c>
      <c r="G123" t="s">
        <v>49</v>
      </c>
      <c r="H123" t="s">
        <v>608</v>
      </c>
      <c r="I123" t="s">
        <v>248</v>
      </c>
      <c r="J123" t="s">
        <v>248</v>
      </c>
      <c r="K123" t="s">
        <v>41</v>
      </c>
      <c r="L123" t="s">
        <v>101</v>
      </c>
      <c r="N123" t="s">
        <v>1194</v>
      </c>
      <c r="O123" t="s">
        <v>388</v>
      </c>
      <c r="R123" t="s">
        <v>235</v>
      </c>
      <c r="T123" t="s">
        <v>55</v>
      </c>
      <c r="U123" t="s">
        <v>37</v>
      </c>
      <c r="V123" t="s">
        <v>235</v>
      </c>
      <c r="W123" t="s">
        <v>1194</v>
      </c>
      <c r="Y123" s="1">
        <v>42759.121365740742</v>
      </c>
      <c r="Z123" s="1">
        <v>42760.186412037037</v>
      </c>
    </row>
    <row r="124" spans="1:27" x14ac:dyDescent="0.3">
      <c r="A124">
        <v>95152</v>
      </c>
      <c r="B124" t="s">
        <v>600</v>
      </c>
      <c r="C124" t="s">
        <v>599</v>
      </c>
      <c r="D124" t="s">
        <v>598</v>
      </c>
      <c r="E124" t="s">
        <v>24</v>
      </c>
      <c r="F124" t="s">
        <v>387</v>
      </c>
      <c r="G124" t="s">
        <v>58</v>
      </c>
      <c r="H124" t="s">
        <v>607</v>
      </c>
      <c r="I124" t="s">
        <v>772</v>
      </c>
      <c r="J124" t="s">
        <v>600</v>
      </c>
      <c r="K124" t="s">
        <v>41</v>
      </c>
      <c r="L124" t="s">
        <v>240</v>
      </c>
      <c r="M124" t="s">
        <v>44</v>
      </c>
      <c r="N124" t="s">
        <v>1194</v>
      </c>
      <c r="O124" t="s">
        <v>1194</v>
      </c>
      <c r="R124" t="s">
        <v>235</v>
      </c>
      <c r="T124" t="s">
        <v>55</v>
      </c>
      <c r="U124" t="s">
        <v>60</v>
      </c>
      <c r="V124" t="s">
        <v>235</v>
      </c>
      <c r="W124" t="s">
        <v>1194</v>
      </c>
      <c r="X124" t="s">
        <v>596</v>
      </c>
      <c r="Y124" s="1">
        <v>42762.68277777778</v>
      </c>
      <c r="Z124" s="1">
        <v>42832.242071759261</v>
      </c>
    </row>
    <row r="125" spans="1:27" x14ac:dyDescent="0.3">
      <c r="A125">
        <v>95405</v>
      </c>
      <c r="B125" t="s">
        <v>191</v>
      </c>
      <c r="C125" t="s">
        <v>599</v>
      </c>
      <c r="D125" t="s">
        <v>605</v>
      </c>
      <c r="E125" t="s">
        <v>24</v>
      </c>
      <c r="F125" t="s">
        <v>387</v>
      </c>
      <c r="G125" t="s">
        <v>49</v>
      </c>
      <c r="H125" t="s">
        <v>606</v>
      </c>
      <c r="I125" t="s">
        <v>248</v>
      </c>
      <c r="J125" t="s">
        <v>497</v>
      </c>
      <c r="K125" t="s">
        <v>41</v>
      </c>
      <c r="L125" t="s">
        <v>240</v>
      </c>
      <c r="M125" t="s">
        <v>44</v>
      </c>
      <c r="N125" t="s">
        <v>1194</v>
      </c>
      <c r="O125" t="s">
        <v>364</v>
      </c>
      <c r="R125" t="s">
        <v>235</v>
      </c>
      <c r="T125" t="s">
        <v>55</v>
      </c>
      <c r="U125" t="s">
        <v>60</v>
      </c>
      <c r="V125" t="s">
        <v>235</v>
      </c>
      <c r="W125" t="s">
        <v>1194</v>
      </c>
      <c r="X125" t="s">
        <v>596</v>
      </c>
      <c r="Y125" s="1">
        <v>42768.942326388889</v>
      </c>
      <c r="Z125" s="1">
        <v>42831.199814814812</v>
      </c>
    </row>
    <row r="126" spans="1:27" x14ac:dyDescent="0.3">
      <c r="A126">
        <v>95418</v>
      </c>
      <c r="B126" t="s">
        <v>191</v>
      </c>
      <c r="C126" t="s">
        <v>599</v>
      </c>
      <c r="D126" t="s">
        <v>605</v>
      </c>
      <c r="E126" t="s">
        <v>24</v>
      </c>
      <c r="F126" t="s">
        <v>27</v>
      </c>
      <c r="G126" t="s">
        <v>42</v>
      </c>
      <c r="H126" t="s">
        <v>604</v>
      </c>
      <c r="I126" t="s">
        <v>248</v>
      </c>
      <c r="J126" t="s">
        <v>248</v>
      </c>
      <c r="K126" t="s">
        <v>41</v>
      </c>
      <c r="L126" t="s">
        <v>240</v>
      </c>
      <c r="M126" t="s">
        <v>44</v>
      </c>
      <c r="N126" t="s">
        <v>1194</v>
      </c>
      <c r="O126" t="s">
        <v>381</v>
      </c>
      <c r="R126" t="s">
        <v>235</v>
      </c>
      <c r="T126" t="s">
        <v>55</v>
      </c>
      <c r="U126" t="s">
        <v>37</v>
      </c>
      <c r="V126" t="s">
        <v>235</v>
      </c>
      <c r="W126" t="s">
        <v>1194</v>
      </c>
      <c r="X126" t="s">
        <v>596</v>
      </c>
      <c r="Y126" s="1">
        <v>42769.143113425926</v>
      </c>
      <c r="Z126" s="1">
        <v>42774.093298611115</v>
      </c>
    </row>
    <row r="127" spans="1:27" x14ac:dyDescent="0.3">
      <c r="A127">
        <v>95467</v>
      </c>
      <c r="B127" t="s">
        <v>248</v>
      </c>
      <c r="C127" t="s">
        <v>599</v>
      </c>
      <c r="D127" t="s">
        <v>609</v>
      </c>
      <c r="E127" t="s">
        <v>24</v>
      </c>
      <c r="F127" t="s">
        <v>27</v>
      </c>
      <c r="G127" t="s">
        <v>49</v>
      </c>
      <c r="H127" t="s">
        <v>1249</v>
      </c>
      <c r="I127" t="s">
        <v>248</v>
      </c>
      <c r="J127" t="s">
        <v>248</v>
      </c>
      <c r="K127" t="s">
        <v>41</v>
      </c>
      <c r="L127" t="s">
        <v>240</v>
      </c>
      <c r="M127" t="s">
        <v>44</v>
      </c>
      <c r="N127" t="s">
        <v>1194</v>
      </c>
      <c r="O127" t="s">
        <v>1194</v>
      </c>
      <c r="Q127" t="s">
        <v>1248</v>
      </c>
      <c r="R127" t="s">
        <v>235</v>
      </c>
      <c r="T127" t="s">
        <v>55</v>
      </c>
      <c r="U127" t="s">
        <v>37</v>
      </c>
      <c r="V127" t="s">
        <v>235</v>
      </c>
      <c r="W127" t="s">
        <v>1194</v>
      </c>
      <c r="X127" t="s">
        <v>596</v>
      </c>
      <c r="Y127" s="1">
        <v>42772.090266203704</v>
      </c>
      <c r="Z127" s="1">
        <v>42802.179131944446</v>
      </c>
    </row>
    <row r="128" spans="1:27" x14ac:dyDescent="0.3">
      <c r="A128">
        <v>95509</v>
      </c>
      <c r="B128" t="s">
        <v>600</v>
      </c>
      <c r="C128" t="s">
        <v>599</v>
      </c>
      <c r="D128" t="s">
        <v>598</v>
      </c>
      <c r="E128" t="s">
        <v>24</v>
      </c>
      <c r="F128" t="s">
        <v>27</v>
      </c>
      <c r="G128" t="s">
        <v>58</v>
      </c>
      <c r="H128" t="s">
        <v>1247</v>
      </c>
      <c r="I128" t="s">
        <v>600</v>
      </c>
      <c r="J128" t="s">
        <v>91</v>
      </c>
      <c r="K128" t="s">
        <v>41</v>
      </c>
      <c r="L128" t="s">
        <v>240</v>
      </c>
      <c r="M128" t="s">
        <v>44</v>
      </c>
      <c r="N128" t="s">
        <v>1194</v>
      </c>
      <c r="O128" t="s">
        <v>1194</v>
      </c>
      <c r="R128" t="s">
        <v>235</v>
      </c>
      <c r="T128" t="s">
        <v>55</v>
      </c>
      <c r="U128" t="s">
        <v>60</v>
      </c>
      <c r="V128" t="s">
        <v>235</v>
      </c>
      <c r="W128" t="s">
        <v>1194</v>
      </c>
      <c r="X128" t="s">
        <v>596</v>
      </c>
      <c r="Y128" s="1">
        <v>42772.43105324074</v>
      </c>
      <c r="Z128" s="1">
        <v>42794.548541666663</v>
      </c>
    </row>
    <row r="129" spans="1:26" x14ac:dyDescent="0.3">
      <c r="A129">
        <v>95696</v>
      </c>
      <c r="B129" t="s">
        <v>600</v>
      </c>
      <c r="C129" t="s">
        <v>599</v>
      </c>
      <c r="D129" t="s">
        <v>598</v>
      </c>
      <c r="E129" t="s">
        <v>24</v>
      </c>
      <c r="F129" t="s">
        <v>27</v>
      </c>
      <c r="G129" t="s">
        <v>120</v>
      </c>
      <c r="H129" t="s">
        <v>603</v>
      </c>
      <c r="I129" t="s">
        <v>772</v>
      </c>
      <c r="J129" t="s">
        <v>602</v>
      </c>
      <c r="K129" t="s">
        <v>41</v>
      </c>
      <c r="L129" t="s">
        <v>240</v>
      </c>
      <c r="M129" t="s">
        <v>1201</v>
      </c>
      <c r="N129" t="s">
        <v>1194</v>
      </c>
      <c r="O129" t="s">
        <v>1200</v>
      </c>
      <c r="R129" t="s">
        <v>235</v>
      </c>
      <c r="T129" t="s">
        <v>67</v>
      </c>
      <c r="U129" t="s">
        <v>45</v>
      </c>
      <c r="V129" t="s">
        <v>235</v>
      </c>
      <c r="W129" t="s">
        <v>1194</v>
      </c>
      <c r="Y129" s="1">
        <v>42775.712511574071</v>
      </c>
      <c r="Z129" s="1">
        <v>42788.540393518517</v>
      </c>
    </row>
    <row r="130" spans="1:26" x14ac:dyDescent="0.3">
      <c r="A130">
        <v>95697</v>
      </c>
      <c r="B130" t="s">
        <v>600</v>
      </c>
      <c r="C130" t="s">
        <v>599</v>
      </c>
      <c r="D130" t="s">
        <v>598</v>
      </c>
      <c r="E130" t="s">
        <v>24</v>
      </c>
      <c r="F130" t="s">
        <v>387</v>
      </c>
      <c r="G130" t="s">
        <v>49</v>
      </c>
      <c r="H130" t="s">
        <v>601</v>
      </c>
      <c r="I130" t="s">
        <v>772</v>
      </c>
      <c r="J130" t="s">
        <v>210</v>
      </c>
      <c r="K130" t="s">
        <v>41</v>
      </c>
      <c r="L130" t="s">
        <v>240</v>
      </c>
      <c r="M130" t="s">
        <v>44</v>
      </c>
      <c r="N130" t="s">
        <v>1194</v>
      </c>
      <c r="O130" t="s">
        <v>1194</v>
      </c>
      <c r="R130" t="s">
        <v>235</v>
      </c>
      <c r="T130" t="s">
        <v>55</v>
      </c>
      <c r="U130" t="s">
        <v>37</v>
      </c>
      <c r="V130" t="s">
        <v>235</v>
      </c>
      <c r="W130" t="s">
        <v>1194</v>
      </c>
      <c r="X130" t="s">
        <v>596</v>
      </c>
      <c r="Y130" s="1">
        <v>42775.774421296293</v>
      </c>
      <c r="Z130" s="1">
        <v>42836.047326388885</v>
      </c>
    </row>
    <row r="131" spans="1:26" x14ac:dyDescent="0.3">
      <c r="A131">
        <v>95698</v>
      </c>
      <c r="B131" t="s">
        <v>600</v>
      </c>
      <c r="C131" t="s">
        <v>599</v>
      </c>
      <c r="D131" t="s">
        <v>598</v>
      </c>
      <c r="E131" t="s">
        <v>122</v>
      </c>
      <c r="F131" t="s">
        <v>27</v>
      </c>
      <c r="G131" t="s">
        <v>49</v>
      </c>
      <c r="H131" t="s">
        <v>597</v>
      </c>
      <c r="I131" t="s">
        <v>772</v>
      </c>
      <c r="J131" t="s">
        <v>210</v>
      </c>
      <c r="K131" t="s">
        <v>41</v>
      </c>
      <c r="L131" t="s">
        <v>240</v>
      </c>
      <c r="M131" t="s">
        <v>44</v>
      </c>
      <c r="N131" t="s">
        <v>1194</v>
      </c>
      <c r="O131" t="s">
        <v>1194</v>
      </c>
      <c r="R131" t="s">
        <v>235</v>
      </c>
      <c r="T131" t="s">
        <v>55</v>
      </c>
      <c r="U131" t="s">
        <v>60</v>
      </c>
      <c r="V131" t="s">
        <v>235</v>
      </c>
      <c r="W131" t="s">
        <v>1194</v>
      </c>
      <c r="X131" t="s">
        <v>596</v>
      </c>
      <c r="Y131" s="1">
        <v>42775.786770833336</v>
      </c>
      <c r="Z131" s="1">
        <v>42776.496712962966</v>
      </c>
    </row>
    <row r="132" spans="1:26" x14ac:dyDescent="0.3">
      <c r="A132">
        <v>95735</v>
      </c>
      <c r="B132" t="s">
        <v>772</v>
      </c>
      <c r="C132" t="s">
        <v>599</v>
      </c>
      <c r="D132" t="s">
        <v>987</v>
      </c>
      <c r="E132" t="s">
        <v>24</v>
      </c>
      <c r="F132" t="s">
        <v>387</v>
      </c>
      <c r="G132" t="s">
        <v>117</v>
      </c>
      <c r="H132" t="s">
        <v>1300</v>
      </c>
      <c r="I132" t="s">
        <v>772</v>
      </c>
      <c r="J132" t="s">
        <v>602</v>
      </c>
      <c r="K132" t="s">
        <v>41</v>
      </c>
      <c r="L132" t="s">
        <v>240</v>
      </c>
      <c r="M132" t="s">
        <v>44</v>
      </c>
      <c r="N132" t="s">
        <v>1194</v>
      </c>
      <c r="O132" t="s">
        <v>1194</v>
      </c>
      <c r="R132" t="s">
        <v>235</v>
      </c>
      <c r="T132" t="s">
        <v>43</v>
      </c>
      <c r="U132" t="s">
        <v>29</v>
      </c>
      <c r="V132" t="s">
        <v>235</v>
      </c>
      <c r="W132" t="s">
        <v>1194</v>
      </c>
      <c r="X132" t="s">
        <v>596</v>
      </c>
      <c r="Y132" s="1">
        <v>42776.532141203701</v>
      </c>
      <c r="Z132" s="1">
        <v>42836.018321759257</v>
      </c>
    </row>
    <row r="133" spans="1:26" x14ac:dyDescent="0.3">
      <c r="A133">
        <v>95738</v>
      </c>
      <c r="B133" t="s">
        <v>600</v>
      </c>
      <c r="C133" t="s">
        <v>599</v>
      </c>
      <c r="D133" t="s">
        <v>598</v>
      </c>
      <c r="E133" t="s">
        <v>24</v>
      </c>
      <c r="F133" t="s">
        <v>387</v>
      </c>
      <c r="G133" t="s">
        <v>49</v>
      </c>
      <c r="H133" t="s">
        <v>1246</v>
      </c>
      <c r="I133" t="s">
        <v>772</v>
      </c>
      <c r="J133" t="s">
        <v>210</v>
      </c>
      <c r="K133" t="s">
        <v>41</v>
      </c>
      <c r="L133" t="s">
        <v>240</v>
      </c>
      <c r="M133" t="s">
        <v>44</v>
      </c>
      <c r="N133" t="s">
        <v>1194</v>
      </c>
      <c r="O133" t="s">
        <v>1194</v>
      </c>
      <c r="R133" t="s">
        <v>235</v>
      </c>
      <c r="T133" t="s">
        <v>55</v>
      </c>
      <c r="U133" t="s">
        <v>37</v>
      </c>
      <c r="V133" t="s">
        <v>235</v>
      </c>
      <c r="W133" t="s">
        <v>1194</v>
      </c>
      <c r="Y133" s="1">
        <v>42776.60050925926</v>
      </c>
      <c r="Z133" s="1">
        <v>42832.242476851854</v>
      </c>
    </row>
    <row r="134" spans="1:26" x14ac:dyDescent="0.3">
      <c r="A134">
        <v>95924</v>
      </c>
      <c r="B134" t="s">
        <v>89</v>
      </c>
      <c r="C134" t="s">
        <v>599</v>
      </c>
      <c r="D134" t="s">
        <v>609</v>
      </c>
      <c r="E134" t="s">
        <v>24</v>
      </c>
      <c r="F134" t="s">
        <v>387</v>
      </c>
      <c r="G134" t="s">
        <v>49</v>
      </c>
      <c r="H134" t="s">
        <v>1245</v>
      </c>
      <c r="I134" t="s">
        <v>248</v>
      </c>
      <c r="J134" t="s">
        <v>497</v>
      </c>
      <c r="K134" t="s">
        <v>41</v>
      </c>
      <c r="L134" t="s">
        <v>240</v>
      </c>
      <c r="M134" t="s">
        <v>44</v>
      </c>
      <c r="N134" t="s">
        <v>1194</v>
      </c>
      <c r="O134" t="s">
        <v>1221</v>
      </c>
      <c r="Q134" t="s">
        <v>1238</v>
      </c>
      <c r="R134" t="s">
        <v>235</v>
      </c>
      <c r="T134" t="s">
        <v>43</v>
      </c>
      <c r="U134" t="s">
        <v>37</v>
      </c>
      <c r="V134" t="s">
        <v>235</v>
      </c>
      <c r="W134" t="s">
        <v>1194</v>
      </c>
      <c r="X134" t="s">
        <v>596</v>
      </c>
      <c r="Y134" s="1">
        <v>42780.984467592592</v>
      </c>
      <c r="Z134" s="1">
        <v>42831.990590277775</v>
      </c>
    </row>
    <row r="135" spans="1:26" x14ac:dyDescent="0.3">
      <c r="A135">
        <v>95938</v>
      </c>
      <c r="B135" t="s">
        <v>312</v>
      </c>
      <c r="C135" t="s">
        <v>599</v>
      </c>
      <c r="D135" t="s">
        <v>987</v>
      </c>
      <c r="E135" t="s">
        <v>24</v>
      </c>
      <c r="F135" t="s">
        <v>27</v>
      </c>
      <c r="G135" t="s">
        <v>49</v>
      </c>
      <c r="H135" t="s">
        <v>1244</v>
      </c>
      <c r="I135" t="s">
        <v>772</v>
      </c>
      <c r="J135" t="s">
        <v>497</v>
      </c>
      <c r="K135" t="s">
        <v>41</v>
      </c>
      <c r="L135" t="s">
        <v>32</v>
      </c>
      <c r="M135" t="s">
        <v>44</v>
      </c>
      <c r="N135" t="s">
        <v>1194</v>
      </c>
      <c r="O135" t="s">
        <v>1194</v>
      </c>
      <c r="R135" t="s">
        <v>235</v>
      </c>
      <c r="T135" t="s">
        <v>43</v>
      </c>
      <c r="U135" t="s">
        <v>60</v>
      </c>
      <c r="V135" t="s">
        <v>235</v>
      </c>
      <c r="W135" t="s">
        <v>1194</v>
      </c>
      <c r="Y135" s="1">
        <v>42781.183379629627</v>
      </c>
      <c r="Z135" s="1">
        <v>42793.483240740738</v>
      </c>
    </row>
    <row r="136" spans="1:26" x14ac:dyDescent="0.3">
      <c r="A136">
        <v>96117</v>
      </c>
      <c r="B136" t="s">
        <v>22</v>
      </c>
      <c r="C136" t="s">
        <v>599</v>
      </c>
      <c r="D136" t="s">
        <v>598</v>
      </c>
      <c r="E136" t="s">
        <v>24</v>
      </c>
      <c r="F136" t="s">
        <v>387</v>
      </c>
      <c r="G136" t="s">
        <v>49</v>
      </c>
      <c r="H136" t="s">
        <v>1299</v>
      </c>
      <c r="I136" t="s">
        <v>22</v>
      </c>
      <c r="J136" t="s">
        <v>22</v>
      </c>
      <c r="K136" t="s">
        <v>41</v>
      </c>
      <c r="L136" t="s">
        <v>240</v>
      </c>
      <c r="M136" t="s">
        <v>44</v>
      </c>
      <c r="N136" t="s">
        <v>1194</v>
      </c>
      <c r="O136" t="s">
        <v>1194</v>
      </c>
      <c r="R136" t="s">
        <v>235</v>
      </c>
      <c r="T136" t="s">
        <v>55</v>
      </c>
      <c r="U136" t="s">
        <v>45</v>
      </c>
      <c r="V136" t="s">
        <v>235</v>
      </c>
      <c r="W136" t="s">
        <v>1194</v>
      </c>
      <c r="X136" t="s">
        <v>596</v>
      </c>
      <c r="Y136" s="1">
        <v>42782.985868055555</v>
      </c>
      <c r="Z136" s="1">
        <v>42832.21056712963</v>
      </c>
    </row>
    <row r="137" spans="1:26" x14ac:dyDescent="0.3">
      <c r="A137">
        <v>96176</v>
      </c>
      <c r="B137" t="s">
        <v>312</v>
      </c>
      <c r="C137" t="s">
        <v>599</v>
      </c>
      <c r="D137" t="s">
        <v>987</v>
      </c>
      <c r="E137" t="s">
        <v>149</v>
      </c>
      <c r="F137" t="s">
        <v>27</v>
      </c>
      <c r="G137" t="s">
        <v>49</v>
      </c>
      <c r="H137" t="s">
        <v>1242</v>
      </c>
      <c r="I137" t="s">
        <v>772</v>
      </c>
      <c r="J137" t="s">
        <v>497</v>
      </c>
      <c r="K137" t="s">
        <v>41</v>
      </c>
      <c r="L137" t="s">
        <v>240</v>
      </c>
      <c r="M137" t="s">
        <v>44</v>
      </c>
      <c r="N137" t="s">
        <v>1194</v>
      </c>
      <c r="O137" t="s">
        <v>1194</v>
      </c>
      <c r="R137" t="s">
        <v>235</v>
      </c>
      <c r="T137" t="s">
        <v>43</v>
      </c>
      <c r="U137" t="s">
        <v>60</v>
      </c>
      <c r="V137" t="s">
        <v>235</v>
      </c>
      <c r="W137" t="s">
        <v>1194</v>
      </c>
      <c r="X137" t="s">
        <v>596</v>
      </c>
      <c r="Y137" s="1">
        <v>42784.873807870368</v>
      </c>
      <c r="Z137" s="1">
        <v>42790.389074074075</v>
      </c>
    </row>
    <row r="138" spans="1:26" x14ac:dyDescent="0.3">
      <c r="A138">
        <v>96182</v>
      </c>
      <c r="B138" t="s">
        <v>181</v>
      </c>
      <c r="C138" t="s">
        <v>599</v>
      </c>
      <c r="D138" t="s">
        <v>605</v>
      </c>
      <c r="E138" t="s">
        <v>24</v>
      </c>
      <c r="F138" t="s">
        <v>27</v>
      </c>
      <c r="G138" t="s">
        <v>35</v>
      </c>
      <c r="H138" t="s">
        <v>1241</v>
      </c>
      <c r="I138" t="s">
        <v>497</v>
      </c>
      <c r="J138" t="s">
        <v>181</v>
      </c>
      <c r="K138" t="s">
        <v>41</v>
      </c>
      <c r="L138" t="s">
        <v>240</v>
      </c>
      <c r="M138" t="s">
        <v>44</v>
      </c>
      <c r="N138" t="s">
        <v>1194</v>
      </c>
      <c r="O138" t="s">
        <v>1221</v>
      </c>
      <c r="Q138" t="s">
        <v>1238</v>
      </c>
      <c r="R138" t="s">
        <v>235</v>
      </c>
      <c r="T138" t="s">
        <v>43</v>
      </c>
      <c r="U138" t="s">
        <v>45</v>
      </c>
      <c r="V138" t="s">
        <v>235</v>
      </c>
      <c r="W138" t="s">
        <v>1194</v>
      </c>
      <c r="X138" t="s">
        <v>596</v>
      </c>
      <c r="Y138" s="1">
        <v>42785.992384259262</v>
      </c>
      <c r="Z138" s="1">
        <v>42800.133576388886</v>
      </c>
    </row>
    <row r="139" spans="1:26" x14ac:dyDescent="0.3">
      <c r="A139">
        <v>96207</v>
      </c>
      <c r="B139" t="s">
        <v>89</v>
      </c>
      <c r="C139" t="s">
        <v>599</v>
      </c>
      <c r="D139" t="s">
        <v>605</v>
      </c>
      <c r="E139" t="s">
        <v>24</v>
      </c>
      <c r="F139" t="s">
        <v>27</v>
      </c>
      <c r="G139" t="s">
        <v>263</v>
      </c>
      <c r="H139" t="s">
        <v>1421</v>
      </c>
      <c r="I139" t="s">
        <v>248</v>
      </c>
      <c r="J139" t="s">
        <v>745</v>
      </c>
      <c r="K139" t="s">
        <v>41</v>
      </c>
      <c r="L139" t="s">
        <v>240</v>
      </c>
      <c r="M139" t="s">
        <v>44</v>
      </c>
      <c r="N139" t="s">
        <v>1194</v>
      </c>
      <c r="O139" t="s">
        <v>1376</v>
      </c>
      <c r="Q139" t="s">
        <v>1312</v>
      </c>
      <c r="R139" t="s">
        <v>235</v>
      </c>
      <c r="T139" t="s">
        <v>55</v>
      </c>
      <c r="U139" t="s">
        <v>37</v>
      </c>
      <c r="V139" t="s">
        <v>235</v>
      </c>
      <c r="W139" t="s">
        <v>1194</v>
      </c>
      <c r="X139" t="s">
        <v>596</v>
      </c>
      <c r="Y139" s="1">
        <v>42787.138067129628</v>
      </c>
      <c r="Z139" s="1">
        <v>42829.905601851853</v>
      </c>
    </row>
    <row r="140" spans="1:26" x14ac:dyDescent="0.3">
      <c r="A140">
        <v>96299</v>
      </c>
      <c r="B140" t="s">
        <v>177</v>
      </c>
      <c r="C140" t="s">
        <v>599</v>
      </c>
      <c r="D140" t="s">
        <v>598</v>
      </c>
      <c r="E140" t="s">
        <v>24</v>
      </c>
      <c r="F140" t="s">
        <v>27</v>
      </c>
      <c r="G140" t="s">
        <v>166</v>
      </c>
      <c r="H140" t="s">
        <v>1298</v>
      </c>
      <c r="I140" t="s">
        <v>177</v>
      </c>
      <c r="J140" t="s">
        <v>177</v>
      </c>
      <c r="K140" t="s">
        <v>41</v>
      </c>
      <c r="L140" t="s">
        <v>240</v>
      </c>
      <c r="M140" t="s">
        <v>44</v>
      </c>
      <c r="N140" t="s">
        <v>1194</v>
      </c>
      <c r="O140" t="s">
        <v>1194</v>
      </c>
      <c r="R140" t="s">
        <v>235</v>
      </c>
      <c r="T140" t="s">
        <v>55</v>
      </c>
      <c r="U140" t="s">
        <v>60</v>
      </c>
      <c r="V140" t="s">
        <v>235</v>
      </c>
      <c r="W140" t="s">
        <v>1194</v>
      </c>
      <c r="X140" t="s">
        <v>596</v>
      </c>
      <c r="Y140" s="1">
        <v>42789.002500000002</v>
      </c>
      <c r="Z140" s="1">
        <v>42802.787627314814</v>
      </c>
    </row>
    <row r="141" spans="1:26" x14ac:dyDescent="0.3">
      <c r="A141">
        <v>96400</v>
      </c>
      <c r="B141" t="s">
        <v>191</v>
      </c>
      <c r="C141" t="s">
        <v>599</v>
      </c>
      <c r="D141" t="s">
        <v>609</v>
      </c>
      <c r="E141" t="s">
        <v>24</v>
      </c>
      <c r="F141" t="s">
        <v>387</v>
      </c>
      <c r="G141" t="s">
        <v>49</v>
      </c>
      <c r="H141" t="s">
        <v>1239</v>
      </c>
      <c r="I141" t="s">
        <v>248</v>
      </c>
      <c r="J141" t="s">
        <v>248</v>
      </c>
      <c r="K141" t="s">
        <v>41</v>
      </c>
      <c r="L141" t="s">
        <v>240</v>
      </c>
      <c r="M141" t="s">
        <v>44</v>
      </c>
      <c r="N141" t="s">
        <v>1194</v>
      </c>
      <c r="O141" t="s">
        <v>1221</v>
      </c>
      <c r="Q141" t="s">
        <v>1238</v>
      </c>
      <c r="R141" t="s">
        <v>235</v>
      </c>
      <c r="T141" t="s">
        <v>43</v>
      </c>
      <c r="U141" t="s">
        <v>45</v>
      </c>
      <c r="V141" t="s">
        <v>235</v>
      </c>
      <c r="W141" t="s">
        <v>1194</v>
      </c>
      <c r="X141" t="s">
        <v>596</v>
      </c>
      <c r="Y141" s="1">
        <v>42792.974803240744</v>
      </c>
      <c r="Z141" s="1">
        <v>42830.19636574074</v>
      </c>
    </row>
    <row r="142" spans="1:26" x14ac:dyDescent="0.3">
      <c r="A142">
        <v>96456</v>
      </c>
      <c r="B142" t="s">
        <v>312</v>
      </c>
      <c r="C142" t="s">
        <v>599</v>
      </c>
      <c r="D142" t="s">
        <v>987</v>
      </c>
      <c r="E142" t="s">
        <v>24</v>
      </c>
      <c r="F142" t="s">
        <v>387</v>
      </c>
      <c r="G142" t="s">
        <v>49</v>
      </c>
      <c r="H142" t="s">
        <v>1237</v>
      </c>
      <c r="I142" t="s">
        <v>772</v>
      </c>
      <c r="J142" t="s">
        <v>248</v>
      </c>
      <c r="K142" t="s">
        <v>41</v>
      </c>
      <c r="L142" t="s">
        <v>240</v>
      </c>
      <c r="M142" t="s">
        <v>44</v>
      </c>
      <c r="N142" t="s">
        <v>1194</v>
      </c>
      <c r="O142" t="s">
        <v>1194</v>
      </c>
      <c r="R142" t="s">
        <v>235</v>
      </c>
      <c r="T142" t="s">
        <v>43</v>
      </c>
      <c r="U142" t="s">
        <v>45</v>
      </c>
      <c r="V142" t="s">
        <v>235</v>
      </c>
      <c r="W142" t="s">
        <v>1194</v>
      </c>
      <c r="X142" t="s">
        <v>596</v>
      </c>
      <c r="Y142" s="1">
        <v>42794.160567129627</v>
      </c>
      <c r="Z142" s="1">
        <v>42836.223749999997</v>
      </c>
    </row>
    <row r="143" spans="1:26" x14ac:dyDescent="0.3">
      <c r="A143">
        <v>96652</v>
      </c>
      <c r="B143" t="s">
        <v>1229</v>
      </c>
      <c r="C143" t="s">
        <v>599</v>
      </c>
      <c r="D143" t="s">
        <v>598</v>
      </c>
      <c r="E143" t="s">
        <v>24</v>
      </c>
      <c r="F143" t="s">
        <v>387</v>
      </c>
      <c r="G143" t="s">
        <v>49</v>
      </c>
      <c r="H143" t="s">
        <v>1331</v>
      </c>
      <c r="I143" t="s">
        <v>602</v>
      </c>
      <c r="J143" t="s">
        <v>1330</v>
      </c>
      <c r="K143" t="s">
        <v>41</v>
      </c>
      <c r="L143" t="s">
        <v>240</v>
      </c>
      <c r="M143" t="s">
        <v>44</v>
      </c>
      <c r="N143" t="s">
        <v>1194</v>
      </c>
      <c r="O143" t="s">
        <v>1293</v>
      </c>
      <c r="R143" t="s">
        <v>235</v>
      </c>
      <c r="T143" t="s">
        <v>43</v>
      </c>
      <c r="U143" t="s">
        <v>45</v>
      </c>
      <c r="V143" t="s">
        <v>235</v>
      </c>
      <c r="W143" t="s">
        <v>1194</v>
      </c>
      <c r="X143" t="s">
        <v>596</v>
      </c>
      <c r="Y143" s="1">
        <v>42797.3593287037</v>
      </c>
      <c r="Z143" s="1">
        <v>42837.161944444444</v>
      </c>
    </row>
    <row r="144" spans="1:26" x14ac:dyDescent="0.3">
      <c r="A144">
        <v>96717</v>
      </c>
      <c r="B144" t="s">
        <v>600</v>
      </c>
      <c r="C144" t="s">
        <v>599</v>
      </c>
      <c r="D144" t="s">
        <v>598</v>
      </c>
      <c r="E144" t="s">
        <v>24</v>
      </c>
      <c r="F144" t="s">
        <v>387</v>
      </c>
      <c r="G144" t="s">
        <v>76</v>
      </c>
      <c r="H144" t="s">
        <v>1314</v>
      </c>
      <c r="I144" t="s">
        <v>772</v>
      </c>
      <c r="J144" t="s">
        <v>600</v>
      </c>
      <c r="K144" t="s">
        <v>41</v>
      </c>
      <c r="L144" t="s">
        <v>240</v>
      </c>
      <c r="M144" t="s">
        <v>44</v>
      </c>
      <c r="N144" t="s">
        <v>1194</v>
      </c>
      <c r="O144" t="s">
        <v>1293</v>
      </c>
      <c r="R144" t="s">
        <v>235</v>
      </c>
      <c r="T144" t="s">
        <v>43</v>
      </c>
      <c r="U144" t="s">
        <v>60</v>
      </c>
      <c r="V144" t="s">
        <v>235</v>
      </c>
      <c r="W144" t="s">
        <v>1194</v>
      </c>
      <c r="X144" t="s">
        <v>596</v>
      </c>
      <c r="Y144" s="1">
        <v>42800.396087962959</v>
      </c>
      <c r="Z144" s="1">
        <v>42832.241770833331</v>
      </c>
    </row>
    <row r="145" spans="1:26" x14ac:dyDescent="0.3">
      <c r="A145">
        <v>96825</v>
      </c>
      <c r="B145" t="s">
        <v>128</v>
      </c>
      <c r="C145" t="s">
        <v>599</v>
      </c>
      <c r="D145" t="s">
        <v>609</v>
      </c>
      <c r="E145" t="s">
        <v>24</v>
      </c>
      <c r="F145" t="s">
        <v>387</v>
      </c>
      <c r="G145" t="s">
        <v>166</v>
      </c>
      <c r="H145" t="s">
        <v>1297</v>
      </c>
      <c r="I145" t="s">
        <v>772</v>
      </c>
      <c r="J145" t="s">
        <v>277</v>
      </c>
      <c r="K145" t="s">
        <v>41</v>
      </c>
      <c r="L145" t="s">
        <v>240</v>
      </c>
      <c r="M145" t="s">
        <v>185</v>
      </c>
      <c r="N145" t="s">
        <v>1194</v>
      </c>
      <c r="O145" t="s">
        <v>1194</v>
      </c>
      <c r="R145" t="s">
        <v>235</v>
      </c>
      <c r="T145" t="s">
        <v>67</v>
      </c>
      <c r="U145" t="s">
        <v>45</v>
      </c>
      <c r="V145" t="s">
        <v>235</v>
      </c>
      <c r="W145" t="s">
        <v>1194</v>
      </c>
      <c r="Y145" s="1">
        <v>42801.753854166665</v>
      </c>
      <c r="Z145" s="1">
        <v>42837.185115740744</v>
      </c>
    </row>
    <row r="146" spans="1:26" x14ac:dyDescent="0.3">
      <c r="A146">
        <v>96827</v>
      </c>
      <c r="B146" t="s">
        <v>191</v>
      </c>
      <c r="C146" t="s">
        <v>599</v>
      </c>
      <c r="D146" t="s">
        <v>605</v>
      </c>
      <c r="E146" t="s">
        <v>24</v>
      </c>
      <c r="F146" t="s">
        <v>27</v>
      </c>
      <c r="G146" t="s">
        <v>76</v>
      </c>
      <c r="H146" t="s">
        <v>1313</v>
      </c>
      <c r="I146" t="s">
        <v>248</v>
      </c>
      <c r="J146" t="s">
        <v>89</v>
      </c>
      <c r="K146" t="s">
        <v>41</v>
      </c>
      <c r="L146" t="s">
        <v>240</v>
      </c>
      <c r="M146" t="s">
        <v>44</v>
      </c>
      <c r="N146" t="s">
        <v>1194</v>
      </c>
      <c r="O146" t="s">
        <v>1293</v>
      </c>
      <c r="Q146" t="s">
        <v>1312</v>
      </c>
      <c r="R146" t="s">
        <v>235</v>
      </c>
      <c r="T146" t="s">
        <v>55</v>
      </c>
      <c r="U146" t="s">
        <v>37</v>
      </c>
      <c r="V146" t="s">
        <v>235</v>
      </c>
      <c r="W146" t="s">
        <v>1194</v>
      </c>
      <c r="X146" t="s">
        <v>596</v>
      </c>
      <c r="Y146" s="1">
        <v>42801.872604166667</v>
      </c>
      <c r="Z146" s="1">
        <v>42815.490451388891</v>
      </c>
    </row>
    <row r="147" spans="1:26" x14ac:dyDescent="0.3">
      <c r="A147">
        <v>96889</v>
      </c>
      <c r="B147" t="s">
        <v>89</v>
      </c>
      <c r="C147" t="s">
        <v>599</v>
      </c>
      <c r="D147" t="s">
        <v>609</v>
      </c>
      <c r="E147" t="s">
        <v>24</v>
      </c>
      <c r="F147" t="s">
        <v>387</v>
      </c>
      <c r="G147" t="s">
        <v>49</v>
      </c>
      <c r="H147" t="s">
        <v>1329</v>
      </c>
      <c r="I147" t="s">
        <v>248</v>
      </c>
      <c r="J147" t="s">
        <v>497</v>
      </c>
      <c r="K147" t="s">
        <v>41</v>
      </c>
      <c r="L147" t="s">
        <v>240</v>
      </c>
      <c r="M147" t="s">
        <v>44</v>
      </c>
      <c r="N147" t="s">
        <v>1194</v>
      </c>
      <c r="O147" t="s">
        <v>1293</v>
      </c>
      <c r="Q147" t="s">
        <v>1238</v>
      </c>
      <c r="R147" t="s">
        <v>235</v>
      </c>
      <c r="T147" t="s">
        <v>43</v>
      </c>
      <c r="U147" t="s">
        <v>37</v>
      </c>
      <c r="V147" t="s">
        <v>28</v>
      </c>
      <c r="W147" t="s">
        <v>1194</v>
      </c>
      <c r="X147" t="s">
        <v>596</v>
      </c>
      <c r="Y147" s="1">
        <v>42803.132060185184</v>
      </c>
      <c r="Z147" s="1">
        <v>42831.236608796295</v>
      </c>
    </row>
    <row r="148" spans="1:26" x14ac:dyDescent="0.3">
      <c r="A148">
        <v>96893</v>
      </c>
      <c r="B148" t="s">
        <v>1202</v>
      </c>
      <c r="C148" t="s">
        <v>599</v>
      </c>
      <c r="D148" t="s">
        <v>605</v>
      </c>
      <c r="E148" t="s">
        <v>262</v>
      </c>
      <c r="F148" t="s">
        <v>27</v>
      </c>
      <c r="G148" t="s">
        <v>49</v>
      </c>
      <c r="H148" t="s">
        <v>1351</v>
      </c>
      <c r="I148" t="s">
        <v>248</v>
      </c>
      <c r="J148" t="s">
        <v>497</v>
      </c>
      <c r="K148" t="s">
        <v>41</v>
      </c>
      <c r="L148" t="s">
        <v>240</v>
      </c>
      <c r="M148" t="s">
        <v>44</v>
      </c>
      <c r="N148" t="s">
        <v>1194</v>
      </c>
      <c r="O148" t="s">
        <v>1194</v>
      </c>
      <c r="Q148" t="s">
        <v>1350</v>
      </c>
      <c r="R148" t="s">
        <v>235</v>
      </c>
      <c r="T148" t="s">
        <v>55</v>
      </c>
      <c r="U148" t="s">
        <v>37</v>
      </c>
      <c r="V148" t="s">
        <v>235</v>
      </c>
      <c r="W148" t="s">
        <v>1194</v>
      </c>
      <c r="X148" t="s">
        <v>596</v>
      </c>
      <c r="Y148" s="1">
        <v>42803.157187500001</v>
      </c>
      <c r="Z148" s="1">
        <v>42815.930648148147</v>
      </c>
    </row>
    <row r="149" spans="1:26" x14ac:dyDescent="0.3">
      <c r="A149">
        <v>97090</v>
      </c>
      <c r="B149" t="s">
        <v>89</v>
      </c>
      <c r="C149" t="s">
        <v>599</v>
      </c>
      <c r="D149" t="s">
        <v>609</v>
      </c>
      <c r="E149" t="s">
        <v>24</v>
      </c>
      <c r="F149" t="s">
        <v>387</v>
      </c>
      <c r="G149" t="s">
        <v>49</v>
      </c>
      <c r="H149" t="s">
        <v>1328</v>
      </c>
      <c r="I149" t="s">
        <v>248</v>
      </c>
      <c r="J149" t="s">
        <v>248</v>
      </c>
      <c r="K149" t="s">
        <v>41</v>
      </c>
      <c r="L149" t="s">
        <v>240</v>
      </c>
      <c r="M149" t="s">
        <v>44</v>
      </c>
      <c r="N149" t="s">
        <v>1194</v>
      </c>
      <c r="O149" t="s">
        <v>1319</v>
      </c>
      <c r="Q149" t="s">
        <v>1238</v>
      </c>
      <c r="R149" t="s">
        <v>235</v>
      </c>
      <c r="T149" t="s">
        <v>55</v>
      </c>
      <c r="U149" t="s">
        <v>37</v>
      </c>
      <c r="V149" t="s">
        <v>235</v>
      </c>
      <c r="W149" t="s">
        <v>1194</v>
      </c>
      <c r="X149" t="s">
        <v>596</v>
      </c>
      <c r="Y149" s="1">
        <v>42809.200173611112</v>
      </c>
      <c r="Z149" s="1">
        <v>42830.207696759258</v>
      </c>
    </row>
    <row r="150" spans="1:26" x14ac:dyDescent="0.3">
      <c r="A150">
        <v>97134</v>
      </c>
      <c r="B150" t="s">
        <v>1229</v>
      </c>
      <c r="C150" t="s">
        <v>599</v>
      </c>
      <c r="D150" t="s">
        <v>609</v>
      </c>
      <c r="E150" t="s">
        <v>24</v>
      </c>
      <c r="F150" t="s">
        <v>387</v>
      </c>
      <c r="G150" t="s">
        <v>49</v>
      </c>
      <c r="H150" t="s">
        <v>1372</v>
      </c>
      <c r="I150" t="s">
        <v>248</v>
      </c>
      <c r="J150" t="s">
        <v>248</v>
      </c>
      <c r="K150" t="s">
        <v>41</v>
      </c>
      <c r="L150" t="s">
        <v>240</v>
      </c>
      <c r="M150" t="s">
        <v>44</v>
      </c>
      <c r="N150" t="s">
        <v>1194</v>
      </c>
      <c r="O150" t="s">
        <v>1319</v>
      </c>
      <c r="R150" t="s">
        <v>235</v>
      </c>
      <c r="T150" t="s">
        <v>43</v>
      </c>
      <c r="U150" t="s">
        <v>45</v>
      </c>
      <c r="V150" t="s">
        <v>235</v>
      </c>
      <c r="W150" t="s">
        <v>1194</v>
      </c>
      <c r="X150" t="s">
        <v>596</v>
      </c>
      <c r="Y150" s="1">
        <v>42810.198680555557</v>
      </c>
      <c r="Z150" s="1">
        <v>42830.033043981479</v>
      </c>
    </row>
    <row r="151" spans="1:26" x14ac:dyDescent="0.3">
      <c r="A151">
        <v>97255</v>
      </c>
      <c r="B151" t="s">
        <v>191</v>
      </c>
      <c r="C151" t="s">
        <v>599</v>
      </c>
      <c r="D151" t="s">
        <v>605</v>
      </c>
      <c r="E151" t="s">
        <v>24</v>
      </c>
      <c r="F151" t="s">
        <v>27</v>
      </c>
      <c r="G151" t="s">
        <v>49</v>
      </c>
      <c r="H151" t="s">
        <v>1349</v>
      </c>
      <c r="I151" t="s">
        <v>248</v>
      </c>
      <c r="J151" t="s">
        <v>248</v>
      </c>
      <c r="K151" t="s">
        <v>41</v>
      </c>
      <c r="L151" t="s">
        <v>240</v>
      </c>
      <c r="M151" t="s">
        <v>44</v>
      </c>
      <c r="N151" t="s">
        <v>1194</v>
      </c>
      <c r="O151" t="s">
        <v>1319</v>
      </c>
      <c r="R151" t="s">
        <v>235</v>
      </c>
      <c r="T151" t="s">
        <v>43</v>
      </c>
      <c r="U151" t="s">
        <v>37</v>
      </c>
      <c r="V151" t="s">
        <v>235</v>
      </c>
      <c r="W151" t="s">
        <v>1194</v>
      </c>
      <c r="X151" t="s">
        <v>596</v>
      </c>
      <c r="Y151" s="1">
        <v>42814.043032407404</v>
      </c>
      <c r="Z151" s="1">
        <v>42816.479490740741</v>
      </c>
    </row>
    <row r="152" spans="1:26" x14ac:dyDescent="0.3">
      <c r="A152">
        <v>97298</v>
      </c>
      <c r="B152" t="s">
        <v>89</v>
      </c>
      <c r="C152" t="s">
        <v>599</v>
      </c>
      <c r="D152" t="s">
        <v>609</v>
      </c>
      <c r="E152" t="s">
        <v>262</v>
      </c>
      <c r="F152" t="s">
        <v>27</v>
      </c>
      <c r="G152" t="s">
        <v>42</v>
      </c>
      <c r="H152" t="s">
        <v>1348</v>
      </c>
      <c r="I152" t="s">
        <v>772</v>
      </c>
      <c r="J152" t="s">
        <v>772</v>
      </c>
      <c r="K152" t="s">
        <v>41</v>
      </c>
      <c r="L152" t="s">
        <v>32</v>
      </c>
      <c r="N152" t="s">
        <v>1194</v>
      </c>
      <c r="O152" t="s">
        <v>1194</v>
      </c>
      <c r="R152" t="s">
        <v>235</v>
      </c>
      <c r="T152" t="s">
        <v>55</v>
      </c>
      <c r="U152" t="s">
        <v>37</v>
      </c>
      <c r="V152" t="s">
        <v>235</v>
      </c>
      <c r="W152" t="s">
        <v>1194</v>
      </c>
      <c r="Y152" s="1">
        <v>42815.055254629631</v>
      </c>
      <c r="Z152" s="1">
        <v>42816.259363425925</v>
      </c>
    </row>
    <row r="153" spans="1:26" x14ac:dyDescent="0.3">
      <c r="A153">
        <v>97318</v>
      </c>
      <c r="B153" t="s">
        <v>123</v>
      </c>
      <c r="C153" t="s">
        <v>599</v>
      </c>
      <c r="D153" t="s">
        <v>605</v>
      </c>
      <c r="E153" t="s">
        <v>262</v>
      </c>
      <c r="F153" t="s">
        <v>27</v>
      </c>
      <c r="G153" t="s">
        <v>42</v>
      </c>
      <c r="H153" t="s">
        <v>1354</v>
      </c>
      <c r="I153" t="s">
        <v>248</v>
      </c>
      <c r="J153" t="s">
        <v>330</v>
      </c>
      <c r="K153" t="s">
        <v>41</v>
      </c>
      <c r="L153" t="s">
        <v>32</v>
      </c>
      <c r="N153" t="s">
        <v>1194</v>
      </c>
      <c r="O153" t="s">
        <v>1194</v>
      </c>
      <c r="R153" t="s">
        <v>235</v>
      </c>
      <c r="T153" t="s">
        <v>55</v>
      </c>
      <c r="U153" t="s">
        <v>37</v>
      </c>
      <c r="V153" t="s">
        <v>235</v>
      </c>
      <c r="W153" t="s">
        <v>1194</v>
      </c>
      <c r="Y153" s="1">
        <v>42815.281331018516</v>
      </c>
      <c r="Z153" s="1">
        <v>42817.322858796295</v>
      </c>
    </row>
    <row r="154" spans="1:26" x14ac:dyDescent="0.3">
      <c r="A154">
        <v>97320</v>
      </c>
      <c r="B154" t="s">
        <v>312</v>
      </c>
      <c r="C154" t="s">
        <v>599</v>
      </c>
      <c r="D154" t="s">
        <v>987</v>
      </c>
      <c r="E154" t="s">
        <v>122</v>
      </c>
      <c r="F154" t="s">
        <v>27</v>
      </c>
      <c r="G154" t="s">
        <v>187</v>
      </c>
      <c r="H154" t="s">
        <v>1371</v>
      </c>
      <c r="I154" t="s">
        <v>190</v>
      </c>
      <c r="J154" t="s">
        <v>190</v>
      </c>
      <c r="K154" t="s">
        <v>41</v>
      </c>
      <c r="L154" t="s">
        <v>240</v>
      </c>
      <c r="M154" t="s">
        <v>44</v>
      </c>
      <c r="N154" t="s">
        <v>1194</v>
      </c>
      <c r="O154" t="s">
        <v>1194</v>
      </c>
      <c r="R154" t="s">
        <v>235</v>
      </c>
      <c r="T154" t="s">
        <v>55</v>
      </c>
      <c r="U154" t="s">
        <v>37</v>
      </c>
      <c r="V154" t="s">
        <v>235</v>
      </c>
      <c r="W154" t="s">
        <v>1194</v>
      </c>
      <c r="X154" t="s">
        <v>596</v>
      </c>
      <c r="Y154" s="1">
        <v>42815.322175925925</v>
      </c>
      <c r="Z154" s="1">
        <v>42817.512060185189</v>
      </c>
    </row>
    <row r="155" spans="1:26" x14ac:dyDescent="0.3">
      <c r="A155">
        <v>97329</v>
      </c>
      <c r="B155" t="s">
        <v>600</v>
      </c>
      <c r="C155" t="s">
        <v>599</v>
      </c>
      <c r="D155" t="s">
        <v>598</v>
      </c>
      <c r="E155" t="s">
        <v>262</v>
      </c>
      <c r="F155" t="s">
        <v>27</v>
      </c>
      <c r="G155" t="s">
        <v>187</v>
      </c>
      <c r="H155" t="s">
        <v>1370</v>
      </c>
      <c r="I155" t="s">
        <v>190</v>
      </c>
      <c r="J155" t="s">
        <v>190</v>
      </c>
      <c r="K155" t="s">
        <v>41</v>
      </c>
      <c r="L155" t="s">
        <v>240</v>
      </c>
      <c r="M155" t="s">
        <v>44</v>
      </c>
      <c r="N155" t="s">
        <v>1194</v>
      </c>
      <c r="O155" t="s">
        <v>1194</v>
      </c>
      <c r="R155" t="s">
        <v>235</v>
      </c>
      <c r="T155" t="s">
        <v>55</v>
      </c>
      <c r="U155" t="s">
        <v>37</v>
      </c>
      <c r="V155" t="s">
        <v>235</v>
      </c>
      <c r="W155" t="s">
        <v>1194</v>
      </c>
      <c r="X155" t="s">
        <v>596</v>
      </c>
      <c r="Y155" s="1">
        <v>42815.434664351851</v>
      </c>
      <c r="Z155" s="1">
        <v>42818.579791666663</v>
      </c>
    </row>
    <row r="156" spans="1:26" x14ac:dyDescent="0.3">
      <c r="A156">
        <v>97332</v>
      </c>
      <c r="B156" t="s">
        <v>600</v>
      </c>
      <c r="C156" t="s">
        <v>599</v>
      </c>
      <c r="D156" t="s">
        <v>598</v>
      </c>
      <c r="E156" t="s">
        <v>303</v>
      </c>
      <c r="F156" t="s">
        <v>27</v>
      </c>
      <c r="G156" t="s">
        <v>187</v>
      </c>
      <c r="H156" t="s">
        <v>1369</v>
      </c>
      <c r="I156" t="s">
        <v>190</v>
      </c>
      <c r="J156" t="s">
        <v>190</v>
      </c>
      <c r="K156" t="s">
        <v>41</v>
      </c>
      <c r="L156" t="s">
        <v>240</v>
      </c>
      <c r="M156" t="s">
        <v>44</v>
      </c>
      <c r="N156" t="s">
        <v>1194</v>
      </c>
      <c r="O156" t="s">
        <v>1194</v>
      </c>
      <c r="R156" t="s">
        <v>235</v>
      </c>
      <c r="T156" t="s">
        <v>55</v>
      </c>
      <c r="U156" t="s">
        <v>37</v>
      </c>
      <c r="V156" t="s">
        <v>235</v>
      </c>
      <c r="W156" t="s">
        <v>1194</v>
      </c>
      <c r="X156" t="s">
        <v>596</v>
      </c>
      <c r="Y156" s="1">
        <v>42815.508564814816</v>
      </c>
      <c r="Z156" s="1">
        <v>42818.580787037034</v>
      </c>
    </row>
    <row r="157" spans="1:26" x14ac:dyDescent="0.3">
      <c r="A157">
        <v>97481</v>
      </c>
      <c r="B157" t="s">
        <v>89</v>
      </c>
      <c r="C157" t="s">
        <v>599</v>
      </c>
      <c r="D157" t="s">
        <v>605</v>
      </c>
      <c r="E157" t="s">
        <v>24</v>
      </c>
      <c r="F157" t="s">
        <v>27</v>
      </c>
      <c r="G157" t="s">
        <v>178</v>
      </c>
      <c r="H157" t="s">
        <v>1367</v>
      </c>
      <c r="I157" t="s">
        <v>248</v>
      </c>
      <c r="J157" t="s">
        <v>193</v>
      </c>
      <c r="K157" t="s">
        <v>41</v>
      </c>
      <c r="L157" t="s">
        <v>240</v>
      </c>
      <c r="M157" t="s">
        <v>185</v>
      </c>
      <c r="N157" t="s">
        <v>1194</v>
      </c>
      <c r="O157" t="s">
        <v>1360</v>
      </c>
      <c r="Q157" t="s">
        <v>1312</v>
      </c>
      <c r="R157" t="s">
        <v>235</v>
      </c>
      <c r="T157" t="s">
        <v>43</v>
      </c>
      <c r="U157" t="s">
        <v>45</v>
      </c>
      <c r="V157" t="s">
        <v>235</v>
      </c>
      <c r="W157" t="s">
        <v>1194</v>
      </c>
      <c r="X157" t="s">
        <v>596</v>
      </c>
      <c r="Y157" s="1">
        <v>42818.378900462965</v>
      </c>
      <c r="Z157" s="1">
        <v>42822.24628472222</v>
      </c>
    </row>
    <row r="158" spans="1:26" x14ac:dyDescent="0.3">
      <c r="A158">
        <v>97491</v>
      </c>
      <c r="B158" t="s">
        <v>191</v>
      </c>
      <c r="C158" t="s">
        <v>599</v>
      </c>
      <c r="D158" t="s">
        <v>605</v>
      </c>
      <c r="E158" t="s">
        <v>262</v>
      </c>
      <c r="F158" t="s">
        <v>27</v>
      </c>
      <c r="G158" t="s">
        <v>187</v>
      </c>
      <c r="H158" t="s">
        <v>1366</v>
      </c>
      <c r="I158" t="s">
        <v>195</v>
      </c>
      <c r="J158" t="s">
        <v>195</v>
      </c>
      <c r="K158" t="s">
        <v>41</v>
      </c>
      <c r="L158" t="s">
        <v>32</v>
      </c>
      <c r="N158" t="s">
        <v>1194</v>
      </c>
      <c r="O158" t="s">
        <v>1194</v>
      </c>
      <c r="R158" t="s">
        <v>235</v>
      </c>
      <c r="T158" t="s">
        <v>55</v>
      </c>
      <c r="U158" t="s">
        <v>37</v>
      </c>
      <c r="V158" t="s">
        <v>235</v>
      </c>
      <c r="W158" t="s">
        <v>1194</v>
      </c>
      <c r="Y158" s="1">
        <v>42818.535081018519</v>
      </c>
      <c r="Z158" s="1">
        <v>42821.299826388888</v>
      </c>
    </row>
    <row r="159" spans="1:26" x14ac:dyDescent="0.3">
      <c r="A159">
        <v>97709</v>
      </c>
      <c r="B159" t="s">
        <v>89</v>
      </c>
      <c r="C159" t="s">
        <v>599</v>
      </c>
      <c r="D159" t="s">
        <v>609</v>
      </c>
      <c r="E159" t="s">
        <v>24</v>
      </c>
      <c r="F159" t="s">
        <v>27</v>
      </c>
      <c r="G159" t="s">
        <v>187</v>
      </c>
      <c r="H159" t="s">
        <v>1410</v>
      </c>
      <c r="I159" t="s">
        <v>195</v>
      </c>
      <c r="J159" t="s">
        <v>195</v>
      </c>
      <c r="K159" t="s">
        <v>41</v>
      </c>
      <c r="L159" t="s">
        <v>240</v>
      </c>
      <c r="M159" t="s">
        <v>44</v>
      </c>
      <c r="N159" t="s">
        <v>1194</v>
      </c>
      <c r="O159" t="s">
        <v>1376</v>
      </c>
      <c r="Q159" t="s">
        <v>1312</v>
      </c>
      <c r="R159" t="s">
        <v>235</v>
      </c>
      <c r="T159" t="s">
        <v>55</v>
      </c>
      <c r="U159" t="s">
        <v>37</v>
      </c>
      <c r="V159" t="s">
        <v>235</v>
      </c>
      <c r="W159" t="s">
        <v>1194</v>
      </c>
      <c r="X159" t="s">
        <v>596</v>
      </c>
      <c r="Y159" s="1">
        <v>42824.646111111113</v>
      </c>
      <c r="Z159" s="1">
        <v>42829.906967592593</v>
      </c>
    </row>
    <row r="160" spans="1:26" x14ac:dyDescent="0.3">
      <c r="A160">
        <v>97798</v>
      </c>
      <c r="B160" t="s">
        <v>89</v>
      </c>
      <c r="C160" t="s">
        <v>599</v>
      </c>
      <c r="D160" t="s">
        <v>605</v>
      </c>
      <c r="E160" t="s">
        <v>24</v>
      </c>
      <c r="F160" t="s">
        <v>27</v>
      </c>
      <c r="G160" t="s">
        <v>187</v>
      </c>
      <c r="H160" t="s">
        <v>1433</v>
      </c>
      <c r="I160" t="s">
        <v>190</v>
      </c>
      <c r="J160" t="s">
        <v>190</v>
      </c>
      <c r="K160" t="s">
        <v>41</v>
      </c>
      <c r="L160" t="s">
        <v>240</v>
      </c>
      <c r="M160" t="s">
        <v>44</v>
      </c>
      <c r="N160" t="s">
        <v>1194</v>
      </c>
      <c r="O160" t="s">
        <v>1406</v>
      </c>
      <c r="R160" t="s">
        <v>235</v>
      </c>
      <c r="T160" t="s">
        <v>55</v>
      </c>
      <c r="U160" t="s">
        <v>37</v>
      </c>
      <c r="V160" t="s">
        <v>235</v>
      </c>
      <c r="W160" t="s">
        <v>1194</v>
      </c>
      <c r="X160" t="s">
        <v>596</v>
      </c>
      <c r="Y160" s="1">
        <v>42828.334247685183</v>
      </c>
      <c r="Z160" s="1">
        <v>42836.115636574075</v>
      </c>
    </row>
    <row r="161" spans="1:27" x14ac:dyDescent="0.3">
      <c r="A161">
        <v>77174</v>
      </c>
      <c r="B161" t="s">
        <v>123</v>
      </c>
      <c r="C161" t="s">
        <v>97</v>
      </c>
      <c r="D161" t="s">
        <v>110</v>
      </c>
      <c r="E161" t="s">
        <v>24</v>
      </c>
      <c r="F161" t="s">
        <v>27</v>
      </c>
      <c r="G161" t="s">
        <v>187</v>
      </c>
      <c r="H161" t="s">
        <v>590</v>
      </c>
      <c r="J161" t="s">
        <v>102</v>
      </c>
      <c r="K161" t="s">
        <v>41</v>
      </c>
      <c r="L161" t="s">
        <v>32</v>
      </c>
      <c r="N161" t="s">
        <v>1194</v>
      </c>
      <c r="O161" t="s">
        <v>1194</v>
      </c>
      <c r="R161" t="s">
        <v>235</v>
      </c>
      <c r="T161" t="s">
        <v>43</v>
      </c>
      <c r="U161" t="s">
        <v>29</v>
      </c>
      <c r="V161" t="s">
        <v>36</v>
      </c>
      <c r="W161" t="s">
        <v>1194</v>
      </c>
      <c r="Y161" s="1">
        <v>42416.525902777779</v>
      </c>
      <c r="Z161" s="1">
        <v>42423.508287037039</v>
      </c>
    </row>
    <row r="162" spans="1:27" x14ac:dyDescent="0.3">
      <c r="A162">
        <v>80602</v>
      </c>
      <c r="B162" t="s">
        <v>109</v>
      </c>
      <c r="C162" t="s">
        <v>97</v>
      </c>
      <c r="D162" t="s">
        <v>110</v>
      </c>
      <c r="E162" t="s">
        <v>24</v>
      </c>
      <c r="F162" t="s">
        <v>27</v>
      </c>
      <c r="G162" t="s">
        <v>187</v>
      </c>
      <c r="H162" t="s">
        <v>583</v>
      </c>
      <c r="J162" t="s">
        <v>102</v>
      </c>
      <c r="K162" t="s">
        <v>41</v>
      </c>
      <c r="L162" t="s">
        <v>32</v>
      </c>
      <c r="M162" t="s">
        <v>185</v>
      </c>
      <c r="N162" t="s">
        <v>1194</v>
      </c>
      <c r="O162" t="s">
        <v>145</v>
      </c>
      <c r="R162" t="s">
        <v>235</v>
      </c>
      <c r="S162" t="s">
        <v>426</v>
      </c>
      <c r="T162" t="s">
        <v>43</v>
      </c>
      <c r="U162" t="s">
        <v>45</v>
      </c>
      <c r="V162" t="s">
        <v>26</v>
      </c>
      <c r="W162" t="s">
        <v>1194</v>
      </c>
      <c r="Y162" s="1">
        <v>42471.625497685185</v>
      </c>
      <c r="Z162" s="1">
        <v>42472.423796296294</v>
      </c>
    </row>
    <row r="163" spans="1:27" x14ac:dyDescent="0.3">
      <c r="A163">
        <v>82520</v>
      </c>
      <c r="B163" t="s">
        <v>123</v>
      </c>
      <c r="C163" t="s">
        <v>97</v>
      </c>
      <c r="D163" t="s">
        <v>110</v>
      </c>
      <c r="E163" t="s">
        <v>24</v>
      </c>
      <c r="F163" t="s">
        <v>27</v>
      </c>
      <c r="G163" t="s">
        <v>187</v>
      </c>
      <c r="H163" t="s">
        <v>579</v>
      </c>
      <c r="J163" t="s">
        <v>102</v>
      </c>
      <c r="K163" t="s">
        <v>41</v>
      </c>
      <c r="L163" t="s">
        <v>32</v>
      </c>
      <c r="N163" t="s">
        <v>1194</v>
      </c>
      <c r="O163" t="s">
        <v>1194</v>
      </c>
      <c r="R163" t="s">
        <v>235</v>
      </c>
      <c r="S163" t="s">
        <v>426</v>
      </c>
      <c r="T163" t="s">
        <v>43</v>
      </c>
      <c r="U163" t="s">
        <v>37</v>
      </c>
      <c r="V163" t="s">
        <v>26</v>
      </c>
      <c r="W163" t="s">
        <v>1194</v>
      </c>
      <c r="Y163" s="1">
        <v>42499.325185185182</v>
      </c>
      <c r="Z163" s="1">
        <v>42537.316388888888</v>
      </c>
    </row>
    <row r="164" spans="1:27" x14ac:dyDescent="0.3">
      <c r="A164">
        <v>96441</v>
      </c>
      <c r="B164" t="s">
        <v>109</v>
      </c>
      <c r="C164" t="s">
        <v>97</v>
      </c>
      <c r="D164" t="s">
        <v>110</v>
      </c>
      <c r="E164" t="s">
        <v>24</v>
      </c>
      <c r="F164" t="s">
        <v>27</v>
      </c>
      <c r="G164" t="s">
        <v>187</v>
      </c>
      <c r="H164" t="s">
        <v>1387</v>
      </c>
      <c r="J164" t="s">
        <v>102</v>
      </c>
      <c r="K164" t="s">
        <v>41</v>
      </c>
      <c r="L164" t="s">
        <v>240</v>
      </c>
      <c r="M164" t="s">
        <v>185</v>
      </c>
      <c r="N164" t="s">
        <v>1194</v>
      </c>
      <c r="O164" t="s">
        <v>1376</v>
      </c>
      <c r="R164" t="s">
        <v>235</v>
      </c>
      <c r="T164" t="s">
        <v>43</v>
      </c>
      <c r="U164" t="s">
        <v>29</v>
      </c>
      <c r="V164" t="s">
        <v>235</v>
      </c>
      <c r="W164" t="s">
        <v>1194</v>
      </c>
      <c r="Y164" s="1">
        <v>42793.647534722222</v>
      </c>
      <c r="Z164" s="1">
        <v>42823.471122685187</v>
      </c>
      <c r="AA164" t="s">
        <v>1386</v>
      </c>
    </row>
    <row r="165" spans="1:27" x14ac:dyDescent="0.3">
      <c r="A165">
        <v>96977</v>
      </c>
      <c r="B165" t="s">
        <v>123</v>
      </c>
      <c r="C165" t="s">
        <v>97</v>
      </c>
      <c r="D165" t="s">
        <v>110</v>
      </c>
      <c r="E165" t="s">
        <v>262</v>
      </c>
      <c r="F165" t="s">
        <v>27</v>
      </c>
      <c r="G165" t="s">
        <v>220</v>
      </c>
      <c r="H165" t="s">
        <v>1311</v>
      </c>
      <c r="J165" t="s">
        <v>784</v>
      </c>
      <c r="K165" t="s">
        <v>41</v>
      </c>
      <c r="L165" t="s">
        <v>240</v>
      </c>
      <c r="M165" t="s">
        <v>185</v>
      </c>
      <c r="N165" t="s">
        <v>1194</v>
      </c>
      <c r="O165" t="s">
        <v>1293</v>
      </c>
      <c r="R165" t="s">
        <v>235</v>
      </c>
      <c r="T165" t="s">
        <v>67</v>
      </c>
      <c r="U165" t="s">
        <v>45</v>
      </c>
      <c r="V165" t="s">
        <v>235</v>
      </c>
      <c r="W165" t="s">
        <v>1194</v>
      </c>
      <c r="Y165" s="1">
        <v>42807.067627314813</v>
      </c>
      <c r="Z165" s="1">
        <v>42807.400497685187</v>
      </c>
    </row>
    <row r="166" spans="1:27" x14ac:dyDescent="0.3">
      <c r="A166">
        <v>91994</v>
      </c>
      <c r="B166" t="s">
        <v>161</v>
      </c>
      <c r="C166" t="s">
        <v>322</v>
      </c>
      <c r="D166" t="s">
        <v>324</v>
      </c>
      <c r="E166" t="s">
        <v>149</v>
      </c>
      <c r="F166" t="s">
        <v>27</v>
      </c>
      <c r="G166" t="s">
        <v>187</v>
      </c>
      <c r="H166" t="s">
        <v>1400</v>
      </c>
      <c r="I166" t="s">
        <v>107</v>
      </c>
      <c r="J166" t="s">
        <v>91</v>
      </c>
      <c r="K166" t="s">
        <v>41</v>
      </c>
      <c r="L166" t="s">
        <v>240</v>
      </c>
      <c r="M166" t="s">
        <v>185</v>
      </c>
      <c r="N166" t="s">
        <v>1194</v>
      </c>
      <c r="O166" t="s">
        <v>1376</v>
      </c>
      <c r="Q166" t="s">
        <v>1399</v>
      </c>
      <c r="R166" t="s">
        <v>235</v>
      </c>
      <c r="T166" t="s">
        <v>43</v>
      </c>
      <c r="U166" t="s">
        <v>29</v>
      </c>
      <c r="V166" t="s">
        <v>235</v>
      </c>
      <c r="W166" t="s">
        <v>1194</v>
      </c>
      <c r="Y166" s="1">
        <v>42682.225185185183</v>
      </c>
      <c r="Z166" s="1">
        <v>42828.288252314815</v>
      </c>
      <c r="AA166" t="s">
        <v>394</v>
      </c>
    </row>
    <row r="167" spans="1:27" x14ac:dyDescent="0.3">
      <c r="A167">
        <v>95101</v>
      </c>
      <c r="B167" t="s">
        <v>87</v>
      </c>
      <c r="C167" t="s">
        <v>322</v>
      </c>
      <c r="D167" t="s">
        <v>324</v>
      </c>
      <c r="E167" t="s">
        <v>24</v>
      </c>
      <c r="F167" t="s">
        <v>27</v>
      </c>
      <c r="G167" t="s">
        <v>169</v>
      </c>
      <c r="H167" t="s">
        <v>978</v>
      </c>
      <c r="I167" t="s">
        <v>234</v>
      </c>
      <c r="J167" t="s">
        <v>89</v>
      </c>
      <c r="K167" t="s">
        <v>41</v>
      </c>
      <c r="L167" t="s">
        <v>32</v>
      </c>
      <c r="M167" t="s">
        <v>298</v>
      </c>
      <c r="N167" t="s">
        <v>1194</v>
      </c>
      <c r="O167" t="s">
        <v>1194</v>
      </c>
      <c r="R167" t="s">
        <v>235</v>
      </c>
      <c r="T167" t="s">
        <v>43</v>
      </c>
      <c r="U167" t="s">
        <v>29</v>
      </c>
      <c r="V167" t="s">
        <v>306</v>
      </c>
      <c r="W167" t="s">
        <v>1194</v>
      </c>
      <c r="Y167" s="1">
        <v>42762.128333333334</v>
      </c>
      <c r="Z167" s="1">
        <v>42800.011562500003</v>
      </c>
    </row>
    <row r="168" spans="1:27" x14ac:dyDescent="0.3">
      <c r="A168">
        <v>96740</v>
      </c>
      <c r="B168" t="s">
        <v>161</v>
      </c>
      <c r="C168" t="s">
        <v>322</v>
      </c>
      <c r="D168" t="s">
        <v>324</v>
      </c>
      <c r="E168" t="s">
        <v>24</v>
      </c>
      <c r="F168" t="s">
        <v>27</v>
      </c>
      <c r="G168" t="s">
        <v>187</v>
      </c>
      <c r="H168" t="s">
        <v>1347</v>
      </c>
      <c r="I168" t="s">
        <v>107</v>
      </c>
      <c r="J168" t="s">
        <v>102</v>
      </c>
      <c r="K168" t="s">
        <v>41</v>
      </c>
      <c r="L168" t="s">
        <v>240</v>
      </c>
      <c r="M168" t="s">
        <v>185</v>
      </c>
      <c r="N168" t="s">
        <v>1194</v>
      </c>
      <c r="O168" t="s">
        <v>1319</v>
      </c>
      <c r="Q168" t="s">
        <v>1312</v>
      </c>
      <c r="R168" t="s">
        <v>235</v>
      </c>
      <c r="T168" t="s">
        <v>43</v>
      </c>
      <c r="U168" t="s">
        <v>29</v>
      </c>
      <c r="V168" t="s">
        <v>235</v>
      </c>
      <c r="W168" t="s">
        <v>1194</v>
      </c>
      <c r="Y168" s="1">
        <v>42800.600127314814</v>
      </c>
      <c r="Z168" s="1">
        <v>42821.030613425923</v>
      </c>
    </row>
    <row r="169" spans="1:27" x14ac:dyDescent="0.3">
      <c r="A169">
        <v>77010</v>
      </c>
      <c r="B169" t="s">
        <v>217</v>
      </c>
      <c r="C169" t="s">
        <v>184</v>
      </c>
      <c r="D169" t="s">
        <v>212</v>
      </c>
      <c r="E169" t="s">
        <v>24</v>
      </c>
      <c r="F169" t="s">
        <v>27</v>
      </c>
      <c r="G169" t="s">
        <v>169</v>
      </c>
      <c r="H169" t="s">
        <v>563</v>
      </c>
      <c r="J169" t="s">
        <v>217</v>
      </c>
      <c r="K169" t="s">
        <v>41</v>
      </c>
      <c r="L169" t="s">
        <v>32</v>
      </c>
      <c r="N169" t="s">
        <v>1194</v>
      </c>
      <c r="O169" t="s">
        <v>1194</v>
      </c>
      <c r="R169" t="s">
        <v>235</v>
      </c>
      <c r="T169" t="s">
        <v>43</v>
      </c>
      <c r="U169" t="s">
        <v>37</v>
      </c>
      <c r="V169" t="s">
        <v>36</v>
      </c>
      <c r="W169" t="s">
        <v>1194</v>
      </c>
      <c r="Y169" s="1">
        <v>42412.258703703701</v>
      </c>
      <c r="Z169" s="1">
        <v>42412.262407407405</v>
      </c>
    </row>
    <row r="170" spans="1:27" x14ac:dyDescent="0.3">
      <c r="A170">
        <v>77038</v>
      </c>
      <c r="B170" t="s">
        <v>562</v>
      </c>
      <c r="C170" t="s">
        <v>184</v>
      </c>
      <c r="D170" t="s">
        <v>257</v>
      </c>
      <c r="E170" t="s">
        <v>24</v>
      </c>
      <c r="F170" t="s">
        <v>27</v>
      </c>
      <c r="G170" t="s">
        <v>187</v>
      </c>
      <c r="H170" t="s">
        <v>561</v>
      </c>
      <c r="I170" t="s">
        <v>236</v>
      </c>
      <c r="J170" t="s">
        <v>91</v>
      </c>
      <c r="K170" t="s">
        <v>41</v>
      </c>
      <c r="L170" t="s">
        <v>32</v>
      </c>
      <c r="M170" t="s">
        <v>185</v>
      </c>
      <c r="N170" t="s">
        <v>1194</v>
      </c>
      <c r="O170" t="s">
        <v>1194</v>
      </c>
      <c r="R170" t="s">
        <v>235</v>
      </c>
      <c r="T170" t="s">
        <v>43</v>
      </c>
      <c r="U170" t="s">
        <v>29</v>
      </c>
      <c r="V170" t="s">
        <v>26</v>
      </c>
      <c r="W170" t="s">
        <v>1194</v>
      </c>
      <c r="Y170" s="1">
        <v>42413.023888888885</v>
      </c>
      <c r="Z170" s="1">
        <v>42445.06453703704</v>
      </c>
    </row>
    <row r="171" spans="1:27" x14ac:dyDescent="0.3">
      <c r="A171">
        <v>82064</v>
      </c>
      <c r="B171" t="s">
        <v>154</v>
      </c>
      <c r="C171" t="s">
        <v>184</v>
      </c>
      <c r="D171" t="s">
        <v>293</v>
      </c>
      <c r="E171" t="s">
        <v>24</v>
      </c>
      <c r="F171" t="s">
        <v>27</v>
      </c>
      <c r="G171" t="s">
        <v>187</v>
      </c>
      <c r="H171" t="s">
        <v>559</v>
      </c>
      <c r="I171" t="s">
        <v>923</v>
      </c>
      <c r="J171" t="s">
        <v>91</v>
      </c>
      <c r="K171" t="s">
        <v>41</v>
      </c>
      <c r="L171" t="s">
        <v>32</v>
      </c>
      <c r="N171" t="s">
        <v>1194</v>
      </c>
      <c r="O171" t="s">
        <v>1194</v>
      </c>
      <c r="R171" t="s">
        <v>235</v>
      </c>
      <c r="T171" t="s">
        <v>67</v>
      </c>
      <c r="U171" t="s">
        <v>45</v>
      </c>
      <c r="V171" t="s">
        <v>26</v>
      </c>
      <c r="W171" t="s">
        <v>361</v>
      </c>
      <c r="Y171" s="1">
        <v>42492.52611111111</v>
      </c>
      <c r="Z171" s="1">
        <v>42528.274548611109</v>
      </c>
    </row>
    <row r="172" spans="1:27" x14ac:dyDescent="0.3">
      <c r="A172">
        <v>82794</v>
      </c>
      <c r="B172" t="s">
        <v>325</v>
      </c>
      <c r="C172" t="s">
        <v>184</v>
      </c>
      <c r="D172" t="s">
        <v>293</v>
      </c>
      <c r="E172" t="s">
        <v>24</v>
      </c>
      <c r="F172" t="s">
        <v>27</v>
      </c>
      <c r="G172" t="s">
        <v>187</v>
      </c>
      <c r="H172" t="s">
        <v>554</v>
      </c>
      <c r="I172" t="s">
        <v>313</v>
      </c>
      <c r="J172" t="s">
        <v>91</v>
      </c>
      <c r="K172" t="s">
        <v>41</v>
      </c>
      <c r="L172" t="s">
        <v>32</v>
      </c>
      <c r="N172" t="s">
        <v>1194</v>
      </c>
      <c r="O172" t="s">
        <v>280</v>
      </c>
      <c r="R172" t="s">
        <v>235</v>
      </c>
      <c r="T172" t="s">
        <v>55</v>
      </c>
      <c r="U172" t="s">
        <v>37</v>
      </c>
      <c r="V172" t="s">
        <v>26</v>
      </c>
      <c r="W172" t="s">
        <v>1194</v>
      </c>
      <c r="Y172" s="1">
        <v>42502.526585648149</v>
      </c>
      <c r="Z172" s="1">
        <v>42531.045590277776</v>
      </c>
    </row>
    <row r="173" spans="1:27" x14ac:dyDescent="0.3">
      <c r="A173">
        <v>83699</v>
      </c>
      <c r="B173" t="s">
        <v>448</v>
      </c>
      <c r="C173" t="s">
        <v>184</v>
      </c>
      <c r="D173" t="s">
        <v>212</v>
      </c>
      <c r="E173" t="s">
        <v>24</v>
      </c>
      <c r="F173" t="s">
        <v>27</v>
      </c>
      <c r="G173" t="s">
        <v>201</v>
      </c>
      <c r="H173" t="s">
        <v>551</v>
      </c>
      <c r="I173" t="s">
        <v>230</v>
      </c>
      <c r="J173" t="s">
        <v>91</v>
      </c>
      <c r="K173" t="s">
        <v>41</v>
      </c>
      <c r="L173" t="s">
        <v>32</v>
      </c>
      <c r="M173" t="s">
        <v>298</v>
      </c>
      <c r="N173" t="s">
        <v>1194</v>
      </c>
      <c r="O173" t="s">
        <v>539</v>
      </c>
      <c r="R173" t="s">
        <v>235</v>
      </c>
      <c r="T173" t="s">
        <v>43</v>
      </c>
      <c r="U173" t="s">
        <v>29</v>
      </c>
      <c r="V173" t="s">
        <v>36</v>
      </c>
      <c r="W173" t="s">
        <v>361</v>
      </c>
      <c r="Y173" s="1">
        <v>42517.521284722221</v>
      </c>
      <c r="Z173" s="1">
        <v>42590.698009259257</v>
      </c>
    </row>
    <row r="174" spans="1:27" x14ac:dyDescent="0.3">
      <c r="A174">
        <v>86378</v>
      </c>
      <c r="B174" t="s">
        <v>977</v>
      </c>
      <c r="C174" t="s">
        <v>184</v>
      </c>
      <c r="D174" t="s">
        <v>293</v>
      </c>
      <c r="E174" t="s">
        <v>48</v>
      </c>
      <c r="F174" t="s">
        <v>27</v>
      </c>
      <c r="G174" t="s">
        <v>187</v>
      </c>
      <c r="H174" t="s">
        <v>976</v>
      </c>
      <c r="I174" t="s">
        <v>234</v>
      </c>
      <c r="J174" t="s">
        <v>91</v>
      </c>
      <c r="K174" t="s">
        <v>41</v>
      </c>
      <c r="L174" t="s">
        <v>32</v>
      </c>
      <c r="M174" t="s">
        <v>298</v>
      </c>
      <c r="N174" t="s">
        <v>338</v>
      </c>
      <c r="O174" t="s">
        <v>1194</v>
      </c>
      <c r="R174" t="s">
        <v>235</v>
      </c>
      <c r="T174" t="s">
        <v>43</v>
      </c>
      <c r="U174" t="s">
        <v>29</v>
      </c>
      <c r="V174" t="s">
        <v>26</v>
      </c>
      <c r="W174" t="s">
        <v>1194</v>
      </c>
      <c r="Y174" s="1">
        <v>42570.509155092594</v>
      </c>
      <c r="Z174" s="1">
        <v>42781.593425925923</v>
      </c>
    </row>
    <row r="175" spans="1:27" x14ac:dyDescent="0.3">
      <c r="A175">
        <v>88763</v>
      </c>
      <c r="B175" t="s">
        <v>1327</v>
      </c>
      <c r="C175" t="s">
        <v>184</v>
      </c>
      <c r="D175" t="s">
        <v>212</v>
      </c>
      <c r="E175" t="s">
        <v>24</v>
      </c>
      <c r="F175" t="s">
        <v>27</v>
      </c>
      <c r="G175" t="s">
        <v>169</v>
      </c>
      <c r="H175" t="s">
        <v>1326</v>
      </c>
      <c r="I175" t="s">
        <v>349</v>
      </c>
      <c r="J175" t="s">
        <v>91</v>
      </c>
      <c r="K175" t="s">
        <v>41</v>
      </c>
      <c r="L175" t="s">
        <v>32</v>
      </c>
      <c r="M175" t="s">
        <v>298</v>
      </c>
      <c r="N175" t="s">
        <v>1194</v>
      </c>
      <c r="O175" t="s">
        <v>1293</v>
      </c>
      <c r="R175" t="s">
        <v>235</v>
      </c>
      <c r="T175" t="s">
        <v>43</v>
      </c>
      <c r="U175" t="s">
        <v>29</v>
      </c>
      <c r="V175" t="s">
        <v>26</v>
      </c>
      <c r="W175" t="s">
        <v>361</v>
      </c>
      <c r="Y175" s="1">
        <v>42621.473240740743</v>
      </c>
      <c r="Z175" s="1">
        <v>42828.401504629626</v>
      </c>
      <c r="AA175" t="s">
        <v>1325</v>
      </c>
    </row>
    <row r="176" spans="1:27" x14ac:dyDescent="0.3">
      <c r="A176">
        <v>92081</v>
      </c>
      <c r="B176" t="s">
        <v>159</v>
      </c>
      <c r="C176" t="s">
        <v>184</v>
      </c>
      <c r="D176" t="s">
        <v>212</v>
      </c>
      <c r="E176" t="s">
        <v>24</v>
      </c>
      <c r="F176" t="s">
        <v>27</v>
      </c>
      <c r="G176" t="s">
        <v>187</v>
      </c>
      <c r="H176" t="s">
        <v>1233</v>
      </c>
      <c r="I176" t="s">
        <v>234</v>
      </c>
      <c r="J176" t="s">
        <v>91</v>
      </c>
      <c r="K176" t="s">
        <v>41</v>
      </c>
      <c r="L176" t="s">
        <v>32</v>
      </c>
      <c r="M176" t="s">
        <v>298</v>
      </c>
      <c r="N176" t="s">
        <v>1194</v>
      </c>
      <c r="O176" t="s">
        <v>1216</v>
      </c>
      <c r="Q176" t="s">
        <v>366</v>
      </c>
      <c r="R176" t="s">
        <v>235</v>
      </c>
      <c r="T176" t="s">
        <v>43</v>
      </c>
      <c r="U176" t="s">
        <v>29</v>
      </c>
      <c r="V176" t="s">
        <v>26</v>
      </c>
      <c r="W176" t="s">
        <v>361</v>
      </c>
      <c r="Y176" s="1">
        <v>42683.658750000002</v>
      </c>
      <c r="Z176" s="1">
        <v>42830.863865740743</v>
      </c>
      <c r="AA176" t="s">
        <v>1232</v>
      </c>
    </row>
    <row r="177" spans="1:27" x14ac:dyDescent="0.3">
      <c r="A177">
        <v>92552</v>
      </c>
      <c r="B177" t="s">
        <v>100</v>
      </c>
      <c r="C177" t="s">
        <v>184</v>
      </c>
      <c r="D177" t="s">
        <v>293</v>
      </c>
      <c r="E177" t="s">
        <v>149</v>
      </c>
      <c r="F177" t="s">
        <v>27</v>
      </c>
      <c r="G177" t="s">
        <v>187</v>
      </c>
      <c r="H177" t="s">
        <v>523</v>
      </c>
      <c r="I177" t="s">
        <v>195</v>
      </c>
      <c r="J177" t="s">
        <v>91</v>
      </c>
      <c r="K177" t="s">
        <v>41</v>
      </c>
      <c r="L177" t="s">
        <v>32</v>
      </c>
      <c r="M177" t="s">
        <v>369</v>
      </c>
      <c r="N177" t="s">
        <v>1194</v>
      </c>
      <c r="O177" t="s">
        <v>1194</v>
      </c>
      <c r="R177" t="s">
        <v>235</v>
      </c>
      <c r="T177" t="s">
        <v>55</v>
      </c>
      <c r="U177" t="s">
        <v>37</v>
      </c>
      <c r="V177" t="s">
        <v>26</v>
      </c>
      <c r="W177" t="s">
        <v>1194</v>
      </c>
      <c r="Y177" s="1">
        <v>42692.370798611111</v>
      </c>
      <c r="Z177" s="1">
        <v>42837.29886574074</v>
      </c>
    </row>
    <row r="178" spans="1:27" x14ac:dyDescent="0.3">
      <c r="A178">
        <v>94194</v>
      </c>
      <c r="B178" t="s">
        <v>229</v>
      </c>
      <c r="C178" t="s">
        <v>184</v>
      </c>
      <c r="D178" t="s">
        <v>293</v>
      </c>
      <c r="E178" t="s">
        <v>149</v>
      </c>
      <c r="F178" t="s">
        <v>27</v>
      </c>
      <c r="G178" t="s">
        <v>187</v>
      </c>
      <c r="H178" t="s">
        <v>973</v>
      </c>
      <c r="I178" t="s">
        <v>229</v>
      </c>
      <c r="J178" t="s">
        <v>91</v>
      </c>
      <c r="K178" t="s">
        <v>41</v>
      </c>
      <c r="L178" t="s">
        <v>240</v>
      </c>
      <c r="M178" t="s">
        <v>369</v>
      </c>
      <c r="N178" t="s">
        <v>1194</v>
      </c>
      <c r="O178" t="s">
        <v>1194</v>
      </c>
      <c r="Q178" t="s">
        <v>972</v>
      </c>
      <c r="R178" t="s">
        <v>235</v>
      </c>
      <c r="T178" t="s">
        <v>43</v>
      </c>
      <c r="U178" t="s">
        <v>29</v>
      </c>
      <c r="V178" t="s">
        <v>26</v>
      </c>
      <c r="W178" t="s">
        <v>1194</v>
      </c>
      <c r="Y178" s="1">
        <v>42740.002442129633</v>
      </c>
      <c r="Z178" s="1">
        <v>42766.496493055558</v>
      </c>
    </row>
    <row r="179" spans="1:27" x14ac:dyDescent="0.3">
      <c r="A179">
        <v>94594</v>
      </c>
      <c r="B179" t="s">
        <v>340</v>
      </c>
      <c r="C179" t="s">
        <v>184</v>
      </c>
      <c r="D179" t="s">
        <v>212</v>
      </c>
      <c r="E179" t="s">
        <v>147</v>
      </c>
      <c r="F179" t="s">
        <v>27</v>
      </c>
      <c r="G179" t="s">
        <v>187</v>
      </c>
      <c r="H179" t="s">
        <v>971</v>
      </c>
      <c r="I179" t="s">
        <v>913</v>
      </c>
      <c r="J179" t="s">
        <v>91</v>
      </c>
      <c r="K179" t="s">
        <v>41</v>
      </c>
      <c r="L179" t="s">
        <v>240</v>
      </c>
      <c r="M179" t="s">
        <v>185</v>
      </c>
      <c r="N179" t="s">
        <v>1194</v>
      </c>
      <c r="O179" t="s">
        <v>1194</v>
      </c>
      <c r="R179" t="s">
        <v>235</v>
      </c>
      <c r="T179" t="s">
        <v>67</v>
      </c>
      <c r="U179" t="s">
        <v>37</v>
      </c>
      <c r="V179" t="s">
        <v>235</v>
      </c>
      <c r="W179" t="s">
        <v>1194</v>
      </c>
      <c r="Y179" s="1">
        <v>42748.470682870371</v>
      </c>
      <c r="Z179" s="1">
        <v>42780.21603009259</v>
      </c>
      <c r="AA179" t="s">
        <v>531</v>
      </c>
    </row>
    <row r="180" spans="1:27" x14ac:dyDescent="0.3">
      <c r="A180">
        <v>95130</v>
      </c>
      <c r="B180" t="s">
        <v>295</v>
      </c>
      <c r="C180" t="s">
        <v>184</v>
      </c>
      <c r="D180" t="s">
        <v>212</v>
      </c>
      <c r="E180" t="s">
        <v>24</v>
      </c>
      <c r="F180" t="s">
        <v>27</v>
      </c>
      <c r="G180" t="s">
        <v>169</v>
      </c>
      <c r="H180" t="s">
        <v>522</v>
      </c>
      <c r="I180" t="s">
        <v>349</v>
      </c>
      <c r="J180" t="s">
        <v>102</v>
      </c>
      <c r="K180" t="s">
        <v>41</v>
      </c>
      <c r="L180" t="s">
        <v>240</v>
      </c>
      <c r="M180" t="s">
        <v>365</v>
      </c>
      <c r="N180" t="s">
        <v>1194</v>
      </c>
      <c r="O180" t="s">
        <v>364</v>
      </c>
      <c r="R180" t="s">
        <v>235</v>
      </c>
      <c r="T180" t="s">
        <v>55</v>
      </c>
      <c r="U180" t="s">
        <v>45</v>
      </c>
      <c r="V180" t="s">
        <v>26</v>
      </c>
      <c r="W180" t="s">
        <v>1194</v>
      </c>
      <c r="Y180" s="1">
        <v>42762.359837962962</v>
      </c>
      <c r="Z180" s="1">
        <v>42774.1325462963</v>
      </c>
    </row>
    <row r="181" spans="1:27" x14ac:dyDescent="0.3">
      <c r="A181">
        <v>95216</v>
      </c>
      <c r="B181" t="s">
        <v>214</v>
      </c>
      <c r="C181" t="s">
        <v>184</v>
      </c>
      <c r="D181" t="s">
        <v>293</v>
      </c>
      <c r="E181" t="s">
        <v>149</v>
      </c>
      <c r="F181" t="s">
        <v>27</v>
      </c>
      <c r="G181" t="s">
        <v>187</v>
      </c>
      <c r="H181" t="s">
        <v>969</v>
      </c>
      <c r="I181" t="s">
        <v>315</v>
      </c>
      <c r="J181" t="s">
        <v>214</v>
      </c>
      <c r="K181" t="s">
        <v>41</v>
      </c>
      <c r="L181" t="s">
        <v>240</v>
      </c>
      <c r="M181" t="s">
        <v>185</v>
      </c>
      <c r="N181" t="s">
        <v>1194</v>
      </c>
      <c r="O181" t="s">
        <v>1194</v>
      </c>
      <c r="R181" t="s">
        <v>235</v>
      </c>
      <c r="T181" t="s">
        <v>55</v>
      </c>
      <c r="U181" t="s">
        <v>37</v>
      </c>
      <c r="V181" t="s">
        <v>235</v>
      </c>
      <c r="W181" t="s">
        <v>1194</v>
      </c>
      <c r="Y181" s="1">
        <v>42765.98542824074</v>
      </c>
      <c r="Z181" s="1">
        <v>42781.343599537038</v>
      </c>
      <c r="AA181" t="s">
        <v>531</v>
      </c>
    </row>
    <row r="182" spans="1:27" x14ac:dyDescent="0.3">
      <c r="A182">
        <v>95343</v>
      </c>
      <c r="B182" t="s">
        <v>295</v>
      </c>
      <c r="C182" t="s">
        <v>184</v>
      </c>
      <c r="D182" t="s">
        <v>212</v>
      </c>
      <c r="E182" t="s">
        <v>24</v>
      </c>
      <c r="F182" t="s">
        <v>27</v>
      </c>
      <c r="G182" t="s">
        <v>49</v>
      </c>
      <c r="H182" t="s">
        <v>1428</v>
      </c>
      <c r="I182" t="s">
        <v>1416</v>
      </c>
      <c r="J182" t="s">
        <v>91</v>
      </c>
      <c r="K182" t="s">
        <v>41</v>
      </c>
      <c r="L182" t="s">
        <v>240</v>
      </c>
      <c r="M182" t="s">
        <v>185</v>
      </c>
      <c r="N182" t="s">
        <v>1194</v>
      </c>
      <c r="O182" t="s">
        <v>1406</v>
      </c>
      <c r="R182" t="s">
        <v>235</v>
      </c>
      <c r="T182" t="s">
        <v>55</v>
      </c>
      <c r="U182" t="s">
        <v>37</v>
      </c>
      <c r="V182" t="s">
        <v>235</v>
      </c>
      <c r="W182" t="s">
        <v>1194</v>
      </c>
      <c r="Y182" s="1">
        <v>42767.691712962966</v>
      </c>
      <c r="Z182" s="1">
        <v>42832.627326388887</v>
      </c>
    </row>
    <row r="183" spans="1:27" x14ac:dyDescent="0.3">
      <c r="A183">
        <v>95391</v>
      </c>
      <c r="B183" t="s">
        <v>340</v>
      </c>
      <c r="C183" t="s">
        <v>184</v>
      </c>
      <c r="D183" t="s">
        <v>212</v>
      </c>
      <c r="E183" t="s">
        <v>147</v>
      </c>
      <c r="F183" t="s">
        <v>27</v>
      </c>
      <c r="G183" t="s">
        <v>187</v>
      </c>
      <c r="H183" t="s">
        <v>964</v>
      </c>
      <c r="I183" t="s">
        <v>913</v>
      </c>
      <c r="J183" t="s">
        <v>91</v>
      </c>
      <c r="K183" t="s">
        <v>41</v>
      </c>
      <c r="L183" t="s">
        <v>240</v>
      </c>
      <c r="M183" t="s">
        <v>185</v>
      </c>
      <c r="N183" t="s">
        <v>1194</v>
      </c>
      <c r="O183" t="s">
        <v>1194</v>
      </c>
      <c r="R183" t="s">
        <v>235</v>
      </c>
      <c r="T183" t="s">
        <v>55</v>
      </c>
      <c r="U183" t="s">
        <v>45</v>
      </c>
      <c r="V183" t="s">
        <v>235</v>
      </c>
      <c r="W183" t="s">
        <v>1194</v>
      </c>
      <c r="Y183" s="1">
        <v>42768.410393518519</v>
      </c>
      <c r="Z183" s="1">
        <v>42780.217731481483</v>
      </c>
    </row>
    <row r="184" spans="1:27" x14ac:dyDescent="0.3">
      <c r="A184">
        <v>95650</v>
      </c>
      <c r="B184" t="s">
        <v>497</v>
      </c>
      <c r="C184" t="s">
        <v>184</v>
      </c>
      <c r="D184" t="s">
        <v>212</v>
      </c>
      <c r="E184" t="s">
        <v>149</v>
      </c>
      <c r="F184" t="s">
        <v>27</v>
      </c>
      <c r="G184" t="s">
        <v>49</v>
      </c>
      <c r="H184" t="s">
        <v>1295</v>
      </c>
      <c r="J184" t="s">
        <v>497</v>
      </c>
      <c r="K184" t="s">
        <v>41</v>
      </c>
      <c r="L184" t="s">
        <v>240</v>
      </c>
      <c r="M184" t="s">
        <v>185</v>
      </c>
      <c r="N184" t="s">
        <v>1194</v>
      </c>
      <c r="O184" t="s">
        <v>1194</v>
      </c>
      <c r="R184" t="s">
        <v>235</v>
      </c>
      <c r="T184" t="s">
        <v>43</v>
      </c>
      <c r="U184" t="s">
        <v>37</v>
      </c>
      <c r="V184" t="s">
        <v>235</v>
      </c>
      <c r="W184" t="s">
        <v>1194</v>
      </c>
      <c r="Y184" s="1">
        <v>42774.953576388885</v>
      </c>
      <c r="Z184" s="1">
        <v>42803.15320601852</v>
      </c>
    </row>
    <row r="185" spans="1:27" x14ac:dyDescent="0.3">
      <c r="A185">
        <v>96336</v>
      </c>
      <c r="B185" t="s">
        <v>528</v>
      </c>
      <c r="C185" t="s">
        <v>184</v>
      </c>
      <c r="D185" t="s">
        <v>212</v>
      </c>
      <c r="E185" t="s">
        <v>149</v>
      </c>
      <c r="F185" t="s">
        <v>27</v>
      </c>
      <c r="G185" t="s">
        <v>263</v>
      </c>
      <c r="H185" t="s">
        <v>1324</v>
      </c>
      <c r="I185" t="s">
        <v>745</v>
      </c>
      <c r="J185" t="s">
        <v>337</v>
      </c>
      <c r="K185" t="s">
        <v>41</v>
      </c>
      <c r="L185" t="s">
        <v>240</v>
      </c>
      <c r="M185" t="s">
        <v>185</v>
      </c>
      <c r="N185" t="s">
        <v>1194</v>
      </c>
      <c r="O185" t="s">
        <v>1194</v>
      </c>
      <c r="Q185" t="s">
        <v>1323</v>
      </c>
      <c r="R185" t="s">
        <v>235</v>
      </c>
      <c r="T185" t="s">
        <v>55</v>
      </c>
      <c r="U185" t="s">
        <v>37</v>
      </c>
      <c r="V185" t="s">
        <v>235</v>
      </c>
      <c r="W185" t="s">
        <v>1194</v>
      </c>
      <c r="Y185" s="1">
        <v>42789.625567129631</v>
      </c>
      <c r="Z185" s="1">
        <v>42814.565000000002</v>
      </c>
      <c r="AA185" t="s">
        <v>394</v>
      </c>
    </row>
    <row r="186" spans="1:27" x14ac:dyDescent="0.3">
      <c r="A186">
        <v>96670</v>
      </c>
      <c r="B186" t="s">
        <v>295</v>
      </c>
      <c r="C186" t="s">
        <v>184</v>
      </c>
      <c r="D186" t="s">
        <v>212</v>
      </c>
      <c r="E186" t="s">
        <v>24</v>
      </c>
      <c r="F186" t="s">
        <v>27</v>
      </c>
      <c r="G186" t="s">
        <v>134</v>
      </c>
      <c r="H186" t="s">
        <v>1385</v>
      </c>
      <c r="I186" t="s">
        <v>1147</v>
      </c>
      <c r="J186" t="s">
        <v>102</v>
      </c>
      <c r="K186" t="s">
        <v>41</v>
      </c>
      <c r="L186" t="s">
        <v>240</v>
      </c>
      <c r="M186" t="s">
        <v>185</v>
      </c>
      <c r="N186" t="s">
        <v>1194</v>
      </c>
      <c r="O186" t="s">
        <v>1360</v>
      </c>
      <c r="R186" t="s">
        <v>235</v>
      </c>
      <c r="T186" t="s">
        <v>43</v>
      </c>
      <c r="U186" t="s">
        <v>37</v>
      </c>
      <c r="V186" t="s">
        <v>103</v>
      </c>
      <c r="W186" t="s">
        <v>361</v>
      </c>
      <c r="Y186" s="1">
        <v>42797.616539351853</v>
      </c>
      <c r="Z186" s="1">
        <v>42828.054918981485</v>
      </c>
    </row>
    <row r="187" spans="1:27" x14ac:dyDescent="0.3">
      <c r="A187">
        <v>96684</v>
      </c>
      <c r="B187" t="s">
        <v>295</v>
      </c>
      <c r="C187" t="s">
        <v>184</v>
      </c>
      <c r="D187" t="s">
        <v>1427</v>
      </c>
      <c r="E187" t="s">
        <v>262</v>
      </c>
      <c r="F187" t="s">
        <v>27</v>
      </c>
      <c r="G187" t="s">
        <v>201</v>
      </c>
      <c r="H187" t="s">
        <v>1426</v>
      </c>
      <c r="I187" t="s">
        <v>230</v>
      </c>
      <c r="J187" t="s">
        <v>77</v>
      </c>
      <c r="K187" t="s">
        <v>41</v>
      </c>
      <c r="L187" t="s">
        <v>240</v>
      </c>
      <c r="M187" t="s">
        <v>298</v>
      </c>
      <c r="N187" t="s">
        <v>1194</v>
      </c>
      <c r="O187" t="s">
        <v>1406</v>
      </c>
      <c r="R187" t="s">
        <v>235</v>
      </c>
      <c r="T187" t="s">
        <v>43</v>
      </c>
      <c r="U187" t="s">
        <v>29</v>
      </c>
      <c r="V187" t="s">
        <v>36</v>
      </c>
      <c r="W187" t="s">
        <v>1194</v>
      </c>
      <c r="Y187" s="1">
        <v>42800.00984953704</v>
      </c>
      <c r="Z187" s="1">
        <v>42832.627326388887</v>
      </c>
    </row>
    <row r="188" spans="1:27" x14ac:dyDescent="0.3">
      <c r="A188">
        <v>96921</v>
      </c>
      <c r="B188" t="s">
        <v>340</v>
      </c>
      <c r="C188" t="s">
        <v>184</v>
      </c>
      <c r="D188" t="s">
        <v>212</v>
      </c>
      <c r="E188" t="s">
        <v>24</v>
      </c>
      <c r="F188" t="s">
        <v>387</v>
      </c>
      <c r="G188" t="s">
        <v>187</v>
      </c>
      <c r="H188" t="s">
        <v>1395</v>
      </c>
      <c r="I188" t="s">
        <v>234</v>
      </c>
      <c r="J188" t="s">
        <v>234</v>
      </c>
      <c r="K188" t="s">
        <v>41</v>
      </c>
      <c r="L188" t="s">
        <v>240</v>
      </c>
      <c r="M188" t="s">
        <v>365</v>
      </c>
      <c r="N188" t="s">
        <v>1194</v>
      </c>
      <c r="O188" t="s">
        <v>1376</v>
      </c>
      <c r="R188" t="s">
        <v>235</v>
      </c>
      <c r="T188" t="s">
        <v>43</v>
      </c>
      <c r="U188" t="s">
        <v>37</v>
      </c>
      <c r="V188" t="s">
        <v>235</v>
      </c>
      <c r="W188" t="s">
        <v>1194</v>
      </c>
      <c r="Y188" s="1">
        <v>42803.579780092594</v>
      </c>
      <c r="Z188" s="1">
        <v>42836.439039351855</v>
      </c>
      <c r="AA188" t="s">
        <v>297</v>
      </c>
    </row>
    <row r="189" spans="1:27" x14ac:dyDescent="0.3">
      <c r="A189">
        <v>97432</v>
      </c>
      <c r="B189" t="s">
        <v>528</v>
      </c>
      <c r="C189" t="s">
        <v>184</v>
      </c>
      <c r="D189" t="s">
        <v>525</v>
      </c>
      <c r="E189" t="s">
        <v>24</v>
      </c>
      <c r="F189" t="s">
        <v>27</v>
      </c>
      <c r="G189" t="s">
        <v>187</v>
      </c>
      <c r="H189" t="s">
        <v>1424</v>
      </c>
      <c r="I189" t="s">
        <v>349</v>
      </c>
      <c r="J189" t="s">
        <v>349</v>
      </c>
      <c r="K189" t="s">
        <v>41</v>
      </c>
      <c r="L189" t="s">
        <v>240</v>
      </c>
      <c r="M189" t="s">
        <v>185</v>
      </c>
      <c r="N189" t="s">
        <v>1194</v>
      </c>
      <c r="O189" t="s">
        <v>1406</v>
      </c>
      <c r="R189" t="s">
        <v>235</v>
      </c>
      <c r="T189" t="s">
        <v>55</v>
      </c>
      <c r="U189" t="s">
        <v>45</v>
      </c>
      <c r="V189" t="s">
        <v>235</v>
      </c>
      <c r="W189" t="s">
        <v>1194</v>
      </c>
      <c r="Y189" s="1">
        <v>42817.337476851855</v>
      </c>
      <c r="Z189" s="1">
        <v>42835.409143518518</v>
      </c>
    </row>
    <row r="190" spans="1:27" x14ac:dyDescent="0.3">
      <c r="A190">
        <v>97474</v>
      </c>
      <c r="B190" t="s">
        <v>340</v>
      </c>
      <c r="C190" t="s">
        <v>184</v>
      </c>
      <c r="D190" t="s">
        <v>525</v>
      </c>
      <c r="E190" t="s">
        <v>24</v>
      </c>
      <c r="F190" t="s">
        <v>27</v>
      </c>
      <c r="G190" t="s">
        <v>187</v>
      </c>
      <c r="H190" t="s">
        <v>1415</v>
      </c>
      <c r="I190" t="s">
        <v>349</v>
      </c>
      <c r="J190" t="s">
        <v>349</v>
      </c>
      <c r="K190" t="s">
        <v>41</v>
      </c>
      <c r="L190" t="s">
        <v>32</v>
      </c>
      <c r="M190" t="s">
        <v>298</v>
      </c>
      <c r="N190" t="s">
        <v>1194</v>
      </c>
      <c r="O190" t="s">
        <v>1376</v>
      </c>
      <c r="R190" t="s">
        <v>235</v>
      </c>
      <c r="T190" t="s">
        <v>55</v>
      </c>
      <c r="U190" t="s">
        <v>45</v>
      </c>
      <c r="V190" t="s">
        <v>235</v>
      </c>
      <c r="W190" t="s">
        <v>1194</v>
      </c>
      <c r="X190" t="s">
        <v>545</v>
      </c>
      <c r="Y190" s="1">
        <v>42818.25409722222</v>
      </c>
      <c r="Z190" s="1">
        <v>42830.024884259263</v>
      </c>
      <c r="AA190" t="s">
        <v>297</v>
      </c>
    </row>
    <row r="191" spans="1:27" x14ac:dyDescent="0.3">
      <c r="A191">
        <v>97617</v>
      </c>
      <c r="B191" t="s">
        <v>340</v>
      </c>
      <c r="C191" t="s">
        <v>184</v>
      </c>
      <c r="D191" t="s">
        <v>186</v>
      </c>
      <c r="E191" t="s">
        <v>24</v>
      </c>
      <c r="F191" t="s">
        <v>27</v>
      </c>
      <c r="G191" t="s">
        <v>201</v>
      </c>
      <c r="H191" t="s">
        <v>1432</v>
      </c>
      <c r="I191" t="s">
        <v>1397</v>
      </c>
      <c r="J191" t="s">
        <v>337</v>
      </c>
      <c r="K191" t="s">
        <v>41</v>
      </c>
      <c r="L191" t="s">
        <v>32</v>
      </c>
      <c r="M191" t="s">
        <v>298</v>
      </c>
      <c r="N191" t="s">
        <v>1194</v>
      </c>
      <c r="O191" t="s">
        <v>1406</v>
      </c>
      <c r="Q191" t="s">
        <v>1169</v>
      </c>
      <c r="R191" t="s">
        <v>235</v>
      </c>
      <c r="T191" t="s">
        <v>43</v>
      </c>
      <c r="U191" t="s">
        <v>37</v>
      </c>
      <c r="V191" t="s">
        <v>26</v>
      </c>
      <c r="W191" t="s">
        <v>1194</v>
      </c>
      <c r="Y191" s="1">
        <v>42823.494004629632</v>
      </c>
      <c r="Z191" s="1">
        <v>42837.242858796293</v>
      </c>
    </row>
    <row r="192" spans="1:27" x14ac:dyDescent="0.3">
      <c r="A192">
        <v>83876</v>
      </c>
      <c r="B192" t="s">
        <v>89</v>
      </c>
      <c r="C192" t="s">
        <v>237</v>
      </c>
      <c r="D192" t="s">
        <v>238</v>
      </c>
      <c r="E192" t="s">
        <v>24</v>
      </c>
      <c r="F192" t="s">
        <v>27</v>
      </c>
      <c r="G192" t="s">
        <v>187</v>
      </c>
      <c r="H192" t="s">
        <v>521</v>
      </c>
      <c r="J192" t="s">
        <v>282</v>
      </c>
      <c r="K192" t="s">
        <v>41</v>
      </c>
      <c r="L192" t="s">
        <v>32</v>
      </c>
      <c r="N192" t="s">
        <v>1194</v>
      </c>
      <c r="O192" t="s">
        <v>1194</v>
      </c>
      <c r="R192" t="s">
        <v>235</v>
      </c>
      <c r="T192" t="s">
        <v>43</v>
      </c>
      <c r="U192" t="s">
        <v>60</v>
      </c>
      <c r="V192" t="s">
        <v>235</v>
      </c>
      <c r="W192" t="s">
        <v>1194</v>
      </c>
      <c r="Y192" s="1">
        <v>42522.50372685185</v>
      </c>
      <c r="Z192" s="1">
        <v>42803.366597222222</v>
      </c>
    </row>
    <row r="193" spans="1:26" x14ac:dyDescent="0.3">
      <c r="A193">
        <v>83877</v>
      </c>
      <c r="B193" t="s">
        <v>89</v>
      </c>
      <c r="C193" t="s">
        <v>237</v>
      </c>
      <c r="D193" t="s">
        <v>238</v>
      </c>
      <c r="E193" t="s">
        <v>24</v>
      </c>
      <c r="F193" t="s">
        <v>27</v>
      </c>
      <c r="G193" t="s">
        <v>187</v>
      </c>
      <c r="H193" t="s">
        <v>520</v>
      </c>
      <c r="J193" t="s">
        <v>282</v>
      </c>
      <c r="K193" t="s">
        <v>41</v>
      </c>
      <c r="L193" t="s">
        <v>32</v>
      </c>
      <c r="N193" t="s">
        <v>1194</v>
      </c>
      <c r="O193" t="s">
        <v>1194</v>
      </c>
      <c r="R193" t="s">
        <v>235</v>
      </c>
      <c r="T193" t="s">
        <v>43</v>
      </c>
      <c r="U193" t="s">
        <v>60</v>
      </c>
      <c r="V193" t="s">
        <v>235</v>
      </c>
      <c r="W193" t="s">
        <v>1194</v>
      </c>
      <c r="Y193" s="1">
        <v>42522.505486111113</v>
      </c>
      <c r="Z193" s="1">
        <v>42803.366249999999</v>
      </c>
    </row>
    <row r="194" spans="1:26" x14ac:dyDescent="0.3">
      <c r="A194">
        <v>85002</v>
      </c>
      <c r="B194" t="s">
        <v>89</v>
      </c>
      <c r="C194" t="s">
        <v>237</v>
      </c>
      <c r="D194" t="s">
        <v>238</v>
      </c>
      <c r="E194" t="s">
        <v>24</v>
      </c>
      <c r="F194" t="s">
        <v>27</v>
      </c>
      <c r="G194" t="s">
        <v>49</v>
      </c>
      <c r="H194" t="s">
        <v>502</v>
      </c>
      <c r="J194" t="s">
        <v>497</v>
      </c>
      <c r="K194" t="s">
        <v>41</v>
      </c>
      <c r="L194" t="s">
        <v>32</v>
      </c>
      <c r="N194" t="s">
        <v>1194</v>
      </c>
      <c r="O194" t="s">
        <v>500</v>
      </c>
      <c r="R194" t="s">
        <v>235</v>
      </c>
      <c r="T194" t="s">
        <v>55</v>
      </c>
      <c r="U194" t="s">
        <v>45</v>
      </c>
      <c r="V194" t="s">
        <v>235</v>
      </c>
      <c r="W194" t="s">
        <v>1194</v>
      </c>
      <c r="Y194" s="1">
        <v>42543.065324074072</v>
      </c>
      <c r="Z194" s="1">
        <v>42724.952881944446</v>
      </c>
    </row>
    <row r="195" spans="1:26" x14ac:dyDescent="0.3">
      <c r="A195">
        <v>78764</v>
      </c>
      <c r="B195" t="s">
        <v>486</v>
      </c>
      <c r="C195" t="s">
        <v>63</v>
      </c>
      <c r="D195" t="s">
        <v>119</v>
      </c>
      <c r="E195" t="s">
        <v>24</v>
      </c>
      <c r="F195" t="s">
        <v>27</v>
      </c>
      <c r="G195" t="s">
        <v>220</v>
      </c>
      <c r="H195" t="s">
        <v>487</v>
      </c>
      <c r="I195" t="s">
        <v>163</v>
      </c>
      <c r="J195" t="s">
        <v>486</v>
      </c>
      <c r="K195" t="s">
        <v>41</v>
      </c>
      <c r="L195" t="s">
        <v>32</v>
      </c>
      <c r="N195" t="s">
        <v>1194</v>
      </c>
      <c r="O195" t="s">
        <v>1194</v>
      </c>
      <c r="R195" t="s">
        <v>235</v>
      </c>
      <c r="T195" t="s">
        <v>67</v>
      </c>
      <c r="U195" t="s">
        <v>45</v>
      </c>
      <c r="V195" t="s">
        <v>235</v>
      </c>
      <c r="W195" t="s">
        <v>1194</v>
      </c>
      <c r="Y195" s="1">
        <v>42443.65730324074</v>
      </c>
      <c r="Z195" s="1">
        <v>42783.138333333336</v>
      </c>
    </row>
    <row r="196" spans="1:26" x14ac:dyDescent="0.3">
      <c r="A196">
        <v>96774</v>
      </c>
      <c r="B196" t="s">
        <v>64</v>
      </c>
      <c r="C196" t="s">
        <v>63</v>
      </c>
      <c r="D196" t="s">
        <v>65</v>
      </c>
      <c r="E196" t="s">
        <v>24</v>
      </c>
      <c r="F196" t="s">
        <v>27</v>
      </c>
      <c r="G196" t="s">
        <v>187</v>
      </c>
      <c r="H196" t="s">
        <v>1384</v>
      </c>
      <c r="I196" t="s">
        <v>102</v>
      </c>
      <c r="J196" t="s">
        <v>64</v>
      </c>
      <c r="K196" t="s">
        <v>41</v>
      </c>
      <c r="L196" t="s">
        <v>240</v>
      </c>
      <c r="M196" t="s">
        <v>185</v>
      </c>
      <c r="N196" t="s">
        <v>1194</v>
      </c>
      <c r="O196" t="s">
        <v>1360</v>
      </c>
      <c r="R196" t="s">
        <v>235</v>
      </c>
      <c r="T196" t="s">
        <v>43</v>
      </c>
      <c r="U196" t="s">
        <v>29</v>
      </c>
      <c r="V196" t="s">
        <v>1383</v>
      </c>
      <c r="W196" t="s">
        <v>1194</v>
      </c>
      <c r="Y196" s="1">
        <v>42801.280335648145</v>
      </c>
      <c r="Z196" s="1">
        <v>42823.104791666665</v>
      </c>
    </row>
    <row r="197" spans="1:26" x14ac:dyDescent="0.3">
      <c r="A197">
        <v>76736</v>
      </c>
      <c r="B197" t="s">
        <v>181</v>
      </c>
      <c r="C197" t="s">
        <v>223</v>
      </c>
      <c r="D197" t="s">
        <v>291</v>
      </c>
      <c r="E197" t="s">
        <v>24</v>
      </c>
      <c r="F197" t="s">
        <v>27</v>
      </c>
      <c r="G197" t="s">
        <v>187</v>
      </c>
      <c r="H197" t="s">
        <v>479</v>
      </c>
      <c r="I197" t="s">
        <v>497</v>
      </c>
      <c r="J197" t="s">
        <v>181</v>
      </c>
      <c r="K197" t="s">
        <v>41</v>
      </c>
      <c r="L197" t="s">
        <v>32</v>
      </c>
      <c r="M197" t="s">
        <v>83</v>
      </c>
      <c r="N197" t="s">
        <v>1194</v>
      </c>
      <c r="O197" t="s">
        <v>1194</v>
      </c>
      <c r="R197" t="s">
        <v>235</v>
      </c>
      <c r="T197" t="s">
        <v>67</v>
      </c>
      <c r="U197" t="s">
        <v>29</v>
      </c>
      <c r="V197" t="s">
        <v>26</v>
      </c>
      <c r="W197" t="s">
        <v>456</v>
      </c>
      <c r="Y197" s="1">
        <v>42408.961423611108</v>
      </c>
      <c r="Z197" s="1">
        <v>42611.992118055554</v>
      </c>
    </row>
    <row r="198" spans="1:26" x14ac:dyDescent="0.3">
      <c r="A198">
        <v>80331</v>
      </c>
      <c r="B198" t="s">
        <v>181</v>
      </c>
      <c r="C198" t="s">
        <v>223</v>
      </c>
      <c r="D198" t="s">
        <v>224</v>
      </c>
      <c r="E198" t="s">
        <v>24</v>
      </c>
      <c r="F198" t="s">
        <v>27</v>
      </c>
      <c r="G198" t="s">
        <v>187</v>
      </c>
      <c r="H198" t="s">
        <v>478</v>
      </c>
      <c r="I198" t="s">
        <v>497</v>
      </c>
      <c r="J198" t="s">
        <v>181</v>
      </c>
      <c r="K198" t="s">
        <v>41</v>
      </c>
      <c r="L198" t="s">
        <v>32</v>
      </c>
      <c r="N198" t="s">
        <v>1194</v>
      </c>
      <c r="O198" t="s">
        <v>1194</v>
      </c>
      <c r="R198" t="s">
        <v>235</v>
      </c>
      <c r="T198" t="s">
        <v>55</v>
      </c>
      <c r="U198" t="s">
        <v>37</v>
      </c>
      <c r="V198" t="s">
        <v>26</v>
      </c>
      <c r="W198" t="s">
        <v>1194</v>
      </c>
      <c r="Y198" s="1">
        <v>42466.238483796296</v>
      </c>
      <c r="Z198" s="1">
        <v>42527.963506944441</v>
      </c>
    </row>
    <row r="199" spans="1:26" x14ac:dyDescent="0.3">
      <c r="A199">
        <v>80333</v>
      </c>
      <c r="B199" t="s">
        <v>181</v>
      </c>
      <c r="C199" t="s">
        <v>223</v>
      </c>
      <c r="D199" t="s">
        <v>224</v>
      </c>
      <c r="E199" t="s">
        <v>24</v>
      </c>
      <c r="F199" t="s">
        <v>27</v>
      </c>
      <c r="G199" t="s">
        <v>187</v>
      </c>
      <c r="H199" t="s">
        <v>477</v>
      </c>
      <c r="I199" t="s">
        <v>497</v>
      </c>
      <c r="J199" t="s">
        <v>181</v>
      </c>
      <c r="K199" t="s">
        <v>41</v>
      </c>
      <c r="L199" t="s">
        <v>32</v>
      </c>
      <c r="N199" t="s">
        <v>1194</v>
      </c>
      <c r="O199" t="s">
        <v>1194</v>
      </c>
      <c r="R199" t="s">
        <v>235</v>
      </c>
      <c r="T199" t="s">
        <v>43</v>
      </c>
      <c r="U199" t="s">
        <v>29</v>
      </c>
      <c r="V199" t="s">
        <v>26</v>
      </c>
      <c r="W199" t="s">
        <v>1194</v>
      </c>
      <c r="Y199" s="1">
        <v>42466.248287037037</v>
      </c>
      <c r="Z199" s="1">
        <v>42524.181620370371</v>
      </c>
    </row>
    <row r="200" spans="1:26" x14ac:dyDescent="0.3">
      <c r="A200">
        <v>77795</v>
      </c>
      <c r="B200" t="s">
        <v>466</v>
      </c>
      <c r="C200" t="s">
        <v>114</v>
      </c>
      <c r="D200" t="s">
        <v>468</v>
      </c>
      <c r="E200" t="s">
        <v>24</v>
      </c>
      <c r="F200" t="s">
        <v>27</v>
      </c>
      <c r="G200" t="s">
        <v>201</v>
      </c>
      <c r="H200" t="s">
        <v>467</v>
      </c>
      <c r="I200" t="s">
        <v>163</v>
      </c>
      <c r="J200" t="s">
        <v>466</v>
      </c>
      <c r="K200" t="s">
        <v>41</v>
      </c>
      <c r="L200" t="s">
        <v>32</v>
      </c>
      <c r="M200" t="s">
        <v>185</v>
      </c>
      <c r="N200" t="s">
        <v>1194</v>
      </c>
      <c r="O200" t="s">
        <v>1194</v>
      </c>
      <c r="R200" t="s">
        <v>235</v>
      </c>
      <c r="T200" t="s">
        <v>55</v>
      </c>
      <c r="U200" t="s">
        <v>37</v>
      </c>
      <c r="V200" t="s">
        <v>36</v>
      </c>
      <c r="W200" t="s">
        <v>1194</v>
      </c>
      <c r="Y200" s="1">
        <v>42426.259618055556</v>
      </c>
      <c r="Z200" s="1">
        <v>42479.997152777774</v>
      </c>
    </row>
    <row r="201" spans="1:26" x14ac:dyDescent="0.3">
      <c r="A201">
        <v>97512</v>
      </c>
      <c r="B201" t="s">
        <v>461</v>
      </c>
      <c r="C201" t="s">
        <v>114</v>
      </c>
      <c r="D201" t="s">
        <v>116</v>
      </c>
      <c r="E201" t="s">
        <v>24</v>
      </c>
      <c r="F201" t="s">
        <v>27</v>
      </c>
      <c r="G201" t="s">
        <v>169</v>
      </c>
      <c r="H201" t="s">
        <v>1393</v>
      </c>
      <c r="I201" t="s">
        <v>234</v>
      </c>
      <c r="J201" t="s">
        <v>461</v>
      </c>
      <c r="K201" t="s">
        <v>41</v>
      </c>
      <c r="L201" t="s">
        <v>32</v>
      </c>
      <c r="M201" t="s">
        <v>298</v>
      </c>
      <c r="N201" t="s">
        <v>1194</v>
      </c>
      <c r="O201" t="s">
        <v>1376</v>
      </c>
      <c r="R201" t="s">
        <v>235</v>
      </c>
      <c r="T201" t="s">
        <v>43</v>
      </c>
      <c r="U201" t="s">
        <v>29</v>
      </c>
      <c r="V201" t="s">
        <v>26</v>
      </c>
      <c r="W201" t="s">
        <v>1194</v>
      </c>
      <c r="Y201" s="1">
        <v>42820.998090277775</v>
      </c>
      <c r="Z201" s="1">
        <v>42829.175520833334</v>
      </c>
    </row>
    <row r="202" spans="1:26" x14ac:dyDescent="0.3">
      <c r="A202">
        <v>80312</v>
      </c>
      <c r="B202" t="s">
        <v>340</v>
      </c>
      <c r="C202" t="s">
        <v>305</v>
      </c>
      <c r="D202" t="s">
        <v>311</v>
      </c>
      <c r="E202" t="s">
        <v>24</v>
      </c>
      <c r="F202" t="s">
        <v>27</v>
      </c>
      <c r="G202" t="s">
        <v>187</v>
      </c>
      <c r="H202" t="s">
        <v>460</v>
      </c>
      <c r="J202" t="s">
        <v>174</v>
      </c>
      <c r="K202" t="s">
        <v>41</v>
      </c>
      <c r="L202" t="s">
        <v>32</v>
      </c>
      <c r="N202" t="s">
        <v>1194</v>
      </c>
      <c r="O202" t="s">
        <v>1194</v>
      </c>
      <c r="R202" t="s">
        <v>235</v>
      </c>
      <c r="S202" t="s">
        <v>426</v>
      </c>
      <c r="T202" t="s">
        <v>67</v>
      </c>
      <c r="U202" t="s">
        <v>37</v>
      </c>
      <c r="V202" t="s">
        <v>26</v>
      </c>
      <c r="W202" t="s">
        <v>1194</v>
      </c>
      <c r="Y202" s="1">
        <v>42466.128449074073</v>
      </c>
      <c r="Z202" s="1">
        <v>42528.0003125</v>
      </c>
    </row>
    <row r="203" spans="1:26" x14ac:dyDescent="0.3">
      <c r="A203">
        <v>89454</v>
      </c>
      <c r="B203" t="s">
        <v>304</v>
      </c>
      <c r="C203" t="s">
        <v>305</v>
      </c>
      <c r="D203" t="s">
        <v>307</v>
      </c>
      <c r="E203" t="s">
        <v>24</v>
      </c>
      <c r="F203" t="s">
        <v>27</v>
      </c>
      <c r="G203" t="s">
        <v>153</v>
      </c>
      <c r="H203" t="s">
        <v>452</v>
      </c>
      <c r="I203" t="s">
        <v>336</v>
      </c>
      <c r="J203" t="s">
        <v>91</v>
      </c>
      <c r="K203" t="s">
        <v>41</v>
      </c>
      <c r="L203" t="s">
        <v>32</v>
      </c>
      <c r="M203" t="s">
        <v>369</v>
      </c>
      <c r="N203" t="s">
        <v>1194</v>
      </c>
      <c r="O203" t="s">
        <v>453</v>
      </c>
      <c r="P203">
        <v>12004</v>
      </c>
      <c r="R203" t="s">
        <v>235</v>
      </c>
      <c r="T203" t="s">
        <v>43</v>
      </c>
      <c r="U203" t="s">
        <v>29</v>
      </c>
      <c r="V203" t="s">
        <v>306</v>
      </c>
      <c r="W203" t="s">
        <v>1194</v>
      </c>
      <c r="Y203" s="1">
        <v>42635.302245370367</v>
      </c>
      <c r="Z203" s="1">
        <v>42671.683715277781</v>
      </c>
    </row>
    <row r="204" spans="1:26" x14ac:dyDescent="0.3">
      <c r="A204">
        <v>96030</v>
      </c>
      <c r="B204" t="s">
        <v>1229</v>
      </c>
      <c r="C204" t="s">
        <v>305</v>
      </c>
      <c r="D204" t="s">
        <v>311</v>
      </c>
      <c r="E204" t="s">
        <v>149</v>
      </c>
      <c r="F204" t="s">
        <v>27</v>
      </c>
      <c r="G204" t="s">
        <v>25</v>
      </c>
      <c r="H204" t="s">
        <v>1228</v>
      </c>
      <c r="I204" t="s">
        <v>784</v>
      </c>
      <c r="J204" t="s">
        <v>91</v>
      </c>
      <c r="K204" t="s">
        <v>41</v>
      </c>
      <c r="L204" t="s">
        <v>101</v>
      </c>
      <c r="N204" t="s">
        <v>1194</v>
      </c>
      <c r="O204" t="s">
        <v>1194</v>
      </c>
      <c r="R204" t="s">
        <v>235</v>
      </c>
      <c r="T204" t="s">
        <v>67</v>
      </c>
      <c r="U204" t="s">
        <v>60</v>
      </c>
      <c r="V204" t="s">
        <v>235</v>
      </c>
      <c r="W204" t="s">
        <v>1194</v>
      </c>
      <c r="Y204" s="1">
        <v>42782.240347222221</v>
      </c>
      <c r="Z204" s="1">
        <v>42793.639039351852</v>
      </c>
    </row>
    <row r="205" spans="1:26" x14ac:dyDescent="0.3">
      <c r="A205">
        <v>97565</v>
      </c>
      <c r="B205" t="s">
        <v>1229</v>
      </c>
      <c r="C205" t="s">
        <v>305</v>
      </c>
      <c r="D205" t="s">
        <v>311</v>
      </c>
      <c r="E205" t="s">
        <v>24</v>
      </c>
      <c r="F205" t="s">
        <v>27</v>
      </c>
      <c r="G205" t="s">
        <v>153</v>
      </c>
      <c r="H205" t="s">
        <v>1414</v>
      </c>
      <c r="I205" t="s">
        <v>1044</v>
      </c>
      <c r="J205" t="s">
        <v>102</v>
      </c>
      <c r="K205" t="s">
        <v>41</v>
      </c>
      <c r="L205" t="s">
        <v>101</v>
      </c>
      <c r="M205" t="s">
        <v>298</v>
      </c>
      <c r="N205" t="s">
        <v>1194</v>
      </c>
      <c r="O205" t="s">
        <v>1376</v>
      </c>
      <c r="P205">
        <v>16612</v>
      </c>
      <c r="R205" t="s">
        <v>235</v>
      </c>
      <c r="T205" t="s">
        <v>43</v>
      </c>
      <c r="U205" t="s">
        <v>29</v>
      </c>
      <c r="V205" t="s">
        <v>1305</v>
      </c>
      <c r="W205" t="s">
        <v>361</v>
      </c>
      <c r="Y205" s="1">
        <v>42822.489374999997</v>
      </c>
      <c r="Z205" s="1">
        <v>42830.139884259261</v>
      </c>
    </row>
    <row r="206" spans="1:26" x14ac:dyDescent="0.3">
      <c r="A206">
        <v>97602</v>
      </c>
      <c r="B206" t="s">
        <v>1229</v>
      </c>
      <c r="C206" t="s">
        <v>305</v>
      </c>
      <c r="D206" t="s">
        <v>311</v>
      </c>
      <c r="E206" t="s">
        <v>149</v>
      </c>
      <c r="F206" t="s">
        <v>27</v>
      </c>
      <c r="G206" t="s">
        <v>187</v>
      </c>
      <c r="H206" t="s">
        <v>1423</v>
      </c>
      <c r="I206" t="s">
        <v>733</v>
      </c>
      <c r="J206" t="s">
        <v>337</v>
      </c>
      <c r="K206" t="s">
        <v>41</v>
      </c>
      <c r="L206" t="s">
        <v>240</v>
      </c>
      <c r="M206" t="s">
        <v>185</v>
      </c>
      <c r="N206" t="s">
        <v>1194</v>
      </c>
      <c r="O206" t="s">
        <v>1194</v>
      </c>
      <c r="R206" t="s">
        <v>235</v>
      </c>
      <c r="T206" t="s">
        <v>43</v>
      </c>
      <c r="U206" t="s">
        <v>29</v>
      </c>
      <c r="V206" t="s">
        <v>235</v>
      </c>
      <c r="W206" t="s">
        <v>1194</v>
      </c>
      <c r="Y206" s="1">
        <v>42823.435219907406</v>
      </c>
      <c r="Z206" s="1">
        <v>42835.341331018521</v>
      </c>
    </row>
    <row r="207" spans="1:26" x14ac:dyDescent="0.3">
      <c r="A207">
        <v>77892</v>
      </c>
      <c r="B207" t="s">
        <v>296</v>
      </c>
      <c r="C207" t="s">
        <v>129</v>
      </c>
      <c r="D207" t="s">
        <v>327</v>
      </c>
      <c r="E207" t="s">
        <v>24</v>
      </c>
      <c r="F207" t="s">
        <v>27</v>
      </c>
      <c r="G207" t="s">
        <v>187</v>
      </c>
      <c r="H207" t="s">
        <v>450</v>
      </c>
      <c r="I207" t="s">
        <v>566</v>
      </c>
      <c r="J207" t="s">
        <v>91</v>
      </c>
      <c r="K207" t="s">
        <v>41</v>
      </c>
      <c r="L207" t="s">
        <v>32</v>
      </c>
      <c r="N207" t="s">
        <v>1194</v>
      </c>
      <c r="O207" t="s">
        <v>280</v>
      </c>
      <c r="P207">
        <v>11065</v>
      </c>
      <c r="R207" t="s">
        <v>235</v>
      </c>
      <c r="T207" t="s">
        <v>43</v>
      </c>
      <c r="U207" t="s">
        <v>37</v>
      </c>
      <c r="V207" t="s">
        <v>26</v>
      </c>
      <c r="W207" t="s">
        <v>361</v>
      </c>
      <c r="Y207" s="1">
        <v>42429.524537037039</v>
      </c>
      <c r="Z207" s="1">
        <v>42716.12641203704</v>
      </c>
    </row>
    <row r="208" spans="1:26" x14ac:dyDescent="0.3">
      <c r="A208">
        <v>77906</v>
      </c>
      <c r="B208" t="s">
        <v>299</v>
      </c>
      <c r="C208" t="s">
        <v>129</v>
      </c>
      <c r="D208" t="s">
        <v>310</v>
      </c>
      <c r="E208" t="s">
        <v>24</v>
      </c>
      <c r="F208" t="s">
        <v>27</v>
      </c>
      <c r="G208" t="s">
        <v>153</v>
      </c>
      <c r="H208" t="s">
        <v>449</v>
      </c>
      <c r="I208" t="s">
        <v>439</v>
      </c>
      <c r="J208" t="s">
        <v>91</v>
      </c>
      <c r="K208" t="s">
        <v>41</v>
      </c>
      <c r="L208" t="s">
        <v>32</v>
      </c>
      <c r="N208" t="s">
        <v>1194</v>
      </c>
      <c r="O208" t="s">
        <v>1194</v>
      </c>
      <c r="P208">
        <v>9558</v>
      </c>
      <c r="R208" t="s">
        <v>235</v>
      </c>
      <c r="S208" t="s">
        <v>426</v>
      </c>
      <c r="T208" t="s">
        <v>43</v>
      </c>
      <c r="U208" t="s">
        <v>45</v>
      </c>
      <c r="V208" t="s">
        <v>112</v>
      </c>
      <c r="W208" t="s">
        <v>361</v>
      </c>
      <c r="Y208" s="1">
        <v>42429.659583333334</v>
      </c>
      <c r="Z208" s="1">
        <v>42523.699178240742</v>
      </c>
    </row>
    <row r="209" spans="1:27" x14ac:dyDescent="0.3">
      <c r="A209">
        <v>78079</v>
      </c>
      <c r="B209" t="s">
        <v>448</v>
      </c>
      <c r="C209" t="s">
        <v>129</v>
      </c>
      <c r="D209" t="s">
        <v>310</v>
      </c>
      <c r="E209" t="s">
        <v>24</v>
      </c>
      <c r="F209" t="s">
        <v>27</v>
      </c>
      <c r="G209" t="s">
        <v>153</v>
      </c>
      <c r="H209" t="s">
        <v>447</v>
      </c>
      <c r="I209" t="s">
        <v>226</v>
      </c>
      <c r="J209" t="s">
        <v>91</v>
      </c>
      <c r="K209" t="s">
        <v>41</v>
      </c>
      <c r="L209" t="s">
        <v>32</v>
      </c>
      <c r="M209" t="s">
        <v>104</v>
      </c>
      <c r="N209" t="s">
        <v>1194</v>
      </c>
      <c r="O209" t="s">
        <v>1194</v>
      </c>
      <c r="P209">
        <v>10404</v>
      </c>
      <c r="R209" t="s">
        <v>235</v>
      </c>
      <c r="T209" t="s">
        <v>43</v>
      </c>
      <c r="U209" t="s">
        <v>37</v>
      </c>
      <c r="V209" t="s">
        <v>36</v>
      </c>
      <c r="W209" t="s">
        <v>1194</v>
      </c>
      <c r="Y209" s="1">
        <v>42431.52516203704</v>
      </c>
      <c r="Z209" s="1">
        <v>42584.436435185184</v>
      </c>
    </row>
    <row r="210" spans="1:27" x14ac:dyDescent="0.3">
      <c r="A210">
        <v>79784</v>
      </c>
      <c r="B210" t="s">
        <v>154</v>
      </c>
      <c r="C210" t="s">
        <v>129</v>
      </c>
      <c r="D210" t="s">
        <v>218</v>
      </c>
      <c r="E210" t="s">
        <v>24</v>
      </c>
      <c r="F210" t="s">
        <v>27</v>
      </c>
      <c r="G210" t="s">
        <v>153</v>
      </c>
      <c r="H210" t="s">
        <v>443</v>
      </c>
      <c r="J210" t="s">
        <v>441</v>
      </c>
      <c r="K210" t="s">
        <v>41</v>
      </c>
      <c r="L210" t="s">
        <v>101</v>
      </c>
      <c r="M210" t="s">
        <v>298</v>
      </c>
      <c r="N210" t="s">
        <v>1194</v>
      </c>
      <c r="O210" t="s">
        <v>1194</v>
      </c>
      <c r="P210" t="s">
        <v>442</v>
      </c>
      <c r="R210" t="s">
        <v>235</v>
      </c>
      <c r="T210" t="s">
        <v>43</v>
      </c>
      <c r="U210" t="s">
        <v>45</v>
      </c>
      <c r="V210" t="s">
        <v>112</v>
      </c>
      <c r="W210" t="s">
        <v>361</v>
      </c>
      <c r="Y210" s="1">
        <v>42459.031458333331</v>
      </c>
      <c r="Z210" s="1">
        <v>42803.278622685182</v>
      </c>
    </row>
    <row r="211" spans="1:27" x14ac:dyDescent="0.3">
      <c r="A211">
        <v>80288</v>
      </c>
      <c r="B211" t="s">
        <v>325</v>
      </c>
      <c r="C211" t="s">
        <v>129</v>
      </c>
      <c r="D211" t="s">
        <v>218</v>
      </c>
      <c r="E211" t="s">
        <v>24</v>
      </c>
      <c r="F211" t="s">
        <v>27</v>
      </c>
      <c r="G211" t="s">
        <v>153</v>
      </c>
      <c r="H211" t="s">
        <v>440</v>
      </c>
      <c r="I211" t="s">
        <v>226</v>
      </c>
      <c r="J211" t="s">
        <v>91</v>
      </c>
      <c r="K211" t="s">
        <v>41</v>
      </c>
      <c r="L211" t="s">
        <v>32</v>
      </c>
      <c r="N211" t="s">
        <v>1194</v>
      </c>
      <c r="O211" t="s">
        <v>280</v>
      </c>
      <c r="P211">
        <v>10707</v>
      </c>
      <c r="R211" t="s">
        <v>235</v>
      </c>
      <c r="T211" t="s">
        <v>55</v>
      </c>
      <c r="U211" t="s">
        <v>37</v>
      </c>
      <c r="V211" t="s">
        <v>112</v>
      </c>
      <c r="W211" t="s">
        <v>1194</v>
      </c>
      <c r="Y211" s="1">
        <v>42466.025520833333</v>
      </c>
      <c r="Z211" s="1">
        <v>42531.041354166664</v>
      </c>
    </row>
    <row r="212" spans="1:27" x14ac:dyDescent="0.3">
      <c r="A212">
        <v>82176</v>
      </c>
      <c r="B212" t="s">
        <v>439</v>
      </c>
      <c r="C212" t="s">
        <v>129</v>
      </c>
      <c r="D212" t="s">
        <v>436</v>
      </c>
      <c r="E212" t="s">
        <v>24</v>
      </c>
      <c r="F212" t="s">
        <v>27</v>
      </c>
      <c r="G212" t="s">
        <v>187</v>
      </c>
      <c r="H212" t="s">
        <v>438</v>
      </c>
      <c r="I212" t="s">
        <v>219</v>
      </c>
      <c r="J212" t="s">
        <v>91</v>
      </c>
      <c r="K212" t="s">
        <v>41</v>
      </c>
      <c r="L212" t="s">
        <v>32</v>
      </c>
      <c r="N212" t="s">
        <v>1194</v>
      </c>
      <c r="O212" t="s">
        <v>1194</v>
      </c>
      <c r="R212" t="s">
        <v>235</v>
      </c>
      <c r="T212" t="s">
        <v>55</v>
      </c>
      <c r="U212" t="s">
        <v>37</v>
      </c>
      <c r="V212" t="s">
        <v>26</v>
      </c>
      <c r="W212" t="s">
        <v>1194</v>
      </c>
      <c r="Y212" s="1">
        <v>42494.026504629626</v>
      </c>
      <c r="Z212" s="1">
        <v>42598.087430555555</v>
      </c>
    </row>
    <row r="213" spans="1:27" x14ac:dyDescent="0.3">
      <c r="A213">
        <v>82178</v>
      </c>
      <c r="B213" t="s">
        <v>299</v>
      </c>
      <c r="C213" t="s">
        <v>129</v>
      </c>
      <c r="D213" t="s">
        <v>218</v>
      </c>
      <c r="E213" t="s">
        <v>24</v>
      </c>
      <c r="F213" t="s">
        <v>27</v>
      </c>
      <c r="G213" t="s">
        <v>153</v>
      </c>
      <c r="H213" t="s">
        <v>1402</v>
      </c>
      <c r="I213" t="s">
        <v>226</v>
      </c>
      <c r="J213" t="s">
        <v>91</v>
      </c>
      <c r="K213" t="s">
        <v>41</v>
      </c>
      <c r="L213" t="s">
        <v>240</v>
      </c>
      <c r="M213" t="s">
        <v>298</v>
      </c>
      <c r="N213" t="s">
        <v>1194</v>
      </c>
      <c r="O213" t="s">
        <v>1221</v>
      </c>
      <c r="P213">
        <v>10938</v>
      </c>
      <c r="R213" t="s">
        <v>235</v>
      </c>
      <c r="T213" t="s">
        <v>43</v>
      </c>
      <c r="U213" t="s">
        <v>37</v>
      </c>
      <c r="V213" t="s">
        <v>308</v>
      </c>
      <c r="W213" t="s">
        <v>1194</v>
      </c>
      <c r="Y213" s="1">
        <v>42494.02715277778</v>
      </c>
      <c r="Z213" s="1">
        <v>42828.457337962966</v>
      </c>
      <c r="AA213" t="s">
        <v>1401</v>
      </c>
    </row>
    <row r="214" spans="1:27" x14ac:dyDescent="0.3">
      <c r="A214">
        <v>82551</v>
      </c>
      <c r="B214" t="s">
        <v>295</v>
      </c>
      <c r="C214" t="s">
        <v>129</v>
      </c>
      <c r="D214" t="s">
        <v>218</v>
      </c>
      <c r="E214" t="s">
        <v>24</v>
      </c>
      <c r="F214" t="s">
        <v>27</v>
      </c>
      <c r="G214" t="s">
        <v>127</v>
      </c>
      <c r="H214" t="s">
        <v>437</v>
      </c>
      <c r="I214" t="s">
        <v>918</v>
      </c>
      <c r="J214" t="s">
        <v>91</v>
      </c>
      <c r="K214" t="s">
        <v>41</v>
      </c>
      <c r="L214" t="s">
        <v>32</v>
      </c>
      <c r="N214" t="s">
        <v>1194</v>
      </c>
      <c r="O214" t="s">
        <v>280</v>
      </c>
      <c r="P214">
        <v>11139</v>
      </c>
      <c r="R214" t="s">
        <v>235</v>
      </c>
      <c r="T214" t="s">
        <v>43</v>
      </c>
      <c r="U214" t="s">
        <v>37</v>
      </c>
      <c r="V214" t="s">
        <v>306</v>
      </c>
      <c r="W214" t="s">
        <v>1194</v>
      </c>
      <c r="Y214" s="1">
        <v>42499.528321759259</v>
      </c>
      <c r="Z214" s="1">
        <v>42559.33184027778</v>
      </c>
    </row>
    <row r="215" spans="1:27" x14ac:dyDescent="0.3">
      <c r="A215">
        <v>82979</v>
      </c>
      <c r="B215" t="s">
        <v>39</v>
      </c>
      <c r="C215" t="s">
        <v>129</v>
      </c>
      <c r="D215" t="s">
        <v>436</v>
      </c>
      <c r="E215" t="s">
        <v>24</v>
      </c>
      <c r="F215" t="s">
        <v>27</v>
      </c>
      <c r="G215" t="s">
        <v>187</v>
      </c>
      <c r="H215" t="s">
        <v>435</v>
      </c>
      <c r="I215" t="s">
        <v>349</v>
      </c>
      <c r="J215" t="s">
        <v>91</v>
      </c>
      <c r="K215" t="s">
        <v>41</v>
      </c>
      <c r="L215" t="s">
        <v>32</v>
      </c>
      <c r="N215" t="s">
        <v>1194</v>
      </c>
      <c r="O215" t="s">
        <v>1194</v>
      </c>
      <c r="Q215" t="s">
        <v>434</v>
      </c>
      <c r="R215" t="s">
        <v>235</v>
      </c>
      <c r="T215" t="s">
        <v>67</v>
      </c>
      <c r="U215" t="s">
        <v>45</v>
      </c>
      <c r="V215" t="s">
        <v>26</v>
      </c>
      <c r="W215" t="s">
        <v>361</v>
      </c>
      <c r="Y215" s="1">
        <v>42506.531134259261</v>
      </c>
      <c r="Z215" s="1">
        <v>42781.447708333333</v>
      </c>
    </row>
    <row r="216" spans="1:27" x14ac:dyDescent="0.3">
      <c r="A216">
        <v>83852</v>
      </c>
      <c r="B216" t="s">
        <v>325</v>
      </c>
      <c r="C216" t="s">
        <v>129</v>
      </c>
      <c r="D216" t="s">
        <v>218</v>
      </c>
      <c r="E216" t="s">
        <v>24</v>
      </c>
      <c r="F216" t="s">
        <v>27</v>
      </c>
      <c r="G216" t="s">
        <v>153</v>
      </c>
      <c r="H216" t="s">
        <v>431</v>
      </c>
      <c r="I216" t="s">
        <v>917</v>
      </c>
      <c r="J216" t="s">
        <v>268</v>
      </c>
      <c r="K216" t="s">
        <v>41</v>
      </c>
      <c r="L216" t="s">
        <v>32</v>
      </c>
      <c r="N216" t="s">
        <v>1194</v>
      </c>
      <c r="O216" t="s">
        <v>206</v>
      </c>
      <c r="R216" t="s">
        <v>235</v>
      </c>
      <c r="T216" t="s">
        <v>43</v>
      </c>
      <c r="U216" t="s">
        <v>29</v>
      </c>
      <c r="V216" t="s">
        <v>269</v>
      </c>
      <c r="W216" t="s">
        <v>1194</v>
      </c>
      <c r="Y216" s="1">
        <v>42522.337314814817</v>
      </c>
      <c r="Z216" s="1">
        <v>42585.987546296295</v>
      </c>
    </row>
    <row r="217" spans="1:27" x14ac:dyDescent="0.3">
      <c r="A217">
        <v>84066</v>
      </c>
      <c r="B217" t="s">
        <v>430</v>
      </c>
      <c r="C217" t="s">
        <v>129</v>
      </c>
      <c r="D217" t="s">
        <v>327</v>
      </c>
      <c r="E217" t="s">
        <v>24</v>
      </c>
      <c r="F217" t="s">
        <v>27</v>
      </c>
      <c r="G217" t="s">
        <v>187</v>
      </c>
      <c r="H217" t="s">
        <v>429</v>
      </c>
      <c r="I217" t="s">
        <v>800</v>
      </c>
      <c r="J217" t="s">
        <v>91</v>
      </c>
      <c r="K217" t="s">
        <v>41</v>
      </c>
      <c r="L217" t="s">
        <v>101</v>
      </c>
      <c r="N217" t="s">
        <v>1194</v>
      </c>
      <c r="O217" t="s">
        <v>1194</v>
      </c>
      <c r="R217" t="s">
        <v>235</v>
      </c>
      <c r="T217" t="s">
        <v>67</v>
      </c>
      <c r="U217" t="s">
        <v>45</v>
      </c>
      <c r="V217" t="s">
        <v>26</v>
      </c>
      <c r="W217" t="s">
        <v>1194</v>
      </c>
      <c r="Y217" s="1">
        <v>42524.527094907404</v>
      </c>
      <c r="Z217" s="1">
        <v>42831.227847222224</v>
      </c>
    </row>
    <row r="218" spans="1:27" x14ac:dyDescent="0.3">
      <c r="A218">
        <v>85377</v>
      </c>
      <c r="B218" t="s">
        <v>217</v>
      </c>
      <c r="C218" t="s">
        <v>129</v>
      </c>
      <c r="D218" t="s">
        <v>310</v>
      </c>
      <c r="E218" t="s">
        <v>24</v>
      </c>
      <c r="F218" t="s">
        <v>27</v>
      </c>
      <c r="G218" t="s">
        <v>153</v>
      </c>
      <c r="H218" t="s">
        <v>427</v>
      </c>
      <c r="I218" t="s">
        <v>916</v>
      </c>
      <c r="J218" t="s">
        <v>214</v>
      </c>
      <c r="K218" t="s">
        <v>41</v>
      </c>
      <c r="L218" t="s">
        <v>32</v>
      </c>
      <c r="M218" t="s">
        <v>369</v>
      </c>
      <c r="N218" t="s">
        <v>1194</v>
      </c>
      <c r="O218" t="s">
        <v>428</v>
      </c>
      <c r="P218" t="s">
        <v>344</v>
      </c>
      <c r="R218" t="s">
        <v>235</v>
      </c>
      <c r="S218" t="s">
        <v>426</v>
      </c>
      <c r="T218" t="s">
        <v>55</v>
      </c>
      <c r="U218" t="s">
        <v>37</v>
      </c>
      <c r="V218" t="s">
        <v>103</v>
      </c>
      <c r="W218" t="s">
        <v>361</v>
      </c>
      <c r="Y218" s="1">
        <v>42550.251122685186</v>
      </c>
      <c r="Z218" s="1">
        <v>42703.467199074075</v>
      </c>
    </row>
    <row r="219" spans="1:27" x14ac:dyDescent="0.3">
      <c r="A219">
        <v>87635</v>
      </c>
      <c r="B219" t="s">
        <v>325</v>
      </c>
      <c r="C219" t="s">
        <v>129</v>
      </c>
      <c r="D219" t="s">
        <v>218</v>
      </c>
      <c r="E219" t="s">
        <v>262</v>
      </c>
      <c r="F219" t="s">
        <v>27</v>
      </c>
      <c r="G219" t="s">
        <v>153</v>
      </c>
      <c r="H219" t="s">
        <v>1198</v>
      </c>
      <c r="I219" t="s">
        <v>226</v>
      </c>
      <c r="J219" t="s">
        <v>77</v>
      </c>
      <c r="K219" t="s">
        <v>41</v>
      </c>
      <c r="L219" t="s">
        <v>101</v>
      </c>
      <c r="M219" t="s">
        <v>298</v>
      </c>
      <c r="N219" t="s">
        <v>1194</v>
      </c>
      <c r="O219" t="s">
        <v>1194</v>
      </c>
      <c r="P219">
        <v>11924</v>
      </c>
      <c r="R219" t="s">
        <v>235</v>
      </c>
      <c r="T219" t="s">
        <v>43</v>
      </c>
      <c r="U219" t="s">
        <v>37</v>
      </c>
      <c r="V219" t="s">
        <v>103</v>
      </c>
      <c r="W219" t="s">
        <v>361</v>
      </c>
      <c r="Y219" s="1">
        <v>42598.010752314818</v>
      </c>
      <c r="Z219" s="1">
        <v>42832.002418981479</v>
      </c>
    </row>
    <row r="220" spans="1:27" x14ac:dyDescent="0.3">
      <c r="A220">
        <v>88052</v>
      </c>
      <c r="B220" t="s">
        <v>128</v>
      </c>
      <c r="C220" t="s">
        <v>129</v>
      </c>
      <c r="D220" t="s">
        <v>218</v>
      </c>
      <c r="E220" t="s">
        <v>24</v>
      </c>
      <c r="F220" t="s">
        <v>27</v>
      </c>
      <c r="G220" t="s">
        <v>169</v>
      </c>
      <c r="H220" t="s">
        <v>419</v>
      </c>
      <c r="I220" t="s">
        <v>349</v>
      </c>
      <c r="J220" t="s">
        <v>91</v>
      </c>
      <c r="K220" t="s">
        <v>41</v>
      </c>
      <c r="L220" t="s">
        <v>32</v>
      </c>
      <c r="M220" t="s">
        <v>369</v>
      </c>
      <c r="N220" t="s">
        <v>1194</v>
      </c>
      <c r="O220" t="s">
        <v>420</v>
      </c>
      <c r="R220" t="s">
        <v>235</v>
      </c>
      <c r="T220" t="s">
        <v>67</v>
      </c>
      <c r="U220" t="s">
        <v>37</v>
      </c>
      <c r="V220" t="s">
        <v>26</v>
      </c>
      <c r="W220" t="s">
        <v>1194</v>
      </c>
      <c r="Y220" s="1">
        <v>42606.241018518522</v>
      </c>
      <c r="Z220" s="1">
        <v>42670.350104166668</v>
      </c>
    </row>
    <row r="221" spans="1:27" x14ac:dyDescent="0.3">
      <c r="A221">
        <v>88326</v>
      </c>
      <c r="B221" t="s">
        <v>416</v>
      </c>
      <c r="C221" t="s">
        <v>129</v>
      </c>
      <c r="D221" t="s">
        <v>415</v>
      </c>
      <c r="E221" t="s">
        <v>24</v>
      </c>
      <c r="F221" t="s">
        <v>27</v>
      </c>
      <c r="G221" t="s">
        <v>169</v>
      </c>
      <c r="H221" t="s">
        <v>414</v>
      </c>
      <c r="I221" t="s">
        <v>230</v>
      </c>
      <c r="J221" t="s">
        <v>91</v>
      </c>
      <c r="K221" t="s">
        <v>41</v>
      </c>
      <c r="L221" t="s">
        <v>32</v>
      </c>
      <c r="M221" t="s">
        <v>369</v>
      </c>
      <c r="N221" t="s">
        <v>1194</v>
      </c>
      <c r="O221" t="s">
        <v>1194</v>
      </c>
      <c r="R221" t="s">
        <v>235</v>
      </c>
      <c r="T221" t="s">
        <v>55</v>
      </c>
      <c r="U221" t="s">
        <v>37</v>
      </c>
      <c r="V221" t="s">
        <v>26</v>
      </c>
      <c r="W221" t="s">
        <v>1194</v>
      </c>
      <c r="Y221" s="1">
        <v>42612.459756944445</v>
      </c>
      <c r="Z221" s="1">
        <v>42636.521168981482</v>
      </c>
    </row>
    <row r="222" spans="1:27" x14ac:dyDescent="0.3">
      <c r="A222">
        <v>88404</v>
      </c>
      <c r="B222" t="s">
        <v>154</v>
      </c>
      <c r="C222" t="s">
        <v>129</v>
      </c>
      <c r="D222" t="s">
        <v>218</v>
      </c>
      <c r="E222" t="s">
        <v>24</v>
      </c>
      <c r="F222" t="s">
        <v>27</v>
      </c>
      <c r="G222" t="s">
        <v>169</v>
      </c>
      <c r="H222" t="s">
        <v>412</v>
      </c>
      <c r="I222" t="s">
        <v>349</v>
      </c>
      <c r="J222" t="s">
        <v>91</v>
      </c>
      <c r="K222" t="s">
        <v>41</v>
      </c>
      <c r="L222" t="s">
        <v>32</v>
      </c>
      <c r="M222" t="s">
        <v>369</v>
      </c>
      <c r="N222" t="s">
        <v>1194</v>
      </c>
      <c r="O222" t="s">
        <v>413</v>
      </c>
      <c r="R222" t="s">
        <v>235</v>
      </c>
      <c r="T222" t="s">
        <v>43</v>
      </c>
      <c r="U222" t="s">
        <v>29</v>
      </c>
      <c r="V222" t="s">
        <v>26</v>
      </c>
      <c r="W222" t="s">
        <v>361</v>
      </c>
      <c r="Y222" s="1">
        <v>42613.502395833333</v>
      </c>
      <c r="Z222" s="1">
        <v>42662.196377314816</v>
      </c>
    </row>
    <row r="223" spans="1:27" x14ac:dyDescent="0.3">
      <c r="A223">
        <v>88406</v>
      </c>
      <c r="B223" t="s">
        <v>299</v>
      </c>
      <c r="C223" t="s">
        <v>129</v>
      </c>
      <c r="D223" t="s">
        <v>218</v>
      </c>
      <c r="E223" t="s">
        <v>24</v>
      </c>
      <c r="F223" t="s">
        <v>27</v>
      </c>
      <c r="G223" t="s">
        <v>169</v>
      </c>
      <c r="H223" t="s">
        <v>410</v>
      </c>
      <c r="I223" t="s">
        <v>190</v>
      </c>
      <c r="J223" t="s">
        <v>91</v>
      </c>
      <c r="K223" t="s">
        <v>41</v>
      </c>
      <c r="L223" t="s">
        <v>32</v>
      </c>
      <c r="N223" t="s">
        <v>1194</v>
      </c>
      <c r="O223" t="s">
        <v>411</v>
      </c>
      <c r="R223" t="s">
        <v>235</v>
      </c>
      <c r="T223" t="s">
        <v>67</v>
      </c>
      <c r="U223" t="s">
        <v>37</v>
      </c>
      <c r="V223" t="s">
        <v>26</v>
      </c>
      <c r="W223" t="s">
        <v>1194</v>
      </c>
      <c r="Y223" s="1">
        <v>42613.506249999999</v>
      </c>
      <c r="Z223" s="1">
        <v>42615.414560185185</v>
      </c>
    </row>
    <row r="224" spans="1:27" x14ac:dyDescent="0.3">
      <c r="A224">
        <v>88467</v>
      </c>
      <c r="B224" t="s">
        <v>214</v>
      </c>
      <c r="C224" t="s">
        <v>129</v>
      </c>
      <c r="D224" t="s">
        <v>218</v>
      </c>
      <c r="E224" t="s">
        <v>24</v>
      </c>
      <c r="F224" t="s">
        <v>27</v>
      </c>
      <c r="G224" t="s">
        <v>169</v>
      </c>
      <c r="H224" t="s">
        <v>408</v>
      </c>
      <c r="I224" t="s">
        <v>913</v>
      </c>
      <c r="J224" t="s">
        <v>91</v>
      </c>
      <c r="K224" t="s">
        <v>41</v>
      </c>
      <c r="L224" t="s">
        <v>32</v>
      </c>
      <c r="M224" t="s">
        <v>369</v>
      </c>
      <c r="N224" t="s">
        <v>1194</v>
      </c>
      <c r="O224" t="s">
        <v>409</v>
      </c>
      <c r="R224" t="s">
        <v>235</v>
      </c>
      <c r="T224" t="s">
        <v>43</v>
      </c>
      <c r="U224" t="s">
        <v>29</v>
      </c>
      <c r="V224" t="s">
        <v>26</v>
      </c>
      <c r="W224" t="s">
        <v>361</v>
      </c>
      <c r="Y224" s="1">
        <v>42614.412939814814</v>
      </c>
      <c r="Z224" s="1">
        <v>42746.924074074072</v>
      </c>
      <c r="AA224" t="s">
        <v>300</v>
      </c>
    </row>
    <row r="225" spans="1:26" x14ac:dyDescent="0.3">
      <c r="A225">
        <v>88901</v>
      </c>
      <c r="B225" t="s">
        <v>407</v>
      </c>
      <c r="C225" t="s">
        <v>129</v>
      </c>
      <c r="D225" t="s">
        <v>310</v>
      </c>
      <c r="E225" t="s">
        <v>24</v>
      </c>
      <c r="F225" t="s">
        <v>27</v>
      </c>
      <c r="G225" t="s">
        <v>153</v>
      </c>
      <c r="H225" t="s">
        <v>406</v>
      </c>
      <c r="I225" t="s">
        <v>916</v>
      </c>
      <c r="J225" t="s">
        <v>91</v>
      </c>
      <c r="K225" t="s">
        <v>41</v>
      </c>
      <c r="L225" t="s">
        <v>32</v>
      </c>
      <c r="M225" t="s">
        <v>369</v>
      </c>
      <c r="N225" t="s">
        <v>1194</v>
      </c>
      <c r="O225" t="s">
        <v>399</v>
      </c>
      <c r="P225">
        <v>11934</v>
      </c>
      <c r="R225" t="s">
        <v>235</v>
      </c>
      <c r="T225" t="s">
        <v>55</v>
      </c>
      <c r="U225" t="s">
        <v>45</v>
      </c>
      <c r="V225" t="s">
        <v>306</v>
      </c>
      <c r="W225" t="s">
        <v>1194</v>
      </c>
      <c r="Y225" s="1">
        <v>42625.727488425924</v>
      </c>
      <c r="Z225" s="1">
        <v>42669.179467592592</v>
      </c>
    </row>
    <row r="226" spans="1:26" x14ac:dyDescent="0.3">
      <c r="A226">
        <v>88950</v>
      </c>
      <c r="B226" t="s">
        <v>268</v>
      </c>
      <c r="C226" t="s">
        <v>129</v>
      </c>
      <c r="D226" t="s">
        <v>218</v>
      </c>
      <c r="E226" t="s">
        <v>24</v>
      </c>
      <c r="F226" t="s">
        <v>27</v>
      </c>
      <c r="G226" t="s">
        <v>201</v>
      </c>
      <c r="H226" t="s">
        <v>405</v>
      </c>
      <c r="I226" t="s">
        <v>268</v>
      </c>
      <c r="J226" t="s">
        <v>91</v>
      </c>
      <c r="K226" t="s">
        <v>41</v>
      </c>
      <c r="L226" t="s">
        <v>32</v>
      </c>
      <c r="M226" t="s">
        <v>369</v>
      </c>
      <c r="N226" t="s">
        <v>1194</v>
      </c>
      <c r="O226" t="s">
        <v>402</v>
      </c>
      <c r="R226" t="s">
        <v>235</v>
      </c>
      <c r="T226" t="s">
        <v>43</v>
      </c>
      <c r="U226" t="s">
        <v>29</v>
      </c>
      <c r="V226" t="s">
        <v>36</v>
      </c>
      <c r="W226" t="s">
        <v>1194</v>
      </c>
      <c r="Y226" s="1">
        <v>42626.615289351852</v>
      </c>
      <c r="Z226" s="1">
        <v>42636.000474537039</v>
      </c>
    </row>
    <row r="227" spans="1:26" x14ac:dyDescent="0.3">
      <c r="A227">
        <v>89151</v>
      </c>
      <c r="B227" t="s">
        <v>84</v>
      </c>
      <c r="C227" t="s">
        <v>129</v>
      </c>
      <c r="D227" t="s">
        <v>218</v>
      </c>
      <c r="E227" t="s">
        <v>24</v>
      </c>
      <c r="F227" t="s">
        <v>27</v>
      </c>
      <c r="G227" t="s">
        <v>169</v>
      </c>
      <c r="H227" t="s">
        <v>403</v>
      </c>
      <c r="I227" t="s">
        <v>245</v>
      </c>
      <c r="J227" t="s">
        <v>91</v>
      </c>
      <c r="K227" t="s">
        <v>41</v>
      </c>
      <c r="L227" t="s">
        <v>32</v>
      </c>
      <c r="M227" t="s">
        <v>369</v>
      </c>
      <c r="N227" t="s">
        <v>1194</v>
      </c>
      <c r="O227" t="s">
        <v>404</v>
      </c>
      <c r="R227" t="s">
        <v>235</v>
      </c>
      <c r="T227" t="s">
        <v>67</v>
      </c>
      <c r="U227" t="s">
        <v>45</v>
      </c>
      <c r="V227" t="s">
        <v>26</v>
      </c>
      <c r="W227" t="s">
        <v>1194</v>
      </c>
      <c r="Y227" s="1">
        <v>42629.357048611113</v>
      </c>
      <c r="Z227" s="1">
        <v>42650.373414351852</v>
      </c>
    </row>
    <row r="228" spans="1:26" x14ac:dyDescent="0.3">
      <c r="A228">
        <v>89854</v>
      </c>
      <c r="B228" t="s">
        <v>214</v>
      </c>
      <c r="C228" t="s">
        <v>129</v>
      </c>
      <c r="D228" t="s">
        <v>310</v>
      </c>
      <c r="E228" t="s">
        <v>24</v>
      </c>
      <c r="F228" t="s">
        <v>27</v>
      </c>
      <c r="G228" t="s">
        <v>153</v>
      </c>
      <c r="H228" t="s">
        <v>398</v>
      </c>
      <c r="I228" t="s">
        <v>915</v>
      </c>
      <c r="J228" t="s">
        <v>214</v>
      </c>
      <c r="K228" t="s">
        <v>41</v>
      </c>
      <c r="L228" t="s">
        <v>32</v>
      </c>
      <c r="M228" t="s">
        <v>369</v>
      </c>
      <c r="N228" t="s">
        <v>1194</v>
      </c>
      <c r="O228" t="s">
        <v>399</v>
      </c>
      <c r="R228" t="s">
        <v>235</v>
      </c>
      <c r="T228" t="s">
        <v>43</v>
      </c>
      <c r="U228" t="s">
        <v>37</v>
      </c>
      <c r="V228" t="s">
        <v>269</v>
      </c>
      <c r="W228" t="s">
        <v>361</v>
      </c>
      <c r="Y228" s="1">
        <v>42642.382789351854</v>
      </c>
      <c r="Z228" s="1">
        <v>42662.247106481482</v>
      </c>
    </row>
    <row r="229" spans="1:26" x14ac:dyDescent="0.3">
      <c r="A229">
        <v>92960</v>
      </c>
      <c r="B229" t="s">
        <v>268</v>
      </c>
      <c r="C229" t="s">
        <v>129</v>
      </c>
      <c r="D229" t="s">
        <v>218</v>
      </c>
      <c r="E229" t="s">
        <v>24</v>
      </c>
      <c r="F229" t="s">
        <v>27</v>
      </c>
      <c r="G229" t="s">
        <v>187</v>
      </c>
      <c r="H229" t="s">
        <v>393</v>
      </c>
      <c r="J229" t="s">
        <v>325</v>
      </c>
      <c r="K229" t="s">
        <v>41</v>
      </c>
      <c r="L229" t="s">
        <v>32</v>
      </c>
      <c r="M229" t="s">
        <v>369</v>
      </c>
      <c r="N229" t="s">
        <v>1194</v>
      </c>
      <c r="O229" t="s">
        <v>390</v>
      </c>
      <c r="R229" t="s">
        <v>235</v>
      </c>
      <c r="T229" t="s">
        <v>55</v>
      </c>
      <c r="U229" t="s">
        <v>45</v>
      </c>
      <c r="V229" t="s">
        <v>26</v>
      </c>
      <c r="W229" t="s">
        <v>1194</v>
      </c>
      <c r="Y229" s="1">
        <v>42702.252488425926</v>
      </c>
      <c r="Z229" s="1">
        <v>42726.308194444442</v>
      </c>
    </row>
    <row r="230" spans="1:26" x14ac:dyDescent="0.3">
      <c r="A230">
        <v>92968</v>
      </c>
      <c r="B230" t="s">
        <v>299</v>
      </c>
      <c r="C230" t="s">
        <v>129</v>
      </c>
      <c r="D230" t="s">
        <v>218</v>
      </c>
      <c r="E230" t="s">
        <v>24</v>
      </c>
      <c r="F230" t="s">
        <v>27</v>
      </c>
      <c r="G230" t="s">
        <v>153</v>
      </c>
      <c r="H230" t="s">
        <v>391</v>
      </c>
      <c r="I230" t="s">
        <v>299</v>
      </c>
      <c r="J230" t="s">
        <v>91</v>
      </c>
      <c r="K230" t="s">
        <v>41</v>
      </c>
      <c r="L230" t="s">
        <v>240</v>
      </c>
      <c r="M230" t="s">
        <v>365</v>
      </c>
      <c r="N230" t="s">
        <v>1194</v>
      </c>
      <c r="O230" t="s">
        <v>392</v>
      </c>
      <c r="P230">
        <v>12464</v>
      </c>
      <c r="R230" t="s">
        <v>235</v>
      </c>
      <c r="T230" t="s">
        <v>55</v>
      </c>
      <c r="U230" t="s">
        <v>37</v>
      </c>
      <c r="V230" t="s">
        <v>306</v>
      </c>
      <c r="W230" t="s">
        <v>1194</v>
      </c>
      <c r="Y230" s="1">
        <v>42702.400451388887</v>
      </c>
      <c r="Z230" s="1">
        <v>42767.704814814817</v>
      </c>
    </row>
    <row r="231" spans="1:26" x14ac:dyDescent="0.3">
      <c r="A231">
        <v>93128</v>
      </c>
      <c r="B231" t="s">
        <v>326</v>
      </c>
      <c r="C231" t="s">
        <v>129</v>
      </c>
      <c r="D231" t="s">
        <v>327</v>
      </c>
      <c r="E231" t="s">
        <v>24</v>
      </c>
      <c r="F231" t="s">
        <v>27</v>
      </c>
      <c r="G231" t="s">
        <v>153</v>
      </c>
      <c r="H231" t="s">
        <v>389</v>
      </c>
      <c r="I231" t="s">
        <v>914</v>
      </c>
      <c r="J231" t="s">
        <v>91</v>
      </c>
      <c r="K231" t="s">
        <v>41</v>
      </c>
      <c r="L231" t="s">
        <v>32</v>
      </c>
      <c r="M231" t="s">
        <v>369</v>
      </c>
      <c r="N231" t="s">
        <v>1194</v>
      </c>
      <c r="O231" t="s">
        <v>390</v>
      </c>
      <c r="P231">
        <v>12514</v>
      </c>
      <c r="R231" t="s">
        <v>235</v>
      </c>
      <c r="T231" t="s">
        <v>55</v>
      </c>
      <c r="U231" t="s">
        <v>37</v>
      </c>
      <c r="V231" t="s">
        <v>103</v>
      </c>
      <c r="W231" t="s">
        <v>1194</v>
      </c>
      <c r="Y231" s="1">
        <v>42704.660393518519</v>
      </c>
      <c r="Z231" s="1">
        <v>42738.033877314818</v>
      </c>
    </row>
    <row r="232" spans="1:26" x14ac:dyDescent="0.3">
      <c r="A232">
        <v>95135</v>
      </c>
      <c r="B232" t="s">
        <v>214</v>
      </c>
      <c r="C232" t="s">
        <v>129</v>
      </c>
      <c r="D232" t="s">
        <v>343</v>
      </c>
      <c r="E232" t="s">
        <v>24</v>
      </c>
      <c r="F232" t="s">
        <v>27</v>
      </c>
      <c r="G232" t="s">
        <v>169</v>
      </c>
      <c r="H232" t="s">
        <v>1197</v>
      </c>
      <c r="I232" t="s">
        <v>234</v>
      </c>
      <c r="J232" t="s">
        <v>91</v>
      </c>
      <c r="K232" t="s">
        <v>41</v>
      </c>
      <c r="L232" t="s">
        <v>240</v>
      </c>
      <c r="M232" t="s">
        <v>298</v>
      </c>
      <c r="N232" t="s">
        <v>1194</v>
      </c>
      <c r="O232" t="s">
        <v>1360</v>
      </c>
      <c r="Q232" t="s">
        <v>1196</v>
      </c>
      <c r="R232" t="s">
        <v>235</v>
      </c>
      <c r="T232" t="s">
        <v>43</v>
      </c>
      <c r="U232" t="s">
        <v>29</v>
      </c>
      <c r="V232" t="s">
        <v>26</v>
      </c>
      <c r="W232" t="s">
        <v>1194</v>
      </c>
      <c r="Y232" s="1">
        <v>42762.388159722221</v>
      </c>
      <c r="Z232" s="1">
        <v>42822.649687500001</v>
      </c>
    </row>
    <row r="233" spans="1:26" x14ac:dyDescent="0.3">
      <c r="A233">
        <v>96032</v>
      </c>
      <c r="B233" t="s">
        <v>304</v>
      </c>
      <c r="C233" t="s">
        <v>129</v>
      </c>
      <c r="D233" t="s">
        <v>218</v>
      </c>
      <c r="E233" t="s">
        <v>24</v>
      </c>
      <c r="F233" t="s">
        <v>27</v>
      </c>
      <c r="G233" t="s">
        <v>153</v>
      </c>
      <c r="H233" t="s">
        <v>1310</v>
      </c>
      <c r="I233" t="s">
        <v>226</v>
      </c>
      <c r="J233" t="s">
        <v>91</v>
      </c>
      <c r="K233" t="s">
        <v>41</v>
      </c>
      <c r="L233" t="s">
        <v>101</v>
      </c>
      <c r="M233" t="s">
        <v>298</v>
      </c>
      <c r="N233" t="s">
        <v>1194</v>
      </c>
      <c r="O233" t="s">
        <v>1221</v>
      </c>
      <c r="P233">
        <v>16394</v>
      </c>
      <c r="R233" t="s">
        <v>235</v>
      </c>
      <c r="T233" t="s">
        <v>55</v>
      </c>
      <c r="U233" t="s">
        <v>37</v>
      </c>
      <c r="V233" t="s">
        <v>1305</v>
      </c>
      <c r="W233" t="s">
        <v>1194</v>
      </c>
      <c r="Y233" s="1">
        <v>42782.24832175926</v>
      </c>
      <c r="Z233" s="1">
        <v>42807.614502314813</v>
      </c>
    </row>
    <row r="234" spans="1:26" x14ac:dyDescent="0.3">
      <c r="A234">
        <v>96106</v>
      </c>
      <c r="B234" t="s">
        <v>268</v>
      </c>
      <c r="C234" t="s">
        <v>129</v>
      </c>
      <c r="D234" t="s">
        <v>218</v>
      </c>
      <c r="E234" t="s">
        <v>24</v>
      </c>
      <c r="F234" t="s">
        <v>27</v>
      </c>
      <c r="G234" t="s">
        <v>169</v>
      </c>
      <c r="H234" t="s">
        <v>412</v>
      </c>
      <c r="I234" t="s">
        <v>349</v>
      </c>
      <c r="J234" t="s">
        <v>337</v>
      </c>
      <c r="K234" t="s">
        <v>41</v>
      </c>
      <c r="L234" t="s">
        <v>240</v>
      </c>
      <c r="M234" t="s">
        <v>365</v>
      </c>
      <c r="N234" t="s">
        <v>1194</v>
      </c>
      <c r="O234" t="s">
        <v>1221</v>
      </c>
      <c r="R234" t="s">
        <v>235</v>
      </c>
      <c r="T234" t="s">
        <v>43</v>
      </c>
      <c r="U234" t="s">
        <v>29</v>
      </c>
      <c r="V234" t="s">
        <v>26</v>
      </c>
      <c r="W234" t="s">
        <v>361</v>
      </c>
      <c r="Y234" s="1">
        <v>42782.535891203705</v>
      </c>
      <c r="Z234" s="1">
        <v>42807.277071759258</v>
      </c>
    </row>
    <row r="235" spans="1:26" x14ac:dyDescent="0.3">
      <c r="A235">
        <v>96746</v>
      </c>
      <c r="B235" t="s">
        <v>118</v>
      </c>
      <c r="C235" t="s">
        <v>129</v>
      </c>
      <c r="D235" t="s">
        <v>374</v>
      </c>
      <c r="E235" t="s">
        <v>24</v>
      </c>
      <c r="F235" t="s">
        <v>387</v>
      </c>
      <c r="G235" t="s">
        <v>187</v>
      </c>
      <c r="H235" t="s">
        <v>1309</v>
      </c>
      <c r="I235" t="s">
        <v>349</v>
      </c>
      <c r="J235" t="s">
        <v>337</v>
      </c>
      <c r="K235" t="s">
        <v>41</v>
      </c>
      <c r="L235" t="s">
        <v>240</v>
      </c>
      <c r="M235" t="s">
        <v>185</v>
      </c>
      <c r="N235" t="s">
        <v>1194</v>
      </c>
      <c r="O235" t="s">
        <v>1293</v>
      </c>
      <c r="R235" t="s">
        <v>235</v>
      </c>
      <c r="T235" t="s">
        <v>67</v>
      </c>
      <c r="U235" t="s">
        <v>37</v>
      </c>
      <c r="V235" t="s">
        <v>235</v>
      </c>
      <c r="W235" t="s">
        <v>361</v>
      </c>
      <c r="Y235" s="1">
        <v>42800.641168981485</v>
      </c>
      <c r="Z235" s="1">
        <v>42837.360555555555</v>
      </c>
    </row>
    <row r="236" spans="1:26" x14ac:dyDescent="0.3">
      <c r="A236">
        <v>96999</v>
      </c>
      <c r="B236" t="s">
        <v>1225</v>
      </c>
      <c r="C236" t="s">
        <v>129</v>
      </c>
      <c r="D236" t="s">
        <v>374</v>
      </c>
      <c r="E236" t="s">
        <v>24</v>
      </c>
      <c r="F236" t="s">
        <v>27</v>
      </c>
      <c r="G236" t="s">
        <v>187</v>
      </c>
      <c r="H236" t="s">
        <v>1346</v>
      </c>
      <c r="I236" t="s">
        <v>349</v>
      </c>
      <c r="J236" t="s">
        <v>118</v>
      </c>
      <c r="K236" t="s">
        <v>41</v>
      </c>
      <c r="L236" t="s">
        <v>240</v>
      </c>
      <c r="M236" t="s">
        <v>185</v>
      </c>
      <c r="N236" t="s">
        <v>1194</v>
      </c>
      <c r="O236" t="s">
        <v>1319</v>
      </c>
      <c r="R236" t="s">
        <v>235</v>
      </c>
      <c r="T236" t="s">
        <v>67</v>
      </c>
      <c r="U236" t="s">
        <v>37</v>
      </c>
      <c r="V236" t="s">
        <v>235</v>
      </c>
      <c r="W236" t="s">
        <v>1194</v>
      </c>
      <c r="Y236" s="1">
        <v>42807.497083333335</v>
      </c>
      <c r="Z236" s="1">
        <v>42815.355856481481</v>
      </c>
    </row>
    <row r="237" spans="1:26" x14ac:dyDescent="0.3">
      <c r="A237">
        <v>97003</v>
      </c>
      <c r="B237" t="s">
        <v>292</v>
      </c>
      <c r="C237" t="s">
        <v>129</v>
      </c>
      <c r="D237" t="s">
        <v>218</v>
      </c>
      <c r="E237" t="s">
        <v>24</v>
      </c>
      <c r="F237" t="s">
        <v>27</v>
      </c>
      <c r="G237" t="s">
        <v>1231</v>
      </c>
      <c r="H237" t="s">
        <v>1431</v>
      </c>
      <c r="I237" t="s">
        <v>84</v>
      </c>
      <c r="J237" t="s">
        <v>337</v>
      </c>
      <c r="K237" t="s">
        <v>41</v>
      </c>
      <c r="L237" t="s">
        <v>240</v>
      </c>
      <c r="M237" t="s">
        <v>44</v>
      </c>
      <c r="N237" t="s">
        <v>1194</v>
      </c>
      <c r="O237" t="s">
        <v>1406</v>
      </c>
      <c r="R237" t="s">
        <v>235</v>
      </c>
      <c r="T237" t="s">
        <v>55</v>
      </c>
      <c r="U237" t="s">
        <v>37</v>
      </c>
      <c r="V237" t="s">
        <v>235</v>
      </c>
      <c r="W237" t="s">
        <v>1194</v>
      </c>
      <c r="X237" t="s">
        <v>378</v>
      </c>
      <c r="Y237" s="1">
        <v>42807.546134259261</v>
      </c>
      <c r="Z237" s="1">
        <v>42836.397465277776</v>
      </c>
    </row>
    <row r="238" spans="1:26" x14ac:dyDescent="0.3">
      <c r="A238">
        <v>97041</v>
      </c>
      <c r="B238" t="s">
        <v>1430</v>
      </c>
      <c r="C238" t="s">
        <v>129</v>
      </c>
      <c r="D238" t="s">
        <v>218</v>
      </c>
      <c r="E238" t="s">
        <v>24</v>
      </c>
      <c r="F238" t="s">
        <v>27</v>
      </c>
      <c r="G238" t="s">
        <v>153</v>
      </c>
      <c r="H238" t="s">
        <v>1429</v>
      </c>
      <c r="I238" t="s">
        <v>1044</v>
      </c>
      <c r="J238" t="s">
        <v>337</v>
      </c>
      <c r="K238" t="s">
        <v>41</v>
      </c>
      <c r="L238" t="s">
        <v>101</v>
      </c>
      <c r="M238" t="s">
        <v>298</v>
      </c>
      <c r="N238" t="s">
        <v>1194</v>
      </c>
      <c r="O238" t="s">
        <v>1406</v>
      </c>
      <c r="P238">
        <v>17092</v>
      </c>
      <c r="R238" t="s">
        <v>235</v>
      </c>
      <c r="T238" t="s">
        <v>55</v>
      </c>
      <c r="U238" t="s">
        <v>37</v>
      </c>
      <c r="V238" t="s">
        <v>306</v>
      </c>
      <c r="W238" t="s">
        <v>1194</v>
      </c>
      <c r="Y238" s="1">
        <v>42808.189444444448</v>
      </c>
      <c r="Z238" s="1">
        <v>42837.08048611111</v>
      </c>
    </row>
    <row r="239" spans="1:26" x14ac:dyDescent="0.3">
      <c r="A239">
        <v>97649</v>
      </c>
      <c r="B239" t="s">
        <v>183</v>
      </c>
      <c r="C239" t="s">
        <v>129</v>
      </c>
      <c r="D239" t="s">
        <v>374</v>
      </c>
      <c r="E239" t="s">
        <v>24</v>
      </c>
      <c r="F239" t="s">
        <v>387</v>
      </c>
      <c r="G239" t="s">
        <v>117</v>
      </c>
      <c r="H239" t="s">
        <v>1377</v>
      </c>
      <c r="I239" t="s">
        <v>118</v>
      </c>
      <c r="J239" t="s">
        <v>118</v>
      </c>
      <c r="K239" t="s">
        <v>41</v>
      </c>
      <c r="L239" t="s">
        <v>240</v>
      </c>
      <c r="M239" t="s">
        <v>44</v>
      </c>
      <c r="N239" t="s">
        <v>1194</v>
      </c>
      <c r="O239" t="s">
        <v>1376</v>
      </c>
      <c r="R239" t="s">
        <v>235</v>
      </c>
      <c r="T239" t="s">
        <v>55</v>
      </c>
      <c r="U239" t="s">
        <v>45</v>
      </c>
      <c r="V239" t="s">
        <v>235</v>
      </c>
      <c r="W239" t="s">
        <v>1194</v>
      </c>
      <c r="X239" t="s">
        <v>378</v>
      </c>
      <c r="Y239" s="1">
        <v>42823.669803240744</v>
      </c>
      <c r="Z239" s="1">
        <v>42832.596886574072</v>
      </c>
    </row>
    <row r="240" spans="1:26" x14ac:dyDescent="0.3">
      <c r="A240">
        <v>96761</v>
      </c>
      <c r="B240" t="s">
        <v>370</v>
      </c>
      <c r="C240" t="s">
        <v>106</v>
      </c>
      <c r="D240" t="s">
        <v>252</v>
      </c>
      <c r="E240" t="s">
        <v>24</v>
      </c>
      <c r="F240" t="s">
        <v>27</v>
      </c>
      <c r="G240" t="s">
        <v>187</v>
      </c>
      <c r="H240" t="s">
        <v>1361</v>
      </c>
      <c r="I240" t="s">
        <v>102</v>
      </c>
      <c r="J240" t="s">
        <v>260</v>
      </c>
      <c r="K240" t="s">
        <v>41</v>
      </c>
      <c r="L240" t="s">
        <v>240</v>
      </c>
      <c r="M240" t="s">
        <v>185</v>
      </c>
      <c r="N240" t="s">
        <v>1194</v>
      </c>
      <c r="O240" t="s">
        <v>1360</v>
      </c>
      <c r="R240" t="s">
        <v>235</v>
      </c>
      <c r="T240" t="s">
        <v>43</v>
      </c>
      <c r="U240" t="s">
        <v>29</v>
      </c>
      <c r="V240" t="s">
        <v>235</v>
      </c>
      <c r="W240" t="s">
        <v>1194</v>
      </c>
      <c r="Y240" s="1">
        <v>42801.094895833332</v>
      </c>
      <c r="Z240" s="1">
        <v>42821.38008101852</v>
      </c>
    </row>
    <row r="241" spans="1:26" x14ac:dyDescent="0.3">
      <c r="A241">
        <v>97561</v>
      </c>
      <c r="B241" t="s">
        <v>139</v>
      </c>
      <c r="C241" t="s">
        <v>106</v>
      </c>
      <c r="D241" t="s">
        <v>252</v>
      </c>
      <c r="E241" t="s">
        <v>303</v>
      </c>
      <c r="F241" t="s">
        <v>27</v>
      </c>
      <c r="G241" t="s">
        <v>49</v>
      </c>
      <c r="H241" t="s">
        <v>1359</v>
      </c>
      <c r="I241" t="s">
        <v>260</v>
      </c>
      <c r="J241" t="s">
        <v>260</v>
      </c>
      <c r="K241" t="s">
        <v>41</v>
      </c>
      <c r="L241" t="s">
        <v>32</v>
      </c>
      <c r="N241" t="s">
        <v>1194</v>
      </c>
      <c r="O241" t="s">
        <v>1194</v>
      </c>
      <c r="R241" t="s">
        <v>235</v>
      </c>
      <c r="T241" t="s">
        <v>55</v>
      </c>
      <c r="U241" t="s">
        <v>45</v>
      </c>
      <c r="V241" t="s">
        <v>235</v>
      </c>
      <c r="W241" t="s">
        <v>1194</v>
      </c>
      <c r="Y241" s="1">
        <v>42822.38013888889</v>
      </c>
      <c r="Z241" s="1">
        <v>42822.431643518517</v>
      </c>
    </row>
    <row r="242" spans="1:26" x14ac:dyDescent="0.3">
      <c r="A242">
        <v>94695</v>
      </c>
      <c r="B242" t="s">
        <v>1345</v>
      </c>
      <c r="C242" t="s">
        <v>95</v>
      </c>
      <c r="D242" t="s">
        <v>138</v>
      </c>
      <c r="E242" t="s">
        <v>24</v>
      </c>
      <c r="F242" t="s">
        <v>27</v>
      </c>
      <c r="G242" t="s">
        <v>153</v>
      </c>
      <c r="H242" t="s">
        <v>1344</v>
      </c>
      <c r="J242" t="s">
        <v>1342</v>
      </c>
      <c r="K242" t="s">
        <v>41</v>
      </c>
      <c r="L242" t="s">
        <v>240</v>
      </c>
      <c r="M242" t="s">
        <v>365</v>
      </c>
      <c r="N242" t="s">
        <v>1194</v>
      </c>
      <c r="O242" t="s">
        <v>1319</v>
      </c>
      <c r="P242">
        <v>12452</v>
      </c>
      <c r="R242" t="s">
        <v>235</v>
      </c>
      <c r="T242" t="s">
        <v>43</v>
      </c>
      <c r="U242" t="s">
        <v>29</v>
      </c>
      <c r="V242" t="s">
        <v>1305</v>
      </c>
      <c r="W242" t="s">
        <v>1194</v>
      </c>
      <c r="Y242" s="1">
        <v>42753.19122685185</v>
      </c>
      <c r="Z242" s="1">
        <v>42815.347013888888</v>
      </c>
    </row>
    <row r="243" spans="1:26" x14ac:dyDescent="0.3">
      <c r="A243">
        <v>95373</v>
      </c>
      <c r="B243" t="s">
        <v>1342</v>
      </c>
      <c r="C243" t="s">
        <v>95</v>
      </c>
      <c r="D243" t="s">
        <v>138</v>
      </c>
      <c r="E243" t="s">
        <v>24</v>
      </c>
      <c r="F243" t="s">
        <v>27</v>
      </c>
      <c r="G243" t="s">
        <v>169</v>
      </c>
      <c r="H243" t="s">
        <v>1398</v>
      </c>
      <c r="I243" t="s">
        <v>1397</v>
      </c>
      <c r="J243" t="s">
        <v>1342</v>
      </c>
      <c r="K243" t="s">
        <v>41</v>
      </c>
      <c r="L243" t="s">
        <v>32</v>
      </c>
      <c r="M243" t="s">
        <v>298</v>
      </c>
      <c r="N243" t="s">
        <v>1194</v>
      </c>
      <c r="O243" t="s">
        <v>1376</v>
      </c>
      <c r="R243" t="s">
        <v>235</v>
      </c>
      <c r="T243" t="s">
        <v>55</v>
      </c>
      <c r="U243" t="s">
        <v>37</v>
      </c>
      <c r="V243" t="s">
        <v>26</v>
      </c>
      <c r="W243" t="s">
        <v>1194</v>
      </c>
      <c r="Y243" s="1">
        <v>42768.238217592596</v>
      </c>
      <c r="Z243" s="1">
        <v>42829.217256944445</v>
      </c>
    </row>
    <row r="244" spans="1:26" x14ac:dyDescent="0.3">
      <c r="A244">
        <v>95780</v>
      </c>
      <c r="B244" t="s">
        <v>1342</v>
      </c>
      <c r="C244" t="s">
        <v>95</v>
      </c>
      <c r="D244" t="s">
        <v>138</v>
      </c>
      <c r="E244" t="s">
        <v>24</v>
      </c>
      <c r="F244" t="s">
        <v>27</v>
      </c>
      <c r="G244" t="s">
        <v>169</v>
      </c>
      <c r="H244" t="s">
        <v>1343</v>
      </c>
      <c r="J244" t="s">
        <v>1342</v>
      </c>
      <c r="K244" t="s">
        <v>41</v>
      </c>
      <c r="L244" t="s">
        <v>240</v>
      </c>
      <c r="M244" t="s">
        <v>365</v>
      </c>
      <c r="N244" t="s">
        <v>1194</v>
      </c>
      <c r="O244" t="s">
        <v>1319</v>
      </c>
      <c r="R244" t="s">
        <v>235</v>
      </c>
      <c r="T244" t="s">
        <v>55</v>
      </c>
      <c r="U244" t="s">
        <v>37</v>
      </c>
      <c r="V244" t="s">
        <v>26</v>
      </c>
      <c r="W244" t="s">
        <v>1194</v>
      </c>
      <c r="Y244" s="1">
        <v>42779.104201388887</v>
      </c>
      <c r="Z244" s="1">
        <v>42815.340763888889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242"/>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82794</v>
      </c>
      <c r="B42" t="s">
        <v>325</v>
      </c>
      <c r="C42" t="s">
        <v>184</v>
      </c>
      <c r="D42" t="s">
        <v>293</v>
      </c>
      <c r="E42" t="s">
        <v>24</v>
      </c>
      <c r="F42" t="s">
        <v>27</v>
      </c>
      <c r="G42" t="s">
        <v>187</v>
      </c>
      <c r="H42" t="s">
        <v>554</v>
      </c>
      <c r="I42" t="s">
        <v>313</v>
      </c>
      <c r="J42" t="s">
        <v>91</v>
      </c>
      <c r="K42" t="s">
        <v>41</v>
      </c>
      <c r="L42" t="s">
        <v>32</v>
      </c>
      <c r="N42" t="s">
        <v>1194</v>
      </c>
      <c r="O42" t="s">
        <v>280</v>
      </c>
      <c r="R42" t="s">
        <v>235</v>
      </c>
      <c r="T42" t="s">
        <v>55</v>
      </c>
      <c r="U42" t="s">
        <v>37</v>
      </c>
      <c r="V42" t="s">
        <v>26</v>
      </c>
      <c r="W42" t="s">
        <v>1194</v>
      </c>
      <c r="Y42" s="1">
        <v>42502.526585648149</v>
      </c>
      <c r="Z42" s="1">
        <v>42531.045590277776</v>
      </c>
    </row>
    <row r="43" spans="1:27" x14ac:dyDescent="0.3">
      <c r="A43">
        <v>82979</v>
      </c>
      <c r="B43" t="s">
        <v>39</v>
      </c>
      <c r="C43" t="s">
        <v>129</v>
      </c>
      <c r="D43" t="s">
        <v>436</v>
      </c>
      <c r="E43" t="s">
        <v>24</v>
      </c>
      <c r="F43" t="s">
        <v>27</v>
      </c>
      <c r="G43" t="s">
        <v>187</v>
      </c>
      <c r="H43" t="s">
        <v>435</v>
      </c>
      <c r="I43" t="s">
        <v>349</v>
      </c>
      <c r="J43" t="s">
        <v>91</v>
      </c>
      <c r="K43" t="s">
        <v>41</v>
      </c>
      <c r="L43" t="s">
        <v>32</v>
      </c>
      <c r="N43" t="s">
        <v>1194</v>
      </c>
      <c r="O43" t="s">
        <v>1194</v>
      </c>
      <c r="Q43" t="s">
        <v>434</v>
      </c>
      <c r="R43" t="s">
        <v>235</v>
      </c>
      <c r="T43" t="s">
        <v>67</v>
      </c>
      <c r="U43" t="s">
        <v>45</v>
      </c>
      <c r="V43" t="s">
        <v>26</v>
      </c>
      <c r="W43" t="s">
        <v>361</v>
      </c>
      <c r="Y43" s="1">
        <v>42506.531134259261</v>
      </c>
      <c r="Z43" s="1">
        <v>42781.447708333333</v>
      </c>
    </row>
    <row r="44" spans="1:27" x14ac:dyDescent="0.3">
      <c r="A44">
        <v>83553</v>
      </c>
      <c r="B44" t="s">
        <v>800</v>
      </c>
      <c r="C44" t="s">
        <v>75</v>
      </c>
      <c r="D44" t="s">
        <v>79</v>
      </c>
      <c r="E44" t="s">
        <v>147</v>
      </c>
      <c r="F44" t="s">
        <v>27</v>
      </c>
      <c r="G44" t="s">
        <v>187</v>
      </c>
      <c r="H44" t="s">
        <v>1188</v>
      </c>
      <c r="I44" t="s">
        <v>800</v>
      </c>
      <c r="J44" t="s">
        <v>800</v>
      </c>
      <c r="K44" t="s">
        <v>41</v>
      </c>
      <c r="L44" t="s">
        <v>32</v>
      </c>
      <c r="N44" t="s">
        <v>1194</v>
      </c>
      <c r="O44" t="s">
        <v>1194</v>
      </c>
      <c r="R44" t="s">
        <v>235</v>
      </c>
      <c r="T44" t="s">
        <v>67</v>
      </c>
      <c r="U44" t="s">
        <v>37</v>
      </c>
      <c r="V44" t="s">
        <v>235</v>
      </c>
      <c r="W44" t="s">
        <v>1194</v>
      </c>
      <c r="Y44" s="1">
        <v>42515.181539351855</v>
      </c>
      <c r="Z44" s="1">
        <v>42516.957824074074</v>
      </c>
    </row>
    <row r="45" spans="1:27" x14ac:dyDescent="0.3">
      <c r="A45">
        <v>83699</v>
      </c>
      <c r="B45" t="s">
        <v>448</v>
      </c>
      <c r="C45" t="s">
        <v>184</v>
      </c>
      <c r="D45" t="s">
        <v>212</v>
      </c>
      <c r="E45" t="s">
        <v>24</v>
      </c>
      <c r="F45" t="s">
        <v>27</v>
      </c>
      <c r="G45" t="s">
        <v>201</v>
      </c>
      <c r="H45" t="s">
        <v>551</v>
      </c>
      <c r="I45" t="s">
        <v>230</v>
      </c>
      <c r="J45" t="s">
        <v>91</v>
      </c>
      <c r="K45" t="s">
        <v>41</v>
      </c>
      <c r="L45" t="s">
        <v>32</v>
      </c>
      <c r="M45" t="s">
        <v>298</v>
      </c>
      <c r="N45" t="s">
        <v>1194</v>
      </c>
      <c r="O45" t="s">
        <v>539</v>
      </c>
      <c r="R45" t="s">
        <v>235</v>
      </c>
      <c r="T45" t="s">
        <v>43</v>
      </c>
      <c r="U45" t="s">
        <v>29</v>
      </c>
      <c r="V45" t="s">
        <v>36</v>
      </c>
      <c r="W45" t="s">
        <v>361</v>
      </c>
      <c r="Y45" s="1">
        <v>42517.521284722221</v>
      </c>
      <c r="Z45" s="1">
        <v>42590.698009259257</v>
      </c>
    </row>
    <row r="46" spans="1:27" x14ac:dyDescent="0.3">
      <c r="A46">
        <v>83852</v>
      </c>
      <c r="B46" t="s">
        <v>325</v>
      </c>
      <c r="C46" t="s">
        <v>129</v>
      </c>
      <c r="D46" t="s">
        <v>218</v>
      </c>
      <c r="E46" t="s">
        <v>24</v>
      </c>
      <c r="F46" t="s">
        <v>27</v>
      </c>
      <c r="G46" t="s">
        <v>153</v>
      </c>
      <c r="H46" t="s">
        <v>431</v>
      </c>
      <c r="I46" t="s">
        <v>917</v>
      </c>
      <c r="J46" t="s">
        <v>268</v>
      </c>
      <c r="K46" t="s">
        <v>41</v>
      </c>
      <c r="L46" t="s">
        <v>32</v>
      </c>
      <c r="N46" t="s">
        <v>1194</v>
      </c>
      <c r="O46" t="s">
        <v>206</v>
      </c>
      <c r="R46" t="s">
        <v>235</v>
      </c>
      <c r="T46" t="s">
        <v>43</v>
      </c>
      <c r="U46" t="s">
        <v>29</v>
      </c>
      <c r="V46" t="s">
        <v>269</v>
      </c>
      <c r="W46" t="s">
        <v>1194</v>
      </c>
      <c r="Y46" s="1">
        <v>42522.337314814817</v>
      </c>
      <c r="Z46" s="1">
        <v>42585.987546296295</v>
      </c>
    </row>
    <row r="47" spans="1:27" x14ac:dyDescent="0.3">
      <c r="A47">
        <v>83876</v>
      </c>
      <c r="B47" t="s">
        <v>89</v>
      </c>
      <c r="C47" t="s">
        <v>237</v>
      </c>
      <c r="D47" t="s">
        <v>238</v>
      </c>
      <c r="E47" t="s">
        <v>24</v>
      </c>
      <c r="F47" t="s">
        <v>27</v>
      </c>
      <c r="G47" t="s">
        <v>187</v>
      </c>
      <c r="H47" t="s">
        <v>521</v>
      </c>
      <c r="J47" t="s">
        <v>282</v>
      </c>
      <c r="K47" t="s">
        <v>41</v>
      </c>
      <c r="L47" t="s">
        <v>32</v>
      </c>
      <c r="N47" t="s">
        <v>1194</v>
      </c>
      <c r="O47" t="s">
        <v>1194</v>
      </c>
      <c r="R47" t="s">
        <v>235</v>
      </c>
      <c r="T47" t="s">
        <v>43</v>
      </c>
      <c r="U47" t="s">
        <v>60</v>
      </c>
      <c r="V47" t="s">
        <v>235</v>
      </c>
      <c r="W47" t="s">
        <v>1194</v>
      </c>
      <c r="Y47" s="1">
        <v>42522.50372685185</v>
      </c>
      <c r="Z47" s="1">
        <v>42803.366597222222</v>
      </c>
    </row>
    <row r="48" spans="1:27" x14ac:dyDescent="0.3">
      <c r="A48">
        <v>83877</v>
      </c>
      <c r="B48" t="s">
        <v>89</v>
      </c>
      <c r="C48" t="s">
        <v>237</v>
      </c>
      <c r="D48" t="s">
        <v>238</v>
      </c>
      <c r="E48" t="s">
        <v>24</v>
      </c>
      <c r="F48" t="s">
        <v>27</v>
      </c>
      <c r="G48" t="s">
        <v>187</v>
      </c>
      <c r="H48" t="s">
        <v>520</v>
      </c>
      <c r="J48" t="s">
        <v>282</v>
      </c>
      <c r="K48" t="s">
        <v>41</v>
      </c>
      <c r="L48" t="s">
        <v>32</v>
      </c>
      <c r="N48" t="s">
        <v>1194</v>
      </c>
      <c r="O48" t="s">
        <v>1194</v>
      </c>
      <c r="R48" t="s">
        <v>235</v>
      </c>
      <c r="T48" t="s">
        <v>43</v>
      </c>
      <c r="U48" t="s">
        <v>60</v>
      </c>
      <c r="V48" t="s">
        <v>235</v>
      </c>
      <c r="W48" t="s">
        <v>1194</v>
      </c>
      <c r="Y48" s="1">
        <v>42522.505486111113</v>
      </c>
      <c r="Z48" s="1">
        <v>42803.366249999999</v>
      </c>
    </row>
    <row r="49" spans="1:26" x14ac:dyDescent="0.3">
      <c r="A49">
        <v>84066</v>
      </c>
      <c r="B49" t="s">
        <v>430</v>
      </c>
      <c r="C49" t="s">
        <v>129</v>
      </c>
      <c r="D49" t="s">
        <v>327</v>
      </c>
      <c r="E49" t="s">
        <v>24</v>
      </c>
      <c r="F49" t="s">
        <v>27</v>
      </c>
      <c r="G49" t="s">
        <v>187</v>
      </c>
      <c r="H49" t="s">
        <v>429</v>
      </c>
      <c r="I49" t="s">
        <v>800</v>
      </c>
      <c r="J49" t="s">
        <v>91</v>
      </c>
      <c r="K49" t="s">
        <v>41</v>
      </c>
      <c r="L49" t="s">
        <v>101</v>
      </c>
      <c r="N49" t="s">
        <v>1194</v>
      </c>
      <c r="O49" t="s">
        <v>1194</v>
      </c>
      <c r="R49" t="s">
        <v>235</v>
      </c>
      <c r="T49" t="s">
        <v>67</v>
      </c>
      <c r="U49" t="s">
        <v>45</v>
      </c>
      <c r="V49" t="s">
        <v>26</v>
      </c>
      <c r="W49" t="s">
        <v>1194</v>
      </c>
      <c r="Y49" s="1">
        <v>42524.527094907404</v>
      </c>
      <c r="Z49" s="1">
        <v>42831.227847222224</v>
      </c>
    </row>
    <row r="50" spans="1:26" x14ac:dyDescent="0.3">
      <c r="A50">
        <v>84181</v>
      </c>
      <c r="B50" t="s">
        <v>939</v>
      </c>
      <c r="C50" t="s">
        <v>75</v>
      </c>
      <c r="D50" t="s">
        <v>1132</v>
      </c>
      <c r="E50" t="s">
        <v>262</v>
      </c>
      <c r="F50" t="s">
        <v>27</v>
      </c>
      <c r="G50" t="s">
        <v>153</v>
      </c>
      <c r="H50" t="s">
        <v>1131</v>
      </c>
      <c r="J50" t="s">
        <v>937</v>
      </c>
      <c r="K50" t="s">
        <v>41</v>
      </c>
      <c r="L50" t="s">
        <v>32</v>
      </c>
      <c r="N50" t="s">
        <v>1194</v>
      </c>
      <c r="O50" t="s">
        <v>1194</v>
      </c>
      <c r="R50" t="s">
        <v>765</v>
      </c>
      <c r="S50" t="s">
        <v>426</v>
      </c>
      <c r="T50" t="s">
        <v>55</v>
      </c>
      <c r="U50" t="s">
        <v>37</v>
      </c>
      <c r="V50" t="s">
        <v>81</v>
      </c>
      <c r="W50" t="s">
        <v>1194</v>
      </c>
      <c r="Y50" s="1">
        <v>42528.457928240743</v>
      </c>
      <c r="Z50" s="1">
        <v>42748.393113425926</v>
      </c>
    </row>
    <row r="51" spans="1:26" x14ac:dyDescent="0.3">
      <c r="A51">
        <v>84899</v>
      </c>
      <c r="B51" t="s">
        <v>800</v>
      </c>
      <c r="C51" t="s">
        <v>165</v>
      </c>
      <c r="D51" t="s">
        <v>166</v>
      </c>
      <c r="E51" t="s">
        <v>147</v>
      </c>
      <c r="F51" t="s">
        <v>27</v>
      </c>
      <c r="G51" t="s">
        <v>187</v>
      </c>
      <c r="H51" t="s">
        <v>1000</v>
      </c>
      <c r="I51" t="s">
        <v>800</v>
      </c>
      <c r="J51" t="s">
        <v>800</v>
      </c>
      <c r="K51" t="s">
        <v>41</v>
      </c>
      <c r="L51" t="s">
        <v>32</v>
      </c>
      <c r="N51" t="s">
        <v>1194</v>
      </c>
      <c r="O51" t="s">
        <v>1194</v>
      </c>
      <c r="R51" t="s">
        <v>235</v>
      </c>
      <c r="T51" t="s">
        <v>67</v>
      </c>
      <c r="U51" t="s">
        <v>45</v>
      </c>
      <c r="V51" t="s">
        <v>235</v>
      </c>
      <c r="W51" t="s">
        <v>1194</v>
      </c>
      <c r="Y51" s="1">
        <v>42542.140509259261</v>
      </c>
      <c r="Z51" s="1">
        <v>42543.229641203703</v>
      </c>
    </row>
    <row r="52" spans="1:26" x14ac:dyDescent="0.3">
      <c r="A52">
        <v>85002</v>
      </c>
      <c r="B52" t="s">
        <v>89</v>
      </c>
      <c r="C52" t="s">
        <v>237</v>
      </c>
      <c r="D52" t="s">
        <v>238</v>
      </c>
      <c r="E52" t="s">
        <v>24</v>
      </c>
      <c r="F52" t="s">
        <v>27</v>
      </c>
      <c r="G52" t="s">
        <v>49</v>
      </c>
      <c r="H52" t="s">
        <v>502</v>
      </c>
      <c r="J52" t="s">
        <v>497</v>
      </c>
      <c r="K52" t="s">
        <v>41</v>
      </c>
      <c r="L52" t="s">
        <v>32</v>
      </c>
      <c r="N52" t="s">
        <v>1194</v>
      </c>
      <c r="O52" t="s">
        <v>500</v>
      </c>
      <c r="R52" t="s">
        <v>235</v>
      </c>
      <c r="T52" t="s">
        <v>55</v>
      </c>
      <c r="U52" t="s">
        <v>45</v>
      </c>
      <c r="V52" t="s">
        <v>235</v>
      </c>
      <c r="W52" t="s">
        <v>1194</v>
      </c>
      <c r="Y52" s="1">
        <v>42543.065324074072</v>
      </c>
      <c r="Z52" s="1">
        <v>42724.952881944446</v>
      </c>
    </row>
    <row r="53" spans="1:26" x14ac:dyDescent="0.3">
      <c r="A53">
        <v>85124</v>
      </c>
      <c r="B53" t="s">
        <v>77</v>
      </c>
      <c r="C53" t="s">
        <v>165</v>
      </c>
      <c r="D53" t="s">
        <v>166</v>
      </c>
      <c r="E53" t="s">
        <v>147</v>
      </c>
      <c r="F53" t="s">
        <v>27</v>
      </c>
      <c r="G53" t="s">
        <v>187</v>
      </c>
      <c r="H53" t="s">
        <v>999</v>
      </c>
      <c r="I53" t="s">
        <v>800</v>
      </c>
      <c r="J53" t="s">
        <v>800</v>
      </c>
      <c r="K53" t="s">
        <v>41</v>
      </c>
      <c r="L53" t="s">
        <v>32</v>
      </c>
      <c r="N53" t="s">
        <v>1194</v>
      </c>
      <c r="O53" t="s">
        <v>1194</v>
      </c>
      <c r="R53" t="s">
        <v>235</v>
      </c>
      <c r="T53" t="s">
        <v>43</v>
      </c>
      <c r="U53" t="s">
        <v>29</v>
      </c>
      <c r="V53" t="s">
        <v>235</v>
      </c>
      <c r="W53" t="s">
        <v>1194</v>
      </c>
      <c r="Y53" s="1">
        <v>42544.980219907404</v>
      </c>
      <c r="Z53" s="1">
        <v>42549.139432870368</v>
      </c>
    </row>
    <row r="54" spans="1:26" x14ac:dyDescent="0.3">
      <c r="A54">
        <v>85377</v>
      </c>
      <c r="B54" t="s">
        <v>217</v>
      </c>
      <c r="C54" t="s">
        <v>129</v>
      </c>
      <c r="D54" t="s">
        <v>310</v>
      </c>
      <c r="E54" t="s">
        <v>24</v>
      </c>
      <c r="F54" t="s">
        <v>27</v>
      </c>
      <c r="G54" t="s">
        <v>153</v>
      </c>
      <c r="H54" t="s">
        <v>427</v>
      </c>
      <c r="I54" t="s">
        <v>916</v>
      </c>
      <c r="J54" t="s">
        <v>214</v>
      </c>
      <c r="K54" t="s">
        <v>41</v>
      </c>
      <c r="L54" t="s">
        <v>32</v>
      </c>
      <c r="M54" t="s">
        <v>369</v>
      </c>
      <c r="N54" t="s">
        <v>1194</v>
      </c>
      <c r="O54" t="s">
        <v>428</v>
      </c>
      <c r="P54" t="s">
        <v>344</v>
      </c>
      <c r="R54" t="s">
        <v>235</v>
      </c>
      <c r="S54" t="s">
        <v>426</v>
      </c>
      <c r="T54" t="s">
        <v>55</v>
      </c>
      <c r="U54" t="s">
        <v>37</v>
      </c>
      <c r="V54" t="s">
        <v>103</v>
      </c>
      <c r="W54" t="s">
        <v>361</v>
      </c>
      <c r="Y54" s="1">
        <v>42550.251122685186</v>
      </c>
      <c r="Z54" s="1">
        <v>42703.467199074075</v>
      </c>
    </row>
    <row r="55" spans="1:26" x14ac:dyDescent="0.3">
      <c r="A55">
        <v>85440</v>
      </c>
      <c r="B55" t="s">
        <v>318</v>
      </c>
      <c r="C55" t="s">
        <v>75</v>
      </c>
      <c r="D55" t="s">
        <v>267</v>
      </c>
      <c r="E55" t="s">
        <v>24</v>
      </c>
      <c r="F55" t="s">
        <v>27</v>
      </c>
      <c r="G55" t="s">
        <v>187</v>
      </c>
      <c r="H55" t="s">
        <v>878</v>
      </c>
      <c r="I55" t="s">
        <v>942</v>
      </c>
      <c r="J55" t="s">
        <v>204</v>
      </c>
      <c r="K55" t="s">
        <v>41</v>
      </c>
      <c r="L55" t="s">
        <v>32</v>
      </c>
      <c r="N55" t="s">
        <v>1194</v>
      </c>
      <c r="O55" t="s">
        <v>667</v>
      </c>
      <c r="R55" t="s">
        <v>235</v>
      </c>
      <c r="T55" t="s">
        <v>55</v>
      </c>
      <c r="U55" t="s">
        <v>45</v>
      </c>
      <c r="V55" t="s">
        <v>235</v>
      </c>
      <c r="W55" t="s">
        <v>1194</v>
      </c>
      <c r="Y55" s="1">
        <v>42551.289675925924</v>
      </c>
      <c r="Z55" s="1">
        <v>42569.466990740744</v>
      </c>
    </row>
    <row r="56" spans="1:26" x14ac:dyDescent="0.3">
      <c r="A56">
        <v>85661</v>
      </c>
      <c r="B56" t="s">
        <v>228</v>
      </c>
      <c r="C56" t="s">
        <v>75</v>
      </c>
      <c r="D56" t="s">
        <v>125</v>
      </c>
      <c r="E56" t="s">
        <v>147</v>
      </c>
      <c r="F56" t="s">
        <v>27</v>
      </c>
      <c r="G56" t="s">
        <v>166</v>
      </c>
      <c r="H56" t="s">
        <v>1116</v>
      </c>
      <c r="I56" t="s">
        <v>179</v>
      </c>
      <c r="J56" t="s">
        <v>228</v>
      </c>
      <c r="K56" t="s">
        <v>41</v>
      </c>
      <c r="L56" t="s">
        <v>32</v>
      </c>
      <c r="N56" t="s">
        <v>1194</v>
      </c>
      <c r="O56" t="s">
        <v>1194</v>
      </c>
      <c r="Q56" t="s">
        <v>727</v>
      </c>
      <c r="R56" t="s">
        <v>765</v>
      </c>
      <c r="T56" t="s">
        <v>67</v>
      </c>
      <c r="U56" t="s">
        <v>45</v>
      </c>
      <c r="V56" t="s">
        <v>26</v>
      </c>
      <c r="W56" t="s">
        <v>1194</v>
      </c>
      <c r="Y56" s="1">
        <v>42555.32472222222</v>
      </c>
      <c r="Z56" s="1">
        <v>42772.735034722224</v>
      </c>
    </row>
    <row r="57" spans="1:26" x14ac:dyDescent="0.3">
      <c r="A57">
        <v>86174</v>
      </c>
      <c r="B57" t="s">
        <v>188</v>
      </c>
      <c r="C57" t="s">
        <v>165</v>
      </c>
      <c r="D57" t="s">
        <v>166</v>
      </c>
      <c r="E57" t="s">
        <v>147</v>
      </c>
      <c r="F57" t="s">
        <v>27</v>
      </c>
      <c r="G57" t="s">
        <v>187</v>
      </c>
      <c r="H57" t="s">
        <v>998</v>
      </c>
      <c r="J57" t="s">
        <v>188</v>
      </c>
      <c r="K57" t="s">
        <v>41</v>
      </c>
      <c r="L57" t="s">
        <v>32</v>
      </c>
      <c r="N57" t="s">
        <v>1194</v>
      </c>
      <c r="O57" t="s">
        <v>1194</v>
      </c>
      <c r="R57" t="s">
        <v>235</v>
      </c>
      <c r="T57" t="s">
        <v>55</v>
      </c>
      <c r="U57" t="s">
        <v>45</v>
      </c>
      <c r="V57" t="s">
        <v>235</v>
      </c>
      <c r="W57" t="s">
        <v>1194</v>
      </c>
      <c r="Y57" s="1">
        <v>42565.557928240742</v>
      </c>
      <c r="Z57" s="1">
        <v>42565.658437500002</v>
      </c>
    </row>
    <row r="58" spans="1:26" x14ac:dyDescent="0.3">
      <c r="A58">
        <v>86202</v>
      </c>
      <c r="B58" t="s">
        <v>800</v>
      </c>
      <c r="C58" t="s">
        <v>165</v>
      </c>
      <c r="D58" t="s">
        <v>166</v>
      </c>
      <c r="E58" t="s">
        <v>147</v>
      </c>
      <c r="F58" t="s">
        <v>27</v>
      </c>
      <c r="G58" t="s">
        <v>187</v>
      </c>
      <c r="H58" t="s">
        <v>997</v>
      </c>
      <c r="I58" t="s">
        <v>800</v>
      </c>
      <c r="J58" t="s">
        <v>800</v>
      </c>
      <c r="K58" t="s">
        <v>41</v>
      </c>
      <c r="L58" t="s">
        <v>32</v>
      </c>
      <c r="N58" t="s">
        <v>1194</v>
      </c>
      <c r="O58" t="s">
        <v>1194</v>
      </c>
      <c r="R58" t="s">
        <v>235</v>
      </c>
      <c r="T58" t="s">
        <v>43</v>
      </c>
      <c r="U58" t="s">
        <v>37</v>
      </c>
      <c r="V58" t="s">
        <v>235</v>
      </c>
      <c r="W58" t="s">
        <v>1194</v>
      </c>
      <c r="Y58" s="1">
        <v>42566.193726851852</v>
      </c>
      <c r="Z58" s="1">
        <v>42566.348877314813</v>
      </c>
    </row>
    <row r="59" spans="1:26" x14ac:dyDescent="0.3">
      <c r="A59">
        <v>86211</v>
      </c>
      <c r="B59" t="s">
        <v>950</v>
      </c>
      <c r="C59" t="s">
        <v>165</v>
      </c>
      <c r="D59" t="s">
        <v>166</v>
      </c>
      <c r="E59" t="s">
        <v>147</v>
      </c>
      <c r="F59" t="s">
        <v>27</v>
      </c>
      <c r="G59" t="s">
        <v>187</v>
      </c>
      <c r="H59" t="s">
        <v>996</v>
      </c>
      <c r="J59" t="s">
        <v>950</v>
      </c>
      <c r="K59" t="s">
        <v>41</v>
      </c>
      <c r="L59" t="s">
        <v>32</v>
      </c>
      <c r="N59" t="s">
        <v>1194</v>
      </c>
      <c r="O59" t="s">
        <v>1194</v>
      </c>
      <c r="R59" t="s">
        <v>235</v>
      </c>
      <c r="S59" t="s">
        <v>235</v>
      </c>
      <c r="T59" t="s">
        <v>43</v>
      </c>
      <c r="U59" t="s">
        <v>45</v>
      </c>
      <c r="V59" t="s">
        <v>235</v>
      </c>
      <c r="W59" t="s">
        <v>1194</v>
      </c>
      <c r="Y59" s="1">
        <v>42566.316493055558</v>
      </c>
      <c r="Z59" s="1">
        <v>42578.205254629633</v>
      </c>
    </row>
    <row r="60" spans="1:26" x14ac:dyDescent="0.3">
      <c r="A60">
        <v>86226</v>
      </c>
      <c r="B60" t="s">
        <v>860</v>
      </c>
      <c r="C60" t="s">
        <v>75</v>
      </c>
      <c r="D60" t="s">
        <v>354</v>
      </c>
      <c r="E60" t="s">
        <v>147</v>
      </c>
      <c r="F60" t="s">
        <v>27</v>
      </c>
      <c r="G60" t="s">
        <v>187</v>
      </c>
      <c r="H60" t="s">
        <v>1113</v>
      </c>
      <c r="I60" t="s">
        <v>230</v>
      </c>
      <c r="J60" t="s">
        <v>230</v>
      </c>
      <c r="K60" t="s">
        <v>41</v>
      </c>
      <c r="L60" t="s">
        <v>32</v>
      </c>
      <c r="N60" t="s">
        <v>1194</v>
      </c>
      <c r="O60" t="s">
        <v>1194</v>
      </c>
      <c r="R60" t="s">
        <v>765</v>
      </c>
      <c r="T60" t="s">
        <v>43</v>
      </c>
      <c r="U60" t="s">
        <v>29</v>
      </c>
      <c r="V60" t="s">
        <v>26</v>
      </c>
      <c r="W60" t="s">
        <v>1194</v>
      </c>
      <c r="Y60" s="1">
        <v>42566.397418981483</v>
      </c>
      <c r="Z60" s="1">
        <v>42569.614652777775</v>
      </c>
    </row>
    <row r="61" spans="1:26" x14ac:dyDescent="0.3">
      <c r="A61">
        <v>86378</v>
      </c>
      <c r="B61" t="s">
        <v>977</v>
      </c>
      <c r="C61" t="s">
        <v>184</v>
      </c>
      <c r="D61" t="s">
        <v>293</v>
      </c>
      <c r="E61" t="s">
        <v>48</v>
      </c>
      <c r="F61" t="s">
        <v>27</v>
      </c>
      <c r="G61" t="s">
        <v>187</v>
      </c>
      <c r="H61" t="s">
        <v>976</v>
      </c>
      <c r="I61" t="s">
        <v>234</v>
      </c>
      <c r="J61" t="s">
        <v>91</v>
      </c>
      <c r="K61" t="s">
        <v>41</v>
      </c>
      <c r="L61" t="s">
        <v>32</v>
      </c>
      <c r="M61" t="s">
        <v>298</v>
      </c>
      <c r="N61" t="s">
        <v>338</v>
      </c>
      <c r="O61" t="s">
        <v>1194</v>
      </c>
      <c r="R61" t="s">
        <v>235</v>
      </c>
      <c r="T61" t="s">
        <v>43</v>
      </c>
      <c r="U61" t="s">
        <v>29</v>
      </c>
      <c r="V61" t="s">
        <v>26</v>
      </c>
      <c r="W61" t="s">
        <v>1194</v>
      </c>
      <c r="Y61" s="1">
        <v>42570.509155092594</v>
      </c>
      <c r="Z61" s="1">
        <v>42781.593425925923</v>
      </c>
    </row>
    <row r="62" spans="1:26" x14ac:dyDescent="0.3">
      <c r="A62">
        <v>86415</v>
      </c>
      <c r="B62" t="s">
        <v>211</v>
      </c>
      <c r="C62" t="s">
        <v>184</v>
      </c>
      <c r="D62" t="s">
        <v>186</v>
      </c>
      <c r="E62" t="s">
        <v>24</v>
      </c>
      <c r="F62" t="s">
        <v>27</v>
      </c>
      <c r="G62" t="s">
        <v>187</v>
      </c>
      <c r="H62" t="s">
        <v>540</v>
      </c>
      <c r="I62" t="s">
        <v>800</v>
      </c>
      <c r="J62" t="s">
        <v>174</v>
      </c>
      <c r="K62" t="s">
        <v>41</v>
      </c>
      <c r="L62" t="s">
        <v>32</v>
      </c>
      <c r="N62" t="s">
        <v>1194</v>
      </c>
      <c r="O62" t="s">
        <v>1194</v>
      </c>
      <c r="R62" t="s">
        <v>235</v>
      </c>
      <c r="T62" t="s">
        <v>43</v>
      </c>
      <c r="U62" t="s">
        <v>29</v>
      </c>
      <c r="V62" t="s">
        <v>26</v>
      </c>
      <c r="W62" t="s">
        <v>361</v>
      </c>
      <c r="Y62" s="1">
        <v>42571.160509259258</v>
      </c>
      <c r="Z62" s="1">
        <v>42736.967905092592</v>
      </c>
    </row>
    <row r="63" spans="1:26" x14ac:dyDescent="0.3">
      <c r="A63">
        <v>86676</v>
      </c>
      <c r="B63" t="s">
        <v>124</v>
      </c>
      <c r="C63" t="s">
        <v>75</v>
      </c>
      <c r="D63" t="s">
        <v>125</v>
      </c>
      <c r="E63" t="s">
        <v>24</v>
      </c>
      <c r="F63" t="s">
        <v>27</v>
      </c>
      <c r="G63" t="s">
        <v>187</v>
      </c>
      <c r="H63" t="s">
        <v>842</v>
      </c>
      <c r="I63" t="s">
        <v>234</v>
      </c>
      <c r="J63" t="s">
        <v>204</v>
      </c>
      <c r="K63" t="s">
        <v>41</v>
      </c>
      <c r="L63" t="s">
        <v>32</v>
      </c>
      <c r="N63" t="s">
        <v>1194</v>
      </c>
      <c r="O63" t="s">
        <v>1194</v>
      </c>
      <c r="R63" t="s">
        <v>781</v>
      </c>
      <c r="S63" t="s">
        <v>841</v>
      </c>
      <c r="T63" t="s">
        <v>43</v>
      </c>
      <c r="U63" t="s">
        <v>29</v>
      </c>
      <c r="V63" t="s">
        <v>26</v>
      </c>
      <c r="W63" t="s">
        <v>361</v>
      </c>
      <c r="Y63" s="1">
        <v>42577.433333333334</v>
      </c>
      <c r="Z63" s="1">
        <v>42578.446006944447</v>
      </c>
    </row>
    <row r="64" spans="1:26" x14ac:dyDescent="0.3">
      <c r="A64">
        <v>87123</v>
      </c>
      <c r="B64" t="s">
        <v>211</v>
      </c>
      <c r="C64" t="s">
        <v>184</v>
      </c>
      <c r="D64" t="s">
        <v>212</v>
      </c>
      <c r="E64" t="s">
        <v>24</v>
      </c>
      <c r="F64" t="s">
        <v>27</v>
      </c>
      <c r="G64" t="s">
        <v>187</v>
      </c>
      <c r="H64" t="s">
        <v>538</v>
      </c>
      <c r="I64" t="s">
        <v>800</v>
      </c>
      <c r="J64" t="s">
        <v>91</v>
      </c>
      <c r="K64" t="s">
        <v>41</v>
      </c>
      <c r="L64" t="s">
        <v>32</v>
      </c>
      <c r="N64" t="s">
        <v>1194</v>
      </c>
      <c r="O64" t="s">
        <v>539</v>
      </c>
      <c r="Q64" t="s">
        <v>537</v>
      </c>
      <c r="R64" t="s">
        <v>235</v>
      </c>
      <c r="T64" t="s">
        <v>43</v>
      </c>
      <c r="U64" t="s">
        <v>29</v>
      </c>
      <c r="V64" t="s">
        <v>26</v>
      </c>
      <c r="W64" t="s">
        <v>1194</v>
      </c>
      <c r="Y64" s="1">
        <v>42586.299166666664</v>
      </c>
      <c r="Z64" s="1">
        <v>42736.977094907408</v>
      </c>
    </row>
    <row r="65" spans="1:27" x14ac:dyDescent="0.3">
      <c r="A65">
        <v>87205</v>
      </c>
      <c r="B65" t="s">
        <v>934</v>
      </c>
      <c r="C65" t="s">
        <v>165</v>
      </c>
      <c r="D65" t="s">
        <v>166</v>
      </c>
      <c r="E65" t="s">
        <v>147</v>
      </c>
      <c r="F65" t="s">
        <v>27</v>
      </c>
      <c r="G65" t="s">
        <v>187</v>
      </c>
      <c r="H65" t="s">
        <v>995</v>
      </c>
      <c r="J65" t="s">
        <v>934</v>
      </c>
      <c r="K65" t="s">
        <v>41</v>
      </c>
      <c r="L65" t="s">
        <v>32</v>
      </c>
      <c r="N65" t="s">
        <v>1194</v>
      </c>
      <c r="O65" t="s">
        <v>1194</v>
      </c>
      <c r="R65" t="s">
        <v>235</v>
      </c>
      <c r="T65" t="s">
        <v>55</v>
      </c>
      <c r="U65" t="s">
        <v>45</v>
      </c>
      <c r="V65" t="s">
        <v>235</v>
      </c>
      <c r="W65" t="s">
        <v>1194</v>
      </c>
      <c r="Y65" s="1">
        <v>42587.297511574077</v>
      </c>
      <c r="Z65" s="1">
        <v>42592.025729166664</v>
      </c>
    </row>
    <row r="66" spans="1:27" x14ac:dyDescent="0.3">
      <c r="A66">
        <v>87634</v>
      </c>
      <c r="B66" t="s">
        <v>346</v>
      </c>
      <c r="C66" t="s">
        <v>75</v>
      </c>
      <c r="D66" t="s">
        <v>814</v>
      </c>
      <c r="E66" t="s">
        <v>24</v>
      </c>
      <c r="F66" t="s">
        <v>27</v>
      </c>
      <c r="G66" t="s">
        <v>187</v>
      </c>
      <c r="H66" t="s">
        <v>868</v>
      </c>
      <c r="I66" t="s">
        <v>943</v>
      </c>
      <c r="J66" t="s">
        <v>77</v>
      </c>
      <c r="K66" t="s">
        <v>41</v>
      </c>
      <c r="L66" t="s">
        <v>32</v>
      </c>
      <c r="M66" t="s">
        <v>298</v>
      </c>
      <c r="N66" t="s">
        <v>1194</v>
      </c>
      <c r="O66" t="s">
        <v>1194</v>
      </c>
      <c r="R66" t="s">
        <v>235</v>
      </c>
      <c r="T66" t="s">
        <v>55</v>
      </c>
      <c r="U66" t="s">
        <v>37</v>
      </c>
      <c r="V66" t="s">
        <v>28</v>
      </c>
      <c r="W66" t="s">
        <v>1194</v>
      </c>
      <c r="Y66" s="1">
        <v>42597.987395833334</v>
      </c>
      <c r="Z66" s="1">
        <v>42718.289479166669</v>
      </c>
      <c r="AA66" t="s">
        <v>867</v>
      </c>
    </row>
    <row r="67" spans="1:27" x14ac:dyDescent="0.3">
      <c r="A67">
        <v>87635</v>
      </c>
      <c r="B67" t="s">
        <v>325</v>
      </c>
      <c r="C67" t="s">
        <v>129</v>
      </c>
      <c r="D67" t="s">
        <v>218</v>
      </c>
      <c r="E67" t="s">
        <v>262</v>
      </c>
      <c r="F67" t="s">
        <v>27</v>
      </c>
      <c r="G67" t="s">
        <v>153</v>
      </c>
      <c r="H67" t="s">
        <v>1198</v>
      </c>
      <c r="I67" t="s">
        <v>226</v>
      </c>
      <c r="J67" t="s">
        <v>77</v>
      </c>
      <c r="K67" t="s">
        <v>41</v>
      </c>
      <c r="L67" t="s">
        <v>101</v>
      </c>
      <c r="M67" t="s">
        <v>298</v>
      </c>
      <c r="N67" t="s">
        <v>1194</v>
      </c>
      <c r="O67" t="s">
        <v>1194</v>
      </c>
      <c r="P67">
        <v>11924</v>
      </c>
      <c r="R67" t="s">
        <v>235</v>
      </c>
      <c r="T67" t="s">
        <v>43</v>
      </c>
      <c r="U67" t="s">
        <v>37</v>
      </c>
      <c r="V67" t="s">
        <v>103</v>
      </c>
      <c r="W67" t="s">
        <v>361</v>
      </c>
      <c r="Y67" s="1">
        <v>42598.010752314818</v>
      </c>
      <c r="Z67" s="1">
        <v>42832.002418981479</v>
      </c>
    </row>
    <row r="68" spans="1:27" x14ac:dyDescent="0.3">
      <c r="A68">
        <v>87656</v>
      </c>
      <c r="B68" t="s">
        <v>192</v>
      </c>
      <c r="C68" t="s">
        <v>165</v>
      </c>
      <c r="D68" t="s">
        <v>166</v>
      </c>
      <c r="E68" t="s">
        <v>147</v>
      </c>
      <c r="F68" t="s">
        <v>27</v>
      </c>
      <c r="G68" t="s">
        <v>187</v>
      </c>
      <c r="H68" t="s">
        <v>994</v>
      </c>
      <c r="I68" t="s">
        <v>913</v>
      </c>
      <c r="J68" t="s">
        <v>913</v>
      </c>
      <c r="K68" t="s">
        <v>41</v>
      </c>
      <c r="L68" t="s">
        <v>32</v>
      </c>
      <c r="M68" t="s">
        <v>44</v>
      </c>
      <c r="N68" t="s">
        <v>1194</v>
      </c>
      <c r="O68" t="s">
        <v>1194</v>
      </c>
      <c r="R68" t="s">
        <v>235</v>
      </c>
      <c r="T68" t="s">
        <v>55</v>
      </c>
      <c r="U68" t="s">
        <v>45</v>
      </c>
      <c r="V68" t="s">
        <v>235</v>
      </c>
      <c r="W68" t="s">
        <v>1194</v>
      </c>
      <c r="X68" t="s">
        <v>636</v>
      </c>
      <c r="Y68" s="1">
        <v>42598.291979166665</v>
      </c>
      <c r="Z68" s="1">
        <v>42655.133402777778</v>
      </c>
    </row>
    <row r="69" spans="1:27" x14ac:dyDescent="0.3">
      <c r="A69">
        <v>87684</v>
      </c>
      <c r="B69" t="s">
        <v>226</v>
      </c>
      <c r="C69" t="s">
        <v>75</v>
      </c>
      <c r="D69" t="s">
        <v>354</v>
      </c>
      <c r="E69" t="s">
        <v>147</v>
      </c>
      <c r="F69" t="s">
        <v>27</v>
      </c>
      <c r="G69" t="s">
        <v>153</v>
      </c>
      <c r="H69" t="s">
        <v>1111</v>
      </c>
      <c r="I69" t="s">
        <v>942</v>
      </c>
      <c r="J69" t="s">
        <v>916</v>
      </c>
      <c r="K69" t="s">
        <v>41</v>
      </c>
      <c r="L69" t="s">
        <v>32</v>
      </c>
      <c r="M69" t="s">
        <v>104</v>
      </c>
      <c r="N69" t="s">
        <v>1194</v>
      </c>
      <c r="O69" t="s">
        <v>1194</v>
      </c>
      <c r="P69">
        <v>11774</v>
      </c>
      <c r="R69" t="s">
        <v>765</v>
      </c>
      <c r="T69" t="s">
        <v>43</v>
      </c>
      <c r="U69" t="s">
        <v>29</v>
      </c>
      <c r="V69" t="s">
        <v>308</v>
      </c>
      <c r="W69" t="s">
        <v>361</v>
      </c>
      <c r="Y69" s="1">
        <v>42598.775659722225</v>
      </c>
      <c r="Z69" s="1">
        <v>42629.458784722221</v>
      </c>
    </row>
    <row r="70" spans="1:27" x14ac:dyDescent="0.3">
      <c r="A70">
        <v>88020</v>
      </c>
      <c r="B70" t="s">
        <v>1185</v>
      </c>
      <c r="C70" t="s">
        <v>75</v>
      </c>
      <c r="D70" t="s">
        <v>202</v>
      </c>
      <c r="E70" t="s">
        <v>147</v>
      </c>
      <c r="F70" t="s">
        <v>27</v>
      </c>
      <c r="G70" t="s">
        <v>287</v>
      </c>
      <c r="H70" t="s">
        <v>1184</v>
      </c>
      <c r="I70" t="s">
        <v>940</v>
      </c>
      <c r="J70" t="s">
        <v>77</v>
      </c>
      <c r="K70" t="s">
        <v>41</v>
      </c>
      <c r="L70" t="s">
        <v>32</v>
      </c>
      <c r="M70" t="s">
        <v>44</v>
      </c>
      <c r="N70" t="s">
        <v>1194</v>
      </c>
      <c r="O70" t="s">
        <v>1194</v>
      </c>
      <c r="R70" t="s">
        <v>235</v>
      </c>
      <c r="T70" t="s">
        <v>43</v>
      </c>
      <c r="U70" t="s">
        <v>37</v>
      </c>
      <c r="V70" t="s">
        <v>235</v>
      </c>
      <c r="W70" t="s">
        <v>361</v>
      </c>
      <c r="X70" t="s">
        <v>1046</v>
      </c>
      <c r="Y70" s="1">
        <v>42605.671493055554</v>
      </c>
      <c r="Z70" s="1">
        <v>42754.902025462965</v>
      </c>
      <c r="AA70" t="s">
        <v>1183</v>
      </c>
    </row>
    <row r="71" spans="1:27" x14ac:dyDescent="0.3">
      <c r="A71">
        <v>88052</v>
      </c>
      <c r="B71" t="s">
        <v>128</v>
      </c>
      <c r="C71" t="s">
        <v>129</v>
      </c>
      <c r="D71" t="s">
        <v>218</v>
      </c>
      <c r="E71" t="s">
        <v>24</v>
      </c>
      <c r="F71" t="s">
        <v>27</v>
      </c>
      <c r="G71" t="s">
        <v>169</v>
      </c>
      <c r="H71" t="s">
        <v>419</v>
      </c>
      <c r="I71" t="s">
        <v>349</v>
      </c>
      <c r="J71" t="s">
        <v>91</v>
      </c>
      <c r="K71" t="s">
        <v>41</v>
      </c>
      <c r="L71" t="s">
        <v>32</v>
      </c>
      <c r="M71" t="s">
        <v>369</v>
      </c>
      <c r="N71" t="s">
        <v>1194</v>
      </c>
      <c r="O71" t="s">
        <v>420</v>
      </c>
      <c r="R71" t="s">
        <v>235</v>
      </c>
      <c r="T71" t="s">
        <v>67</v>
      </c>
      <c r="U71" t="s">
        <v>37</v>
      </c>
      <c r="V71" t="s">
        <v>26</v>
      </c>
      <c r="W71" t="s">
        <v>1194</v>
      </c>
      <c r="Y71" s="1">
        <v>42606.241018518522</v>
      </c>
      <c r="Z71" s="1">
        <v>42670.350104166668</v>
      </c>
    </row>
    <row r="72" spans="1:27" x14ac:dyDescent="0.3">
      <c r="A72">
        <v>88089</v>
      </c>
      <c r="B72" t="s">
        <v>234</v>
      </c>
      <c r="C72" t="s">
        <v>75</v>
      </c>
      <c r="D72" t="s">
        <v>79</v>
      </c>
      <c r="E72" t="s">
        <v>147</v>
      </c>
      <c r="F72" t="s">
        <v>27</v>
      </c>
      <c r="G72" t="s">
        <v>169</v>
      </c>
      <c r="H72" t="s">
        <v>1110</v>
      </c>
      <c r="I72" t="s">
        <v>234</v>
      </c>
      <c r="J72" t="s">
        <v>234</v>
      </c>
      <c r="K72" t="s">
        <v>41</v>
      </c>
      <c r="L72" t="s">
        <v>32</v>
      </c>
      <c r="N72" t="s">
        <v>1194</v>
      </c>
      <c r="O72" t="s">
        <v>1194</v>
      </c>
      <c r="R72" t="s">
        <v>765</v>
      </c>
      <c r="T72" t="s">
        <v>43</v>
      </c>
      <c r="U72" t="s">
        <v>29</v>
      </c>
      <c r="V72" t="s">
        <v>26</v>
      </c>
      <c r="W72" t="s">
        <v>1194</v>
      </c>
      <c r="Y72" s="1">
        <v>42606.726041666669</v>
      </c>
      <c r="Z72" s="1">
        <v>42607.419166666667</v>
      </c>
    </row>
    <row r="73" spans="1:27" x14ac:dyDescent="0.3">
      <c r="A73">
        <v>88147</v>
      </c>
      <c r="B73" t="s">
        <v>124</v>
      </c>
      <c r="C73" t="s">
        <v>75</v>
      </c>
      <c r="D73" t="s">
        <v>125</v>
      </c>
      <c r="E73" t="s">
        <v>262</v>
      </c>
      <c r="F73" t="s">
        <v>27</v>
      </c>
      <c r="G73" t="s">
        <v>134</v>
      </c>
      <c r="H73" t="s">
        <v>1109</v>
      </c>
      <c r="I73" t="s">
        <v>179</v>
      </c>
      <c r="J73" t="s">
        <v>227</v>
      </c>
      <c r="K73" t="s">
        <v>41</v>
      </c>
      <c r="L73" t="s">
        <v>32</v>
      </c>
      <c r="M73" t="s">
        <v>104</v>
      </c>
      <c r="N73" t="s">
        <v>1194</v>
      </c>
      <c r="O73" t="s">
        <v>1194</v>
      </c>
      <c r="R73" t="s">
        <v>765</v>
      </c>
      <c r="T73" t="s">
        <v>43</v>
      </c>
      <c r="U73" t="s">
        <v>29</v>
      </c>
      <c r="V73" t="s">
        <v>26</v>
      </c>
      <c r="W73" t="s">
        <v>1194</v>
      </c>
      <c r="Y73" s="1">
        <v>42607.399016203701</v>
      </c>
      <c r="Z73" s="1">
        <v>42747.790138888886</v>
      </c>
      <c r="AA73" t="s">
        <v>1108</v>
      </c>
    </row>
    <row r="74" spans="1:27" x14ac:dyDescent="0.3">
      <c r="A74">
        <v>88275</v>
      </c>
      <c r="B74" t="s">
        <v>77</v>
      </c>
      <c r="C74" t="s">
        <v>75</v>
      </c>
      <c r="D74" t="s">
        <v>825</v>
      </c>
      <c r="E74" t="s">
        <v>147</v>
      </c>
      <c r="F74" t="s">
        <v>27</v>
      </c>
      <c r="G74" t="s">
        <v>187</v>
      </c>
      <c r="H74" t="s">
        <v>1107</v>
      </c>
      <c r="I74" t="s">
        <v>941</v>
      </c>
      <c r="J74" t="s">
        <v>250</v>
      </c>
      <c r="K74" t="s">
        <v>41</v>
      </c>
      <c r="L74" t="s">
        <v>32</v>
      </c>
      <c r="N74" t="s">
        <v>1194</v>
      </c>
      <c r="O74" t="s">
        <v>1194</v>
      </c>
      <c r="R74" t="s">
        <v>765</v>
      </c>
      <c r="T74" t="s">
        <v>55</v>
      </c>
      <c r="U74" t="s">
        <v>37</v>
      </c>
      <c r="V74" t="s">
        <v>235</v>
      </c>
      <c r="W74" t="s">
        <v>1194</v>
      </c>
      <c r="Y74" s="1">
        <v>42611.681805555556</v>
      </c>
      <c r="Z74" s="1">
        <v>42612.031967592593</v>
      </c>
    </row>
    <row r="75" spans="1:27" x14ac:dyDescent="0.3">
      <c r="A75">
        <v>88326</v>
      </c>
      <c r="B75" t="s">
        <v>416</v>
      </c>
      <c r="C75" t="s">
        <v>129</v>
      </c>
      <c r="D75" t="s">
        <v>415</v>
      </c>
      <c r="E75" t="s">
        <v>24</v>
      </c>
      <c r="F75" t="s">
        <v>27</v>
      </c>
      <c r="G75" t="s">
        <v>169</v>
      </c>
      <c r="H75" t="s">
        <v>414</v>
      </c>
      <c r="I75" t="s">
        <v>230</v>
      </c>
      <c r="J75" t="s">
        <v>91</v>
      </c>
      <c r="K75" t="s">
        <v>41</v>
      </c>
      <c r="L75" t="s">
        <v>32</v>
      </c>
      <c r="M75" t="s">
        <v>369</v>
      </c>
      <c r="N75" t="s">
        <v>1194</v>
      </c>
      <c r="O75" t="s">
        <v>1194</v>
      </c>
      <c r="R75" t="s">
        <v>235</v>
      </c>
      <c r="T75" t="s">
        <v>55</v>
      </c>
      <c r="U75" t="s">
        <v>37</v>
      </c>
      <c r="V75" t="s">
        <v>26</v>
      </c>
      <c r="W75" t="s">
        <v>1194</v>
      </c>
      <c r="Y75" s="1">
        <v>42612.459756944445</v>
      </c>
      <c r="Z75" s="1">
        <v>42636.521168981482</v>
      </c>
    </row>
    <row r="76" spans="1:27" x14ac:dyDescent="0.3">
      <c r="A76">
        <v>88404</v>
      </c>
      <c r="B76" t="s">
        <v>154</v>
      </c>
      <c r="C76" t="s">
        <v>129</v>
      </c>
      <c r="D76" t="s">
        <v>218</v>
      </c>
      <c r="E76" t="s">
        <v>24</v>
      </c>
      <c r="F76" t="s">
        <v>27</v>
      </c>
      <c r="G76" t="s">
        <v>169</v>
      </c>
      <c r="H76" t="s">
        <v>412</v>
      </c>
      <c r="I76" t="s">
        <v>349</v>
      </c>
      <c r="J76" t="s">
        <v>91</v>
      </c>
      <c r="K76" t="s">
        <v>41</v>
      </c>
      <c r="L76" t="s">
        <v>32</v>
      </c>
      <c r="M76" t="s">
        <v>369</v>
      </c>
      <c r="N76" t="s">
        <v>1194</v>
      </c>
      <c r="O76" t="s">
        <v>413</v>
      </c>
      <c r="R76" t="s">
        <v>235</v>
      </c>
      <c r="T76" t="s">
        <v>43</v>
      </c>
      <c r="U76" t="s">
        <v>29</v>
      </c>
      <c r="V76" t="s">
        <v>26</v>
      </c>
      <c r="W76" t="s">
        <v>361</v>
      </c>
      <c r="Y76" s="1">
        <v>42613.502395833333</v>
      </c>
      <c r="Z76" s="1">
        <v>42662.196377314816</v>
      </c>
    </row>
    <row r="77" spans="1:27" x14ac:dyDescent="0.3">
      <c r="A77">
        <v>88406</v>
      </c>
      <c r="B77" t="s">
        <v>299</v>
      </c>
      <c r="C77" t="s">
        <v>129</v>
      </c>
      <c r="D77" t="s">
        <v>218</v>
      </c>
      <c r="E77" t="s">
        <v>24</v>
      </c>
      <c r="F77" t="s">
        <v>27</v>
      </c>
      <c r="G77" t="s">
        <v>169</v>
      </c>
      <c r="H77" t="s">
        <v>410</v>
      </c>
      <c r="I77" t="s">
        <v>190</v>
      </c>
      <c r="J77" t="s">
        <v>91</v>
      </c>
      <c r="K77" t="s">
        <v>41</v>
      </c>
      <c r="L77" t="s">
        <v>32</v>
      </c>
      <c r="N77" t="s">
        <v>1194</v>
      </c>
      <c r="O77" t="s">
        <v>411</v>
      </c>
      <c r="R77" t="s">
        <v>235</v>
      </c>
      <c r="T77" t="s">
        <v>67</v>
      </c>
      <c r="U77" t="s">
        <v>37</v>
      </c>
      <c r="V77" t="s">
        <v>26</v>
      </c>
      <c r="W77" t="s">
        <v>1194</v>
      </c>
      <c r="Y77" s="1">
        <v>42613.506249999999</v>
      </c>
      <c r="Z77" s="1">
        <v>42615.414560185185</v>
      </c>
    </row>
    <row r="78" spans="1:27" x14ac:dyDescent="0.3">
      <c r="A78">
        <v>88467</v>
      </c>
      <c r="B78" t="s">
        <v>214</v>
      </c>
      <c r="C78" t="s">
        <v>129</v>
      </c>
      <c r="D78" t="s">
        <v>218</v>
      </c>
      <c r="E78" t="s">
        <v>24</v>
      </c>
      <c r="F78" t="s">
        <v>27</v>
      </c>
      <c r="G78" t="s">
        <v>169</v>
      </c>
      <c r="H78" t="s">
        <v>408</v>
      </c>
      <c r="I78" t="s">
        <v>913</v>
      </c>
      <c r="J78" t="s">
        <v>91</v>
      </c>
      <c r="K78" t="s">
        <v>41</v>
      </c>
      <c r="L78" t="s">
        <v>32</v>
      </c>
      <c r="M78" t="s">
        <v>369</v>
      </c>
      <c r="N78" t="s">
        <v>1194</v>
      </c>
      <c r="O78" t="s">
        <v>409</v>
      </c>
      <c r="R78" t="s">
        <v>235</v>
      </c>
      <c r="T78" t="s">
        <v>43</v>
      </c>
      <c r="U78" t="s">
        <v>29</v>
      </c>
      <c r="V78" t="s">
        <v>26</v>
      </c>
      <c r="W78" t="s">
        <v>361</v>
      </c>
      <c r="Y78" s="1">
        <v>42614.412939814814</v>
      </c>
      <c r="Z78" s="1">
        <v>42746.924074074072</v>
      </c>
      <c r="AA78" t="s">
        <v>300</v>
      </c>
    </row>
    <row r="79" spans="1:27" x14ac:dyDescent="0.3">
      <c r="A79">
        <v>88712</v>
      </c>
      <c r="B79" t="s">
        <v>1001</v>
      </c>
      <c r="C79" t="s">
        <v>165</v>
      </c>
      <c r="D79" t="s">
        <v>166</v>
      </c>
      <c r="E79" t="s">
        <v>147</v>
      </c>
      <c r="F79" t="s">
        <v>27</v>
      </c>
      <c r="G79" t="s">
        <v>134</v>
      </c>
      <c r="H79" t="s">
        <v>1002</v>
      </c>
      <c r="J79" t="s">
        <v>1001</v>
      </c>
      <c r="K79" t="s">
        <v>41</v>
      </c>
      <c r="L79" t="s">
        <v>32</v>
      </c>
      <c r="N79" t="s">
        <v>1194</v>
      </c>
      <c r="O79" t="s">
        <v>1194</v>
      </c>
      <c r="R79" t="s">
        <v>235</v>
      </c>
      <c r="T79" t="s">
        <v>43</v>
      </c>
      <c r="U79" t="s">
        <v>60</v>
      </c>
      <c r="V79" t="s">
        <v>26</v>
      </c>
      <c r="W79" t="s">
        <v>1194</v>
      </c>
      <c r="Y79" s="1">
        <v>42620.885277777779</v>
      </c>
      <c r="Z79" s="1">
        <v>42803.348310185182</v>
      </c>
    </row>
    <row r="80" spans="1:27" x14ac:dyDescent="0.3">
      <c r="A80">
        <v>88763</v>
      </c>
      <c r="B80" t="s">
        <v>1327</v>
      </c>
      <c r="C80" t="s">
        <v>184</v>
      </c>
      <c r="D80" t="s">
        <v>212</v>
      </c>
      <c r="E80" t="s">
        <v>24</v>
      </c>
      <c r="F80" t="s">
        <v>27</v>
      </c>
      <c r="G80" t="s">
        <v>169</v>
      </c>
      <c r="H80" t="s">
        <v>1326</v>
      </c>
      <c r="I80" t="s">
        <v>349</v>
      </c>
      <c r="J80" t="s">
        <v>91</v>
      </c>
      <c r="K80" t="s">
        <v>41</v>
      </c>
      <c r="L80" t="s">
        <v>32</v>
      </c>
      <c r="M80" t="s">
        <v>298</v>
      </c>
      <c r="N80" t="s">
        <v>1194</v>
      </c>
      <c r="O80" t="s">
        <v>1293</v>
      </c>
      <c r="R80" t="s">
        <v>235</v>
      </c>
      <c r="T80" t="s">
        <v>43</v>
      </c>
      <c r="U80" t="s">
        <v>29</v>
      </c>
      <c r="V80" t="s">
        <v>26</v>
      </c>
      <c r="W80" t="s">
        <v>361</v>
      </c>
      <c r="Y80" s="1">
        <v>42621.473240740743</v>
      </c>
      <c r="Z80" s="1">
        <v>42828.401504629626</v>
      </c>
      <c r="AA80" t="s">
        <v>1325</v>
      </c>
    </row>
    <row r="81" spans="1:27" x14ac:dyDescent="0.3">
      <c r="A81">
        <v>88901</v>
      </c>
      <c r="B81" t="s">
        <v>407</v>
      </c>
      <c r="C81" t="s">
        <v>129</v>
      </c>
      <c r="D81" t="s">
        <v>310</v>
      </c>
      <c r="E81" t="s">
        <v>24</v>
      </c>
      <c r="F81" t="s">
        <v>27</v>
      </c>
      <c r="G81" t="s">
        <v>153</v>
      </c>
      <c r="H81" t="s">
        <v>406</v>
      </c>
      <c r="I81" t="s">
        <v>916</v>
      </c>
      <c r="J81" t="s">
        <v>91</v>
      </c>
      <c r="K81" t="s">
        <v>41</v>
      </c>
      <c r="L81" t="s">
        <v>32</v>
      </c>
      <c r="M81" t="s">
        <v>369</v>
      </c>
      <c r="N81" t="s">
        <v>1194</v>
      </c>
      <c r="O81" t="s">
        <v>399</v>
      </c>
      <c r="P81">
        <v>11934</v>
      </c>
      <c r="R81" t="s">
        <v>235</v>
      </c>
      <c r="T81" t="s">
        <v>55</v>
      </c>
      <c r="U81" t="s">
        <v>45</v>
      </c>
      <c r="V81" t="s">
        <v>306</v>
      </c>
      <c r="W81" t="s">
        <v>1194</v>
      </c>
      <c r="Y81" s="1">
        <v>42625.727488425924</v>
      </c>
      <c r="Z81" s="1">
        <v>42669.179467592592</v>
      </c>
    </row>
    <row r="82" spans="1:27" x14ac:dyDescent="0.3">
      <c r="A82">
        <v>88950</v>
      </c>
      <c r="B82" t="s">
        <v>268</v>
      </c>
      <c r="C82" t="s">
        <v>129</v>
      </c>
      <c r="D82" t="s">
        <v>218</v>
      </c>
      <c r="E82" t="s">
        <v>24</v>
      </c>
      <c r="F82" t="s">
        <v>27</v>
      </c>
      <c r="G82" t="s">
        <v>201</v>
      </c>
      <c r="H82" t="s">
        <v>405</v>
      </c>
      <c r="I82" t="s">
        <v>268</v>
      </c>
      <c r="J82" t="s">
        <v>91</v>
      </c>
      <c r="K82" t="s">
        <v>41</v>
      </c>
      <c r="L82" t="s">
        <v>32</v>
      </c>
      <c r="M82" t="s">
        <v>369</v>
      </c>
      <c r="N82" t="s">
        <v>1194</v>
      </c>
      <c r="O82" t="s">
        <v>402</v>
      </c>
      <c r="R82" t="s">
        <v>235</v>
      </c>
      <c r="T82" t="s">
        <v>43</v>
      </c>
      <c r="U82" t="s">
        <v>29</v>
      </c>
      <c r="V82" t="s">
        <v>36</v>
      </c>
      <c r="W82" t="s">
        <v>1194</v>
      </c>
      <c r="Y82" s="1">
        <v>42626.615289351852</v>
      </c>
      <c r="Z82" s="1">
        <v>42636.000474537039</v>
      </c>
    </row>
    <row r="83" spans="1:27" x14ac:dyDescent="0.3">
      <c r="A83">
        <v>89078</v>
      </c>
      <c r="B83" t="s">
        <v>566</v>
      </c>
      <c r="C83" t="s">
        <v>165</v>
      </c>
      <c r="D83" t="s">
        <v>166</v>
      </c>
      <c r="E83" t="s">
        <v>147</v>
      </c>
      <c r="F83" t="s">
        <v>27</v>
      </c>
      <c r="G83" t="s">
        <v>187</v>
      </c>
      <c r="H83" t="s">
        <v>993</v>
      </c>
      <c r="J83" t="s">
        <v>566</v>
      </c>
      <c r="K83" t="s">
        <v>41</v>
      </c>
      <c r="L83" t="s">
        <v>32</v>
      </c>
      <c r="N83" t="s">
        <v>1194</v>
      </c>
      <c r="O83" t="s">
        <v>1194</v>
      </c>
      <c r="Q83" t="s">
        <v>992</v>
      </c>
      <c r="R83" t="s">
        <v>235</v>
      </c>
      <c r="S83" t="s">
        <v>235</v>
      </c>
      <c r="T83" t="s">
        <v>43</v>
      </c>
      <c r="U83" t="s">
        <v>45</v>
      </c>
      <c r="V83" t="s">
        <v>235</v>
      </c>
      <c r="W83" t="s">
        <v>1194</v>
      </c>
      <c r="Y83" s="1">
        <v>42628.230520833335</v>
      </c>
      <c r="Z83" s="1">
        <v>42634.003240740742</v>
      </c>
      <c r="AA83" t="s">
        <v>991</v>
      </c>
    </row>
    <row r="84" spans="1:27" x14ac:dyDescent="0.3">
      <c r="A84">
        <v>89151</v>
      </c>
      <c r="B84" t="s">
        <v>84</v>
      </c>
      <c r="C84" t="s">
        <v>129</v>
      </c>
      <c r="D84" t="s">
        <v>218</v>
      </c>
      <c r="E84" t="s">
        <v>24</v>
      </c>
      <c r="F84" t="s">
        <v>27</v>
      </c>
      <c r="G84" t="s">
        <v>169</v>
      </c>
      <c r="H84" t="s">
        <v>403</v>
      </c>
      <c r="I84" t="s">
        <v>245</v>
      </c>
      <c r="J84" t="s">
        <v>91</v>
      </c>
      <c r="K84" t="s">
        <v>41</v>
      </c>
      <c r="L84" t="s">
        <v>32</v>
      </c>
      <c r="M84" t="s">
        <v>369</v>
      </c>
      <c r="N84" t="s">
        <v>1194</v>
      </c>
      <c r="O84" t="s">
        <v>404</v>
      </c>
      <c r="R84" t="s">
        <v>235</v>
      </c>
      <c r="T84" t="s">
        <v>67</v>
      </c>
      <c r="U84" t="s">
        <v>45</v>
      </c>
      <c r="V84" t="s">
        <v>26</v>
      </c>
      <c r="W84" t="s">
        <v>1194</v>
      </c>
      <c r="Y84" s="1">
        <v>42629.357048611113</v>
      </c>
      <c r="Z84" s="1">
        <v>42650.373414351852</v>
      </c>
    </row>
    <row r="85" spans="1:27" x14ac:dyDescent="0.3">
      <c r="A85">
        <v>89454</v>
      </c>
      <c r="B85" t="s">
        <v>304</v>
      </c>
      <c r="C85" t="s">
        <v>305</v>
      </c>
      <c r="D85" t="s">
        <v>307</v>
      </c>
      <c r="E85" t="s">
        <v>24</v>
      </c>
      <c r="F85" t="s">
        <v>27</v>
      </c>
      <c r="G85" t="s">
        <v>153</v>
      </c>
      <c r="H85" t="s">
        <v>452</v>
      </c>
      <c r="I85" t="s">
        <v>336</v>
      </c>
      <c r="J85" t="s">
        <v>91</v>
      </c>
      <c r="K85" t="s">
        <v>41</v>
      </c>
      <c r="L85" t="s">
        <v>32</v>
      </c>
      <c r="M85" t="s">
        <v>369</v>
      </c>
      <c r="N85" t="s">
        <v>1194</v>
      </c>
      <c r="O85" t="s">
        <v>453</v>
      </c>
      <c r="P85">
        <v>12004</v>
      </c>
      <c r="R85" t="s">
        <v>235</v>
      </c>
      <c r="T85" t="s">
        <v>43</v>
      </c>
      <c r="U85" t="s">
        <v>29</v>
      </c>
      <c r="V85" t="s">
        <v>306</v>
      </c>
      <c r="W85" t="s">
        <v>1194</v>
      </c>
      <c r="Y85" s="1">
        <v>42635.302245370367</v>
      </c>
      <c r="Z85" s="1">
        <v>42671.683715277781</v>
      </c>
    </row>
    <row r="86" spans="1:27" x14ac:dyDescent="0.3">
      <c r="A86">
        <v>89816</v>
      </c>
      <c r="B86" t="s">
        <v>47</v>
      </c>
      <c r="C86" t="s">
        <v>34</v>
      </c>
      <c r="D86" t="s">
        <v>689</v>
      </c>
      <c r="E86" t="s">
        <v>24</v>
      </c>
      <c r="F86" t="s">
        <v>27</v>
      </c>
      <c r="G86" t="s">
        <v>49</v>
      </c>
      <c r="H86" t="s">
        <v>688</v>
      </c>
      <c r="I86" t="s">
        <v>47</v>
      </c>
      <c r="J86" t="s">
        <v>47</v>
      </c>
      <c r="K86" t="s">
        <v>41</v>
      </c>
      <c r="L86" t="s">
        <v>32</v>
      </c>
      <c r="N86" t="s">
        <v>1194</v>
      </c>
      <c r="O86" t="s">
        <v>1194</v>
      </c>
      <c r="R86" t="s">
        <v>235</v>
      </c>
      <c r="T86" t="s">
        <v>55</v>
      </c>
      <c r="U86" t="s">
        <v>60</v>
      </c>
      <c r="V86" t="s">
        <v>26</v>
      </c>
      <c r="W86" t="s">
        <v>1194</v>
      </c>
      <c r="Y86" s="1">
        <v>42642.068159722221</v>
      </c>
      <c r="Z86" s="1">
        <v>42803.347997685189</v>
      </c>
    </row>
    <row r="87" spans="1:27" x14ac:dyDescent="0.3">
      <c r="A87">
        <v>89847</v>
      </c>
      <c r="B87" t="s">
        <v>566</v>
      </c>
      <c r="C87" t="s">
        <v>165</v>
      </c>
      <c r="D87" t="s">
        <v>166</v>
      </c>
      <c r="E87" t="s">
        <v>147</v>
      </c>
      <c r="F87" t="s">
        <v>27</v>
      </c>
      <c r="G87" t="s">
        <v>187</v>
      </c>
      <c r="H87" t="s">
        <v>989</v>
      </c>
      <c r="J87" t="s">
        <v>566</v>
      </c>
      <c r="K87" t="s">
        <v>41</v>
      </c>
      <c r="L87" t="s">
        <v>244</v>
      </c>
      <c r="N87" t="s">
        <v>1194</v>
      </c>
      <c r="O87" t="s">
        <v>1194</v>
      </c>
      <c r="R87" t="s">
        <v>235</v>
      </c>
      <c r="T87" t="s">
        <v>43</v>
      </c>
      <c r="U87" t="s">
        <v>45</v>
      </c>
      <c r="V87" t="s">
        <v>235</v>
      </c>
      <c r="W87" t="s">
        <v>1194</v>
      </c>
      <c r="Y87" s="1">
        <v>42642.297812500001</v>
      </c>
      <c r="Z87" s="1">
        <v>42647.131192129629</v>
      </c>
    </row>
    <row r="88" spans="1:27" x14ac:dyDescent="0.3">
      <c r="A88">
        <v>89854</v>
      </c>
      <c r="B88" t="s">
        <v>214</v>
      </c>
      <c r="C88" t="s">
        <v>129</v>
      </c>
      <c r="D88" t="s">
        <v>310</v>
      </c>
      <c r="E88" t="s">
        <v>24</v>
      </c>
      <c r="F88" t="s">
        <v>27</v>
      </c>
      <c r="G88" t="s">
        <v>153</v>
      </c>
      <c r="H88" t="s">
        <v>398</v>
      </c>
      <c r="I88" t="s">
        <v>915</v>
      </c>
      <c r="J88" t="s">
        <v>214</v>
      </c>
      <c r="K88" t="s">
        <v>41</v>
      </c>
      <c r="L88" t="s">
        <v>32</v>
      </c>
      <c r="M88" t="s">
        <v>369</v>
      </c>
      <c r="N88" t="s">
        <v>1194</v>
      </c>
      <c r="O88" t="s">
        <v>399</v>
      </c>
      <c r="R88" t="s">
        <v>235</v>
      </c>
      <c r="T88" t="s">
        <v>43</v>
      </c>
      <c r="U88" t="s">
        <v>37</v>
      </c>
      <c r="V88" t="s">
        <v>269</v>
      </c>
      <c r="W88" t="s">
        <v>361</v>
      </c>
      <c r="Y88" s="1">
        <v>42642.382789351854</v>
      </c>
      <c r="Z88" s="1">
        <v>42662.247106481482</v>
      </c>
    </row>
    <row r="89" spans="1:27" x14ac:dyDescent="0.3">
      <c r="A89">
        <v>89896</v>
      </c>
      <c r="B89" t="s">
        <v>320</v>
      </c>
      <c r="C89" t="s">
        <v>75</v>
      </c>
      <c r="D89" t="s">
        <v>814</v>
      </c>
      <c r="E89" t="s">
        <v>24</v>
      </c>
      <c r="F89" t="s">
        <v>27</v>
      </c>
      <c r="G89" t="s">
        <v>153</v>
      </c>
      <c r="H89" t="s">
        <v>836</v>
      </c>
      <c r="I89" t="s">
        <v>939</v>
      </c>
      <c r="J89" t="s">
        <v>204</v>
      </c>
      <c r="K89" t="s">
        <v>41</v>
      </c>
      <c r="L89" t="s">
        <v>240</v>
      </c>
      <c r="M89" t="s">
        <v>365</v>
      </c>
      <c r="N89" t="s">
        <v>1194</v>
      </c>
      <c r="O89" t="s">
        <v>364</v>
      </c>
      <c r="P89">
        <v>12145</v>
      </c>
      <c r="Q89" t="s">
        <v>821</v>
      </c>
      <c r="R89" t="s">
        <v>781</v>
      </c>
      <c r="S89" t="s">
        <v>835</v>
      </c>
      <c r="T89" t="s">
        <v>55</v>
      </c>
      <c r="U89" t="s">
        <v>37</v>
      </c>
      <c r="V89" t="s">
        <v>194</v>
      </c>
      <c r="W89" t="s">
        <v>1194</v>
      </c>
      <c r="Y89" s="1">
        <v>42643.273912037039</v>
      </c>
      <c r="Z89" s="1">
        <v>42773.706458333334</v>
      </c>
      <c r="AA89" t="s">
        <v>321</v>
      </c>
    </row>
    <row r="90" spans="1:27" x14ac:dyDescent="0.3">
      <c r="A90">
        <v>91980</v>
      </c>
      <c r="B90" t="s">
        <v>751</v>
      </c>
      <c r="C90" t="s">
        <v>34</v>
      </c>
      <c r="D90" t="s">
        <v>71</v>
      </c>
      <c r="E90" t="s">
        <v>24</v>
      </c>
      <c r="F90" t="s">
        <v>27</v>
      </c>
      <c r="G90" t="s">
        <v>42</v>
      </c>
      <c r="H90" t="s">
        <v>1254</v>
      </c>
      <c r="I90" t="s">
        <v>751</v>
      </c>
      <c r="J90" t="s">
        <v>99</v>
      </c>
      <c r="K90" t="s">
        <v>41</v>
      </c>
      <c r="L90" t="s">
        <v>240</v>
      </c>
      <c r="M90" t="s">
        <v>365</v>
      </c>
      <c r="N90" t="s">
        <v>1194</v>
      </c>
      <c r="O90" t="s">
        <v>1221</v>
      </c>
      <c r="R90" t="s">
        <v>235</v>
      </c>
      <c r="T90" t="s">
        <v>43</v>
      </c>
      <c r="U90" t="s">
        <v>29</v>
      </c>
      <c r="V90" t="s">
        <v>26</v>
      </c>
      <c r="W90" t="s">
        <v>1194</v>
      </c>
      <c r="Y90" s="1">
        <v>42682.147974537038</v>
      </c>
      <c r="Z90" s="1">
        <v>42802.005752314813</v>
      </c>
    </row>
    <row r="91" spans="1:27" x14ac:dyDescent="0.3">
      <c r="A91">
        <v>91994</v>
      </c>
      <c r="B91" t="s">
        <v>161</v>
      </c>
      <c r="C91" t="s">
        <v>322</v>
      </c>
      <c r="D91" t="s">
        <v>324</v>
      </c>
      <c r="E91" t="s">
        <v>149</v>
      </c>
      <c r="F91" t="s">
        <v>27</v>
      </c>
      <c r="G91" t="s">
        <v>187</v>
      </c>
      <c r="H91" t="s">
        <v>1400</v>
      </c>
      <c r="I91" t="s">
        <v>107</v>
      </c>
      <c r="J91" t="s">
        <v>91</v>
      </c>
      <c r="K91" t="s">
        <v>41</v>
      </c>
      <c r="L91" t="s">
        <v>240</v>
      </c>
      <c r="M91" t="s">
        <v>185</v>
      </c>
      <c r="N91" t="s">
        <v>1194</v>
      </c>
      <c r="O91" t="s">
        <v>1376</v>
      </c>
      <c r="Q91" t="s">
        <v>1399</v>
      </c>
      <c r="R91" t="s">
        <v>235</v>
      </c>
      <c r="T91" t="s">
        <v>43</v>
      </c>
      <c r="U91" t="s">
        <v>29</v>
      </c>
      <c r="V91" t="s">
        <v>235</v>
      </c>
      <c r="W91" t="s">
        <v>1194</v>
      </c>
      <c r="Y91" s="1">
        <v>42682.225185185183</v>
      </c>
      <c r="Z91" s="1">
        <v>42828.288252314815</v>
      </c>
      <c r="AA91" t="s">
        <v>394</v>
      </c>
    </row>
    <row r="92" spans="1:27" x14ac:dyDescent="0.3">
      <c r="A92">
        <v>92081</v>
      </c>
      <c r="B92" t="s">
        <v>159</v>
      </c>
      <c r="C92" t="s">
        <v>184</v>
      </c>
      <c r="D92" t="s">
        <v>212</v>
      </c>
      <c r="E92" t="s">
        <v>24</v>
      </c>
      <c r="F92" t="s">
        <v>27</v>
      </c>
      <c r="G92" t="s">
        <v>187</v>
      </c>
      <c r="H92" t="s">
        <v>1233</v>
      </c>
      <c r="I92" t="s">
        <v>234</v>
      </c>
      <c r="J92" t="s">
        <v>91</v>
      </c>
      <c r="K92" t="s">
        <v>41</v>
      </c>
      <c r="L92" t="s">
        <v>32</v>
      </c>
      <c r="M92" t="s">
        <v>298</v>
      </c>
      <c r="N92" t="s">
        <v>1194</v>
      </c>
      <c r="O92" t="s">
        <v>1216</v>
      </c>
      <c r="Q92" t="s">
        <v>366</v>
      </c>
      <c r="R92" t="s">
        <v>235</v>
      </c>
      <c r="T92" t="s">
        <v>43</v>
      </c>
      <c r="U92" t="s">
        <v>29</v>
      </c>
      <c r="V92" t="s">
        <v>26</v>
      </c>
      <c r="W92" t="s">
        <v>361</v>
      </c>
      <c r="Y92" s="1">
        <v>42683.658750000002</v>
      </c>
      <c r="Z92" s="1">
        <v>42830.863865740743</v>
      </c>
      <c r="AA92" t="s">
        <v>1232</v>
      </c>
    </row>
    <row r="93" spans="1:27" x14ac:dyDescent="0.3">
      <c r="A93">
        <v>92168</v>
      </c>
      <c r="B93" t="s">
        <v>77</v>
      </c>
      <c r="C93" t="s">
        <v>75</v>
      </c>
      <c r="D93" t="s">
        <v>825</v>
      </c>
      <c r="E93" t="s">
        <v>147</v>
      </c>
      <c r="F93" t="s">
        <v>27</v>
      </c>
      <c r="G93" t="s">
        <v>187</v>
      </c>
      <c r="H93" t="s">
        <v>1308</v>
      </c>
      <c r="I93" t="s">
        <v>313</v>
      </c>
      <c r="J93" t="s">
        <v>313</v>
      </c>
      <c r="K93" t="s">
        <v>41</v>
      </c>
      <c r="L93" t="s">
        <v>1100</v>
      </c>
      <c r="N93" t="s">
        <v>1194</v>
      </c>
      <c r="O93" t="s">
        <v>1194</v>
      </c>
      <c r="Q93" t="s">
        <v>366</v>
      </c>
      <c r="R93" t="s">
        <v>765</v>
      </c>
      <c r="T93" t="s">
        <v>43</v>
      </c>
      <c r="U93" t="s">
        <v>29</v>
      </c>
      <c r="V93" t="s">
        <v>26</v>
      </c>
      <c r="W93" t="s">
        <v>1194</v>
      </c>
      <c r="Y93" s="1">
        <v>42685.01966435185</v>
      </c>
      <c r="Z93" s="1">
        <v>42807.339456018519</v>
      </c>
    </row>
    <row r="94" spans="1:27" x14ac:dyDescent="0.3">
      <c r="A94">
        <v>92187</v>
      </c>
      <c r="B94" t="s">
        <v>61</v>
      </c>
      <c r="C94" t="s">
        <v>23</v>
      </c>
      <c r="D94" t="s">
        <v>95</v>
      </c>
      <c r="E94" t="s">
        <v>24</v>
      </c>
      <c r="F94" t="s">
        <v>27</v>
      </c>
      <c r="G94" t="s">
        <v>42</v>
      </c>
      <c r="H94" t="s">
        <v>714</v>
      </c>
      <c r="I94" t="s">
        <v>936</v>
      </c>
      <c r="J94" t="s">
        <v>150</v>
      </c>
      <c r="K94" t="s">
        <v>41</v>
      </c>
      <c r="L94" t="s">
        <v>32</v>
      </c>
      <c r="M94" t="s">
        <v>638</v>
      </c>
      <c r="N94" t="s">
        <v>1194</v>
      </c>
      <c r="O94" t="s">
        <v>428</v>
      </c>
      <c r="Q94" t="s">
        <v>713</v>
      </c>
      <c r="R94" t="s">
        <v>235</v>
      </c>
      <c r="T94" t="s">
        <v>43</v>
      </c>
      <c r="U94" t="s">
        <v>29</v>
      </c>
      <c r="V94" t="s">
        <v>26</v>
      </c>
      <c r="W94" t="s">
        <v>361</v>
      </c>
      <c r="Y94" s="1">
        <v>42685.228935185187</v>
      </c>
      <c r="Z94" s="1">
        <v>42716.31863425926</v>
      </c>
    </row>
    <row r="95" spans="1:27" x14ac:dyDescent="0.3">
      <c r="A95">
        <v>92414</v>
      </c>
      <c r="B95" t="s">
        <v>292</v>
      </c>
      <c r="C95" t="s">
        <v>129</v>
      </c>
      <c r="D95" t="s">
        <v>397</v>
      </c>
      <c r="E95" t="s">
        <v>24</v>
      </c>
      <c r="F95" t="s">
        <v>27</v>
      </c>
      <c r="G95" t="s">
        <v>187</v>
      </c>
      <c r="H95" t="s">
        <v>396</v>
      </c>
      <c r="I95" t="s">
        <v>800</v>
      </c>
      <c r="J95" t="s">
        <v>91</v>
      </c>
      <c r="K95" t="s">
        <v>41</v>
      </c>
      <c r="L95" t="s">
        <v>32</v>
      </c>
      <c r="M95" t="s">
        <v>369</v>
      </c>
      <c r="N95" t="s">
        <v>1194</v>
      </c>
      <c r="O95" t="s">
        <v>392</v>
      </c>
      <c r="Q95" t="s">
        <v>395</v>
      </c>
      <c r="R95" t="s">
        <v>235</v>
      </c>
      <c r="T95" t="s">
        <v>43</v>
      </c>
      <c r="U95" t="s">
        <v>37</v>
      </c>
      <c r="V95" t="s">
        <v>26</v>
      </c>
      <c r="W95" t="s">
        <v>1194</v>
      </c>
      <c r="Y95" s="1">
        <v>42690.59238425926</v>
      </c>
      <c r="Z95" s="1">
        <v>42835.004594907405</v>
      </c>
      <c r="AA95" t="s">
        <v>394</v>
      </c>
    </row>
    <row r="96" spans="1:27" x14ac:dyDescent="0.3">
      <c r="A96">
        <v>92475</v>
      </c>
      <c r="B96" t="s">
        <v>1106</v>
      </c>
      <c r="C96" t="s">
        <v>75</v>
      </c>
      <c r="D96" t="s">
        <v>814</v>
      </c>
      <c r="E96" t="s">
        <v>24</v>
      </c>
      <c r="F96" t="s">
        <v>27</v>
      </c>
      <c r="G96" t="s">
        <v>134</v>
      </c>
      <c r="H96" t="s">
        <v>833</v>
      </c>
      <c r="I96" t="s">
        <v>939</v>
      </c>
      <c r="J96" t="s">
        <v>77</v>
      </c>
      <c r="K96" t="s">
        <v>41</v>
      </c>
      <c r="L96" t="s">
        <v>32</v>
      </c>
      <c r="N96" t="s">
        <v>1194</v>
      </c>
      <c r="O96" t="s">
        <v>364</v>
      </c>
      <c r="Q96" t="s">
        <v>812</v>
      </c>
      <c r="R96" t="s">
        <v>781</v>
      </c>
      <c r="S96" t="s">
        <v>235</v>
      </c>
      <c r="T96" t="s">
        <v>43</v>
      </c>
      <c r="U96" t="s">
        <v>37</v>
      </c>
      <c r="V96" t="s">
        <v>26</v>
      </c>
      <c r="W96" t="s">
        <v>1194</v>
      </c>
      <c r="Y96" s="1">
        <v>42691.48</v>
      </c>
      <c r="Z96" s="1">
        <v>42829.551238425927</v>
      </c>
      <c r="AA96" t="s">
        <v>321</v>
      </c>
    </row>
    <row r="97" spans="1:27" x14ac:dyDescent="0.3">
      <c r="A97">
        <v>92525</v>
      </c>
      <c r="B97" t="s">
        <v>77</v>
      </c>
      <c r="C97" t="s">
        <v>75</v>
      </c>
      <c r="D97" t="s">
        <v>825</v>
      </c>
      <c r="E97" t="s">
        <v>262</v>
      </c>
      <c r="F97" t="s">
        <v>27</v>
      </c>
      <c r="G97" t="s">
        <v>134</v>
      </c>
      <c r="H97" t="s">
        <v>1099</v>
      </c>
      <c r="I97" t="s">
        <v>941</v>
      </c>
      <c r="J97" t="s">
        <v>1098</v>
      </c>
      <c r="K97" t="s">
        <v>41</v>
      </c>
      <c r="L97" t="s">
        <v>32</v>
      </c>
      <c r="N97" t="s">
        <v>1194</v>
      </c>
      <c r="O97" t="s">
        <v>1194</v>
      </c>
      <c r="Q97" t="s">
        <v>1097</v>
      </c>
      <c r="R97" t="s">
        <v>765</v>
      </c>
      <c r="T97" t="s">
        <v>43</v>
      </c>
      <c r="U97" t="s">
        <v>37</v>
      </c>
      <c r="V97" t="s">
        <v>26</v>
      </c>
      <c r="W97" t="s">
        <v>1194</v>
      </c>
      <c r="Y97" s="1">
        <v>42692.15388888889</v>
      </c>
      <c r="Z97" s="1">
        <v>42748.393900462965</v>
      </c>
      <c r="AA97" t="s">
        <v>1096</v>
      </c>
    </row>
    <row r="98" spans="1:27" x14ac:dyDescent="0.3">
      <c r="A98">
        <v>92552</v>
      </c>
      <c r="B98" t="s">
        <v>100</v>
      </c>
      <c r="C98" t="s">
        <v>184</v>
      </c>
      <c r="D98" t="s">
        <v>293</v>
      </c>
      <c r="E98" t="s">
        <v>24</v>
      </c>
      <c r="F98" t="s">
        <v>27</v>
      </c>
      <c r="G98" t="s">
        <v>187</v>
      </c>
      <c r="H98" t="s">
        <v>523</v>
      </c>
      <c r="I98" t="s">
        <v>195</v>
      </c>
      <c r="J98" t="s">
        <v>91</v>
      </c>
      <c r="K98" t="s">
        <v>41</v>
      </c>
      <c r="L98" t="s">
        <v>32</v>
      </c>
      <c r="M98" t="s">
        <v>369</v>
      </c>
      <c r="N98" t="s">
        <v>1194</v>
      </c>
      <c r="O98" t="s">
        <v>1194</v>
      </c>
      <c r="R98" t="s">
        <v>235</v>
      </c>
      <c r="T98" t="s">
        <v>55</v>
      </c>
      <c r="U98" t="s">
        <v>37</v>
      </c>
      <c r="V98" t="s">
        <v>26</v>
      </c>
      <c r="W98" t="s">
        <v>1194</v>
      </c>
      <c r="Y98" s="1">
        <v>42692.370798611111</v>
      </c>
      <c r="Z98" s="1">
        <v>42754.314803240741</v>
      </c>
    </row>
    <row r="99" spans="1:27" x14ac:dyDescent="0.3">
      <c r="A99">
        <v>92960</v>
      </c>
      <c r="B99" t="s">
        <v>268</v>
      </c>
      <c r="C99" t="s">
        <v>129</v>
      </c>
      <c r="D99" t="s">
        <v>218</v>
      </c>
      <c r="E99" t="s">
        <v>24</v>
      </c>
      <c r="F99" t="s">
        <v>27</v>
      </c>
      <c r="G99" t="s">
        <v>187</v>
      </c>
      <c r="H99" t="s">
        <v>393</v>
      </c>
      <c r="J99" t="s">
        <v>325</v>
      </c>
      <c r="K99" t="s">
        <v>41</v>
      </c>
      <c r="L99" t="s">
        <v>32</v>
      </c>
      <c r="M99" t="s">
        <v>369</v>
      </c>
      <c r="N99" t="s">
        <v>1194</v>
      </c>
      <c r="O99" t="s">
        <v>390</v>
      </c>
      <c r="R99" t="s">
        <v>235</v>
      </c>
      <c r="T99" t="s">
        <v>55</v>
      </c>
      <c r="U99" t="s">
        <v>45</v>
      </c>
      <c r="V99" t="s">
        <v>26</v>
      </c>
      <c r="W99" t="s">
        <v>1194</v>
      </c>
      <c r="Y99" s="1">
        <v>42702.252488425926</v>
      </c>
      <c r="Z99" s="1">
        <v>42726.308194444442</v>
      </c>
    </row>
    <row r="100" spans="1:27" x14ac:dyDescent="0.3">
      <c r="A100">
        <v>92968</v>
      </c>
      <c r="B100" t="s">
        <v>299</v>
      </c>
      <c r="C100" t="s">
        <v>129</v>
      </c>
      <c r="D100" t="s">
        <v>218</v>
      </c>
      <c r="E100" t="s">
        <v>24</v>
      </c>
      <c r="F100" t="s">
        <v>27</v>
      </c>
      <c r="G100" t="s">
        <v>153</v>
      </c>
      <c r="H100" t="s">
        <v>391</v>
      </c>
      <c r="I100" t="s">
        <v>299</v>
      </c>
      <c r="J100" t="s">
        <v>91</v>
      </c>
      <c r="K100" t="s">
        <v>41</v>
      </c>
      <c r="L100" t="s">
        <v>240</v>
      </c>
      <c r="M100" t="s">
        <v>365</v>
      </c>
      <c r="N100" t="s">
        <v>1194</v>
      </c>
      <c r="O100" t="s">
        <v>392</v>
      </c>
      <c r="P100">
        <v>12464</v>
      </c>
      <c r="R100" t="s">
        <v>235</v>
      </c>
      <c r="T100" t="s">
        <v>55</v>
      </c>
      <c r="U100" t="s">
        <v>37</v>
      </c>
      <c r="V100" t="s">
        <v>306</v>
      </c>
      <c r="W100" t="s">
        <v>1194</v>
      </c>
      <c r="Y100" s="1">
        <v>42702.400451388887</v>
      </c>
      <c r="Z100" s="1">
        <v>42767.704814814817</v>
      </c>
    </row>
    <row r="101" spans="1:27" x14ac:dyDescent="0.3">
      <c r="A101">
        <v>93099</v>
      </c>
      <c r="B101" t="s">
        <v>77</v>
      </c>
      <c r="C101" t="s">
        <v>75</v>
      </c>
      <c r="D101" t="s">
        <v>825</v>
      </c>
      <c r="E101" t="s">
        <v>262</v>
      </c>
      <c r="F101" t="s">
        <v>27</v>
      </c>
      <c r="G101" t="s">
        <v>187</v>
      </c>
      <c r="H101" t="s">
        <v>1090</v>
      </c>
      <c r="I101" t="s">
        <v>941</v>
      </c>
      <c r="J101" t="s">
        <v>934</v>
      </c>
      <c r="K101" t="s">
        <v>41</v>
      </c>
      <c r="L101" t="s">
        <v>32</v>
      </c>
      <c r="N101" t="s">
        <v>1194</v>
      </c>
      <c r="O101" t="s">
        <v>1194</v>
      </c>
      <c r="R101" t="s">
        <v>765</v>
      </c>
      <c r="T101" t="s">
        <v>55</v>
      </c>
      <c r="U101" t="s">
        <v>37</v>
      </c>
      <c r="V101" t="s">
        <v>235</v>
      </c>
      <c r="W101" t="s">
        <v>1194</v>
      </c>
      <c r="Y101" s="1">
        <v>42704.250879629632</v>
      </c>
      <c r="Z101" s="1">
        <v>42706.519050925926</v>
      </c>
    </row>
    <row r="102" spans="1:27" x14ac:dyDescent="0.3">
      <c r="A102">
        <v>93128</v>
      </c>
      <c r="B102" t="s">
        <v>326</v>
      </c>
      <c r="C102" t="s">
        <v>129</v>
      </c>
      <c r="D102" t="s">
        <v>327</v>
      </c>
      <c r="E102" t="s">
        <v>24</v>
      </c>
      <c r="F102" t="s">
        <v>27</v>
      </c>
      <c r="G102" t="s">
        <v>153</v>
      </c>
      <c r="H102" t="s">
        <v>389</v>
      </c>
      <c r="I102" t="s">
        <v>914</v>
      </c>
      <c r="J102" t="s">
        <v>91</v>
      </c>
      <c r="K102" t="s">
        <v>41</v>
      </c>
      <c r="L102" t="s">
        <v>32</v>
      </c>
      <c r="M102" t="s">
        <v>369</v>
      </c>
      <c r="N102" t="s">
        <v>1194</v>
      </c>
      <c r="O102" t="s">
        <v>390</v>
      </c>
      <c r="P102">
        <v>12514</v>
      </c>
      <c r="R102" t="s">
        <v>235</v>
      </c>
      <c r="T102" t="s">
        <v>55</v>
      </c>
      <c r="U102" t="s">
        <v>37</v>
      </c>
      <c r="V102" t="s">
        <v>103</v>
      </c>
      <c r="W102" t="s">
        <v>1194</v>
      </c>
      <c r="Y102" s="1">
        <v>42704.660393518519</v>
      </c>
      <c r="Z102" s="1">
        <v>42738.033877314818</v>
      </c>
    </row>
    <row r="103" spans="1:27" x14ac:dyDescent="0.3">
      <c r="A103">
        <v>93173</v>
      </c>
      <c r="B103" t="s">
        <v>77</v>
      </c>
      <c r="C103" t="s">
        <v>75</v>
      </c>
      <c r="D103" t="s">
        <v>825</v>
      </c>
      <c r="E103" t="s">
        <v>147</v>
      </c>
      <c r="F103" t="s">
        <v>27</v>
      </c>
      <c r="G103" t="s">
        <v>166</v>
      </c>
      <c r="H103" t="s">
        <v>1089</v>
      </c>
      <c r="I103" t="s">
        <v>941</v>
      </c>
      <c r="J103" t="s">
        <v>935</v>
      </c>
      <c r="K103" t="s">
        <v>41</v>
      </c>
      <c r="L103" t="s">
        <v>32</v>
      </c>
      <c r="N103" t="s">
        <v>1194</v>
      </c>
      <c r="O103" t="s">
        <v>1194</v>
      </c>
      <c r="R103" t="s">
        <v>765</v>
      </c>
      <c r="T103" t="s">
        <v>43</v>
      </c>
      <c r="U103" t="s">
        <v>45</v>
      </c>
      <c r="V103" t="s">
        <v>26</v>
      </c>
      <c r="W103" t="s">
        <v>1194</v>
      </c>
      <c r="Y103" s="1">
        <v>42705.532627314817</v>
      </c>
      <c r="Z103" s="1">
        <v>42770.496874999997</v>
      </c>
    </row>
    <row r="104" spans="1:27" x14ac:dyDescent="0.3">
      <c r="A104">
        <v>93777</v>
      </c>
      <c r="B104" t="s">
        <v>229</v>
      </c>
      <c r="C104" t="s">
        <v>75</v>
      </c>
      <c r="D104" t="s">
        <v>79</v>
      </c>
      <c r="E104" t="s">
        <v>24</v>
      </c>
      <c r="F104" t="s">
        <v>27</v>
      </c>
      <c r="G104" t="s">
        <v>153</v>
      </c>
      <c r="H104" t="s">
        <v>832</v>
      </c>
      <c r="I104" t="s">
        <v>193</v>
      </c>
      <c r="J104" t="s">
        <v>204</v>
      </c>
      <c r="K104" t="s">
        <v>41</v>
      </c>
      <c r="L104" t="s">
        <v>240</v>
      </c>
      <c r="M104" t="s">
        <v>365</v>
      </c>
      <c r="N104" t="s">
        <v>1194</v>
      </c>
      <c r="O104" t="s">
        <v>364</v>
      </c>
      <c r="P104">
        <v>12561</v>
      </c>
      <c r="Q104" t="s">
        <v>821</v>
      </c>
      <c r="R104" t="s">
        <v>781</v>
      </c>
      <c r="S104" t="s">
        <v>235</v>
      </c>
      <c r="T104" t="s">
        <v>43</v>
      </c>
      <c r="U104" t="s">
        <v>45</v>
      </c>
      <c r="V104" t="s">
        <v>306</v>
      </c>
      <c r="W104" t="s">
        <v>1194</v>
      </c>
      <c r="Y104" s="1">
        <v>42719.332384259258</v>
      </c>
      <c r="Z104" s="1">
        <v>42797.155277777776</v>
      </c>
      <c r="AA104" t="s">
        <v>321</v>
      </c>
    </row>
    <row r="105" spans="1:27" x14ac:dyDescent="0.3">
      <c r="A105">
        <v>93784</v>
      </c>
      <c r="B105" t="s">
        <v>170</v>
      </c>
      <c r="C105" t="s">
        <v>133</v>
      </c>
      <c r="D105" t="s">
        <v>180</v>
      </c>
      <c r="E105" t="s">
        <v>24</v>
      </c>
      <c r="F105" t="s">
        <v>27</v>
      </c>
      <c r="G105" t="s">
        <v>115</v>
      </c>
      <c r="H105" t="s">
        <v>798</v>
      </c>
      <c r="J105" t="s">
        <v>77</v>
      </c>
      <c r="K105" t="s">
        <v>41</v>
      </c>
      <c r="L105" t="s">
        <v>32</v>
      </c>
      <c r="N105" t="s">
        <v>1194</v>
      </c>
      <c r="O105" t="s">
        <v>1194</v>
      </c>
      <c r="R105" t="s">
        <v>781</v>
      </c>
      <c r="S105" t="s">
        <v>797</v>
      </c>
      <c r="T105" t="s">
        <v>43</v>
      </c>
      <c r="U105" t="s">
        <v>37</v>
      </c>
      <c r="V105" t="s">
        <v>796</v>
      </c>
      <c r="W105" t="s">
        <v>1194</v>
      </c>
      <c r="Y105" s="1">
        <v>42719.380520833336</v>
      </c>
      <c r="Z105" s="1">
        <v>42719.611851851849</v>
      </c>
    </row>
    <row r="106" spans="1:27" x14ac:dyDescent="0.3">
      <c r="A106">
        <v>93821</v>
      </c>
      <c r="B106" t="s">
        <v>908</v>
      </c>
      <c r="C106" t="s">
        <v>75</v>
      </c>
      <c r="D106" t="s">
        <v>125</v>
      </c>
      <c r="E106" t="s">
        <v>24</v>
      </c>
      <c r="F106" t="s">
        <v>27</v>
      </c>
      <c r="G106" t="s">
        <v>134</v>
      </c>
      <c r="H106" t="s">
        <v>831</v>
      </c>
      <c r="I106" t="s">
        <v>179</v>
      </c>
      <c r="J106" t="s">
        <v>204</v>
      </c>
      <c r="K106" t="s">
        <v>41</v>
      </c>
      <c r="L106" t="s">
        <v>240</v>
      </c>
      <c r="M106" t="s">
        <v>365</v>
      </c>
      <c r="N106" t="s">
        <v>1194</v>
      </c>
      <c r="O106" t="s">
        <v>364</v>
      </c>
      <c r="Q106" t="s">
        <v>630</v>
      </c>
      <c r="R106" t="s">
        <v>781</v>
      </c>
      <c r="S106" t="s">
        <v>804</v>
      </c>
      <c r="T106" t="s">
        <v>55</v>
      </c>
      <c r="U106" t="s">
        <v>37</v>
      </c>
      <c r="V106" t="s">
        <v>26</v>
      </c>
      <c r="W106" t="s">
        <v>1194</v>
      </c>
      <c r="Y106" s="1">
        <v>42720.307719907411</v>
      </c>
      <c r="Z106" s="1">
        <v>42829.553599537037</v>
      </c>
    </row>
    <row r="107" spans="1:27" x14ac:dyDescent="0.3">
      <c r="A107">
        <v>93878</v>
      </c>
      <c r="B107" t="s">
        <v>170</v>
      </c>
      <c r="C107" t="s">
        <v>133</v>
      </c>
      <c r="D107" t="s">
        <v>180</v>
      </c>
      <c r="E107" t="s">
        <v>24</v>
      </c>
      <c r="F107" t="s">
        <v>27</v>
      </c>
      <c r="G107" t="s">
        <v>25</v>
      </c>
      <c r="H107" t="s">
        <v>795</v>
      </c>
      <c r="J107" t="s">
        <v>794</v>
      </c>
      <c r="K107" t="s">
        <v>41</v>
      </c>
      <c r="L107" t="s">
        <v>240</v>
      </c>
      <c r="M107" t="s">
        <v>185</v>
      </c>
      <c r="N107" t="s">
        <v>1194</v>
      </c>
      <c r="O107" t="s">
        <v>1194</v>
      </c>
      <c r="R107" t="s">
        <v>781</v>
      </c>
      <c r="S107" t="s">
        <v>235</v>
      </c>
      <c r="T107" t="s">
        <v>55</v>
      </c>
      <c r="U107" t="s">
        <v>45</v>
      </c>
      <c r="V107" t="s">
        <v>235</v>
      </c>
      <c r="W107" t="s">
        <v>1194</v>
      </c>
      <c r="Y107" s="1">
        <v>42723.239212962966</v>
      </c>
      <c r="Z107" s="1">
        <v>42753.685381944444</v>
      </c>
    </row>
    <row r="108" spans="1:27" x14ac:dyDescent="0.3">
      <c r="A108">
        <v>93894</v>
      </c>
      <c r="B108" t="s">
        <v>459</v>
      </c>
      <c r="C108" t="s">
        <v>75</v>
      </c>
      <c r="D108" t="s">
        <v>125</v>
      </c>
      <c r="E108" t="s">
        <v>24</v>
      </c>
      <c r="F108" t="s">
        <v>27</v>
      </c>
      <c r="G108" t="s">
        <v>187</v>
      </c>
      <c r="H108" t="s">
        <v>830</v>
      </c>
      <c r="I108" t="s">
        <v>234</v>
      </c>
      <c r="J108" t="s">
        <v>77</v>
      </c>
      <c r="K108" t="s">
        <v>41</v>
      </c>
      <c r="L108" t="s">
        <v>240</v>
      </c>
      <c r="M108" t="s">
        <v>365</v>
      </c>
      <c r="N108" t="s">
        <v>1194</v>
      </c>
      <c r="O108" t="s">
        <v>364</v>
      </c>
      <c r="Q108" t="s">
        <v>812</v>
      </c>
      <c r="R108" t="s">
        <v>781</v>
      </c>
      <c r="S108" t="s">
        <v>804</v>
      </c>
      <c r="T108" t="s">
        <v>43</v>
      </c>
      <c r="U108" t="s">
        <v>29</v>
      </c>
      <c r="V108" t="s">
        <v>26</v>
      </c>
      <c r="W108" t="s">
        <v>1194</v>
      </c>
      <c r="Y108" s="1">
        <v>42723.66165509259</v>
      </c>
      <c r="Z108" s="1">
        <v>42772.557071759256</v>
      </c>
      <c r="AA108" t="s">
        <v>321</v>
      </c>
    </row>
    <row r="109" spans="1:27" x14ac:dyDescent="0.3">
      <c r="A109">
        <v>94040</v>
      </c>
      <c r="B109" t="s">
        <v>459</v>
      </c>
      <c r="C109" t="s">
        <v>75</v>
      </c>
      <c r="D109" t="s">
        <v>125</v>
      </c>
      <c r="E109" t="s">
        <v>303</v>
      </c>
      <c r="F109" t="s">
        <v>27</v>
      </c>
      <c r="G109" t="s">
        <v>49</v>
      </c>
      <c r="H109" t="s">
        <v>1086</v>
      </c>
      <c r="I109" t="s">
        <v>179</v>
      </c>
      <c r="J109" t="s">
        <v>794</v>
      </c>
      <c r="K109" t="s">
        <v>41</v>
      </c>
      <c r="L109" t="s">
        <v>28</v>
      </c>
      <c r="N109" t="s">
        <v>1194</v>
      </c>
      <c r="O109" t="s">
        <v>1194</v>
      </c>
      <c r="R109" t="s">
        <v>765</v>
      </c>
      <c r="T109" t="s">
        <v>55</v>
      </c>
      <c r="U109" t="s">
        <v>45</v>
      </c>
      <c r="V109" t="s">
        <v>235</v>
      </c>
      <c r="W109" t="s">
        <v>1194</v>
      </c>
      <c r="Y109" s="1">
        <v>42732.245798611111</v>
      </c>
      <c r="Z109" s="1">
        <v>42739.333368055559</v>
      </c>
    </row>
    <row r="110" spans="1:27" x14ac:dyDescent="0.3">
      <c r="A110">
        <v>94122</v>
      </c>
      <c r="B110" t="s">
        <v>702</v>
      </c>
      <c r="C110" t="s">
        <v>23</v>
      </c>
      <c r="D110" t="s">
        <v>374</v>
      </c>
      <c r="E110" t="s">
        <v>24</v>
      </c>
      <c r="F110" t="s">
        <v>27</v>
      </c>
      <c r="G110" t="s">
        <v>25</v>
      </c>
      <c r="H110" t="s">
        <v>701</v>
      </c>
      <c r="J110" t="s">
        <v>700</v>
      </c>
      <c r="K110" t="s">
        <v>41</v>
      </c>
      <c r="L110" t="s">
        <v>240</v>
      </c>
      <c r="M110" t="s">
        <v>44</v>
      </c>
      <c r="N110" t="s">
        <v>1194</v>
      </c>
      <c r="O110" t="s">
        <v>1194</v>
      </c>
      <c r="R110" t="s">
        <v>235</v>
      </c>
      <c r="T110" t="s">
        <v>55</v>
      </c>
      <c r="U110" t="s">
        <v>45</v>
      </c>
      <c r="V110" t="s">
        <v>235</v>
      </c>
      <c r="W110" t="s">
        <v>1194</v>
      </c>
      <c r="X110" t="s">
        <v>378</v>
      </c>
      <c r="Y110" s="1">
        <v>42739.236076388886</v>
      </c>
      <c r="Z110" s="1">
        <v>42771.985289351855</v>
      </c>
    </row>
    <row r="111" spans="1:27" x14ac:dyDescent="0.3">
      <c r="A111">
        <v>94194</v>
      </c>
      <c r="B111" t="s">
        <v>229</v>
      </c>
      <c r="C111" t="s">
        <v>184</v>
      </c>
      <c r="D111" t="s">
        <v>293</v>
      </c>
      <c r="E111" t="s">
        <v>149</v>
      </c>
      <c r="F111" t="s">
        <v>27</v>
      </c>
      <c r="G111" t="s">
        <v>187</v>
      </c>
      <c r="H111" t="s">
        <v>973</v>
      </c>
      <c r="I111" t="s">
        <v>229</v>
      </c>
      <c r="J111" t="s">
        <v>91</v>
      </c>
      <c r="K111" t="s">
        <v>41</v>
      </c>
      <c r="L111" t="s">
        <v>240</v>
      </c>
      <c r="M111" t="s">
        <v>369</v>
      </c>
      <c r="N111" t="s">
        <v>1194</v>
      </c>
      <c r="O111" t="s">
        <v>1194</v>
      </c>
      <c r="Q111" t="s">
        <v>972</v>
      </c>
      <c r="R111" t="s">
        <v>235</v>
      </c>
      <c r="T111" t="s">
        <v>43</v>
      </c>
      <c r="U111" t="s">
        <v>29</v>
      </c>
      <c r="V111" t="s">
        <v>26</v>
      </c>
      <c r="W111" t="s">
        <v>1194</v>
      </c>
      <c r="Y111" s="1">
        <v>42740.002442129633</v>
      </c>
      <c r="Z111" s="1">
        <v>42766.496493055558</v>
      </c>
    </row>
    <row r="112" spans="1:27" x14ac:dyDescent="0.3">
      <c r="A112">
        <v>94333</v>
      </c>
      <c r="B112" t="s">
        <v>124</v>
      </c>
      <c r="C112" t="s">
        <v>75</v>
      </c>
      <c r="D112" t="s">
        <v>125</v>
      </c>
      <c r="E112" t="s">
        <v>147</v>
      </c>
      <c r="F112" t="s">
        <v>27</v>
      </c>
      <c r="G112" t="s">
        <v>49</v>
      </c>
      <c r="H112" t="s">
        <v>1085</v>
      </c>
      <c r="I112" t="s">
        <v>179</v>
      </c>
      <c r="J112" t="s">
        <v>794</v>
      </c>
      <c r="K112" t="s">
        <v>41</v>
      </c>
      <c r="L112" t="s">
        <v>240</v>
      </c>
      <c r="M112" t="s">
        <v>44</v>
      </c>
      <c r="N112" t="s">
        <v>1194</v>
      </c>
      <c r="O112" t="s">
        <v>1194</v>
      </c>
      <c r="Q112" t="s">
        <v>1082</v>
      </c>
      <c r="R112" t="s">
        <v>765</v>
      </c>
      <c r="T112" t="s">
        <v>55</v>
      </c>
      <c r="U112" t="s">
        <v>45</v>
      </c>
      <c r="V112" t="s">
        <v>235</v>
      </c>
      <c r="W112" t="s">
        <v>1194</v>
      </c>
      <c r="X112" t="s">
        <v>1084</v>
      </c>
      <c r="Y112" s="1">
        <v>42744.312013888892</v>
      </c>
      <c r="Z112" s="1">
        <v>42751.291261574072</v>
      </c>
      <c r="AA112" t="s">
        <v>1081</v>
      </c>
    </row>
    <row r="113" spans="1:27" x14ac:dyDescent="0.3">
      <c r="A113">
        <v>94334</v>
      </c>
      <c r="B113" t="s">
        <v>459</v>
      </c>
      <c r="C113" t="s">
        <v>75</v>
      </c>
      <c r="D113" t="s">
        <v>125</v>
      </c>
      <c r="E113" t="s">
        <v>262</v>
      </c>
      <c r="F113" t="s">
        <v>27</v>
      </c>
      <c r="G113" t="s">
        <v>49</v>
      </c>
      <c r="H113" t="s">
        <v>1083</v>
      </c>
      <c r="I113" t="s">
        <v>179</v>
      </c>
      <c r="J113" t="s">
        <v>794</v>
      </c>
      <c r="K113" t="s">
        <v>41</v>
      </c>
      <c r="L113" t="s">
        <v>28</v>
      </c>
      <c r="N113" t="s">
        <v>1194</v>
      </c>
      <c r="O113" t="s">
        <v>1194</v>
      </c>
      <c r="Q113" t="s">
        <v>1082</v>
      </c>
      <c r="R113" t="s">
        <v>765</v>
      </c>
      <c r="T113" t="s">
        <v>55</v>
      </c>
      <c r="U113" t="s">
        <v>45</v>
      </c>
      <c r="V113" t="s">
        <v>235</v>
      </c>
      <c r="W113" t="s">
        <v>1194</v>
      </c>
      <c r="Y113" s="1">
        <v>42744.318773148145</v>
      </c>
      <c r="Z113" s="1">
        <v>42744.48814814815</v>
      </c>
      <c r="AA113" t="s">
        <v>1081</v>
      </c>
    </row>
    <row r="114" spans="1:27" x14ac:dyDescent="0.3">
      <c r="A114">
        <v>94343</v>
      </c>
      <c r="B114" t="s">
        <v>929</v>
      </c>
      <c r="C114" t="s">
        <v>75</v>
      </c>
      <c r="D114" t="s">
        <v>814</v>
      </c>
      <c r="E114" t="s">
        <v>24</v>
      </c>
      <c r="F114" t="s">
        <v>27</v>
      </c>
      <c r="G114" t="s">
        <v>49</v>
      </c>
      <c r="H114" t="s">
        <v>829</v>
      </c>
      <c r="I114" t="s">
        <v>928</v>
      </c>
      <c r="J114" t="s">
        <v>204</v>
      </c>
      <c r="K114" t="s">
        <v>41</v>
      </c>
      <c r="L114" t="s">
        <v>28</v>
      </c>
      <c r="N114" t="s">
        <v>1194</v>
      </c>
      <c r="O114" t="s">
        <v>364</v>
      </c>
      <c r="Q114" t="s">
        <v>828</v>
      </c>
      <c r="R114" t="s">
        <v>781</v>
      </c>
      <c r="S114" t="s">
        <v>235</v>
      </c>
      <c r="T114" t="s">
        <v>43</v>
      </c>
      <c r="U114" t="s">
        <v>37</v>
      </c>
      <c r="V114" t="s">
        <v>26</v>
      </c>
      <c r="W114" t="s">
        <v>1194</v>
      </c>
      <c r="Y114" s="1">
        <v>42744.356712962966</v>
      </c>
      <c r="Z114" s="1">
        <v>42829.554606481484</v>
      </c>
      <c r="AA114" t="s">
        <v>321</v>
      </c>
    </row>
    <row r="115" spans="1:27" x14ac:dyDescent="0.3">
      <c r="A115">
        <v>94454</v>
      </c>
      <c r="B115" t="s">
        <v>170</v>
      </c>
      <c r="C115" t="s">
        <v>133</v>
      </c>
      <c r="D115" t="s">
        <v>180</v>
      </c>
      <c r="E115" t="s">
        <v>24</v>
      </c>
      <c r="F115" t="s">
        <v>27</v>
      </c>
      <c r="G115" t="s">
        <v>25</v>
      </c>
      <c r="H115" t="s">
        <v>792</v>
      </c>
      <c r="J115" t="s">
        <v>342</v>
      </c>
      <c r="K115" t="s">
        <v>41</v>
      </c>
      <c r="L115" t="s">
        <v>240</v>
      </c>
      <c r="M115" t="s">
        <v>185</v>
      </c>
      <c r="N115" t="s">
        <v>1194</v>
      </c>
      <c r="O115" t="s">
        <v>1194</v>
      </c>
      <c r="R115" t="s">
        <v>781</v>
      </c>
      <c r="S115" t="s">
        <v>235</v>
      </c>
      <c r="T115" t="s">
        <v>67</v>
      </c>
      <c r="U115" t="s">
        <v>45</v>
      </c>
      <c r="V115" t="s">
        <v>235</v>
      </c>
      <c r="W115" t="s">
        <v>1194</v>
      </c>
      <c r="Y115" s="1">
        <v>42746.135625000003</v>
      </c>
      <c r="Z115" s="1">
        <v>42765.718043981484</v>
      </c>
      <c r="AA115" t="s">
        <v>791</v>
      </c>
    </row>
    <row r="116" spans="1:27" x14ac:dyDescent="0.3">
      <c r="A116">
        <v>94456</v>
      </c>
      <c r="B116" t="s">
        <v>170</v>
      </c>
      <c r="C116" t="s">
        <v>133</v>
      </c>
      <c r="D116" t="s">
        <v>180</v>
      </c>
      <c r="E116" t="s">
        <v>24</v>
      </c>
      <c r="F116" t="s">
        <v>27</v>
      </c>
      <c r="G116" t="s">
        <v>25</v>
      </c>
      <c r="H116" t="s">
        <v>789</v>
      </c>
      <c r="J116" t="s">
        <v>342</v>
      </c>
      <c r="K116" t="s">
        <v>41</v>
      </c>
      <c r="L116" t="s">
        <v>240</v>
      </c>
      <c r="M116" t="s">
        <v>185</v>
      </c>
      <c r="N116" t="s">
        <v>1194</v>
      </c>
      <c r="O116" t="s">
        <v>1194</v>
      </c>
      <c r="R116" t="s">
        <v>781</v>
      </c>
      <c r="S116" t="s">
        <v>235</v>
      </c>
      <c r="T116" t="s">
        <v>67</v>
      </c>
      <c r="U116" t="s">
        <v>45</v>
      </c>
      <c r="V116" t="s">
        <v>235</v>
      </c>
      <c r="W116" t="s">
        <v>1194</v>
      </c>
      <c r="Y116" s="1">
        <v>42746.141423611109</v>
      </c>
      <c r="Z116" s="1">
        <v>42761.653854166667</v>
      </c>
    </row>
    <row r="117" spans="1:27" x14ac:dyDescent="0.3">
      <c r="A117">
        <v>94489</v>
      </c>
      <c r="B117" t="s">
        <v>277</v>
      </c>
      <c r="C117" t="s">
        <v>75</v>
      </c>
      <c r="D117" t="s">
        <v>79</v>
      </c>
      <c r="E117" t="s">
        <v>147</v>
      </c>
      <c r="F117" t="s">
        <v>27</v>
      </c>
      <c r="G117" t="s">
        <v>166</v>
      </c>
      <c r="H117" t="s">
        <v>1080</v>
      </c>
      <c r="I117" t="s">
        <v>193</v>
      </c>
      <c r="J117" t="s">
        <v>1079</v>
      </c>
      <c r="K117" t="s">
        <v>41</v>
      </c>
      <c r="L117" t="s">
        <v>28</v>
      </c>
      <c r="N117" t="s">
        <v>1194</v>
      </c>
      <c r="O117" t="s">
        <v>1194</v>
      </c>
      <c r="R117" t="s">
        <v>765</v>
      </c>
      <c r="T117" t="s">
        <v>43</v>
      </c>
      <c r="U117" t="s">
        <v>60</v>
      </c>
      <c r="V117" t="s">
        <v>26</v>
      </c>
      <c r="W117" t="s">
        <v>1194</v>
      </c>
      <c r="Y117" s="1">
        <v>42746.610821759263</v>
      </c>
      <c r="Z117" s="1">
        <v>42766.856921296298</v>
      </c>
    </row>
    <row r="118" spans="1:27" x14ac:dyDescent="0.3">
      <c r="A118">
        <v>94594</v>
      </c>
      <c r="B118" t="s">
        <v>340</v>
      </c>
      <c r="C118" t="s">
        <v>184</v>
      </c>
      <c r="D118" t="s">
        <v>212</v>
      </c>
      <c r="E118" t="s">
        <v>147</v>
      </c>
      <c r="F118" t="s">
        <v>27</v>
      </c>
      <c r="G118" t="s">
        <v>187</v>
      </c>
      <c r="H118" t="s">
        <v>971</v>
      </c>
      <c r="I118" t="s">
        <v>913</v>
      </c>
      <c r="J118" t="s">
        <v>91</v>
      </c>
      <c r="K118" t="s">
        <v>41</v>
      </c>
      <c r="L118" t="s">
        <v>240</v>
      </c>
      <c r="M118" t="s">
        <v>185</v>
      </c>
      <c r="N118" t="s">
        <v>1194</v>
      </c>
      <c r="O118" t="s">
        <v>1194</v>
      </c>
      <c r="R118" t="s">
        <v>235</v>
      </c>
      <c r="T118" t="s">
        <v>67</v>
      </c>
      <c r="U118" t="s">
        <v>37</v>
      </c>
      <c r="V118" t="s">
        <v>235</v>
      </c>
      <c r="W118" t="s">
        <v>1194</v>
      </c>
      <c r="Y118" s="1">
        <v>42748.470682870371</v>
      </c>
      <c r="Z118" s="1">
        <v>42780.21603009259</v>
      </c>
      <c r="AA118" t="s">
        <v>531</v>
      </c>
    </row>
    <row r="119" spans="1:27" x14ac:dyDescent="0.3">
      <c r="A119">
        <v>94632</v>
      </c>
      <c r="B119" t="s">
        <v>124</v>
      </c>
      <c r="C119" t="s">
        <v>75</v>
      </c>
      <c r="D119" t="s">
        <v>125</v>
      </c>
      <c r="E119" t="s">
        <v>24</v>
      </c>
      <c r="F119" t="s">
        <v>27</v>
      </c>
      <c r="G119" t="s">
        <v>187</v>
      </c>
      <c r="H119" t="s">
        <v>826</v>
      </c>
      <c r="I119" t="s">
        <v>913</v>
      </c>
      <c r="J119" t="s">
        <v>77</v>
      </c>
      <c r="K119" t="s">
        <v>41</v>
      </c>
      <c r="L119" t="s">
        <v>240</v>
      </c>
      <c r="M119" t="s">
        <v>185</v>
      </c>
      <c r="N119" t="s">
        <v>1194</v>
      </c>
      <c r="O119" t="s">
        <v>364</v>
      </c>
      <c r="R119" t="s">
        <v>781</v>
      </c>
      <c r="S119" t="s">
        <v>804</v>
      </c>
      <c r="T119" t="s">
        <v>55</v>
      </c>
      <c r="U119" t="s">
        <v>45</v>
      </c>
      <c r="V119" t="s">
        <v>235</v>
      </c>
      <c r="W119" t="s">
        <v>1194</v>
      </c>
      <c r="Y119" s="1">
        <v>42751.737349537034</v>
      </c>
      <c r="Z119" s="1">
        <v>42772.67423611111</v>
      </c>
    </row>
    <row r="120" spans="1:27" x14ac:dyDescent="0.3">
      <c r="A120">
        <v>94678</v>
      </c>
      <c r="B120" t="s">
        <v>89</v>
      </c>
      <c r="C120" t="s">
        <v>88</v>
      </c>
      <c r="D120" t="s">
        <v>90</v>
      </c>
      <c r="E120" t="s">
        <v>24</v>
      </c>
      <c r="F120" t="s">
        <v>27</v>
      </c>
      <c r="G120" t="s">
        <v>275</v>
      </c>
      <c r="H120" t="s">
        <v>620</v>
      </c>
      <c r="I120" t="s">
        <v>107</v>
      </c>
      <c r="J120" t="s">
        <v>342</v>
      </c>
      <c r="K120" t="s">
        <v>41</v>
      </c>
      <c r="L120" t="s">
        <v>32</v>
      </c>
      <c r="N120" t="s">
        <v>1194</v>
      </c>
      <c r="O120" t="s">
        <v>1194</v>
      </c>
      <c r="R120" t="s">
        <v>235</v>
      </c>
      <c r="T120" t="s">
        <v>67</v>
      </c>
      <c r="U120" t="s">
        <v>60</v>
      </c>
      <c r="V120" t="s">
        <v>235</v>
      </c>
      <c r="W120" t="s">
        <v>1194</v>
      </c>
      <c r="Y120" s="1">
        <v>42753.045277777775</v>
      </c>
      <c r="Z120" s="1">
        <v>42753.961944444447</v>
      </c>
    </row>
    <row r="121" spans="1:27" x14ac:dyDescent="0.3">
      <c r="A121">
        <v>94695</v>
      </c>
      <c r="B121" t="s">
        <v>1345</v>
      </c>
      <c r="C121" t="s">
        <v>95</v>
      </c>
      <c r="D121" t="s">
        <v>138</v>
      </c>
      <c r="E121" t="s">
        <v>24</v>
      </c>
      <c r="F121" t="s">
        <v>27</v>
      </c>
      <c r="G121" t="s">
        <v>153</v>
      </c>
      <c r="H121" t="s">
        <v>1344</v>
      </c>
      <c r="J121" t="s">
        <v>1342</v>
      </c>
      <c r="K121" t="s">
        <v>41</v>
      </c>
      <c r="L121" t="s">
        <v>240</v>
      </c>
      <c r="M121" t="s">
        <v>365</v>
      </c>
      <c r="N121" t="s">
        <v>1194</v>
      </c>
      <c r="O121" t="s">
        <v>1319</v>
      </c>
      <c r="P121">
        <v>12452</v>
      </c>
      <c r="R121" t="s">
        <v>235</v>
      </c>
      <c r="T121" t="s">
        <v>43</v>
      </c>
      <c r="U121" t="s">
        <v>29</v>
      </c>
      <c r="V121" t="s">
        <v>1305</v>
      </c>
      <c r="W121" t="s">
        <v>1194</v>
      </c>
      <c r="Y121" s="1">
        <v>42753.19122685185</v>
      </c>
      <c r="Z121" s="1">
        <v>42815.347013888888</v>
      </c>
    </row>
    <row r="122" spans="1:27" x14ac:dyDescent="0.3">
      <c r="A122">
        <v>94791</v>
      </c>
      <c r="B122" t="s">
        <v>1302</v>
      </c>
      <c r="C122" t="s">
        <v>75</v>
      </c>
      <c r="D122" t="s">
        <v>125</v>
      </c>
      <c r="E122" t="s">
        <v>24</v>
      </c>
      <c r="F122" t="s">
        <v>27</v>
      </c>
      <c r="G122" t="s">
        <v>76</v>
      </c>
      <c r="H122" t="s">
        <v>822</v>
      </c>
      <c r="I122" t="s">
        <v>179</v>
      </c>
      <c r="J122" t="s">
        <v>170</v>
      </c>
      <c r="K122" t="s">
        <v>41</v>
      </c>
      <c r="L122" t="s">
        <v>240</v>
      </c>
      <c r="M122" t="s">
        <v>185</v>
      </c>
      <c r="N122" t="s">
        <v>1194</v>
      </c>
      <c r="O122" t="s">
        <v>1194</v>
      </c>
      <c r="Q122" t="s">
        <v>821</v>
      </c>
      <c r="R122" t="s">
        <v>781</v>
      </c>
      <c r="S122" t="s">
        <v>797</v>
      </c>
      <c r="T122" t="s">
        <v>55</v>
      </c>
      <c r="U122" t="s">
        <v>37</v>
      </c>
      <c r="V122" t="s">
        <v>779</v>
      </c>
      <c r="W122" t="s">
        <v>1194</v>
      </c>
      <c r="Y122" s="1">
        <v>42754.669421296298</v>
      </c>
      <c r="Z122" s="1">
        <v>42829.560682870368</v>
      </c>
      <c r="AA122" t="s">
        <v>820</v>
      </c>
    </row>
    <row r="123" spans="1:27" x14ac:dyDescent="0.3">
      <c r="A123">
        <v>94869</v>
      </c>
      <c r="B123" t="s">
        <v>89</v>
      </c>
      <c r="C123" t="s">
        <v>599</v>
      </c>
      <c r="D123" t="s">
        <v>609</v>
      </c>
      <c r="E123" t="s">
        <v>24</v>
      </c>
      <c r="F123" t="s">
        <v>27</v>
      </c>
      <c r="G123" t="s">
        <v>49</v>
      </c>
      <c r="H123" t="s">
        <v>612</v>
      </c>
      <c r="I123" t="s">
        <v>248</v>
      </c>
      <c r="J123" t="s">
        <v>248</v>
      </c>
      <c r="K123" t="s">
        <v>41</v>
      </c>
      <c r="L123" t="s">
        <v>28</v>
      </c>
      <c r="N123" t="s">
        <v>1194</v>
      </c>
      <c r="O123" t="s">
        <v>383</v>
      </c>
      <c r="R123" t="s">
        <v>235</v>
      </c>
      <c r="T123" t="s">
        <v>55</v>
      </c>
      <c r="U123" t="s">
        <v>37</v>
      </c>
      <c r="V123" t="s">
        <v>235</v>
      </c>
      <c r="W123" t="s">
        <v>1194</v>
      </c>
      <c r="Y123" s="1">
        <v>42758.09747685185</v>
      </c>
      <c r="Z123" s="1">
        <v>42758.105844907404</v>
      </c>
    </row>
    <row r="124" spans="1:27" x14ac:dyDescent="0.3">
      <c r="A124">
        <v>94873</v>
      </c>
      <c r="B124" t="s">
        <v>89</v>
      </c>
      <c r="C124" t="s">
        <v>599</v>
      </c>
      <c r="D124" t="s">
        <v>609</v>
      </c>
      <c r="E124" t="s">
        <v>24</v>
      </c>
      <c r="F124" t="s">
        <v>27</v>
      </c>
      <c r="G124" t="s">
        <v>49</v>
      </c>
      <c r="H124" t="s">
        <v>611</v>
      </c>
      <c r="I124" t="s">
        <v>248</v>
      </c>
      <c r="J124" t="s">
        <v>248</v>
      </c>
      <c r="K124" t="s">
        <v>41</v>
      </c>
      <c r="L124" t="s">
        <v>244</v>
      </c>
      <c r="N124" t="s">
        <v>1194</v>
      </c>
      <c r="O124" t="s">
        <v>383</v>
      </c>
      <c r="Q124" t="s">
        <v>610</v>
      </c>
      <c r="R124" t="s">
        <v>235</v>
      </c>
      <c r="T124" t="s">
        <v>55</v>
      </c>
      <c r="U124" t="s">
        <v>37</v>
      </c>
      <c r="V124" t="s">
        <v>235</v>
      </c>
      <c r="W124" t="s">
        <v>1194</v>
      </c>
      <c r="Y124" s="1">
        <v>42758.119398148148</v>
      </c>
      <c r="Z124" s="1">
        <v>42758.125868055555</v>
      </c>
    </row>
    <row r="125" spans="1:27" x14ac:dyDescent="0.3">
      <c r="A125">
        <v>94951</v>
      </c>
      <c r="B125" t="s">
        <v>89</v>
      </c>
      <c r="C125" t="s">
        <v>599</v>
      </c>
      <c r="D125" t="s">
        <v>609</v>
      </c>
      <c r="E125" t="s">
        <v>24</v>
      </c>
      <c r="F125" t="s">
        <v>27</v>
      </c>
      <c r="G125" t="s">
        <v>49</v>
      </c>
      <c r="H125" t="s">
        <v>608</v>
      </c>
      <c r="I125" t="s">
        <v>248</v>
      </c>
      <c r="J125" t="s">
        <v>248</v>
      </c>
      <c r="K125" t="s">
        <v>41</v>
      </c>
      <c r="L125" t="s">
        <v>101</v>
      </c>
      <c r="N125" t="s">
        <v>1194</v>
      </c>
      <c r="O125" t="s">
        <v>388</v>
      </c>
      <c r="R125" t="s">
        <v>235</v>
      </c>
      <c r="T125" t="s">
        <v>55</v>
      </c>
      <c r="U125" t="s">
        <v>37</v>
      </c>
      <c r="V125" t="s">
        <v>235</v>
      </c>
      <c r="W125" t="s">
        <v>1194</v>
      </c>
      <c r="Y125" s="1">
        <v>42759.121365740742</v>
      </c>
      <c r="Z125" s="1">
        <v>42760.186412037037</v>
      </c>
    </row>
    <row r="126" spans="1:27" x14ac:dyDescent="0.3">
      <c r="A126">
        <v>95010</v>
      </c>
      <c r="B126" t="s">
        <v>1339</v>
      </c>
      <c r="C126" t="s">
        <v>23</v>
      </c>
      <c r="D126" t="s">
        <v>95</v>
      </c>
      <c r="E126" t="s">
        <v>262</v>
      </c>
      <c r="F126" t="s">
        <v>27</v>
      </c>
      <c r="G126" t="s">
        <v>49</v>
      </c>
      <c r="H126" t="s">
        <v>1338</v>
      </c>
      <c r="J126" t="s">
        <v>933</v>
      </c>
      <c r="K126" t="s">
        <v>41</v>
      </c>
      <c r="L126" t="s">
        <v>240</v>
      </c>
      <c r="M126" t="s">
        <v>185</v>
      </c>
      <c r="N126" t="s">
        <v>1194</v>
      </c>
      <c r="O126" t="s">
        <v>1194</v>
      </c>
      <c r="R126" t="s">
        <v>235</v>
      </c>
      <c r="T126" t="s">
        <v>43</v>
      </c>
      <c r="U126" t="s">
        <v>29</v>
      </c>
      <c r="V126" t="s">
        <v>235</v>
      </c>
      <c r="W126" t="s">
        <v>1194</v>
      </c>
      <c r="Y126" s="1">
        <v>42760.091064814813</v>
      </c>
      <c r="Z126" s="1">
        <v>42810.113622685189</v>
      </c>
    </row>
    <row r="127" spans="1:27" x14ac:dyDescent="0.3">
      <c r="A127">
        <v>95047</v>
      </c>
      <c r="B127" t="s">
        <v>74</v>
      </c>
      <c r="C127" t="s">
        <v>75</v>
      </c>
      <c r="D127" t="s">
        <v>79</v>
      </c>
      <c r="E127" t="s">
        <v>262</v>
      </c>
      <c r="F127" t="s">
        <v>27</v>
      </c>
      <c r="G127" t="s">
        <v>49</v>
      </c>
      <c r="H127" t="s">
        <v>1078</v>
      </c>
      <c r="I127" t="s">
        <v>193</v>
      </c>
      <c r="J127" t="s">
        <v>1077</v>
      </c>
      <c r="K127" t="s">
        <v>41</v>
      </c>
      <c r="L127" t="s">
        <v>32</v>
      </c>
      <c r="N127" t="s">
        <v>1194</v>
      </c>
      <c r="O127" t="s">
        <v>1194</v>
      </c>
      <c r="R127" t="s">
        <v>765</v>
      </c>
      <c r="T127" t="s">
        <v>67</v>
      </c>
      <c r="U127" t="s">
        <v>60</v>
      </c>
      <c r="V127" t="s">
        <v>235</v>
      </c>
      <c r="W127" t="s">
        <v>1194</v>
      </c>
      <c r="Y127" s="1">
        <v>42760.660462962966</v>
      </c>
      <c r="Z127" s="1">
        <v>42760.973773148151</v>
      </c>
    </row>
    <row r="128" spans="1:27" x14ac:dyDescent="0.3">
      <c r="A128">
        <v>95089</v>
      </c>
      <c r="B128" t="s">
        <v>784</v>
      </c>
      <c r="C128" t="s">
        <v>133</v>
      </c>
      <c r="D128" t="s">
        <v>787</v>
      </c>
      <c r="E128" t="s">
        <v>24</v>
      </c>
      <c r="F128" t="s">
        <v>27</v>
      </c>
      <c r="G128" t="s">
        <v>275</v>
      </c>
      <c r="H128" t="s">
        <v>786</v>
      </c>
      <c r="J128" t="s">
        <v>784</v>
      </c>
      <c r="K128" t="s">
        <v>41</v>
      </c>
      <c r="L128" t="s">
        <v>28</v>
      </c>
      <c r="N128" t="s">
        <v>1194</v>
      </c>
      <c r="O128" t="s">
        <v>1194</v>
      </c>
      <c r="Q128" t="s">
        <v>785</v>
      </c>
      <c r="R128" t="s">
        <v>781</v>
      </c>
      <c r="S128" t="s">
        <v>235</v>
      </c>
      <c r="T128" t="s">
        <v>67</v>
      </c>
      <c r="U128" t="s">
        <v>60</v>
      </c>
      <c r="V128" t="s">
        <v>235</v>
      </c>
      <c r="W128" t="s">
        <v>1194</v>
      </c>
      <c r="Y128" s="1">
        <v>42761.979201388887</v>
      </c>
      <c r="Z128" s="1">
        <v>42768.921863425923</v>
      </c>
      <c r="AA128" t="s">
        <v>783</v>
      </c>
    </row>
    <row r="129" spans="1:27" x14ac:dyDescent="0.3">
      <c r="A129">
        <v>95101</v>
      </c>
      <c r="B129" t="s">
        <v>87</v>
      </c>
      <c r="C129" t="s">
        <v>322</v>
      </c>
      <c r="D129" t="s">
        <v>324</v>
      </c>
      <c r="E129" t="s">
        <v>24</v>
      </c>
      <c r="F129" t="s">
        <v>27</v>
      </c>
      <c r="G129" t="s">
        <v>169</v>
      </c>
      <c r="H129" t="s">
        <v>978</v>
      </c>
      <c r="I129" t="s">
        <v>234</v>
      </c>
      <c r="J129" t="s">
        <v>89</v>
      </c>
      <c r="K129" t="s">
        <v>41</v>
      </c>
      <c r="L129" t="s">
        <v>32</v>
      </c>
      <c r="M129" t="s">
        <v>298</v>
      </c>
      <c r="N129" t="s">
        <v>1194</v>
      </c>
      <c r="O129" t="s">
        <v>1194</v>
      </c>
      <c r="R129" t="s">
        <v>235</v>
      </c>
      <c r="T129" t="s">
        <v>43</v>
      </c>
      <c r="U129" t="s">
        <v>29</v>
      </c>
      <c r="V129" t="s">
        <v>306</v>
      </c>
      <c r="W129" t="s">
        <v>1194</v>
      </c>
      <c r="Y129" s="1">
        <v>42762.128333333334</v>
      </c>
      <c r="Z129" s="1">
        <v>42800.011562500003</v>
      </c>
    </row>
    <row r="130" spans="1:27" x14ac:dyDescent="0.3">
      <c r="A130">
        <v>95107</v>
      </c>
      <c r="B130" t="s">
        <v>152</v>
      </c>
      <c r="C130" t="s">
        <v>34</v>
      </c>
      <c r="D130" t="s">
        <v>71</v>
      </c>
      <c r="E130" t="s">
        <v>24</v>
      </c>
      <c r="F130" t="s">
        <v>27</v>
      </c>
      <c r="G130" t="s">
        <v>187</v>
      </c>
      <c r="H130" t="s">
        <v>1390</v>
      </c>
      <c r="I130" t="s">
        <v>341</v>
      </c>
      <c r="J130" t="s">
        <v>152</v>
      </c>
      <c r="K130" t="s">
        <v>41</v>
      </c>
      <c r="L130" t="s">
        <v>240</v>
      </c>
      <c r="M130" t="s">
        <v>298</v>
      </c>
      <c r="N130" t="s">
        <v>1194</v>
      </c>
      <c r="O130" t="s">
        <v>1360</v>
      </c>
      <c r="Q130" t="s">
        <v>1389</v>
      </c>
      <c r="R130" t="s">
        <v>235</v>
      </c>
      <c r="T130" t="s">
        <v>55</v>
      </c>
      <c r="U130" t="s">
        <v>37</v>
      </c>
      <c r="V130" t="s">
        <v>235</v>
      </c>
      <c r="W130" t="s">
        <v>1194</v>
      </c>
      <c r="Y130" s="1">
        <v>42762.147650462961</v>
      </c>
      <c r="Z130" s="1">
        <v>42824.986666666664</v>
      </c>
    </row>
    <row r="131" spans="1:27" x14ac:dyDescent="0.3">
      <c r="A131">
        <v>95130</v>
      </c>
      <c r="B131" t="s">
        <v>295</v>
      </c>
      <c r="C131" t="s">
        <v>184</v>
      </c>
      <c r="D131" t="s">
        <v>212</v>
      </c>
      <c r="E131" t="s">
        <v>24</v>
      </c>
      <c r="F131" t="s">
        <v>27</v>
      </c>
      <c r="G131" t="s">
        <v>169</v>
      </c>
      <c r="H131" t="s">
        <v>522</v>
      </c>
      <c r="I131" t="s">
        <v>349</v>
      </c>
      <c r="J131" t="s">
        <v>102</v>
      </c>
      <c r="K131" t="s">
        <v>41</v>
      </c>
      <c r="L131" t="s">
        <v>240</v>
      </c>
      <c r="M131" t="s">
        <v>365</v>
      </c>
      <c r="N131" t="s">
        <v>1194</v>
      </c>
      <c r="O131" t="s">
        <v>364</v>
      </c>
      <c r="R131" t="s">
        <v>235</v>
      </c>
      <c r="T131" t="s">
        <v>55</v>
      </c>
      <c r="U131" t="s">
        <v>45</v>
      </c>
      <c r="V131" t="s">
        <v>26</v>
      </c>
      <c r="W131" t="s">
        <v>1194</v>
      </c>
      <c r="Y131" s="1">
        <v>42762.359837962962</v>
      </c>
      <c r="Z131" s="1">
        <v>42774.1325462963</v>
      </c>
    </row>
    <row r="132" spans="1:27" x14ac:dyDescent="0.3">
      <c r="A132">
        <v>95135</v>
      </c>
      <c r="B132" t="s">
        <v>214</v>
      </c>
      <c r="C132" t="s">
        <v>129</v>
      </c>
      <c r="D132" t="s">
        <v>343</v>
      </c>
      <c r="E132" t="s">
        <v>24</v>
      </c>
      <c r="F132" t="s">
        <v>27</v>
      </c>
      <c r="G132" t="s">
        <v>169</v>
      </c>
      <c r="H132" t="s">
        <v>1197</v>
      </c>
      <c r="I132" t="s">
        <v>234</v>
      </c>
      <c r="J132" t="s">
        <v>91</v>
      </c>
      <c r="K132" t="s">
        <v>41</v>
      </c>
      <c r="L132" t="s">
        <v>240</v>
      </c>
      <c r="M132" t="s">
        <v>298</v>
      </c>
      <c r="N132" t="s">
        <v>1194</v>
      </c>
      <c r="O132" t="s">
        <v>1360</v>
      </c>
      <c r="Q132" t="s">
        <v>1196</v>
      </c>
      <c r="R132" t="s">
        <v>235</v>
      </c>
      <c r="T132" t="s">
        <v>43</v>
      </c>
      <c r="U132" t="s">
        <v>29</v>
      </c>
      <c r="V132" t="s">
        <v>26</v>
      </c>
      <c r="W132" t="s">
        <v>1194</v>
      </c>
      <c r="Y132" s="1">
        <v>42762.388159722221</v>
      </c>
      <c r="Z132" s="1">
        <v>42822.649687500001</v>
      </c>
    </row>
    <row r="133" spans="1:27" x14ac:dyDescent="0.3">
      <c r="A133">
        <v>95144</v>
      </c>
      <c r="B133" t="s">
        <v>66</v>
      </c>
      <c r="C133" t="s">
        <v>23</v>
      </c>
      <c r="D133" t="s">
        <v>374</v>
      </c>
      <c r="E133" t="s">
        <v>24</v>
      </c>
      <c r="F133" t="s">
        <v>27</v>
      </c>
      <c r="G133" t="s">
        <v>49</v>
      </c>
      <c r="H133" t="s">
        <v>699</v>
      </c>
      <c r="I133" t="s">
        <v>285</v>
      </c>
      <c r="J133" t="s">
        <v>285</v>
      </c>
      <c r="K133" t="s">
        <v>41</v>
      </c>
      <c r="L133" t="s">
        <v>240</v>
      </c>
      <c r="M133" t="s">
        <v>44</v>
      </c>
      <c r="N133" t="s">
        <v>1194</v>
      </c>
      <c r="O133" t="s">
        <v>1194</v>
      </c>
      <c r="R133" t="s">
        <v>235</v>
      </c>
      <c r="T133" t="s">
        <v>67</v>
      </c>
      <c r="U133" t="s">
        <v>60</v>
      </c>
      <c r="V133" t="s">
        <v>235</v>
      </c>
      <c r="W133" t="s">
        <v>1194</v>
      </c>
      <c r="X133" t="s">
        <v>378</v>
      </c>
      <c r="Y133" s="1">
        <v>42762.451701388891</v>
      </c>
      <c r="Z133" s="1">
        <v>42771.987256944441</v>
      </c>
    </row>
    <row r="134" spans="1:27" x14ac:dyDescent="0.3">
      <c r="A134">
        <v>95152</v>
      </c>
      <c r="B134" t="s">
        <v>600</v>
      </c>
      <c r="C134" t="s">
        <v>599</v>
      </c>
      <c r="D134" t="s">
        <v>598</v>
      </c>
      <c r="E134" t="s">
        <v>24</v>
      </c>
      <c r="F134" t="s">
        <v>387</v>
      </c>
      <c r="G134" t="s">
        <v>58</v>
      </c>
      <c r="H134" t="s">
        <v>607</v>
      </c>
      <c r="I134" t="s">
        <v>772</v>
      </c>
      <c r="J134" t="s">
        <v>600</v>
      </c>
      <c r="K134" t="s">
        <v>41</v>
      </c>
      <c r="L134" t="s">
        <v>240</v>
      </c>
      <c r="M134" t="s">
        <v>44</v>
      </c>
      <c r="N134" t="s">
        <v>1194</v>
      </c>
      <c r="O134" t="s">
        <v>1194</v>
      </c>
      <c r="R134" t="s">
        <v>235</v>
      </c>
      <c r="T134" t="s">
        <v>55</v>
      </c>
      <c r="U134" t="s">
        <v>60</v>
      </c>
      <c r="V134" t="s">
        <v>235</v>
      </c>
      <c r="W134" t="s">
        <v>1194</v>
      </c>
      <c r="X134" t="s">
        <v>596</v>
      </c>
      <c r="Y134" s="1">
        <v>42762.68277777778</v>
      </c>
      <c r="Z134" s="1">
        <v>42832.242071759261</v>
      </c>
    </row>
    <row r="135" spans="1:27" x14ac:dyDescent="0.3">
      <c r="A135">
        <v>95159</v>
      </c>
      <c r="B135" t="s">
        <v>154</v>
      </c>
      <c r="C135" t="s">
        <v>129</v>
      </c>
      <c r="D135" t="s">
        <v>218</v>
      </c>
      <c r="E135" t="s">
        <v>262</v>
      </c>
      <c r="F135" t="s">
        <v>27</v>
      </c>
      <c r="G135" t="s">
        <v>187</v>
      </c>
      <c r="H135" t="s">
        <v>1189</v>
      </c>
      <c r="I135" t="s">
        <v>229</v>
      </c>
      <c r="J135" t="s">
        <v>229</v>
      </c>
      <c r="K135" t="s">
        <v>41</v>
      </c>
      <c r="L135" t="s">
        <v>28</v>
      </c>
      <c r="N135" t="s">
        <v>1194</v>
      </c>
      <c r="O135" t="s">
        <v>1194</v>
      </c>
      <c r="R135" t="s">
        <v>765</v>
      </c>
      <c r="T135" t="s">
        <v>43</v>
      </c>
      <c r="U135" t="s">
        <v>29</v>
      </c>
      <c r="V135" t="s">
        <v>26</v>
      </c>
      <c r="W135" t="s">
        <v>1194</v>
      </c>
      <c r="Y135" s="1">
        <v>42764.995104166665</v>
      </c>
      <c r="Z135" s="1">
        <v>42807.391168981485</v>
      </c>
      <c r="AA135" t="s">
        <v>394</v>
      </c>
    </row>
    <row r="136" spans="1:27" x14ac:dyDescent="0.3">
      <c r="A136">
        <v>95184</v>
      </c>
      <c r="B136" t="s">
        <v>1342</v>
      </c>
      <c r="C136" t="s">
        <v>95</v>
      </c>
      <c r="D136" t="s">
        <v>138</v>
      </c>
      <c r="E136" t="s">
        <v>24</v>
      </c>
      <c r="F136" t="s">
        <v>27</v>
      </c>
      <c r="G136" t="s">
        <v>169</v>
      </c>
      <c r="H136" t="s">
        <v>1422</v>
      </c>
      <c r="I136" t="s">
        <v>1397</v>
      </c>
      <c r="J136" t="s">
        <v>1345</v>
      </c>
      <c r="K136" t="s">
        <v>41</v>
      </c>
      <c r="L136" t="s">
        <v>240</v>
      </c>
      <c r="M136" t="s">
        <v>365</v>
      </c>
      <c r="N136" t="s">
        <v>1194</v>
      </c>
      <c r="O136" t="s">
        <v>1376</v>
      </c>
      <c r="R136" t="s">
        <v>235</v>
      </c>
      <c r="T136" t="s">
        <v>43</v>
      </c>
      <c r="U136" t="s">
        <v>37</v>
      </c>
      <c r="V136" t="s">
        <v>26</v>
      </c>
      <c r="W136" t="s">
        <v>361</v>
      </c>
      <c r="Y136" s="1">
        <v>42765.308599537035</v>
      </c>
      <c r="Z136" s="1">
        <v>42835.240081018521</v>
      </c>
    </row>
    <row r="137" spans="1:27" x14ac:dyDescent="0.3">
      <c r="A137">
        <v>95185</v>
      </c>
      <c r="B137" t="s">
        <v>77</v>
      </c>
      <c r="C137" t="s">
        <v>75</v>
      </c>
      <c r="D137" t="s">
        <v>825</v>
      </c>
      <c r="E137" t="s">
        <v>147</v>
      </c>
      <c r="F137" t="s">
        <v>27</v>
      </c>
      <c r="G137" t="s">
        <v>169</v>
      </c>
      <c r="H137" t="s">
        <v>1267</v>
      </c>
      <c r="I137" t="s">
        <v>309</v>
      </c>
      <c r="J137" t="s">
        <v>309</v>
      </c>
      <c r="K137" t="s">
        <v>41</v>
      </c>
      <c r="L137" t="s">
        <v>240</v>
      </c>
      <c r="N137" t="s">
        <v>1194</v>
      </c>
      <c r="O137" t="s">
        <v>1194</v>
      </c>
      <c r="Q137" t="s">
        <v>1266</v>
      </c>
      <c r="R137" t="s">
        <v>765</v>
      </c>
      <c r="T137" t="s">
        <v>43</v>
      </c>
      <c r="U137" t="s">
        <v>29</v>
      </c>
      <c r="V137" t="s">
        <v>26</v>
      </c>
      <c r="W137" t="s">
        <v>1194</v>
      </c>
      <c r="Y137" s="1">
        <v>42765.331388888888</v>
      </c>
      <c r="Z137" s="1">
        <v>42797.683217592596</v>
      </c>
      <c r="AA137" t="s">
        <v>1265</v>
      </c>
    </row>
    <row r="138" spans="1:27" x14ac:dyDescent="0.3">
      <c r="A138">
        <v>95216</v>
      </c>
      <c r="B138" t="s">
        <v>214</v>
      </c>
      <c r="C138" t="s">
        <v>184</v>
      </c>
      <c r="D138" t="s">
        <v>293</v>
      </c>
      <c r="E138" t="s">
        <v>149</v>
      </c>
      <c r="F138" t="s">
        <v>27</v>
      </c>
      <c r="G138" t="s">
        <v>187</v>
      </c>
      <c r="H138" t="s">
        <v>969</v>
      </c>
      <c r="I138" t="s">
        <v>315</v>
      </c>
      <c r="J138" t="s">
        <v>214</v>
      </c>
      <c r="K138" t="s">
        <v>41</v>
      </c>
      <c r="L138" t="s">
        <v>240</v>
      </c>
      <c r="M138" t="s">
        <v>185</v>
      </c>
      <c r="N138" t="s">
        <v>1194</v>
      </c>
      <c r="O138" t="s">
        <v>1194</v>
      </c>
      <c r="R138" t="s">
        <v>235</v>
      </c>
      <c r="T138" t="s">
        <v>55</v>
      </c>
      <c r="U138" t="s">
        <v>37</v>
      </c>
      <c r="V138" t="s">
        <v>235</v>
      </c>
      <c r="W138" t="s">
        <v>1194</v>
      </c>
      <c r="Y138" s="1">
        <v>42765.98542824074</v>
      </c>
      <c r="Z138" s="1">
        <v>42781.343599537038</v>
      </c>
      <c r="AA138" t="s">
        <v>531</v>
      </c>
    </row>
    <row r="139" spans="1:27" x14ac:dyDescent="0.3">
      <c r="A139">
        <v>95260</v>
      </c>
      <c r="B139" t="s">
        <v>320</v>
      </c>
      <c r="C139" t="s">
        <v>75</v>
      </c>
      <c r="D139" t="s">
        <v>814</v>
      </c>
      <c r="E139" t="s">
        <v>24</v>
      </c>
      <c r="F139" t="s">
        <v>27</v>
      </c>
      <c r="G139" t="s">
        <v>187</v>
      </c>
      <c r="H139" t="s">
        <v>1289</v>
      </c>
      <c r="I139" t="s">
        <v>939</v>
      </c>
      <c r="J139" t="s">
        <v>77</v>
      </c>
      <c r="K139" t="s">
        <v>41</v>
      </c>
      <c r="L139" t="s">
        <v>240</v>
      </c>
      <c r="M139" t="s">
        <v>365</v>
      </c>
      <c r="N139" t="s">
        <v>1194</v>
      </c>
      <c r="O139" t="s">
        <v>364</v>
      </c>
      <c r="Q139" t="s">
        <v>812</v>
      </c>
      <c r="R139" t="s">
        <v>781</v>
      </c>
      <c r="S139" t="s">
        <v>235</v>
      </c>
      <c r="T139" t="s">
        <v>43</v>
      </c>
      <c r="U139" t="s">
        <v>45</v>
      </c>
      <c r="V139" t="s">
        <v>26</v>
      </c>
      <c r="W139" t="s">
        <v>1194</v>
      </c>
      <c r="X139" t="s">
        <v>629</v>
      </c>
      <c r="Y139" s="1">
        <v>42766.638321759259</v>
      </c>
      <c r="Z139" s="1">
        <v>42793.608749999999</v>
      </c>
      <c r="AA139" t="s">
        <v>321</v>
      </c>
    </row>
    <row r="140" spans="1:27" x14ac:dyDescent="0.3">
      <c r="A140">
        <v>95302</v>
      </c>
      <c r="B140" t="s">
        <v>170</v>
      </c>
      <c r="C140" t="s">
        <v>133</v>
      </c>
      <c r="D140" t="s">
        <v>180</v>
      </c>
      <c r="E140" t="s">
        <v>24</v>
      </c>
      <c r="F140" t="s">
        <v>27</v>
      </c>
      <c r="G140" t="s">
        <v>49</v>
      </c>
      <c r="H140" t="s">
        <v>782</v>
      </c>
      <c r="J140" t="s">
        <v>602</v>
      </c>
      <c r="K140" t="s">
        <v>41</v>
      </c>
      <c r="L140" t="s">
        <v>240</v>
      </c>
      <c r="N140" t="s">
        <v>1194</v>
      </c>
      <c r="O140" t="s">
        <v>364</v>
      </c>
      <c r="R140" t="s">
        <v>781</v>
      </c>
      <c r="S140" t="s">
        <v>235</v>
      </c>
      <c r="T140" t="s">
        <v>67</v>
      </c>
      <c r="U140" t="s">
        <v>45</v>
      </c>
      <c r="V140" t="s">
        <v>235</v>
      </c>
      <c r="W140" t="s">
        <v>1194</v>
      </c>
      <c r="Y140" s="1">
        <v>42767.34578703704</v>
      </c>
      <c r="Z140" s="1">
        <v>42768.470509259256</v>
      </c>
    </row>
    <row r="141" spans="1:27" x14ac:dyDescent="0.3">
      <c r="A141">
        <v>95304</v>
      </c>
      <c r="B141" t="s">
        <v>124</v>
      </c>
      <c r="C141" t="s">
        <v>75</v>
      </c>
      <c r="D141" t="s">
        <v>125</v>
      </c>
      <c r="E141" t="s">
        <v>24</v>
      </c>
      <c r="F141" t="s">
        <v>27</v>
      </c>
      <c r="G141" t="s">
        <v>169</v>
      </c>
      <c r="H141" t="s">
        <v>815</v>
      </c>
      <c r="I141" t="s">
        <v>230</v>
      </c>
      <c r="J141" t="s">
        <v>124</v>
      </c>
      <c r="K141" t="s">
        <v>41</v>
      </c>
      <c r="L141" t="s">
        <v>240</v>
      </c>
      <c r="M141" t="s">
        <v>369</v>
      </c>
      <c r="N141" t="s">
        <v>1194</v>
      </c>
      <c r="O141" t="s">
        <v>1194</v>
      </c>
      <c r="Q141" t="s">
        <v>812</v>
      </c>
      <c r="R141" t="s">
        <v>781</v>
      </c>
      <c r="S141" t="s">
        <v>235</v>
      </c>
      <c r="T141" t="s">
        <v>43</v>
      </c>
      <c r="U141" t="s">
        <v>29</v>
      </c>
      <c r="V141" t="s">
        <v>26</v>
      </c>
      <c r="W141" t="s">
        <v>1194</v>
      </c>
      <c r="Y141" s="1">
        <v>42767.354571759257</v>
      </c>
      <c r="Z141" s="1">
        <v>42779.26834490741</v>
      </c>
      <c r="AA141" t="s">
        <v>321</v>
      </c>
    </row>
    <row r="142" spans="1:27" x14ac:dyDescent="0.3">
      <c r="A142">
        <v>95343</v>
      </c>
      <c r="B142" t="s">
        <v>295</v>
      </c>
      <c r="C142" t="s">
        <v>184</v>
      </c>
      <c r="D142" t="s">
        <v>212</v>
      </c>
      <c r="E142" t="s">
        <v>24</v>
      </c>
      <c r="F142" t="s">
        <v>27</v>
      </c>
      <c r="G142" t="s">
        <v>49</v>
      </c>
      <c r="H142" t="s">
        <v>1428</v>
      </c>
      <c r="I142" t="s">
        <v>1416</v>
      </c>
      <c r="J142" t="s">
        <v>91</v>
      </c>
      <c r="K142" t="s">
        <v>41</v>
      </c>
      <c r="L142" t="s">
        <v>240</v>
      </c>
      <c r="M142" t="s">
        <v>185</v>
      </c>
      <c r="N142" t="s">
        <v>1194</v>
      </c>
      <c r="O142" t="s">
        <v>1406</v>
      </c>
      <c r="R142" t="s">
        <v>235</v>
      </c>
      <c r="T142" t="s">
        <v>55</v>
      </c>
      <c r="U142" t="s">
        <v>37</v>
      </c>
      <c r="V142" t="s">
        <v>235</v>
      </c>
      <c r="W142" t="s">
        <v>1194</v>
      </c>
      <c r="Y142" s="1">
        <v>42767.691712962966</v>
      </c>
      <c r="Z142" s="1">
        <v>42832.627326388887</v>
      </c>
    </row>
    <row r="143" spans="1:27" x14ac:dyDescent="0.3">
      <c r="A143">
        <v>95373</v>
      </c>
      <c r="B143" t="s">
        <v>1342</v>
      </c>
      <c r="C143" t="s">
        <v>95</v>
      </c>
      <c r="D143" t="s">
        <v>138</v>
      </c>
      <c r="E143" t="s">
        <v>24</v>
      </c>
      <c r="F143" t="s">
        <v>27</v>
      </c>
      <c r="G143" t="s">
        <v>169</v>
      </c>
      <c r="H143" t="s">
        <v>1398</v>
      </c>
      <c r="I143" t="s">
        <v>1397</v>
      </c>
      <c r="J143" t="s">
        <v>1342</v>
      </c>
      <c r="K143" t="s">
        <v>41</v>
      </c>
      <c r="L143" t="s">
        <v>32</v>
      </c>
      <c r="M143" t="s">
        <v>298</v>
      </c>
      <c r="N143" t="s">
        <v>1194</v>
      </c>
      <c r="O143" t="s">
        <v>1376</v>
      </c>
      <c r="R143" t="s">
        <v>235</v>
      </c>
      <c r="T143" t="s">
        <v>55</v>
      </c>
      <c r="U143" t="s">
        <v>37</v>
      </c>
      <c r="V143" t="s">
        <v>26</v>
      </c>
      <c r="W143" t="s">
        <v>1194</v>
      </c>
      <c r="Y143" s="1">
        <v>42768.238217592596</v>
      </c>
      <c r="Z143" s="1">
        <v>42829.217256944445</v>
      </c>
    </row>
    <row r="144" spans="1:27" x14ac:dyDescent="0.3">
      <c r="A144">
        <v>95391</v>
      </c>
      <c r="B144" t="s">
        <v>340</v>
      </c>
      <c r="C144" t="s">
        <v>184</v>
      </c>
      <c r="D144" t="s">
        <v>212</v>
      </c>
      <c r="E144" t="s">
        <v>147</v>
      </c>
      <c r="F144" t="s">
        <v>27</v>
      </c>
      <c r="G144" t="s">
        <v>187</v>
      </c>
      <c r="H144" t="s">
        <v>964</v>
      </c>
      <c r="I144" t="s">
        <v>913</v>
      </c>
      <c r="J144" t="s">
        <v>91</v>
      </c>
      <c r="K144" t="s">
        <v>41</v>
      </c>
      <c r="L144" t="s">
        <v>240</v>
      </c>
      <c r="M144" t="s">
        <v>185</v>
      </c>
      <c r="N144" t="s">
        <v>1194</v>
      </c>
      <c r="O144" t="s">
        <v>1194</v>
      </c>
      <c r="R144" t="s">
        <v>235</v>
      </c>
      <c r="T144" t="s">
        <v>55</v>
      </c>
      <c r="U144" t="s">
        <v>45</v>
      </c>
      <c r="V144" t="s">
        <v>235</v>
      </c>
      <c r="W144" t="s">
        <v>1194</v>
      </c>
      <c r="Y144" s="1">
        <v>42768.410393518519</v>
      </c>
      <c r="Z144" s="1">
        <v>42780.217731481483</v>
      </c>
    </row>
    <row r="145" spans="1:27" x14ac:dyDescent="0.3">
      <c r="A145">
        <v>95405</v>
      </c>
      <c r="B145" t="s">
        <v>191</v>
      </c>
      <c r="C145" t="s">
        <v>599</v>
      </c>
      <c r="D145" t="s">
        <v>605</v>
      </c>
      <c r="E145" t="s">
        <v>24</v>
      </c>
      <c r="F145" t="s">
        <v>387</v>
      </c>
      <c r="G145" t="s">
        <v>49</v>
      </c>
      <c r="H145" t="s">
        <v>606</v>
      </c>
      <c r="I145" t="s">
        <v>248</v>
      </c>
      <c r="J145" t="s">
        <v>497</v>
      </c>
      <c r="K145" t="s">
        <v>41</v>
      </c>
      <c r="L145" t="s">
        <v>240</v>
      </c>
      <c r="M145" t="s">
        <v>44</v>
      </c>
      <c r="N145" t="s">
        <v>1194</v>
      </c>
      <c r="O145" t="s">
        <v>364</v>
      </c>
      <c r="R145" t="s">
        <v>235</v>
      </c>
      <c r="T145" t="s">
        <v>55</v>
      </c>
      <c r="U145" t="s">
        <v>60</v>
      </c>
      <c r="V145" t="s">
        <v>235</v>
      </c>
      <c r="W145" t="s">
        <v>1194</v>
      </c>
      <c r="X145" t="s">
        <v>596</v>
      </c>
      <c r="Y145" s="1">
        <v>42768.942326388889</v>
      </c>
      <c r="Z145" s="1">
        <v>42831.199814814812</v>
      </c>
    </row>
    <row r="146" spans="1:27" x14ac:dyDescent="0.3">
      <c r="A146">
        <v>95418</v>
      </c>
      <c r="B146" t="s">
        <v>191</v>
      </c>
      <c r="C146" t="s">
        <v>599</v>
      </c>
      <c r="D146" t="s">
        <v>605</v>
      </c>
      <c r="E146" t="s">
        <v>24</v>
      </c>
      <c r="F146" t="s">
        <v>27</v>
      </c>
      <c r="G146" t="s">
        <v>42</v>
      </c>
      <c r="H146" t="s">
        <v>604</v>
      </c>
      <c r="I146" t="s">
        <v>248</v>
      </c>
      <c r="J146" t="s">
        <v>248</v>
      </c>
      <c r="K146" t="s">
        <v>41</v>
      </c>
      <c r="L146" t="s">
        <v>240</v>
      </c>
      <c r="M146" t="s">
        <v>44</v>
      </c>
      <c r="N146" t="s">
        <v>1194</v>
      </c>
      <c r="O146" t="s">
        <v>381</v>
      </c>
      <c r="R146" t="s">
        <v>235</v>
      </c>
      <c r="T146" t="s">
        <v>55</v>
      </c>
      <c r="U146" t="s">
        <v>37</v>
      </c>
      <c r="V146" t="s">
        <v>235</v>
      </c>
      <c r="W146" t="s">
        <v>1194</v>
      </c>
      <c r="X146" t="s">
        <v>596</v>
      </c>
      <c r="Y146" s="1">
        <v>42769.143113425926</v>
      </c>
      <c r="Z146" s="1">
        <v>42774.093298611115</v>
      </c>
    </row>
    <row r="147" spans="1:27" x14ac:dyDescent="0.3">
      <c r="A147">
        <v>95467</v>
      </c>
      <c r="B147" t="s">
        <v>248</v>
      </c>
      <c r="C147" t="s">
        <v>599</v>
      </c>
      <c r="D147" t="s">
        <v>609</v>
      </c>
      <c r="E147" t="s">
        <v>24</v>
      </c>
      <c r="F147" t="s">
        <v>27</v>
      </c>
      <c r="G147" t="s">
        <v>49</v>
      </c>
      <c r="H147" t="s">
        <v>1249</v>
      </c>
      <c r="I147" t="s">
        <v>248</v>
      </c>
      <c r="J147" t="s">
        <v>248</v>
      </c>
      <c r="K147" t="s">
        <v>41</v>
      </c>
      <c r="L147" t="s">
        <v>240</v>
      </c>
      <c r="M147" t="s">
        <v>44</v>
      </c>
      <c r="N147" t="s">
        <v>1194</v>
      </c>
      <c r="O147" t="s">
        <v>1194</v>
      </c>
      <c r="Q147" t="s">
        <v>1248</v>
      </c>
      <c r="R147" t="s">
        <v>235</v>
      </c>
      <c r="T147" t="s">
        <v>55</v>
      </c>
      <c r="U147" t="s">
        <v>37</v>
      </c>
      <c r="V147" t="s">
        <v>235</v>
      </c>
      <c r="W147" t="s">
        <v>1194</v>
      </c>
      <c r="X147" t="s">
        <v>596</v>
      </c>
      <c r="Y147" s="1">
        <v>42772.090266203704</v>
      </c>
      <c r="Z147" s="1">
        <v>42802.179131944446</v>
      </c>
    </row>
    <row r="148" spans="1:27" x14ac:dyDescent="0.3">
      <c r="A148">
        <v>95509</v>
      </c>
      <c r="B148" t="s">
        <v>600</v>
      </c>
      <c r="C148" t="s">
        <v>599</v>
      </c>
      <c r="D148" t="s">
        <v>598</v>
      </c>
      <c r="E148" t="s">
        <v>24</v>
      </c>
      <c r="F148" t="s">
        <v>27</v>
      </c>
      <c r="G148" t="s">
        <v>58</v>
      </c>
      <c r="H148" t="s">
        <v>1247</v>
      </c>
      <c r="I148" t="s">
        <v>600</v>
      </c>
      <c r="J148" t="s">
        <v>91</v>
      </c>
      <c r="K148" t="s">
        <v>41</v>
      </c>
      <c r="L148" t="s">
        <v>240</v>
      </c>
      <c r="M148" t="s">
        <v>44</v>
      </c>
      <c r="N148" t="s">
        <v>1194</v>
      </c>
      <c r="O148" t="s">
        <v>1194</v>
      </c>
      <c r="R148" t="s">
        <v>235</v>
      </c>
      <c r="T148" t="s">
        <v>55</v>
      </c>
      <c r="U148" t="s">
        <v>60</v>
      </c>
      <c r="V148" t="s">
        <v>235</v>
      </c>
      <c r="W148" t="s">
        <v>1194</v>
      </c>
      <c r="X148" t="s">
        <v>596</v>
      </c>
      <c r="Y148" s="1">
        <v>42772.43105324074</v>
      </c>
      <c r="Z148" s="1">
        <v>42794.548541666663</v>
      </c>
    </row>
    <row r="149" spans="1:27" x14ac:dyDescent="0.3">
      <c r="A149">
        <v>95630</v>
      </c>
      <c r="B149" t="s">
        <v>753</v>
      </c>
      <c r="C149" t="s">
        <v>23</v>
      </c>
      <c r="D149" t="s">
        <v>95</v>
      </c>
      <c r="E149" t="s">
        <v>24</v>
      </c>
      <c r="F149" t="s">
        <v>27</v>
      </c>
      <c r="G149" t="s">
        <v>49</v>
      </c>
      <c r="H149" t="s">
        <v>1388</v>
      </c>
      <c r="I149" t="s">
        <v>335</v>
      </c>
      <c r="J149" t="s">
        <v>335</v>
      </c>
      <c r="K149" t="s">
        <v>41</v>
      </c>
      <c r="L149" t="s">
        <v>240</v>
      </c>
      <c r="M149" t="s">
        <v>44</v>
      </c>
      <c r="N149" t="s">
        <v>1194</v>
      </c>
      <c r="O149" t="s">
        <v>1319</v>
      </c>
      <c r="R149" t="s">
        <v>235</v>
      </c>
      <c r="T149" t="s">
        <v>67</v>
      </c>
      <c r="U149" t="s">
        <v>45</v>
      </c>
      <c r="V149" t="s">
        <v>235</v>
      </c>
      <c r="W149" t="s">
        <v>1194</v>
      </c>
      <c r="X149" t="s">
        <v>1029</v>
      </c>
      <c r="Y149" s="1">
        <v>42774.405694444446</v>
      </c>
      <c r="Z149" s="1">
        <v>42823.953599537039</v>
      </c>
    </row>
    <row r="150" spans="1:27" x14ac:dyDescent="0.3">
      <c r="A150">
        <v>95650</v>
      </c>
      <c r="B150" t="s">
        <v>497</v>
      </c>
      <c r="C150" t="s">
        <v>184</v>
      </c>
      <c r="D150" t="s">
        <v>212</v>
      </c>
      <c r="E150" t="s">
        <v>149</v>
      </c>
      <c r="F150" t="s">
        <v>27</v>
      </c>
      <c r="G150" t="s">
        <v>49</v>
      </c>
      <c r="H150" t="s">
        <v>1295</v>
      </c>
      <c r="J150" t="s">
        <v>497</v>
      </c>
      <c r="K150" t="s">
        <v>41</v>
      </c>
      <c r="L150" t="s">
        <v>240</v>
      </c>
      <c r="M150" t="s">
        <v>185</v>
      </c>
      <c r="N150" t="s">
        <v>1194</v>
      </c>
      <c r="O150" t="s">
        <v>1194</v>
      </c>
      <c r="R150" t="s">
        <v>235</v>
      </c>
      <c r="T150" t="s">
        <v>43</v>
      </c>
      <c r="U150" t="s">
        <v>37</v>
      </c>
      <c r="V150" t="s">
        <v>235</v>
      </c>
      <c r="W150" t="s">
        <v>1194</v>
      </c>
      <c r="Y150" s="1">
        <v>42774.953576388885</v>
      </c>
      <c r="Z150" s="1">
        <v>42803.15320601852</v>
      </c>
    </row>
    <row r="151" spans="1:27" x14ac:dyDescent="0.3">
      <c r="A151">
        <v>95696</v>
      </c>
      <c r="B151" t="s">
        <v>600</v>
      </c>
      <c r="C151" t="s">
        <v>599</v>
      </c>
      <c r="D151" t="s">
        <v>598</v>
      </c>
      <c r="E151" t="s">
        <v>24</v>
      </c>
      <c r="F151" t="s">
        <v>27</v>
      </c>
      <c r="G151" t="s">
        <v>120</v>
      </c>
      <c r="H151" t="s">
        <v>603</v>
      </c>
      <c r="I151" t="s">
        <v>772</v>
      </c>
      <c r="J151" t="s">
        <v>602</v>
      </c>
      <c r="K151" t="s">
        <v>41</v>
      </c>
      <c r="L151" t="s">
        <v>240</v>
      </c>
      <c r="M151" t="s">
        <v>1201</v>
      </c>
      <c r="N151" t="s">
        <v>1194</v>
      </c>
      <c r="O151" t="s">
        <v>1200</v>
      </c>
      <c r="R151" t="s">
        <v>235</v>
      </c>
      <c r="T151" t="s">
        <v>67</v>
      </c>
      <c r="U151" t="s">
        <v>45</v>
      </c>
      <c r="V151" t="s">
        <v>235</v>
      </c>
      <c r="W151" t="s">
        <v>1194</v>
      </c>
      <c r="Y151" s="1">
        <v>42775.712511574071</v>
      </c>
      <c r="Z151" s="1">
        <v>42788.540393518517</v>
      </c>
    </row>
    <row r="152" spans="1:27" x14ac:dyDescent="0.3">
      <c r="A152">
        <v>95697</v>
      </c>
      <c r="B152" t="s">
        <v>600</v>
      </c>
      <c r="C152" t="s">
        <v>599</v>
      </c>
      <c r="D152" t="s">
        <v>598</v>
      </c>
      <c r="E152" t="s">
        <v>24</v>
      </c>
      <c r="F152" t="s">
        <v>27</v>
      </c>
      <c r="G152" t="s">
        <v>49</v>
      </c>
      <c r="H152" t="s">
        <v>601</v>
      </c>
      <c r="I152" t="s">
        <v>772</v>
      </c>
      <c r="J152" t="s">
        <v>210</v>
      </c>
      <c r="K152" t="s">
        <v>41</v>
      </c>
      <c r="L152" t="s">
        <v>240</v>
      </c>
      <c r="M152" t="s">
        <v>44</v>
      </c>
      <c r="N152" t="s">
        <v>1194</v>
      </c>
      <c r="O152" t="s">
        <v>1194</v>
      </c>
      <c r="R152" t="s">
        <v>235</v>
      </c>
      <c r="T152" t="s">
        <v>55</v>
      </c>
      <c r="U152" t="s">
        <v>37</v>
      </c>
      <c r="V152" t="s">
        <v>235</v>
      </c>
      <c r="W152" t="s">
        <v>1194</v>
      </c>
      <c r="X152" t="s">
        <v>596</v>
      </c>
      <c r="Y152" s="1">
        <v>42775.774421296293</v>
      </c>
      <c r="Z152" s="1">
        <v>42782.392650462964</v>
      </c>
    </row>
    <row r="153" spans="1:27" x14ac:dyDescent="0.3">
      <c r="A153">
        <v>95698</v>
      </c>
      <c r="B153" t="s">
        <v>600</v>
      </c>
      <c r="C153" t="s">
        <v>599</v>
      </c>
      <c r="D153" t="s">
        <v>598</v>
      </c>
      <c r="E153" t="s">
        <v>122</v>
      </c>
      <c r="F153" t="s">
        <v>27</v>
      </c>
      <c r="G153" t="s">
        <v>49</v>
      </c>
      <c r="H153" t="s">
        <v>597</v>
      </c>
      <c r="I153" t="s">
        <v>772</v>
      </c>
      <c r="J153" t="s">
        <v>210</v>
      </c>
      <c r="K153" t="s">
        <v>41</v>
      </c>
      <c r="L153" t="s">
        <v>240</v>
      </c>
      <c r="M153" t="s">
        <v>44</v>
      </c>
      <c r="N153" t="s">
        <v>1194</v>
      </c>
      <c r="O153" t="s">
        <v>1194</v>
      </c>
      <c r="R153" t="s">
        <v>235</v>
      </c>
      <c r="T153" t="s">
        <v>55</v>
      </c>
      <c r="U153" t="s">
        <v>60</v>
      </c>
      <c r="V153" t="s">
        <v>235</v>
      </c>
      <c r="W153" t="s">
        <v>1194</v>
      </c>
      <c r="X153" t="s">
        <v>596</v>
      </c>
      <c r="Y153" s="1">
        <v>42775.786770833336</v>
      </c>
      <c r="Z153" s="1">
        <v>42776.496712962966</v>
      </c>
    </row>
    <row r="154" spans="1:27" x14ac:dyDescent="0.3">
      <c r="A154">
        <v>95738</v>
      </c>
      <c r="B154" t="s">
        <v>600</v>
      </c>
      <c r="C154" t="s">
        <v>599</v>
      </c>
      <c r="D154" t="s">
        <v>598</v>
      </c>
      <c r="E154" t="s">
        <v>24</v>
      </c>
      <c r="F154" t="s">
        <v>387</v>
      </c>
      <c r="G154" t="s">
        <v>49</v>
      </c>
      <c r="H154" t="s">
        <v>1246</v>
      </c>
      <c r="I154" t="s">
        <v>772</v>
      </c>
      <c r="J154" t="s">
        <v>210</v>
      </c>
      <c r="K154" t="s">
        <v>41</v>
      </c>
      <c r="L154" t="s">
        <v>240</v>
      </c>
      <c r="M154" t="s">
        <v>44</v>
      </c>
      <c r="N154" t="s">
        <v>1194</v>
      </c>
      <c r="O154" t="s">
        <v>1194</v>
      </c>
      <c r="R154" t="s">
        <v>235</v>
      </c>
      <c r="T154" t="s">
        <v>55</v>
      </c>
      <c r="U154" t="s">
        <v>37</v>
      </c>
      <c r="V154" t="s">
        <v>235</v>
      </c>
      <c r="W154" t="s">
        <v>1194</v>
      </c>
      <c r="Y154" s="1">
        <v>42776.60050925926</v>
      </c>
      <c r="Z154" s="1">
        <v>42832.242476851854</v>
      </c>
    </row>
    <row r="155" spans="1:27" x14ac:dyDescent="0.3">
      <c r="A155">
        <v>95777</v>
      </c>
      <c r="B155" t="s">
        <v>146</v>
      </c>
      <c r="C155" t="s">
        <v>75</v>
      </c>
      <c r="D155" t="s">
        <v>79</v>
      </c>
      <c r="E155" t="s">
        <v>24</v>
      </c>
      <c r="F155" t="s">
        <v>27</v>
      </c>
      <c r="G155" t="s">
        <v>153</v>
      </c>
      <c r="H155" t="s">
        <v>1288</v>
      </c>
      <c r="I155" t="s">
        <v>355</v>
      </c>
      <c r="J155" t="s">
        <v>355</v>
      </c>
      <c r="K155" t="s">
        <v>41</v>
      </c>
      <c r="L155" t="s">
        <v>240</v>
      </c>
      <c r="M155" t="s">
        <v>365</v>
      </c>
      <c r="N155" t="s">
        <v>1194</v>
      </c>
      <c r="O155" t="s">
        <v>1221</v>
      </c>
      <c r="P155">
        <v>13235</v>
      </c>
      <c r="Q155" t="s">
        <v>812</v>
      </c>
      <c r="R155" t="s">
        <v>779</v>
      </c>
      <c r="S155" t="s">
        <v>235</v>
      </c>
      <c r="T155" t="s">
        <v>43</v>
      </c>
      <c r="U155" t="s">
        <v>29</v>
      </c>
      <c r="V155" t="s">
        <v>81</v>
      </c>
      <c r="W155" t="s">
        <v>1194</v>
      </c>
      <c r="Y155" s="1">
        <v>42779.099027777775</v>
      </c>
      <c r="Z155" s="1">
        <v>42802.264467592591</v>
      </c>
      <c r="AA155" t="s">
        <v>1273</v>
      </c>
    </row>
    <row r="156" spans="1:27" x14ac:dyDescent="0.3">
      <c r="A156">
        <v>95780</v>
      </c>
      <c r="B156" t="s">
        <v>1342</v>
      </c>
      <c r="C156" t="s">
        <v>95</v>
      </c>
      <c r="D156" t="s">
        <v>138</v>
      </c>
      <c r="E156" t="s">
        <v>24</v>
      </c>
      <c r="F156" t="s">
        <v>27</v>
      </c>
      <c r="G156" t="s">
        <v>169</v>
      </c>
      <c r="H156" t="s">
        <v>1343</v>
      </c>
      <c r="J156" t="s">
        <v>1342</v>
      </c>
      <c r="K156" t="s">
        <v>41</v>
      </c>
      <c r="L156" t="s">
        <v>240</v>
      </c>
      <c r="M156" t="s">
        <v>365</v>
      </c>
      <c r="N156" t="s">
        <v>1194</v>
      </c>
      <c r="O156" t="s">
        <v>1319</v>
      </c>
      <c r="R156" t="s">
        <v>235</v>
      </c>
      <c r="T156" t="s">
        <v>55</v>
      </c>
      <c r="U156" t="s">
        <v>37</v>
      </c>
      <c r="V156" t="s">
        <v>26</v>
      </c>
      <c r="W156" t="s">
        <v>1194</v>
      </c>
      <c r="Y156" s="1">
        <v>42779.104201388887</v>
      </c>
      <c r="Z156" s="1">
        <v>42815.340763888889</v>
      </c>
    </row>
    <row r="157" spans="1:27" x14ac:dyDescent="0.3">
      <c r="A157">
        <v>95811</v>
      </c>
      <c r="B157" t="s">
        <v>1214</v>
      </c>
      <c r="C157" t="s">
        <v>75</v>
      </c>
      <c r="D157" t="s">
        <v>354</v>
      </c>
      <c r="E157" t="s">
        <v>24</v>
      </c>
      <c r="F157" t="s">
        <v>27</v>
      </c>
      <c r="G157" t="s">
        <v>166</v>
      </c>
      <c r="H157" t="s">
        <v>1213</v>
      </c>
      <c r="I157" t="s">
        <v>942</v>
      </c>
      <c r="J157" t="s">
        <v>204</v>
      </c>
      <c r="K157" t="s">
        <v>41</v>
      </c>
      <c r="L157" t="s">
        <v>240</v>
      </c>
      <c r="M157" t="s">
        <v>365</v>
      </c>
      <c r="N157" t="s">
        <v>1194</v>
      </c>
      <c r="O157" t="s">
        <v>373</v>
      </c>
      <c r="Q157" t="s">
        <v>812</v>
      </c>
      <c r="R157" t="s">
        <v>779</v>
      </c>
      <c r="S157" t="s">
        <v>235</v>
      </c>
      <c r="T157" t="s">
        <v>43</v>
      </c>
      <c r="U157" t="s">
        <v>29</v>
      </c>
      <c r="V157" t="s">
        <v>26</v>
      </c>
      <c r="W157" t="s">
        <v>1194</v>
      </c>
      <c r="Y157" s="1">
        <v>42779.494895833333</v>
      </c>
      <c r="Z157" s="1">
        <v>42782.595219907409</v>
      </c>
      <c r="AA157" t="s">
        <v>321</v>
      </c>
    </row>
    <row r="158" spans="1:27" x14ac:dyDescent="0.3">
      <c r="A158">
        <v>95813</v>
      </c>
      <c r="B158" t="s">
        <v>124</v>
      </c>
      <c r="C158" t="s">
        <v>75</v>
      </c>
      <c r="D158" t="s">
        <v>125</v>
      </c>
      <c r="E158" t="s">
        <v>149</v>
      </c>
      <c r="F158" t="s">
        <v>27</v>
      </c>
      <c r="G158" t="s">
        <v>187</v>
      </c>
      <c r="H158" t="s">
        <v>1287</v>
      </c>
      <c r="I158" t="s">
        <v>245</v>
      </c>
      <c r="J158" t="s">
        <v>124</v>
      </c>
      <c r="K158" t="s">
        <v>41</v>
      </c>
      <c r="L158" t="s">
        <v>32</v>
      </c>
      <c r="N158" t="s">
        <v>1194</v>
      </c>
      <c r="O158" t="s">
        <v>1194</v>
      </c>
      <c r="Q158" t="s">
        <v>630</v>
      </c>
      <c r="R158" t="s">
        <v>779</v>
      </c>
      <c r="S158" t="s">
        <v>1211</v>
      </c>
      <c r="T158" t="s">
        <v>67</v>
      </c>
      <c r="U158" t="s">
        <v>37</v>
      </c>
      <c r="V158" t="s">
        <v>235</v>
      </c>
      <c r="W158" t="s">
        <v>1194</v>
      </c>
      <c r="Y158" s="1">
        <v>42779.504027777781</v>
      </c>
      <c r="Z158" s="1">
        <v>42788.540034722224</v>
      </c>
      <c r="AA158" t="s">
        <v>321</v>
      </c>
    </row>
    <row r="159" spans="1:27" x14ac:dyDescent="0.3">
      <c r="A159">
        <v>95828</v>
      </c>
      <c r="B159" t="s">
        <v>318</v>
      </c>
      <c r="C159" t="s">
        <v>75</v>
      </c>
      <c r="D159" t="s">
        <v>267</v>
      </c>
      <c r="E159" t="s">
        <v>24</v>
      </c>
      <c r="F159" t="s">
        <v>27</v>
      </c>
      <c r="G159" t="s">
        <v>201</v>
      </c>
      <c r="H159" t="s">
        <v>1284</v>
      </c>
      <c r="I159" t="s">
        <v>245</v>
      </c>
      <c r="J159" t="s">
        <v>77</v>
      </c>
      <c r="K159" t="s">
        <v>41</v>
      </c>
      <c r="L159" t="s">
        <v>32</v>
      </c>
      <c r="M159" t="s">
        <v>298</v>
      </c>
      <c r="N159" t="s">
        <v>1194</v>
      </c>
      <c r="O159" t="s">
        <v>1221</v>
      </c>
      <c r="Q159" t="s">
        <v>812</v>
      </c>
      <c r="R159" t="s">
        <v>779</v>
      </c>
      <c r="S159" t="s">
        <v>235</v>
      </c>
      <c r="T159" t="s">
        <v>43</v>
      </c>
      <c r="U159" t="s">
        <v>29</v>
      </c>
      <c r="V159" t="s">
        <v>26</v>
      </c>
      <c r="W159" t="s">
        <v>1194</v>
      </c>
      <c r="Y159" s="1">
        <v>42779.683969907404</v>
      </c>
      <c r="Z159" s="1">
        <v>42796.375231481485</v>
      </c>
      <c r="AA159" t="s">
        <v>1273</v>
      </c>
    </row>
    <row r="160" spans="1:27" x14ac:dyDescent="0.3">
      <c r="A160">
        <v>95924</v>
      </c>
      <c r="B160" t="s">
        <v>89</v>
      </c>
      <c r="C160" t="s">
        <v>599</v>
      </c>
      <c r="D160" t="s">
        <v>609</v>
      </c>
      <c r="E160" t="s">
        <v>24</v>
      </c>
      <c r="F160" t="s">
        <v>387</v>
      </c>
      <c r="G160" t="s">
        <v>49</v>
      </c>
      <c r="H160" t="s">
        <v>1245</v>
      </c>
      <c r="I160" t="s">
        <v>248</v>
      </c>
      <c r="J160" t="s">
        <v>497</v>
      </c>
      <c r="K160" t="s">
        <v>41</v>
      </c>
      <c r="L160" t="s">
        <v>240</v>
      </c>
      <c r="M160" t="s">
        <v>44</v>
      </c>
      <c r="N160" t="s">
        <v>1194</v>
      </c>
      <c r="O160" t="s">
        <v>1221</v>
      </c>
      <c r="Q160" t="s">
        <v>1238</v>
      </c>
      <c r="R160" t="s">
        <v>235</v>
      </c>
      <c r="T160" t="s">
        <v>43</v>
      </c>
      <c r="U160" t="s">
        <v>37</v>
      </c>
      <c r="V160" t="s">
        <v>235</v>
      </c>
      <c r="W160" t="s">
        <v>1194</v>
      </c>
      <c r="X160" t="s">
        <v>596</v>
      </c>
      <c r="Y160" s="1">
        <v>42780.984467592592</v>
      </c>
      <c r="Z160" s="1">
        <v>42831.990590277775</v>
      </c>
    </row>
    <row r="161" spans="1:27" x14ac:dyDescent="0.3">
      <c r="A161">
        <v>95938</v>
      </c>
      <c r="B161" t="s">
        <v>312</v>
      </c>
      <c r="C161" t="s">
        <v>599</v>
      </c>
      <c r="D161" t="s">
        <v>987</v>
      </c>
      <c r="E161" t="s">
        <v>24</v>
      </c>
      <c r="F161" t="s">
        <v>27</v>
      </c>
      <c r="G161" t="s">
        <v>49</v>
      </c>
      <c r="H161" t="s">
        <v>1244</v>
      </c>
      <c r="I161" t="s">
        <v>772</v>
      </c>
      <c r="J161" t="s">
        <v>497</v>
      </c>
      <c r="K161" t="s">
        <v>41</v>
      </c>
      <c r="L161" t="s">
        <v>32</v>
      </c>
      <c r="M161" t="s">
        <v>44</v>
      </c>
      <c r="N161" t="s">
        <v>1194</v>
      </c>
      <c r="O161" t="s">
        <v>1194</v>
      </c>
      <c r="R161" t="s">
        <v>235</v>
      </c>
      <c r="T161" t="s">
        <v>43</v>
      </c>
      <c r="U161" t="s">
        <v>60</v>
      </c>
      <c r="V161" t="s">
        <v>235</v>
      </c>
      <c r="W161" t="s">
        <v>1194</v>
      </c>
      <c r="Y161" s="1">
        <v>42781.183379629627</v>
      </c>
      <c r="Z161" s="1">
        <v>42793.483240740738</v>
      </c>
    </row>
    <row r="162" spans="1:27" x14ac:dyDescent="0.3">
      <c r="A162">
        <v>95944</v>
      </c>
      <c r="B162" t="s">
        <v>170</v>
      </c>
      <c r="C162" t="s">
        <v>133</v>
      </c>
      <c r="D162" t="s">
        <v>180</v>
      </c>
      <c r="E162" t="s">
        <v>24</v>
      </c>
      <c r="F162" t="s">
        <v>387</v>
      </c>
      <c r="G162" t="s">
        <v>178</v>
      </c>
      <c r="H162" t="s">
        <v>780</v>
      </c>
      <c r="I162" t="s">
        <v>193</v>
      </c>
      <c r="J162" t="s">
        <v>777</v>
      </c>
      <c r="K162" t="s">
        <v>41</v>
      </c>
      <c r="L162" t="s">
        <v>32</v>
      </c>
      <c r="N162" t="s">
        <v>1194</v>
      </c>
      <c r="O162" t="s">
        <v>1200</v>
      </c>
      <c r="R162" t="s">
        <v>779</v>
      </c>
      <c r="S162" t="s">
        <v>235</v>
      </c>
      <c r="T162" t="s">
        <v>43</v>
      </c>
      <c r="U162" t="s">
        <v>45</v>
      </c>
      <c r="V162" t="s">
        <v>778</v>
      </c>
      <c r="W162" t="s">
        <v>1194</v>
      </c>
      <c r="Y162" s="1">
        <v>42781.249409722222</v>
      </c>
      <c r="Z162" s="1">
        <v>42832.29383101852</v>
      </c>
    </row>
    <row r="163" spans="1:27" x14ac:dyDescent="0.3">
      <c r="A163">
        <v>95974</v>
      </c>
      <c r="B163" t="s">
        <v>353</v>
      </c>
      <c r="C163" t="s">
        <v>95</v>
      </c>
      <c r="D163" t="s">
        <v>168</v>
      </c>
      <c r="E163" t="s">
        <v>262</v>
      </c>
      <c r="F163" t="s">
        <v>27</v>
      </c>
      <c r="G163" t="s">
        <v>187</v>
      </c>
      <c r="H163" t="s">
        <v>1264</v>
      </c>
      <c r="I163" t="s">
        <v>1263</v>
      </c>
      <c r="J163" t="s">
        <v>1263</v>
      </c>
      <c r="K163" t="s">
        <v>41</v>
      </c>
      <c r="L163" t="s">
        <v>32</v>
      </c>
      <c r="M163" t="s">
        <v>104</v>
      </c>
      <c r="N163" t="s">
        <v>1194</v>
      </c>
      <c r="O163" t="s">
        <v>1194</v>
      </c>
      <c r="Q163" t="s">
        <v>1262</v>
      </c>
      <c r="R163" t="s">
        <v>765</v>
      </c>
      <c r="T163" t="s">
        <v>55</v>
      </c>
      <c r="U163" t="s">
        <v>37</v>
      </c>
      <c r="V163" t="s">
        <v>26</v>
      </c>
      <c r="W163" t="s">
        <v>1194</v>
      </c>
      <c r="Y163" s="1">
        <v>42782.021145833336</v>
      </c>
      <c r="Z163" s="1">
        <v>42814.015486111108</v>
      </c>
      <c r="AA163" t="s">
        <v>1261</v>
      </c>
    </row>
    <row r="164" spans="1:27" x14ac:dyDescent="0.3">
      <c r="A164">
        <v>95981</v>
      </c>
      <c r="B164" t="s">
        <v>915</v>
      </c>
      <c r="C164" t="s">
        <v>75</v>
      </c>
      <c r="D164" t="s">
        <v>79</v>
      </c>
      <c r="E164" t="s">
        <v>147</v>
      </c>
      <c r="F164" t="s">
        <v>27</v>
      </c>
      <c r="G164" t="s">
        <v>169</v>
      </c>
      <c r="H164" t="s">
        <v>1075</v>
      </c>
      <c r="I164" t="s">
        <v>915</v>
      </c>
      <c r="J164" t="s">
        <v>915</v>
      </c>
      <c r="K164" t="s">
        <v>41</v>
      </c>
      <c r="L164" t="s">
        <v>28</v>
      </c>
      <c r="N164" t="s">
        <v>1194</v>
      </c>
      <c r="O164" t="s">
        <v>1194</v>
      </c>
      <c r="R164" t="s">
        <v>765</v>
      </c>
      <c r="T164" t="s">
        <v>43</v>
      </c>
      <c r="U164" t="s">
        <v>45</v>
      </c>
      <c r="V164" t="s">
        <v>26</v>
      </c>
      <c r="W164" t="s">
        <v>1194</v>
      </c>
      <c r="Y164" s="1">
        <v>42782.091423611113</v>
      </c>
      <c r="Z164" s="1">
        <v>42782.109282407408</v>
      </c>
    </row>
    <row r="165" spans="1:27" x14ac:dyDescent="0.3">
      <c r="A165">
        <v>95990</v>
      </c>
      <c r="B165" t="s">
        <v>800</v>
      </c>
      <c r="C165" t="s">
        <v>75</v>
      </c>
      <c r="D165" t="s">
        <v>79</v>
      </c>
      <c r="E165" t="s">
        <v>24</v>
      </c>
      <c r="F165" t="s">
        <v>27</v>
      </c>
      <c r="G165" t="s">
        <v>187</v>
      </c>
      <c r="H165" t="s">
        <v>1282</v>
      </c>
      <c r="I165" t="s">
        <v>800</v>
      </c>
      <c r="J165" t="s">
        <v>146</v>
      </c>
      <c r="K165" t="s">
        <v>41</v>
      </c>
      <c r="L165" t="s">
        <v>240</v>
      </c>
      <c r="M165" t="s">
        <v>185</v>
      </c>
      <c r="N165" t="s">
        <v>1194</v>
      </c>
      <c r="O165" t="s">
        <v>1200</v>
      </c>
      <c r="Q165" t="s">
        <v>812</v>
      </c>
      <c r="R165" t="s">
        <v>779</v>
      </c>
      <c r="S165" t="s">
        <v>1211</v>
      </c>
      <c r="T165" t="s">
        <v>67</v>
      </c>
      <c r="U165" t="s">
        <v>45</v>
      </c>
      <c r="V165" t="s">
        <v>235</v>
      </c>
      <c r="W165" t="s">
        <v>1194</v>
      </c>
      <c r="Y165" s="1">
        <v>42782.148425925923</v>
      </c>
      <c r="Z165" s="1">
        <v>42806.991793981484</v>
      </c>
      <c r="AA165" t="s">
        <v>1268</v>
      </c>
    </row>
    <row r="166" spans="1:27" x14ac:dyDescent="0.3">
      <c r="A166">
        <v>96022</v>
      </c>
      <c r="B166" t="s">
        <v>54</v>
      </c>
      <c r="C166" t="s">
        <v>34</v>
      </c>
      <c r="D166" t="s">
        <v>1205</v>
      </c>
      <c r="E166" t="s">
        <v>24</v>
      </c>
      <c r="F166" t="s">
        <v>27</v>
      </c>
      <c r="G166" t="s">
        <v>187</v>
      </c>
      <c r="H166" t="s">
        <v>1332</v>
      </c>
      <c r="I166" t="s">
        <v>1397</v>
      </c>
      <c r="J166" t="s">
        <v>143</v>
      </c>
      <c r="K166" t="s">
        <v>41</v>
      </c>
      <c r="L166" t="s">
        <v>240</v>
      </c>
      <c r="M166" t="s">
        <v>365</v>
      </c>
      <c r="N166" t="s">
        <v>1194</v>
      </c>
      <c r="O166" t="s">
        <v>1293</v>
      </c>
      <c r="Q166" t="s">
        <v>1169</v>
      </c>
      <c r="R166" t="s">
        <v>235</v>
      </c>
      <c r="T166" t="s">
        <v>67</v>
      </c>
      <c r="U166" t="s">
        <v>29</v>
      </c>
      <c r="V166" t="s">
        <v>26</v>
      </c>
      <c r="W166" t="s">
        <v>1194</v>
      </c>
      <c r="Y166" s="1">
        <v>42782.211585648147</v>
      </c>
      <c r="Z166" s="1">
        <v>42828.204699074071</v>
      </c>
    </row>
    <row r="167" spans="1:27" x14ac:dyDescent="0.3">
      <c r="A167">
        <v>96027</v>
      </c>
      <c r="B167" t="s">
        <v>142</v>
      </c>
      <c r="C167" t="s">
        <v>23</v>
      </c>
      <c r="D167" t="s">
        <v>1208</v>
      </c>
      <c r="E167" t="s">
        <v>147</v>
      </c>
      <c r="F167" t="s">
        <v>27</v>
      </c>
      <c r="G167" t="s">
        <v>187</v>
      </c>
      <c r="H167" t="s">
        <v>1337</v>
      </c>
      <c r="I167" t="s">
        <v>195</v>
      </c>
      <c r="J167" t="s">
        <v>143</v>
      </c>
      <c r="K167" t="s">
        <v>41</v>
      </c>
      <c r="L167" t="s">
        <v>32</v>
      </c>
      <c r="M167" t="s">
        <v>369</v>
      </c>
      <c r="N167" t="s">
        <v>1194</v>
      </c>
      <c r="O167" t="s">
        <v>1194</v>
      </c>
      <c r="R167" t="s">
        <v>235</v>
      </c>
      <c r="T167" t="s">
        <v>55</v>
      </c>
      <c r="U167" t="s">
        <v>37</v>
      </c>
      <c r="V167" t="s">
        <v>26</v>
      </c>
      <c r="W167" t="s">
        <v>1194</v>
      </c>
      <c r="X167" t="s">
        <v>629</v>
      </c>
      <c r="Y167" s="1">
        <v>42782.220729166664</v>
      </c>
      <c r="Z167" s="1">
        <v>42814.718136574076</v>
      </c>
    </row>
    <row r="168" spans="1:27" x14ac:dyDescent="0.3">
      <c r="A168">
        <v>96030</v>
      </c>
      <c r="B168" t="s">
        <v>1229</v>
      </c>
      <c r="C168" t="s">
        <v>305</v>
      </c>
      <c r="D168" t="s">
        <v>311</v>
      </c>
      <c r="E168" t="s">
        <v>149</v>
      </c>
      <c r="F168" t="s">
        <v>27</v>
      </c>
      <c r="G168" t="s">
        <v>25</v>
      </c>
      <c r="H168" t="s">
        <v>1228</v>
      </c>
      <c r="I168" t="s">
        <v>784</v>
      </c>
      <c r="J168" t="s">
        <v>91</v>
      </c>
      <c r="K168" t="s">
        <v>41</v>
      </c>
      <c r="L168" t="s">
        <v>101</v>
      </c>
      <c r="N168" t="s">
        <v>1194</v>
      </c>
      <c r="O168" t="s">
        <v>1194</v>
      </c>
      <c r="R168" t="s">
        <v>235</v>
      </c>
      <c r="T168" t="s">
        <v>67</v>
      </c>
      <c r="U168" t="s">
        <v>60</v>
      </c>
      <c r="V168" t="s">
        <v>235</v>
      </c>
      <c r="W168" t="s">
        <v>1194</v>
      </c>
      <c r="Y168" s="1">
        <v>42782.240347222221</v>
      </c>
      <c r="Z168" s="1">
        <v>42793.639039351852</v>
      </c>
    </row>
    <row r="169" spans="1:27" x14ac:dyDescent="0.3">
      <c r="A169">
        <v>96032</v>
      </c>
      <c r="B169" t="s">
        <v>304</v>
      </c>
      <c r="C169" t="s">
        <v>129</v>
      </c>
      <c r="D169" t="s">
        <v>218</v>
      </c>
      <c r="E169" t="s">
        <v>24</v>
      </c>
      <c r="F169" t="s">
        <v>27</v>
      </c>
      <c r="G169" t="s">
        <v>153</v>
      </c>
      <c r="H169" t="s">
        <v>1310</v>
      </c>
      <c r="I169" t="s">
        <v>226</v>
      </c>
      <c r="J169" t="s">
        <v>91</v>
      </c>
      <c r="K169" t="s">
        <v>41</v>
      </c>
      <c r="L169" t="s">
        <v>101</v>
      </c>
      <c r="M169" t="s">
        <v>298</v>
      </c>
      <c r="N169" t="s">
        <v>1194</v>
      </c>
      <c r="O169" t="s">
        <v>1221</v>
      </c>
      <c r="P169">
        <v>16394</v>
      </c>
      <c r="R169" t="s">
        <v>235</v>
      </c>
      <c r="T169" t="s">
        <v>55</v>
      </c>
      <c r="U169" t="s">
        <v>37</v>
      </c>
      <c r="V169" t="s">
        <v>1305</v>
      </c>
      <c r="W169" t="s">
        <v>1194</v>
      </c>
      <c r="Y169" s="1">
        <v>42782.24832175926</v>
      </c>
      <c r="Z169" s="1">
        <v>42807.614502314813</v>
      </c>
    </row>
    <row r="170" spans="1:27" x14ac:dyDescent="0.3">
      <c r="A170">
        <v>96068</v>
      </c>
      <c r="B170" t="s">
        <v>170</v>
      </c>
      <c r="C170" t="s">
        <v>133</v>
      </c>
      <c r="D170" t="s">
        <v>180</v>
      </c>
      <c r="E170" t="s">
        <v>24</v>
      </c>
      <c r="F170" t="s">
        <v>27</v>
      </c>
      <c r="G170" t="s">
        <v>263</v>
      </c>
      <c r="H170" t="s">
        <v>1271</v>
      </c>
      <c r="I170" t="s">
        <v>745</v>
      </c>
      <c r="J170" t="s">
        <v>777</v>
      </c>
      <c r="K170" t="s">
        <v>41</v>
      </c>
      <c r="L170" t="s">
        <v>240</v>
      </c>
      <c r="M170" t="s">
        <v>185</v>
      </c>
      <c r="N170" t="s">
        <v>1194</v>
      </c>
      <c r="O170" t="s">
        <v>1200</v>
      </c>
      <c r="R170" t="s">
        <v>779</v>
      </c>
      <c r="S170" t="s">
        <v>235</v>
      </c>
      <c r="T170" t="s">
        <v>67</v>
      </c>
      <c r="U170" t="s">
        <v>37</v>
      </c>
      <c r="V170" t="s">
        <v>779</v>
      </c>
      <c r="W170" t="s">
        <v>1194</v>
      </c>
      <c r="X170" t="s">
        <v>596</v>
      </c>
      <c r="Y170" s="1">
        <v>42782.399594907409</v>
      </c>
      <c r="Z170" s="1">
        <v>42787.57234953704</v>
      </c>
      <c r="AA170" t="s">
        <v>321</v>
      </c>
    </row>
    <row r="171" spans="1:27" x14ac:dyDescent="0.3">
      <c r="A171">
        <v>96106</v>
      </c>
      <c r="B171" t="s">
        <v>268</v>
      </c>
      <c r="C171" t="s">
        <v>129</v>
      </c>
      <c r="D171" t="s">
        <v>218</v>
      </c>
      <c r="E171" t="s">
        <v>24</v>
      </c>
      <c r="F171" t="s">
        <v>27</v>
      </c>
      <c r="G171" t="s">
        <v>169</v>
      </c>
      <c r="H171" t="s">
        <v>412</v>
      </c>
      <c r="I171" t="s">
        <v>349</v>
      </c>
      <c r="J171" t="s">
        <v>337</v>
      </c>
      <c r="K171" t="s">
        <v>41</v>
      </c>
      <c r="L171" t="s">
        <v>240</v>
      </c>
      <c r="M171" t="s">
        <v>365</v>
      </c>
      <c r="N171" t="s">
        <v>1194</v>
      </c>
      <c r="O171" t="s">
        <v>1221</v>
      </c>
      <c r="R171" t="s">
        <v>235</v>
      </c>
      <c r="T171" t="s">
        <v>43</v>
      </c>
      <c r="U171" t="s">
        <v>29</v>
      </c>
      <c r="V171" t="s">
        <v>26</v>
      </c>
      <c r="W171" t="s">
        <v>361</v>
      </c>
      <c r="Y171" s="1">
        <v>42782.535891203705</v>
      </c>
      <c r="Z171" s="1">
        <v>42807.277071759258</v>
      </c>
    </row>
    <row r="172" spans="1:27" x14ac:dyDescent="0.3">
      <c r="A172">
        <v>96117</v>
      </c>
      <c r="B172" t="s">
        <v>22</v>
      </c>
      <c r="C172" t="s">
        <v>599</v>
      </c>
      <c r="D172" t="s">
        <v>598</v>
      </c>
      <c r="E172" t="s">
        <v>24</v>
      </c>
      <c r="F172" t="s">
        <v>387</v>
      </c>
      <c r="G172" t="s">
        <v>49</v>
      </c>
      <c r="H172" t="s">
        <v>1299</v>
      </c>
      <c r="I172" t="s">
        <v>22</v>
      </c>
      <c r="J172" t="s">
        <v>22</v>
      </c>
      <c r="K172" t="s">
        <v>41</v>
      </c>
      <c r="L172" t="s">
        <v>240</v>
      </c>
      <c r="M172" t="s">
        <v>44</v>
      </c>
      <c r="N172" t="s">
        <v>1194</v>
      </c>
      <c r="O172" t="s">
        <v>1194</v>
      </c>
      <c r="R172" t="s">
        <v>235</v>
      </c>
      <c r="T172" t="s">
        <v>55</v>
      </c>
      <c r="U172" t="s">
        <v>45</v>
      </c>
      <c r="V172" t="s">
        <v>235</v>
      </c>
      <c r="W172" t="s">
        <v>1194</v>
      </c>
      <c r="X172" t="s">
        <v>596</v>
      </c>
      <c r="Y172" s="1">
        <v>42782.985868055555</v>
      </c>
      <c r="Z172" s="1">
        <v>42832.21056712963</v>
      </c>
    </row>
    <row r="173" spans="1:27" x14ac:dyDescent="0.3">
      <c r="A173">
        <v>96176</v>
      </c>
      <c r="B173" t="s">
        <v>312</v>
      </c>
      <c r="C173" t="s">
        <v>599</v>
      </c>
      <c r="D173" t="s">
        <v>987</v>
      </c>
      <c r="E173" t="s">
        <v>149</v>
      </c>
      <c r="F173" t="s">
        <v>27</v>
      </c>
      <c r="G173" t="s">
        <v>49</v>
      </c>
      <c r="H173" t="s">
        <v>1242</v>
      </c>
      <c r="I173" t="s">
        <v>772</v>
      </c>
      <c r="J173" t="s">
        <v>497</v>
      </c>
      <c r="K173" t="s">
        <v>41</v>
      </c>
      <c r="L173" t="s">
        <v>240</v>
      </c>
      <c r="M173" t="s">
        <v>44</v>
      </c>
      <c r="N173" t="s">
        <v>1194</v>
      </c>
      <c r="O173" t="s">
        <v>1194</v>
      </c>
      <c r="R173" t="s">
        <v>235</v>
      </c>
      <c r="T173" t="s">
        <v>43</v>
      </c>
      <c r="U173" t="s">
        <v>60</v>
      </c>
      <c r="V173" t="s">
        <v>235</v>
      </c>
      <c r="W173" t="s">
        <v>1194</v>
      </c>
      <c r="X173" t="s">
        <v>596</v>
      </c>
      <c r="Y173" s="1">
        <v>42784.873807870368</v>
      </c>
      <c r="Z173" s="1">
        <v>42790.389074074075</v>
      </c>
    </row>
    <row r="174" spans="1:27" x14ac:dyDescent="0.3">
      <c r="A174">
        <v>96182</v>
      </c>
      <c r="B174" t="s">
        <v>181</v>
      </c>
      <c r="C174" t="s">
        <v>599</v>
      </c>
      <c r="D174" t="s">
        <v>605</v>
      </c>
      <c r="E174" t="s">
        <v>24</v>
      </c>
      <c r="F174" t="s">
        <v>27</v>
      </c>
      <c r="G174" t="s">
        <v>35</v>
      </c>
      <c r="H174" t="s">
        <v>1241</v>
      </c>
      <c r="I174" t="s">
        <v>497</v>
      </c>
      <c r="J174" t="s">
        <v>181</v>
      </c>
      <c r="K174" t="s">
        <v>41</v>
      </c>
      <c r="L174" t="s">
        <v>240</v>
      </c>
      <c r="M174" t="s">
        <v>44</v>
      </c>
      <c r="N174" t="s">
        <v>1194</v>
      </c>
      <c r="O174" t="s">
        <v>1221</v>
      </c>
      <c r="Q174" t="s">
        <v>1238</v>
      </c>
      <c r="R174" t="s">
        <v>235</v>
      </c>
      <c r="T174" t="s">
        <v>43</v>
      </c>
      <c r="U174" t="s">
        <v>45</v>
      </c>
      <c r="V174" t="s">
        <v>235</v>
      </c>
      <c r="W174" t="s">
        <v>1194</v>
      </c>
      <c r="X174" t="s">
        <v>596</v>
      </c>
      <c r="Y174" s="1">
        <v>42785.992384259262</v>
      </c>
      <c r="Z174" s="1">
        <v>42800.133576388886</v>
      </c>
    </row>
    <row r="175" spans="1:27" x14ac:dyDescent="0.3">
      <c r="A175">
        <v>96207</v>
      </c>
      <c r="B175" t="s">
        <v>89</v>
      </c>
      <c r="C175" t="s">
        <v>599</v>
      </c>
      <c r="D175" t="s">
        <v>605</v>
      </c>
      <c r="E175" t="s">
        <v>24</v>
      </c>
      <c r="F175" t="s">
        <v>27</v>
      </c>
      <c r="G175" t="s">
        <v>263</v>
      </c>
      <c r="H175" t="s">
        <v>1421</v>
      </c>
      <c r="I175" t="s">
        <v>248</v>
      </c>
      <c r="J175" t="s">
        <v>745</v>
      </c>
      <c r="K175" t="s">
        <v>41</v>
      </c>
      <c r="L175" t="s">
        <v>240</v>
      </c>
      <c r="M175" t="s">
        <v>44</v>
      </c>
      <c r="N175" t="s">
        <v>1194</v>
      </c>
      <c r="O175" t="s">
        <v>1376</v>
      </c>
      <c r="Q175" t="s">
        <v>1312</v>
      </c>
      <c r="R175" t="s">
        <v>235</v>
      </c>
      <c r="T175" t="s">
        <v>55</v>
      </c>
      <c r="U175" t="s">
        <v>37</v>
      </c>
      <c r="V175" t="s">
        <v>235</v>
      </c>
      <c r="W175" t="s">
        <v>1194</v>
      </c>
      <c r="X175" t="s">
        <v>596</v>
      </c>
      <c r="Y175" s="1">
        <v>42787.138067129628</v>
      </c>
      <c r="Z175" s="1">
        <v>42829.905601851853</v>
      </c>
    </row>
    <row r="176" spans="1:27" x14ac:dyDescent="0.3">
      <c r="A176">
        <v>96251</v>
      </c>
      <c r="B176" t="s">
        <v>77</v>
      </c>
      <c r="C176" t="s">
        <v>75</v>
      </c>
      <c r="D176" t="s">
        <v>825</v>
      </c>
      <c r="E176" t="s">
        <v>262</v>
      </c>
      <c r="F176" t="s">
        <v>27</v>
      </c>
      <c r="G176" t="s">
        <v>25</v>
      </c>
      <c r="H176" t="s">
        <v>1260</v>
      </c>
      <c r="I176" t="s">
        <v>941</v>
      </c>
      <c r="J176" t="s">
        <v>210</v>
      </c>
      <c r="K176" t="s">
        <v>41</v>
      </c>
      <c r="L176" t="s">
        <v>32</v>
      </c>
      <c r="N176" t="s">
        <v>1194</v>
      </c>
      <c r="O176" t="s">
        <v>1194</v>
      </c>
      <c r="R176" t="s">
        <v>765</v>
      </c>
      <c r="T176" t="s">
        <v>43</v>
      </c>
      <c r="U176" t="s">
        <v>60</v>
      </c>
      <c r="V176" t="s">
        <v>235</v>
      </c>
      <c r="W176" t="s">
        <v>1194</v>
      </c>
      <c r="Y176" s="1">
        <v>42787.726817129631</v>
      </c>
      <c r="Z176" s="1">
        <v>42788.558622685188</v>
      </c>
    </row>
    <row r="177" spans="1:27" x14ac:dyDescent="0.3">
      <c r="A177">
        <v>96252</v>
      </c>
      <c r="B177" t="s">
        <v>459</v>
      </c>
      <c r="C177" t="s">
        <v>75</v>
      </c>
      <c r="D177" t="s">
        <v>125</v>
      </c>
      <c r="E177" t="s">
        <v>147</v>
      </c>
      <c r="F177" t="s">
        <v>27</v>
      </c>
      <c r="G177" t="s">
        <v>49</v>
      </c>
      <c r="H177" t="s">
        <v>1259</v>
      </c>
      <c r="I177" t="s">
        <v>179</v>
      </c>
      <c r="J177" t="s">
        <v>794</v>
      </c>
      <c r="K177" t="s">
        <v>41</v>
      </c>
      <c r="L177" t="s">
        <v>32</v>
      </c>
      <c r="N177" t="s">
        <v>1194</v>
      </c>
      <c r="O177" t="s">
        <v>1194</v>
      </c>
      <c r="R177" t="s">
        <v>765</v>
      </c>
      <c r="T177" t="s">
        <v>55</v>
      </c>
      <c r="U177" t="s">
        <v>45</v>
      </c>
      <c r="V177" t="s">
        <v>235</v>
      </c>
      <c r="W177" t="s">
        <v>1194</v>
      </c>
      <c r="Y177" s="1">
        <v>42787.911319444444</v>
      </c>
      <c r="Z177" s="1">
        <v>42795.150659722225</v>
      </c>
    </row>
    <row r="178" spans="1:27" x14ac:dyDescent="0.3">
      <c r="A178">
        <v>96253</v>
      </c>
      <c r="B178" t="s">
        <v>459</v>
      </c>
      <c r="C178" t="s">
        <v>75</v>
      </c>
      <c r="D178" t="s">
        <v>125</v>
      </c>
      <c r="E178" t="s">
        <v>147</v>
      </c>
      <c r="F178" t="s">
        <v>27</v>
      </c>
      <c r="G178" t="s">
        <v>49</v>
      </c>
      <c r="H178" t="s">
        <v>1258</v>
      </c>
      <c r="I178" t="s">
        <v>179</v>
      </c>
      <c r="J178" t="s">
        <v>794</v>
      </c>
      <c r="K178" t="s">
        <v>41</v>
      </c>
      <c r="L178" t="s">
        <v>32</v>
      </c>
      <c r="N178" t="s">
        <v>1194</v>
      </c>
      <c r="O178" t="s">
        <v>1194</v>
      </c>
      <c r="R178" t="s">
        <v>765</v>
      </c>
      <c r="T178" t="s">
        <v>55</v>
      </c>
      <c r="U178" t="s">
        <v>45</v>
      </c>
      <c r="V178" t="s">
        <v>235</v>
      </c>
      <c r="W178" t="s">
        <v>1194</v>
      </c>
      <c r="Y178" s="1">
        <v>42787.917326388888</v>
      </c>
      <c r="Z178" s="1">
        <v>42795.150972222225</v>
      </c>
    </row>
    <row r="179" spans="1:27" x14ac:dyDescent="0.3">
      <c r="A179">
        <v>96257</v>
      </c>
      <c r="B179" t="s">
        <v>266</v>
      </c>
      <c r="C179" t="s">
        <v>23</v>
      </c>
      <c r="D179" t="s">
        <v>68</v>
      </c>
      <c r="E179" t="s">
        <v>262</v>
      </c>
      <c r="F179" t="s">
        <v>27</v>
      </c>
      <c r="G179" t="s">
        <v>42</v>
      </c>
      <c r="H179" t="s">
        <v>1336</v>
      </c>
      <c r="J179" t="s">
        <v>80</v>
      </c>
      <c r="K179" t="s">
        <v>41</v>
      </c>
      <c r="L179" t="s">
        <v>240</v>
      </c>
      <c r="M179" t="s">
        <v>1335</v>
      </c>
      <c r="N179" t="s">
        <v>1194</v>
      </c>
      <c r="O179" t="s">
        <v>1194</v>
      </c>
      <c r="R179" t="s">
        <v>235</v>
      </c>
      <c r="T179" t="s">
        <v>55</v>
      </c>
      <c r="U179" t="s">
        <v>45</v>
      </c>
      <c r="V179" t="s">
        <v>235</v>
      </c>
      <c r="W179" t="s">
        <v>1194</v>
      </c>
      <c r="Y179" s="1">
        <v>42787.972685185188</v>
      </c>
      <c r="Z179" s="1">
        <v>42809.305138888885</v>
      </c>
    </row>
    <row r="180" spans="1:27" x14ac:dyDescent="0.3">
      <c r="A180">
        <v>96299</v>
      </c>
      <c r="B180" t="s">
        <v>177</v>
      </c>
      <c r="C180" t="s">
        <v>599</v>
      </c>
      <c r="D180" t="s">
        <v>598</v>
      </c>
      <c r="E180" t="s">
        <v>24</v>
      </c>
      <c r="F180" t="s">
        <v>27</v>
      </c>
      <c r="G180" t="s">
        <v>166</v>
      </c>
      <c r="H180" t="s">
        <v>1298</v>
      </c>
      <c r="I180" t="s">
        <v>177</v>
      </c>
      <c r="J180" t="s">
        <v>177</v>
      </c>
      <c r="K180" t="s">
        <v>41</v>
      </c>
      <c r="L180" t="s">
        <v>240</v>
      </c>
      <c r="M180" t="s">
        <v>44</v>
      </c>
      <c r="N180" t="s">
        <v>1194</v>
      </c>
      <c r="O180" t="s">
        <v>1194</v>
      </c>
      <c r="R180" t="s">
        <v>235</v>
      </c>
      <c r="T180" t="s">
        <v>55</v>
      </c>
      <c r="U180" t="s">
        <v>60</v>
      </c>
      <c r="V180" t="s">
        <v>235</v>
      </c>
      <c r="W180" t="s">
        <v>1194</v>
      </c>
      <c r="X180" t="s">
        <v>596</v>
      </c>
      <c r="Y180" s="1">
        <v>42789.002500000002</v>
      </c>
      <c r="Z180" s="1">
        <v>42802.787627314814</v>
      </c>
    </row>
    <row r="181" spans="1:27" x14ac:dyDescent="0.3">
      <c r="A181">
        <v>96336</v>
      </c>
      <c r="B181" t="s">
        <v>528</v>
      </c>
      <c r="C181" t="s">
        <v>184</v>
      </c>
      <c r="D181" t="s">
        <v>212</v>
      </c>
      <c r="E181" t="s">
        <v>149</v>
      </c>
      <c r="F181" t="s">
        <v>27</v>
      </c>
      <c r="G181" t="s">
        <v>263</v>
      </c>
      <c r="H181" t="s">
        <v>1324</v>
      </c>
      <c r="I181" t="s">
        <v>745</v>
      </c>
      <c r="J181" t="s">
        <v>337</v>
      </c>
      <c r="K181" t="s">
        <v>41</v>
      </c>
      <c r="L181" t="s">
        <v>240</v>
      </c>
      <c r="M181" t="s">
        <v>185</v>
      </c>
      <c r="N181" t="s">
        <v>1194</v>
      </c>
      <c r="O181" t="s">
        <v>1194</v>
      </c>
      <c r="Q181" t="s">
        <v>1323</v>
      </c>
      <c r="R181" t="s">
        <v>235</v>
      </c>
      <c r="T181" t="s">
        <v>55</v>
      </c>
      <c r="U181" t="s">
        <v>37</v>
      </c>
      <c r="V181" t="s">
        <v>235</v>
      </c>
      <c r="W181" t="s">
        <v>1194</v>
      </c>
      <c r="Y181" s="1">
        <v>42789.625567129631</v>
      </c>
      <c r="Z181" s="1">
        <v>42814.565000000002</v>
      </c>
      <c r="AA181" t="s">
        <v>394</v>
      </c>
    </row>
    <row r="182" spans="1:27" x14ac:dyDescent="0.3">
      <c r="A182">
        <v>96357</v>
      </c>
      <c r="B182" t="s">
        <v>753</v>
      </c>
      <c r="C182" t="s">
        <v>23</v>
      </c>
      <c r="D182" t="s">
        <v>95</v>
      </c>
      <c r="E182" t="s">
        <v>24</v>
      </c>
      <c r="F182" t="s">
        <v>27</v>
      </c>
      <c r="G182" t="s">
        <v>49</v>
      </c>
      <c r="H182" t="s">
        <v>1352</v>
      </c>
      <c r="I182" t="s">
        <v>1032</v>
      </c>
      <c r="J182" t="s">
        <v>144</v>
      </c>
      <c r="K182" t="s">
        <v>41</v>
      </c>
      <c r="L182" t="s">
        <v>240</v>
      </c>
      <c r="M182" t="s">
        <v>185</v>
      </c>
      <c r="N182" t="s">
        <v>1194</v>
      </c>
      <c r="O182" t="s">
        <v>1319</v>
      </c>
      <c r="R182" t="s">
        <v>235</v>
      </c>
      <c r="T182" t="s">
        <v>43</v>
      </c>
      <c r="U182" t="s">
        <v>29</v>
      </c>
      <c r="V182" t="s">
        <v>235</v>
      </c>
      <c r="W182" t="s">
        <v>1194</v>
      </c>
      <c r="X182" t="s">
        <v>1029</v>
      </c>
      <c r="Y182" s="1">
        <v>42790.228784722225</v>
      </c>
      <c r="Z182" s="1">
        <v>42816.019513888888</v>
      </c>
    </row>
    <row r="183" spans="1:27" x14ac:dyDescent="0.3">
      <c r="A183">
        <v>96370</v>
      </c>
      <c r="B183" t="s">
        <v>54</v>
      </c>
      <c r="C183" t="s">
        <v>23</v>
      </c>
      <c r="D183" t="s">
        <v>68</v>
      </c>
      <c r="E183" t="s">
        <v>24</v>
      </c>
      <c r="F183" t="s">
        <v>27</v>
      </c>
      <c r="G183" t="s">
        <v>49</v>
      </c>
      <c r="H183" t="s">
        <v>1420</v>
      </c>
      <c r="I183" t="s">
        <v>1077</v>
      </c>
      <c r="J183" t="s">
        <v>337</v>
      </c>
      <c r="K183" t="s">
        <v>41</v>
      </c>
      <c r="L183" t="s">
        <v>240</v>
      </c>
      <c r="M183" t="s">
        <v>1201</v>
      </c>
      <c r="N183" t="s">
        <v>1194</v>
      </c>
      <c r="O183" t="s">
        <v>1376</v>
      </c>
      <c r="R183" t="s">
        <v>235</v>
      </c>
      <c r="T183" t="s">
        <v>55</v>
      </c>
      <c r="U183" t="s">
        <v>45</v>
      </c>
      <c r="V183" t="s">
        <v>235</v>
      </c>
      <c r="W183" t="s">
        <v>1194</v>
      </c>
      <c r="Y183" s="1">
        <v>42790.31486111111</v>
      </c>
      <c r="Z183" s="1">
        <v>42829.276365740741</v>
      </c>
    </row>
    <row r="184" spans="1:27" x14ac:dyDescent="0.3">
      <c r="A184">
        <v>96400</v>
      </c>
      <c r="B184" t="s">
        <v>191</v>
      </c>
      <c r="C184" t="s">
        <v>599</v>
      </c>
      <c r="D184" t="s">
        <v>609</v>
      </c>
      <c r="E184" t="s">
        <v>24</v>
      </c>
      <c r="F184" t="s">
        <v>387</v>
      </c>
      <c r="G184" t="s">
        <v>49</v>
      </c>
      <c r="H184" t="s">
        <v>1239</v>
      </c>
      <c r="I184" t="s">
        <v>248</v>
      </c>
      <c r="J184" t="s">
        <v>248</v>
      </c>
      <c r="K184" t="s">
        <v>41</v>
      </c>
      <c r="L184" t="s">
        <v>240</v>
      </c>
      <c r="M184" t="s">
        <v>44</v>
      </c>
      <c r="N184" t="s">
        <v>1194</v>
      </c>
      <c r="O184" t="s">
        <v>1221</v>
      </c>
      <c r="Q184" t="s">
        <v>1238</v>
      </c>
      <c r="R184" t="s">
        <v>235</v>
      </c>
      <c r="T184" t="s">
        <v>43</v>
      </c>
      <c r="U184" t="s">
        <v>45</v>
      </c>
      <c r="V184" t="s">
        <v>235</v>
      </c>
      <c r="W184" t="s">
        <v>1194</v>
      </c>
      <c r="X184" t="s">
        <v>596</v>
      </c>
      <c r="Y184" s="1">
        <v>42792.974803240744</v>
      </c>
      <c r="Z184" s="1">
        <v>42830.19636574074</v>
      </c>
    </row>
    <row r="185" spans="1:27" x14ac:dyDescent="0.3">
      <c r="A185">
        <v>96403</v>
      </c>
      <c r="B185" t="s">
        <v>170</v>
      </c>
      <c r="C185" t="s">
        <v>133</v>
      </c>
      <c r="D185" t="s">
        <v>180</v>
      </c>
      <c r="E185" t="s">
        <v>24</v>
      </c>
      <c r="F185" t="s">
        <v>27</v>
      </c>
      <c r="G185" t="s">
        <v>187</v>
      </c>
      <c r="H185" t="s">
        <v>1270</v>
      </c>
      <c r="I185" t="s">
        <v>800</v>
      </c>
      <c r="J185" t="s">
        <v>800</v>
      </c>
      <c r="K185" t="s">
        <v>41</v>
      </c>
      <c r="L185" t="s">
        <v>32</v>
      </c>
      <c r="N185" t="s">
        <v>1194</v>
      </c>
      <c r="O185" t="s">
        <v>1200</v>
      </c>
      <c r="R185" t="s">
        <v>779</v>
      </c>
      <c r="S185" t="s">
        <v>235</v>
      </c>
      <c r="T185" t="s">
        <v>67</v>
      </c>
      <c r="U185" t="s">
        <v>45</v>
      </c>
      <c r="V185" t="s">
        <v>235</v>
      </c>
      <c r="W185" t="s">
        <v>1194</v>
      </c>
      <c r="Y185" s="1">
        <v>42793.023587962962</v>
      </c>
      <c r="Z185" s="1">
        <v>42793.571458333332</v>
      </c>
    </row>
    <row r="186" spans="1:27" x14ac:dyDescent="0.3">
      <c r="A186">
        <v>96441</v>
      </c>
      <c r="B186" t="s">
        <v>109</v>
      </c>
      <c r="C186" t="s">
        <v>97</v>
      </c>
      <c r="D186" t="s">
        <v>110</v>
      </c>
      <c r="E186" t="s">
        <v>24</v>
      </c>
      <c r="F186" t="s">
        <v>27</v>
      </c>
      <c r="G186" t="s">
        <v>187</v>
      </c>
      <c r="H186" t="s">
        <v>1387</v>
      </c>
      <c r="J186" t="s">
        <v>102</v>
      </c>
      <c r="K186" t="s">
        <v>41</v>
      </c>
      <c r="L186" t="s">
        <v>240</v>
      </c>
      <c r="M186" t="s">
        <v>185</v>
      </c>
      <c r="N186" t="s">
        <v>1194</v>
      </c>
      <c r="O186" t="s">
        <v>1376</v>
      </c>
      <c r="R186" t="s">
        <v>235</v>
      </c>
      <c r="T186" t="s">
        <v>43</v>
      </c>
      <c r="U186" t="s">
        <v>29</v>
      </c>
      <c r="V186" t="s">
        <v>235</v>
      </c>
      <c r="W186" t="s">
        <v>1194</v>
      </c>
      <c r="Y186" s="1">
        <v>42793.647534722222</v>
      </c>
      <c r="Z186" s="1">
        <v>42823.471122685187</v>
      </c>
      <c r="AA186" t="s">
        <v>1386</v>
      </c>
    </row>
    <row r="187" spans="1:27" x14ac:dyDescent="0.3">
      <c r="A187">
        <v>96444</v>
      </c>
      <c r="B187" t="s">
        <v>191</v>
      </c>
      <c r="C187" t="s">
        <v>23</v>
      </c>
      <c r="D187" t="s">
        <v>30</v>
      </c>
      <c r="E187" t="s">
        <v>24</v>
      </c>
      <c r="F187" t="s">
        <v>27</v>
      </c>
      <c r="G187" t="s">
        <v>42</v>
      </c>
      <c r="H187" t="s">
        <v>1303</v>
      </c>
      <c r="J187" t="s">
        <v>1302</v>
      </c>
      <c r="K187" t="s">
        <v>41</v>
      </c>
      <c r="L187" t="s">
        <v>240</v>
      </c>
      <c r="M187" t="s">
        <v>44</v>
      </c>
      <c r="N187" t="s">
        <v>1194</v>
      </c>
      <c r="O187" t="s">
        <v>1293</v>
      </c>
      <c r="Q187" t="s">
        <v>1301</v>
      </c>
      <c r="R187" t="s">
        <v>235</v>
      </c>
      <c r="T187" t="s">
        <v>43</v>
      </c>
      <c r="U187" t="s">
        <v>45</v>
      </c>
      <c r="V187" t="s">
        <v>235</v>
      </c>
      <c r="W187" t="s">
        <v>1194</v>
      </c>
      <c r="X187" t="s">
        <v>378</v>
      </c>
      <c r="Y187" s="1">
        <v>42793.886562500003</v>
      </c>
      <c r="Z187" s="1">
        <v>42803.087685185186</v>
      </c>
    </row>
    <row r="188" spans="1:27" x14ac:dyDescent="0.3">
      <c r="A188">
        <v>96456</v>
      </c>
      <c r="B188" t="s">
        <v>312</v>
      </c>
      <c r="C188" t="s">
        <v>599</v>
      </c>
      <c r="D188" t="s">
        <v>987</v>
      </c>
      <c r="E188" t="s">
        <v>24</v>
      </c>
      <c r="F188" t="s">
        <v>27</v>
      </c>
      <c r="G188" t="s">
        <v>49</v>
      </c>
      <c r="H188" t="s">
        <v>1237</v>
      </c>
      <c r="I188" t="s">
        <v>772</v>
      </c>
      <c r="J188" t="s">
        <v>248</v>
      </c>
      <c r="K188" t="s">
        <v>41</v>
      </c>
      <c r="L188" t="s">
        <v>240</v>
      </c>
      <c r="M188" t="s">
        <v>44</v>
      </c>
      <c r="N188" t="s">
        <v>1194</v>
      </c>
      <c r="O188" t="s">
        <v>1194</v>
      </c>
      <c r="R188" t="s">
        <v>235</v>
      </c>
      <c r="T188" t="s">
        <v>43</v>
      </c>
      <c r="U188" t="s">
        <v>45</v>
      </c>
      <c r="V188" t="s">
        <v>235</v>
      </c>
      <c r="W188" t="s">
        <v>1194</v>
      </c>
      <c r="X188" t="s">
        <v>596</v>
      </c>
      <c r="Y188" s="1">
        <v>42794.160567129627</v>
      </c>
      <c r="Z188" s="1">
        <v>42802.321168981478</v>
      </c>
    </row>
    <row r="189" spans="1:27" x14ac:dyDescent="0.3">
      <c r="A189">
        <v>96494</v>
      </c>
      <c r="B189" t="s">
        <v>139</v>
      </c>
      <c r="C189" t="s">
        <v>106</v>
      </c>
      <c r="D189" t="s">
        <v>141</v>
      </c>
      <c r="E189" t="s">
        <v>24</v>
      </c>
      <c r="F189" t="s">
        <v>27</v>
      </c>
      <c r="G189" t="s">
        <v>169</v>
      </c>
      <c r="H189" t="s">
        <v>1320</v>
      </c>
      <c r="I189" t="s">
        <v>915</v>
      </c>
      <c r="J189" t="s">
        <v>260</v>
      </c>
      <c r="K189" t="s">
        <v>41</v>
      </c>
      <c r="L189" t="s">
        <v>240</v>
      </c>
      <c r="M189" t="s">
        <v>365</v>
      </c>
      <c r="N189" t="s">
        <v>1194</v>
      </c>
      <c r="O189" t="s">
        <v>1319</v>
      </c>
      <c r="Q189" t="s">
        <v>366</v>
      </c>
      <c r="R189" t="s">
        <v>235</v>
      </c>
      <c r="T189" t="s">
        <v>67</v>
      </c>
      <c r="U189" t="s">
        <v>37</v>
      </c>
      <c r="V189" t="s">
        <v>235</v>
      </c>
      <c r="W189" t="s">
        <v>1194</v>
      </c>
      <c r="Y189" s="1">
        <v>42794.440833333334</v>
      </c>
      <c r="Z189" s="1">
        <v>42815.204097222224</v>
      </c>
    </row>
    <row r="190" spans="1:27" x14ac:dyDescent="0.3">
      <c r="A190">
        <v>96639</v>
      </c>
      <c r="B190" t="s">
        <v>1229</v>
      </c>
      <c r="C190" t="s">
        <v>599</v>
      </c>
      <c r="D190" t="s">
        <v>598</v>
      </c>
      <c r="E190" t="s">
        <v>303</v>
      </c>
      <c r="F190" t="s">
        <v>27</v>
      </c>
      <c r="G190" t="s">
        <v>49</v>
      </c>
      <c r="H190" t="s">
        <v>1236</v>
      </c>
      <c r="I190" t="s">
        <v>772</v>
      </c>
      <c r="J190" t="s">
        <v>497</v>
      </c>
      <c r="K190" t="s">
        <v>41</v>
      </c>
      <c r="L190" t="s">
        <v>32</v>
      </c>
      <c r="N190" t="s">
        <v>1194</v>
      </c>
      <c r="O190" t="s">
        <v>1194</v>
      </c>
      <c r="R190" t="s">
        <v>765</v>
      </c>
      <c r="T190" t="s">
        <v>43</v>
      </c>
      <c r="U190" t="s">
        <v>60</v>
      </c>
      <c r="V190" t="s">
        <v>235</v>
      </c>
      <c r="W190" t="s">
        <v>1194</v>
      </c>
      <c r="Y190" s="1">
        <v>42797.110162037039</v>
      </c>
      <c r="Z190" s="1">
        <v>42797.449664351851</v>
      </c>
    </row>
    <row r="191" spans="1:27" x14ac:dyDescent="0.3">
      <c r="A191">
        <v>96652</v>
      </c>
      <c r="B191" t="s">
        <v>1229</v>
      </c>
      <c r="C191" t="s">
        <v>599</v>
      </c>
      <c r="D191" t="s">
        <v>598</v>
      </c>
      <c r="E191" t="s">
        <v>24</v>
      </c>
      <c r="F191" t="s">
        <v>27</v>
      </c>
      <c r="G191" t="s">
        <v>49</v>
      </c>
      <c r="H191" t="s">
        <v>1331</v>
      </c>
      <c r="I191" t="s">
        <v>602</v>
      </c>
      <c r="J191" t="s">
        <v>1330</v>
      </c>
      <c r="K191" t="s">
        <v>41</v>
      </c>
      <c r="L191" t="s">
        <v>240</v>
      </c>
      <c r="M191" t="s">
        <v>44</v>
      </c>
      <c r="N191" t="s">
        <v>1194</v>
      </c>
      <c r="O191" t="s">
        <v>1293</v>
      </c>
      <c r="R191" t="s">
        <v>235</v>
      </c>
      <c r="T191" t="s">
        <v>43</v>
      </c>
      <c r="U191" t="s">
        <v>45</v>
      </c>
      <c r="V191" t="s">
        <v>235</v>
      </c>
      <c r="W191" t="s">
        <v>1194</v>
      </c>
      <c r="X191" t="s">
        <v>596</v>
      </c>
      <c r="Y191" s="1">
        <v>42797.3593287037</v>
      </c>
      <c r="Z191" s="1">
        <v>42808.382175925923</v>
      </c>
    </row>
    <row r="192" spans="1:27" x14ac:dyDescent="0.3">
      <c r="A192">
        <v>96670</v>
      </c>
      <c r="B192" t="s">
        <v>295</v>
      </c>
      <c r="C192" t="s">
        <v>184</v>
      </c>
      <c r="D192" t="s">
        <v>212</v>
      </c>
      <c r="E192" t="s">
        <v>24</v>
      </c>
      <c r="F192" t="s">
        <v>27</v>
      </c>
      <c r="G192" t="s">
        <v>134</v>
      </c>
      <c r="H192" t="s">
        <v>1385</v>
      </c>
      <c r="I192" t="s">
        <v>1147</v>
      </c>
      <c r="J192" t="s">
        <v>102</v>
      </c>
      <c r="K192" t="s">
        <v>41</v>
      </c>
      <c r="L192" t="s">
        <v>240</v>
      </c>
      <c r="M192" t="s">
        <v>185</v>
      </c>
      <c r="N192" t="s">
        <v>1194</v>
      </c>
      <c r="O192" t="s">
        <v>1360</v>
      </c>
      <c r="R192" t="s">
        <v>235</v>
      </c>
      <c r="T192" t="s">
        <v>43</v>
      </c>
      <c r="U192" t="s">
        <v>37</v>
      </c>
      <c r="V192" t="s">
        <v>103</v>
      </c>
      <c r="W192" t="s">
        <v>361</v>
      </c>
      <c r="Y192" s="1">
        <v>42797.616539351853</v>
      </c>
      <c r="Z192" s="1">
        <v>42828.054918981485</v>
      </c>
    </row>
    <row r="193" spans="1:27" x14ac:dyDescent="0.3">
      <c r="A193">
        <v>96684</v>
      </c>
      <c r="B193" t="s">
        <v>295</v>
      </c>
      <c r="C193" t="s">
        <v>184</v>
      </c>
      <c r="D193" t="s">
        <v>1427</v>
      </c>
      <c r="E193" t="s">
        <v>262</v>
      </c>
      <c r="F193" t="s">
        <v>27</v>
      </c>
      <c r="G193" t="s">
        <v>201</v>
      </c>
      <c r="H193" t="s">
        <v>1426</v>
      </c>
      <c r="I193" t="s">
        <v>230</v>
      </c>
      <c r="J193" t="s">
        <v>77</v>
      </c>
      <c r="K193" t="s">
        <v>41</v>
      </c>
      <c r="L193" t="s">
        <v>240</v>
      </c>
      <c r="M193" t="s">
        <v>298</v>
      </c>
      <c r="N193" t="s">
        <v>1194</v>
      </c>
      <c r="O193" t="s">
        <v>1406</v>
      </c>
      <c r="R193" t="s">
        <v>235</v>
      </c>
      <c r="T193" t="s">
        <v>43</v>
      </c>
      <c r="U193" t="s">
        <v>29</v>
      </c>
      <c r="V193" t="s">
        <v>36</v>
      </c>
      <c r="W193" t="s">
        <v>1194</v>
      </c>
      <c r="Y193" s="1">
        <v>42800.00984953704</v>
      </c>
      <c r="Z193" s="1">
        <v>42832.627326388887</v>
      </c>
    </row>
    <row r="194" spans="1:27" x14ac:dyDescent="0.3">
      <c r="A194">
        <v>96717</v>
      </c>
      <c r="B194" t="s">
        <v>600</v>
      </c>
      <c r="C194" t="s">
        <v>599</v>
      </c>
      <c r="D194" t="s">
        <v>598</v>
      </c>
      <c r="E194" t="s">
        <v>24</v>
      </c>
      <c r="F194" t="s">
        <v>387</v>
      </c>
      <c r="G194" t="s">
        <v>76</v>
      </c>
      <c r="H194" t="s">
        <v>1314</v>
      </c>
      <c r="I194" t="s">
        <v>772</v>
      </c>
      <c r="J194" t="s">
        <v>600</v>
      </c>
      <c r="K194" t="s">
        <v>41</v>
      </c>
      <c r="L194" t="s">
        <v>240</v>
      </c>
      <c r="M194" t="s">
        <v>44</v>
      </c>
      <c r="N194" t="s">
        <v>1194</v>
      </c>
      <c r="O194" t="s">
        <v>1293</v>
      </c>
      <c r="R194" t="s">
        <v>235</v>
      </c>
      <c r="T194" t="s">
        <v>43</v>
      </c>
      <c r="U194" t="s">
        <v>60</v>
      </c>
      <c r="V194" t="s">
        <v>235</v>
      </c>
      <c r="W194" t="s">
        <v>1194</v>
      </c>
      <c r="X194" t="s">
        <v>596</v>
      </c>
      <c r="Y194" s="1">
        <v>42800.396087962959</v>
      </c>
      <c r="Z194" s="1">
        <v>42832.241770833331</v>
      </c>
    </row>
    <row r="195" spans="1:27" x14ac:dyDescent="0.3">
      <c r="A195">
        <v>96740</v>
      </c>
      <c r="B195" t="s">
        <v>161</v>
      </c>
      <c r="C195" t="s">
        <v>322</v>
      </c>
      <c r="D195" t="s">
        <v>324</v>
      </c>
      <c r="E195" t="s">
        <v>24</v>
      </c>
      <c r="F195" t="s">
        <v>27</v>
      </c>
      <c r="G195" t="s">
        <v>187</v>
      </c>
      <c r="H195" t="s">
        <v>1347</v>
      </c>
      <c r="I195" t="s">
        <v>107</v>
      </c>
      <c r="J195" t="s">
        <v>102</v>
      </c>
      <c r="K195" t="s">
        <v>41</v>
      </c>
      <c r="L195" t="s">
        <v>240</v>
      </c>
      <c r="M195" t="s">
        <v>185</v>
      </c>
      <c r="N195" t="s">
        <v>1194</v>
      </c>
      <c r="O195" t="s">
        <v>1319</v>
      </c>
      <c r="Q195" t="s">
        <v>1312</v>
      </c>
      <c r="R195" t="s">
        <v>235</v>
      </c>
      <c r="T195" t="s">
        <v>43</v>
      </c>
      <c r="U195" t="s">
        <v>29</v>
      </c>
      <c r="V195" t="s">
        <v>235</v>
      </c>
      <c r="W195" t="s">
        <v>1194</v>
      </c>
      <c r="Y195" s="1">
        <v>42800.600127314814</v>
      </c>
      <c r="Z195" s="1">
        <v>42821.030613425923</v>
      </c>
    </row>
    <row r="196" spans="1:27" x14ac:dyDescent="0.3">
      <c r="A196">
        <v>96746</v>
      </c>
      <c r="B196" t="s">
        <v>118</v>
      </c>
      <c r="C196" t="s">
        <v>129</v>
      </c>
      <c r="D196" t="s">
        <v>374</v>
      </c>
      <c r="E196" t="s">
        <v>24</v>
      </c>
      <c r="F196" t="s">
        <v>27</v>
      </c>
      <c r="G196" t="s">
        <v>187</v>
      </c>
      <c r="H196" t="s">
        <v>1309</v>
      </c>
      <c r="I196" t="s">
        <v>349</v>
      </c>
      <c r="J196" t="s">
        <v>337</v>
      </c>
      <c r="K196" t="s">
        <v>41</v>
      </c>
      <c r="L196" t="s">
        <v>240</v>
      </c>
      <c r="M196" t="s">
        <v>185</v>
      </c>
      <c r="N196" t="s">
        <v>1194</v>
      </c>
      <c r="O196" t="s">
        <v>1293</v>
      </c>
      <c r="R196" t="s">
        <v>235</v>
      </c>
      <c r="T196" t="s">
        <v>67</v>
      </c>
      <c r="U196" t="s">
        <v>37</v>
      </c>
      <c r="V196" t="s">
        <v>235</v>
      </c>
      <c r="W196" t="s">
        <v>361</v>
      </c>
      <c r="Y196" s="1">
        <v>42800.641168981485</v>
      </c>
      <c r="Z196" s="1">
        <v>42807.490416666667</v>
      </c>
    </row>
    <row r="197" spans="1:27" x14ac:dyDescent="0.3">
      <c r="A197">
        <v>96761</v>
      </c>
      <c r="B197" t="s">
        <v>370</v>
      </c>
      <c r="C197" t="s">
        <v>106</v>
      </c>
      <c r="D197" t="s">
        <v>252</v>
      </c>
      <c r="E197" t="s">
        <v>24</v>
      </c>
      <c r="F197" t="s">
        <v>27</v>
      </c>
      <c r="G197" t="s">
        <v>187</v>
      </c>
      <c r="H197" t="s">
        <v>1361</v>
      </c>
      <c r="I197" t="s">
        <v>102</v>
      </c>
      <c r="J197" t="s">
        <v>260</v>
      </c>
      <c r="K197" t="s">
        <v>41</v>
      </c>
      <c r="L197" t="s">
        <v>240</v>
      </c>
      <c r="M197" t="s">
        <v>185</v>
      </c>
      <c r="N197" t="s">
        <v>1194</v>
      </c>
      <c r="O197" t="s">
        <v>1360</v>
      </c>
      <c r="R197" t="s">
        <v>235</v>
      </c>
      <c r="T197" t="s">
        <v>43</v>
      </c>
      <c r="U197" t="s">
        <v>29</v>
      </c>
      <c r="V197" t="s">
        <v>235</v>
      </c>
      <c r="W197" t="s">
        <v>1194</v>
      </c>
      <c r="Y197" s="1">
        <v>42801.094895833332</v>
      </c>
      <c r="Z197" s="1">
        <v>42821.38008101852</v>
      </c>
    </row>
    <row r="198" spans="1:27" x14ac:dyDescent="0.3">
      <c r="A198">
        <v>96764</v>
      </c>
      <c r="B198" t="s">
        <v>144</v>
      </c>
      <c r="C198" t="s">
        <v>34</v>
      </c>
      <c r="D198" t="s">
        <v>1013</v>
      </c>
      <c r="E198" t="s">
        <v>24</v>
      </c>
      <c r="F198" t="s">
        <v>27</v>
      </c>
      <c r="G198" t="s">
        <v>42</v>
      </c>
      <c r="H198" t="s">
        <v>1425</v>
      </c>
      <c r="J198" t="s">
        <v>928</v>
      </c>
      <c r="K198" t="s">
        <v>41</v>
      </c>
      <c r="L198" t="s">
        <v>240</v>
      </c>
      <c r="M198" t="s">
        <v>185</v>
      </c>
      <c r="N198" t="s">
        <v>1194</v>
      </c>
      <c r="O198" t="s">
        <v>1376</v>
      </c>
      <c r="R198" t="s">
        <v>235</v>
      </c>
      <c r="T198" t="s">
        <v>55</v>
      </c>
      <c r="U198" t="s">
        <v>37</v>
      </c>
      <c r="V198" t="s">
        <v>235</v>
      </c>
      <c r="W198" t="s">
        <v>1194</v>
      </c>
      <c r="Y198" s="1">
        <v>42801.104432870372</v>
      </c>
      <c r="Z198" s="1">
        <v>42834.989212962966</v>
      </c>
    </row>
    <row r="199" spans="1:27" x14ac:dyDescent="0.3">
      <c r="A199">
        <v>96765</v>
      </c>
      <c r="B199" t="s">
        <v>66</v>
      </c>
      <c r="C199" t="s">
        <v>23</v>
      </c>
      <c r="D199" t="s">
        <v>374</v>
      </c>
      <c r="E199" t="s">
        <v>24</v>
      </c>
      <c r="F199" t="s">
        <v>27</v>
      </c>
      <c r="G199" t="s">
        <v>58</v>
      </c>
      <c r="H199" t="s">
        <v>1334</v>
      </c>
      <c r="J199" t="s">
        <v>66</v>
      </c>
      <c r="K199" t="s">
        <v>41</v>
      </c>
      <c r="L199" t="s">
        <v>240</v>
      </c>
      <c r="M199" t="s">
        <v>185</v>
      </c>
      <c r="N199" t="s">
        <v>1194</v>
      </c>
      <c r="O199" t="s">
        <v>1293</v>
      </c>
      <c r="R199" t="s">
        <v>235</v>
      </c>
      <c r="T199" t="s">
        <v>43</v>
      </c>
      <c r="U199" t="s">
        <v>60</v>
      </c>
      <c r="V199" t="s">
        <v>235</v>
      </c>
      <c r="W199" t="s">
        <v>1194</v>
      </c>
      <c r="Y199" s="1">
        <v>42801.107604166667</v>
      </c>
      <c r="Z199" s="1">
        <v>42809.460300925923</v>
      </c>
    </row>
    <row r="200" spans="1:27" x14ac:dyDescent="0.3">
      <c r="A200">
        <v>96774</v>
      </c>
      <c r="B200" t="s">
        <v>64</v>
      </c>
      <c r="C200" t="s">
        <v>63</v>
      </c>
      <c r="D200" t="s">
        <v>65</v>
      </c>
      <c r="E200" t="s">
        <v>24</v>
      </c>
      <c r="F200" t="s">
        <v>27</v>
      </c>
      <c r="G200" t="s">
        <v>187</v>
      </c>
      <c r="H200" t="s">
        <v>1384</v>
      </c>
      <c r="I200" t="s">
        <v>102</v>
      </c>
      <c r="J200" t="s">
        <v>64</v>
      </c>
      <c r="K200" t="s">
        <v>41</v>
      </c>
      <c r="L200" t="s">
        <v>240</v>
      </c>
      <c r="M200" t="s">
        <v>185</v>
      </c>
      <c r="N200" t="s">
        <v>1194</v>
      </c>
      <c r="O200" t="s">
        <v>1360</v>
      </c>
      <c r="R200" t="s">
        <v>235</v>
      </c>
      <c r="T200" t="s">
        <v>43</v>
      </c>
      <c r="U200" t="s">
        <v>29</v>
      </c>
      <c r="V200" t="s">
        <v>1383</v>
      </c>
      <c r="W200" t="s">
        <v>1194</v>
      </c>
      <c r="Y200" s="1">
        <v>42801.280335648145</v>
      </c>
      <c r="Z200" s="1">
        <v>42823.104791666665</v>
      </c>
    </row>
    <row r="201" spans="1:27" x14ac:dyDescent="0.3">
      <c r="A201">
        <v>96784</v>
      </c>
      <c r="B201" t="s">
        <v>195</v>
      </c>
      <c r="C201" t="s">
        <v>165</v>
      </c>
      <c r="D201" t="s">
        <v>166</v>
      </c>
      <c r="E201" t="s">
        <v>147</v>
      </c>
      <c r="F201" t="s">
        <v>27</v>
      </c>
      <c r="G201" t="s">
        <v>187</v>
      </c>
      <c r="H201" t="s">
        <v>1250</v>
      </c>
      <c r="I201" t="s">
        <v>195</v>
      </c>
      <c r="J201" t="s">
        <v>195</v>
      </c>
      <c r="K201" t="s">
        <v>41</v>
      </c>
      <c r="L201" t="s">
        <v>32</v>
      </c>
      <c r="N201" t="s">
        <v>1194</v>
      </c>
      <c r="O201" t="s">
        <v>1194</v>
      </c>
      <c r="R201" t="s">
        <v>235</v>
      </c>
      <c r="T201" t="s">
        <v>43</v>
      </c>
      <c r="U201" t="s">
        <v>29</v>
      </c>
      <c r="V201" t="s">
        <v>235</v>
      </c>
      <c r="W201" t="s">
        <v>1194</v>
      </c>
      <c r="Y201" s="1">
        <v>42801.362361111111</v>
      </c>
      <c r="Z201" s="1">
        <v>42802.316620370373</v>
      </c>
    </row>
    <row r="202" spans="1:27" x14ac:dyDescent="0.3">
      <c r="A202">
        <v>96810</v>
      </c>
      <c r="B202" t="s">
        <v>128</v>
      </c>
      <c r="C202" t="s">
        <v>129</v>
      </c>
      <c r="D202" t="s">
        <v>131</v>
      </c>
      <c r="E202" t="s">
        <v>24</v>
      </c>
      <c r="F202" t="s">
        <v>27</v>
      </c>
      <c r="G202" t="s">
        <v>169</v>
      </c>
      <c r="H202" t="s">
        <v>1364</v>
      </c>
      <c r="I202" t="s">
        <v>245</v>
      </c>
      <c r="J202" t="s">
        <v>337</v>
      </c>
      <c r="K202" t="s">
        <v>41</v>
      </c>
      <c r="L202" t="s">
        <v>240</v>
      </c>
      <c r="M202" t="s">
        <v>185</v>
      </c>
      <c r="N202" t="s">
        <v>1194</v>
      </c>
      <c r="O202" t="s">
        <v>1360</v>
      </c>
      <c r="R202" t="s">
        <v>235</v>
      </c>
      <c r="T202" t="s">
        <v>55</v>
      </c>
      <c r="U202" t="s">
        <v>37</v>
      </c>
      <c r="V202" t="s">
        <v>26</v>
      </c>
      <c r="W202" t="s">
        <v>1194</v>
      </c>
      <c r="Y202" s="1">
        <v>42801.581053240741</v>
      </c>
      <c r="Z202" s="1">
        <v>42817.408078703702</v>
      </c>
      <c r="AA202" t="s">
        <v>1363</v>
      </c>
    </row>
    <row r="203" spans="1:27" x14ac:dyDescent="0.3">
      <c r="A203">
        <v>96825</v>
      </c>
      <c r="B203" t="s">
        <v>128</v>
      </c>
      <c r="C203" t="s">
        <v>599</v>
      </c>
      <c r="D203" t="s">
        <v>609</v>
      </c>
      <c r="E203" t="s">
        <v>24</v>
      </c>
      <c r="F203" t="s">
        <v>27</v>
      </c>
      <c r="G203" t="s">
        <v>166</v>
      </c>
      <c r="H203" t="s">
        <v>1297</v>
      </c>
      <c r="I203" t="s">
        <v>772</v>
      </c>
      <c r="J203" t="s">
        <v>277</v>
      </c>
      <c r="K203" t="s">
        <v>41</v>
      </c>
      <c r="L203" t="s">
        <v>240</v>
      </c>
      <c r="M203" t="s">
        <v>185</v>
      </c>
      <c r="N203" t="s">
        <v>1194</v>
      </c>
      <c r="O203" t="s">
        <v>1194</v>
      </c>
      <c r="R203" t="s">
        <v>235</v>
      </c>
      <c r="T203" t="s">
        <v>67</v>
      </c>
      <c r="U203" t="s">
        <v>45</v>
      </c>
      <c r="V203" t="s">
        <v>235</v>
      </c>
      <c r="W203" t="s">
        <v>1194</v>
      </c>
      <c r="Y203" s="1">
        <v>42801.753854166665</v>
      </c>
      <c r="Z203" s="1">
        <v>42804.305902777778</v>
      </c>
    </row>
    <row r="204" spans="1:27" x14ac:dyDescent="0.3">
      <c r="A204">
        <v>96827</v>
      </c>
      <c r="B204" t="s">
        <v>191</v>
      </c>
      <c r="C204" t="s">
        <v>599</v>
      </c>
      <c r="D204" t="s">
        <v>605</v>
      </c>
      <c r="E204" t="s">
        <v>24</v>
      </c>
      <c r="F204" t="s">
        <v>27</v>
      </c>
      <c r="G204" t="s">
        <v>76</v>
      </c>
      <c r="H204" t="s">
        <v>1313</v>
      </c>
      <c r="I204" t="s">
        <v>248</v>
      </c>
      <c r="J204" t="s">
        <v>89</v>
      </c>
      <c r="K204" t="s">
        <v>41</v>
      </c>
      <c r="L204" t="s">
        <v>240</v>
      </c>
      <c r="M204" t="s">
        <v>44</v>
      </c>
      <c r="N204" t="s">
        <v>1194</v>
      </c>
      <c r="O204" t="s">
        <v>1293</v>
      </c>
      <c r="Q204" t="s">
        <v>1312</v>
      </c>
      <c r="R204" t="s">
        <v>235</v>
      </c>
      <c r="T204" t="s">
        <v>55</v>
      </c>
      <c r="U204" t="s">
        <v>37</v>
      </c>
      <c r="V204" t="s">
        <v>235</v>
      </c>
      <c r="W204" t="s">
        <v>1194</v>
      </c>
      <c r="X204" t="s">
        <v>596</v>
      </c>
      <c r="Y204" s="1">
        <v>42801.872604166667</v>
      </c>
      <c r="Z204" s="1">
        <v>42815.490451388891</v>
      </c>
    </row>
    <row r="205" spans="1:27" x14ac:dyDescent="0.3">
      <c r="A205">
        <v>96889</v>
      </c>
      <c r="B205" t="s">
        <v>89</v>
      </c>
      <c r="C205" t="s">
        <v>599</v>
      </c>
      <c r="D205" t="s">
        <v>609</v>
      </c>
      <c r="E205" t="s">
        <v>24</v>
      </c>
      <c r="F205" t="s">
        <v>387</v>
      </c>
      <c r="G205" t="s">
        <v>49</v>
      </c>
      <c r="H205" t="s">
        <v>1329</v>
      </c>
      <c r="I205" t="s">
        <v>248</v>
      </c>
      <c r="J205" t="s">
        <v>497</v>
      </c>
      <c r="K205" t="s">
        <v>41</v>
      </c>
      <c r="L205" t="s">
        <v>240</v>
      </c>
      <c r="M205" t="s">
        <v>44</v>
      </c>
      <c r="N205" t="s">
        <v>1194</v>
      </c>
      <c r="O205" t="s">
        <v>1293</v>
      </c>
      <c r="Q205" t="s">
        <v>1238</v>
      </c>
      <c r="R205" t="s">
        <v>235</v>
      </c>
      <c r="T205" t="s">
        <v>43</v>
      </c>
      <c r="U205" t="s">
        <v>37</v>
      </c>
      <c r="V205" t="s">
        <v>28</v>
      </c>
      <c r="W205" t="s">
        <v>1194</v>
      </c>
      <c r="X205" t="s">
        <v>596</v>
      </c>
      <c r="Y205" s="1">
        <v>42803.132060185184</v>
      </c>
      <c r="Z205" s="1">
        <v>42831.236608796295</v>
      </c>
    </row>
    <row r="206" spans="1:27" x14ac:dyDescent="0.3">
      <c r="A206">
        <v>96893</v>
      </c>
      <c r="B206" t="s">
        <v>1202</v>
      </c>
      <c r="C206" t="s">
        <v>599</v>
      </c>
      <c r="D206" t="s">
        <v>605</v>
      </c>
      <c r="E206" t="s">
        <v>262</v>
      </c>
      <c r="F206" t="s">
        <v>27</v>
      </c>
      <c r="G206" t="s">
        <v>49</v>
      </c>
      <c r="H206" t="s">
        <v>1351</v>
      </c>
      <c r="I206" t="s">
        <v>248</v>
      </c>
      <c r="J206" t="s">
        <v>497</v>
      </c>
      <c r="K206" t="s">
        <v>41</v>
      </c>
      <c r="L206" t="s">
        <v>240</v>
      </c>
      <c r="M206" t="s">
        <v>44</v>
      </c>
      <c r="N206" t="s">
        <v>1194</v>
      </c>
      <c r="O206" t="s">
        <v>1194</v>
      </c>
      <c r="Q206" t="s">
        <v>1350</v>
      </c>
      <c r="R206" t="s">
        <v>235</v>
      </c>
      <c r="T206" t="s">
        <v>55</v>
      </c>
      <c r="U206" t="s">
        <v>37</v>
      </c>
      <c r="V206" t="s">
        <v>235</v>
      </c>
      <c r="W206" t="s">
        <v>1194</v>
      </c>
      <c r="X206" t="s">
        <v>596</v>
      </c>
      <c r="Y206" s="1">
        <v>42803.157187500001</v>
      </c>
      <c r="Z206" s="1">
        <v>42815.930648148147</v>
      </c>
    </row>
    <row r="207" spans="1:27" x14ac:dyDescent="0.3">
      <c r="A207">
        <v>96916</v>
      </c>
      <c r="B207" t="s">
        <v>170</v>
      </c>
      <c r="C207" t="s">
        <v>133</v>
      </c>
      <c r="D207" t="s">
        <v>180</v>
      </c>
      <c r="E207" t="s">
        <v>24</v>
      </c>
      <c r="F207" t="s">
        <v>27</v>
      </c>
      <c r="G207" t="s">
        <v>275</v>
      </c>
      <c r="H207" t="s">
        <v>1304</v>
      </c>
      <c r="I207" t="s">
        <v>170</v>
      </c>
      <c r="J207" t="s">
        <v>777</v>
      </c>
      <c r="K207" t="s">
        <v>41</v>
      </c>
      <c r="L207" t="s">
        <v>32</v>
      </c>
      <c r="M207" t="s">
        <v>104</v>
      </c>
      <c r="N207" t="s">
        <v>1194</v>
      </c>
      <c r="O207" t="s">
        <v>1293</v>
      </c>
      <c r="R207" t="s">
        <v>779</v>
      </c>
      <c r="S207" t="s">
        <v>235</v>
      </c>
      <c r="T207" t="s">
        <v>43</v>
      </c>
      <c r="U207" t="s">
        <v>29</v>
      </c>
      <c r="V207" t="s">
        <v>235</v>
      </c>
      <c r="W207" t="s">
        <v>1194</v>
      </c>
      <c r="Y207" s="1">
        <v>42803.470520833333</v>
      </c>
      <c r="Z207" s="1">
        <v>42804.344733796293</v>
      </c>
    </row>
    <row r="208" spans="1:27" x14ac:dyDescent="0.3">
      <c r="A208">
        <v>96921</v>
      </c>
      <c r="B208" t="s">
        <v>340</v>
      </c>
      <c r="C208" t="s">
        <v>184</v>
      </c>
      <c r="D208" t="s">
        <v>212</v>
      </c>
      <c r="E208" t="s">
        <v>24</v>
      </c>
      <c r="F208" t="s">
        <v>27</v>
      </c>
      <c r="G208" t="s">
        <v>187</v>
      </c>
      <c r="H208" t="s">
        <v>1395</v>
      </c>
      <c r="I208" t="s">
        <v>234</v>
      </c>
      <c r="J208" t="s">
        <v>234</v>
      </c>
      <c r="K208" t="s">
        <v>41</v>
      </c>
      <c r="L208" t="s">
        <v>240</v>
      </c>
      <c r="M208" t="s">
        <v>365</v>
      </c>
      <c r="N208" t="s">
        <v>1194</v>
      </c>
      <c r="O208" t="s">
        <v>1376</v>
      </c>
      <c r="R208" t="s">
        <v>235</v>
      </c>
      <c r="T208" t="s">
        <v>43</v>
      </c>
      <c r="U208" t="s">
        <v>37</v>
      </c>
      <c r="V208" t="s">
        <v>235</v>
      </c>
      <c r="W208" t="s">
        <v>1194</v>
      </c>
      <c r="Y208" s="1">
        <v>42803.579780092594</v>
      </c>
      <c r="Z208" s="1">
        <v>42828.333101851851</v>
      </c>
      <c r="AA208" t="s">
        <v>297</v>
      </c>
    </row>
    <row r="209" spans="1:27" x14ac:dyDescent="0.3">
      <c r="A209">
        <v>96927</v>
      </c>
      <c r="B209" t="s">
        <v>318</v>
      </c>
      <c r="C209" t="s">
        <v>75</v>
      </c>
      <c r="D209" t="s">
        <v>267</v>
      </c>
      <c r="E209" t="s">
        <v>24</v>
      </c>
      <c r="F209" t="s">
        <v>27</v>
      </c>
      <c r="G209" t="s">
        <v>35</v>
      </c>
      <c r="H209" t="s">
        <v>1341</v>
      </c>
      <c r="I209" t="s">
        <v>137</v>
      </c>
      <c r="J209" t="s">
        <v>77</v>
      </c>
      <c r="K209" t="s">
        <v>41</v>
      </c>
      <c r="L209" t="s">
        <v>240</v>
      </c>
      <c r="M209" t="s">
        <v>185</v>
      </c>
      <c r="N209" t="s">
        <v>1194</v>
      </c>
      <c r="O209" t="s">
        <v>1319</v>
      </c>
      <c r="Q209" t="s">
        <v>812</v>
      </c>
      <c r="R209" t="s">
        <v>779</v>
      </c>
      <c r="S209" t="s">
        <v>235</v>
      </c>
      <c r="T209" t="s">
        <v>43</v>
      </c>
      <c r="U209" t="s">
        <v>37</v>
      </c>
      <c r="V209" t="s">
        <v>779</v>
      </c>
      <c r="W209" t="s">
        <v>1194</v>
      </c>
      <c r="Y209" s="1">
        <v>42803.672743055555</v>
      </c>
      <c r="Z209" s="1">
        <v>42811.516817129632</v>
      </c>
      <c r="AA209" t="s">
        <v>1268</v>
      </c>
    </row>
    <row r="210" spans="1:27" x14ac:dyDescent="0.3">
      <c r="A210">
        <v>96943</v>
      </c>
      <c r="B210" t="s">
        <v>266</v>
      </c>
      <c r="C210" t="s">
        <v>23</v>
      </c>
      <c r="D210" t="s">
        <v>95</v>
      </c>
      <c r="E210" t="s">
        <v>149</v>
      </c>
      <c r="F210" t="s">
        <v>27</v>
      </c>
      <c r="G210" t="s">
        <v>49</v>
      </c>
      <c r="H210" t="s">
        <v>1382</v>
      </c>
      <c r="J210" t="s">
        <v>933</v>
      </c>
      <c r="K210" t="s">
        <v>41</v>
      </c>
      <c r="L210" t="s">
        <v>28</v>
      </c>
      <c r="N210" t="s">
        <v>1194</v>
      </c>
      <c r="O210" t="s">
        <v>1194</v>
      </c>
      <c r="R210" t="s">
        <v>235</v>
      </c>
      <c r="T210" t="s">
        <v>43</v>
      </c>
      <c r="U210" t="s">
        <v>29</v>
      </c>
      <c r="V210" t="s">
        <v>235</v>
      </c>
      <c r="W210" t="s">
        <v>1194</v>
      </c>
      <c r="Y210" s="1">
        <v>42804.168564814812</v>
      </c>
      <c r="Z210" s="1">
        <v>42823.20521990741</v>
      </c>
    </row>
    <row r="211" spans="1:27" x14ac:dyDescent="0.3">
      <c r="A211">
        <v>96972</v>
      </c>
      <c r="B211" t="s">
        <v>77</v>
      </c>
      <c r="C211" t="s">
        <v>75</v>
      </c>
      <c r="D211" t="s">
        <v>825</v>
      </c>
      <c r="E211" t="s">
        <v>303</v>
      </c>
      <c r="F211" t="s">
        <v>27</v>
      </c>
      <c r="G211" t="s">
        <v>134</v>
      </c>
      <c r="H211" t="s">
        <v>1315</v>
      </c>
      <c r="I211" t="s">
        <v>941</v>
      </c>
      <c r="J211" t="s">
        <v>908</v>
      </c>
      <c r="K211" t="s">
        <v>41</v>
      </c>
      <c r="L211" t="s">
        <v>101</v>
      </c>
      <c r="N211" t="s">
        <v>1194</v>
      </c>
      <c r="O211" t="s">
        <v>1194</v>
      </c>
      <c r="R211" t="s">
        <v>765</v>
      </c>
      <c r="T211" t="s">
        <v>43</v>
      </c>
      <c r="U211" t="s">
        <v>45</v>
      </c>
      <c r="V211" t="s">
        <v>26</v>
      </c>
      <c r="W211" t="s">
        <v>1194</v>
      </c>
      <c r="Y211" s="1">
        <v>42807.015798611108</v>
      </c>
      <c r="Z211" s="1">
        <v>42807.430393518516</v>
      </c>
    </row>
    <row r="212" spans="1:27" x14ac:dyDescent="0.3">
      <c r="A212">
        <v>96977</v>
      </c>
      <c r="B212" t="s">
        <v>123</v>
      </c>
      <c r="C212" t="s">
        <v>97</v>
      </c>
      <c r="D212" t="s">
        <v>110</v>
      </c>
      <c r="E212" t="s">
        <v>262</v>
      </c>
      <c r="F212" t="s">
        <v>27</v>
      </c>
      <c r="G212" t="s">
        <v>220</v>
      </c>
      <c r="H212" t="s">
        <v>1311</v>
      </c>
      <c r="J212" t="s">
        <v>784</v>
      </c>
      <c r="K212" t="s">
        <v>41</v>
      </c>
      <c r="L212" t="s">
        <v>240</v>
      </c>
      <c r="M212" t="s">
        <v>185</v>
      </c>
      <c r="N212" t="s">
        <v>1194</v>
      </c>
      <c r="O212" t="s">
        <v>1293</v>
      </c>
      <c r="R212" t="s">
        <v>235</v>
      </c>
      <c r="T212" t="s">
        <v>67</v>
      </c>
      <c r="U212" t="s">
        <v>45</v>
      </c>
      <c r="V212" t="s">
        <v>235</v>
      </c>
      <c r="W212" t="s">
        <v>1194</v>
      </c>
      <c r="Y212" s="1">
        <v>42807.067627314813</v>
      </c>
      <c r="Z212" s="1">
        <v>42807.400497685187</v>
      </c>
    </row>
    <row r="213" spans="1:27" x14ac:dyDescent="0.3">
      <c r="A213">
        <v>96999</v>
      </c>
      <c r="B213" t="s">
        <v>1225</v>
      </c>
      <c r="C213" t="s">
        <v>129</v>
      </c>
      <c r="D213" t="s">
        <v>374</v>
      </c>
      <c r="E213" t="s">
        <v>24</v>
      </c>
      <c r="F213" t="s">
        <v>27</v>
      </c>
      <c r="G213" t="s">
        <v>187</v>
      </c>
      <c r="H213" t="s">
        <v>1346</v>
      </c>
      <c r="I213" t="s">
        <v>349</v>
      </c>
      <c r="J213" t="s">
        <v>118</v>
      </c>
      <c r="K213" t="s">
        <v>41</v>
      </c>
      <c r="L213" t="s">
        <v>240</v>
      </c>
      <c r="M213" t="s">
        <v>185</v>
      </c>
      <c r="N213" t="s">
        <v>1194</v>
      </c>
      <c r="O213" t="s">
        <v>1319</v>
      </c>
      <c r="R213" t="s">
        <v>235</v>
      </c>
      <c r="T213" t="s">
        <v>67</v>
      </c>
      <c r="U213" t="s">
        <v>37</v>
      </c>
      <c r="V213" t="s">
        <v>235</v>
      </c>
      <c r="W213" t="s">
        <v>1194</v>
      </c>
      <c r="Y213" s="1">
        <v>42807.497083333335</v>
      </c>
      <c r="Z213" s="1">
        <v>42815.355856481481</v>
      </c>
    </row>
    <row r="214" spans="1:27" x14ac:dyDescent="0.3">
      <c r="A214">
        <v>97020</v>
      </c>
      <c r="B214" t="s">
        <v>170</v>
      </c>
      <c r="C214" t="s">
        <v>75</v>
      </c>
      <c r="D214" t="s">
        <v>180</v>
      </c>
      <c r="E214" t="s">
        <v>24</v>
      </c>
      <c r="F214" t="s">
        <v>27</v>
      </c>
      <c r="G214" t="s">
        <v>49</v>
      </c>
      <c r="H214" t="s">
        <v>1394</v>
      </c>
      <c r="I214" t="s">
        <v>1077</v>
      </c>
      <c r="J214" t="s">
        <v>77</v>
      </c>
      <c r="K214" t="s">
        <v>41</v>
      </c>
      <c r="L214" t="s">
        <v>240</v>
      </c>
      <c r="M214" t="s">
        <v>185</v>
      </c>
      <c r="N214" t="s">
        <v>1194</v>
      </c>
      <c r="O214" t="s">
        <v>1376</v>
      </c>
      <c r="Q214" t="s">
        <v>812</v>
      </c>
      <c r="R214" t="s">
        <v>779</v>
      </c>
      <c r="S214" t="s">
        <v>235</v>
      </c>
      <c r="T214" t="s">
        <v>67</v>
      </c>
      <c r="U214" t="s">
        <v>45</v>
      </c>
      <c r="V214" t="s">
        <v>235</v>
      </c>
      <c r="W214" t="s">
        <v>1194</v>
      </c>
      <c r="Y214" s="1">
        <v>42808.024004629631</v>
      </c>
      <c r="Z214" s="1">
        <v>42828.568055555559</v>
      </c>
      <c r="AA214" t="s">
        <v>160</v>
      </c>
    </row>
    <row r="215" spans="1:27" x14ac:dyDescent="0.3">
      <c r="A215">
        <v>97090</v>
      </c>
      <c r="B215" t="s">
        <v>89</v>
      </c>
      <c r="C215" t="s">
        <v>599</v>
      </c>
      <c r="D215" t="s">
        <v>609</v>
      </c>
      <c r="E215" t="s">
        <v>24</v>
      </c>
      <c r="F215" t="s">
        <v>387</v>
      </c>
      <c r="G215" t="s">
        <v>49</v>
      </c>
      <c r="H215" t="s">
        <v>1328</v>
      </c>
      <c r="I215" t="s">
        <v>248</v>
      </c>
      <c r="J215" t="s">
        <v>248</v>
      </c>
      <c r="K215" t="s">
        <v>41</v>
      </c>
      <c r="L215" t="s">
        <v>240</v>
      </c>
      <c r="M215" t="s">
        <v>44</v>
      </c>
      <c r="N215" t="s">
        <v>1194</v>
      </c>
      <c r="O215" t="s">
        <v>1319</v>
      </c>
      <c r="Q215" t="s">
        <v>1238</v>
      </c>
      <c r="R215" t="s">
        <v>235</v>
      </c>
      <c r="T215" t="s">
        <v>55</v>
      </c>
      <c r="U215" t="s">
        <v>37</v>
      </c>
      <c r="V215" t="s">
        <v>235</v>
      </c>
      <c r="W215" t="s">
        <v>1194</v>
      </c>
      <c r="X215" t="s">
        <v>596</v>
      </c>
      <c r="Y215" s="1">
        <v>42809.200173611112</v>
      </c>
      <c r="Z215" s="1">
        <v>42830.207696759258</v>
      </c>
    </row>
    <row r="216" spans="1:27" x14ac:dyDescent="0.3">
      <c r="A216">
        <v>97122</v>
      </c>
      <c r="B216" t="s">
        <v>702</v>
      </c>
      <c r="C216" t="s">
        <v>23</v>
      </c>
      <c r="D216" t="s">
        <v>85</v>
      </c>
      <c r="E216" t="s">
        <v>24</v>
      </c>
      <c r="F216" t="s">
        <v>27</v>
      </c>
      <c r="G216" t="s">
        <v>117</v>
      </c>
      <c r="H216" t="s">
        <v>1333</v>
      </c>
      <c r="I216" t="s">
        <v>118</v>
      </c>
      <c r="J216" t="s">
        <v>118</v>
      </c>
      <c r="K216" t="s">
        <v>41</v>
      </c>
      <c r="L216" t="s">
        <v>240</v>
      </c>
      <c r="M216" t="s">
        <v>185</v>
      </c>
      <c r="N216" t="s">
        <v>1194</v>
      </c>
      <c r="O216" t="s">
        <v>1319</v>
      </c>
      <c r="R216" t="s">
        <v>235</v>
      </c>
      <c r="T216" t="s">
        <v>55</v>
      </c>
      <c r="U216" t="s">
        <v>60</v>
      </c>
      <c r="V216" t="s">
        <v>235</v>
      </c>
      <c r="W216" t="s">
        <v>1194</v>
      </c>
      <c r="Y216" s="1">
        <v>42809.696469907409</v>
      </c>
      <c r="Z216" s="1">
        <v>42814.199131944442</v>
      </c>
    </row>
    <row r="217" spans="1:27" x14ac:dyDescent="0.3">
      <c r="A217">
        <v>97134</v>
      </c>
      <c r="B217" t="s">
        <v>1229</v>
      </c>
      <c r="C217" t="s">
        <v>599</v>
      </c>
      <c r="D217" t="s">
        <v>609</v>
      </c>
      <c r="E217" t="s">
        <v>24</v>
      </c>
      <c r="F217" t="s">
        <v>387</v>
      </c>
      <c r="G217" t="s">
        <v>49</v>
      </c>
      <c r="H217" t="s">
        <v>1372</v>
      </c>
      <c r="I217" t="s">
        <v>248</v>
      </c>
      <c r="J217" t="s">
        <v>248</v>
      </c>
      <c r="K217" t="s">
        <v>41</v>
      </c>
      <c r="L217" t="s">
        <v>240</v>
      </c>
      <c r="M217" t="s">
        <v>44</v>
      </c>
      <c r="N217" t="s">
        <v>1194</v>
      </c>
      <c r="O217" t="s">
        <v>1319</v>
      </c>
      <c r="R217" t="s">
        <v>235</v>
      </c>
      <c r="T217" t="s">
        <v>43</v>
      </c>
      <c r="U217" t="s">
        <v>45</v>
      </c>
      <c r="V217" t="s">
        <v>235</v>
      </c>
      <c r="W217" t="s">
        <v>1194</v>
      </c>
      <c r="X217" t="s">
        <v>596</v>
      </c>
      <c r="Y217" s="1">
        <v>42810.198680555557</v>
      </c>
      <c r="Z217" s="1">
        <v>42830.033043981479</v>
      </c>
    </row>
    <row r="218" spans="1:27" x14ac:dyDescent="0.3">
      <c r="A218">
        <v>97255</v>
      </c>
      <c r="B218" t="s">
        <v>191</v>
      </c>
      <c r="C218" t="s">
        <v>599</v>
      </c>
      <c r="D218" t="s">
        <v>605</v>
      </c>
      <c r="E218" t="s">
        <v>24</v>
      </c>
      <c r="F218" t="s">
        <v>27</v>
      </c>
      <c r="G218" t="s">
        <v>49</v>
      </c>
      <c r="H218" t="s">
        <v>1349</v>
      </c>
      <c r="I218" t="s">
        <v>248</v>
      </c>
      <c r="J218" t="s">
        <v>248</v>
      </c>
      <c r="K218" t="s">
        <v>41</v>
      </c>
      <c r="L218" t="s">
        <v>240</v>
      </c>
      <c r="M218" t="s">
        <v>44</v>
      </c>
      <c r="N218" t="s">
        <v>1194</v>
      </c>
      <c r="O218" t="s">
        <v>1319</v>
      </c>
      <c r="R218" t="s">
        <v>235</v>
      </c>
      <c r="T218" t="s">
        <v>43</v>
      </c>
      <c r="U218" t="s">
        <v>37</v>
      </c>
      <c r="V218" t="s">
        <v>235</v>
      </c>
      <c r="W218" t="s">
        <v>1194</v>
      </c>
      <c r="X218" t="s">
        <v>596</v>
      </c>
      <c r="Y218" s="1">
        <v>42814.043032407404</v>
      </c>
      <c r="Z218" s="1">
        <v>42816.479490740741</v>
      </c>
    </row>
    <row r="219" spans="1:27" x14ac:dyDescent="0.3">
      <c r="A219">
        <v>97298</v>
      </c>
      <c r="B219" t="s">
        <v>89</v>
      </c>
      <c r="C219" t="s">
        <v>599</v>
      </c>
      <c r="D219" t="s">
        <v>609</v>
      </c>
      <c r="E219" t="s">
        <v>262</v>
      </c>
      <c r="F219" t="s">
        <v>27</v>
      </c>
      <c r="G219" t="s">
        <v>42</v>
      </c>
      <c r="H219" t="s">
        <v>1348</v>
      </c>
      <c r="I219" t="s">
        <v>772</v>
      </c>
      <c r="J219" t="s">
        <v>772</v>
      </c>
      <c r="K219" t="s">
        <v>41</v>
      </c>
      <c r="L219" t="s">
        <v>32</v>
      </c>
      <c r="N219" t="s">
        <v>1194</v>
      </c>
      <c r="O219" t="s">
        <v>1194</v>
      </c>
      <c r="R219" t="s">
        <v>235</v>
      </c>
      <c r="T219" t="s">
        <v>55</v>
      </c>
      <c r="U219" t="s">
        <v>37</v>
      </c>
      <c r="V219" t="s">
        <v>235</v>
      </c>
      <c r="W219" t="s">
        <v>1194</v>
      </c>
      <c r="Y219" s="1">
        <v>42815.055254629631</v>
      </c>
      <c r="Z219" s="1">
        <v>42816.259363425925</v>
      </c>
    </row>
    <row r="220" spans="1:27" x14ac:dyDescent="0.3">
      <c r="A220">
        <v>97318</v>
      </c>
      <c r="B220" t="s">
        <v>123</v>
      </c>
      <c r="C220" t="s">
        <v>599</v>
      </c>
      <c r="D220" t="s">
        <v>605</v>
      </c>
      <c r="E220" t="s">
        <v>262</v>
      </c>
      <c r="F220" t="s">
        <v>27</v>
      </c>
      <c r="G220" t="s">
        <v>42</v>
      </c>
      <c r="H220" t="s">
        <v>1354</v>
      </c>
      <c r="I220" t="s">
        <v>248</v>
      </c>
      <c r="J220" t="s">
        <v>330</v>
      </c>
      <c r="K220" t="s">
        <v>41</v>
      </c>
      <c r="L220" t="s">
        <v>32</v>
      </c>
      <c r="N220" t="s">
        <v>1194</v>
      </c>
      <c r="O220" t="s">
        <v>1194</v>
      </c>
      <c r="R220" t="s">
        <v>235</v>
      </c>
      <c r="T220" t="s">
        <v>55</v>
      </c>
      <c r="U220" t="s">
        <v>37</v>
      </c>
      <c r="V220" t="s">
        <v>235</v>
      </c>
      <c r="W220" t="s">
        <v>1194</v>
      </c>
      <c r="Y220" s="1">
        <v>42815.281331018516</v>
      </c>
      <c r="Z220" s="1">
        <v>42817.322858796295</v>
      </c>
    </row>
    <row r="221" spans="1:27" x14ac:dyDescent="0.3">
      <c r="A221">
        <v>97320</v>
      </c>
      <c r="B221" t="s">
        <v>312</v>
      </c>
      <c r="C221" t="s">
        <v>599</v>
      </c>
      <c r="D221" t="s">
        <v>987</v>
      </c>
      <c r="E221" t="s">
        <v>122</v>
      </c>
      <c r="F221" t="s">
        <v>27</v>
      </c>
      <c r="G221" t="s">
        <v>187</v>
      </c>
      <c r="H221" t="s">
        <v>1371</v>
      </c>
      <c r="I221" t="s">
        <v>190</v>
      </c>
      <c r="J221" t="s">
        <v>190</v>
      </c>
      <c r="K221" t="s">
        <v>41</v>
      </c>
      <c r="L221" t="s">
        <v>240</v>
      </c>
      <c r="M221" t="s">
        <v>44</v>
      </c>
      <c r="N221" t="s">
        <v>1194</v>
      </c>
      <c r="O221" t="s">
        <v>1194</v>
      </c>
      <c r="R221" t="s">
        <v>235</v>
      </c>
      <c r="T221" t="s">
        <v>55</v>
      </c>
      <c r="U221" t="s">
        <v>37</v>
      </c>
      <c r="V221" t="s">
        <v>235</v>
      </c>
      <c r="W221" t="s">
        <v>1194</v>
      </c>
      <c r="X221" t="s">
        <v>596</v>
      </c>
      <c r="Y221" s="1">
        <v>42815.322175925925</v>
      </c>
      <c r="Z221" s="1">
        <v>42817.512060185189</v>
      </c>
    </row>
    <row r="222" spans="1:27" x14ac:dyDescent="0.3">
      <c r="A222">
        <v>97329</v>
      </c>
      <c r="B222" t="s">
        <v>600</v>
      </c>
      <c r="C222" t="s">
        <v>599</v>
      </c>
      <c r="D222" t="s">
        <v>598</v>
      </c>
      <c r="E222" t="s">
        <v>262</v>
      </c>
      <c r="F222" t="s">
        <v>27</v>
      </c>
      <c r="G222" t="s">
        <v>187</v>
      </c>
      <c r="H222" t="s">
        <v>1370</v>
      </c>
      <c r="I222" t="s">
        <v>190</v>
      </c>
      <c r="J222" t="s">
        <v>190</v>
      </c>
      <c r="K222" t="s">
        <v>41</v>
      </c>
      <c r="L222" t="s">
        <v>240</v>
      </c>
      <c r="M222" t="s">
        <v>44</v>
      </c>
      <c r="N222" t="s">
        <v>1194</v>
      </c>
      <c r="O222" t="s">
        <v>1194</v>
      </c>
      <c r="R222" t="s">
        <v>235</v>
      </c>
      <c r="T222" t="s">
        <v>55</v>
      </c>
      <c r="U222" t="s">
        <v>37</v>
      </c>
      <c r="V222" t="s">
        <v>235</v>
      </c>
      <c r="W222" t="s">
        <v>1194</v>
      </c>
      <c r="X222" t="s">
        <v>596</v>
      </c>
      <c r="Y222" s="1">
        <v>42815.434664351851</v>
      </c>
      <c r="Z222" s="1">
        <v>42818.579791666663</v>
      </c>
    </row>
    <row r="223" spans="1:27" x14ac:dyDescent="0.3">
      <c r="A223">
        <v>97332</v>
      </c>
      <c r="B223" t="s">
        <v>600</v>
      </c>
      <c r="C223" t="s">
        <v>599</v>
      </c>
      <c r="D223" t="s">
        <v>598</v>
      </c>
      <c r="E223" t="s">
        <v>303</v>
      </c>
      <c r="F223" t="s">
        <v>27</v>
      </c>
      <c r="G223" t="s">
        <v>187</v>
      </c>
      <c r="H223" t="s">
        <v>1369</v>
      </c>
      <c r="I223" t="s">
        <v>190</v>
      </c>
      <c r="J223" t="s">
        <v>190</v>
      </c>
      <c r="K223" t="s">
        <v>41</v>
      </c>
      <c r="L223" t="s">
        <v>240</v>
      </c>
      <c r="M223" t="s">
        <v>44</v>
      </c>
      <c r="N223" t="s">
        <v>1194</v>
      </c>
      <c r="O223" t="s">
        <v>1194</v>
      </c>
      <c r="R223" t="s">
        <v>235</v>
      </c>
      <c r="T223" t="s">
        <v>55</v>
      </c>
      <c r="U223" t="s">
        <v>37</v>
      </c>
      <c r="V223" t="s">
        <v>235</v>
      </c>
      <c r="W223" t="s">
        <v>1194</v>
      </c>
      <c r="X223" t="s">
        <v>596</v>
      </c>
      <c r="Y223" s="1">
        <v>42815.508564814816</v>
      </c>
      <c r="Z223" s="1">
        <v>42818.580787037034</v>
      </c>
    </row>
    <row r="224" spans="1:27" x14ac:dyDescent="0.3">
      <c r="A224">
        <v>97333</v>
      </c>
      <c r="B224" t="s">
        <v>312</v>
      </c>
      <c r="C224" t="s">
        <v>599</v>
      </c>
      <c r="D224" t="s">
        <v>987</v>
      </c>
      <c r="E224" t="s">
        <v>122</v>
      </c>
      <c r="F224" t="s">
        <v>27</v>
      </c>
      <c r="G224" t="s">
        <v>187</v>
      </c>
      <c r="H224" t="s">
        <v>1368</v>
      </c>
      <c r="I224" t="s">
        <v>190</v>
      </c>
      <c r="J224" t="s">
        <v>190</v>
      </c>
      <c r="K224" t="s">
        <v>41</v>
      </c>
      <c r="L224" t="s">
        <v>240</v>
      </c>
      <c r="M224" t="s">
        <v>44</v>
      </c>
      <c r="N224" t="s">
        <v>1194</v>
      </c>
      <c r="O224" t="s">
        <v>1194</v>
      </c>
      <c r="R224" t="s">
        <v>235</v>
      </c>
      <c r="T224" t="s">
        <v>55</v>
      </c>
      <c r="U224" t="s">
        <v>37</v>
      </c>
      <c r="V224" t="s">
        <v>235</v>
      </c>
      <c r="W224" t="s">
        <v>1194</v>
      </c>
      <c r="X224" t="s">
        <v>596</v>
      </c>
      <c r="Y224" s="1">
        <v>42815.515462962961</v>
      </c>
      <c r="Z224" s="1">
        <v>42817.574178240742</v>
      </c>
    </row>
    <row r="225" spans="1:27" x14ac:dyDescent="0.3">
      <c r="A225">
        <v>97432</v>
      </c>
      <c r="B225" t="s">
        <v>528</v>
      </c>
      <c r="C225" t="s">
        <v>184</v>
      </c>
      <c r="D225" t="s">
        <v>525</v>
      </c>
      <c r="E225" t="s">
        <v>24</v>
      </c>
      <c r="F225" t="s">
        <v>27</v>
      </c>
      <c r="G225" t="s">
        <v>187</v>
      </c>
      <c r="H225" t="s">
        <v>1424</v>
      </c>
      <c r="I225" t="s">
        <v>349</v>
      </c>
      <c r="J225" t="s">
        <v>349</v>
      </c>
      <c r="K225" t="s">
        <v>41</v>
      </c>
      <c r="L225" t="s">
        <v>240</v>
      </c>
      <c r="M225" t="s">
        <v>185</v>
      </c>
      <c r="N225" t="s">
        <v>1194</v>
      </c>
      <c r="O225" t="s">
        <v>1406</v>
      </c>
      <c r="R225" t="s">
        <v>235</v>
      </c>
      <c r="T225" t="s">
        <v>55</v>
      </c>
      <c r="U225" t="s">
        <v>45</v>
      </c>
      <c r="V225" t="s">
        <v>235</v>
      </c>
      <c r="W225" t="s">
        <v>1194</v>
      </c>
      <c r="Y225" s="1">
        <v>42817.337476851855</v>
      </c>
      <c r="Z225" s="1">
        <v>42835.409143518518</v>
      </c>
    </row>
    <row r="226" spans="1:27" x14ac:dyDescent="0.3">
      <c r="A226">
        <v>97440</v>
      </c>
      <c r="B226" t="s">
        <v>170</v>
      </c>
      <c r="C226" t="s">
        <v>75</v>
      </c>
      <c r="D226" t="s">
        <v>180</v>
      </c>
      <c r="E226" t="s">
        <v>24</v>
      </c>
      <c r="F226" t="s">
        <v>27</v>
      </c>
      <c r="G226" t="s">
        <v>25</v>
      </c>
      <c r="H226" t="s">
        <v>1378</v>
      </c>
      <c r="I226" t="s">
        <v>282</v>
      </c>
      <c r="J226" t="s">
        <v>282</v>
      </c>
      <c r="K226" t="s">
        <v>41</v>
      </c>
      <c r="L226" t="s">
        <v>240</v>
      </c>
      <c r="M226" t="s">
        <v>185</v>
      </c>
      <c r="N226" t="s">
        <v>1194</v>
      </c>
      <c r="O226" t="s">
        <v>1360</v>
      </c>
      <c r="Q226" t="s">
        <v>812</v>
      </c>
      <c r="R226" t="s">
        <v>779</v>
      </c>
      <c r="S226" t="s">
        <v>235</v>
      </c>
      <c r="T226" t="s">
        <v>55</v>
      </c>
      <c r="U226" t="s">
        <v>37</v>
      </c>
      <c r="V226" t="s">
        <v>235</v>
      </c>
      <c r="W226" t="s">
        <v>1194</v>
      </c>
      <c r="Y226" s="1">
        <v>42817.456377314818</v>
      </c>
      <c r="Z226" s="1">
        <v>42823.54991898148</v>
      </c>
      <c r="AA226" t="s">
        <v>1268</v>
      </c>
    </row>
    <row r="227" spans="1:27" x14ac:dyDescent="0.3">
      <c r="A227">
        <v>97441</v>
      </c>
      <c r="B227" t="s">
        <v>191</v>
      </c>
      <c r="C227" t="s">
        <v>599</v>
      </c>
      <c r="D227" t="s">
        <v>1356</v>
      </c>
      <c r="E227" t="s">
        <v>262</v>
      </c>
      <c r="F227" t="s">
        <v>27</v>
      </c>
      <c r="G227" t="s">
        <v>49</v>
      </c>
      <c r="H227" t="s">
        <v>1374</v>
      </c>
      <c r="I227" t="s">
        <v>248</v>
      </c>
      <c r="J227" t="s">
        <v>1077</v>
      </c>
      <c r="K227" t="s">
        <v>41</v>
      </c>
      <c r="L227" t="s">
        <v>32</v>
      </c>
      <c r="N227" t="s">
        <v>1194</v>
      </c>
      <c r="O227" t="s">
        <v>1194</v>
      </c>
      <c r="R227" t="s">
        <v>765</v>
      </c>
      <c r="T227" t="s">
        <v>67</v>
      </c>
      <c r="U227" t="s">
        <v>60</v>
      </c>
      <c r="V227" t="s">
        <v>235</v>
      </c>
      <c r="W227" t="s">
        <v>1194</v>
      </c>
      <c r="Y227" s="1">
        <v>42817.458703703705</v>
      </c>
      <c r="Z227" s="1">
        <v>42817.617083333331</v>
      </c>
    </row>
    <row r="228" spans="1:27" x14ac:dyDescent="0.3">
      <c r="A228">
        <v>97445</v>
      </c>
      <c r="B228" t="s">
        <v>193</v>
      </c>
      <c r="C228" t="s">
        <v>75</v>
      </c>
      <c r="D228" t="s">
        <v>79</v>
      </c>
      <c r="E228" t="s">
        <v>303</v>
      </c>
      <c r="F228" t="s">
        <v>27</v>
      </c>
      <c r="G228" t="s">
        <v>76</v>
      </c>
      <c r="H228" t="s">
        <v>1373</v>
      </c>
      <c r="I228" t="s">
        <v>193</v>
      </c>
      <c r="J228" t="s">
        <v>170</v>
      </c>
      <c r="K228" t="s">
        <v>41</v>
      </c>
      <c r="L228" t="s">
        <v>32</v>
      </c>
      <c r="N228" t="s">
        <v>1194</v>
      </c>
      <c r="O228" t="s">
        <v>1194</v>
      </c>
      <c r="R228" t="s">
        <v>765</v>
      </c>
      <c r="T228" t="s">
        <v>43</v>
      </c>
      <c r="U228" t="s">
        <v>60</v>
      </c>
      <c r="V228" t="s">
        <v>235</v>
      </c>
      <c r="W228" t="s">
        <v>1194</v>
      </c>
      <c r="Y228" s="1">
        <v>42817.526782407411</v>
      </c>
      <c r="Z228" s="1">
        <v>42821.993275462963</v>
      </c>
    </row>
    <row r="229" spans="1:27" x14ac:dyDescent="0.3">
      <c r="A229">
        <v>97474</v>
      </c>
      <c r="B229" t="s">
        <v>340</v>
      </c>
      <c r="C229" t="s">
        <v>184</v>
      </c>
      <c r="D229" t="s">
        <v>525</v>
      </c>
      <c r="E229" t="s">
        <v>24</v>
      </c>
      <c r="F229" t="s">
        <v>27</v>
      </c>
      <c r="G229" t="s">
        <v>187</v>
      </c>
      <c r="H229" t="s">
        <v>1415</v>
      </c>
      <c r="I229" t="s">
        <v>349</v>
      </c>
      <c r="J229" t="s">
        <v>349</v>
      </c>
      <c r="K229" t="s">
        <v>41</v>
      </c>
      <c r="L229" t="s">
        <v>32</v>
      </c>
      <c r="M229" t="s">
        <v>298</v>
      </c>
      <c r="N229" t="s">
        <v>1194</v>
      </c>
      <c r="O229" t="s">
        <v>1376</v>
      </c>
      <c r="R229" t="s">
        <v>235</v>
      </c>
      <c r="T229" t="s">
        <v>55</v>
      </c>
      <c r="U229" t="s">
        <v>45</v>
      </c>
      <c r="V229" t="s">
        <v>235</v>
      </c>
      <c r="W229" t="s">
        <v>1194</v>
      </c>
      <c r="X229" t="s">
        <v>545</v>
      </c>
      <c r="Y229" s="1">
        <v>42818.25409722222</v>
      </c>
      <c r="Z229" s="1">
        <v>42830.024884259263</v>
      </c>
      <c r="AA229" t="s">
        <v>297</v>
      </c>
    </row>
    <row r="230" spans="1:27" x14ac:dyDescent="0.3">
      <c r="A230">
        <v>97481</v>
      </c>
      <c r="B230" t="s">
        <v>89</v>
      </c>
      <c r="C230" t="s">
        <v>599</v>
      </c>
      <c r="D230" t="s">
        <v>605</v>
      </c>
      <c r="E230" t="s">
        <v>24</v>
      </c>
      <c r="F230" t="s">
        <v>27</v>
      </c>
      <c r="G230" t="s">
        <v>178</v>
      </c>
      <c r="H230" t="s">
        <v>1367</v>
      </c>
      <c r="I230" t="s">
        <v>248</v>
      </c>
      <c r="J230" t="s">
        <v>193</v>
      </c>
      <c r="K230" t="s">
        <v>41</v>
      </c>
      <c r="L230" t="s">
        <v>240</v>
      </c>
      <c r="M230" t="s">
        <v>185</v>
      </c>
      <c r="N230" t="s">
        <v>1194</v>
      </c>
      <c r="O230" t="s">
        <v>1360</v>
      </c>
      <c r="Q230" t="s">
        <v>1312</v>
      </c>
      <c r="R230" t="s">
        <v>235</v>
      </c>
      <c r="T230" t="s">
        <v>43</v>
      </c>
      <c r="U230" t="s">
        <v>45</v>
      </c>
      <c r="V230" t="s">
        <v>235</v>
      </c>
      <c r="W230" t="s">
        <v>1194</v>
      </c>
      <c r="X230" t="s">
        <v>596</v>
      </c>
      <c r="Y230" s="1">
        <v>42818.378900462965</v>
      </c>
      <c r="Z230" s="1">
        <v>42822.24628472222</v>
      </c>
    </row>
    <row r="231" spans="1:27" x14ac:dyDescent="0.3">
      <c r="A231">
        <v>97491</v>
      </c>
      <c r="B231" t="s">
        <v>191</v>
      </c>
      <c r="C231" t="s">
        <v>599</v>
      </c>
      <c r="D231" t="s">
        <v>605</v>
      </c>
      <c r="E231" t="s">
        <v>262</v>
      </c>
      <c r="F231" t="s">
        <v>27</v>
      </c>
      <c r="G231" t="s">
        <v>187</v>
      </c>
      <c r="H231" t="s">
        <v>1366</v>
      </c>
      <c r="I231" t="s">
        <v>195</v>
      </c>
      <c r="J231" t="s">
        <v>195</v>
      </c>
      <c r="K231" t="s">
        <v>41</v>
      </c>
      <c r="L231" t="s">
        <v>32</v>
      </c>
      <c r="N231" t="s">
        <v>1194</v>
      </c>
      <c r="O231" t="s">
        <v>1194</v>
      </c>
      <c r="R231" t="s">
        <v>235</v>
      </c>
      <c r="T231" t="s">
        <v>55</v>
      </c>
      <c r="U231" t="s">
        <v>37</v>
      </c>
      <c r="V231" t="s">
        <v>235</v>
      </c>
      <c r="W231" t="s">
        <v>1194</v>
      </c>
      <c r="Y231" s="1">
        <v>42818.535081018519</v>
      </c>
      <c r="Z231" s="1">
        <v>42821.299826388888</v>
      </c>
    </row>
    <row r="232" spans="1:27" x14ac:dyDescent="0.3">
      <c r="A232">
        <v>97512</v>
      </c>
      <c r="B232" t="s">
        <v>461</v>
      </c>
      <c r="C232" t="s">
        <v>114</v>
      </c>
      <c r="D232" t="s">
        <v>116</v>
      </c>
      <c r="E232" t="s">
        <v>24</v>
      </c>
      <c r="F232" t="s">
        <v>27</v>
      </c>
      <c r="G232" t="s">
        <v>169</v>
      </c>
      <c r="H232" t="s">
        <v>1393</v>
      </c>
      <c r="I232" t="s">
        <v>234</v>
      </c>
      <c r="J232" t="s">
        <v>461</v>
      </c>
      <c r="K232" t="s">
        <v>41</v>
      </c>
      <c r="L232" t="s">
        <v>32</v>
      </c>
      <c r="M232" t="s">
        <v>298</v>
      </c>
      <c r="N232" t="s">
        <v>1194</v>
      </c>
      <c r="O232" t="s">
        <v>1376</v>
      </c>
      <c r="R232" t="s">
        <v>235</v>
      </c>
      <c r="T232" t="s">
        <v>43</v>
      </c>
      <c r="U232" t="s">
        <v>29</v>
      </c>
      <c r="V232" t="s">
        <v>26</v>
      </c>
      <c r="W232" t="s">
        <v>1194</v>
      </c>
      <c r="Y232" s="1">
        <v>42820.998090277775</v>
      </c>
      <c r="Z232" s="1">
        <v>42829.175520833334</v>
      </c>
    </row>
    <row r="233" spans="1:27" x14ac:dyDescent="0.3">
      <c r="A233">
        <v>97561</v>
      </c>
      <c r="B233" t="s">
        <v>139</v>
      </c>
      <c r="C233" t="s">
        <v>106</v>
      </c>
      <c r="D233" t="s">
        <v>252</v>
      </c>
      <c r="E233" t="s">
        <v>303</v>
      </c>
      <c r="F233" t="s">
        <v>27</v>
      </c>
      <c r="G233" t="s">
        <v>49</v>
      </c>
      <c r="H233" t="s">
        <v>1359</v>
      </c>
      <c r="I233" t="s">
        <v>260</v>
      </c>
      <c r="J233" t="s">
        <v>260</v>
      </c>
      <c r="K233" t="s">
        <v>41</v>
      </c>
      <c r="L233" t="s">
        <v>32</v>
      </c>
      <c r="N233" t="s">
        <v>1194</v>
      </c>
      <c r="O233" t="s">
        <v>1194</v>
      </c>
      <c r="R233" t="s">
        <v>235</v>
      </c>
      <c r="T233" t="s">
        <v>55</v>
      </c>
      <c r="U233" t="s">
        <v>45</v>
      </c>
      <c r="V233" t="s">
        <v>235</v>
      </c>
      <c r="W233" t="s">
        <v>1194</v>
      </c>
      <c r="Y233" s="1">
        <v>42822.38013888889</v>
      </c>
      <c r="Z233" s="1">
        <v>42822.431643518517</v>
      </c>
    </row>
    <row r="234" spans="1:27" x14ac:dyDescent="0.3">
      <c r="A234">
        <v>97565</v>
      </c>
      <c r="B234" t="s">
        <v>1229</v>
      </c>
      <c r="C234" t="s">
        <v>305</v>
      </c>
      <c r="D234" t="s">
        <v>311</v>
      </c>
      <c r="E234" t="s">
        <v>24</v>
      </c>
      <c r="F234" t="s">
        <v>27</v>
      </c>
      <c r="G234" t="s">
        <v>153</v>
      </c>
      <c r="H234" t="s">
        <v>1414</v>
      </c>
      <c r="I234" t="s">
        <v>1044</v>
      </c>
      <c r="J234" t="s">
        <v>102</v>
      </c>
      <c r="K234" t="s">
        <v>41</v>
      </c>
      <c r="L234" t="s">
        <v>101</v>
      </c>
      <c r="M234" t="s">
        <v>298</v>
      </c>
      <c r="N234" t="s">
        <v>1194</v>
      </c>
      <c r="O234" t="s">
        <v>1376</v>
      </c>
      <c r="P234">
        <v>16612</v>
      </c>
      <c r="R234" t="s">
        <v>235</v>
      </c>
      <c r="T234" t="s">
        <v>43</v>
      </c>
      <c r="U234" t="s">
        <v>29</v>
      </c>
      <c r="V234" t="s">
        <v>1305</v>
      </c>
      <c r="W234" t="s">
        <v>361</v>
      </c>
      <c r="Y234" s="1">
        <v>42822.489374999997</v>
      </c>
      <c r="Z234" s="1">
        <v>42830.139884259261</v>
      </c>
    </row>
    <row r="235" spans="1:27" x14ac:dyDescent="0.3">
      <c r="A235">
        <v>97602</v>
      </c>
      <c r="B235" t="s">
        <v>1229</v>
      </c>
      <c r="C235" t="s">
        <v>305</v>
      </c>
      <c r="D235" t="s">
        <v>311</v>
      </c>
      <c r="E235" t="s">
        <v>149</v>
      </c>
      <c r="F235" t="s">
        <v>27</v>
      </c>
      <c r="G235" t="s">
        <v>187</v>
      </c>
      <c r="H235" t="s">
        <v>1423</v>
      </c>
      <c r="I235" t="s">
        <v>733</v>
      </c>
      <c r="J235" t="s">
        <v>337</v>
      </c>
      <c r="K235" t="s">
        <v>41</v>
      </c>
      <c r="L235" t="s">
        <v>240</v>
      </c>
      <c r="M235" t="s">
        <v>185</v>
      </c>
      <c r="N235" t="s">
        <v>1194</v>
      </c>
      <c r="O235" t="s">
        <v>1194</v>
      </c>
      <c r="R235" t="s">
        <v>235</v>
      </c>
      <c r="T235" t="s">
        <v>43</v>
      </c>
      <c r="U235" t="s">
        <v>29</v>
      </c>
      <c r="V235" t="s">
        <v>235</v>
      </c>
      <c r="W235" t="s">
        <v>1194</v>
      </c>
      <c r="Y235" s="1">
        <v>42823.435219907406</v>
      </c>
      <c r="Z235" s="1">
        <v>42835.341331018521</v>
      </c>
    </row>
    <row r="236" spans="1:27" x14ac:dyDescent="0.3">
      <c r="A236">
        <v>97614</v>
      </c>
      <c r="B236" t="s">
        <v>277</v>
      </c>
      <c r="C236" t="s">
        <v>75</v>
      </c>
      <c r="D236" t="s">
        <v>79</v>
      </c>
      <c r="E236" t="s">
        <v>147</v>
      </c>
      <c r="F236" t="s">
        <v>27</v>
      </c>
      <c r="G236" t="s">
        <v>169</v>
      </c>
      <c r="H236" t="s">
        <v>1413</v>
      </c>
      <c r="I236" t="s">
        <v>230</v>
      </c>
      <c r="J236" t="s">
        <v>77</v>
      </c>
      <c r="K236" t="s">
        <v>41</v>
      </c>
      <c r="L236" t="s">
        <v>240</v>
      </c>
      <c r="M236" t="s">
        <v>298</v>
      </c>
      <c r="N236" t="s">
        <v>1194</v>
      </c>
      <c r="O236" t="s">
        <v>1194</v>
      </c>
      <c r="R236" t="s">
        <v>779</v>
      </c>
      <c r="S236" t="s">
        <v>235</v>
      </c>
      <c r="T236" t="s">
        <v>43</v>
      </c>
      <c r="U236" t="s">
        <v>29</v>
      </c>
      <c r="V236" t="s">
        <v>26</v>
      </c>
      <c r="W236" t="s">
        <v>1194</v>
      </c>
      <c r="Y236" s="1">
        <v>42823.482141203705</v>
      </c>
      <c r="Z236" s="1">
        <v>42830.167337962965</v>
      </c>
    </row>
    <row r="237" spans="1:27" x14ac:dyDescent="0.3">
      <c r="A237">
        <v>97649</v>
      </c>
      <c r="B237" t="s">
        <v>183</v>
      </c>
      <c r="C237" t="s">
        <v>129</v>
      </c>
      <c r="D237" t="s">
        <v>374</v>
      </c>
      <c r="E237" t="s">
        <v>24</v>
      </c>
      <c r="F237" t="s">
        <v>387</v>
      </c>
      <c r="G237" t="s">
        <v>117</v>
      </c>
      <c r="H237" t="s">
        <v>1377</v>
      </c>
      <c r="I237" t="s">
        <v>118</v>
      </c>
      <c r="J237" t="s">
        <v>118</v>
      </c>
      <c r="K237" t="s">
        <v>41</v>
      </c>
      <c r="L237" t="s">
        <v>240</v>
      </c>
      <c r="M237" t="s">
        <v>44</v>
      </c>
      <c r="N237" t="s">
        <v>1194</v>
      </c>
      <c r="O237" t="s">
        <v>1376</v>
      </c>
      <c r="R237" t="s">
        <v>235</v>
      </c>
      <c r="T237" t="s">
        <v>55</v>
      </c>
      <c r="U237" t="s">
        <v>45</v>
      </c>
      <c r="V237" t="s">
        <v>235</v>
      </c>
      <c r="W237" t="s">
        <v>1194</v>
      </c>
      <c r="X237" t="s">
        <v>378</v>
      </c>
      <c r="Y237" s="1">
        <v>42823.669803240744</v>
      </c>
      <c r="Z237" s="1">
        <v>42832.596886574072</v>
      </c>
    </row>
    <row r="238" spans="1:27" x14ac:dyDescent="0.3">
      <c r="A238">
        <v>97678</v>
      </c>
      <c r="B238" t="s">
        <v>99</v>
      </c>
      <c r="C238" t="s">
        <v>34</v>
      </c>
      <c r="D238" t="s">
        <v>1205</v>
      </c>
      <c r="E238" t="s">
        <v>303</v>
      </c>
      <c r="F238" t="s">
        <v>27</v>
      </c>
      <c r="G238" t="s">
        <v>153</v>
      </c>
      <c r="H238" t="s">
        <v>1412</v>
      </c>
      <c r="I238" t="s">
        <v>1411</v>
      </c>
      <c r="J238" t="s">
        <v>1411</v>
      </c>
      <c r="K238" t="s">
        <v>41</v>
      </c>
      <c r="L238" t="s">
        <v>240</v>
      </c>
      <c r="M238" t="s">
        <v>298</v>
      </c>
      <c r="N238" t="s">
        <v>1194</v>
      </c>
      <c r="O238" t="s">
        <v>1194</v>
      </c>
      <c r="R238" t="s">
        <v>235</v>
      </c>
      <c r="T238" t="s">
        <v>43</v>
      </c>
      <c r="U238" t="s">
        <v>29</v>
      </c>
      <c r="V238" t="s">
        <v>1305</v>
      </c>
      <c r="W238" t="s">
        <v>361</v>
      </c>
      <c r="Y238" s="1">
        <v>42824.161898148152</v>
      </c>
      <c r="Z238" s="1">
        <v>42829.458171296297</v>
      </c>
    </row>
    <row r="239" spans="1:27" x14ac:dyDescent="0.3">
      <c r="A239">
        <v>97709</v>
      </c>
      <c r="B239" t="s">
        <v>89</v>
      </c>
      <c r="C239" t="s">
        <v>599</v>
      </c>
      <c r="D239" t="s">
        <v>609</v>
      </c>
      <c r="E239" t="s">
        <v>24</v>
      </c>
      <c r="F239" t="s">
        <v>27</v>
      </c>
      <c r="G239" t="s">
        <v>187</v>
      </c>
      <c r="H239" t="s">
        <v>1410</v>
      </c>
      <c r="I239" t="s">
        <v>195</v>
      </c>
      <c r="J239" t="s">
        <v>195</v>
      </c>
      <c r="K239" t="s">
        <v>41</v>
      </c>
      <c r="L239" t="s">
        <v>240</v>
      </c>
      <c r="M239" t="s">
        <v>44</v>
      </c>
      <c r="N239" t="s">
        <v>1194</v>
      </c>
      <c r="O239" t="s">
        <v>1376</v>
      </c>
      <c r="Q239" t="s">
        <v>1312</v>
      </c>
      <c r="R239" t="s">
        <v>235</v>
      </c>
      <c r="T239" t="s">
        <v>55</v>
      </c>
      <c r="U239" t="s">
        <v>37</v>
      </c>
      <c r="V239" t="s">
        <v>235</v>
      </c>
      <c r="W239" t="s">
        <v>1194</v>
      </c>
      <c r="X239" t="s">
        <v>596</v>
      </c>
      <c r="Y239" s="1">
        <v>42824.646111111113</v>
      </c>
      <c r="Z239" s="1">
        <v>42829.906967592593</v>
      </c>
    </row>
    <row r="240" spans="1:27" x14ac:dyDescent="0.3">
      <c r="A240">
        <v>97711</v>
      </c>
      <c r="B240" t="s">
        <v>74</v>
      </c>
      <c r="C240" t="s">
        <v>75</v>
      </c>
      <c r="D240" t="s">
        <v>79</v>
      </c>
      <c r="E240" t="s">
        <v>262</v>
      </c>
      <c r="F240" t="s">
        <v>27</v>
      </c>
      <c r="G240" t="s">
        <v>276</v>
      </c>
      <c r="H240" t="s">
        <v>1392</v>
      </c>
      <c r="I240" t="s">
        <v>193</v>
      </c>
      <c r="J240" t="s">
        <v>1391</v>
      </c>
      <c r="K240" t="s">
        <v>41</v>
      </c>
      <c r="L240" t="s">
        <v>240</v>
      </c>
      <c r="M240" t="s">
        <v>104</v>
      </c>
      <c r="N240" t="s">
        <v>1194</v>
      </c>
      <c r="O240" t="s">
        <v>1194</v>
      </c>
      <c r="R240" t="s">
        <v>765</v>
      </c>
      <c r="T240" t="s">
        <v>43</v>
      </c>
      <c r="U240" t="s">
        <v>29</v>
      </c>
      <c r="V240" t="s">
        <v>1305</v>
      </c>
      <c r="W240" t="s">
        <v>1194</v>
      </c>
      <c r="Y240" s="1">
        <v>42824.734293981484</v>
      </c>
      <c r="Z240" s="1">
        <v>42825.647094907406</v>
      </c>
    </row>
    <row r="241" spans="1:26" x14ac:dyDescent="0.3">
      <c r="A241">
        <v>97922</v>
      </c>
      <c r="B241" t="s">
        <v>66</v>
      </c>
      <c r="C241" t="s">
        <v>23</v>
      </c>
      <c r="D241" t="s">
        <v>374</v>
      </c>
      <c r="E241" t="s">
        <v>24</v>
      </c>
      <c r="F241" t="s">
        <v>27</v>
      </c>
      <c r="G241" t="s">
        <v>25</v>
      </c>
      <c r="H241" t="s">
        <v>1407</v>
      </c>
      <c r="I241" t="s">
        <v>702</v>
      </c>
      <c r="J241" t="s">
        <v>702</v>
      </c>
      <c r="K241" t="s">
        <v>41</v>
      </c>
      <c r="L241" t="s">
        <v>240</v>
      </c>
      <c r="M241" t="s">
        <v>44</v>
      </c>
      <c r="N241" t="s">
        <v>1194</v>
      </c>
      <c r="O241" t="s">
        <v>1406</v>
      </c>
      <c r="R241" t="s">
        <v>235</v>
      </c>
      <c r="T241" t="s">
        <v>55</v>
      </c>
      <c r="U241" t="s">
        <v>37</v>
      </c>
      <c r="V241" t="s">
        <v>235</v>
      </c>
      <c r="W241" t="s">
        <v>1194</v>
      </c>
      <c r="X241" t="s">
        <v>378</v>
      </c>
      <c r="Y241" s="1">
        <v>42830.077511574076</v>
      </c>
      <c r="Z241" s="1">
        <v>42831.20521990741</v>
      </c>
    </row>
    <row r="242" spans="1:26" x14ac:dyDescent="0.3">
      <c r="A242">
        <v>97976</v>
      </c>
      <c r="B242" t="s">
        <v>288</v>
      </c>
      <c r="C242" t="s">
        <v>162</v>
      </c>
      <c r="D242" t="s">
        <v>216</v>
      </c>
      <c r="E242" t="s">
        <v>262</v>
      </c>
      <c r="F242" t="s">
        <v>27</v>
      </c>
      <c r="G242" t="s">
        <v>169</v>
      </c>
      <c r="H242" t="s">
        <v>1405</v>
      </c>
      <c r="I242" t="s">
        <v>234</v>
      </c>
      <c r="J242" t="s">
        <v>316</v>
      </c>
      <c r="K242" t="s">
        <v>41</v>
      </c>
      <c r="L242" t="s">
        <v>32</v>
      </c>
      <c r="N242" t="s">
        <v>1194</v>
      </c>
      <c r="O242" t="s">
        <v>1194</v>
      </c>
      <c r="R242" t="s">
        <v>765</v>
      </c>
      <c r="T242" t="s">
        <v>43</v>
      </c>
      <c r="U242" t="s">
        <v>37</v>
      </c>
      <c r="V242" t="s">
        <v>26</v>
      </c>
      <c r="W242" t="s">
        <v>1194</v>
      </c>
      <c r="Y242" s="1">
        <v>42830.964826388888</v>
      </c>
      <c r="Z242" s="1">
        <v>42830.968449074076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A249"/>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82794</v>
      </c>
      <c r="B42" t="s">
        <v>325</v>
      </c>
      <c r="C42" t="s">
        <v>184</v>
      </c>
      <c r="D42" t="s">
        <v>293</v>
      </c>
      <c r="E42" t="s">
        <v>24</v>
      </c>
      <c r="F42" t="s">
        <v>27</v>
      </c>
      <c r="G42" t="s">
        <v>187</v>
      </c>
      <c r="H42" t="s">
        <v>554</v>
      </c>
      <c r="I42" t="s">
        <v>313</v>
      </c>
      <c r="J42" t="s">
        <v>91</v>
      </c>
      <c r="K42" t="s">
        <v>41</v>
      </c>
      <c r="L42" t="s">
        <v>32</v>
      </c>
      <c r="N42" t="s">
        <v>1194</v>
      </c>
      <c r="O42" t="s">
        <v>280</v>
      </c>
      <c r="R42" t="s">
        <v>235</v>
      </c>
      <c r="T42" t="s">
        <v>55</v>
      </c>
      <c r="U42" t="s">
        <v>37</v>
      </c>
      <c r="V42" t="s">
        <v>26</v>
      </c>
      <c r="W42" t="s">
        <v>1194</v>
      </c>
      <c r="Y42" s="1">
        <v>42502.526585648149</v>
      </c>
      <c r="Z42" s="1">
        <v>42531.045590277776</v>
      </c>
    </row>
    <row r="43" spans="1:27" x14ac:dyDescent="0.3">
      <c r="A43">
        <v>82979</v>
      </c>
      <c r="B43" t="s">
        <v>39</v>
      </c>
      <c r="C43" t="s">
        <v>129</v>
      </c>
      <c r="D43" t="s">
        <v>436</v>
      </c>
      <c r="E43" t="s">
        <v>24</v>
      </c>
      <c r="F43" t="s">
        <v>27</v>
      </c>
      <c r="G43" t="s">
        <v>187</v>
      </c>
      <c r="H43" t="s">
        <v>435</v>
      </c>
      <c r="I43" t="s">
        <v>349</v>
      </c>
      <c r="J43" t="s">
        <v>91</v>
      </c>
      <c r="K43" t="s">
        <v>41</v>
      </c>
      <c r="L43" t="s">
        <v>32</v>
      </c>
      <c r="N43" t="s">
        <v>1194</v>
      </c>
      <c r="O43" t="s">
        <v>1194</v>
      </c>
      <c r="Q43" t="s">
        <v>434</v>
      </c>
      <c r="R43" t="s">
        <v>235</v>
      </c>
      <c r="T43" t="s">
        <v>67</v>
      </c>
      <c r="U43" t="s">
        <v>45</v>
      </c>
      <c r="V43" t="s">
        <v>26</v>
      </c>
      <c r="W43" t="s">
        <v>361</v>
      </c>
      <c r="Y43" s="1">
        <v>42506.531134259261</v>
      </c>
      <c r="Z43" s="1">
        <v>42781.447708333333</v>
      </c>
    </row>
    <row r="44" spans="1:27" x14ac:dyDescent="0.3">
      <c r="A44">
        <v>83499</v>
      </c>
      <c r="B44" t="s">
        <v>211</v>
      </c>
      <c r="C44" t="s">
        <v>184</v>
      </c>
      <c r="D44" t="s">
        <v>525</v>
      </c>
      <c r="E44" t="s">
        <v>24</v>
      </c>
      <c r="F44" t="s">
        <v>27</v>
      </c>
      <c r="G44" t="s">
        <v>187</v>
      </c>
      <c r="H44" t="s">
        <v>553</v>
      </c>
      <c r="I44" t="s">
        <v>1397</v>
      </c>
      <c r="J44" t="s">
        <v>91</v>
      </c>
      <c r="K44" t="s">
        <v>41</v>
      </c>
      <c r="L44" t="s">
        <v>32</v>
      </c>
      <c r="N44" t="s">
        <v>1194</v>
      </c>
      <c r="O44" t="s">
        <v>539</v>
      </c>
      <c r="Q44" t="s">
        <v>552</v>
      </c>
      <c r="R44" t="s">
        <v>235</v>
      </c>
      <c r="T44" t="s">
        <v>43</v>
      </c>
      <c r="U44" t="s">
        <v>29</v>
      </c>
      <c r="V44" t="s">
        <v>26</v>
      </c>
      <c r="W44" t="s">
        <v>361</v>
      </c>
      <c r="Y44" s="1">
        <v>42514.526782407411</v>
      </c>
      <c r="Z44" s="1">
        <v>42830.216435185182</v>
      </c>
    </row>
    <row r="45" spans="1:27" x14ac:dyDescent="0.3">
      <c r="A45">
        <v>83553</v>
      </c>
      <c r="B45" t="s">
        <v>800</v>
      </c>
      <c r="C45" t="s">
        <v>75</v>
      </c>
      <c r="D45" t="s">
        <v>79</v>
      </c>
      <c r="E45" t="s">
        <v>147</v>
      </c>
      <c r="F45" t="s">
        <v>27</v>
      </c>
      <c r="G45" t="s">
        <v>187</v>
      </c>
      <c r="H45" t="s">
        <v>1188</v>
      </c>
      <c r="I45" t="s">
        <v>800</v>
      </c>
      <c r="J45" t="s">
        <v>800</v>
      </c>
      <c r="K45" t="s">
        <v>41</v>
      </c>
      <c r="L45" t="s">
        <v>32</v>
      </c>
      <c r="N45" t="s">
        <v>1194</v>
      </c>
      <c r="O45" t="s">
        <v>1194</v>
      </c>
      <c r="R45" t="s">
        <v>235</v>
      </c>
      <c r="T45" t="s">
        <v>67</v>
      </c>
      <c r="U45" t="s">
        <v>37</v>
      </c>
      <c r="V45" t="s">
        <v>235</v>
      </c>
      <c r="W45" t="s">
        <v>1194</v>
      </c>
      <c r="Y45" s="1">
        <v>42515.181539351855</v>
      </c>
      <c r="Z45" s="1">
        <v>42516.957824074074</v>
      </c>
    </row>
    <row r="46" spans="1:27" x14ac:dyDescent="0.3">
      <c r="A46">
        <v>83699</v>
      </c>
      <c r="B46" t="s">
        <v>448</v>
      </c>
      <c r="C46" t="s">
        <v>184</v>
      </c>
      <c r="D46" t="s">
        <v>212</v>
      </c>
      <c r="E46" t="s">
        <v>24</v>
      </c>
      <c r="F46" t="s">
        <v>27</v>
      </c>
      <c r="G46" t="s">
        <v>201</v>
      </c>
      <c r="H46" t="s">
        <v>551</v>
      </c>
      <c r="I46" t="s">
        <v>230</v>
      </c>
      <c r="J46" t="s">
        <v>91</v>
      </c>
      <c r="K46" t="s">
        <v>41</v>
      </c>
      <c r="L46" t="s">
        <v>32</v>
      </c>
      <c r="M46" t="s">
        <v>298</v>
      </c>
      <c r="N46" t="s">
        <v>1194</v>
      </c>
      <c r="O46" t="s">
        <v>539</v>
      </c>
      <c r="R46" t="s">
        <v>235</v>
      </c>
      <c r="T46" t="s">
        <v>43</v>
      </c>
      <c r="U46" t="s">
        <v>29</v>
      </c>
      <c r="V46" t="s">
        <v>36</v>
      </c>
      <c r="W46" t="s">
        <v>361</v>
      </c>
      <c r="Y46" s="1">
        <v>42517.521284722221</v>
      </c>
      <c r="Z46" s="1">
        <v>42590.698009259257</v>
      </c>
    </row>
    <row r="47" spans="1:27" x14ac:dyDescent="0.3">
      <c r="A47">
        <v>83852</v>
      </c>
      <c r="B47" t="s">
        <v>325</v>
      </c>
      <c r="C47" t="s">
        <v>129</v>
      </c>
      <c r="D47" t="s">
        <v>218</v>
      </c>
      <c r="E47" t="s">
        <v>24</v>
      </c>
      <c r="F47" t="s">
        <v>27</v>
      </c>
      <c r="G47" t="s">
        <v>153</v>
      </c>
      <c r="H47" t="s">
        <v>431</v>
      </c>
      <c r="I47" t="s">
        <v>917</v>
      </c>
      <c r="J47" t="s">
        <v>268</v>
      </c>
      <c r="K47" t="s">
        <v>41</v>
      </c>
      <c r="L47" t="s">
        <v>32</v>
      </c>
      <c r="N47" t="s">
        <v>1194</v>
      </c>
      <c r="O47" t="s">
        <v>206</v>
      </c>
      <c r="R47" t="s">
        <v>235</v>
      </c>
      <c r="T47" t="s">
        <v>43</v>
      </c>
      <c r="U47" t="s">
        <v>29</v>
      </c>
      <c r="V47" t="s">
        <v>269</v>
      </c>
      <c r="W47" t="s">
        <v>1194</v>
      </c>
      <c r="Y47" s="1">
        <v>42522.337314814817</v>
      </c>
      <c r="Z47" s="1">
        <v>42585.987546296295</v>
      </c>
    </row>
    <row r="48" spans="1:27" x14ac:dyDescent="0.3">
      <c r="A48">
        <v>83876</v>
      </c>
      <c r="B48" t="s">
        <v>89</v>
      </c>
      <c r="C48" t="s">
        <v>237</v>
      </c>
      <c r="D48" t="s">
        <v>238</v>
      </c>
      <c r="E48" t="s">
        <v>24</v>
      </c>
      <c r="F48" t="s">
        <v>27</v>
      </c>
      <c r="G48" t="s">
        <v>187</v>
      </c>
      <c r="H48" t="s">
        <v>521</v>
      </c>
      <c r="J48" t="s">
        <v>282</v>
      </c>
      <c r="K48" t="s">
        <v>41</v>
      </c>
      <c r="L48" t="s">
        <v>32</v>
      </c>
      <c r="N48" t="s">
        <v>1194</v>
      </c>
      <c r="O48" t="s">
        <v>1194</v>
      </c>
      <c r="R48" t="s">
        <v>235</v>
      </c>
      <c r="T48" t="s">
        <v>43</v>
      </c>
      <c r="U48" t="s">
        <v>60</v>
      </c>
      <c r="V48" t="s">
        <v>235</v>
      </c>
      <c r="W48" t="s">
        <v>1194</v>
      </c>
      <c r="Y48" s="1">
        <v>42522.50372685185</v>
      </c>
      <c r="Z48" s="1">
        <v>42803.366597222222</v>
      </c>
    </row>
    <row r="49" spans="1:26" x14ac:dyDescent="0.3">
      <c r="A49">
        <v>83877</v>
      </c>
      <c r="B49" t="s">
        <v>89</v>
      </c>
      <c r="C49" t="s">
        <v>237</v>
      </c>
      <c r="D49" t="s">
        <v>238</v>
      </c>
      <c r="E49" t="s">
        <v>24</v>
      </c>
      <c r="F49" t="s">
        <v>27</v>
      </c>
      <c r="G49" t="s">
        <v>187</v>
      </c>
      <c r="H49" t="s">
        <v>520</v>
      </c>
      <c r="J49" t="s">
        <v>282</v>
      </c>
      <c r="K49" t="s">
        <v>41</v>
      </c>
      <c r="L49" t="s">
        <v>32</v>
      </c>
      <c r="N49" t="s">
        <v>1194</v>
      </c>
      <c r="O49" t="s">
        <v>1194</v>
      </c>
      <c r="R49" t="s">
        <v>235</v>
      </c>
      <c r="T49" t="s">
        <v>43</v>
      </c>
      <c r="U49" t="s">
        <v>60</v>
      </c>
      <c r="V49" t="s">
        <v>235</v>
      </c>
      <c r="W49" t="s">
        <v>1194</v>
      </c>
      <c r="Y49" s="1">
        <v>42522.505486111113</v>
      </c>
      <c r="Z49" s="1">
        <v>42803.366249999999</v>
      </c>
    </row>
    <row r="50" spans="1:26" x14ac:dyDescent="0.3">
      <c r="A50">
        <v>84066</v>
      </c>
      <c r="B50" t="s">
        <v>430</v>
      </c>
      <c r="C50" t="s">
        <v>129</v>
      </c>
      <c r="D50" t="s">
        <v>327</v>
      </c>
      <c r="E50" t="s">
        <v>24</v>
      </c>
      <c r="F50" t="s">
        <v>27</v>
      </c>
      <c r="G50" t="s">
        <v>187</v>
      </c>
      <c r="H50" t="s">
        <v>429</v>
      </c>
      <c r="I50" t="s">
        <v>800</v>
      </c>
      <c r="J50" t="s">
        <v>91</v>
      </c>
      <c r="K50" t="s">
        <v>41</v>
      </c>
      <c r="L50" t="s">
        <v>101</v>
      </c>
      <c r="N50" t="s">
        <v>1194</v>
      </c>
      <c r="O50" t="s">
        <v>1194</v>
      </c>
      <c r="R50" t="s">
        <v>235</v>
      </c>
      <c r="T50" t="s">
        <v>67</v>
      </c>
      <c r="U50" t="s">
        <v>45</v>
      </c>
      <c r="V50" t="s">
        <v>26</v>
      </c>
      <c r="W50" t="s">
        <v>1194</v>
      </c>
      <c r="Y50" s="1">
        <v>42524.527094907404</v>
      </c>
      <c r="Z50" s="1">
        <v>42831.227847222224</v>
      </c>
    </row>
    <row r="51" spans="1:26" x14ac:dyDescent="0.3">
      <c r="A51">
        <v>84181</v>
      </c>
      <c r="B51" t="s">
        <v>939</v>
      </c>
      <c r="C51" t="s">
        <v>75</v>
      </c>
      <c r="D51" t="s">
        <v>1132</v>
      </c>
      <c r="E51" t="s">
        <v>262</v>
      </c>
      <c r="F51" t="s">
        <v>27</v>
      </c>
      <c r="G51" t="s">
        <v>153</v>
      </c>
      <c r="H51" t="s">
        <v>1131</v>
      </c>
      <c r="J51" t="s">
        <v>937</v>
      </c>
      <c r="K51" t="s">
        <v>41</v>
      </c>
      <c r="L51" t="s">
        <v>32</v>
      </c>
      <c r="N51" t="s">
        <v>1194</v>
      </c>
      <c r="O51" t="s">
        <v>1194</v>
      </c>
      <c r="R51" t="s">
        <v>765</v>
      </c>
      <c r="S51" t="s">
        <v>426</v>
      </c>
      <c r="T51" t="s">
        <v>55</v>
      </c>
      <c r="U51" t="s">
        <v>37</v>
      </c>
      <c r="V51" t="s">
        <v>81</v>
      </c>
      <c r="W51" t="s">
        <v>1194</v>
      </c>
      <c r="Y51" s="1">
        <v>42528.457928240743</v>
      </c>
      <c r="Z51" s="1">
        <v>42748.393113425926</v>
      </c>
    </row>
    <row r="52" spans="1:26" x14ac:dyDescent="0.3">
      <c r="A52">
        <v>84899</v>
      </c>
      <c r="B52" t="s">
        <v>800</v>
      </c>
      <c r="C52" t="s">
        <v>165</v>
      </c>
      <c r="D52" t="s">
        <v>166</v>
      </c>
      <c r="E52" t="s">
        <v>147</v>
      </c>
      <c r="F52" t="s">
        <v>27</v>
      </c>
      <c r="G52" t="s">
        <v>187</v>
      </c>
      <c r="H52" t="s">
        <v>1000</v>
      </c>
      <c r="I52" t="s">
        <v>800</v>
      </c>
      <c r="J52" t="s">
        <v>800</v>
      </c>
      <c r="K52" t="s">
        <v>41</v>
      </c>
      <c r="L52" t="s">
        <v>32</v>
      </c>
      <c r="N52" t="s">
        <v>1194</v>
      </c>
      <c r="O52" t="s">
        <v>1194</v>
      </c>
      <c r="R52" t="s">
        <v>235</v>
      </c>
      <c r="T52" t="s">
        <v>67</v>
      </c>
      <c r="U52" t="s">
        <v>45</v>
      </c>
      <c r="V52" t="s">
        <v>235</v>
      </c>
      <c r="W52" t="s">
        <v>1194</v>
      </c>
      <c r="Y52" s="1">
        <v>42542.140509259261</v>
      </c>
      <c r="Z52" s="1">
        <v>42543.229641203703</v>
      </c>
    </row>
    <row r="53" spans="1:26" x14ac:dyDescent="0.3">
      <c r="A53">
        <v>85002</v>
      </c>
      <c r="B53" t="s">
        <v>89</v>
      </c>
      <c r="C53" t="s">
        <v>237</v>
      </c>
      <c r="D53" t="s">
        <v>238</v>
      </c>
      <c r="E53" t="s">
        <v>24</v>
      </c>
      <c r="F53" t="s">
        <v>27</v>
      </c>
      <c r="G53" t="s">
        <v>49</v>
      </c>
      <c r="H53" t="s">
        <v>502</v>
      </c>
      <c r="J53" t="s">
        <v>497</v>
      </c>
      <c r="K53" t="s">
        <v>41</v>
      </c>
      <c r="L53" t="s">
        <v>32</v>
      </c>
      <c r="N53" t="s">
        <v>1194</v>
      </c>
      <c r="O53" t="s">
        <v>500</v>
      </c>
      <c r="R53" t="s">
        <v>235</v>
      </c>
      <c r="T53" t="s">
        <v>55</v>
      </c>
      <c r="U53" t="s">
        <v>45</v>
      </c>
      <c r="V53" t="s">
        <v>235</v>
      </c>
      <c r="W53" t="s">
        <v>1194</v>
      </c>
      <c r="Y53" s="1">
        <v>42543.065324074072</v>
      </c>
      <c r="Z53" s="1">
        <v>42724.952881944446</v>
      </c>
    </row>
    <row r="54" spans="1:26" x14ac:dyDescent="0.3">
      <c r="A54">
        <v>85124</v>
      </c>
      <c r="B54" t="s">
        <v>77</v>
      </c>
      <c r="C54" t="s">
        <v>165</v>
      </c>
      <c r="D54" t="s">
        <v>166</v>
      </c>
      <c r="E54" t="s">
        <v>147</v>
      </c>
      <c r="F54" t="s">
        <v>27</v>
      </c>
      <c r="G54" t="s">
        <v>187</v>
      </c>
      <c r="H54" t="s">
        <v>999</v>
      </c>
      <c r="I54" t="s">
        <v>800</v>
      </c>
      <c r="J54" t="s">
        <v>800</v>
      </c>
      <c r="K54" t="s">
        <v>41</v>
      </c>
      <c r="L54" t="s">
        <v>32</v>
      </c>
      <c r="N54" t="s">
        <v>1194</v>
      </c>
      <c r="O54" t="s">
        <v>1194</v>
      </c>
      <c r="R54" t="s">
        <v>235</v>
      </c>
      <c r="T54" t="s">
        <v>43</v>
      </c>
      <c r="U54" t="s">
        <v>29</v>
      </c>
      <c r="V54" t="s">
        <v>235</v>
      </c>
      <c r="W54" t="s">
        <v>1194</v>
      </c>
      <c r="Y54" s="1">
        <v>42544.980219907404</v>
      </c>
      <c r="Z54" s="1">
        <v>42549.139432870368</v>
      </c>
    </row>
    <row r="55" spans="1:26" x14ac:dyDescent="0.3">
      <c r="A55">
        <v>85377</v>
      </c>
      <c r="B55" t="s">
        <v>217</v>
      </c>
      <c r="C55" t="s">
        <v>129</v>
      </c>
      <c r="D55" t="s">
        <v>310</v>
      </c>
      <c r="E55" t="s">
        <v>24</v>
      </c>
      <c r="F55" t="s">
        <v>27</v>
      </c>
      <c r="G55" t="s">
        <v>153</v>
      </c>
      <c r="H55" t="s">
        <v>427</v>
      </c>
      <c r="I55" t="s">
        <v>916</v>
      </c>
      <c r="J55" t="s">
        <v>214</v>
      </c>
      <c r="K55" t="s">
        <v>41</v>
      </c>
      <c r="L55" t="s">
        <v>32</v>
      </c>
      <c r="M55" t="s">
        <v>369</v>
      </c>
      <c r="N55" t="s">
        <v>1194</v>
      </c>
      <c r="O55" t="s">
        <v>428</v>
      </c>
      <c r="P55" t="s">
        <v>344</v>
      </c>
      <c r="R55" t="s">
        <v>235</v>
      </c>
      <c r="S55" t="s">
        <v>426</v>
      </c>
      <c r="T55" t="s">
        <v>55</v>
      </c>
      <c r="U55" t="s">
        <v>37</v>
      </c>
      <c r="V55" t="s">
        <v>103</v>
      </c>
      <c r="W55" t="s">
        <v>361</v>
      </c>
      <c r="Y55" s="1">
        <v>42550.251122685186</v>
      </c>
      <c r="Z55" s="1">
        <v>42703.467199074075</v>
      </c>
    </row>
    <row r="56" spans="1:26" x14ac:dyDescent="0.3">
      <c r="A56">
        <v>85440</v>
      </c>
      <c r="B56" t="s">
        <v>318</v>
      </c>
      <c r="C56" t="s">
        <v>75</v>
      </c>
      <c r="D56" t="s">
        <v>267</v>
      </c>
      <c r="E56" t="s">
        <v>24</v>
      </c>
      <c r="F56" t="s">
        <v>27</v>
      </c>
      <c r="G56" t="s">
        <v>187</v>
      </c>
      <c r="H56" t="s">
        <v>878</v>
      </c>
      <c r="I56" t="s">
        <v>942</v>
      </c>
      <c r="J56" t="s">
        <v>204</v>
      </c>
      <c r="K56" t="s">
        <v>41</v>
      </c>
      <c r="L56" t="s">
        <v>32</v>
      </c>
      <c r="N56" t="s">
        <v>1194</v>
      </c>
      <c r="O56" t="s">
        <v>667</v>
      </c>
      <c r="R56" t="s">
        <v>235</v>
      </c>
      <c r="T56" t="s">
        <v>55</v>
      </c>
      <c r="U56" t="s">
        <v>45</v>
      </c>
      <c r="V56" t="s">
        <v>235</v>
      </c>
      <c r="W56" t="s">
        <v>1194</v>
      </c>
      <c r="Y56" s="1">
        <v>42551.289675925924</v>
      </c>
      <c r="Z56" s="1">
        <v>42569.466990740744</v>
      </c>
    </row>
    <row r="57" spans="1:26" x14ac:dyDescent="0.3">
      <c r="A57">
        <v>85661</v>
      </c>
      <c r="B57" t="s">
        <v>228</v>
      </c>
      <c r="C57" t="s">
        <v>75</v>
      </c>
      <c r="D57" t="s">
        <v>125</v>
      </c>
      <c r="E57" t="s">
        <v>147</v>
      </c>
      <c r="F57" t="s">
        <v>27</v>
      </c>
      <c r="G57" t="s">
        <v>166</v>
      </c>
      <c r="H57" t="s">
        <v>1116</v>
      </c>
      <c r="I57" t="s">
        <v>179</v>
      </c>
      <c r="J57" t="s">
        <v>228</v>
      </c>
      <c r="K57" t="s">
        <v>41</v>
      </c>
      <c r="L57" t="s">
        <v>32</v>
      </c>
      <c r="N57" t="s">
        <v>1194</v>
      </c>
      <c r="O57" t="s">
        <v>1194</v>
      </c>
      <c r="Q57" t="s">
        <v>727</v>
      </c>
      <c r="R57" t="s">
        <v>765</v>
      </c>
      <c r="T57" t="s">
        <v>67</v>
      </c>
      <c r="U57" t="s">
        <v>45</v>
      </c>
      <c r="V57" t="s">
        <v>26</v>
      </c>
      <c r="W57" t="s">
        <v>1194</v>
      </c>
      <c r="Y57" s="1">
        <v>42555.32472222222</v>
      </c>
      <c r="Z57" s="1">
        <v>42772.735034722224</v>
      </c>
    </row>
    <row r="58" spans="1:26" x14ac:dyDescent="0.3">
      <c r="A58">
        <v>86174</v>
      </c>
      <c r="B58" t="s">
        <v>188</v>
      </c>
      <c r="C58" t="s">
        <v>165</v>
      </c>
      <c r="D58" t="s">
        <v>166</v>
      </c>
      <c r="E58" t="s">
        <v>147</v>
      </c>
      <c r="F58" t="s">
        <v>27</v>
      </c>
      <c r="G58" t="s">
        <v>187</v>
      </c>
      <c r="H58" t="s">
        <v>998</v>
      </c>
      <c r="J58" t="s">
        <v>188</v>
      </c>
      <c r="K58" t="s">
        <v>41</v>
      </c>
      <c r="L58" t="s">
        <v>32</v>
      </c>
      <c r="N58" t="s">
        <v>1194</v>
      </c>
      <c r="O58" t="s">
        <v>1194</v>
      </c>
      <c r="R58" t="s">
        <v>235</v>
      </c>
      <c r="T58" t="s">
        <v>55</v>
      </c>
      <c r="U58" t="s">
        <v>45</v>
      </c>
      <c r="V58" t="s">
        <v>235</v>
      </c>
      <c r="W58" t="s">
        <v>1194</v>
      </c>
      <c r="Y58" s="1">
        <v>42565.557928240742</v>
      </c>
      <c r="Z58" s="1">
        <v>42565.658437500002</v>
      </c>
    </row>
    <row r="59" spans="1:26" x14ac:dyDescent="0.3">
      <c r="A59">
        <v>86202</v>
      </c>
      <c r="B59" t="s">
        <v>800</v>
      </c>
      <c r="C59" t="s">
        <v>165</v>
      </c>
      <c r="D59" t="s">
        <v>166</v>
      </c>
      <c r="E59" t="s">
        <v>147</v>
      </c>
      <c r="F59" t="s">
        <v>27</v>
      </c>
      <c r="G59" t="s">
        <v>187</v>
      </c>
      <c r="H59" t="s">
        <v>997</v>
      </c>
      <c r="I59" t="s">
        <v>800</v>
      </c>
      <c r="J59" t="s">
        <v>800</v>
      </c>
      <c r="K59" t="s">
        <v>41</v>
      </c>
      <c r="L59" t="s">
        <v>32</v>
      </c>
      <c r="N59" t="s">
        <v>1194</v>
      </c>
      <c r="O59" t="s">
        <v>1194</v>
      </c>
      <c r="R59" t="s">
        <v>235</v>
      </c>
      <c r="T59" t="s">
        <v>43</v>
      </c>
      <c r="U59" t="s">
        <v>37</v>
      </c>
      <c r="V59" t="s">
        <v>235</v>
      </c>
      <c r="W59" t="s">
        <v>1194</v>
      </c>
      <c r="Y59" s="1">
        <v>42566.193726851852</v>
      </c>
      <c r="Z59" s="1">
        <v>42566.348877314813</v>
      </c>
    </row>
    <row r="60" spans="1:26" x14ac:dyDescent="0.3">
      <c r="A60">
        <v>86211</v>
      </c>
      <c r="B60" t="s">
        <v>950</v>
      </c>
      <c r="C60" t="s">
        <v>165</v>
      </c>
      <c r="D60" t="s">
        <v>166</v>
      </c>
      <c r="E60" t="s">
        <v>147</v>
      </c>
      <c r="F60" t="s">
        <v>27</v>
      </c>
      <c r="G60" t="s">
        <v>187</v>
      </c>
      <c r="H60" t="s">
        <v>996</v>
      </c>
      <c r="J60" t="s">
        <v>950</v>
      </c>
      <c r="K60" t="s">
        <v>41</v>
      </c>
      <c r="L60" t="s">
        <v>32</v>
      </c>
      <c r="N60" t="s">
        <v>1194</v>
      </c>
      <c r="O60" t="s">
        <v>1194</v>
      </c>
      <c r="R60" t="s">
        <v>235</v>
      </c>
      <c r="S60" t="s">
        <v>235</v>
      </c>
      <c r="T60" t="s">
        <v>43</v>
      </c>
      <c r="U60" t="s">
        <v>45</v>
      </c>
      <c r="V60" t="s">
        <v>235</v>
      </c>
      <c r="W60" t="s">
        <v>1194</v>
      </c>
      <c r="Y60" s="1">
        <v>42566.316493055558</v>
      </c>
      <c r="Z60" s="1">
        <v>42578.205254629633</v>
      </c>
    </row>
    <row r="61" spans="1:26" x14ac:dyDescent="0.3">
      <c r="A61">
        <v>86226</v>
      </c>
      <c r="B61" t="s">
        <v>860</v>
      </c>
      <c r="C61" t="s">
        <v>75</v>
      </c>
      <c r="D61" t="s">
        <v>354</v>
      </c>
      <c r="E61" t="s">
        <v>147</v>
      </c>
      <c r="F61" t="s">
        <v>27</v>
      </c>
      <c r="G61" t="s">
        <v>187</v>
      </c>
      <c r="H61" t="s">
        <v>1113</v>
      </c>
      <c r="I61" t="s">
        <v>230</v>
      </c>
      <c r="J61" t="s">
        <v>230</v>
      </c>
      <c r="K61" t="s">
        <v>41</v>
      </c>
      <c r="L61" t="s">
        <v>32</v>
      </c>
      <c r="N61" t="s">
        <v>1194</v>
      </c>
      <c r="O61" t="s">
        <v>1194</v>
      </c>
      <c r="R61" t="s">
        <v>765</v>
      </c>
      <c r="T61" t="s">
        <v>43</v>
      </c>
      <c r="U61" t="s">
        <v>29</v>
      </c>
      <c r="V61" t="s">
        <v>26</v>
      </c>
      <c r="W61" t="s">
        <v>1194</v>
      </c>
      <c r="Y61" s="1">
        <v>42566.397418981483</v>
      </c>
      <c r="Z61" s="1">
        <v>42569.614652777775</v>
      </c>
    </row>
    <row r="62" spans="1:26" x14ac:dyDescent="0.3">
      <c r="A62">
        <v>86378</v>
      </c>
      <c r="B62" t="s">
        <v>977</v>
      </c>
      <c r="C62" t="s">
        <v>184</v>
      </c>
      <c r="D62" t="s">
        <v>293</v>
      </c>
      <c r="E62" t="s">
        <v>48</v>
      </c>
      <c r="F62" t="s">
        <v>27</v>
      </c>
      <c r="G62" t="s">
        <v>187</v>
      </c>
      <c r="H62" t="s">
        <v>976</v>
      </c>
      <c r="I62" t="s">
        <v>234</v>
      </c>
      <c r="J62" t="s">
        <v>91</v>
      </c>
      <c r="K62" t="s">
        <v>41</v>
      </c>
      <c r="L62" t="s">
        <v>32</v>
      </c>
      <c r="M62" t="s">
        <v>298</v>
      </c>
      <c r="N62" t="s">
        <v>338</v>
      </c>
      <c r="O62" t="s">
        <v>1194</v>
      </c>
      <c r="R62" t="s">
        <v>235</v>
      </c>
      <c r="T62" t="s">
        <v>43</v>
      </c>
      <c r="U62" t="s">
        <v>29</v>
      </c>
      <c r="V62" t="s">
        <v>26</v>
      </c>
      <c r="W62" t="s">
        <v>1194</v>
      </c>
      <c r="Y62" s="1">
        <v>42570.509155092594</v>
      </c>
      <c r="Z62" s="1">
        <v>42781.593425925923</v>
      </c>
    </row>
    <row r="63" spans="1:26" x14ac:dyDescent="0.3">
      <c r="A63">
        <v>86415</v>
      </c>
      <c r="B63" t="s">
        <v>211</v>
      </c>
      <c r="C63" t="s">
        <v>184</v>
      </c>
      <c r="D63" t="s">
        <v>186</v>
      </c>
      <c r="E63" t="s">
        <v>24</v>
      </c>
      <c r="F63" t="s">
        <v>27</v>
      </c>
      <c r="G63" t="s">
        <v>187</v>
      </c>
      <c r="H63" t="s">
        <v>540</v>
      </c>
      <c r="I63" t="s">
        <v>800</v>
      </c>
      <c r="J63" t="s">
        <v>174</v>
      </c>
      <c r="K63" t="s">
        <v>41</v>
      </c>
      <c r="L63" t="s">
        <v>32</v>
      </c>
      <c r="N63" t="s">
        <v>1194</v>
      </c>
      <c r="O63" t="s">
        <v>1194</v>
      </c>
      <c r="R63" t="s">
        <v>235</v>
      </c>
      <c r="T63" t="s">
        <v>43</v>
      </c>
      <c r="U63" t="s">
        <v>29</v>
      </c>
      <c r="V63" t="s">
        <v>26</v>
      </c>
      <c r="W63" t="s">
        <v>361</v>
      </c>
      <c r="Y63" s="1">
        <v>42571.160509259258</v>
      </c>
      <c r="Z63" s="1">
        <v>42736.967905092592</v>
      </c>
    </row>
    <row r="64" spans="1:26" x14ac:dyDescent="0.3">
      <c r="A64">
        <v>86473</v>
      </c>
      <c r="B64" t="s">
        <v>146</v>
      </c>
      <c r="C64" t="s">
        <v>75</v>
      </c>
      <c r="D64" t="s">
        <v>79</v>
      </c>
      <c r="E64" t="s">
        <v>24</v>
      </c>
      <c r="F64" t="s">
        <v>387</v>
      </c>
      <c r="G64" t="s">
        <v>178</v>
      </c>
      <c r="H64" t="s">
        <v>876</v>
      </c>
      <c r="I64" t="s">
        <v>944</v>
      </c>
      <c r="J64" t="s">
        <v>77</v>
      </c>
      <c r="K64" t="s">
        <v>41</v>
      </c>
      <c r="L64" t="s">
        <v>32</v>
      </c>
      <c r="N64" t="s">
        <v>1194</v>
      </c>
      <c r="O64" t="s">
        <v>539</v>
      </c>
      <c r="R64" t="s">
        <v>235</v>
      </c>
      <c r="T64" t="s">
        <v>67</v>
      </c>
      <c r="U64" t="s">
        <v>45</v>
      </c>
      <c r="V64" t="s">
        <v>235</v>
      </c>
      <c r="W64" t="s">
        <v>1194</v>
      </c>
      <c r="Y64" s="1">
        <v>42571.698877314811</v>
      </c>
      <c r="Z64" s="1">
        <v>42818.240034722221</v>
      </c>
    </row>
    <row r="65" spans="1:27" x14ac:dyDescent="0.3">
      <c r="A65">
        <v>86675</v>
      </c>
      <c r="B65" t="s">
        <v>124</v>
      </c>
      <c r="C65" t="s">
        <v>75</v>
      </c>
      <c r="D65" t="s">
        <v>125</v>
      </c>
      <c r="E65" t="s">
        <v>24</v>
      </c>
      <c r="F65" t="s">
        <v>387</v>
      </c>
      <c r="G65" t="s">
        <v>187</v>
      </c>
      <c r="H65" t="s">
        <v>875</v>
      </c>
      <c r="I65" t="s">
        <v>913</v>
      </c>
      <c r="J65" t="s">
        <v>204</v>
      </c>
      <c r="K65" t="s">
        <v>41</v>
      </c>
      <c r="L65" t="s">
        <v>32</v>
      </c>
      <c r="N65" t="s">
        <v>1194</v>
      </c>
      <c r="O65" t="s">
        <v>472</v>
      </c>
      <c r="R65" t="s">
        <v>235</v>
      </c>
      <c r="T65" t="s">
        <v>43</v>
      </c>
      <c r="U65" t="s">
        <v>29</v>
      </c>
      <c r="V65" t="s">
        <v>26</v>
      </c>
      <c r="W65" t="s">
        <v>361</v>
      </c>
      <c r="Y65" s="1">
        <v>42577.433229166665</v>
      </c>
      <c r="Z65" s="1">
        <v>42808.279131944444</v>
      </c>
    </row>
    <row r="66" spans="1:27" x14ac:dyDescent="0.3">
      <c r="A66">
        <v>86676</v>
      </c>
      <c r="B66" t="s">
        <v>124</v>
      </c>
      <c r="C66" t="s">
        <v>75</v>
      </c>
      <c r="D66" t="s">
        <v>125</v>
      </c>
      <c r="E66" t="s">
        <v>24</v>
      </c>
      <c r="F66" t="s">
        <v>27</v>
      </c>
      <c r="G66" t="s">
        <v>187</v>
      </c>
      <c r="H66" t="s">
        <v>842</v>
      </c>
      <c r="I66" t="s">
        <v>234</v>
      </c>
      <c r="J66" t="s">
        <v>204</v>
      </c>
      <c r="K66" t="s">
        <v>41</v>
      </c>
      <c r="L66" t="s">
        <v>32</v>
      </c>
      <c r="N66" t="s">
        <v>1194</v>
      </c>
      <c r="O66" t="s">
        <v>1194</v>
      </c>
      <c r="R66" t="s">
        <v>781</v>
      </c>
      <c r="S66" t="s">
        <v>841</v>
      </c>
      <c r="T66" t="s">
        <v>43</v>
      </c>
      <c r="U66" t="s">
        <v>29</v>
      </c>
      <c r="V66" t="s">
        <v>26</v>
      </c>
      <c r="W66" t="s">
        <v>361</v>
      </c>
      <c r="Y66" s="1">
        <v>42577.433333333334</v>
      </c>
      <c r="Z66" s="1">
        <v>42578.446006944447</v>
      </c>
    </row>
    <row r="67" spans="1:27" x14ac:dyDescent="0.3">
      <c r="A67">
        <v>87123</v>
      </c>
      <c r="B67" t="s">
        <v>211</v>
      </c>
      <c r="C67" t="s">
        <v>184</v>
      </c>
      <c r="D67" t="s">
        <v>212</v>
      </c>
      <c r="E67" t="s">
        <v>24</v>
      </c>
      <c r="F67" t="s">
        <v>27</v>
      </c>
      <c r="G67" t="s">
        <v>187</v>
      </c>
      <c r="H67" t="s">
        <v>538</v>
      </c>
      <c r="I67" t="s">
        <v>800</v>
      </c>
      <c r="J67" t="s">
        <v>91</v>
      </c>
      <c r="K67" t="s">
        <v>41</v>
      </c>
      <c r="L67" t="s">
        <v>32</v>
      </c>
      <c r="N67" t="s">
        <v>1194</v>
      </c>
      <c r="O67" t="s">
        <v>539</v>
      </c>
      <c r="Q67" t="s">
        <v>537</v>
      </c>
      <c r="R67" t="s">
        <v>235</v>
      </c>
      <c r="T67" t="s">
        <v>43</v>
      </c>
      <c r="U67" t="s">
        <v>29</v>
      </c>
      <c r="V67" t="s">
        <v>26</v>
      </c>
      <c r="W67" t="s">
        <v>1194</v>
      </c>
      <c r="Y67" s="1">
        <v>42586.299166666664</v>
      </c>
      <c r="Z67" s="1">
        <v>42736.977094907408</v>
      </c>
    </row>
    <row r="68" spans="1:27" x14ac:dyDescent="0.3">
      <c r="A68">
        <v>87205</v>
      </c>
      <c r="B68" t="s">
        <v>934</v>
      </c>
      <c r="C68" t="s">
        <v>165</v>
      </c>
      <c r="D68" t="s">
        <v>166</v>
      </c>
      <c r="E68" t="s">
        <v>147</v>
      </c>
      <c r="F68" t="s">
        <v>27</v>
      </c>
      <c r="G68" t="s">
        <v>187</v>
      </c>
      <c r="H68" t="s">
        <v>995</v>
      </c>
      <c r="J68" t="s">
        <v>934</v>
      </c>
      <c r="K68" t="s">
        <v>41</v>
      </c>
      <c r="L68" t="s">
        <v>32</v>
      </c>
      <c r="N68" t="s">
        <v>1194</v>
      </c>
      <c r="O68" t="s">
        <v>1194</v>
      </c>
      <c r="R68" t="s">
        <v>235</v>
      </c>
      <c r="T68" t="s">
        <v>55</v>
      </c>
      <c r="U68" t="s">
        <v>45</v>
      </c>
      <c r="V68" t="s">
        <v>235</v>
      </c>
      <c r="W68" t="s">
        <v>1194</v>
      </c>
      <c r="Y68" s="1">
        <v>42587.297511574077</v>
      </c>
      <c r="Z68" s="1">
        <v>42592.025729166664</v>
      </c>
    </row>
    <row r="69" spans="1:27" x14ac:dyDescent="0.3">
      <c r="A69">
        <v>87634</v>
      </c>
      <c r="B69" t="s">
        <v>346</v>
      </c>
      <c r="C69" t="s">
        <v>75</v>
      </c>
      <c r="D69" t="s">
        <v>814</v>
      </c>
      <c r="E69" t="s">
        <v>24</v>
      </c>
      <c r="F69" t="s">
        <v>27</v>
      </c>
      <c r="G69" t="s">
        <v>187</v>
      </c>
      <c r="H69" t="s">
        <v>868</v>
      </c>
      <c r="I69" t="s">
        <v>943</v>
      </c>
      <c r="J69" t="s">
        <v>77</v>
      </c>
      <c r="K69" t="s">
        <v>41</v>
      </c>
      <c r="L69" t="s">
        <v>32</v>
      </c>
      <c r="M69" t="s">
        <v>298</v>
      </c>
      <c r="N69" t="s">
        <v>1194</v>
      </c>
      <c r="O69" t="s">
        <v>1194</v>
      </c>
      <c r="R69" t="s">
        <v>235</v>
      </c>
      <c r="T69" t="s">
        <v>55</v>
      </c>
      <c r="U69" t="s">
        <v>37</v>
      </c>
      <c r="V69" t="s">
        <v>28</v>
      </c>
      <c r="W69" t="s">
        <v>1194</v>
      </c>
      <c r="Y69" s="1">
        <v>42597.987395833334</v>
      </c>
      <c r="Z69" s="1">
        <v>42718.289479166669</v>
      </c>
      <c r="AA69" t="s">
        <v>867</v>
      </c>
    </row>
    <row r="70" spans="1:27" x14ac:dyDescent="0.3">
      <c r="A70">
        <v>87635</v>
      </c>
      <c r="B70" t="s">
        <v>325</v>
      </c>
      <c r="C70" t="s">
        <v>129</v>
      </c>
      <c r="D70" t="s">
        <v>218</v>
      </c>
      <c r="E70" t="s">
        <v>262</v>
      </c>
      <c r="F70" t="s">
        <v>27</v>
      </c>
      <c r="G70" t="s">
        <v>153</v>
      </c>
      <c r="H70" t="s">
        <v>1198</v>
      </c>
      <c r="I70" t="s">
        <v>226</v>
      </c>
      <c r="J70" t="s">
        <v>77</v>
      </c>
      <c r="K70" t="s">
        <v>41</v>
      </c>
      <c r="L70" t="s">
        <v>101</v>
      </c>
      <c r="M70" t="s">
        <v>298</v>
      </c>
      <c r="N70" t="s">
        <v>1194</v>
      </c>
      <c r="O70" t="s">
        <v>1194</v>
      </c>
      <c r="P70">
        <v>11924</v>
      </c>
      <c r="R70" t="s">
        <v>235</v>
      </c>
      <c r="T70" t="s">
        <v>43</v>
      </c>
      <c r="U70" t="s">
        <v>37</v>
      </c>
      <c r="V70" t="s">
        <v>103</v>
      </c>
      <c r="W70" t="s">
        <v>361</v>
      </c>
      <c r="Y70" s="1">
        <v>42598.010752314818</v>
      </c>
      <c r="Z70" s="1">
        <v>42832.002418981479</v>
      </c>
    </row>
    <row r="71" spans="1:27" x14ac:dyDescent="0.3">
      <c r="A71">
        <v>87656</v>
      </c>
      <c r="B71" t="s">
        <v>192</v>
      </c>
      <c r="C71" t="s">
        <v>165</v>
      </c>
      <c r="D71" t="s">
        <v>166</v>
      </c>
      <c r="E71" t="s">
        <v>147</v>
      </c>
      <c r="F71" t="s">
        <v>27</v>
      </c>
      <c r="G71" t="s">
        <v>187</v>
      </c>
      <c r="H71" t="s">
        <v>994</v>
      </c>
      <c r="I71" t="s">
        <v>913</v>
      </c>
      <c r="J71" t="s">
        <v>913</v>
      </c>
      <c r="K71" t="s">
        <v>41</v>
      </c>
      <c r="L71" t="s">
        <v>32</v>
      </c>
      <c r="M71" t="s">
        <v>44</v>
      </c>
      <c r="N71" t="s">
        <v>1194</v>
      </c>
      <c r="O71" t="s">
        <v>1194</v>
      </c>
      <c r="R71" t="s">
        <v>235</v>
      </c>
      <c r="T71" t="s">
        <v>55</v>
      </c>
      <c r="U71" t="s">
        <v>45</v>
      </c>
      <c r="V71" t="s">
        <v>235</v>
      </c>
      <c r="W71" t="s">
        <v>1194</v>
      </c>
      <c r="X71" t="s">
        <v>636</v>
      </c>
      <c r="Y71" s="1">
        <v>42598.291979166665</v>
      </c>
      <c r="Z71" s="1">
        <v>42655.133402777778</v>
      </c>
    </row>
    <row r="72" spans="1:27" x14ac:dyDescent="0.3">
      <c r="A72">
        <v>87684</v>
      </c>
      <c r="B72" t="s">
        <v>226</v>
      </c>
      <c r="C72" t="s">
        <v>75</v>
      </c>
      <c r="D72" t="s">
        <v>354</v>
      </c>
      <c r="E72" t="s">
        <v>147</v>
      </c>
      <c r="F72" t="s">
        <v>27</v>
      </c>
      <c r="G72" t="s">
        <v>153</v>
      </c>
      <c r="H72" t="s">
        <v>1111</v>
      </c>
      <c r="I72" t="s">
        <v>942</v>
      </c>
      <c r="J72" t="s">
        <v>916</v>
      </c>
      <c r="K72" t="s">
        <v>41</v>
      </c>
      <c r="L72" t="s">
        <v>32</v>
      </c>
      <c r="M72" t="s">
        <v>104</v>
      </c>
      <c r="N72" t="s">
        <v>1194</v>
      </c>
      <c r="O72" t="s">
        <v>1194</v>
      </c>
      <c r="P72">
        <v>11774</v>
      </c>
      <c r="R72" t="s">
        <v>765</v>
      </c>
      <c r="T72" t="s">
        <v>43</v>
      </c>
      <c r="U72" t="s">
        <v>29</v>
      </c>
      <c r="V72" t="s">
        <v>308</v>
      </c>
      <c r="W72" t="s">
        <v>361</v>
      </c>
      <c r="Y72" s="1">
        <v>42598.775659722225</v>
      </c>
      <c r="Z72" s="1">
        <v>42629.458784722221</v>
      </c>
    </row>
    <row r="73" spans="1:27" x14ac:dyDescent="0.3">
      <c r="A73">
        <v>88020</v>
      </c>
      <c r="B73" t="s">
        <v>1185</v>
      </c>
      <c r="C73" t="s">
        <v>75</v>
      </c>
      <c r="D73" t="s">
        <v>202</v>
      </c>
      <c r="E73" t="s">
        <v>147</v>
      </c>
      <c r="F73" t="s">
        <v>27</v>
      </c>
      <c r="G73" t="s">
        <v>287</v>
      </c>
      <c r="H73" t="s">
        <v>1184</v>
      </c>
      <c r="I73" t="s">
        <v>940</v>
      </c>
      <c r="J73" t="s">
        <v>77</v>
      </c>
      <c r="K73" t="s">
        <v>41</v>
      </c>
      <c r="L73" t="s">
        <v>32</v>
      </c>
      <c r="M73" t="s">
        <v>44</v>
      </c>
      <c r="N73" t="s">
        <v>1194</v>
      </c>
      <c r="O73" t="s">
        <v>1194</v>
      </c>
      <c r="R73" t="s">
        <v>235</v>
      </c>
      <c r="T73" t="s">
        <v>43</v>
      </c>
      <c r="U73" t="s">
        <v>37</v>
      </c>
      <c r="V73" t="s">
        <v>235</v>
      </c>
      <c r="W73" t="s">
        <v>361</v>
      </c>
      <c r="X73" t="s">
        <v>1046</v>
      </c>
      <c r="Y73" s="1">
        <v>42605.671493055554</v>
      </c>
      <c r="Z73" s="1">
        <v>42754.902025462965</v>
      </c>
      <c r="AA73" t="s">
        <v>1183</v>
      </c>
    </row>
    <row r="74" spans="1:27" x14ac:dyDescent="0.3">
      <c r="A74">
        <v>88052</v>
      </c>
      <c r="B74" t="s">
        <v>128</v>
      </c>
      <c r="C74" t="s">
        <v>129</v>
      </c>
      <c r="D74" t="s">
        <v>218</v>
      </c>
      <c r="E74" t="s">
        <v>24</v>
      </c>
      <c r="F74" t="s">
        <v>27</v>
      </c>
      <c r="G74" t="s">
        <v>169</v>
      </c>
      <c r="H74" t="s">
        <v>419</v>
      </c>
      <c r="I74" t="s">
        <v>349</v>
      </c>
      <c r="J74" t="s">
        <v>91</v>
      </c>
      <c r="K74" t="s">
        <v>41</v>
      </c>
      <c r="L74" t="s">
        <v>32</v>
      </c>
      <c r="M74" t="s">
        <v>369</v>
      </c>
      <c r="N74" t="s">
        <v>1194</v>
      </c>
      <c r="O74" t="s">
        <v>420</v>
      </c>
      <c r="R74" t="s">
        <v>235</v>
      </c>
      <c r="T74" t="s">
        <v>67</v>
      </c>
      <c r="U74" t="s">
        <v>37</v>
      </c>
      <c r="V74" t="s">
        <v>26</v>
      </c>
      <c r="W74" t="s">
        <v>1194</v>
      </c>
      <c r="Y74" s="1">
        <v>42606.241018518522</v>
      </c>
      <c r="Z74" s="1">
        <v>42670.350104166668</v>
      </c>
    </row>
    <row r="75" spans="1:27" x14ac:dyDescent="0.3">
      <c r="A75">
        <v>88089</v>
      </c>
      <c r="B75" t="s">
        <v>234</v>
      </c>
      <c r="C75" t="s">
        <v>75</v>
      </c>
      <c r="D75" t="s">
        <v>79</v>
      </c>
      <c r="E75" t="s">
        <v>147</v>
      </c>
      <c r="F75" t="s">
        <v>27</v>
      </c>
      <c r="G75" t="s">
        <v>169</v>
      </c>
      <c r="H75" t="s">
        <v>1110</v>
      </c>
      <c r="I75" t="s">
        <v>234</v>
      </c>
      <c r="J75" t="s">
        <v>234</v>
      </c>
      <c r="K75" t="s">
        <v>41</v>
      </c>
      <c r="L75" t="s">
        <v>32</v>
      </c>
      <c r="N75" t="s">
        <v>1194</v>
      </c>
      <c r="O75" t="s">
        <v>1194</v>
      </c>
      <c r="R75" t="s">
        <v>765</v>
      </c>
      <c r="T75" t="s">
        <v>43</v>
      </c>
      <c r="U75" t="s">
        <v>29</v>
      </c>
      <c r="V75" t="s">
        <v>26</v>
      </c>
      <c r="W75" t="s">
        <v>1194</v>
      </c>
      <c r="Y75" s="1">
        <v>42606.726041666669</v>
      </c>
      <c r="Z75" s="1">
        <v>42607.419166666667</v>
      </c>
    </row>
    <row r="76" spans="1:27" x14ac:dyDescent="0.3">
      <c r="A76">
        <v>88147</v>
      </c>
      <c r="B76" t="s">
        <v>124</v>
      </c>
      <c r="C76" t="s">
        <v>75</v>
      </c>
      <c r="D76" t="s">
        <v>125</v>
      </c>
      <c r="E76" t="s">
        <v>262</v>
      </c>
      <c r="F76" t="s">
        <v>27</v>
      </c>
      <c r="G76" t="s">
        <v>134</v>
      </c>
      <c r="H76" t="s">
        <v>1109</v>
      </c>
      <c r="I76" t="s">
        <v>179</v>
      </c>
      <c r="J76" t="s">
        <v>227</v>
      </c>
      <c r="K76" t="s">
        <v>41</v>
      </c>
      <c r="L76" t="s">
        <v>32</v>
      </c>
      <c r="M76" t="s">
        <v>104</v>
      </c>
      <c r="N76" t="s">
        <v>1194</v>
      </c>
      <c r="O76" t="s">
        <v>1194</v>
      </c>
      <c r="R76" t="s">
        <v>765</v>
      </c>
      <c r="T76" t="s">
        <v>43</v>
      </c>
      <c r="U76" t="s">
        <v>29</v>
      </c>
      <c r="V76" t="s">
        <v>26</v>
      </c>
      <c r="W76" t="s">
        <v>1194</v>
      </c>
      <c r="Y76" s="1">
        <v>42607.399016203701</v>
      </c>
      <c r="Z76" s="1">
        <v>42747.790138888886</v>
      </c>
      <c r="AA76" t="s">
        <v>1108</v>
      </c>
    </row>
    <row r="77" spans="1:27" x14ac:dyDescent="0.3">
      <c r="A77">
        <v>88275</v>
      </c>
      <c r="B77" t="s">
        <v>77</v>
      </c>
      <c r="C77" t="s">
        <v>75</v>
      </c>
      <c r="D77" t="s">
        <v>825</v>
      </c>
      <c r="E77" t="s">
        <v>147</v>
      </c>
      <c r="F77" t="s">
        <v>27</v>
      </c>
      <c r="G77" t="s">
        <v>187</v>
      </c>
      <c r="H77" t="s">
        <v>1107</v>
      </c>
      <c r="I77" t="s">
        <v>941</v>
      </c>
      <c r="J77" t="s">
        <v>250</v>
      </c>
      <c r="K77" t="s">
        <v>41</v>
      </c>
      <c r="L77" t="s">
        <v>32</v>
      </c>
      <c r="N77" t="s">
        <v>1194</v>
      </c>
      <c r="O77" t="s">
        <v>1194</v>
      </c>
      <c r="R77" t="s">
        <v>765</v>
      </c>
      <c r="T77" t="s">
        <v>55</v>
      </c>
      <c r="U77" t="s">
        <v>37</v>
      </c>
      <c r="V77" t="s">
        <v>235</v>
      </c>
      <c r="W77" t="s">
        <v>1194</v>
      </c>
      <c r="Y77" s="1">
        <v>42611.681805555556</v>
      </c>
      <c r="Z77" s="1">
        <v>42612.031967592593</v>
      </c>
    </row>
    <row r="78" spans="1:27" x14ac:dyDescent="0.3">
      <c r="A78">
        <v>88326</v>
      </c>
      <c r="B78" t="s">
        <v>416</v>
      </c>
      <c r="C78" t="s">
        <v>129</v>
      </c>
      <c r="D78" t="s">
        <v>415</v>
      </c>
      <c r="E78" t="s">
        <v>24</v>
      </c>
      <c r="F78" t="s">
        <v>27</v>
      </c>
      <c r="G78" t="s">
        <v>169</v>
      </c>
      <c r="H78" t="s">
        <v>414</v>
      </c>
      <c r="I78" t="s">
        <v>230</v>
      </c>
      <c r="J78" t="s">
        <v>91</v>
      </c>
      <c r="K78" t="s">
        <v>41</v>
      </c>
      <c r="L78" t="s">
        <v>32</v>
      </c>
      <c r="M78" t="s">
        <v>369</v>
      </c>
      <c r="N78" t="s">
        <v>1194</v>
      </c>
      <c r="O78" t="s">
        <v>1194</v>
      </c>
      <c r="R78" t="s">
        <v>235</v>
      </c>
      <c r="T78" t="s">
        <v>55</v>
      </c>
      <c r="U78" t="s">
        <v>37</v>
      </c>
      <c r="V78" t="s">
        <v>26</v>
      </c>
      <c r="W78" t="s">
        <v>1194</v>
      </c>
      <c r="Y78" s="1">
        <v>42612.459756944445</v>
      </c>
      <c r="Z78" s="1">
        <v>42636.521168981482</v>
      </c>
    </row>
    <row r="79" spans="1:27" x14ac:dyDescent="0.3">
      <c r="A79">
        <v>88404</v>
      </c>
      <c r="B79" t="s">
        <v>154</v>
      </c>
      <c r="C79" t="s">
        <v>129</v>
      </c>
      <c r="D79" t="s">
        <v>218</v>
      </c>
      <c r="E79" t="s">
        <v>24</v>
      </c>
      <c r="F79" t="s">
        <v>27</v>
      </c>
      <c r="G79" t="s">
        <v>169</v>
      </c>
      <c r="H79" t="s">
        <v>412</v>
      </c>
      <c r="I79" t="s">
        <v>349</v>
      </c>
      <c r="J79" t="s">
        <v>91</v>
      </c>
      <c r="K79" t="s">
        <v>41</v>
      </c>
      <c r="L79" t="s">
        <v>32</v>
      </c>
      <c r="M79" t="s">
        <v>369</v>
      </c>
      <c r="N79" t="s">
        <v>1194</v>
      </c>
      <c r="O79" t="s">
        <v>413</v>
      </c>
      <c r="R79" t="s">
        <v>235</v>
      </c>
      <c r="T79" t="s">
        <v>43</v>
      </c>
      <c r="U79" t="s">
        <v>29</v>
      </c>
      <c r="V79" t="s">
        <v>26</v>
      </c>
      <c r="W79" t="s">
        <v>361</v>
      </c>
      <c r="Y79" s="1">
        <v>42613.502395833333</v>
      </c>
      <c r="Z79" s="1">
        <v>42662.196377314816</v>
      </c>
    </row>
    <row r="80" spans="1:27" x14ac:dyDescent="0.3">
      <c r="A80">
        <v>88406</v>
      </c>
      <c r="B80" t="s">
        <v>299</v>
      </c>
      <c r="C80" t="s">
        <v>129</v>
      </c>
      <c r="D80" t="s">
        <v>218</v>
      </c>
      <c r="E80" t="s">
        <v>24</v>
      </c>
      <c r="F80" t="s">
        <v>27</v>
      </c>
      <c r="G80" t="s">
        <v>169</v>
      </c>
      <c r="H80" t="s">
        <v>410</v>
      </c>
      <c r="I80" t="s">
        <v>190</v>
      </c>
      <c r="J80" t="s">
        <v>91</v>
      </c>
      <c r="K80" t="s">
        <v>41</v>
      </c>
      <c r="L80" t="s">
        <v>32</v>
      </c>
      <c r="N80" t="s">
        <v>1194</v>
      </c>
      <c r="O80" t="s">
        <v>411</v>
      </c>
      <c r="R80" t="s">
        <v>235</v>
      </c>
      <c r="T80" t="s">
        <v>67</v>
      </c>
      <c r="U80" t="s">
        <v>37</v>
      </c>
      <c r="V80" t="s">
        <v>26</v>
      </c>
      <c r="W80" t="s">
        <v>1194</v>
      </c>
      <c r="Y80" s="1">
        <v>42613.506249999999</v>
      </c>
      <c r="Z80" s="1">
        <v>42615.414560185185</v>
      </c>
    </row>
    <row r="81" spans="1:27" x14ac:dyDescent="0.3">
      <c r="A81">
        <v>88467</v>
      </c>
      <c r="B81" t="s">
        <v>214</v>
      </c>
      <c r="C81" t="s">
        <v>129</v>
      </c>
      <c r="D81" t="s">
        <v>218</v>
      </c>
      <c r="E81" t="s">
        <v>24</v>
      </c>
      <c r="F81" t="s">
        <v>27</v>
      </c>
      <c r="G81" t="s">
        <v>169</v>
      </c>
      <c r="H81" t="s">
        <v>408</v>
      </c>
      <c r="I81" t="s">
        <v>913</v>
      </c>
      <c r="J81" t="s">
        <v>91</v>
      </c>
      <c r="K81" t="s">
        <v>41</v>
      </c>
      <c r="L81" t="s">
        <v>32</v>
      </c>
      <c r="M81" t="s">
        <v>369</v>
      </c>
      <c r="N81" t="s">
        <v>1194</v>
      </c>
      <c r="O81" t="s">
        <v>409</v>
      </c>
      <c r="R81" t="s">
        <v>235</v>
      </c>
      <c r="T81" t="s">
        <v>43</v>
      </c>
      <c r="U81" t="s">
        <v>29</v>
      </c>
      <c r="V81" t="s">
        <v>26</v>
      </c>
      <c r="W81" t="s">
        <v>361</v>
      </c>
      <c r="Y81" s="1">
        <v>42614.412939814814</v>
      </c>
      <c r="Z81" s="1">
        <v>42746.924074074072</v>
      </c>
      <c r="AA81" t="s">
        <v>300</v>
      </c>
    </row>
    <row r="82" spans="1:27" x14ac:dyDescent="0.3">
      <c r="A82">
        <v>88712</v>
      </c>
      <c r="B82" t="s">
        <v>1001</v>
      </c>
      <c r="C82" t="s">
        <v>165</v>
      </c>
      <c r="D82" t="s">
        <v>166</v>
      </c>
      <c r="E82" t="s">
        <v>147</v>
      </c>
      <c r="F82" t="s">
        <v>27</v>
      </c>
      <c r="G82" t="s">
        <v>134</v>
      </c>
      <c r="H82" t="s">
        <v>1002</v>
      </c>
      <c r="J82" t="s">
        <v>1001</v>
      </c>
      <c r="K82" t="s">
        <v>41</v>
      </c>
      <c r="L82" t="s">
        <v>32</v>
      </c>
      <c r="N82" t="s">
        <v>1194</v>
      </c>
      <c r="O82" t="s">
        <v>1194</v>
      </c>
      <c r="R82" t="s">
        <v>235</v>
      </c>
      <c r="T82" t="s">
        <v>43</v>
      </c>
      <c r="U82" t="s">
        <v>60</v>
      </c>
      <c r="V82" t="s">
        <v>26</v>
      </c>
      <c r="W82" t="s">
        <v>1194</v>
      </c>
      <c r="Y82" s="1">
        <v>42620.885277777779</v>
      </c>
      <c r="Z82" s="1">
        <v>42803.348310185182</v>
      </c>
    </row>
    <row r="83" spans="1:27" x14ac:dyDescent="0.3">
      <c r="A83">
        <v>88763</v>
      </c>
      <c r="B83" t="s">
        <v>1327</v>
      </c>
      <c r="C83" t="s">
        <v>184</v>
      </c>
      <c r="D83" t="s">
        <v>212</v>
      </c>
      <c r="E83" t="s">
        <v>24</v>
      </c>
      <c r="F83" t="s">
        <v>27</v>
      </c>
      <c r="G83" t="s">
        <v>169</v>
      </c>
      <c r="H83" t="s">
        <v>1326</v>
      </c>
      <c r="I83" t="s">
        <v>349</v>
      </c>
      <c r="J83" t="s">
        <v>91</v>
      </c>
      <c r="K83" t="s">
        <v>41</v>
      </c>
      <c r="L83" t="s">
        <v>32</v>
      </c>
      <c r="M83" t="s">
        <v>298</v>
      </c>
      <c r="N83" t="s">
        <v>1194</v>
      </c>
      <c r="O83" t="s">
        <v>1293</v>
      </c>
      <c r="R83" t="s">
        <v>235</v>
      </c>
      <c r="T83" t="s">
        <v>43</v>
      </c>
      <c r="U83" t="s">
        <v>29</v>
      </c>
      <c r="V83" t="s">
        <v>26</v>
      </c>
      <c r="W83" t="s">
        <v>361</v>
      </c>
      <c r="Y83" s="1">
        <v>42621.473240740743</v>
      </c>
      <c r="Z83" s="1">
        <v>42828.401504629626</v>
      </c>
      <c r="AA83" t="s">
        <v>1325</v>
      </c>
    </row>
    <row r="84" spans="1:27" x14ac:dyDescent="0.3">
      <c r="A84">
        <v>88901</v>
      </c>
      <c r="B84" t="s">
        <v>407</v>
      </c>
      <c r="C84" t="s">
        <v>129</v>
      </c>
      <c r="D84" t="s">
        <v>310</v>
      </c>
      <c r="E84" t="s">
        <v>24</v>
      </c>
      <c r="F84" t="s">
        <v>27</v>
      </c>
      <c r="G84" t="s">
        <v>153</v>
      </c>
      <c r="H84" t="s">
        <v>406</v>
      </c>
      <c r="I84" t="s">
        <v>916</v>
      </c>
      <c r="J84" t="s">
        <v>91</v>
      </c>
      <c r="K84" t="s">
        <v>41</v>
      </c>
      <c r="L84" t="s">
        <v>32</v>
      </c>
      <c r="M84" t="s">
        <v>369</v>
      </c>
      <c r="N84" t="s">
        <v>1194</v>
      </c>
      <c r="O84" t="s">
        <v>399</v>
      </c>
      <c r="P84">
        <v>11934</v>
      </c>
      <c r="R84" t="s">
        <v>235</v>
      </c>
      <c r="T84" t="s">
        <v>55</v>
      </c>
      <c r="U84" t="s">
        <v>45</v>
      </c>
      <c r="V84" t="s">
        <v>306</v>
      </c>
      <c r="W84" t="s">
        <v>1194</v>
      </c>
      <c r="Y84" s="1">
        <v>42625.727488425924</v>
      </c>
      <c r="Z84" s="1">
        <v>42669.179467592592</v>
      </c>
    </row>
    <row r="85" spans="1:27" x14ac:dyDescent="0.3">
      <c r="A85">
        <v>88950</v>
      </c>
      <c r="B85" t="s">
        <v>268</v>
      </c>
      <c r="C85" t="s">
        <v>129</v>
      </c>
      <c r="D85" t="s">
        <v>218</v>
      </c>
      <c r="E85" t="s">
        <v>24</v>
      </c>
      <c r="F85" t="s">
        <v>27</v>
      </c>
      <c r="G85" t="s">
        <v>201</v>
      </c>
      <c r="H85" t="s">
        <v>405</v>
      </c>
      <c r="I85" t="s">
        <v>268</v>
      </c>
      <c r="J85" t="s">
        <v>91</v>
      </c>
      <c r="K85" t="s">
        <v>41</v>
      </c>
      <c r="L85" t="s">
        <v>32</v>
      </c>
      <c r="M85" t="s">
        <v>369</v>
      </c>
      <c r="N85" t="s">
        <v>1194</v>
      </c>
      <c r="O85" t="s">
        <v>402</v>
      </c>
      <c r="R85" t="s">
        <v>235</v>
      </c>
      <c r="T85" t="s">
        <v>43</v>
      </c>
      <c r="U85" t="s">
        <v>29</v>
      </c>
      <c r="V85" t="s">
        <v>36</v>
      </c>
      <c r="W85" t="s">
        <v>1194</v>
      </c>
      <c r="Y85" s="1">
        <v>42626.615289351852</v>
      </c>
      <c r="Z85" s="1">
        <v>42636.000474537039</v>
      </c>
    </row>
    <row r="86" spans="1:27" x14ac:dyDescent="0.3">
      <c r="A86">
        <v>89078</v>
      </c>
      <c r="B86" t="s">
        <v>566</v>
      </c>
      <c r="C86" t="s">
        <v>165</v>
      </c>
      <c r="D86" t="s">
        <v>166</v>
      </c>
      <c r="E86" t="s">
        <v>147</v>
      </c>
      <c r="F86" t="s">
        <v>27</v>
      </c>
      <c r="G86" t="s">
        <v>187</v>
      </c>
      <c r="H86" t="s">
        <v>993</v>
      </c>
      <c r="J86" t="s">
        <v>566</v>
      </c>
      <c r="K86" t="s">
        <v>41</v>
      </c>
      <c r="L86" t="s">
        <v>32</v>
      </c>
      <c r="N86" t="s">
        <v>1194</v>
      </c>
      <c r="O86" t="s">
        <v>1194</v>
      </c>
      <c r="Q86" t="s">
        <v>992</v>
      </c>
      <c r="R86" t="s">
        <v>235</v>
      </c>
      <c r="S86" t="s">
        <v>235</v>
      </c>
      <c r="T86" t="s">
        <v>43</v>
      </c>
      <c r="U86" t="s">
        <v>45</v>
      </c>
      <c r="V86" t="s">
        <v>235</v>
      </c>
      <c r="W86" t="s">
        <v>1194</v>
      </c>
      <c r="Y86" s="1">
        <v>42628.230520833335</v>
      </c>
      <c r="Z86" s="1">
        <v>42634.003240740742</v>
      </c>
      <c r="AA86" t="s">
        <v>991</v>
      </c>
    </row>
    <row r="87" spans="1:27" x14ac:dyDescent="0.3">
      <c r="A87">
        <v>89151</v>
      </c>
      <c r="B87" t="s">
        <v>84</v>
      </c>
      <c r="C87" t="s">
        <v>129</v>
      </c>
      <c r="D87" t="s">
        <v>218</v>
      </c>
      <c r="E87" t="s">
        <v>24</v>
      </c>
      <c r="F87" t="s">
        <v>27</v>
      </c>
      <c r="G87" t="s">
        <v>169</v>
      </c>
      <c r="H87" t="s">
        <v>403</v>
      </c>
      <c r="I87" t="s">
        <v>245</v>
      </c>
      <c r="J87" t="s">
        <v>91</v>
      </c>
      <c r="K87" t="s">
        <v>41</v>
      </c>
      <c r="L87" t="s">
        <v>32</v>
      </c>
      <c r="M87" t="s">
        <v>369</v>
      </c>
      <c r="N87" t="s">
        <v>1194</v>
      </c>
      <c r="O87" t="s">
        <v>404</v>
      </c>
      <c r="R87" t="s">
        <v>235</v>
      </c>
      <c r="T87" t="s">
        <v>67</v>
      </c>
      <c r="U87" t="s">
        <v>45</v>
      </c>
      <c r="V87" t="s">
        <v>26</v>
      </c>
      <c r="W87" t="s">
        <v>1194</v>
      </c>
      <c r="Y87" s="1">
        <v>42629.357048611113</v>
      </c>
      <c r="Z87" s="1">
        <v>42650.373414351852</v>
      </c>
    </row>
    <row r="88" spans="1:27" x14ac:dyDescent="0.3">
      <c r="A88">
        <v>89454</v>
      </c>
      <c r="B88" t="s">
        <v>304</v>
      </c>
      <c r="C88" t="s">
        <v>305</v>
      </c>
      <c r="D88" t="s">
        <v>307</v>
      </c>
      <c r="E88" t="s">
        <v>24</v>
      </c>
      <c r="F88" t="s">
        <v>27</v>
      </c>
      <c r="G88" t="s">
        <v>153</v>
      </c>
      <c r="H88" t="s">
        <v>452</v>
      </c>
      <c r="I88" t="s">
        <v>336</v>
      </c>
      <c r="J88" t="s">
        <v>91</v>
      </c>
      <c r="K88" t="s">
        <v>41</v>
      </c>
      <c r="L88" t="s">
        <v>32</v>
      </c>
      <c r="M88" t="s">
        <v>369</v>
      </c>
      <c r="N88" t="s">
        <v>1194</v>
      </c>
      <c r="O88" t="s">
        <v>453</v>
      </c>
      <c r="P88">
        <v>12004</v>
      </c>
      <c r="R88" t="s">
        <v>235</v>
      </c>
      <c r="T88" t="s">
        <v>43</v>
      </c>
      <c r="U88" t="s">
        <v>29</v>
      </c>
      <c r="V88" t="s">
        <v>306</v>
      </c>
      <c r="W88" t="s">
        <v>1194</v>
      </c>
      <c r="Y88" s="1">
        <v>42635.302245370367</v>
      </c>
      <c r="Z88" s="1">
        <v>42671.683715277781</v>
      </c>
    </row>
    <row r="89" spans="1:27" x14ac:dyDescent="0.3">
      <c r="A89">
        <v>89816</v>
      </c>
      <c r="B89" t="s">
        <v>47</v>
      </c>
      <c r="C89" t="s">
        <v>34</v>
      </c>
      <c r="D89" t="s">
        <v>689</v>
      </c>
      <c r="E89" t="s">
        <v>24</v>
      </c>
      <c r="F89" t="s">
        <v>27</v>
      </c>
      <c r="G89" t="s">
        <v>49</v>
      </c>
      <c r="H89" t="s">
        <v>688</v>
      </c>
      <c r="I89" t="s">
        <v>47</v>
      </c>
      <c r="J89" t="s">
        <v>47</v>
      </c>
      <c r="K89" t="s">
        <v>41</v>
      </c>
      <c r="L89" t="s">
        <v>32</v>
      </c>
      <c r="N89" t="s">
        <v>1194</v>
      </c>
      <c r="O89" t="s">
        <v>1194</v>
      </c>
      <c r="R89" t="s">
        <v>235</v>
      </c>
      <c r="T89" t="s">
        <v>55</v>
      </c>
      <c r="U89" t="s">
        <v>60</v>
      </c>
      <c r="V89" t="s">
        <v>26</v>
      </c>
      <c r="W89" t="s">
        <v>1194</v>
      </c>
      <c r="Y89" s="1">
        <v>42642.068159722221</v>
      </c>
      <c r="Z89" s="1">
        <v>42803.347997685189</v>
      </c>
    </row>
    <row r="90" spans="1:27" x14ac:dyDescent="0.3">
      <c r="A90">
        <v>89847</v>
      </c>
      <c r="B90" t="s">
        <v>566</v>
      </c>
      <c r="C90" t="s">
        <v>165</v>
      </c>
      <c r="D90" t="s">
        <v>166</v>
      </c>
      <c r="E90" t="s">
        <v>147</v>
      </c>
      <c r="F90" t="s">
        <v>27</v>
      </c>
      <c r="G90" t="s">
        <v>187</v>
      </c>
      <c r="H90" t="s">
        <v>989</v>
      </c>
      <c r="J90" t="s">
        <v>566</v>
      </c>
      <c r="K90" t="s">
        <v>41</v>
      </c>
      <c r="L90" t="s">
        <v>244</v>
      </c>
      <c r="N90" t="s">
        <v>1194</v>
      </c>
      <c r="O90" t="s">
        <v>1194</v>
      </c>
      <c r="R90" t="s">
        <v>235</v>
      </c>
      <c r="T90" t="s">
        <v>43</v>
      </c>
      <c r="U90" t="s">
        <v>45</v>
      </c>
      <c r="V90" t="s">
        <v>235</v>
      </c>
      <c r="W90" t="s">
        <v>1194</v>
      </c>
      <c r="Y90" s="1">
        <v>42642.297812500001</v>
      </c>
      <c r="Z90" s="1">
        <v>42647.131192129629</v>
      </c>
    </row>
    <row r="91" spans="1:27" x14ac:dyDescent="0.3">
      <c r="A91">
        <v>89854</v>
      </c>
      <c r="B91" t="s">
        <v>214</v>
      </c>
      <c r="C91" t="s">
        <v>129</v>
      </c>
      <c r="D91" t="s">
        <v>310</v>
      </c>
      <c r="E91" t="s">
        <v>24</v>
      </c>
      <c r="F91" t="s">
        <v>27</v>
      </c>
      <c r="G91" t="s">
        <v>153</v>
      </c>
      <c r="H91" t="s">
        <v>398</v>
      </c>
      <c r="I91" t="s">
        <v>915</v>
      </c>
      <c r="J91" t="s">
        <v>214</v>
      </c>
      <c r="K91" t="s">
        <v>41</v>
      </c>
      <c r="L91" t="s">
        <v>32</v>
      </c>
      <c r="M91" t="s">
        <v>369</v>
      </c>
      <c r="N91" t="s">
        <v>1194</v>
      </c>
      <c r="O91" t="s">
        <v>399</v>
      </c>
      <c r="R91" t="s">
        <v>235</v>
      </c>
      <c r="T91" t="s">
        <v>43</v>
      </c>
      <c r="U91" t="s">
        <v>37</v>
      </c>
      <c r="V91" t="s">
        <v>269</v>
      </c>
      <c r="W91" t="s">
        <v>361</v>
      </c>
      <c r="Y91" s="1">
        <v>42642.382789351854</v>
      </c>
      <c r="Z91" s="1">
        <v>42662.247106481482</v>
      </c>
    </row>
    <row r="92" spans="1:27" x14ac:dyDescent="0.3">
      <c r="A92">
        <v>89896</v>
      </c>
      <c r="B92" t="s">
        <v>320</v>
      </c>
      <c r="C92" t="s">
        <v>75</v>
      </c>
      <c r="D92" t="s">
        <v>814</v>
      </c>
      <c r="E92" t="s">
        <v>24</v>
      </c>
      <c r="F92" t="s">
        <v>27</v>
      </c>
      <c r="G92" t="s">
        <v>153</v>
      </c>
      <c r="H92" t="s">
        <v>836</v>
      </c>
      <c r="I92" t="s">
        <v>939</v>
      </c>
      <c r="J92" t="s">
        <v>204</v>
      </c>
      <c r="K92" t="s">
        <v>41</v>
      </c>
      <c r="L92" t="s">
        <v>240</v>
      </c>
      <c r="M92" t="s">
        <v>365</v>
      </c>
      <c r="N92" t="s">
        <v>1194</v>
      </c>
      <c r="O92" t="s">
        <v>364</v>
      </c>
      <c r="P92">
        <v>12145</v>
      </c>
      <c r="Q92" t="s">
        <v>821</v>
      </c>
      <c r="R92" t="s">
        <v>781</v>
      </c>
      <c r="S92" t="s">
        <v>835</v>
      </c>
      <c r="T92" t="s">
        <v>55</v>
      </c>
      <c r="U92" t="s">
        <v>37</v>
      </c>
      <c r="V92" t="s">
        <v>194</v>
      </c>
      <c r="W92" t="s">
        <v>1194</v>
      </c>
      <c r="Y92" s="1">
        <v>42643.273912037039</v>
      </c>
      <c r="Z92" s="1">
        <v>42773.706458333334</v>
      </c>
      <c r="AA92" t="s">
        <v>321</v>
      </c>
    </row>
    <row r="93" spans="1:27" x14ac:dyDescent="0.3">
      <c r="A93">
        <v>91980</v>
      </c>
      <c r="B93" t="s">
        <v>751</v>
      </c>
      <c r="C93" t="s">
        <v>34</v>
      </c>
      <c r="D93" t="s">
        <v>71</v>
      </c>
      <c r="E93" t="s">
        <v>24</v>
      </c>
      <c r="F93" t="s">
        <v>27</v>
      </c>
      <c r="G93" t="s">
        <v>42</v>
      </c>
      <c r="H93" t="s">
        <v>1254</v>
      </c>
      <c r="I93" t="s">
        <v>751</v>
      </c>
      <c r="J93" t="s">
        <v>99</v>
      </c>
      <c r="K93" t="s">
        <v>41</v>
      </c>
      <c r="L93" t="s">
        <v>240</v>
      </c>
      <c r="M93" t="s">
        <v>365</v>
      </c>
      <c r="N93" t="s">
        <v>1194</v>
      </c>
      <c r="O93" t="s">
        <v>1221</v>
      </c>
      <c r="R93" t="s">
        <v>235</v>
      </c>
      <c r="T93" t="s">
        <v>43</v>
      </c>
      <c r="U93" t="s">
        <v>29</v>
      </c>
      <c r="V93" t="s">
        <v>26</v>
      </c>
      <c r="W93" t="s">
        <v>1194</v>
      </c>
      <c r="Y93" s="1">
        <v>42682.147974537038</v>
      </c>
      <c r="Z93" s="1">
        <v>42802.005752314813</v>
      </c>
    </row>
    <row r="94" spans="1:27" x14ac:dyDescent="0.3">
      <c r="A94">
        <v>91994</v>
      </c>
      <c r="B94" t="s">
        <v>161</v>
      </c>
      <c r="C94" t="s">
        <v>322</v>
      </c>
      <c r="D94" t="s">
        <v>324</v>
      </c>
      <c r="E94" t="s">
        <v>149</v>
      </c>
      <c r="F94" t="s">
        <v>27</v>
      </c>
      <c r="G94" t="s">
        <v>187</v>
      </c>
      <c r="H94" t="s">
        <v>1400</v>
      </c>
      <c r="I94" t="s">
        <v>107</v>
      </c>
      <c r="J94" t="s">
        <v>91</v>
      </c>
      <c r="K94" t="s">
        <v>41</v>
      </c>
      <c r="L94" t="s">
        <v>240</v>
      </c>
      <c r="M94" t="s">
        <v>185</v>
      </c>
      <c r="N94" t="s">
        <v>1194</v>
      </c>
      <c r="O94" t="s">
        <v>1376</v>
      </c>
      <c r="Q94" t="s">
        <v>1399</v>
      </c>
      <c r="R94" t="s">
        <v>235</v>
      </c>
      <c r="T94" t="s">
        <v>43</v>
      </c>
      <c r="U94" t="s">
        <v>29</v>
      </c>
      <c r="V94" t="s">
        <v>235</v>
      </c>
      <c r="W94" t="s">
        <v>1194</v>
      </c>
      <c r="Y94" s="1">
        <v>42682.225185185183</v>
      </c>
      <c r="Z94" s="1">
        <v>42828.288252314815</v>
      </c>
      <c r="AA94" t="s">
        <v>394</v>
      </c>
    </row>
    <row r="95" spans="1:27" x14ac:dyDescent="0.3">
      <c r="A95">
        <v>92081</v>
      </c>
      <c r="B95" t="s">
        <v>159</v>
      </c>
      <c r="C95" t="s">
        <v>184</v>
      </c>
      <c r="D95" t="s">
        <v>212</v>
      </c>
      <c r="E95" t="s">
        <v>24</v>
      </c>
      <c r="F95" t="s">
        <v>27</v>
      </c>
      <c r="G95" t="s">
        <v>187</v>
      </c>
      <c r="H95" t="s">
        <v>1233</v>
      </c>
      <c r="I95" t="s">
        <v>234</v>
      </c>
      <c r="J95" t="s">
        <v>91</v>
      </c>
      <c r="K95" t="s">
        <v>41</v>
      </c>
      <c r="L95" t="s">
        <v>32</v>
      </c>
      <c r="M95" t="s">
        <v>298</v>
      </c>
      <c r="N95" t="s">
        <v>1194</v>
      </c>
      <c r="O95" t="s">
        <v>1216</v>
      </c>
      <c r="Q95" t="s">
        <v>366</v>
      </c>
      <c r="R95" t="s">
        <v>235</v>
      </c>
      <c r="T95" t="s">
        <v>43</v>
      </c>
      <c r="U95" t="s">
        <v>29</v>
      </c>
      <c r="V95" t="s">
        <v>26</v>
      </c>
      <c r="W95" t="s">
        <v>361</v>
      </c>
      <c r="Y95" s="1">
        <v>42683.658750000002</v>
      </c>
      <c r="Z95" s="1">
        <v>42830.863865740743</v>
      </c>
      <c r="AA95" t="s">
        <v>1232</v>
      </c>
    </row>
    <row r="96" spans="1:27" x14ac:dyDescent="0.3">
      <c r="A96">
        <v>92168</v>
      </c>
      <c r="B96" t="s">
        <v>77</v>
      </c>
      <c r="C96" t="s">
        <v>75</v>
      </c>
      <c r="D96" t="s">
        <v>825</v>
      </c>
      <c r="E96" t="s">
        <v>147</v>
      </c>
      <c r="F96" t="s">
        <v>27</v>
      </c>
      <c r="G96" t="s">
        <v>187</v>
      </c>
      <c r="H96" t="s">
        <v>1308</v>
      </c>
      <c r="I96" t="s">
        <v>313</v>
      </c>
      <c r="J96" t="s">
        <v>313</v>
      </c>
      <c r="K96" t="s">
        <v>41</v>
      </c>
      <c r="L96" t="s">
        <v>1100</v>
      </c>
      <c r="N96" t="s">
        <v>1194</v>
      </c>
      <c r="O96" t="s">
        <v>1194</v>
      </c>
      <c r="Q96" t="s">
        <v>366</v>
      </c>
      <c r="R96" t="s">
        <v>765</v>
      </c>
      <c r="T96" t="s">
        <v>43</v>
      </c>
      <c r="U96" t="s">
        <v>29</v>
      </c>
      <c r="V96" t="s">
        <v>26</v>
      </c>
      <c r="W96" t="s">
        <v>1194</v>
      </c>
      <c r="Y96" s="1">
        <v>42685.01966435185</v>
      </c>
      <c r="Z96" s="1">
        <v>42807.339456018519</v>
      </c>
    </row>
    <row r="97" spans="1:27" x14ac:dyDescent="0.3">
      <c r="A97">
        <v>92187</v>
      </c>
      <c r="B97" t="s">
        <v>61</v>
      </c>
      <c r="C97" t="s">
        <v>23</v>
      </c>
      <c r="D97" t="s">
        <v>95</v>
      </c>
      <c r="E97" t="s">
        <v>24</v>
      </c>
      <c r="F97" t="s">
        <v>27</v>
      </c>
      <c r="G97" t="s">
        <v>42</v>
      </c>
      <c r="H97" t="s">
        <v>714</v>
      </c>
      <c r="I97" t="s">
        <v>936</v>
      </c>
      <c r="J97" t="s">
        <v>150</v>
      </c>
      <c r="K97" t="s">
        <v>41</v>
      </c>
      <c r="L97" t="s">
        <v>32</v>
      </c>
      <c r="M97" t="s">
        <v>638</v>
      </c>
      <c r="N97" t="s">
        <v>1194</v>
      </c>
      <c r="O97" t="s">
        <v>428</v>
      </c>
      <c r="Q97" t="s">
        <v>713</v>
      </c>
      <c r="R97" t="s">
        <v>235</v>
      </c>
      <c r="T97" t="s">
        <v>43</v>
      </c>
      <c r="U97" t="s">
        <v>29</v>
      </c>
      <c r="V97" t="s">
        <v>26</v>
      </c>
      <c r="W97" t="s">
        <v>361</v>
      </c>
      <c r="Y97" s="1">
        <v>42685.228935185187</v>
      </c>
      <c r="Z97" s="1">
        <v>42716.31863425926</v>
      </c>
    </row>
    <row r="98" spans="1:27" x14ac:dyDescent="0.3">
      <c r="A98">
        <v>92414</v>
      </c>
      <c r="B98" t="s">
        <v>292</v>
      </c>
      <c r="C98" t="s">
        <v>129</v>
      </c>
      <c r="D98" t="s">
        <v>397</v>
      </c>
      <c r="E98" t="s">
        <v>24</v>
      </c>
      <c r="F98" t="s">
        <v>27</v>
      </c>
      <c r="G98" t="s">
        <v>187</v>
      </c>
      <c r="H98" t="s">
        <v>396</v>
      </c>
      <c r="I98" t="s">
        <v>915</v>
      </c>
      <c r="J98" t="s">
        <v>91</v>
      </c>
      <c r="K98" t="s">
        <v>41</v>
      </c>
      <c r="L98" t="s">
        <v>32</v>
      </c>
      <c r="M98" t="s">
        <v>369</v>
      </c>
      <c r="N98" t="s">
        <v>1194</v>
      </c>
      <c r="O98" t="s">
        <v>392</v>
      </c>
      <c r="Q98" t="s">
        <v>395</v>
      </c>
      <c r="R98" t="s">
        <v>235</v>
      </c>
      <c r="T98" t="s">
        <v>43</v>
      </c>
      <c r="U98" t="s">
        <v>37</v>
      </c>
      <c r="V98" t="s">
        <v>26</v>
      </c>
      <c r="W98" t="s">
        <v>1194</v>
      </c>
      <c r="Y98" s="1">
        <v>42690.59238425926</v>
      </c>
      <c r="Z98" s="1">
        <v>42716.530844907407</v>
      </c>
      <c r="AA98" t="s">
        <v>394</v>
      </c>
    </row>
    <row r="99" spans="1:27" x14ac:dyDescent="0.3">
      <c r="A99">
        <v>92475</v>
      </c>
      <c r="B99" t="s">
        <v>1106</v>
      </c>
      <c r="C99" t="s">
        <v>75</v>
      </c>
      <c r="D99" t="s">
        <v>814</v>
      </c>
      <c r="E99" t="s">
        <v>24</v>
      </c>
      <c r="F99" t="s">
        <v>27</v>
      </c>
      <c r="G99" t="s">
        <v>134</v>
      </c>
      <c r="H99" t="s">
        <v>833</v>
      </c>
      <c r="I99" t="s">
        <v>939</v>
      </c>
      <c r="J99" t="s">
        <v>77</v>
      </c>
      <c r="K99" t="s">
        <v>41</v>
      </c>
      <c r="L99" t="s">
        <v>32</v>
      </c>
      <c r="N99" t="s">
        <v>1194</v>
      </c>
      <c r="O99" t="s">
        <v>364</v>
      </c>
      <c r="Q99" t="s">
        <v>812</v>
      </c>
      <c r="R99" t="s">
        <v>781</v>
      </c>
      <c r="S99" t="s">
        <v>235</v>
      </c>
      <c r="T99" t="s">
        <v>43</v>
      </c>
      <c r="U99" t="s">
        <v>37</v>
      </c>
      <c r="V99" t="s">
        <v>26</v>
      </c>
      <c r="W99" t="s">
        <v>1194</v>
      </c>
      <c r="Y99" s="1">
        <v>42691.48</v>
      </c>
      <c r="Z99" s="1">
        <v>42829.551238425927</v>
      </c>
      <c r="AA99" t="s">
        <v>321</v>
      </c>
    </row>
    <row r="100" spans="1:27" x14ac:dyDescent="0.3">
      <c r="A100">
        <v>92525</v>
      </c>
      <c r="B100" t="s">
        <v>77</v>
      </c>
      <c r="C100" t="s">
        <v>75</v>
      </c>
      <c r="D100" t="s">
        <v>825</v>
      </c>
      <c r="E100" t="s">
        <v>262</v>
      </c>
      <c r="F100" t="s">
        <v>27</v>
      </c>
      <c r="G100" t="s">
        <v>134</v>
      </c>
      <c r="H100" t="s">
        <v>1099</v>
      </c>
      <c r="I100" t="s">
        <v>941</v>
      </c>
      <c r="J100" t="s">
        <v>1098</v>
      </c>
      <c r="K100" t="s">
        <v>41</v>
      </c>
      <c r="L100" t="s">
        <v>32</v>
      </c>
      <c r="N100" t="s">
        <v>1194</v>
      </c>
      <c r="O100" t="s">
        <v>1194</v>
      </c>
      <c r="Q100" t="s">
        <v>1097</v>
      </c>
      <c r="R100" t="s">
        <v>765</v>
      </c>
      <c r="T100" t="s">
        <v>43</v>
      </c>
      <c r="U100" t="s">
        <v>37</v>
      </c>
      <c r="V100" t="s">
        <v>26</v>
      </c>
      <c r="W100" t="s">
        <v>1194</v>
      </c>
      <c r="Y100" s="1">
        <v>42692.15388888889</v>
      </c>
      <c r="Z100" s="1">
        <v>42748.393900462965</v>
      </c>
      <c r="AA100" t="s">
        <v>1096</v>
      </c>
    </row>
    <row r="101" spans="1:27" x14ac:dyDescent="0.3">
      <c r="A101">
        <v>92552</v>
      </c>
      <c r="B101" t="s">
        <v>100</v>
      </c>
      <c r="C101" t="s">
        <v>184</v>
      </c>
      <c r="D101" t="s">
        <v>293</v>
      </c>
      <c r="E101" t="s">
        <v>24</v>
      </c>
      <c r="F101" t="s">
        <v>27</v>
      </c>
      <c r="G101" t="s">
        <v>187</v>
      </c>
      <c r="H101" t="s">
        <v>523</v>
      </c>
      <c r="I101" t="s">
        <v>195</v>
      </c>
      <c r="J101" t="s">
        <v>91</v>
      </c>
      <c r="K101" t="s">
        <v>41</v>
      </c>
      <c r="L101" t="s">
        <v>32</v>
      </c>
      <c r="M101" t="s">
        <v>369</v>
      </c>
      <c r="N101" t="s">
        <v>1194</v>
      </c>
      <c r="O101" t="s">
        <v>1194</v>
      </c>
      <c r="R101" t="s">
        <v>235</v>
      </c>
      <c r="T101" t="s">
        <v>55</v>
      </c>
      <c r="U101" t="s">
        <v>37</v>
      </c>
      <c r="V101" t="s">
        <v>26</v>
      </c>
      <c r="W101" t="s">
        <v>1194</v>
      </c>
      <c r="Y101" s="1">
        <v>42692.370798611111</v>
      </c>
      <c r="Z101" s="1">
        <v>42754.314803240741</v>
      </c>
    </row>
    <row r="102" spans="1:27" x14ac:dyDescent="0.3">
      <c r="A102">
        <v>92960</v>
      </c>
      <c r="B102" t="s">
        <v>268</v>
      </c>
      <c r="C102" t="s">
        <v>129</v>
      </c>
      <c r="D102" t="s">
        <v>218</v>
      </c>
      <c r="E102" t="s">
        <v>24</v>
      </c>
      <c r="F102" t="s">
        <v>27</v>
      </c>
      <c r="G102" t="s">
        <v>187</v>
      </c>
      <c r="H102" t="s">
        <v>393</v>
      </c>
      <c r="J102" t="s">
        <v>325</v>
      </c>
      <c r="K102" t="s">
        <v>41</v>
      </c>
      <c r="L102" t="s">
        <v>32</v>
      </c>
      <c r="M102" t="s">
        <v>369</v>
      </c>
      <c r="N102" t="s">
        <v>1194</v>
      </c>
      <c r="O102" t="s">
        <v>390</v>
      </c>
      <c r="R102" t="s">
        <v>235</v>
      </c>
      <c r="T102" t="s">
        <v>55</v>
      </c>
      <c r="U102" t="s">
        <v>45</v>
      </c>
      <c r="V102" t="s">
        <v>26</v>
      </c>
      <c r="W102" t="s">
        <v>1194</v>
      </c>
      <c r="Y102" s="1">
        <v>42702.252488425926</v>
      </c>
      <c r="Z102" s="1">
        <v>42726.308194444442</v>
      </c>
    </row>
    <row r="103" spans="1:27" x14ac:dyDescent="0.3">
      <c r="A103">
        <v>92968</v>
      </c>
      <c r="B103" t="s">
        <v>299</v>
      </c>
      <c r="C103" t="s">
        <v>129</v>
      </c>
      <c r="D103" t="s">
        <v>218</v>
      </c>
      <c r="E103" t="s">
        <v>24</v>
      </c>
      <c r="F103" t="s">
        <v>27</v>
      </c>
      <c r="G103" t="s">
        <v>153</v>
      </c>
      <c r="H103" t="s">
        <v>391</v>
      </c>
      <c r="I103" t="s">
        <v>299</v>
      </c>
      <c r="J103" t="s">
        <v>91</v>
      </c>
      <c r="K103" t="s">
        <v>41</v>
      </c>
      <c r="L103" t="s">
        <v>240</v>
      </c>
      <c r="M103" t="s">
        <v>365</v>
      </c>
      <c r="N103" t="s">
        <v>1194</v>
      </c>
      <c r="O103" t="s">
        <v>392</v>
      </c>
      <c r="P103">
        <v>12464</v>
      </c>
      <c r="R103" t="s">
        <v>235</v>
      </c>
      <c r="T103" t="s">
        <v>55</v>
      </c>
      <c r="U103" t="s">
        <v>37</v>
      </c>
      <c r="V103" t="s">
        <v>306</v>
      </c>
      <c r="W103" t="s">
        <v>1194</v>
      </c>
      <c r="Y103" s="1">
        <v>42702.400451388887</v>
      </c>
      <c r="Z103" s="1">
        <v>42767.704814814817</v>
      </c>
    </row>
    <row r="104" spans="1:27" x14ac:dyDescent="0.3">
      <c r="A104">
        <v>93099</v>
      </c>
      <c r="B104" t="s">
        <v>77</v>
      </c>
      <c r="C104" t="s">
        <v>75</v>
      </c>
      <c r="D104" t="s">
        <v>825</v>
      </c>
      <c r="E104" t="s">
        <v>262</v>
      </c>
      <c r="F104" t="s">
        <v>27</v>
      </c>
      <c r="G104" t="s">
        <v>187</v>
      </c>
      <c r="H104" t="s">
        <v>1090</v>
      </c>
      <c r="I104" t="s">
        <v>941</v>
      </c>
      <c r="J104" t="s">
        <v>934</v>
      </c>
      <c r="K104" t="s">
        <v>41</v>
      </c>
      <c r="L104" t="s">
        <v>32</v>
      </c>
      <c r="N104" t="s">
        <v>1194</v>
      </c>
      <c r="O104" t="s">
        <v>1194</v>
      </c>
      <c r="R104" t="s">
        <v>765</v>
      </c>
      <c r="T104" t="s">
        <v>55</v>
      </c>
      <c r="U104" t="s">
        <v>37</v>
      </c>
      <c r="V104" t="s">
        <v>235</v>
      </c>
      <c r="W104" t="s">
        <v>1194</v>
      </c>
      <c r="Y104" s="1">
        <v>42704.250879629632</v>
      </c>
      <c r="Z104" s="1">
        <v>42706.519050925926</v>
      </c>
    </row>
    <row r="105" spans="1:27" x14ac:dyDescent="0.3">
      <c r="A105">
        <v>93128</v>
      </c>
      <c r="B105" t="s">
        <v>326</v>
      </c>
      <c r="C105" t="s">
        <v>129</v>
      </c>
      <c r="D105" t="s">
        <v>327</v>
      </c>
      <c r="E105" t="s">
        <v>24</v>
      </c>
      <c r="F105" t="s">
        <v>27</v>
      </c>
      <c r="G105" t="s">
        <v>153</v>
      </c>
      <c r="H105" t="s">
        <v>389</v>
      </c>
      <c r="I105" t="s">
        <v>914</v>
      </c>
      <c r="J105" t="s">
        <v>91</v>
      </c>
      <c r="K105" t="s">
        <v>41</v>
      </c>
      <c r="L105" t="s">
        <v>32</v>
      </c>
      <c r="M105" t="s">
        <v>369</v>
      </c>
      <c r="N105" t="s">
        <v>1194</v>
      </c>
      <c r="O105" t="s">
        <v>390</v>
      </c>
      <c r="P105">
        <v>12514</v>
      </c>
      <c r="R105" t="s">
        <v>235</v>
      </c>
      <c r="T105" t="s">
        <v>55</v>
      </c>
      <c r="U105" t="s">
        <v>37</v>
      </c>
      <c r="V105" t="s">
        <v>103</v>
      </c>
      <c r="W105" t="s">
        <v>1194</v>
      </c>
      <c r="Y105" s="1">
        <v>42704.660393518519</v>
      </c>
      <c r="Z105" s="1">
        <v>42738.033877314818</v>
      </c>
    </row>
    <row r="106" spans="1:27" x14ac:dyDescent="0.3">
      <c r="A106">
        <v>93173</v>
      </c>
      <c r="B106" t="s">
        <v>77</v>
      </c>
      <c r="C106" t="s">
        <v>75</v>
      </c>
      <c r="D106" t="s">
        <v>825</v>
      </c>
      <c r="E106" t="s">
        <v>147</v>
      </c>
      <c r="F106" t="s">
        <v>27</v>
      </c>
      <c r="G106" t="s">
        <v>166</v>
      </c>
      <c r="H106" t="s">
        <v>1089</v>
      </c>
      <c r="I106" t="s">
        <v>941</v>
      </c>
      <c r="J106" t="s">
        <v>935</v>
      </c>
      <c r="K106" t="s">
        <v>41</v>
      </c>
      <c r="L106" t="s">
        <v>32</v>
      </c>
      <c r="N106" t="s">
        <v>1194</v>
      </c>
      <c r="O106" t="s">
        <v>1194</v>
      </c>
      <c r="R106" t="s">
        <v>765</v>
      </c>
      <c r="T106" t="s">
        <v>43</v>
      </c>
      <c r="U106" t="s">
        <v>45</v>
      </c>
      <c r="V106" t="s">
        <v>26</v>
      </c>
      <c r="W106" t="s">
        <v>1194</v>
      </c>
      <c r="Y106" s="1">
        <v>42705.532627314817</v>
      </c>
      <c r="Z106" s="1">
        <v>42770.496874999997</v>
      </c>
    </row>
    <row r="107" spans="1:27" x14ac:dyDescent="0.3">
      <c r="A107">
        <v>93777</v>
      </c>
      <c r="B107" t="s">
        <v>229</v>
      </c>
      <c r="C107" t="s">
        <v>75</v>
      </c>
      <c r="D107" t="s">
        <v>79</v>
      </c>
      <c r="E107" t="s">
        <v>24</v>
      </c>
      <c r="F107" t="s">
        <v>27</v>
      </c>
      <c r="G107" t="s">
        <v>153</v>
      </c>
      <c r="H107" t="s">
        <v>832</v>
      </c>
      <c r="I107" t="s">
        <v>193</v>
      </c>
      <c r="J107" t="s">
        <v>204</v>
      </c>
      <c r="K107" t="s">
        <v>41</v>
      </c>
      <c r="L107" t="s">
        <v>240</v>
      </c>
      <c r="M107" t="s">
        <v>365</v>
      </c>
      <c r="N107" t="s">
        <v>1194</v>
      </c>
      <c r="O107" t="s">
        <v>364</v>
      </c>
      <c r="P107">
        <v>12561</v>
      </c>
      <c r="Q107" t="s">
        <v>821</v>
      </c>
      <c r="R107" t="s">
        <v>781</v>
      </c>
      <c r="S107" t="s">
        <v>235</v>
      </c>
      <c r="T107" t="s">
        <v>43</v>
      </c>
      <c r="U107" t="s">
        <v>45</v>
      </c>
      <c r="V107" t="s">
        <v>306</v>
      </c>
      <c r="W107" t="s">
        <v>1194</v>
      </c>
      <c r="Y107" s="1">
        <v>42719.332384259258</v>
      </c>
      <c r="Z107" s="1">
        <v>42797.155277777776</v>
      </c>
      <c r="AA107" t="s">
        <v>321</v>
      </c>
    </row>
    <row r="108" spans="1:27" x14ac:dyDescent="0.3">
      <c r="A108">
        <v>93784</v>
      </c>
      <c r="B108" t="s">
        <v>170</v>
      </c>
      <c r="C108" t="s">
        <v>133</v>
      </c>
      <c r="D108" t="s">
        <v>180</v>
      </c>
      <c r="E108" t="s">
        <v>24</v>
      </c>
      <c r="F108" t="s">
        <v>27</v>
      </c>
      <c r="G108" t="s">
        <v>115</v>
      </c>
      <c r="H108" t="s">
        <v>798</v>
      </c>
      <c r="J108" t="s">
        <v>77</v>
      </c>
      <c r="K108" t="s">
        <v>41</v>
      </c>
      <c r="L108" t="s">
        <v>32</v>
      </c>
      <c r="N108" t="s">
        <v>1194</v>
      </c>
      <c r="O108" t="s">
        <v>1194</v>
      </c>
      <c r="R108" t="s">
        <v>781</v>
      </c>
      <c r="S108" t="s">
        <v>797</v>
      </c>
      <c r="T108" t="s">
        <v>43</v>
      </c>
      <c r="U108" t="s">
        <v>37</v>
      </c>
      <c r="V108" t="s">
        <v>796</v>
      </c>
      <c r="W108" t="s">
        <v>1194</v>
      </c>
      <c r="Y108" s="1">
        <v>42719.380520833336</v>
      </c>
      <c r="Z108" s="1">
        <v>42719.611851851849</v>
      </c>
    </row>
    <row r="109" spans="1:27" x14ac:dyDescent="0.3">
      <c r="A109">
        <v>93821</v>
      </c>
      <c r="B109" t="s">
        <v>908</v>
      </c>
      <c r="C109" t="s">
        <v>75</v>
      </c>
      <c r="D109" t="s">
        <v>125</v>
      </c>
      <c r="E109" t="s">
        <v>24</v>
      </c>
      <c r="F109" t="s">
        <v>27</v>
      </c>
      <c r="G109" t="s">
        <v>134</v>
      </c>
      <c r="H109" t="s">
        <v>831</v>
      </c>
      <c r="I109" t="s">
        <v>179</v>
      </c>
      <c r="J109" t="s">
        <v>204</v>
      </c>
      <c r="K109" t="s">
        <v>41</v>
      </c>
      <c r="L109" t="s">
        <v>240</v>
      </c>
      <c r="M109" t="s">
        <v>365</v>
      </c>
      <c r="N109" t="s">
        <v>1194</v>
      </c>
      <c r="O109" t="s">
        <v>364</v>
      </c>
      <c r="Q109" t="s">
        <v>630</v>
      </c>
      <c r="R109" t="s">
        <v>781</v>
      </c>
      <c r="S109" t="s">
        <v>804</v>
      </c>
      <c r="T109" t="s">
        <v>55</v>
      </c>
      <c r="U109" t="s">
        <v>37</v>
      </c>
      <c r="V109" t="s">
        <v>26</v>
      </c>
      <c r="W109" t="s">
        <v>1194</v>
      </c>
      <c r="Y109" s="1">
        <v>42720.307719907411</v>
      </c>
      <c r="Z109" s="1">
        <v>42829.553599537037</v>
      </c>
    </row>
    <row r="110" spans="1:27" x14ac:dyDescent="0.3">
      <c r="A110">
        <v>93878</v>
      </c>
      <c r="B110" t="s">
        <v>170</v>
      </c>
      <c r="C110" t="s">
        <v>133</v>
      </c>
      <c r="D110" t="s">
        <v>180</v>
      </c>
      <c r="E110" t="s">
        <v>24</v>
      </c>
      <c r="F110" t="s">
        <v>27</v>
      </c>
      <c r="G110" t="s">
        <v>25</v>
      </c>
      <c r="H110" t="s">
        <v>795</v>
      </c>
      <c r="J110" t="s">
        <v>794</v>
      </c>
      <c r="K110" t="s">
        <v>41</v>
      </c>
      <c r="L110" t="s">
        <v>240</v>
      </c>
      <c r="M110" t="s">
        <v>185</v>
      </c>
      <c r="N110" t="s">
        <v>1194</v>
      </c>
      <c r="O110" t="s">
        <v>1194</v>
      </c>
      <c r="R110" t="s">
        <v>781</v>
      </c>
      <c r="S110" t="s">
        <v>235</v>
      </c>
      <c r="T110" t="s">
        <v>55</v>
      </c>
      <c r="U110" t="s">
        <v>45</v>
      </c>
      <c r="V110" t="s">
        <v>235</v>
      </c>
      <c r="W110" t="s">
        <v>1194</v>
      </c>
      <c r="Y110" s="1">
        <v>42723.239212962966</v>
      </c>
      <c r="Z110" s="1">
        <v>42753.685381944444</v>
      </c>
    </row>
    <row r="111" spans="1:27" x14ac:dyDescent="0.3">
      <c r="A111">
        <v>93894</v>
      </c>
      <c r="B111" t="s">
        <v>459</v>
      </c>
      <c r="C111" t="s">
        <v>75</v>
      </c>
      <c r="D111" t="s">
        <v>125</v>
      </c>
      <c r="E111" t="s">
        <v>24</v>
      </c>
      <c r="F111" t="s">
        <v>27</v>
      </c>
      <c r="G111" t="s">
        <v>187</v>
      </c>
      <c r="H111" t="s">
        <v>830</v>
      </c>
      <c r="I111" t="s">
        <v>234</v>
      </c>
      <c r="J111" t="s">
        <v>77</v>
      </c>
      <c r="K111" t="s">
        <v>41</v>
      </c>
      <c r="L111" t="s">
        <v>240</v>
      </c>
      <c r="M111" t="s">
        <v>365</v>
      </c>
      <c r="N111" t="s">
        <v>1194</v>
      </c>
      <c r="O111" t="s">
        <v>364</v>
      </c>
      <c r="Q111" t="s">
        <v>812</v>
      </c>
      <c r="R111" t="s">
        <v>781</v>
      </c>
      <c r="S111" t="s">
        <v>804</v>
      </c>
      <c r="T111" t="s">
        <v>43</v>
      </c>
      <c r="U111" t="s">
        <v>29</v>
      </c>
      <c r="V111" t="s">
        <v>26</v>
      </c>
      <c r="W111" t="s">
        <v>1194</v>
      </c>
      <c r="Y111" s="1">
        <v>42723.66165509259</v>
      </c>
      <c r="Z111" s="1">
        <v>42772.557071759256</v>
      </c>
      <c r="AA111" t="s">
        <v>321</v>
      </c>
    </row>
    <row r="112" spans="1:27" x14ac:dyDescent="0.3">
      <c r="A112">
        <v>94040</v>
      </c>
      <c r="B112" t="s">
        <v>459</v>
      </c>
      <c r="C112" t="s">
        <v>75</v>
      </c>
      <c r="D112" t="s">
        <v>125</v>
      </c>
      <c r="E112" t="s">
        <v>303</v>
      </c>
      <c r="F112" t="s">
        <v>27</v>
      </c>
      <c r="G112" t="s">
        <v>49</v>
      </c>
      <c r="H112" t="s">
        <v>1086</v>
      </c>
      <c r="I112" t="s">
        <v>179</v>
      </c>
      <c r="J112" t="s">
        <v>794</v>
      </c>
      <c r="K112" t="s">
        <v>41</v>
      </c>
      <c r="L112" t="s">
        <v>28</v>
      </c>
      <c r="N112" t="s">
        <v>1194</v>
      </c>
      <c r="O112" t="s">
        <v>1194</v>
      </c>
      <c r="R112" t="s">
        <v>765</v>
      </c>
      <c r="T112" t="s">
        <v>55</v>
      </c>
      <c r="U112" t="s">
        <v>45</v>
      </c>
      <c r="V112" t="s">
        <v>235</v>
      </c>
      <c r="W112" t="s">
        <v>1194</v>
      </c>
      <c r="Y112" s="1">
        <v>42732.245798611111</v>
      </c>
      <c r="Z112" s="1">
        <v>42739.333368055559</v>
      </c>
    </row>
    <row r="113" spans="1:27" x14ac:dyDescent="0.3">
      <c r="A113">
        <v>94122</v>
      </c>
      <c r="B113" t="s">
        <v>702</v>
      </c>
      <c r="C113" t="s">
        <v>23</v>
      </c>
      <c r="D113" t="s">
        <v>374</v>
      </c>
      <c r="E113" t="s">
        <v>24</v>
      </c>
      <c r="F113" t="s">
        <v>27</v>
      </c>
      <c r="G113" t="s">
        <v>25</v>
      </c>
      <c r="H113" t="s">
        <v>701</v>
      </c>
      <c r="J113" t="s">
        <v>700</v>
      </c>
      <c r="K113" t="s">
        <v>41</v>
      </c>
      <c r="L113" t="s">
        <v>240</v>
      </c>
      <c r="M113" t="s">
        <v>44</v>
      </c>
      <c r="N113" t="s">
        <v>1194</v>
      </c>
      <c r="O113" t="s">
        <v>1194</v>
      </c>
      <c r="R113" t="s">
        <v>235</v>
      </c>
      <c r="T113" t="s">
        <v>55</v>
      </c>
      <c r="U113" t="s">
        <v>45</v>
      </c>
      <c r="V113" t="s">
        <v>235</v>
      </c>
      <c r="W113" t="s">
        <v>1194</v>
      </c>
      <c r="X113" t="s">
        <v>378</v>
      </c>
      <c r="Y113" s="1">
        <v>42739.236076388886</v>
      </c>
      <c r="Z113" s="1">
        <v>42771.985289351855</v>
      </c>
    </row>
    <row r="114" spans="1:27" x14ac:dyDescent="0.3">
      <c r="A114">
        <v>94194</v>
      </c>
      <c r="B114" t="s">
        <v>229</v>
      </c>
      <c r="C114" t="s">
        <v>184</v>
      </c>
      <c r="D114" t="s">
        <v>293</v>
      </c>
      <c r="E114" t="s">
        <v>149</v>
      </c>
      <c r="F114" t="s">
        <v>27</v>
      </c>
      <c r="G114" t="s">
        <v>187</v>
      </c>
      <c r="H114" t="s">
        <v>973</v>
      </c>
      <c r="I114" t="s">
        <v>229</v>
      </c>
      <c r="J114" t="s">
        <v>91</v>
      </c>
      <c r="K114" t="s">
        <v>41</v>
      </c>
      <c r="L114" t="s">
        <v>240</v>
      </c>
      <c r="M114" t="s">
        <v>369</v>
      </c>
      <c r="N114" t="s">
        <v>1194</v>
      </c>
      <c r="O114" t="s">
        <v>1194</v>
      </c>
      <c r="Q114" t="s">
        <v>972</v>
      </c>
      <c r="R114" t="s">
        <v>235</v>
      </c>
      <c r="T114" t="s">
        <v>43</v>
      </c>
      <c r="U114" t="s">
        <v>29</v>
      </c>
      <c r="V114" t="s">
        <v>26</v>
      </c>
      <c r="W114" t="s">
        <v>1194</v>
      </c>
      <c r="Y114" s="1">
        <v>42740.002442129633</v>
      </c>
      <c r="Z114" s="1">
        <v>42766.496493055558</v>
      </c>
    </row>
    <row r="115" spans="1:27" x14ac:dyDescent="0.3">
      <c r="A115">
        <v>94333</v>
      </c>
      <c r="B115" t="s">
        <v>124</v>
      </c>
      <c r="C115" t="s">
        <v>75</v>
      </c>
      <c r="D115" t="s">
        <v>125</v>
      </c>
      <c r="E115" t="s">
        <v>147</v>
      </c>
      <c r="F115" t="s">
        <v>27</v>
      </c>
      <c r="G115" t="s">
        <v>49</v>
      </c>
      <c r="H115" t="s">
        <v>1085</v>
      </c>
      <c r="I115" t="s">
        <v>179</v>
      </c>
      <c r="J115" t="s">
        <v>794</v>
      </c>
      <c r="K115" t="s">
        <v>41</v>
      </c>
      <c r="L115" t="s">
        <v>240</v>
      </c>
      <c r="M115" t="s">
        <v>44</v>
      </c>
      <c r="N115" t="s">
        <v>1194</v>
      </c>
      <c r="O115" t="s">
        <v>1194</v>
      </c>
      <c r="Q115" t="s">
        <v>1082</v>
      </c>
      <c r="R115" t="s">
        <v>765</v>
      </c>
      <c r="T115" t="s">
        <v>55</v>
      </c>
      <c r="U115" t="s">
        <v>45</v>
      </c>
      <c r="V115" t="s">
        <v>235</v>
      </c>
      <c r="W115" t="s">
        <v>1194</v>
      </c>
      <c r="X115" t="s">
        <v>1084</v>
      </c>
      <c r="Y115" s="1">
        <v>42744.312013888892</v>
      </c>
      <c r="Z115" s="1">
        <v>42751.291261574072</v>
      </c>
      <c r="AA115" t="s">
        <v>1081</v>
      </c>
    </row>
    <row r="116" spans="1:27" x14ac:dyDescent="0.3">
      <c r="A116">
        <v>94334</v>
      </c>
      <c r="B116" t="s">
        <v>459</v>
      </c>
      <c r="C116" t="s">
        <v>75</v>
      </c>
      <c r="D116" t="s">
        <v>125</v>
      </c>
      <c r="E116" t="s">
        <v>262</v>
      </c>
      <c r="F116" t="s">
        <v>27</v>
      </c>
      <c r="G116" t="s">
        <v>49</v>
      </c>
      <c r="H116" t="s">
        <v>1083</v>
      </c>
      <c r="I116" t="s">
        <v>179</v>
      </c>
      <c r="J116" t="s">
        <v>794</v>
      </c>
      <c r="K116" t="s">
        <v>41</v>
      </c>
      <c r="L116" t="s">
        <v>28</v>
      </c>
      <c r="N116" t="s">
        <v>1194</v>
      </c>
      <c r="O116" t="s">
        <v>1194</v>
      </c>
      <c r="Q116" t="s">
        <v>1082</v>
      </c>
      <c r="R116" t="s">
        <v>765</v>
      </c>
      <c r="T116" t="s">
        <v>55</v>
      </c>
      <c r="U116" t="s">
        <v>45</v>
      </c>
      <c r="V116" t="s">
        <v>235</v>
      </c>
      <c r="W116" t="s">
        <v>1194</v>
      </c>
      <c r="Y116" s="1">
        <v>42744.318773148145</v>
      </c>
      <c r="Z116" s="1">
        <v>42744.48814814815</v>
      </c>
      <c r="AA116" t="s">
        <v>1081</v>
      </c>
    </row>
    <row r="117" spans="1:27" x14ac:dyDescent="0.3">
      <c r="A117">
        <v>94343</v>
      </c>
      <c r="B117" t="s">
        <v>929</v>
      </c>
      <c r="C117" t="s">
        <v>75</v>
      </c>
      <c r="D117" t="s">
        <v>814</v>
      </c>
      <c r="E117" t="s">
        <v>24</v>
      </c>
      <c r="F117" t="s">
        <v>27</v>
      </c>
      <c r="G117" t="s">
        <v>49</v>
      </c>
      <c r="H117" t="s">
        <v>829</v>
      </c>
      <c r="I117" t="s">
        <v>928</v>
      </c>
      <c r="J117" t="s">
        <v>204</v>
      </c>
      <c r="K117" t="s">
        <v>41</v>
      </c>
      <c r="L117" t="s">
        <v>28</v>
      </c>
      <c r="N117" t="s">
        <v>1194</v>
      </c>
      <c r="O117" t="s">
        <v>364</v>
      </c>
      <c r="Q117" t="s">
        <v>828</v>
      </c>
      <c r="R117" t="s">
        <v>781</v>
      </c>
      <c r="S117" t="s">
        <v>235</v>
      </c>
      <c r="T117" t="s">
        <v>43</v>
      </c>
      <c r="U117" t="s">
        <v>37</v>
      </c>
      <c r="V117" t="s">
        <v>26</v>
      </c>
      <c r="W117" t="s">
        <v>1194</v>
      </c>
      <c r="Y117" s="1">
        <v>42744.356712962966</v>
      </c>
      <c r="Z117" s="1">
        <v>42829.554606481484</v>
      </c>
      <c r="AA117" t="s">
        <v>321</v>
      </c>
    </row>
    <row r="118" spans="1:27" x14ac:dyDescent="0.3">
      <c r="A118">
        <v>94454</v>
      </c>
      <c r="B118" t="s">
        <v>170</v>
      </c>
      <c r="C118" t="s">
        <v>133</v>
      </c>
      <c r="D118" t="s">
        <v>180</v>
      </c>
      <c r="E118" t="s">
        <v>24</v>
      </c>
      <c r="F118" t="s">
        <v>27</v>
      </c>
      <c r="G118" t="s">
        <v>25</v>
      </c>
      <c r="H118" t="s">
        <v>792</v>
      </c>
      <c r="J118" t="s">
        <v>342</v>
      </c>
      <c r="K118" t="s">
        <v>41</v>
      </c>
      <c r="L118" t="s">
        <v>240</v>
      </c>
      <c r="M118" t="s">
        <v>185</v>
      </c>
      <c r="N118" t="s">
        <v>1194</v>
      </c>
      <c r="O118" t="s">
        <v>1194</v>
      </c>
      <c r="R118" t="s">
        <v>781</v>
      </c>
      <c r="S118" t="s">
        <v>235</v>
      </c>
      <c r="T118" t="s">
        <v>67</v>
      </c>
      <c r="U118" t="s">
        <v>45</v>
      </c>
      <c r="V118" t="s">
        <v>235</v>
      </c>
      <c r="W118" t="s">
        <v>1194</v>
      </c>
      <c r="Y118" s="1">
        <v>42746.135625000003</v>
      </c>
      <c r="Z118" s="1">
        <v>42765.718043981484</v>
      </c>
      <c r="AA118" t="s">
        <v>791</v>
      </c>
    </row>
    <row r="119" spans="1:27" x14ac:dyDescent="0.3">
      <c r="A119">
        <v>94456</v>
      </c>
      <c r="B119" t="s">
        <v>170</v>
      </c>
      <c r="C119" t="s">
        <v>133</v>
      </c>
      <c r="D119" t="s">
        <v>180</v>
      </c>
      <c r="E119" t="s">
        <v>24</v>
      </c>
      <c r="F119" t="s">
        <v>27</v>
      </c>
      <c r="G119" t="s">
        <v>25</v>
      </c>
      <c r="H119" t="s">
        <v>789</v>
      </c>
      <c r="J119" t="s">
        <v>342</v>
      </c>
      <c r="K119" t="s">
        <v>41</v>
      </c>
      <c r="L119" t="s">
        <v>240</v>
      </c>
      <c r="M119" t="s">
        <v>185</v>
      </c>
      <c r="N119" t="s">
        <v>1194</v>
      </c>
      <c r="O119" t="s">
        <v>1194</v>
      </c>
      <c r="R119" t="s">
        <v>781</v>
      </c>
      <c r="S119" t="s">
        <v>235</v>
      </c>
      <c r="T119" t="s">
        <v>67</v>
      </c>
      <c r="U119" t="s">
        <v>45</v>
      </c>
      <c r="V119" t="s">
        <v>235</v>
      </c>
      <c r="W119" t="s">
        <v>1194</v>
      </c>
      <c r="Y119" s="1">
        <v>42746.141423611109</v>
      </c>
      <c r="Z119" s="1">
        <v>42761.653854166667</v>
      </c>
    </row>
    <row r="120" spans="1:27" x14ac:dyDescent="0.3">
      <c r="A120">
        <v>94489</v>
      </c>
      <c r="B120" t="s">
        <v>277</v>
      </c>
      <c r="C120" t="s">
        <v>75</v>
      </c>
      <c r="D120" t="s">
        <v>79</v>
      </c>
      <c r="E120" t="s">
        <v>147</v>
      </c>
      <c r="F120" t="s">
        <v>27</v>
      </c>
      <c r="G120" t="s">
        <v>166</v>
      </c>
      <c r="H120" t="s">
        <v>1080</v>
      </c>
      <c r="I120" t="s">
        <v>193</v>
      </c>
      <c r="J120" t="s">
        <v>1079</v>
      </c>
      <c r="K120" t="s">
        <v>41</v>
      </c>
      <c r="L120" t="s">
        <v>28</v>
      </c>
      <c r="N120" t="s">
        <v>1194</v>
      </c>
      <c r="O120" t="s">
        <v>1194</v>
      </c>
      <c r="R120" t="s">
        <v>765</v>
      </c>
      <c r="T120" t="s">
        <v>43</v>
      </c>
      <c r="U120" t="s">
        <v>60</v>
      </c>
      <c r="V120" t="s">
        <v>26</v>
      </c>
      <c r="W120" t="s">
        <v>1194</v>
      </c>
      <c r="Y120" s="1">
        <v>42746.610821759263</v>
      </c>
      <c r="Z120" s="1">
        <v>42766.856921296298</v>
      </c>
    </row>
    <row r="121" spans="1:27" x14ac:dyDescent="0.3">
      <c r="A121">
        <v>94594</v>
      </c>
      <c r="B121" t="s">
        <v>340</v>
      </c>
      <c r="C121" t="s">
        <v>184</v>
      </c>
      <c r="D121" t="s">
        <v>212</v>
      </c>
      <c r="E121" t="s">
        <v>147</v>
      </c>
      <c r="F121" t="s">
        <v>27</v>
      </c>
      <c r="G121" t="s">
        <v>187</v>
      </c>
      <c r="H121" t="s">
        <v>971</v>
      </c>
      <c r="I121" t="s">
        <v>913</v>
      </c>
      <c r="J121" t="s">
        <v>91</v>
      </c>
      <c r="K121" t="s">
        <v>41</v>
      </c>
      <c r="L121" t="s">
        <v>240</v>
      </c>
      <c r="M121" t="s">
        <v>185</v>
      </c>
      <c r="N121" t="s">
        <v>1194</v>
      </c>
      <c r="O121" t="s">
        <v>1194</v>
      </c>
      <c r="R121" t="s">
        <v>235</v>
      </c>
      <c r="T121" t="s">
        <v>67</v>
      </c>
      <c r="U121" t="s">
        <v>37</v>
      </c>
      <c r="V121" t="s">
        <v>235</v>
      </c>
      <c r="W121" t="s">
        <v>1194</v>
      </c>
      <c r="Y121" s="1">
        <v>42748.470682870371</v>
      </c>
      <c r="Z121" s="1">
        <v>42780.21603009259</v>
      </c>
      <c r="AA121" t="s">
        <v>531</v>
      </c>
    </row>
    <row r="122" spans="1:27" x14ac:dyDescent="0.3">
      <c r="A122">
        <v>94632</v>
      </c>
      <c r="B122" t="s">
        <v>124</v>
      </c>
      <c r="C122" t="s">
        <v>75</v>
      </c>
      <c r="D122" t="s">
        <v>125</v>
      </c>
      <c r="E122" t="s">
        <v>24</v>
      </c>
      <c r="F122" t="s">
        <v>27</v>
      </c>
      <c r="G122" t="s">
        <v>187</v>
      </c>
      <c r="H122" t="s">
        <v>826</v>
      </c>
      <c r="I122" t="s">
        <v>913</v>
      </c>
      <c r="J122" t="s">
        <v>77</v>
      </c>
      <c r="K122" t="s">
        <v>41</v>
      </c>
      <c r="L122" t="s">
        <v>240</v>
      </c>
      <c r="M122" t="s">
        <v>185</v>
      </c>
      <c r="N122" t="s">
        <v>1194</v>
      </c>
      <c r="O122" t="s">
        <v>364</v>
      </c>
      <c r="R122" t="s">
        <v>781</v>
      </c>
      <c r="S122" t="s">
        <v>804</v>
      </c>
      <c r="T122" t="s">
        <v>55</v>
      </c>
      <c r="U122" t="s">
        <v>45</v>
      </c>
      <c r="V122" t="s">
        <v>235</v>
      </c>
      <c r="W122" t="s">
        <v>1194</v>
      </c>
      <c r="Y122" s="1">
        <v>42751.737349537034</v>
      </c>
      <c r="Z122" s="1">
        <v>42772.67423611111</v>
      </c>
    </row>
    <row r="123" spans="1:27" x14ac:dyDescent="0.3">
      <c r="A123">
        <v>94678</v>
      </c>
      <c r="B123" t="s">
        <v>89</v>
      </c>
      <c r="C123" t="s">
        <v>88</v>
      </c>
      <c r="D123" t="s">
        <v>90</v>
      </c>
      <c r="E123" t="s">
        <v>24</v>
      </c>
      <c r="F123" t="s">
        <v>27</v>
      </c>
      <c r="G123" t="s">
        <v>275</v>
      </c>
      <c r="H123" t="s">
        <v>620</v>
      </c>
      <c r="I123" t="s">
        <v>107</v>
      </c>
      <c r="J123" t="s">
        <v>342</v>
      </c>
      <c r="K123" t="s">
        <v>41</v>
      </c>
      <c r="L123" t="s">
        <v>32</v>
      </c>
      <c r="N123" t="s">
        <v>1194</v>
      </c>
      <c r="O123" t="s">
        <v>1194</v>
      </c>
      <c r="R123" t="s">
        <v>235</v>
      </c>
      <c r="T123" t="s">
        <v>67</v>
      </c>
      <c r="U123" t="s">
        <v>60</v>
      </c>
      <c r="V123" t="s">
        <v>235</v>
      </c>
      <c r="W123" t="s">
        <v>1194</v>
      </c>
      <c r="Y123" s="1">
        <v>42753.045277777775</v>
      </c>
      <c r="Z123" s="1">
        <v>42753.961944444447</v>
      </c>
    </row>
    <row r="124" spans="1:27" x14ac:dyDescent="0.3">
      <c r="A124">
        <v>94695</v>
      </c>
      <c r="B124" t="s">
        <v>1345</v>
      </c>
      <c r="C124" t="s">
        <v>95</v>
      </c>
      <c r="D124" t="s">
        <v>138</v>
      </c>
      <c r="E124" t="s">
        <v>24</v>
      </c>
      <c r="F124" t="s">
        <v>27</v>
      </c>
      <c r="G124" t="s">
        <v>153</v>
      </c>
      <c r="H124" t="s">
        <v>1344</v>
      </c>
      <c r="J124" t="s">
        <v>1342</v>
      </c>
      <c r="K124" t="s">
        <v>41</v>
      </c>
      <c r="L124" t="s">
        <v>240</v>
      </c>
      <c r="M124" t="s">
        <v>365</v>
      </c>
      <c r="N124" t="s">
        <v>1194</v>
      </c>
      <c r="O124" t="s">
        <v>1319</v>
      </c>
      <c r="P124">
        <v>12452</v>
      </c>
      <c r="R124" t="s">
        <v>235</v>
      </c>
      <c r="T124" t="s">
        <v>43</v>
      </c>
      <c r="U124" t="s">
        <v>29</v>
      </c>
      <c r="V124" t="s">
        <v>1305</v>
      </c>
      <c r="W124" t="s">
        <v>1194</v>
      </c>
      <c r="Y124" s="1">
        <v>42753.19122685185</v>
      </c>
      <c r="Z124" s="1">
        <v>42815.347013888888</v>
      </c>
    </row>
    <row r="125" spans="1:27" x14ac:dyDescent="0.3">
      <c r="A125">
        <v>94791</v>
      </c>
      <c r="B125" t="s">
        <v>1302</v>
      </c>
      <c r="C125" t="s">
        <v>75</v>
      </c>
      <c r="D125" t="s">
        <v>125</v>
      </c>
      <c r="E125" t="s">
        <v>24</v>
      </c>
      <c r="F125" t="s">
        <v>27</v>
      </c>
      <c r="G125" t="s">
        <v>76</v>
      </c>
      <c r="H125" t="s">
        <v>822</v>
      </c>
      <c r="I125" t="s">
        <v>179</v>
      </c>
      <c r="J125" t="s">
        <v>170</v>
      </c>
      <c r="K125" t="s">
        <v>41</v>
      </c>
      <c r="L125" t="s">
        <v>240</v>
      </c>
      <c r="M125" t="s">
        <v>185</v>
      </c>
      <c r="N125" t="s">
        <v>1194</v>
      </c>
      <c r="O125" t="s">
        <v>1194</v>
      </c>
      <c r="Q125" t="s">
        <v>821</v>
      </c>
      <c r="R125" t="s">
        <v>781</v>
      </c>
      <c r="S125" t="s">
        <v>797</v>
      </c>
      <c r="T125" t="s">
        <v>55</v>
      </c>
      <c r="U125" t="s">
        <v>37</v>
      </c>
      <c r="V125" t="s">
        <v>779</v>
      </c>
      <c r="W125" t="s">
        <v>1194</v>
      </c>
      <c r="Y125" s="1">
        <v>42754.669421296298</v>
      </c>
      <c r="Z125" s="1">
        <v>42829.560682870368</v>
      </c>
      <c r="AA125" t="s">
        <v>820</v>
      </c>
    </row>
    <row r="126" spans="1:27" x14ac:dyDescent="0.3">
      <c r="A126">
        <v>94869</v>
      </c>
      <c r="B126" t="s">
        <v>89</v>
      </c>
      <c r="C126" t="s">
        <v>599</v>
      </c>
      <c r="D126" t="s">
        <v>609</v>
      </c>
      <c r="E126" t="s">
        <v>24</v>
      </c>
      <c r="F126" t="s">
        <v>27</v>
      </c>
      <c r="G126" t="s">
        <v>49</v>
      </c>
      <c r="H126" t="s">
        <v>612</v>
      </c>
      <c r="I126" t="s">
        <v>248</v>
      </c>
      <c r="J126" t="s">
        <v>248</v>
      </c>
      <c r="K126" t="s">
        <v>41</v>
      </c>
      <c r="L126" t="s">
        <v>28</v>
      </c>
      <c r="N126" t="s">
        <v>1194</v>
      </c>
      <c r="O126" t="s">
        <v>383</v>
      </c>
      <c r="R126" t="s">
        <v>235</v>
      </c>
      <c r="T126" t="s">
        <v>55</v>
      </c>
      <c r="U126" t="s">
        <v>37</v>
      </c>
      <c r="V126" t="s">
        <v>235</v>
      </c>
      <c r="W126" t="s">
        <v>1194</v>
      </c>
      <c r="Y126" s="1">
        <v>42758.09747685185</v>
      </c>
      <c r="Z126" s="1">
        <v>42758.105844907404</v>
      </c>
    </row>
    <row r="127" spans="1:27" x14ac:dyDescent="0.3">
      <c r="A127">
        <v>94873</v>
      </c>
      <c r="B127" t="s">
        <v>89</v>
      </c>
      <c r="C127" t="s">
        <v>599</v>
      </c>
      <c r="D127" t="s">
        <v>609</v>
      </c>
      <c r="E127" t="s">
        <v>24</v>
      </c>
      <c r="F127" t="s">
        <v>27</v>
      </c>
      <c r="G127" t="s">
        <v>49</v>
      </c>
      <c r="H127" t="s">
        <v>611</v>
      </c>
      <c r="I127" t="s">
        <v>248</v>
      </c>
      <c r="J127" t="s">
        <v>248</v>
      </c>
      <c r="K127" t="s">
        <v>41</v>
      </c>
      <c r="L127" t="s">
        <v>244</v>
      </c>
      <c r="N127" t="s">
        <v>1194</v>
      </c>
      <c r="O127" t="s">
        <v>383</v>
      </c>
      <c r="Q127" t="s">
        <v>610</v>
      </c>
      <c r="R127" t="s">
        <v>235</v>
      </c>
      <c r="T127" t="s">
        <v>55</v>
      </c>
      <c r="U127" t="s">
        <v>37</v>
      </c>
      <c r="V127" t="s">
        <v>235</v>
      </c>
      <c r="W127" t="s">
        <v>1194</v>
      </c>
      <c r="Y127" s="1">
        <v>42758.119398148148</v>
      </c>
      <c r="Z127" s="1">
        <v>42758.125868055555</v>
      </c>
    </row>
    <row r="128" spans="1:27" x14ac:dyDescent="0.3">
      <c r="A128">
        <v>94951</v>
      </c>
      <c r="B128" t="s">
        <v>89</v>
      </c>
      <c r="C128" t="s">
        <v>599</v>
      </c>
      <c r="D128" t="s">
        <v>609</v>
      </c>
      <c r="E128" t="s">
        <v>24</v>
      </c>
      <c r="F128" t="s">
        <v>27</v>
      </c>
      <c r="G128" t="s">
        <v>49</v>
      </c>
      <c r="H128" t="s">
        <v>608</v>
      </c>
      <c r="I128" t="s">
        <v>248</v>
      </c>
      <c r="J128" t="s">
        <v>248</v>
      </c>
      <c r="K128" t="s">
        <v>41</v>
      </c>
      <c r="L128" t="s">
        <v>101</v>
      </c>
      <c r="N128" t="s">
        <v>1194</v>
      </c>
      <c r="O128" t="s">
        <v>388</v>
      </c>
      <c r="R128" t="s">
        <v>235</v>
      </c>
      <c r="T128" t="s">
        <v>55</v>
      </c>
      <c r="U128" t="s">
        <v>37</v>
      </c>
      <c r="V128" t="s">
        <v>235</v>
      </c>
      <c r="W128" t="s">
        <v>1194</v>
      </c>
      <c r="Y128" s="1">
        <v>42759.121365740742</v>
      </c>
      <c r="Z128" s="1">
        <v>42760.186412037037</v>
      </c>
    </row>
    <row r="129" spans="1:27" x14ac:dyDescent="0.3">
      <c r="A129">
        <v>95010</v>
      </c>
      <c r="B129" t="s">
        <v>1339</v>
      </c>
      <c r="C129" t="s">
        <v>23</v>
      </c>
      <c r="D129" t="s">
        <v>95</v>
      </c>
      <c r="E129" t="s">
        <v>262</v>
      </c>
      <c r="F129" t="s">
        <v>27</v>
      </c>
      <c r="G129" t="s">
        <v>49</v>
      </c>
      <c r="H129" t="s">
        <v>1338</v>
      </c>
      <c r="J129" t="s">
        <v>933</v>
      </c>
      <c r="K129" t="s">
        <v>41</v>
      </c>
      <c r="L129" t="s">
        <v>240</v>
      </c>
      <c r="M129" t="s">
        <v>185</v>
      </c>
      <c r="N129" t="s">
        <v>1194</v>
      </c>
      <c r="O129" t="s">
        <v>1194</v>
      </c>
      <c r="R129" t="s">
        <v>235</v>
      </c>
      <c r="T129" t="s">
        <v>43</v>
      </c>
      <c r="U129" t="s">
        <v>29</v>
      </c>
      <c r="V129" t="s">
        <v>235</v>
      </c>
      <c r="W129" t="s">
        <v>1194</v>
      </c>
      <c r="Y129" s="1">
        <v>42760.091064814813</v>
      </c>
      <c r="Z129" s="1">
        <v>42810.113622685189</v>
      </c>
    </row>
    <row r="130" spans="1:27" x14ac:dyDescent="0.3">
      <c r="A130">
        <v>95040</v>
      </c>
      <c r="B130" t="s">
        <v>170</v>
      </c>
      <c r="C130" t="s">
        <v>133</v>
      </c>
      <c r="D130" t="s">
        <v>180</v>
      </c>
      <c r="E130" t="s">
        <v>24</v>
      </c>
      <c r="F130" t="s">
        <v>387</v>
      </c>
      <c r="G130" t="s">
        <v>178</v>
      </c>
      <c r="H130" t="s">
        <v>788</v>
      </c>
      <c r="J130" t="s">
        <v>193</v>
      </c>
      <c r="K130" t="s">
        <v>41</v>
      </c>
      <c r="L130" t="s">
        <v>32</v>
      </c>
      <c r="N130" t="s">
        <v>1194</v>
      </c>
      <c r="O130" t="s">
        <v>1194</v>
      </c>
      <c r="R130" t="s">
        <v>781</v>
      </c>
      <c r="S130" t="s">
        <v>235</v>
      </c>
      <c r="T130" t="s">
        <v>67</v>
      </c>
      <c r="U130" t="s">
        <v>45</v>
      </c>
      <c r="V130" t="s">
        <v>779</v>
      </c>
      <c r="W130" t="s">
        <v>1194</v>
      </c>
      <c r="Y130" s="1">
        <v>42760.415150462963</v>
      </c>
      <c r="Z130" s="1">
        <v>42818.178865740738</v>
      </c>
    </row>
    <row r="131" spans="1:27" x14ac:dyDescent="0.3">
      <c r="A131">
        <v>95047</v>
      </c>
      <c r="B131" t="s">
        <v>74</v>
      </c>
      <c r="C131" t="s">
        <v>75</v>
      </c>
      <c r="D131" t="s">
        <v>79</v>
      </c>
      <c r="E131" t="s">
        <v>262</v>
      </c>
      <c r="F131" t="s">
        <v>27</v>
      </c>
      <c r="G131" t="s">
        <v>49</v>
      </c>
      <c r="H131" t="s">
        <v>1078</v>
      </c>
      <c r="I131" t="s">
        <v>193</v>
      </c>
      <c r="J131" t="s">
        <v>1077</v>
      </c>
      <c r="K131" t="s">
        <v>41</v>
      </c>
      <c r="L131" t="s">
        <v>32</v>
      </c>
      <c r="N131" t="s">
        <v>1194</v>
      </c>
      <c r="O131" t="s">
        <v>1194</v>
      </c>
      <c r="R131" t="s">
        <v>765</v>
      </c>
      <c r="T131" t="s">
        <v>67</v>
      </c>
      <c r="U131" t="s">
        <v>60</v>
      </c>
      <c r="V131" t="s">
        <v>235</v>
      </c>
      <c r="W131" t="s">
        <v>1194</v>
      </c>
      <c r="Y131" s="1">
        <v>42760.660462962966</v>
      </c>
      <c r="Z131" s="1">
        <v>42760.973773148151</v>
      </c>
    </row>
    <row r="132" spans="1:27" x14ac:dyDescent="0.3">
      <c r="A132">
        <v>95089</v>
      </c>
      <c r="B132" t="s">
        <v>784</v>
      </c>
      <c r="C132" t="s">
        <v>133</v>
      </c>
      <c r="D132" t="s">
        <v>787</v>
      </c>
      <c r="E132" t="s">
        <v>24</v>
      </c>
      <c r="F132" t="s">
        <v>27</v>
      </c>
      <c r="G132" t="s">
        <v>275</v>
      </c>
      <c r="H132" t="s">
        <v>786</v>
      </c>
      <c r="J132" t="s">
        <v>784</v>
      </c>
      <c r="K132" t="s">
        <v>41</v>
      </c>
      <c r="L132" t="s">
        <v>28</v>
      </c>
      <c r="N132" t="s">
        <v>1194</v>
      </c>
      <c r="O132" t="s">
        <v>1194</v>
      </c>
      <c r="Q132" t="s">
        <v>785</v>
      </c>
      <c r="R132" t="s">
        <v>781</v>
      </c>
      <c r="S132" t="s">
        <v>235</v>
      </c>
      <c r="T132" t="s">
        <v>67</v>
      </c>
      <c r="U132" t="s">
        <v>60</v>
      </c>
      <c r="V132" t="s">
        <v>235</v>
      </c>
      <c r="W132" t="s">
        <v>1194</v>
      </c>
      <c r="Y132" s="1">
        <v>42761.979201388887</v>
      </c>
      <c r="Z132" s="1">
        <v>42768.921863425923</v>
      </c>
      <c r="AA132" t="s">
        <v>783</v>
      </c>
    </row>
    <row r="133" spans="1:27" x14ac:dyDescent="0.3">
      <c r="A133">
        <v>95101</v>
      </c>
      <c r="B133" t="s">
        <v>87</v>
      </c>
      <c r="C133" t="s">
        <v>322</v>
      </c>
      <c r="D133" t="s">
        <v>324</v>
      </c>
      <c r="E133" t="s">
        <v>24</v>
      </c>
      <c r="F133" t="s">
        <v>27</v>
      </c>
      <c r="G133" t="s">
        <v>169</v>
      </c>
      <c r="H133" t="s">
        <v>978</v>
      </c>
      <c r="I133" t="s">
        <v>234</v>
      </c>
      <c r="J133" t="s">
        <v>89</v>
      </c>
      <c r="K133" t="s">
        <v>41</v>
      </c>
      <c r="L133" t="s">
        <v>32</v>
      </c>
      <c r="M133" t="s">
        <v>298</v>
      </c>
      <c r="N133" t="s">
        <v>1194</v>
      </c>
      <c r="O133" t="s">
        <v>1194</v>
      </c>
      <c r="R133" t="s">
        <v>235</v>
      </c>
      <c r="T133" t="s">
        <v>43</v>
      </c>
      <c r="U133" t="s">
        <v>29</v>
      </c>
      <c r="V133" t="s">
        <v>306</v>
      </c>
      <c r="W133" t="s">
        <v>1194</v>
      </c>
      <c r="Y133" s="1">
        <v>42762.128333333334</v>
      </c>
      <c r="Z133" s="1">
        <v>42800.011562500003</v>
      </c>
    </row>
    <row r="134" spans="1:27" x14ac:dyDescent="0.3">
      <c r="A134">
        <v>95107</v>
      </c>
      <c r="B134" t="s">
        <v>152</v>
      </c>
      <c r="C134" t="s">
        <v>34</v>
      </c>
      <c r="D134" t="s">
        <v>71</v>
      </c>
      <c r="E134" t="s">
        <v>24</v>
      </c>
      <c r="F134" t="s">
        <v>27</v>
      </c>
      <c r="G134" t="s">
        <v>187</v>
      </c>
      <c r="H134" t="s">
        <v>1390</v>
      </c>
      <c r="I134" t="s">
        <v>341</v>
      </c>
      <c r="J134" t="s">
        <v>152</v>
      </c>
      <c r="K134" t="s">
        <v>41</v>
      </c>
      <c r="L134" t="s">
        <v>240</v>
      </c>
      <c r="M134" t="s">
        <v>298</v>
      </c>
      <c r="N134" t="s">
        <v>1194</v>
      </c>
      <c r="O134" t="s">
        <v>1360</v>
      </c>
      <c r="Q134" t="s">
        <v>1389</v>
      </c>
      <c r="R134" t="s">
        <v>235</v>
      </c>
      <c r="T134" t="s">
        <v>55</v>
      </c>
      <c r="U134" t="s">
        <v>37</v>
      </c>
      <c r="V134" t="s">
        <v>235</v>
      </c>
      <c r="W134" t="s">
        <v>1194</v>
      </c>
      <c r="Y134" s="1">
        <v>42762.147650462961</v>
      </c>
      <c r="Z134" s="1">
        <v>42824.986666666664</v>
      </c>
    </row>
    <row r="135" spans="1:27" x14ac:dyDescent="0.3">
      <c r="A135">
        <v>95130</v>
      </c>
      <c r="B135" t="s">
        <v>295</v>
      </c>
      <c r="C135" t="s">
        <v>184</v>
      </c>
      <c r="D135" t="s">
        <v>212</v>
      </c>
      <c r="E135" t="s">
        <v>24</v>
      </c>
      <c r="F135" t="s">
        <v>27</v>
      </c>
      <c r="G135" t="s">
        <v>169</v>
      </c>
      <c r="H135" t="s">
        <v>522</v>
      </c>
      <c r="I135" t="s">
        <v>349</v>
      </c>
      <c r="J135" t="s">
        <v>102</v>
      </c>
      <c r="K135" t="s">
        <v>41</v>
      </c>
      <c r="L135" t="s">
        <v>240</v>
      </c>
      <c r="M135" t="s">
        <v>365</v>
      </c>
      <c r="N135" t="s">
        <v>1194</v>
      </c>
      <c r="O135" t="s">
        <v>364</v>
      </c>
      <c r="R135" t="s">
        <v>235</v>
      </c>
      <c r="T135" t="s">
        <v>55</v>
      </c>
      <c r="U135" t="s">
        <v>45</v>
      </c>
      <c r="V135" t="s">
        <v>26</v>
      </c>
      <c r="W135" t="s">
        <v>1194</v>
      </c>
      <c r="Y135" s="1">
        <v>42762.359837962962</v>
      </c>
      <c r="Z135" s="1">
        <v>42774.1325462963</v>
      </c>
    </row>
    <row r="136" spans="1:27" x14ac:dyDescent="0.3">
      <c r="A136">
        <v>95135</v>
      </c>
      <c r="B136" t="s">
        <v>214</v>
      </c>
      <c r="C136" t="s">
        <v>129</v>
      </c>
      <c r="D136" t="s">
        <v>343</v>
      </c>
      <c r="E136" t="s">
        <v>24</v>
      </c>
      <c r="F136" t="s">
        <v>27</v>
      </c>
      <c r="G136" t="s">
        <v>169</v>
      </c>
      <c r="H136" t="s">
        <v>1197</v>
      </c>
      <c r="I136" t="s">
        <v>234</v>
      </c>
      <c r="J136" t="s">
        <v>91</v>
      </c>
      <c r="K136" t="s">
        <v>41</v>
      </c>
      <c r="L136" t="s">
        <v>240</v>
      </c>
      <c r="M136" t="s">
        <v>298</v>
      </c>
      <c r="N136" t="s">
        <v>1194</v>
      </c>
      <c r="O136" t="s">
        <v>1360</v>
      </c>
      <c r="Q136" t="s">
        <v>1196</v>
      </c>
      <c r="R136" t="s">
        <v>235</v>
      </c>
      <c r="T136" t="s">
        <v>43</v>
      </c>
      <c r="U136" t="s">
        <v>29</v>
      </c>
      <c r="V136" t="s">
        <v>26</v>
      </c>
      <c r="W136" t="s">
        <v>1194</v>
      </c>
      <c r="Y136" s="1">
        <v>42762.388159722221</v>
      </c>
      <c r="Z136" s="1">
        <v>42822.649687500001</v>
      </c>
    </row>
    <row r="137" spans="1:27" x14ac:dyDescent="0.3">
      <c r="A137">
        <v>95144</v>
      </c>
      <c r="B137" t="s">
        <v>66</v>
      </c>
      <c r="C137" t="s">
        <v>23</v>
      </c>
      <c r="D137" t="s">
        <v>374</v>
      </c>
      <c r="E137" t="s">
        <v>24</v>
      </c>
      <c r="F137" t="s">
        <v>27</v>
      </c>
      <c r="G137" t="s">
        <v>49</v>
      </c>
      <c r="H137" t="s">
        <v>699</v>
      </c>
      <c r="I137" t="s">
        <v>285</v>
      </c>
      <c r="J137" t="s">
        <v>285</v>
      </c>
      <c r="K137" t="s">
        <v>41</v>
      </c>
      <c r="L137" t="s">
        <v>240</v>
      </c>
      <c r="M137" t="s">
        <v>44</v>
      </c>
      <c r="N137" t="s">
        <v>1194</v>
      </c>
      <c r="O137" t="s">
        <v>1194</v>
      </c>
      <c r="R137" t="s">
        <v>235</v>
      </c>
      <c r="T137" t="s">
        <v>67</v>
      </c>
      <c r="U137" t="s">
        <v>60</v>
      </c>
      <c r="V137" t="s">
        <v>235</v>
      </c>
      <c r="W137" t="s">
        <v>1194</v>
      </c>
      <c r="X137" t="s">
        <v>378</v>
      </c>
      <c r="Y137" s="1">
        <v>42762.451701388891</v>
      </c>
      <c r="Z137" s="1">
        <v>42771.987256944441</v>
      </c>
    </row>
    <row r="138" spans="1:27" x14ac:dyDescent="0.3">
      <c r="A138">
        <v>95152</v>
      </c>
      <c r="B138" t="s">
        <v>600</v>
      </c>
      <c r="C138" t="s">
        <v>599</v>
      </c>
      <c r="D138" t="s">
        <v>598</v>
      </c>
      <c r="E138" t="s">
        <v>24</v>
      </c>
      <c r="F138" t="s">
        <v>387</v>
      </c>
      <c r="G138" t="s">
        <v>58</v>
      </c>
      <c r="H138" t="s">
        <v>607</v>
      </c>
      <c r="I138" t="s">
        <v>772</v>
      </c>
      <c r="J138" t="s">
        <v>600</v>
      </c>
      <c r="K138" t="s">
        <v>41</v>
      </c>
      <c r="L138" t="s">
        <v>240</v>
      </c>
      <c r="M138" t="s">
        <v>44</v>
      </c>
      <c r="N138" t="s">
        <v>1194</v>
      </c>
      <c r="O138" t="s">
        <v>1194</v>
      </c>
      <c r="R138" t="s">
        <v>235</v>
      </c>
      <c r="T138" t="s">
        <v>55</v>
      </c>
      <c r="U138" t="s">
        <v>60</v>
      </c>
      <c r="V138" t="s">
        <v>235</v>
      </c>
      <c r="W138" t="s">
        <v>1194</v>
      </c>
      <c r="X138" t="s">
        <v>596</v>
      </c>
      <c r="Y138" s="1">
        <v>42762.68277777778</v>
      </c>
      <c r="Z138" s="1">
        <v>42832.242071759261</v>
      </c>
    </row>
    <row r="139" spans="1:27" x14ac:dyDescent="0.3">
      <c r="A139">
        <v>95159</v>
      </c>
      <c r="B139" t="s">
        <v>154</v>
      </c>
      <c r="C139" t="s">
        <v>129</v>
      </c>
      <c r="D139" t="s">
        <v>218</v>
      </c>
      <c r="E139" t="s">
        <v>262</v>
      </c>
      <c r="F139" t="s">
        <v>27</v>
      </c>
      <c r="G139" t="s">
        <v>187</v>
      </c>
      <c r="H139" t="s">
        <v>1189</v>
      </c>
      <c r="I139" t="s">
        <v>229</v>
      </c>
      <c r="J139" t="s">
        <v>229</v>
      </c>
      <c r="K139" t="s">
        <v>41</v>
      </c>
      <c r="L139" t="s">
        <v>28</v>
      </c>
      <c r="N139" t="s">
        <v>1194</v>
      </c>
      <c r="O139" t="s">
        <v>1194</v>
      </c>
      <c r="R139" t="s">
        <v>765</v>
      </c>
      <c r="T139" t="s">
        <v>43</v>
      </c>
      <c r="U139" t="s">
        <v>29</v>
      </c>
      <c r="V139" t="s">
        <v>26</v>
      </c>
      <c r="W139" t="s">
        <v>1194</v>
      </c>
      <c r="Y139" s="1">
        <v>42764.995104166665</v>
      </c>
      <c r="Z139" s="1">
        <v>42807.391168981485</v>
      </c>
      <c r="AA139" t="s">
        <v>394</v>
      </c>
    </row>
    <row r="140" spans="1:27" x14ac:dyDescent="0.3">
      <c r="A140">
        <v>95184</v>
      </c>
      <c r="B140" t="s">
        <v>1342</v>
      </c>
      <c r="C140" t="s">
        <v>95</v>
      </c>
      <c r="D140" t="s">
        <v>138</v>
      </c>
      <c r="E140" t="s">
        <v>24</v>
      </c>
      <c r="F140" t="s">
        <v>27</v>
      </c>
      <c r="G140" t="s">
        <v>169</v>
      </c>
      <c r="H140" t="s">
        <v>1422</v>
      </c>
      <c r="I140" t="s">
        <v>241</v>
      </c>
      <c r="J140" t="s">
        <v>1345</v>
      </c>
      <c r="K140" t="s">
        <v>41</v>
      </c>
      <c r="L140" t="s">
        <v>240</v>
      </c>
      <c r="M140" t="s">
        <v>365</v>
      </c>
      <c r="N140" t="s">
        <v>1194</v>
      </c>
      <c r="O140" t="s">
        <v>1376</v>
      </c>
      <c r="R140" t="s">
        <v>235</v>
      </c>
      <c r="T140" t="s">
        <v>43</v>
      </c>
      <c r="U140" t="s">
        <v>37</v>
      </c>
      <c r="V140" t="s">
        <v>26</v>
      </c>
      <c r="W140" t="s">
        <v>361</v>
      </c>
      <c r="Y140" s="1">
        <v>42765.308599537035</v>
      </c>
      <c r="Z140" s="1">
        <v>42830.041238425925</v>
      </c>
    </row>
    <row r="141" spans="1:27" x14ac:dyDescent="0.3">
      <c r="A141">
        <v>95185</v>
      </c>
      <c r="B141" t="s">
        <v>77</v>
      </c>
      <c r="C141" t="s">
        <v>75</v>
      </c>
      <c r="D141" t="s">
        <v>825</v>
      </c>
      <c r="E141" t="s">
        <v>147</v>
      </c>
      <c r="F141" t="s">
        <v>27</v>
      </c>
      <c r="G141" t="s">
        <v>169</v>
      </c>
      <c r="H141" t="s">
        <v>1267</v>
      </c>
      <c r="I141" t="s">
        <v>309</v>
      </c>
      <c r="J141" t="s">
        <v>309</v>
      </c>
      <c r="K141" t="s">
        <v>41</v>
      </c>
      <c r="L141" t="s">
        <v>240</v>
      </c>
      <c r="N141" t="s">
        <v>1194</v>
      </c>
      <c r="O141" t="s">
        <v>1194</v>
      </c>
      <c r="Q141" t="s">
        <v>1266</v>
      </c>
      <c r="R141" t="s">
        <v>765</v>
      </c>
      <c r="T141" t="s">
        <v>43</v>
      </c>
      <c r="U141" t="s">
        <v>29</v>
      </c>
      <c r="V141" t="s">
        <v>26</v>
      </c>
      <c r="W141" t="s">
        <v>1194</v>
      </c>
      <c r="Y141" s="1">
        <v>42765.331388888888</v>
      </c>
      <c r="Z141" s="1">
        <v>42797.683217592596</v>
      </c>
      <c r="AA141" t="s">
        <v>1265</v>
      </c>
    </row>
    <row r="142" spans="1:27" x14ac:dyDescent="0.3">
      <c r="A142">
        <v>95216</v>
      </c>
      <c r="B142" t="s">
        <v>214</v>
      </c>
      <c r="C142" t="s">
        <v>184</v>
      </c>
      <c r="D142" t="s">
        <v>293</v>
      </c>
      <c r="E142" t="s">
        <v>149</v>
      </c>
      <c r="F142" t="s">
        <v>27</v>
      </c>
      <c r="G142" t="s">
        <v>187</v>
      </c>
      <c r="H142" t="s">
        <v>969</v>
      </c>
      <c r="I142" t="s">
        <v>315</v>
      </c>
      <c r="J142" t="s">
        <v>214</v>
      </c>
      <c r="K142" t="s">
        <v>41</v>
      </c>
      <c r="L142" t="s">
        <v>240</v>
      </c>
      <c r="M142" t="s">
        <v>185</v>
      </c>
      <c r="N142" t="s">
        <v>1194</v>
      </c>
      <c r="O142" t="s">
        <v>1194</v>
      </c>
      <c r="R142" t="s">
        <v>235</v>
      </c>
      <c r="T142" t="s">
        <v>55</v>
      </c>
      <c r="U142" t="s">
        <v>37</v>
      </c>
      <c r="V142" t="s">
        <v>235</v>
      </c>
      <c r="W142" t="s">
        <v>1194</v>
      </c>
      <c r="Y142" s="1">
        <v>42765.98542824074</v>
      </c>
      <c r="Z142" s="1">
        <v>42781.343599537038</v>
      </c>
      <c r="AA142" t="s">
        <v>531</v>
      </c>
    </row>
    <row r="143" spans="1:27" x14ac:dyDescent="0.3">
      <c r="A143">
        <v>95260</v>
      </c>
      <c r="B143" t="s">
        <v>320</v>
      </c>
      <c r="C143" t="s">
        <v>75</v>
      </c>
      <c r="D143" t="s">
        <v>814</v>
      </c>
      <c r="E143" t="s">
        <v>24</v>
      </c>
      <c r="F143" t="s">
        <v>27</v>
      </c>
      <c r="G143" t="s">
        <v>187</v>
      </c>
      <c r="H143" t="s">
        <v>1289</v>
      </c>
      <c r="I143" t="s">
        <v>939</v>
      </c>
      <c r="J143" t="s">
        <v>77</v>
      </c>
      <c r="K143" t="s">
        <v>41</v>
      </c>
      <c r="L143" t="s">
        <v>240</v>
      </c>
      <c r="M143" t="s">
        <v>365</v>
      </c>
      <c r="N143" t="s">
        <v>1194</v>
      </c>
      <c r="O143" t="s">
        <v>364</v>
      </c>
      <c r="Q143" t="s">
        <v>812</v>
      </c>
      <c r="R143" t="s">
        <v>781</v>
      </c>
      <c r="S143" t="s">
        <v>235</v>
      </c>
      <c r="T143" t="s">
        <v>43</v>
      </c>
      <c r="U143" t="s">
        <v>45</v>
      </c>
      <c r="V143" t="s">
        <v>26</v>
      </c>
      <c r="W143" t="s">
        <v>1194</v>
      </c>
      <c r="X143" t="s">
        <v>629</v>
      </c>
      <c r="Y143" s="1">
        <v>42766.638321759259</v>
      </c>
      <c r="Z143" s="1">
        <v>42793.608749999999</v>
      </c>
      <c r="AA143" t="s">
        <v>321</v>
      </c>
    </row>
    <row r="144" spans="1:27" x14ac:dyDescent="0.3">
      <c r="A144">
        <v>95302</v>
      </c>
      <c r="B144" t="s">
        <v>170</v>
      </c>
      <c r="C144" t="s">
        <v>133</v>
      </c>
      <c r="D144" t="s">
        <v>180</v>
      </c>
      <c r="E144" t="s">
        <v>24</v>
      </c>
      <c r="F144" t="s">
        <v>27</v>
      </c>
      <c r="G144" t="s">
        <v>49</v>
      </c>
      <c r="H144" t="s">
        <v>782</v>
      </c>
      <c r="J144" t="s">
        <v>602</v>
      </c>
      <c r="K144" t="s">
        <v>41</v>
      </c>
      <c r="L144" t="s">
        <v>240</v>
      </c>
      <c r="N144" t="s">
        <v>1194</v>
      </c>
      <c r="O144" t="s">
        <v>364</v>
      </c>
      <c r="R144" t="s">
        <v>781</v>
      </c>
      <c r="S144" t="s">
        <v>235</v>
      </c>
      <c r="T144" t="s">
        <v>67</v>
      </c>
      <c r="U144" t="s">
        <v>45</v>
      </c>
      <c r="V144" t="s">
        <v>235</v>
      </c>
      <c r="W144" t="s">
        <v>1194</v>
      </c>
      <c r="Y144" s="1">
        <v>42767.34578703704</v>
      </c>
      <c r="Z144" s="1">
        <v>42768.470509259256</v>
      </c>
    </row>
    <row r="145" spans="1:27" x14ac:dyDescent="0.3">
      <c r="A145">
        <v>95304</v>
      </c>
      <c r="B145" t="s">
        <v>124</v>
      </c>
      <c r="C145" t="s">
        <v>75</v>
      </c>
      <c r="D145" t="s">
        <v>125</v>
      </c>
      <c r="E145" t="s">
        <v>24</v>
      </c>
      <c r="F145" t="s">
        <v>27</v>
      </c>
      <c r="G145" t="s">
        <v>169</v>
      </c>
      <c r="H145" t="s">
        <v>815</v>
      </c>
      <c r="I145" t="s">
        <v>230</v>
      </c>
      <c r="J145" t="s">
        <v>124</v>
      </c>
      <c r="K145" t="s">
        <v>41</v>
      </c>
      <c r="L145" t="s">
        <v>240</v>
      </c>
      <c r="M145" t="s">
        <v>369</v>
      </c>
      <c r="N145" t="s">
        <v>1194</v>
      </c>
      <c r="O145" t="s">
        <v>1194</v>
      </c>
      <c r="Q145" t="s">
        <v>812</v>
      </c>
      <c r="R145" t="s">
        <v>781</v>
      </c>
      <c r="S145" t="s">
        <v>235</v>
      </c>
      <c r="T145" t="s">
        <v>43</v>
      </c>
      <c r="U145" t="s">
        <v>29</v>
      </c>
      <c r="V145" t="s">
        <v>26</v>
      </c>
      <c r="W145" t="s">
        <v>1194</v>
      </c>
      <c r="Y145" s="1">
        <v>42767.354571759257</v>
      </c>
      <c r="Z145" s="1">
        <v>42779.26834490741</v>
      </c>
      <c r="AA145" t="s">
        <v>321</v>
      </c>
    </row>
    <row r="146" spans="1:27" x14ac:dyDescent="0.3">
      <c r="A146">
        <v>95373</v>
      </c>
      <c r="B146" t="s">
        <v>1342</v>
      </c>
      <c r="C146" t="s">
        <v>95</v>
      </c>
      <c r="D146" t="s">
        <v>138</v>
      </c>
      <c r="E146" t="s">
        <v>24</v>
      </c>
      <c r="F146" t="s">
        <v>27</v>
      </c>
      <c r="G146" t="s">
        <v>169</v>
      </c>
      <c r="H146" t="s">
        <v>1398</v>
      </c>
      <c r="I146" t="s">
        <v>1397</v>
      </c>
      <c r="J146" t="s">
        <v>1342</v>
      </c>
      <c r="K146" t="s">
        <v>41</v>
      </c>
      <c r="L146" t="s">
        <v>32</v>
      </c>
      <c r="M146" t="s">
        <v>298</v>
      </c>
      <c r="N146" t="s">
        <v>1194</v>
      </c>
      <c r="O146" t="s">
        <v>1376</v>
      </c>
      <c r="R146" t="s">
        <v>235</v>
      </c>
      <c r="T146" t="s">
        <v>55</v>
      </c>
      <c r="U146" t="s">
        <v>37</v>
      </c>
      <c r="V146" t="s">
        <v>26</v>
      </c>
      <c r="W146" t="s">
        <v>1194</v>
      </c>
      <c r="Y146" s="1">
        <v>42768.238217592596</v>
      </c>
      <c r="Z146" s="1">
        <v>42829.217256944445</v>
      </c>
    </row>
    <row r="147" spans="1:27" x14ac:dyDescent="0.3">
      <c r="A147">
        <v>95391</v>
      </c>
      <c r="B147" t="s">
        <v>340</v>
      </c>
      <c r="C147" t="s">
        <v>184</v>
      </c>
      <c r="D147" t="s">
        <v>212</v>
      </c>
      <c r="E147" t="s">
        <v>147</v>
      </c>
      <c r="F147" t="s">
        <v>27</v>
      </c>
      <c r="G147" t="s">
        <v>187</v>
      </c>
      <c r="H147" t="s">
        <v>964</v>
      </c>
      <c r="I147" t="s">
        <v>913</v>
      </c>
      <c r="J147" t="s">
        <v>91</v>
      </c>
      <c r="K147" t="s">
        <v>41</v>
      </c>
      <c r="L147" t="s">
        <v>240</v>
      </c>
      <c r="M147" t="s">
        <v>185</v>
      </c>
      <c r="N147" t="s">
        <v>1194</v>
      </c>
      <c r="O147" t="s">
        <v>1194</v>
      </c>
      <c r="R147" t="s">
        <v>235</v>
      </c>
      <c r="T147" t="s">
        <v>55</v>
      </c>
      <c r="U147" t="s">
        <v>45</v>
      </c>
      <c r="V147" t="s">
        <v>235</v>
      </c>
      <c r="W147" t="s">
        <v>1194</v>
      </c>
      <c r="Y147" s="1">
        <v>42768.410393518519</v>
      </c>
      <c r="Z147" s="1">
        <v>42780.217731481483</v>
      </c>
    </row>
    <row r="148" spans="1:27" x14ac:dyDescent="0.3">
      <c r="A148">
        <v>95405</v>
      </c>
      <c r="B148" t="s">
        <v>191</v>
      </c>
      <c r="C148" t="s">
        <v>599</v>
      </c>
      <c r="D148" t="s">
        <v>605</v>
      </c>
      <c r="E148" t="s">
        <v>24</v>
      </c>
      <c r="F148" t="s">
        <v>387</v>
      </c>
      <c r="G148" t="s">
        <v>49</v>
      </c>
      <c r="H148" t="s">
        <v>606</v>
      </c>
      <c r="I148" t="s">
        <v>248</v>
      </c>
      <c r="J148" t="s">
        <v>497</v>
      </c>
      <c r="K148" t="s">
        <v>41</v>
      </c>
      <c r="L148" t="s">
        <v>240</v>
      </c>
      <c r="M148" t="s">
        <v>44</v>
      </c>
      <c r="N148" t="s">
        <v>1194</v>
      </c>
      <c r="O148" t="s">
        <v>364</v>
      </c>
      <c r="R148" t="s">
        <v>235</v>
      </c>
      <c r="T148" t="s">
        <v>55</v>
      </c>
      <c r="U148" t="s">
        <v>60</v>
      </c>
      <c r="V148" t="s">
        <v>235</v>
      </c>
      <c r="W148" t="s">
        <v>1194</v>
      </c>
      <c r="X148" t="s">
        <v>596</v>
      </c>
      <c r="Y148" s="1">
        <v>42768.942326388889</v>
      </c>
      <c r="Z148" s="1">
        <v>42831.199814814812</v>
      </c>
    </row>
    <row r="149" spans="1:27" x14ac:dyDescent="0.3">
      <c r="A149">
        <v>95418</v>
      </c>
      <c r="B149" t="s">
        <v>191</v>
      </c>
      <c r="C149" t="s">
        <v>599</v>
      </c>
      <c r="D149" t="s">
        <v>605</v>
      </c>
      <c r="E149" t="s">
        <v>24</v>
      </c>
      <c r="F149" t="s">
        <v>27</v>
      </c>
      <c r="G149" t="s">
        <v>42</v>
      </c>
      <c r="H149" t="s">
        <v>604</v>
      </c>
      <c r="I149" t="s">
        <v>248</v>
      </c>
      <c r="J149" t="s">
        <v>248</v>
      </c>
      <c r="K149" t="s">
        <v>41</v>
      </c>
      <c r="L149" t="s">
        <v>240</v>
      </c>
      <c r="M149" t="s">
        <v>44</v>
      </c>
      <c r="N149" t="s">
        <v>1194</v>
      </c>
      <c r="O149" t="s">
        <v>381</v>
      </c>
      <c r="R149" t="s">
        <v>235</v>
      </c>
      <c r="T149" t="s">
        <v>55</v>
      </c>
      <c r="U149" t="s">
        <v>37</v>
      </c>
      <c r="V149" t="s">
        <v>235</v>
      </c>
      <c r="W149" t="s">
        <v>1194</v>
      </c>
      <c r="X149" t="s">
        <v>596</v>
      </c>
      <c r="Y149" s="1">
        <v>42769.143113425926</v>
      </c>
      <c r="Z149" s="1">
        <v>42774.093298611115</v>
      </c>
    </row>
    <row r="150" spans="1:27" x14ac:dyDescent="0.3">
      <c r="A150">
        <v>95467</v>
      </c>
      <c r="B150" t="s">
        <v>248</v>
      </c>
      <c r="C150" t="s">
        <v>599</v>
      </c>
      <c r="D150" t="s">
        <v>609</v>
      </c>
      <c r="E150" t="s">
        <v>24</v>
      </c>
      <c r="F150" t="s">
        <v>27</v>
      </c>
      <c r="G150" t="s">
        <v>49</v>
      </c>
      <c r="H150" t="s">
        <v>1249</v>
      </c>
      <c r="I150" t="s">
        <v>248</v>
      </c>
      <c r="J150" t="s">
        <v>248</v>
      </c>
      <c r="K150" t="s">
        <v>41</v>
      </c>
      <c r="L150" t="s">
        <v>240</v>
      </c>
      <c r="M150" t="s">
        <v>44</v>
      </c>
      <c r="N150" t="s">
        <v>1194</v>
      </c>
      <c r="O150" t="s">
        <v>1194</v>
      </c>
      <c r="Q150" t="s">
        <v>1248</v>
      </c>
      <c r="R150" t="s">
        <v>235</v>
      </c>
      <c r="T150" t="s">
        <v>55</v>
      </c>
      <c r="U150" t="s">
        <v>37</v>
      </c>
      <c r="V150" t="s">
        <v>235</v>
      </c>
      <c r="W150" t="s">
        <v>1194</v>
      </c>
      <c r="X150" t="s">
        <v>596</v>
      </c>
      <c r="Y150" s="1">
        <v>42772.090266203704</v>
      </c>
      <c r="Z150" s="1">
        <v>42802.179131944446</v>
      </c>
    </row>
    <row r="151" spans="1:27" x14ac:dyDescent="0.3">
      <c r="A151">
        <v>95509</v>
      </c>
      <c r="B151" t="s">
        <v>600</v>
      </c>
      <c r="C151" t="s">
        <v>599</v>
      </c>
      <c r="D151" t="s">
        <v>598</v>
      </c>
      <c r="E151" t="s">
        <v>24</v>
      </c>
      <c r="F151" t="s">
        <v>27</v>
      </c>
      <c r="G151" t="s">
        <v>58</v>
      </c>
      <c r="H151" t="s">
        <v>1247</v>
      </c>
      <c r="I151" t="s">
        <v>600</v>
      </c>
      <c r="J151" t="s">
        <v>91</v>
      </c>
      <c r="K151" t="s">
        <v>41</v>
      </c>
      <c r="L151" t="s">
        <v>240</v>
      </c>
      <c r="M151" t="s">
        <v>44</v>
      </c>
      <c r="N151" t="s">
        <v>1194</v>
      </c>
      <c r="O151" t="s">
        <v>1194</v>
      </c>
      <c r="R151" t="s">
        <v>235</v>
      </c>
      <c r="T151" t="s">
        <v>55</v>
      </c>
      <c r="U151" t="s">
        <v>60</v>
      </c>
      <c r="V151" t="s">
        <v>235</v>
      </c>
      <c r="W151" t="s">
        <v>1194</v>
      </c>
      <c r="X151" t="s">
        <v>596</v>
      </c>
      <c r="Y151" s="1">
        <v>42772.43105324074</v>
      </c>
      <c r="Z151" s="1">
        <v>42794.548541666663</v>
      </c>
    </row>
    <row r="152" spans="1:27" x14ac:dyDescent="0.3">
      <c r="A152">
        <v>95630</v>
      </c>
      <c r="B152" t="s">
        <v>753</v>
      </c>
      <c r="C152" t="s">
        <v>23</v>
      </c>
      <c r="D152" t="s">
        <v>95</v>
      </c>
      <c r="E152" t="s">
        <v>24</v>
      </c>
      <c r="F152" t="s">
        <v>27</v>
      </c>
      <c r="G152" t="s">
        <v>49</v>
      </c>
      <c r="H152" t="s">
        <v>1388</v>
      </c>
      <c r="I152" t="s">
        <v>335</v>
      </c>
      <c r="J152" t="s">
        <v>335</v>
      </c>
      <c r="K152" t="s">
        <v>41</v>
      </c>
      <c r="L152" t="s">
        <v>240</v>
      </c>
      <c r="M152" t="s">
        <v>44</v>
      </c>
      <c r="N152" t="s">
        <v>1194</v>
      </c>
      <c r="O152" t="s">
        <v>1319</v>
      </c>
      <c r="R152" t="s">
        <v>235</v>
      </c>
      <c r="T152" t="s">
        <v>67</v>
      </c>
      <c r="U152" t="s">
        <v>45</v>
      </c>
      <c r="V152" t="s">
        <v>235</v>
      </c>
      <c r="W152" t="s">
        <v>1194</v>
      </c>
      <c r="X152" t="s">
        <v>1029</v>
      </c>
      <c r="Y152" s="1">
        <v>42774.405694444446</v>
      </c>
      <c r="Z152" s="1">
        <v>42823.953599537039</v>
      </c>
    </row>
    <row r="153" spans="1:27" x14ac:dyDescent="0.3">
      <c r="A153">
        <v>95650</v>
      </c>
      <c r="B153" t="s">
        <v>497</v>
      </c>
      <c r="C153" t="s">
        <v>184</v>
      </c>
      <c r="D153" t="s">
        <v>212</v>
      </c>
      <c r="E153" t="s">
        <v>149</v>
      </c>
      <c r="F153" t="s">
        <v>27</v>
      </c>
      <c r="G153" t="s">
        <v>49</v>
      </c>
      <c r="H153" t="s">
        <v>1295</v>
      </c>
      <c r="J153" t="s">
        <v>497</v>
      </c>
      <c r="K153" t="s">
        <v>41</v>
      </c>
      <c r="L153" t="s">
        <v>240</v>
      </c>
      <c r="M153" t="s">
        <v>185</v>
      </c>
      <c r="N153" t="s">
        <v>1194</v>
      </c>
      <c r="O153" t="s">
        <v>1194</v>
      </c>
      <c r="R153" t="s">
        <v>235</v>
      </c>
      <c r="T153" t="s">
        <v>43</v>
      </c>
      <c r="U153" t="s">
        <v>37</v>
      </c>
      <c r="V153" t="s">
        <v>235</v>
      </c>
      <c r="W153" t="s">
        <v>1194</v>
      </c>
      <c r="Y153" s="1">
        <v>42774.953576388885</v>
      </c>
      <c r="Z153" s="1">
        <v>42803.15320601852</v>
      </c>
    </row>
    <row r="154" spans="1:27" x14ac:dyDescent="0.3">
      <c r="A154">
        <v>95696</v>
      </c>
      <c r="B154" t="s">
        <v>600</v>
      </c>
      <c r="C154" t="s">
        <v>599</v>
      </c>
      <c r="D154" t="s">
        <v>598</v>
      </c>
      <c r="E154" t="s">
        <v>24</v>
      </c>
      <c r="F154" t="s">
        <v>27</v>
      </c>
      <c r="G154" t="s">
        <v>120</v>
      </c>
      <c r="H154" t="s">
        <v>603</v>
      </c>
      <c r="I154" t="s">
        <v>772</v>
      </c>
      <c r="J154" t="s">
        <v>602</v>
      </c>
      <c r="K154" t="s">
        <v>41</v>
      </c>
      <c r="L154" t="s">
        <v>240</v>
      </c>
      <c r="M154" t="s">
        <v>1201</v>
      </c>
      <c r="N154" t="s">
        <v>1194</v>
      </c>
      <c r="O154" t="s">
        <v>1200</v>
      </c>
      <c r="R154" t="s">
        <v>235</v>
      </c>
      <c r="T154" t="s">
        <v>67</v>
      </c>
      <c r="U154" t="s">
        <v>45</v>
      </c>
      <c r="V154" t="s">
        <v>235</v>
      </c>
      <c r="W154" t="s">
        <v>1194</v>
      </c>
      <c r="Y154" s="1">
        <v>42775.712511574071</v>
      </c>
      <c r="Z154" s="1">
        <v>42788.540393518517</v>
      </c>
    </row>
    <row r="155" spans="1:27" x14ac:dyDescent="0.3">
      <c r="A155">
        <v>95697</v>
      </c>
      <c r="B155" t="s">
        <v>600</v>
      </c>
      <c r="C155" t="s">
        <v>599</v>
      </c>
      <c r="D155" t="s">
        <v>598</v>
      </c>
      <c r="E155" t="s">
        <v>24</v>
      </c>
      <c r="F155" t="s">
        <v>27</v>
      </c>
      <c r="G155" t="s">
        <v>49</v>
      </c>
      <c r="H155" t="s">
        <v>601</v>
      </c>
      <c r="I155" t="s">
        <v>772</v>
      </c>
      <c r="J155" t="s">
        <v>210</v>
      </c>
      <c r="K155" t="s">
        <v>41</v>
      </c>
      <c r="L155" t="s">
        <v>240</v>
      </c>
      <c r="M155" t="s">
        <v>44</v>
      </c>
      <c r="N155" t="s">
        <v>1194</v>
      </c>
      <c r="O155" t="s">
        <v>1194</v>
      </c>
      <c r="R155" t="s">
        <v>235</v>
      </c>
      <c r="T155" t="s">
        <v>55</v>
      </c>
      <c r="U155" t="s">
        <v>37</v>
      </c>
      <c r="V155" t="s">
        <v>235</v>
      </c>
      <c r="W155" t="s">
        <v>1194</v>
      </c>
      <c r="X155" t="s">
        <v>596</v>
      </c>
      <c r="Y155" s="1">
        <v>42775.774421296293</v>
      </c>
      <c r="Z155" s="1">
        <v>42782.392650462964</v>
      </c>
    </row>
    <row r="156" spans="1:27" x14ac:dyDescent="0.3">
      <c r="A156">
        <v>95698</v>
      </c>
      <c r="B156" t="s">
        <v>600</v>
      </c>
      <c r="C156" t="s">
        <v>599</v>
      </c>
      <c r="D156" t="s">
        <v>598</v>
      </c>
      <c r="E156" t="s">
        <v>122</v>
      </c>
      <c r="F156" t="s">
        <v>27</v>
      </c>
      <c r="G156" t="s">
        <v>49</v>
      </c>
      <c r="H156" t="s">
        <v>597</v>
      </c>
      <c r="I156" t="s">
        <v>772</v>
      </c>
      <c r="J156" t="s">
        <v>210</v>
      </c>
      <c r="K156" t="s">
        <v>41</v>
      </c>
      <c r="L156" t="s">
        <v>240</v>
      </c>
      <c r="M156" t="s">
        <v>44</v>
      </c>
      <c r="N156" t="s">
        <v>1194</v>
      </c>
      <c r="O156" t="s">
        <v>1194</v>
      </c>
      <c r="R156" t="s">
        <v>235</v>
      </c>
      <c r="T156" t="s">
        <v>55</v>
      </c>
      <c r="U156" t="s">
        <v>60</v>
      </c>
      <c r="V156" t="s">
        <v>235</v>
      </c>
      <c r="W156" t="s">
        <v>1194</v>
      </c>
      <c r="X156" t="s">
        <v>596</v>
      </c>
      <c r="Y156" s="1">
        <v>42775.786770833336</v>
      </c>
      <c r="Z156" s="1">
        <v>42776.496712962966</v>
      </c>
    </row>
    <row r="157" spans="1:27" x14ac:dyDescent="0.3">
      <c r="A157">
        <v>95738</v>
      </c>
      <c r="B157" t="s">
        <v>600</v>
      </c>
      <c r="C157" t="s">
        <v>599</v>
      </c>
      <c r="D157" t="s">
        <v>598</v>
      </c>
      <c r="E157" t="s">
        <v>24</v>
      </c>
      <c r="F157" t="s">
        <v>387</v>
      </c>
      <c r="G157" t="s">
        <v>49</v>
      </c>
      <c r="H157" t="s">
        <v>1246</v>
      </c>
      <c r="I157" t="s">
        <v>772</v>
      </c>
      <c r="J157" t="s">
        <v>210</v>
      </c>
      <c r="K157" t="s">
        <v>41</v>
      </c>
      <c r="L157" t="s">
        <v>240</v>
      </c>
      <c r="M157" t="s">
        <v>44</v>
      </c>
      <c r="N157" t="s">
        <v>1194</v>
      </c>
      <c r="O157" t="s">
        <v>1194</v>
      </c>
      <c r="R157" t="s">
        <v>235</v>
      </c>
      <c r="T157" t="s">
        <v>55</v>
      </c>
      <c r="U157" t="s">
        <v>37</v>
      </c>
      <c r="V157" t="s">
        <v>235</v>
      </c>
      <c r="W157" t="s">
        <v>1194</v>
      </c>
      <c r="Y157" s="1">
        <v>42776.60050925926</v>
      </c>
      <c r="Z157" s="1">
        <v>42832.242476851854</v>
      </c>
    </row>
    <row r="158" spans="1:27" x14ac:dyDescent="0.3">
      <c r="A158">
        <v>95777</v>
      </c>
      <c r="B158" t="s">
        <v>146</v>
      </c>
      <c r="C158" t="s">
        <v>75</v>
      </c>
      <c r="D158" t="s">
        <v>79</v>
      </c>
      <c r="E158" t="s">
        <v>24</v>
      </c>
      <c r="F158" t="s">
        <v>27</v>
      </c>
      <c r="G158" t="s">
        <v>153</v>
      </c>
      <c r="H158" t="s">
        <v>1288</v>
      </c>
      <c r="I158" t="s">
        <v>355</v>
      </c>
      <c r="J158" t="s">
        <v>355</v>
      </c>
      <c r="K158" t="s">
        <v>41</v>
      </c>
      <c r="L158" t="s">
        <v>240</v>
      </c>
      <c r="M158" t="s">
        <v>365</v>
      </c>
      <c r="N158" t="s">
        <v>1194</v>
      </c>
      <c r="O158" t="s">
        <v>1221</v>
      </c>
      <c r="P158">
        <v>13235</v>
      </c>
      <c r="Q158" t="s">
        <v>812</v>
      </c>
      <c r="R158" t="s">
        <v>779</v>
      </c>
      <c r="S158" t="s">
        <v>235</v>
      </c>
      <c r="T158" t="s">
        <v>43</v>
      </c>
      <c r="U158" t="s">
        <v>29</v>
      </c>
      <c r="V158" t="s">
        <v>81</v>
      </c>
      <c r="W158" t="s">
        <v>1194</v>
      </c>
      <c r="Y158" s="1">
        <v>42779.099027777775</v>
      </c>
      <c r="Z158" s="1">
        <v>42802.264467592591</v>
      </c>
      <c r="AA158" t="s">
        <v>1273</v>
      </c>
    </row>
    <row r="159" spans="1:27" x14ac:dyDescent="0.3">
      <c r="A159">
        <v>95780</v>
      </c>
      <c r="B159" t="s">
        <v>1342</v>
      </c>
      <c r="C159" t="s">
        <v>95</v>
      </c>
      <c r="D159" t="s">
        <v>138</v>
      </c>
      <c r="E159" t="s">
        <v>24</v>
      </c>
      <c r="F159" t="s">
        <v>27</v>
      </c>
      <c r="G159" t="s">
        <v>169</v>
      </c>
      <c r="H159" t="s">
        <v>1343</v>
      </c>
      <c r="J159" t="s">
        <v>1342</v>
      </c>
      <c r="K159" t="s">
        <v>41</v>
      </c>
      <c r="L159" t="s">
        <v>240</v>
      </c>
      <c r="M159" t="s">
        <v>365</v>
      </c>
      <c r="N159" t="s">
        <v>1194</v>
      </c>
      <c r="O159" t="s">
        <v>1319</v>
      </c>
      <c r="R159" t="s">
        <v>235</v>
      </c>
      <c r="T159" t="s">
        <v>55</v>
      </c>
      <c r="U159" t="s">
        <v>37</v>
      </c>
      <c r="V159" t="s">
        <v>26</v>
      </c>
      <c r="W159" t="s">
        <v>1194</v>
      </c>
      <c r="Y159" s="1">
        <v>42779.104201388887</v>
      </c>
      <c r="Z159" s="1">
        <v>42815.340763888889</v>
      </c>
    </row>
    <row r="160" spans="1:27" x14ac:dyDescent="0.3">
      <c r="A160">
        <v>95811</v>
      </c>
      <c r="B160" t="s">
        <v>1214</v>
      </c>
      <c r="C160" t="s">
        <v>75</v>
      </c>
      <c r="D160" t="s">
        <v>354</v>
      </c>
      <c r="E160" t="s">
        <v>24</v>
      </c>
      <c r="F160" t="s">
        <v>27</v>
      </c>
      <c r="G160" t="s">
        <v>166</v>
      </c>
      <c r="H160" t="s">
        <v>1213</v>
      </c>
      <c r="I160" t="s">
        <v>942</v>
      </c>
      <c r="J160" t="s">
        <v>204</v>
      </c>
      <c r="K160" t="s">
        <v>41</v>
      </c>
      <c r="L160" t="s">
        <v>240</v>
      </c>
      <c r="M160" t="s">
        <v>365</v>
      </c>
      <c r="N160" t="s">
        <v>1194</v>
      </c>
      <c r="O160" t="s">
        <v>373</v>
      </c>
      <c r="Q160" t="s">
        <v>812</v>
      </c>
      <c r="R160" t="s">
        <v>779</v>
      </c>
      <c r="S160" t="s">
        <v>235</v>
      </c>
      <c r="T160" t="s">
        <v>43</v>
      </c>
      <c r="U160" t="s">
        <v>29</v>
      </c>
      <c r="V160" t="s">
        <v>26</v>
      </c>
      <c r="W160" t="s">
        <v>1194</v>
      </c>
      <c r="Y160" s="1">
        <v>42779.494895833333</v>
      </c>
      <c r="Z160" s="1">
        <v>42782.595219907409</v>
      </c>
      <c r="AA160" t="s">
        <v>321</v>
      </c>
    </row>
    <row r="161" spans="1:27" x14ac:dyDescent="0.3">
      <c r="A161">
        <v>95813</v>
      </c>
      <c r="B161" t="s">
        <v>124</v>
      </c>
      <c r="C161" t="s">
        <v>75</v>
      </c>
      <c r="D161" t="s">
        <v>125</v>
      </c>
      <c r="E161" t="s">
        <v>149</v>
      </c>
      <c r="F161" t="s">
        <v>27</v>
      </c>
      <c r="G161" t="s">
        <v>187</v>
      </c>
      <c r="H161" t="s">
        <v>1287</v>
      </c>
      <c r="I161" t="s">
        <v>245</v>
      </c>
      <c r="J161" t="s">
        <v>124</v>
      </c>
      <c r="K161" t="s">
        <v>41</v>
      </c>
      <c r="L161" t="s">
        <v>32</v>
      </c>
      <c r="N161" t="s">
        <v>1194</v>
      </c>
      <c r="O161" t="s">
        <v>1194</v>
      </c>
      <c r="Q161" t="s">
        <v>630</v>
      </c>
      <c r="R161" t="s">
        <v>779</v>
      </c>
      <c r="S161" t="s">
        <v>1211</v>
      </c>
      <c r="T161" t="s">
        <v>67</v>
      </c>
      <c r="U161" t="s">
        <v>37</v>
      </c>
      <c r="V161" t="s">
        <v>235</v>
      </c>
      <c r="W161" t="s">
        <v>1194</v>
      </c>
      <c r="Y161" s="1">
        <v>42779.504027777781</v>
      </c>
      <c r="Z161" s="1">
        <v>42788.540034722224</v>
      </c>
      <c r="AA161" t="s">
        <v>321</v>
      </c>
    </row>
    <row r="162" spans="1:27" x14ac:dyDescent="0.3">
      <c r="A162">
        <v>95828</v>
      </c>
      <c r="B162" t="s">
        <v>318</v>
      </c>
      <c r="C162" t="s">
        <v>75</v>
      </c>
      <c r="D162" t="s">
        <v>267</v>
      </c>
      <c r="E162" t="s">
        <v>24</v>
      </c>
      <c r="F162" t="s">
        <v>27</v>
      </c>
      <c r="G162" t="s">
        <v>201</v>
      </c>
      <c r="H162" t="s">
        <v>1284</v>
      </c>
      <c r="I162" t="s">
        <v>245</v>
      </c>
      <c r="J162" t="s">
        <v>77</v>
      </c>
      <c r="K162" t="s">
        <v>41</v>
      </c>
      <c r="L162" t="s">
        <v>32</v>
      </c>
      <c r="M162" t="s">
        <v>298</v>
      </c>
      <c r="N162" t="s">
        <v>1194</v>
      </c>
      <c r="O162" t="s">
        <v>1221</v>
      </c>
      <c r="Q162" t="s">
        <v>812</v>
      </c>
      <c r="R162" t="s">
        <v>779</v>
      </c>
      <c r="S162" t="s">
        <v>235</v>
      </c>
      <c r="T162" t="s">
        <v>43</v>
      </c>
      <c r="U162" t="s">
        <v>29</v>
      </c>
      <c r="V162" t="s">
        <v>26</v>
      </c>
      <c r="W162" t="s">
        <v>1194</v>
      </c>
      <c r="Y162" s="1">
        <v>42779.683969907404</v>
      </c>
      <c r="Z162" s="1">
        <v>42796.375231481485</v>
      </c>
      <c r="AA162" t="s">
        <v>1273</v>
      </c>
    </row>
    <row r="163" spans="1:27" x14ac:dyDescent="0.3">
      <c r="A163">
        <v>95924</v>
      </c>
      <c r="B163" t="s">
        <v>89</v>
      </c>
      <c r="C163" t="s">
        <v>599</v>
      </c>
      <c r="D163" t="s">
        <v>609</v>
      </c>
      <c r="E163" t="s">
        <v>24</v>
      </c>
      <c r="F163" t="s">
        <v>387</v>
      </c>
      <c r="G163" t="s">
        <v>49</v>
      </c>
      <c r="H163" t="s">
        <v>1245</v>
      </c>
      <c r="I163" t="s">
        <v>248</v>
      </c>
      <c r="J163" t="s">
        <v>497</v>
      </c>
      <c r="K163" t="s">
        <v>41</v>
      </c>
      <c r="L163" t="s">
        <v>240</v>
      </c>
      <c r="M163" t="s">
        <v>44</v>
      </c>
      <c r="N163" t="s">
        <v>1194</v>
      </c>
      <c r="O163" t="s">
        <v>1221</v>
      </c>
      <c r="Q163" t="s">
        <v>1238</v>
      </c>
      <c r="R163" t="s">
        <v>235</v>
      </c>
      <c r="T163" t="s">
        <v>43</v>
      </c>
      <c r="U163" t="s">
        <v>37</v>
      </c>
      <c r="V163" t="s">
        <v>235</v>
      </c>
      <c r="W163" t="s">
        <v>1194</v>
      </c>
      <c r="X163" t="s">
        <v>596</v>
      </c>
      <c r="Y163" s="1">
        <v>42780.984467592592</v>
      </c>
      <c r="Z163" s="1">
        <v>42831.990590277775</v>
      </c>
    </row>
    <row r="164" spans="1:27" x14ac:dyDescent="0.3">
      <c r="A164">
        <v>95938</v>
      </c>
      <c r="B164" t="s">
        <v>312</v>
      </c>
      <c r="C164" t="s">
        <v>599</v>
      </c>
      <c r="D164" t="s">
        <v>987</v>
      </c>
      <c r="E164" t="s">
        <v>24</v>
      </c>
      <c r="F164" t="s">
        <v>27</v>
      </c>
      <c r="G164" t="s">
        <v>49</v>
      </c>
      <c r="H164" t="s">
        <v>1244</v>
      </c>
      <c r="I164" t="s">
        <v>772</v>
      </c>
      <c r="J164" t="s">
        <v>497</v>
      </c>
      <c r="K164" t="s">
        <v>41</v>
      </c>
      <c r="L164" t="s">
        <v>32</v>
      </c>
      <c r="M164" t="s">
        <v>44</v>
      </c>
      <c r="N164" t="s">
        <v>1194</v>
      </c>
      <c r="O164" t="s">
        <v>1194</v>
      </c>
      <c r="R164" t="s">
        <v>235</v>
      </c>
      <c r="T164" t="s">
        <v>43</v>
      </c>
      <c r="U164" t="s">
        <v>60</v>
      </c>
      <c r="V164" t="s">
        <v>235</v>
      </c>
      <c r="W164" t="s">
        <v>1194</v>
      </c>
      <c r="Y164" s="1">
        <v>42781.183379629627</v>
      </c>
      <c r="Z164" s="1">
        <v>42793.483240740738</v>
      </c>
    </row>
    <row r="165" spans="1:27" x14ac:dyDescent="0.3">
      <c r="A165">
        <v>95944</v>
      </c>
      <c r="B165" t="s">
        <v>170</v>
      </c>
      <c r="C165" t="s">
        <v>133</v>
      </c>
      <c r="D165" t="s">
        <v>180</v>
      </c>
      <c r="E165" t="s">
        <v>24</v>
      </c>
      <c r="F165" t="s">
        <v>387</v>
      </c>
      <c r="G165" t="s">
        <v>178</v>
      </c>
      <c r="H165" t="s">
        <v>780</v>
      </c>
      <c r="I165" t="s">
        <v>193</v>
      </c>
      <c r="J165" t="s">
        <v>777</v>
      </c>
      <c r="K165" t="s">
        <v>41</v>
      </c>
      <c r="L165" t="s">
        <v>32</v>
      </c>
      <c r="N165" t="s">
        <v>1194</v>
      </c>
      <c r="O165" t="s">
        <v>1200</v>
      </c>
      <c r="R165" t="s">
        <v>779</v>
      </c>
      <c r="S165" t="s">
        <v>235</v>
      </c>
      <c r="T165" t="s">
        <v>43</v>
      </c>
      <c r="U165" t="s">
        <v>45</v>
      </c>
      <c r="V165" t="s">
        <v>778</v>
      </c>
      <c r="W165" t="s">
        <v>1194</v>
      </c>
      <c r="Y165" s="1">
        <v>42781.249409722222</v>
      </c>
      <c r="Z165" s="1">
        <v>42832.29383101852</v>
      </c>
    </row>
    <row r="166" spans="1:27" x14ac:dyDescent="0.3">
      <c r="A166">
        <v>95974</v>
      </c>
      <c r="B166" t="s">
        <v>353</v>
      </c>
      <c r="C166" t="s">
        <v>95</v>
      </c>
      <c r="D166" t="s">
        <v>168</v>
      </c>
      <c r="E166" t="s">
        <v>262</v>
      </c>
      <c r="F166" t="s">
        <v>27</v>
      </c>
      <c r="G166" t="s">
        <v>187</v>
      </c>
      <c r="H166" t="s">
        <v>1264</v>
      </c>
      <c r="I166" t="s">
        <v>1263</v>
      </c>
      <c r="J166" t="s">
        <v>1263</v>
      </c>
      <c r="K166" t="s">
        <v>41</v>
      </c>
      <c r="L166" t="s">
        <v>32</v>
      </c>
      <c r="M166" t="s">
        <v>104</v>
      </c>
      <c r="N166" t="s">
        <v>1194</v>
      </c>
      <c r="O166" t="s">
        <v>1194</v>
      </c>
      <c r="Q166" t="s">
        <v>1262</v>
      </c>
      <c r="R166" t="s">
        <v>765</v>
      </c>
      <c r="T166" t="s">
        <v>55</v>
      </c>
      <c r="U166" t="s">
        <v>37</v>
      </c>
      <c r="V166" t="s">
        <v>26</v>
      </c>
      <c r="W166" t="s">
        <v>1194</v>
      </c>
      <c r="Y166" s="1">
        <v>42782.021145833336</v>
      </c>
      <c r="Z166" s="1">
        <v>42814.015486111108</v>
      </c>
      <c r="AA166" t="s">
        <v>1261</v>
      </c>
    </row>
    <row r="167" spans="1:27" x14ac:dyDescent="0.3">
      <c r="A167">
        <v>95981</v>
      </c>
      <c r="B167" t="s">
        <v>915</v>
      </c>
      <c r="C167" t="s">
        <v>75</v>
      </c>
      <c r="D167" t="s">
        <v>79</v>
      </c>
      <c r="E167" t="s">
        <v>147</v>
      </c>
      <c r="F167" t="s">
        <v>27</v>
      </c>
      <c r="G167" t="s">
        <v>169</v>
      </c>
      <c r="H167" t="s">
        <v>1075</v>
      </c>
      <c r="I167" t="s">
        <v>915</v>
      </c>
      <c r="J167" t="s">
        <v>915</v>
      </c>
      <c r="K167" t="s">
        <v>41</v>
      </c>
      <c r="L167" t="s">
        <v>28</v>
      </c>
      <c r="N167" t="s">
        <v>1194</v>
      </c>
      <c r="O167" t="s">
        <v>1194</v>
      </c>
      <c r="R167" t="s">
        <v>765</v>
      </c>
      <c r="T167" t="s">
        <v>43</v>
      </c>
      <c r="U167" t="s">
        <v>45</v>
      </c>
      <c r="V167" t="s">
        <v>26</v>
      </c>
      <c r="W167" t="s">
        <v>1194</v>
      </c>
      <c r="Y167" s="1">
        <v>42782.091423611113</v>
      </c>
      <c r="Z167" s="1">
        <v>42782.109282407408</v>
      </c>
    </row>
    <row r="168" spans="1:27" x14ac:dyDescent="0.3">
      <c r="A168">
        <v>95990</v>
      </c>
      <c r="B168" t="s">
        <v>800</v>
      </c>
      <c r="C168" t="s">
        <v>75</v>
      </c>
      <c r="D168" t="s">
        <v>79</v>
      </c>
      <c r="E168" t="s">
        <v>24</v>
      </c>
      <c r="F168" t="s">
        <v>27</v>
      </c>
      <c r="G168" t="s">
        <v>187</v>
      </c>
      <c r="H168" t="s">
        <v>1282</v>
      </c>
      <c r="I168" t="s">
        <v>800</v>
      </c>
      <c r="J168" t="s">
        <v>146</v>
      </c>
      <c r="K168" t="s">
        <v>41</v>
      </c>
      <c r="L168" t="s">
        <v>240</v>
      </c>
      <c r="M168" t="s">
        <v>185</v>
      </c>
      <c r="N168" t="s">
        <v>1194</v>
      </c>
      <c r="O168" t="s">
        <v>1200</v>
      </c>
      <c r="Q168" t="s">
        <v>812</v>
      </c>
      <c r="R168" t="s">
        <v>779</v>
      </c>
      <c r="S168" t="s">
        <v>1211</v>
      </c>
      <c r="T168" t="s">
        <v>67</v>
      </c>
      <c r="U168" t="s">
        <v>45</v>
      </c>
      <c r="V168" t="s">
        <v>235</v>
      </c>
      <c r="W168" t="s">
        <v>1194</v>
      </c>
      <c r="Y168" s="1">
        <v>42782.148425925923</v>
      </c>
      <c r="Z168" s="1">
        <v>42806.991793981484</v>
      </c>
      <c r="AA168" t="s">
        <v>1268</v>
      </c>
    </row>
    <row r="169" spans="1:27" x14ac:dyDescent="0.3">
      <c r="A169">
        <v>96022</v>
      </c>
      <c r="B169" t="s">
        <v>54</v>
      </c>
      <c r="C169" t="s">
        <v>34</v>
      </c>
      <c r="D169" t="s">
        <v>1205</v>
      </c>
      <c r="E169" t="s">
        <v>24</v>
      </c>
      <c r="F169" t="s">
        <v>27</v>
      </c>
      <c r="G169" t="s">
        <v>187</v>
      </c>
      <c r="H169" t="s">
        <v>1332</v>
      </c>
      <c r="I169" t="s">
        <v>1397</v>
      </c>
      <c r="J169" t="s">
        <v>143</v>
      </c>
      <c r="K169" t="s">
        <v>41</v>
      </c>
      <c r="L169" t="s">
        <v>240</v>
      </c>
      <c r="M169" t="s">
        <v>365</v>
      </c>
      <c r="N169" t="s">
        <v>1194</v>
      </c>
      <c r="O169" t="s">
        <v>1293</v>
      </c>
      <c r="Q169" t="s">
        <v>1169</v>
      </c>
      <c r="R169" t="s">
        <v>235</v>
      </c>
      <c r="T169" t="s">
        <v>67</v>
      </c>
      <c r="U169" t="s">
        <v>29</v>
      </c>
      <c r="V169" t="s">
        <v>26</v>
      </c>
      <c r="W169" t="s">
        <v>1194</v>
      </c>
      <c r="Y169" s="1">
        <v>42782.211585648147</v>
      </c>
      <c r="Z169" s="1">
        <v>42828.204699074071</v>
      </c>
    </row>
    <row r="170" spans="1:27" x14ac:dyDescent="0.3">
      <c r="A170">
        <v>96027</v>
      </c>
      <c r="B170" t="s">
        <v>142</v>
      </c>
      <c r="C170" t="s">
        <v>23</v>
      </c>
      <c r="D170" t="s">
        <v>1208</v>
      </c>
      <c r="E170" t="s">
        <v>147</v>
      </c>
      <c r="F170" t="s">
        <v>27</v>
      </c>
      <c r="G170" t="s">
        <v>187</v>
      </c>
      <c r="H170" t="s">
        <v>1337</v>
      </c>
      <c r="I170" t="s">
        <v>195</v>
      </c>
      <c r="J170" t="s">
        <v>143</v>
      </c>
      <c r="K170" t="s">
        <v>41</v>
      </c>
      <c r="L170" t="s">
        <v>32</v>
      </c>
      <c r="M170" t="s">
        <v>369</v>
      </c>
      <c r="N170" t="s">
        <v>1194</v>
      </c>
      <c r="O170" t="s">
        <v>1194</v>
      </c>
      <c r="R170" t="s">
        <v>235</v>
      </c>
      <c r="T170" t="s">
        <v>55</v>
      </c>
      <c r="U170" t="s">
        <v>37</v>
      </c>
      <c r="V170" t="s">
        <v>26</v>
      </c>
      <c r="W170" t="s">
        <v>1194</v>
      </c>
      <c r="X170" t="s">
        <v>629</v>
      </c>
      <c r="Y170" s="1">
        <v>42782.220729166664</v>
      </c>
      <c r="Z170" s="1">
        <v>42814.718136574076</v>
      </c>
    </row>
    <row r="171" spans="1:27" x14ac:dyDescent="0.3">
      <c r="A171">
        <v>96030</v>
      </c>
      <c r="B171" t="s">
        <v>1229</v>
      </c>
      <c r="C171" t="s">
        <v>305</v>
      </c>
      <c r="D171" t="s">
        <v>311</v>
      </c>
      <c r="E171" t="s">
        <v>149</v>
      </c>
      <c r="F171" t="s">
        <v>27</v>
      </c>
      <c r="G171" t="s">
        <v>25</v>
      </c>
      <c r="H171" t="s">
        <v>1228</v>
      </c>
      <c r="I171" t="s">
        <v>784</v>
      </c>
      <c r="J171" t="s">
        <v>91</v>
      </c>
      <c r="K171" t="s">
        <v>41</v>
      </c>
      <c r="L171" t="s">
        <v>101</v>
      </c>
      <c r="N171" t="s">
        <v>1194</v>
      </c>
      <c r="O171" t="s">
        <v>1194</v>
      </c>
      <c r="R171" t="s">
        <v>235</v>
      </c>
      <c r="T171" t="s">
        <v>67</v>
      </c>
      <c r="U171" t="s">
        <v>60</v>
      </c>
      <c r="V171" t="s">
        <v>235</v>
      </c>
      <c r="W171" t="s">
        <v>1194</v>
      </c>
      <c r="Y171" s="1">
        <v>42782.240347222221</v>
      </c>
      <c r="Z171" s="1">
        <v>42793.639039351852</v>
      </c>
    </row>
    <row r="172" spans="1:27" x14ac:dyDescent="0.3">
      <c r="A172">
        <v>96032</v>
      </c>
      <c r="B172" t="s">
        <v>304</v>
      </c>
      <c r="C172" t="s">
        <v>129</v>
      </c>
      <c r="D172" t="s">
        <v>218</v>
      </c>
      <c r="E172" t="s">
        <v>24</v>
      </c>
      <c r="F172" t="s">
        <v>27</v>
      </c>
      <c r="G172" t="s">
        <v>153</v>
      </c>
      <c r="H172" t="s">
        <v>1310</v>
      </c>
      <c r="I172" t="s">
        <v>226</v>
      </c>
      <c r="J172" t="s">
        <v>91</v>
      </c>
      <c r="K172" t="s">
        <v>41</v>
      </c>
      <c r="L172" t="s">
        <v>101</v>
      </c>
      <c r="M172" t="s">
        <v>298</v>
      </c>
      <c r="N172" t="s">
        <v>1194</v>
      </c>
      <c r="O172" t="s">
        <v>1221</v>
      </c>
      <c r="P172">
        <v>16394</v>
      </c>
      <c r="R172" t="s">
        <v>235</v>
      </c>
      <c r="T172" t="s">
        <v>55</v>
      </c>
      <c r="U172" t="s">
        <v>37</v>
      </c>
      <c r="V172" t="s">
        <v>1305</v>
      </c>
      <c r="W172" t="s">
        <v>1194</v>
      </c>
      <c r="Y172" s="1">
        <v>42782.24832175926</v>
      </c>
      <c r="Z172" s="1">
        <v>42807.614502314813</v>
      </c>
    </row>
    <row r="173" spans="1:27" x14ac:dyDescent="0.3">
      <c r="A173">
        <v>96068</v>
      </c>
      <c r="B173" t="s">
        <v>170</v>
      </c>
      <c r="C173" t="s">
        <v>133</v>
      </c>
      <c r="D173" t="s">
        <v>180</v>
      </c>
      <c r="E173" t="s">
        <v>24</v>
      </c>
      <c r="F173" t="s">
        <v>27</v>
      </c>
      <c r="G173" t="s">
        <v>263</v>
      </c>
      <c r="H173" t="s">
        <v>1271</v>
      </c>
      <c r="I173" t="s">
        <v>745</v>
      </c>
      <c r="J173" t="s">
        <v>777</v>
      </c>
      <c r="K173" t="s">
        <v>41</v>
      </c>
      <c r="L173" t="s">
        <v>240</v>
      </c>
      <c r="M173" t="s">
        <v>185</v>
      </c>
      <c r="N173" t="s">
        <v>1194</v>
      </c>
      <c r="O173" t="s">
        <v>1200</v>
      </c>
      <c r="R173" t="s">
        <v>779</v>
      </c>
      <c r="S173" t="s">
        <v>235</v>
      </c>
      <c r="T173" t="s">
        <v>67</v>
      </c>
      <c r="U173" t="s">
        <v>37</v>
      </c>
      <c r="V173" t="s">
        <v>779</v>
      </c>
      <c r="W173" t="s">
        <v>1194</v>
      </c>
      <c r="X173" t="s">
        <v>596</v>
      </c>
      <c r="Y173" s="1">
        <v>42782.399594907409</v>
      </c>
      <c r="Z173" s="1">
        <v>42787.57234953704</v>
      </c>
      <c r="AA173" t="s">
        <v>321</v>
      </c>
    </row>
    <row r="174" spans="1:27" x14ac:dyDescent="0.3">
      <c r="A174">
        <v>96106</v>
      </c>
      <c r="B174" t="s">
        <v>268</v>
      </c>
      <c r="C174" t="s">
        <v>129</v>
      </c>
      <c r="D174" t="s">
        <v>218</v>
      </c>
      <c r="E174" t="s">
        <v>24</v>
      </c>
      <c r="F174" t="s">
        <v>27</v>
      </c>
      <c r="G174" t="s">
        <v>169</v>
      </c>
      <c r="H174" t="s">
        <v>412</v>
      </c>
      <c r="I174" t="s">
        <v>349</v>
      </c>
      <c r="J174" t="s">
        <v>337</v>
      </c>
      <c r="K174" t="s">
        <v>41</v>
      </c>
      <c r="L174" t="s">
        <v>240</v>
      </c>
      <c r="M174" t="s">
        <v>365</v>
      </c>
      <c r="N174" t="s">
        <v>1194</v>
      </c>
      <c r="O174" t="s">
        <v>1221</v>
      </c>
      <c r="R174" t="s">
        <v>235</v>
      </c>
      <c r="T174" t="s">
        <v>43</v>
      </c>
      <c r="U174" t="s">
        <v>29</v>
      </c>
      <c r="V174" t="s">
        <v>26</v>
      </c>
      <c r="W174" t="s">
        <v>361</v>
      </c>
      <c r="Y174" s="1">
        <v>42782.535891203705</v>
      </c>
      <c r="Z174" s="1">
        <v>42807.277071759258</v>
      </c>
    </row>
    <row r="175" spans="1:27" x14ac:dyDescent="0.3">
      <c r="A175">
        <v>96117</v>
      </c>
      <c r="B175" t="s">
        <v>22</v>
      </c>
      <c r="C175" t="s">
        <v>599</v>
      </c>
      <c r="D175" t="s">
        <v>598</v>
      </c>
      <c r="E175" t="s">
        <v>24</v>
      </c>
      <c r="F175" t="s">
        <v>387</v>
      </c>
      <c r="G175" t="s">
        <v>49</v>
      </c>
      <c r="H175" t="s">
        <v>1299</v>
      </c>
      <c r="I175" t="s">
        <v>22</v>
      </c>
      <c r="J175" t="s">
        <v>22</v>
      </c>
      <c r="K175" t="s">
        <v>41</v>
      </c>
      <c r="L175" t="s">
        <v>240</v>
      </c>
      <c r="M175" t="s">
        <v>44</v>
      </c>
      <c r="N175" t="s">
        <v>1194</v>
      </c>
      <c r="O175" t="s">
        <v>1194</v>
      </c>
      <c r="R175" t="s">
        <v>235</v>
      </c>
      <c r="T175" t="s">
        <v>55</v>
      </c>
      <c r="U175" t="s">
        <v>45</v>
      </c>
      <c r="V175" t="s">
        <v>235</v>
      </c>
      <c r="W175" t="s">
        <v>1194</v>
      </c>
      <c r="X175" t="s">
        <v>596</v>
      </c>
      <c r="Y175" s="1">
        <v>42782.985868055555</v>
      </c>
      <c r="Z175" s="1">
        <v>42832.21056712963</v>
      </c>
    </row>
    <row r="176" spans="1:27" x14ac:dyDescent="0.3">
      <c r="A176">
        <v>96176</v>
      </c>
      <c r="B176" t="s">
        <v>312</v>
      </c>
      <c r="C176" t="s">
        <v>599</v>
      </c>
      <c r="D176" t="s">
        <v>987</v>
      </c>
      <c r="E176" t="s">
        <v>149</v>
      </c>
      <c r="F176" t="s">
        <v>27</v>
      </c>
      <c r="G176" t="s">
        <v>49</v>
      </c>
      <c r="H176" t="s">
        <v>1242</v>
      </c>
      <c r="I176" t="s">
        <v>772</v>
      </c>
      <c r="J176" t="s">
        <v>497</v>
      </c>
      <c r="K176" t="s">
        <v>41</v>
      </c>
      <c r="L176" t="s">
        <v>240</v>
      </c>
      <c r="M176" t="s">
        <v>44</v>
      </c>
      <c r="N176" t="s">
        <v>1194</v>
      </c>
      <c r="O176" t="s">
        <v>1194</v>
      </c>
      <c r="R176" t="s">
        <v>235</v>
      </c>
      <c r="T176" t="s">
        <v>43</v>
      </c>
      <c r="U176" t="s">
        <v>60</v>
      </c>
      <c r="V176" t="s">
        <v>235</v>
      </c>
      <c r="W176" t="s">
        <v>1194</v>
      </c>
      <c r="X176" t="s">
        <v>596</v>
      </c>
      <c r="Y176" s="1">
        <v>42784.873807870368</v>
      </c>
      <c r="Z176" s="1">
        <v>42790.389074074075</v>
      </c>
    </row>
    <row r="177" spans="1:27" x14ac:dyDescent="0.3">
      <c r="A177">
        <v>96182</v>
      </c>
      <c r="B177" t="s">
        <v>181</v>
      </c>
      <c r="C177" t="s">
        <v>599</v>
      </c>
      <c r="D177" t="s">
        <v>605</v>
      </c>
      <c r="E177" t="s">
        <v>24</v>
      </c>
      <c r="F177" t="s">
        <v>27</v>
      </c>
      <c r="G177" t="s">
        <v>35</v>
      </c>
      <c r="H177" t="s">
        <v>1241</v>
      </c>
      <c r="I177" t="s">
        <v>497</v>
      </c>
      <c r="J177" t="s">
        <v>181</v>
      </c>
      <c r="K177" t="s">
        <v>41</v>
      </c>
      <c r="L177" t="s">
        <v>240</v>
      </c>
      <c r="M177" t="s">
        <v>44</v>
      </c>
      <c r="N177" t="s">
        <v>1194</v>
      </c>
      <c r="O177" t="s">
        <v>1221</v>
      </c>
      <c r="Q177" t="s">
        <v>1238</v>
      </c>
      <c r="R177" t="s">
        <v>235</v>
      </c>
      <c r="T177" t="s">
        <v>43</v>
      </c>
      <c r="U177" t="s">
        <v>45</v>
      </c>
      <c r="V177" t="s">
        <v>235</v>
      </c>
      <c r="W177" t="s">
        <v>1194</v>
      </c>
      <c r="X177" t="s">
        <v>596</v>
      </c>
      <c r="Y177" s="1">
        <v>42785.992384259262</v>
      </c>
      <c r="Z177" s="1">
        <v>42800.133576388886</v>
      </c>
    </row>
    <row r="178" spans="1:27" x14ac:dyDescent="0.3">
      <c r="A178">
        <v>96207</v>
      </c>
      <c r="B178" t="s">
        <v>89</v>
      </c>
      <c r="C178" t="s">
        <v>599</v>
      </c>
      <c r="D178" t="s">
        <v>605</v>
      </c>
      <c r="E178" t="s">
        <v>24</v>
      </c>
      <c r="F178" t="s">
        <v>27</v>
      </c>
      <c r="G178" t="s">
        <v>263</v>
      </c>
      <c r="H178" t="s">
        <v>1421</v>
      </c>
      <c r="I178" t="s">
        <v>248</v>
      </c>
      <c r="J178" t="s">
        <v>745</v>
      </c>
      <c r="K178" t="s">
        <v>41</v>
      </c>
      <c r="L178" t="s">
        <v>240</v>
      </c>
      <c r="M178" t="s">
        <v>44</v>
      </c>
      <c r="N178" t="s">
        <v>1194</v>
      </c>
      <c r="O178" t="s">
        <v>1376</v>
      </c>
      <c r="Q178" t="s">
        <v>1312</v>
      </c>
      <c r="R178" t="s">
        <v>235</v>
      </c>
      <c r="T178" t="s">
        <v>55</v>
      </c>
      <c r="U178" t="s">
        <v>37</v>
      </c>
      <c r="V178" t="s">
        <v>235</v>
      </c>
      <c r="W178" t="s">
        <v>1194</v>
      </c>
      <c r="X178" t="s">
        <v>596</v>
      </c>
      <c r="Y178" s="1">
        <v>42787.138067129628</v>
      </c>
      <c r="Z178" s="1">
        <v>42829.905601851853</v>
      </c>
    </row>
    <row r="179" spans="1:27" x14ac:dyDescent="0.3">
      <c r="A179">
        <v>96251</v>
      </c>
      <c r="B179" t="s">
        <v>77</v>
      </c>
      <c r="C179" t="s">
        <v>75</v>
      </c>
      <c r="D179" t="s">
        <v>825</v>
      </c>
      <c r="E179" t="s">
        <v>262</v>
      </c>
      <c r="F179" t="s">
        <v>27</v>
      </c>
      <c r="G179" t="s">
        <v>25</v>
      </c>
      <c r="H179" t="s">
        <v>1260</v>
      </c>
      <c r="I179" t="s">
        <v>941</v>
      </c>
      <c r="J179" t="s">
        <v>210</v>
      </c>
      <c r="K179" t="s">
        <v>41</v>
      </c>
      <c r="L179" t="s">
        <v>32</v>
      </c>
      <c r="N179" t="s">
        <v>1194</v>
      </c>
      <c r="O179" t="s">
        <v>1194</v>
      </c>
      <c r="R179" t="s">
        <v>765</v>
      </c>
      <c r="T179" t="s">
        <v>43</v>
      </c>
      <c r="U179" t="s">
        <v>60</v>
      </c>
      <c r="V179" t="s">
        <v>235</v>
      </c>
      <c r="W179" t="s">
        <v>1194</v>
      </c>
      <c r="Y179" s="1">
        <v>42787.726817129631</v>
      </c>
      <c r="Z179" s="1">
        <v>42788.558622685188</v>
      </c>
    </row>
    <row r="180" spans="1:27" x14ac:dyDescent="0.3">
      <c r="A180">
        <v>96252</v>
      </c>
      <c r="B180" t="s">
        <v>459</v>
      </c>
      <c r="C180" t="s">
        <v>75</v>
      </c>
      <c r="D180" t="s">
        <v>125</v>
      </c>
      <c r="E180" t="s">
        <v>147</v>
      </c>
      <c r="F180" t="s">
        <v>27</v>
      </c>
      <c r="G180" t="s">
        <v>49</v>
      </c>
      <c r="H180" t="s">
        <v>1259</v>
      </c>
      <c r="I180" t="s">
        <v>179</v>
      </c>
      <c r="J180" t="s">
        <v>794</v>
      </c>
      <c r="K180" t="s">
        <v>41</v>
      </c>
      <c r="L180" t="s">
        <v>32</v>
      </c>
      <c r="N180" t="s">
        <v>1194</v>
      </c>
      <c r="O180" t="s">
        <v>1194</v>
      </c>
      <c r="R180" t="s">
        <v>765</v>
      </c>
      <c r="T180" t="s">
        <v>55</v>
      </c>
      <c r="U180" t="s">
        <v>45</v>
      </c>
      <c r="V180" t="s">
        <v>235</v>
      </c>
      <c r="W180" t="s">
        <v>1194</v>
      </c>
      <c r="Y180" s="1">
        <v>42787.911319444444</v>
      </c>
      <c r="Z180" s="1">
        <v>42795.150659722225</v>
      </c>
    </row>
    <row r="181" spans="1:27" x14ac:dyDescent="0.3">
      <c r="A181">
        <v>96253</v>
      </c>
      <c r="B181" t="s">
        <v>459</v>
      </c>
      <c r="C181" t="s">
        <v>75</v>
      </c>
      <c r="D181" t="s">
        <v>125</v>
      </c>
      <c r="E181" t="s">
        <v>147</v>
      </c>
      <c r="F181" t="s">
        <v>27</v>
      </c>
      <c r="G181" t="s">
        <v>49</v>
      </c>
      <c r="H181" t="s">
        <v>1258</v>
      </c>
      <c r="I181" t="s">
        <v>179</v>
      </c>
      <c r="J181" t="s">
        <v>794</v>
      </c>
      <c r="K181" t="s">
        <v>41</v>
      </c>
      <c r="L181" t="s">
        <v>32</v>
      </c>
      <c r="N181" t="s">
        <v>1194</v>
      </c>
      <c r="O181" t="s">
        <v>1194</v>
      </c>
      <c r="R181" t="s">
        <v>765</v>
      </c>
      <c r="T181" t="s">
        <v>55</v>
      </c>
      <c r="U181" t="s">
        <v>45</v>
      </c>
      <c r="V181" t="s">
        <v>235</v>
      </c>
      <c r="W181" t="s">
        <v>1194</v>
      </c>
      <c r="Y181" s="1">
        <v>42787.917326388888</v>
      </c>
      <c r="Z181" s="1">
        <v>42795.150972222225</v>
      </c>
    </row>
    <row r="182" spans="1:27" x14ac:dyDescent="0.3">
      <c r="A182">
        <v>96257</v>
      </c>
      <c r="B182" t="s">
        <v>266</v>
      </c>
      <c r="C182" t="s">
        <v>23</v>
      </c>
      <c r="D182" t="s">
        <v>68</v>
      </c>
      <c r="E182" t="s">
        <v>262</v>
      </c>
      <c r="F182" t="s">
        <v>27</v>
      </c>
      <c r="G182" t="s">
        <v>42</v>
      </c>
      <c r="H182" t="s">
        <v>1336</v>
      </c>
      <c r="J182" t="s">
        <v>80</v>
      </c>
      <c r="K182" t="s">
        <v>41</v>
      </c>
      <c r="L182" t="s">
        <v>240</v>
      </c>
      <c r="M182" t="s">
        <v>1335</v>
      </c>
      <c r="N182" t="s">
        <v>1194</v>
      </c>
      <c r="O182" t="s">
        <v>1194</v>
      </c>
      <c r="R182" t="s">
        <v>235</v>
      </c>
      <c r="T182" t="s">
        <v>55</v>
      </c>
      <c r="U182" t="s">
        <v>45</v>
      </c>
      <c r="V182" t="s">
        <v>235</v>
      </c>
      <c r="W182" t="s">
        <v>1194</v>
      </c>
      <c r="Y182" s="1">
        <v>42787.972685185188</v>
      </c>
      <c r="Z182" s="1">
        <v>42809.305138888885</v>
      </c>
    </row>
    <row r="183" spans="1:27" x14ac:dyDescent="0.3">
      <c r="A183">
        <v>96299</v>
      </c>
      <c r="B183" t="s">
        <v>177</v>
      </c>
      <c r="C183" t="s">
        <v>599</v>
      </c>
      <c r="D183" t="s">
        <v>598</v>
      </c>
      <c r="E183" t="s">
        <v>24</v>
      </c>
      <c r="F183" t="s">
        <v>27</v>
      </c>
      <c r="G183" t="s">
        <v>166</v>
      </c>
      <c r="H183" t="s">
        <v>1298</v>
      </c>
      <c r="I183" t="s">
        <v>177</v>
      </c>
      <c r="J183" t="s">
        <v>177</v>
      </c>
      <c r="K183" t="s">
        <v>41</v>
      </c>
      <c r="L183" t="s">
        <v>240</v>
      </c>
      <c r="M183" t="s">
        <v>44</v>
      </c>
      <c r="N183" t="s">
        <v>1194</v>
      </c>
      <c r="O183" t="s">
        <v>1194</v>
      </c>
      <c r="R183" t="s">
        <v>235</v>
      </c>
      <c r="T183" t="s">
        <v>55</v>
      </c>
      <c r="U183" t="s">
        <v>60</v>
      </c>
      <c r="V183" t="s">
        <v>235</v>
      </c>
      <c r="W183" t="s">
        <v>1194</v>
      </c>
      <c r="X183" t="s">
        <v>596</v>
      </c>
      <c r="Y183" s="1">
        <v>42789.002500000002</v>
      </c>
      <c r="Z183" s="1">
        <v>42802.787627314814</v>
      </c>
    </row>
    <row r="184" spans="1:27" x14ac:dyDescent="0.3">
      <c r="A184">
        <v>96336</v>
      </c>
      <c r="B184" t="s">
        <v>528</v>
      </c>
      <c r="C184" t="s">
        <v>184</v>
      </c>
      <c r="D184" t="s">
        <v>212</v>
      </c>
      <c r="E184" t="s">
        <v>149</v>
      </c>
      <c r="F184" t="s">
        <v>27</v>
      </c>
      <c r="G184" t="s">
        <v>263</v>
      </c>
      <c r="H184" t="s">
        <v>1324</v>
      </c>
      <c r="I184" t="s">
        <v>745</v>
      </c>
      <c r="J184" t="s">
        <v>337</v>
      </c>
      <c r="K184" t="s">
        <v>41</v>
      </c>
      <c r="L184" t="s">
        <v>240</v>
      </c>
      <c r="M184" t="s">
        <v>185</v>
      </c>
      <c r="N184" t="s">
        <v>1194</v>
      </c>
      <c r="O184" t="s">
        <v>1194</v>
      </c>
      <c r="Q184" t="s">
        <v>1323</v>
      </c>
      <c r="R184" t="s">
        <v>235</v>
      </c>
      <c r="T184" t="s">
        <v>55</v>
      </c>
      <c r="U184" t="s">
        <v>37</v>
      </c>
      <c r="V184" t="s">
        <v>235</v>
      </c>
      <c r="W184" t="s">
        <v>1194</v>
      </c>
      <c r="Y184" s="1">
        <v>42789.625567129631</v>
      </c>
      <c r="Z184" s="1">
        <v>42814.565000000002</v>
      </c>
      <c r="AA184" t="s">
        <v>394</v>
      </c>
    </row>
    <row r="185" spans="1:27" x14ac:dyDescent="0.3">
      <c r="A185">
        <v>96357</v>
      </c>
      <c r="B185" t="s">
        <v>753</v>
      </c>
      <c r="C185" t="s">
        <v>23</v>
      </c>
      <c r="D185" t="s">
        <v>95</v>
      </c>
      <c r="E185" t="s">
        <v>24</v>
      </c>
      <c r="F185" t="s">
        <v>27</v>
      </c>
      <c r="G185" t="s">
        <v>49</v>
      </c>
      <c r="H185" t="s">
        <v>1352</v>
      </c>
      <c r="I185" t="s">
        <v>1032</v>
      </c>
      <c r="J185" t="s">
        <v>144</v>
      </c>
      <c r="K185" t="s">
        <v>41</v>
      </c>
      <c r="L185" t="s">
        <v>240</v>
      </c>
      <c r="M185" t="s">
        <v>185</v>
      </c>
      <c r="N185" t="s">
        <v>1194</v>
      </c>
      <c r="O185" t="s">
        <v>1319</v>
      </c>
      <c r="R185" t="s">
        <v>235</v>
      </c>
      <c r="T185" t="s">
        <v>43</v>
      </c>
      <c r="U185" t="s">
        <v>29</v>
      </c>
      <c r="V185" t="s">
        <v>235</v>
      </c>
      <c r="W185" t="s">
        <v>1194</v>
      </c>
      <c r="X185" t="s">
        <v>1029</v>
      </c>
      <c r="Y185" s="1">
        <v>42790.228784722225</v>
      </c>
      <c r="Z185" s="1">
        <v>42816.019513888888</v>
      </c>
    </row>
    <row r="186" spans="1:27" x14ac:dyDescent="0.3">
      <c r="A186">
        <v>96370</v>
      </c>
      <c r="B186" t="s">
        <v>54</v>
      </c>
      <c r="C186" t="s">
        <v>23</v>
      </c>
      <c r="D186" t="s">
        <v>68</v>
      </c>
      <c r="E186" t="s">
        <v>24</v>
      </c>
      <c r="F186" t="s">
        <v>27</v>
      </c>
      <c r="G186" t="s">
        <v>49</v>
      </c>
      <c r="H186" t="s">
        <v>1420</v>
      </c>
      <c r="I186" t="s">
        <v>1077</v>
      </c>
      <c r="J186" t="s">
        <v>337</v>
      </c>
      <c r="K186" t="s">
        <v>41</v>
      </c>
      <c r="L186" t="s">
        <v>240</v>
      </c>
      <c r="M186" t="s">
        <v>1201</v>
      </c>
      <c r="N186" t="s">
        <v>1194</v>
      </c>
      <c r="O186" t="s">
        <v>1376</v>
      </c>
      <c r="R186" t="s">
        <v>235</v>
      </c>
      <c r="T186" t="s">
        <v>55</v>
      </c>
      <c r="U186" t="s">
        <v>45</v>
      </c>
      <c r="V186" t="s">
        <v>235</v>
      </c>
      <c r="W186" t="s">
        <v>1194</v>
      </c>
      <c r="Y186" s="1">
        <v>42790.31486111111</v>
      </c>
      <c r="Z186" s="1">
        <v>42829.276365740741</v>
      </c>
    </row>
    <row r="187" spans="1:27" x14ac:dyDescent="0.3">
      <c r="A187">
        <v>96400</v>
      </c>
      <c r="B187" t="s">
        <v>191</v>
      </c>
      <c r="C187" t="s">
        <v>599</v>
      </c>
      <c r="D187" t="s">
        <v>609</v>
      </c>
      <c r="E187" t="s">
        <v>24</v>
      </c>
      <c r="F187" t="s">
        <v>387</v>
      </c>
      <c r="G187" t="s">
        <v>49</v>
      </c>
      <c r="H187" t="s">
        <v>1239</v>
      </c>
      <c r="I187" t="s">
        <v>248</v>
      </c>
      <c r="J187" t="s">
        <v>248</v>
      </c>
      <c r="K187" t="s">
        <v>41</v>
      </c>
      <c r="L187" t="s">
        <v>240</v>
      </c>
      <c r="M187" t="s">
        <v>44</v>
      </c>
      <c r="N187" t="s">
        <v>1194</v>
      </c>
      <c r="O187" t="s">
        <v>1221</v>
      </c>
      <c r="Q187" t="s">
        <v>1238</v>
      </c>
      <c r="R187" t="s">
        <v>235</v>
      </c>
      <c r="T187" t="s">
        <v>43</v>
      </c>
      <c r="U187" t="s">
        <v>45</v>
      </c>
      <c r="V187" t="s">
        <v>235</v>
      </c>
      <c r="W187" t="s">
        <v>1194</v>
      </c>
      <c r="X187" t="s">
        <v>596</v>
      </c>
      <c r="Y187" s="1">
        <v>42792.974803240744</v>
      </c>
      <c r="Z187" s="1">
        <v>42830.19636574074</v>
      </c>
    </row>
    <row r="188" spans="1:27" x14ac:dyDescent="0.3">
      <c r="A188">
        <v>96403</v>
      </c>
      <c r="B188" t="s">
        <v>170</v>
      </c>
      <c r="C188" t="s">
        <v>133</v>
      </c>
      <c r="D188" t="s">
        <v>180</v>
      </c>
      <c r="E188" t="s">
        <v>24</v>
      </c>
      <c r="F188" t="s">
        <v>27</v>
      </c>
      <c r="G188" t="s">
        <v>187</v>
      </c>
      <c r="H188" t="s">
        <v>1270</v>
      </c>
      <c r="I188" t="s">
        <v>800</v>
      </c>
      <c r="J188" t="s">
        <v>800</v>
      </c>
      <c r="K188" t="s">
        <v>41</v>
      </c>
      <c r="L188" t="s">
        <v>32</v>
      </c>
      <c r="N188" t="s">
        <v>1194</v>
      </c>
      <c r="O188" t="s">
        <v>1200</v>
      </c>
      <c r="R188" t="s">
        <v>779</v>
      </c>
      <c r="S188" t="s">
        <v>235</v>
      </c>
      <c r="T188" t="s">
        <v>67</v>
      </c>
      <c r="U188" t="s">
        <v>45</v>
      </c>
      <c r="V188" t="s">
        <v>235</v>
      </c>
      <c r="W188" t="s">
        <v>1194</v>
      </c>
      <c r="Y188" s="1">
        <v>42793.023587962962</v>
      </c>
      <c r="Z188" s="1">
        <v>42793.571458333332</v>
      </c>
    </row>
    <row r="189" spans="1:27" x14ac:dyDescent="0.3">
      <c r="A189">
        <v>96441</v>
      </c>
      <c r="B189" t="s">
        <v>109</v>
      </c>
      <c r="C189" t="s">
        <v>97</v>
      </c>
      <c r="D189" t="s">
        <v>110</v>
      </c>
      <c r="E189" t="s">
        <v>24</v>
      </c>
      <c r="F189" t="s">
        <v>27</v>
      </c>
      <c r="G189" t="s">
        <v>187</v>
      </c>
      <c r="H189" t="s">
        <v>1387</v>
      </c>
      <c r="J189" t="s">
        <v>102</v>
      </c>
      <c r="K189" t="s">
        <v>41</v>
      </c>
      <c r="L189" t="s">
        <v>240</v>
      </c>
      <c r="M189" t="s">
        <v>185</v>
      </c>
      <c r="N189" t="s">
        <v>1194</v>
      </c>
      <c r="O189" t="s">
        <v>1376</v>
      </c>
      <c r="R189" t="s">
        <v>235</v>
      </c>
      <c r="T189" t="s">
        <v>43</v>
      </c>
      <c r="U189" t="s">
        <v>29</v>
      </c>
      <c r="V189" t="s">
        <v>235</v>
      </c>
      <c r="W189" t="s">
        <v>1194</v>
      </c>
      <c r="Y189" s="1">
        <v>42793.647534722222</v>
      </c>
      <c r="Z189" s="1">
        <v>42823.471122685187</v>
      </c>
      <c r="AA189" t="s">
        <v>1386</v>
      </c>
    </row>
    <row r="190" spans="1:27" x14ac:dyDescent="0.3">
      <c r="A190">
        <v>96444</v>
      </c>
      <c r="B190" t="s">
        <v>191</v>
      </c>
      <c r="C190" t="s">
        <v>23</v>
      </c>
      <c r="D190" t="s">
        <v>30</v>
      </c>
      <c r="E190" t="s">
        <v>24</v>
      </c>
      <c r="F190" t="s">
        <v>27</v>
      </c>
      <c r="G190" t="s">
        <v>42</v>
      </c>
      <c r="H190" t="s">
        <v>1303</v>
      </c>
      <c r="J190" t="s">
        <v>1302</v>
      </c>
      <c r="K190" t="s">
        <v>41</v>
      </c>
      <c r="L190" t="s">
        <v>240</v>
      </c>
      <c r="M190" t="s">
        <v>44</v>
      </c>
      <c r="N190" t="s">
        <v>1194</v>
      </c>
      <c r="O190" t="s">
        <v>1293</v>
      </c>
      <c r="Q190" t="s">
        <v>1301</v>
      </c>
      <c r="R190" t="s">
        <v>235</v>
      </c>
      <c r="T190" t="s">
        <v>43</v>
      </c>
      <c r="U190" t="s">
        <v>45</v>
      </c>
      <c r="V190" t="s">
        <v>235</v>
      </c>
      <c r="W190" t="s">
        <v>1194</v>
      </c>
      <c r="X190" t="s">
        <v>378</v>
      </c>
      <c r="Y190" s="1">
        <v>42793.886562500003</v>
      </c>
      <c r="Z190" s="1">
        <v>42803.087685185186</v>
      </c>
    </row>
    <row r="191" spans="1:27" x14ac:dyDescent="0.3">
      <c r="A191">
        <v>96456</v>
      </c>
      <c r="B191" t="s">
        <v>312</v>
      </c>
      <c r="C191" t="s">
        <v>599</v>
      </c>
      <c r="D191" t="s">
        <v>987</v>
      </c>
      <c r="E191" t="s">
        <v>24</v>
      </c>
      <c r="F191" t="s">
        <v>27</v>
      </c>
      <c r="G191" t="s">
        <v>49</v>
      </c>
      <c r="H191" t="s">
        <v>1237</v>
      </c>
      <c r="I191" t="s">
        <v>772</v>
      </c>
      <c r="J191" t="s">
        <v>248</v>
      </c>
      <c r="K191" t="s">
        <v>41</v>
      </c>
      <c r="L191" t="s">
        <v>240</v>
      </c>
      <c r="M191" t="s">
        <v>44</v>
      </c>
      <c r="N191" t="s">
        <v>1194</v>
      </c>
      <c r="O191" t="s">
        <v>1194</v>
      </c>
      <c r="R191" t="s">
        <v>235</v>
      </c>
      <c r="T191" t="s">
        <v>43</v>
      </c>
      <c r="U191" t="s">
        <v>45</v>
      </c>
      <c r="V191" t="s">
        <v>235</v>
      </c>
      <c r="W191" t="s">
        <v>1194</v>
      </c>
      <c r="X191" t="s">
        <v>596</v>
      </c>
      <c r="Y191" s="1">
        <v>42794.160567129627</v>
      </c>
      <c r="Z191" s="1">
        <v>42802.321168981478</v>
      </c>
    </row>
    <row r="192" spans="1:27" x14ac:dyDescent="0.3">
      <c r="A192">
        <v>96458</v>
      </c>
      <c r="B192" t="s">
        <v>146</v>
      </c>
      <c r="C192" t="s">
        <v>75</v>
      </c>
      <c r="D192" t="s">
        <v>79</v>
      </c>
      <c r="E192" t="s">
        <v>24</v>
      </c>
      <c r="F192" t="s">
        <v>387</v>
      </c>
      <c r="G192" t="s">
        <v>807</v>
      </c>
      <c r="H192" t="s">
        <v>1277</v>
      </c>
      <c r="I192" t="s">
        <v>806</v>
      </c>
      <c r="J192" t="s">
        <v>146</v>
      </c>
      <c r="K192" t="s">
        <v>41</v>
      </c>
      <c r="L192" t="s">
        <v>240</v>
      </c>
      <c r="M192" t="s">
        <v>185</v>
      </c>
      <c r="N192" t="s">
        <v>1194</v>
      </c>
      <c r="O192" t="s">
        <v>1221</v>
      </c>
      <c r="R192" t="s">
        <v>779</v>
      </c>
      <c r="S192" t="s">
        <v>235</v>
      </c>
      <c r="T192" t="s">
        <v>43</v>
      </c>
      <c r="U192" t="s">
        <v>45</v>
      </c>
      <c r="V192" t="s">
        <v>235</v>
      </c>
      <c r="W192" t="s">
        <v>1194</v>
      </c>
      <c r="Y192" s="1">
        <v>42794.163171296299</v>
      </c>
      <c r="Z192" s="1">
        <v>42821.306273148148</v>
      </c>
    </row>
    <row r="193" spans="1:27" x14ac:dyDescent="0.3">
      <c r="A193">
        <v>96484</v>
      </c>
      <c r="B193" t="s">
        <v>1276</v>
      </c>
      <c r="C193" t="s">
        <v>75</v>
      </c>
      <c r="D193" t="s">
        <v>1275</v>
      </c>
      <c r="E193" t="s">
        <v>24</v>
      </c>
      <c r="F193" t="s">
        <v>387</v>
      </c>
      <c r="G193" t="s">
        <v>117</v>
      </c>
      <c r="H193" t="s">
        <v>1274</v>
      </c>
      <c r="I193" t="s">
        <v>602</v>
      </c>
      <c r="J193" t="s">
        <v>77</v>
      </c>
      <c r="K193" t="s">
        <v>41</v>
      </c>
      <c r="L193" t="s">
        <v>240</v>
      </c>
      <c r="M193" t="s">
        <v>185</v>
      </c>
      <c r="N193" t="s">
        <v>1194</v>
      </c>
      <c r="O193" t="s">
        <v>1221</v>
      </c>
      <c r="Q193" t="s">
        <v>812</v>
      </c>
      <c r="R193" t="s">
        <v>779</v>
      </c>
      <c r="S193" t="s">
        <v>235</v>
      </c>
      <c r="T193" t="s">
        <v>55</v>
      </c>
      <c r="U193" t="s">
        <v>37</v>
      </c>
      <c r="V193" t="s">
        <v>235</v>
      </c>
      <c r="W193" t="s">
        <v>1194</v>
      </c>
      <c r="Y193" s="1">
        <v>42794.40115740741</v>
      </c>
      <c r="Z193" s="1">
        <v>42824.972731481481</v>
      </c>
      <c r="AA193" t="s">
        <v>1273</v>
      </c>
    </row>
    <row r="194" spans="1:27" x14ac:dyDescent="0.3">
      <c r="A194">
        <v>96494</v>
      </c>
      <c r="B194" t="s">
        <v>139</v>
      </c>
      <c r="C194" t="s">
        <v>106</v>
      </c>
      <c r="D194" t="s">
        <v>141</v>
      </c>
      <c r="E194" t="s">
        <v>24</v>
      </c>
      <c r="F194" t="s">
        <v>27</v>
      </c>
      <c r="G194" t="s">
        <v>169</v>
      </c>
      <c r="H194" t="s">
        <v>1320</v>
      </c>
      <c r="I194" t="s">
        <v>915</v>
      </c>
      <c r="J194" t="s">
        <v>260</v>
      </c>
      <c r="K194" t="s">
        <v>41</v>
      </c>
      <c r="L194" t="s">
        <v>240</v>
      </c>
      <c r="M194" t="s">
        <v>365</v>
      </c>
      <c r="N194" t="s">
        <v>1194</v>
      </c>
      <c r="O194" t="s">
        <v>1319</v>
      </c>
      <c r="Q194" t="s">
        <v>366</v>
      </c>
      <c r="R194" t="s">
        <v>235</v>
      </c>
      <c r="T194" t="s">
        <v>67</v>
      </c>
      <c r="U194" t="s">
        <v>37</v>
      </c>
      <c r="V194" t="s">
        <v>235</v>
      </c>
      <c r="W194" t="s">
        <v>1194</v>
      </c>
      <c r="Y194" s="1">
        <v>42794.440833333334</v>
      </c>
      <c r="Z194" s="1">
        <v>42815.204097222224</v>
      </c>
    </row>
    <row r="195" spans="1:27" x14ac:dyDescent="0.3">
      <c r="A195">
        <v>96503</v>
      </c>
      <c r="B195" t="s">
        <v>170</v>
      </c>
      <c r="C195" t="s">
        <v>75</v>
      </c>
      <c r="D195" t="s">
        <v>180</v>
      </c>
      <c r="E195" t="s">
        <v>24</v>
      </c>
      <c r="F195" t="s">
        <v>387</v>
      </c>
      <c r="G195" t="s">
        <v>178</v>
      </c>
      <c r="H195" t="s">
        <v>1375</v>
      </c>
      <c r="I195" t="s">
        <v>193</v>
      </c>
      <c r="J195" t="s">
        <v>77</v>
      </c>
      <c r="K195" t="s">
        <v>41</v>
      </c>
      <c r="L195" t="s">
        <v>240</v>
      </c>
      <c r="M195" t="s">
        <v>185</v>
      </c>
      <c r="N195" t="s">
        <v>1194</v>
      </c>
      <c r="O195" t="s">
        <v>1221</v>
      </c>
      <c r="Q195" t="s">
        <v>812</v>
      </c>
      <c r="R195" t="s">
        <v>779</v>
      </c>
      <c r="S195" t="s">
        <v>235</v>
      </c>
      <c r="T195" t="s">
        <v>43</v>
      </c>
      <c r="U195" t="s">
        <v>45</v>
      </c>
      <c r="V195" t="s">
        <v>778</v>
      </c>
      <c r="W195" t="s">
        <v>1194</v>
      </c>
      <c r="Y195" s="1">
        <v>42794.50513888889</v>
      </c>
      <c r="Z195" s="1">
        <v>42821.258391203701</v>
      </c>
      <c r="AA195" t="s">
        <v>1268</v>
      </c>
    </row>
    <row r="196" spans="1:27" x14ac:dyDescent="0.3">
      <c r="A196">
        <v>96582</v>
      </c>
      <c r="B196" t="s">
        <v>123</v>
      </c>
      <c r="C196" t="s">
        <v>97</v>
      </c>
      <c r="D196" t="s">
        <v>110</v>
      </c>
      <c r="E196" t="s">
        <v>24</v>
      </c>
      <c r="F196" t="s">
        <v>27</v>
      </c>
      <c r="G196" t="s">
        <v>169</v>
      </c>
      <c r="H196" t="s">
        <v>1296</v>
      </c>
      <c r="I196" t="s">
        <v>234</v>
      </c>
      <c r="J196" t="s">
        <v>102</v>
      </c>
      <c r="K196" t="s">
        <v>41</v>
      </c>
      <c r="L196" t="s">
        <v>240</v>
      </c>
      <c r="M196" t="s">
        <v>298</v>
      </c>
      <c r="N196" t="s">
        <v>1194</v>
      </c>
      <c r="O196" t="s">
        <v>1293</v>
      </c>
      <c r="Q196" t="s">
        <v>366</v>
      </c>
      <c r="R196" t="s">
        <v>235</v>
      </c>
      <c r="T196" t="s">
        <v>43</v>
      </c>
      <c r="U196" t="s">
        <v>29</v>
      </c>
      <c r="V196" t="s">
        <v>26</v>
      </c>
      <c r="W196" t="s">
        <v>1194</v>
      </c>
      <c r="Y196" s="1">
        <v>42796.300358796296</v>
      </c>
      <c r="Z196" s="1">
        <v>42807.400138888886</v>
      </c>
    </row>
    <row r="197" spans="1:27" x14ac:dyDescent="0.3">
      <c r="A197">
        <v>96634</v>
      </c>
      <c r="B197" t="s">
        <v>355</v>
      </c>
      <c r="C197" t="s">
        <v>75</v>
      </c>
      <c r="D197" t="s">
        <v>79</v>
      </c>
      <c r="E197" t="s">
        <v>24</v>
      </c>
      <c r="F197" t="s">
        <v>387</v>
      </c>
      <c r="G197" t="s">
        <v>25</v>
      </c>
      <c r="H197" t="s">
        <v>1272</v>
      </c>
      <c r="I197" t="s">
        <v>74</v>
      </c>
      <c r="J197" t="s">
        <v>355</v>
      </c>
      <c r="K197" t="s">
        <v>41</v>
      </c>
      <c r="L197" t="s">
        <v>240</v>
      </c>
      <c r="M197" t="s">
        <v>298</v>
      </c>
      <c r="N197" t="s">
        <v>1194</v>
      </c>
      <c r="O197" t="s">
        <v>1221</v>
      </c>
      <c r="R197" t="s">
        <v>779</v>
      </c>
      <c r="S197" t="s">
        <v>235</v>
      </c>
      <c r="T197" t="s">
        <v>43</v>
      </c>
      <c r="U197" t="s">
        <v>29</v>
      </c>
      <c r="V197" t="s">
        <v>779</v>
      </c>
      <c r="W197" t="s">
        <v>1194</v>
      </c>
      <c r="Y197" s="1">
        <v>42797.067928240744</v>
      </c>
      <c r="Z197" s="1">
        <v>42822.364340277774</v>
      </c>
    </row>
    <row r="198" spans="1:27" x14ac:dyDescent="0.3">
      <c r="A198">
        <v>96639</v>
      </c>
      <c r="B198" t="s">
        <v>1229</v>
      </c>
      <c r="C198" t="s">
        <v>599</v>
      </c>
      <c r="D198" t="s">
        <v>598</v>
      </c>
      <c r="E198" t="s">
        <v>303</v>
      </c>
      <c r="F198" t="s">
        <v>27</v>
      </c>
      <c r="G198" t="s">
        <v>49</v>
      </c>
      <c r="H198" t="s">
        <v>1236</v>
      </c>
      <c r="I198" t="s">
        <v>772</v>
      </c>
      <c r="J198" t="s">
        <v>497</v>
      </c>
      <c r="K198" t="s">
        <v>41</v>
      </c>
      <c r="L198" t="s">
        <v>32</v>
      </c>
      <c r="N198" t="s">
        <v>1194</v>
      </c>
      <c r="O198" t="s">
        <v>1194</v>
      </c>
      <c r="R198" t="s">
        <v>765</v>
      </c>
      <c r="T198" t="s">
        <v>43</v>
      </c>
      <c r="U198" t="s">
        <v>60</v>
      </c>
      <c r="V198" t="s">
        <v>235</v>
      </c>
      <c r="W198" t="s">
        <v>1194</v>
      </c>
      <c r="Y198" s="1">
        <v>42797.110162037039</v>
      </c>
      <c r="Z198" s="1">
        <v>42797.449664351851</v>
      </c>
    </row>
    <row r="199" spans="1:27" x14ac:dyDescent="0.3">
      <c r="A199">
        <v>96652</v>
      </c>
      <c r="B199" t="s">
        <v>1229</v>
      </c>
      <c r="C199" t="s">
        <v>599</v>
      </c>
      <c r="D199" t="s">
        <v>598</v>
      </c>
      <c r="E199" t="s">
        <v>24</v>
      </c>
      <c r="F199" t="s">
        <v>27</v>
      </c>
      <c r="G199" t="s">
        <v>49</v>
      </c>
      <c r="H199" t="s">
        <v>1331</v>
      </c>
      <c r="I199" t="s">
        <v>602</v>
      </c>
      <c r="J199" t="s">
        <v>1330</v>
      </c>
      <c r="K199" t="s">
        <v>41</v>
      </c>
      <c r="L199" t="s">
        <v>240</v>
      </c>
      <c r="M199" t="s">
        <v>44</v>
      </c>
      <c r="N199" t="s">
        <v>1194</v>
      </c>
      <c r="O199" t="s">
        <v>1293</v>
      </c>
      <c r="R199" t="s">
        <v>235</v>
      </c>
      <c r="T199" t="s">
        <v>43</v>
      </c>
      <c r="U199" t="s">
        <v>45</v>
      </c>
      <c r="V199" t="s">
        <v>235</v>
      </c>
      <c r="W199" t="s">
        <v>1194</v>
      </c>
      <c r="X199" t="s">
        <v>596</v>
      </c>
      <c r="Y199" s="1">
        <v>42797.3593287037</v>
      </c>
      <c r="Z199" s="1">
        <v>42808.382175925923</v>
      </c>
    </row>
    <row r="200" spans="1:27" x14ac:dyDescent="0.3">
      <c r="A200">
        <v>96670</v>
      </c>
      <c r="B200" t="s">
        <v>295</v>
      </c>
      <c r="C200" t="s">
        <v>184</v>
      </c>
      <c r="D200" t="s">
        <v>212</v>
      </c>
      <c r="E200" t="s">
        <v>24</v>
      </c>
      <c r="F200" t="s">
        <v>27</v>
      </c>
      <c r="G200" t="s">
        <v>134</v>
      </c>
      <c r="H200" t="s">
        <v>1385</v>
      </c>
      <c r="I200" t="s">
        <v>1147</v>
      </c>
      <c r="J200" t="s">
        <v>102</v>
      </c>
      <c r="K200" t="s">
        <v>41</v>
      </c>
      <c r="L200" t="s">
        <v>240</v>
      </c>
      <c r="M200" t="s">
        <v>185</v>
      </c>
      <c r="N200" t="s">
        <v>1194</v>
      </c>
      <c r="O200" t="s">
        <v>1360</v>
      </c>
      <c r="R200" t="s">
        <v>235</v>
      </c>
      <c r="T200" t="s">
        <v>43</v>
      </c>
      <c r="U200" t="s">
        <v>37</v>
      </c>
      <c r="V200" t="s">
        <v>103</v>
      </c>
      <c r="W200" t="s">
        <v>361</v>
      </c>
      <c r="Y200" s="1">
        <v>42797.616539351853</v>
      </c>
      <c r="Z200" s="1">
        <v>42828.054918981485</v>
      </c>
    </row>
    <row r="201" spans="1:27" x14ac:dyDescent="0.3">
      <c r="A201">
        <v>96673</v>
      </c>
      <c r="B201" t="s">
        <v>144</v>
      </c>
      <c r="C201" t="s">
        <v>34</v>
      </c>
      <c r="D201" t="s">
        <v>1013</v>
      </c>
      <c r="E201" t="s">
        <v>24</v>
      </c>
      <c r="F201" t="s">
        <v>27</v>
      </c>
      <c r="G201" t="s">
        <v>42</v>
      </c>
      <c r="H201" t="s">
        <v>1419</v>
      </c>
      <c r="J201" t="s">
        <v>928</v>
      </c>
      <c r="K201" t="s">
        <v>41</v>
      </c>
      <c r="L201" t="s">
        <v>240</v>
      </c>
      <c r="M201" t="s">
        <v>185</v>
      </c>
      <c r="N201" t="s">
        <v>1194</v>
      </c>
      <c r="O201" t="s">
        <v>1376</v>
      </c>
      <c r="R201" t="s">
        <v>235</v>
      </c>
      <c r="T201" t="s">
        <v>55</v>
      </c>
      <c r="U201" t="s">
        <v>37</v>
      </c>
      <c r="V201" t="s">
        <v>235</v>
      </c>
      <c r="W201" t="s">
        <v>1194</v>
      </c>
      <c r="Y201" s="1">
        <v>42798.216932870368</v>
      </c>
      <c r="Z201" s="1">
        <v>42831.031435185185</v>
      </c>
    </row>
    <row r="202" spans="1:27" x14ac:dyDescent="0.3">
      <c r="A202">
        <v>96717</v>
      </c>
      <c r="B202" t="s">
        <v>600</v>
      </c>
      <c r="C202" t="s">
        <v>599</v>
      </c>
      <c r="D202" t="s">
        <v>598</v>
      </c>
      <c r="E202" t="s">
        <v>24</v>
      </c>
      <c r="F202" t="s">
        <v>387</v>
      </c>
      <c r="G202" t="s">
        <v>76</v>
      </c>
      <c r="H202" t="s">
        <v>1314</v>
      </c>
      <c r="I202" t="s">
        <v>772</v>
      </c>
      <c r="J202" t="s">
        <v>600</v>
      </c>
      <c r="K202" t="s">
        <v>41</v>
      </c>
      <c r="L202" t="s">
        <v>240</v>
      </c>
      <c r="M202" t="s">
        <v>44</v>
      </c>
      <c r="N202" t="s">
        <v>1194</v>
      </c>
      <c r="O202" t="s">
        <v>1293</v>
      </c>
      <c r="R202" t="s">
        <v>235</v>
      </c>
      <c r="T202" t="s">
        <v>43</v>
      </c>
      <c r="U202" t="s">
        <v>60</v>
      </c>
      <c r="V202" t="s">
        <v>235</v>
      </c>
      <c r="W202" t="s">
        <v>1194</v>
      </c>
      <c r="X202" t="s">
        <v>596</v>
      </c>
      <c r="Y202" s="1">
        <v>42800.396087962959</v>
      </c>
      <c r="Z202" s="1">
        <v>42832.241770833331</v>
      </c>
    </row>
    <row r="203" spans="1:27" x14ac:dyDescent="0.3">
      <c r="A203">
        <v>96740</v>
      </c>
      <c r="B203" t="s">
        <v>161</v>
      </c>
      <c r="C203" t="s">
        <v>322</v>
      </c>
      <c r="D203" t="s">
        <v>324</v>
      </c>
      <c r="E203" t="s">
        <v>24</v>
      </c>
      <c r="F203" t="s">
        <v>27</v>
      </c>
      <c r="G203" t="s">
        <v>187</v>
      </c>
      <c r="H203" t="s">
        <v>1347</v>
      </c>
      <c r="I203" t="s">
        <v>107</v>
      </c>
      <c r="J203" t="s">
        <v>102</v>
      </c>
      <c r="K203" t="s">
        <v>41</v>
      </c>
      <c r="L203" t="s">
        <v>240</v>
      </c>
      <c r="M203" t="s">
        <v>185</v>
      </c>
      <c r="N203" t="s">
        <v>1194</v>
      </c>
      <c r="O203" t="s">
        <v>1319</v>
      </c>
      <c r="Q203" t="s">
        <v>1312</v>
      </c>
      <c r="R203" t="s">
        <v>235</v>
      </c>
      <c r="T203" t="s">
        <v>43</v>
      </c>
      <c r="U203" t="s">
        <v>29</v>
      </c>
      <c r="V203" t="s">
        <v>235</v>
      </c>
      <c r="W203" t="s">
        <v>1194</v>
      </c>
      <c r="Y203" s="1">
        <v>42800.600127314814</v>
      </c>
      <c r="Z203" s="1">
        <v>42821.030613425923</v>
      </c>
    </row>
    <row r="204" spans="1:27" x14ac:dyDescent="0.3">
      <c r="A204">
        <v>96746</v>
      </c>
      <c r="B204" t="s">
        <v>118</v>
      </c>
      <c r="C204" t="s">
        <v>129</v>
      </c>
      <c r="D204" t="s">
        <v>374</v>
      </c>
      <c r="E204" t="s">
        <v>24</v>
      </c>
      <c r="F204" t="s">
        <v>27</v>
      </c>
      <c r="G204" t="s">
        <v>187</v>
      </c>
      <c r="H204" t="s">
        <v>1309</v>
      </c>
      <c r="I204" t="s">
        <v>349</v>
      </c>
      <c r="J204" t="s">
        <v>337</v>
      </c>
      <c r="K204" t="s">
        <v>41</v>
      </c>
      <c r="L204" t="s">
        <v>240</v>
      </c>
      <c r="M204" t="s">
        <v>185</v>
      </c>
      <c r="N204" t="s">
        <v>1194</v>
      </c>
      <c r="O204" t="s">
        <v>1293</v>
      </c>
      <c r="R204" t="s">
        <v>235</v>
      </c>
      <c r="T204" t="s">
        <v>67</v>
      </c>
      <c r="U204" t="s">
        <v>37</v>
      </c>
      <c r="V204" t="s">
        <v>235</v>
      </c>
      <c r="W204" t="s">
        <v>361</v>
      </c>
      <c r="Y204" s="1">
        <v>42800.641168981485</v>
      </c>
      <c r="Z204" s="1">
        <v>42807.490416666667</v>
      </c>
    </row>
    <row r="205" spans="1:27" x14ac:dyDescent="0.3">
      <c r="A205">
        <v>96761</v>
      </c>
      <c r="B205" t="s">
        <v>370</v>
      </c>
      <c r="C205" t="s">
        <v>106</v>
      </c>
      <c r="D205" t="s">
        <v>252</v>
      </c>
      <c r="E205" t="s">
        <v>24</v>
      </c>
      <c r="F205" t="s">
        <v>27</v>
      </c>
      <c r="G205" t="s">
        <v>187</v>
      </c>
      <c r="H205" t="s">
        <v>1361</v>
      </c>
      <c r="I205" t="s">
        <v>102</v>
      </c>
      <c r="J205" t="s">
        <v>260</v>
      </c>
      <c r="K205" t="s">
        <v>41</v>
      </c>
      <c r="L205" t="s">
        <v>240</v>
      </c>
      <c r="M205" t="s">
        <v>185</v>
      </c>
      <c r="N205" t="s">
        <v>1194</v>
      </c>
      <c r="O205" t="s">
        <v>1360</v>
      </c>
      <c r="R205" t="s">
        <v>235</v>
      </c>
      <c r="T205" t="s">
        <v>43</v>
      </c>
      <c r="U205" t="s">
        <v>29</v>
      </c>
      <c r="V205" t="s">
        <v>235</v>
      </c>
      <c r="W205" t="s">
        <v>1194</v>
      </c>
      <c r="Y205" s="1">
        <v>42801.094895833332</v>
      </c>
      <c r="Z205" s="1">
        <v>42821.38008101852</v>
      </c>
    </row>
    <row r="206" spans="1:27" x14ac:dyDescent="0.3">
      <c r="A206">
        <v>96765</v>
      </c>
      <c r="B206" t="s">
        <v>66</v>
      </c>
      <c r="C206" t="s">
        <v>23</v>
      </c>
      <c r="D206" t="s">
        <v>374</v>
      </c>
      <c r="E206" t="s">
        <v>24</v>
      </c>
      <c r="F206" t="s">
        <v>27</v>
      </c>
      <c r="G206" t="s">
        <v>58</v>
      </c>
      <c r="H206" t="s">
        <v>1334</v>
      </c>
      <c r="J206" t="s">
        <v>66</v>
      </c>
      <c r="K206" t="s">
        <v>41</v>
      </c>
      <c r="L206" t="s">
        <v>240</v>
      </c>
      <c r="M206" t="s">
        <v>185</v>
      </c>
      <c r="N206" t="s">
        <v>1194</v>
      </c>
      <c r="O206" t="s">
        <v>1293</v>
      </c>
      <c r="R206" t="s">
        <v>235</v>
      </c>
      <c r="T206" t="s">
        <v>43</v>
      </c>
      <c r="U206" t="s">
        <v>60</v>
      </c>
      <c r="V206" t="s">
        <v>235</v>
      </c>
      <c r="W206" t="s">
        <v>1194</v>
      </c>
      <c r="Y206" s="1">
        <v>42801.107604166667</v>
      </c>
      <c r="Z206" s="1">
        <v>42809.460300925923</v>
      </c>
    </row>
    <row r="207" spans="1:27" x14ac:dyDescent="0.3">
      <c r="A207">
        <v>96774</v>
      </c>
      <c r="B207" t="s">
        <v>64</v>
      </c>
      <c r="C207" t="s">
        <v>63</v>
      </c>
      <c r="D207" t="s">
        <v>65</v>
      </c>
      <c r="E207" t="s">
        <v>24</v>
      </c>
      <c r="F207" t="s">
        <v>27</v>
      </c>
      <c r="G207" t="s">
        <v>187</v>
      </c>
      <c r="H207" t="s">
        <v>1384</v>
      </c>
      <c r="I207" t="s">
        <v>102</v>
      </c>
      <c r="J207" t="s">
        <v>64</v>
      </c>
      <c r="K207" t="s">
        <v>41</v>
      </c>
      <c r="L207" t="s">
        <v>240</v>
      </c>
      <c r="M207" t="s">
        <v>185</v>
      </c>
      <c r="N207" t="s">
        <v>1194</v>
      </c>
      <c r="O207" t="s">
        <v>1360</v>
      </c>
      <c r="R207" t="s">
        <v>235</v>
      </c>
      <c r="T207" t="s">
        <v>43</v>
      </c>
      <c r="U207" t="s">
        <v>29</v>
      </c>
      <c r="V207" t="s">
        <v>1383</v>
      </c>
      <c r="W207" t="s">
        <v>1194</v>
      </c>
      <c r="Y207" s="1">
        <v>42801.280335648145</v>
      </c>
      <c r="Z207" s="1">
        <v>42823.104791666665</v>
      </c>
    </row>
    <row r="208" spans="1:27" x14ac:dyDescent="0.3">
      <c r="A208">
        <v>96784</v>
      </c>
      <c r="B208" t="s">
        <v>195</v>
      </c>
      <c r="C208" t="s">
        <v>165</v>
      </c>
      <c r="D208" t="s">
        <v>166</v>
      </c>
      <c r="E208" t="s">
        <v>147</v>
      </c>
      <c r="F208" t="s">
        <v>27</v>
      </c>
      <c r="G208" t="s">
        <v>187</v>
      </c>
      <c r="H208" t="s">
        <v>1250</v>
      </c>
      <c r="I208" t="s">
        <v>195</v>
      </c>
      <c r="J208" t="s">
        <v>195</v>
      </c>
      <c r="K208" t="s">
        <v>41</v>
      </c>
      <c r="L208" t="s">
        <v>32</v>
      </c>
      <c r="N208" t="s">
        <v>1194</v>
      </c>
      <c r="O208" t="s">
        <v>1194</v>
      </c>
      <c r="R208" t="s">
        <v>235</v>
      </c>
      <c r="T208" t="s">
        <v>43</v>
      </c>
      <c r="U208" t="s">
        <v>29</v>
      </c>
      <c r="V208" t="s">
        <v>235</v>
      </c>
      <c r="W208" t="s">
        <v>1194</v>
      </c>
      <c r="Y208" s="1">
        <v>42801.362361111111</v>
      </c>
      <c r="Z208" s="1">
        <v>42802.316620370373</v>
      </c>
    </row>
    <row r="209" spans="1:27" x14ac:dyDescent="0.3">
      <c r="A209">
        <v>96810</v>
      </c>
      <c r="B209" t="s">
        <v>128</v>
      </c>
      <c r="C209" t="s">
        <v>129</v>
      </c>
      <c r="D209" t="s">
        <v>131</v>
      </c>
      <c r="E209" t="s">
        <v>24</v>
      </c>
      <c r="F209" t="s">
        <v>27</v>
      </c>
      <c r="G209" t="s">
        <v>169</v>
      </c>
      <c r="H209" t="s">
        <v>1364</v>
      </c>
      <c r="I209" t="s">
        <v>245</v>
      </c>
      <c r="J209" t="s">
        <v>337</v>
      </c>
      <c r="K209" t="s">
        <v>41</v>
      </c>
      <c r="L209" t="s">
        <v>240</v>
      </c>
      <c r="M209" t="s">
        <v>185</v>
      </c>
      <c r="N209" t="s">
        <v>1194</v>
      </c>
      <c r="O209" t="s">
        <v>1360</v>
      </c>
      <c r="R209" t="s">
        <v>235</v>
      </c>
      <c r="T209" t="s">
        <v>55</v>
      </c>
      <c r="U209" t="s">
        <v>37</v>
      </c>
      <c r="V209" t="s">
        <v>26</v>
      </c>
      <c r="W209" t="s">
        <v>1194</v>
      </c>
      <c r="Y209" s="1">
        <v>42801.581053240741</v>
      </c>
      <c r="Z209" s="1">
        <v>42817.408078703702</v>
      </c>
      <c r="AA209" t="s">
        <v>1363</v>
      </c>
    </row>
    <row r="210" spans="1:27" x14ac:dyDescent="0.3">
      <c r="A210">
        <v>96825</v>
      </c>
      <c r="B210" t="s">
        <v>128</v>
      </c>
      <c r="C210" t="s">
        <v>599</v>
      </c>
      <c r="D210" t="s">
        <v>609</v>
      </c>
      <c r="E210" t="s">
        <v>24</v>
      </c>
      <c r="F210" t="s">
        <v>27</v>
      </c>
      <c r="G210" t="s">
        <v>166</v>
      </c>
      <c r="H210" t="s">
        <v>1297</v>
      </c>
      <c r="I210" t="s">
        <v>772</v>
      </c>
      <c r="J210" t="s">
        <v>277</v>
      </c>
      <c r="K210" t="s">
        <v>41</v>
      </c>
      <c r="L210" t="s">
        <v>240</v>
      </c>
      <c r="M210" t="s">
        <v>185</v>
      </c>
      <c r="N210" t="s">
        <v>1194</v>
      </c>
      <c r="O210" t="s">
        <v>1194</v>
      </c>
      <c r="R210" t="s">
        <v>235</v>
      </c>
      <c r="T210" t="s">
        <v>67</v>
      </c>
      <c r="U210" t="s">
        <v>45</v>
      </c>
      <c r="V210" t="s">
        <v>235</v>
      </c>
      <c r="W210" t="s">
        <v>1194</v>
      </c>
      <c r="Y210" s="1">
        <v>42801.753854166665</v>
      </c>
      <c r="Z210" s="1">
        <v>42804.305902777778</v>
      </c>
    </row>
    <row r="211" spans="1:27" x14ac:dyDescent="0.3">
      <c r="A211">
        <v>96827</v>
      </c>
      <c r="B211" t="s">
        <v>191</v>
      </c>
      <c r="C211" t="s">
        <v>599</v>
      </c>
      <c r="D211" t="s">
        <v>605</v>
      </c>
      <c r="E211" t="s">
        <v>24</v>
      </c>
      <c r="F211" t="s">
        <v>27</v>
      </c>
      <c r="G211" t="s">
        <v>76</v>
      </c>
      <c r="H211" t="s">
        <v>1313</v>
      </c>
      <c r="I211" t="s">
        <v>248</v>
      </c>
      <c r="J211" t="s">
        <v>89</v>
      </c>
      <c r="K211" t="s">
        <v>41</v>
      </c>
      <c r="L211" t="s">
        <v>240</v>
      </c>
      <c r="M211" t="s">
        <v>44</v>
      </c>
      <c r="N211" t="s">
        <v>1194</v>
      </c>
      <c r="O211" t="s">
        <v>1293</v>
      </c>
      <c r="Q211" t="s">
        <v>1312</v>
      </c>
      <c r="R211" t="s">
        <v>235</v>
      </c>
      <c r="T211" t="s">
        <v>55</v>
      </c>
      <c r="U211" t="s">
        <v>37</v>
      </c>
      <c r="V211" t="s">
        <v>235</v>
      </c>
      <c r="W211" t="s">
        <v>1194</v>
      </c>
      <c r="X211" t="s">
        <v>596</v>
      </c>
      <c r="Y211" s="1">
        <v>42801.872604166667</v>
      </c>
      <c r="Z211" s="1">
        <v>42815.490451388891</v>
      </c>
    </row>
    <row r="212" spans="1:27" x14ac:dyDescent="0.3">
      <c r="A212">
        <v>96889</v>
      </c>
      <c r="B212" t="s">
        <v>89</v>
      </c>
      <c r="C212" t="s">
        <v>599</v>
      </c>
      <c r="D212" t="s">
        <v>609</v>
      </c>
      <c r="E212" t="s">
        <v>24</v>
      </c>
      <c r="F212" t="s">
        <v>387</v>
      </c>
      <c r="G212" t="s">
        <v>49</v>
      </c>
      <c r="H212" t="s">
        <v>1329</v>
      </c>
      <c r="I212" t="s">
        <v>248</v>
      </c>
      <c r="J212" t="s">
        <v>497</v>
      </c>
      <c r="K212" t="s">
        <v>41</v>
      </c>
      <c r="L212" t="s">
        <v>240</v>
      </c>
      <c r="M212" t="s">
        <v>44</v>
      </c>
      <c r="N212" t="s">
        <v>1194</v>
      </c>
      <c r="O212" t="s">
        <v>1293</v>
      </c>
      <c r="Q212" t="s">
        <v>1238</v>
      </c>
      <c r="R212" t="s">
        <v>235</v>
      </c>
      <c r="T212" t="s">
        <v>43</v>
      </c>
      <c r="U212" t="s">
        <v>37</v>
      </c>
      <c r="V212" t="s">
        <v>28</v>
      </c>
      <c r="W212" t="s">
        <v>1194</v>
      </c>
      <c r="X212" t="s">
        <v>596</v>
      </c>
      <c r="Y212" s="1">
        <v>42803.132060185184</v>
      </c>
      <c r="Z212" s="1">
        <v>42831.236608796295</v>
      </c>
    </row>
    <row r="213" spans="1:27" x14ac:dyDescent="0.3">
      <c r="A213">
        <v>96893</v>
      </c>
      <c r="B213" t="s">
        <v>1202</v>
      </c>
      <c r="C213" t="s">
        <v>599</v>
      </c>
      <c r="D213" t="s">
        <v>605</v>
      </c>
      <c r="E213" t="s">
        <v>262</v>
      </c>
      <c r="F213" t="s">
        <v>27</v>
      </c>
      <c r="G213" t="s">
        <v>49</v>
      </c>
      <c r="H213" t="s">
        <v>1351</v>
      </c>
      <c r="I213" t="s">
        <v>248</v>
      </c>
      <c r="J213" t="s">
        <v>497</v>
      </c>
      <c r="K213" t="s">
        <v>41</v>
      </c>
      <c r="L213" t="s">
        <v>240</v>
      </c>
      <c r="M213" t="s">
        <v>44</v>
      </c>
      <c r="N213" t="s">
        <v>1194</v>
      </c>
      <c r="O213" t="s">
        <v>1194</v>
      </c>
      <c r="Q213" t="s">
        <v>1350</v>
      </c>
      <c r="R213" t="s">
        <v>235</v>
      </c>
      <c r="T213" t="s">
        <v>55</v>
      </c>
      <c r="U213" t="s">
        <v>37</v>
      </c>
      <c r="V213" t="s">
        <v>235</v>
      </c>
      <c r="W213" t="s">
        <v>1194</v>
      </c>
      <c r="X213" t="s">
        <v>596</v>
      </c>
      <c r="Y213" s="1">
        <v>42803.157187500001</v>
      </c>
      <c r="Z213" s="1">
        <v>42815.930648148147</v>
      </c>
    </row>
    <row r="214" spans="1:27" x14ac:dyDescent="0.3">
      <c r="A214">
        <v>96916</v>
      </c>
      <c r="B214" t="s">
        <v>170</v>
      </c>
      <c r="C214" t="s">
        <v>133</v>
      </c>
      <c r="D214" t="s">
        <v>180</v>
      </c>
      <c r="E214" t="s">
        <v>24</v>
      </c>
      <c r="F214" t="s">
        <v>27</v>
      </c>
      <c r="G214" t="s">
        <v>275</v>
      </c>
      <c r="H214" t="s">
        <v>1304</v>
      </c>
      <c r="I214" t="s">
        <v>170</v>
      </c>
      <c r="J214" t="s">
        <v>777</v>
      </c>
      <c r="K214" t="s">
        <v>41</v>
      </c>
      <c r="L214" t="s">
        <v>32</v>
      </c>
      <c r="M214" t="s">
        <v>104</v>
      </c>
      <c r="N214" t="s">
        <v>1194</v>
      </c>
      <c r="O214" t="s">
        <v>1293</v>
      </c>
      <c r="R214" t="s">
        <v>779</v>
      </c>
      <c r="S214" t="s">
        <v>235</v>
      </c>
      <c r="T214" t="s">
        <v>43</v>
      </c>
      <c r="U214" t="s">
        <v>29</v>
      </c>
      <c r="V214" t="s">
        <v>235</v>
      </c>
      <c r="W214" t="s">
        <v>1194</v>
      </c>
      <c r="Y214" s="1">
        <v>42803.470520833333</v>
      </c>
      <c r="Z214" s="1">
        <v>42804.344733796293</v>
      </c>
    </row>
    <row r="215" spans="1:27" x14ac:dyDescent="0.3">
      <c r="A215">
        <v>96921</v>
      </c>
      <c r="B215" t="s">
        <v>340</v>
      </c>
      <c r="C215" t="s">
        <v>184</v>
      </c>
      <c r="D215" t="s">
        <v>212</v>
      </c>
      <c r="E215" t="s">
        <v>24</v>
      </c>
      <c r="F215" t="s">
        <v>27</v>
      </c>
      <c r="G215" t="s">
        <v>187</v>
      </c>
      <c r="H215" t="s">
        <v>1395</v>
      </c>
      <c r="I215" t="s">
        <v>234</v>
      </c>
      <c r="J215" t="s">
        <v>234</v>
      </c>
      <c r="K215" t="s">
        <v>41</v>
      </c>
      <c r="L215" t="s">
        <v>240</v>
      </c>
      <c r="M215" t="s">
        <v>365</v>
      </c>
      <c r="N215" t="s">
        <v>1194</v>
      </c>
      <c r="O215" t="s">
        <v>1376</v>
      </c>
      <c r="R215" t="s">
        <v>235</v>
      </c>
      <c r="T215" t="s">
        <v>43</v>
      </c>
      <c r="U215" t="s">
        <v>37</v>
      </c>
      <c r="V215" t="s">
        <v>235</v>
      </c>
      <c r="W215" t="s">
        <v>1194</v>
      </c>
      <c r="Y215" s="1">
        <v>42803.579780092594</v>
      </c>
      <c r="Z215" s="1">
        <v>42828.333101851851</v>
      </c>
      <c r="AA215" t="s">
        <v>297</v>
      </c>
    </row>
    <row r="216" spans="1:27" x14ac:dyDescent="0.3">
      <c r="A216">
        <v>96927</v>
      </c>
      <c r="B216" t="s">
        <v>318</v>
      </c>
      <c r="C216" t="s">
        <v>75</v>
      </c>
      <c r="D216" t="s">
        <v>267</v>
      </c>
      <c r="E216" t="s">
        <v>24</v>
      </c>
      <c r="F216" t="s">
        <v>27</v>
      </c>
      <c r="G216" t="s">
        <v>35</v>
      </c>
      <c r="H216" t="s">
        <v>1341</v>
      </c>
      <c r="I216" t="s">
        <v>137</v>
      </c>
      <c r="J216" t="s">
        <v>77</v>
      </c>
      <c r="K216" t="s">
        <v>41</v>
      </c>
      <c r="L216" t="s">
        <v>240</v>
      </c>
      <c r="M216" t="s">
        <v>185</v>
      </c>
      <c r="N216" t="s">
        <v>1194</v>
      </c>
      <c r="O216" t="s">
        <v>1319</v>
      </c>
      <c r="Q216" t="s">
        <v>812</v>
      </c>
      <c r="R216" t="s">
        <v>779</v>
      </c>
      <c r="S216" t="s">
        <v>235</v>
      </c>
      <c r="T216" t="s">
        <v>43</v>
      </c>
      <c r="U216" t="s">
        <v>37</v>
      </c>
      <c r="V216" t="s">
        <v>779</v>
      </c>
      <c r="W216" t="s">
        <v>1194</v>
      </c>
      <c r="Y216" s="1">
        <v>42803.672743055555</v>
      </c>
      <c r="Z216" s="1">
        <v>42811.516817129632</v>
      </c>
      <c r="AA216" t="s">
        <v>1268</v>
      </c>
    </row>
    <row r="217" spans="1:27" x14ac:dyDescent="0.3">
      <c r="A217">
        <v>96943</v>
      </c>
      <c r="B217" t="s">
        <v>266</v>
      </c>
      <c r="C217" t="s">
        <v>23</v>
      </c>
      <c r="D217" t="s">
        <v>95</v>
      </c>
      <c r="E217" t="s">
        <v>149</v>
      </c>
      <c r="F217" t="s">
        <v>27</v>
      </c>
      <c r="G217" t="s">
        <v>49</v>
      </c>
      <c r="H217" t="s">
        <v>1382</v>
      </c>
      <c r="J217" t="s">
        <v>933</v>
      </c>
      <c r="K217" t="s">
        <v>41</v>
      </c>
      <c r="L217" t="s">
        <v>28</v>
      </c>
      <c r="N217" t="s">
        <v>1194</v>
      </c>
      <c r="O217" t="s">
        <v>1194</v>
      </c>
      <c r="R217" t="s">
        <v>235</v>
      </c>
      <c r="T217" t="s">
        <v>43</v>
      </c>
      <c r="U217" t="s">
        <v>29</v>
      </c>
      <c r="V217" t="s">
        <v>235</v>
      </c>
      <c r="W217" t="s">
        <v>1194</v>
      </c>
      <c r="Y217" s="1">
        <v>42804.168564814812</v>
      </c>
      <c r="Z217" s="1">
        <v>42823.20521990741</v>
      </c>
    </row>
    <row r="218" spans="1:27" x14ac:dyDescent="0.3">
      <c r="A218">
        <v>96972</v>
      </c>
      <c r="B218" t="s">
        <v>77</v>
      </c>
      <c r="C218" t="s">
        <v>75</v>
      </c>
      <c r="D218" t="s">
        <v>825</v>
      </c>
      <c r="E218" t="s">
        <v>303</v>
      </c>
      <c r="F218" t="s">
        <v>27</v>
      </c>
      <c r="G218" t="s">
        <v>134</v>
      </c>
      <c r="H218" t="s">
        <v>1315</v>
      </c>
      <c r="I218" t="s">
        <v>941</v>
      </c>
      <c r="J218" t="s">
        <v>908</v>
      </c>
      <c r="K218" t="s">
        <v>41</v>
      </c>
      <c r="L218" t="s">
        <v>101</v>
      </c>
      <c r="N218" t="s">
        <v>1194</v>
      </c>
      <c r="O218" t="s">
        <v>1194</v>
      </c>
      <c r="R218" t="s">
        <v>765</v>
      </c>
      <c r="T218" t="s">
        <v>43</v>
      </c>
      <c r="U218" t="s">
        <v>45</v>
      </c>
      <c r="V218" t="s">
        <v>26</v>
      </c>
      <c r="W218" t="s">
        <v>1194</v>
      </c>
      <c r="Y218" s="1">
        <v>42807.015798611108</v>
      </c>
      <c r="Z218" s="1">
        <v>42807.430393518516</v>
      </c>
    </row>
    <row r="219" spans="1:27" x14ac:dyDescent="0.3">
      <c r="A219">
        <v>96977</v>
      </c>
      <c r="B219" t="s">
        <v>123</v>
      </c>
      <c r="C219" t="s">
        <v>97</v>
      </c>
      <c r="D219" t="s">
        <v>110</v>
      </c>
      <c r="E219" t="s">
        <v>262</v>
      </c>
      <c r="F219" t="s">
        <v>27</v>
      </c>
      <c r="G219" t="s">
        <v>220</v>
      </c>
      <c r="H219" t="s">
        <v>1311</v>
      </c>
      <c r="J219" t="s">
        <v>784</v>
      </c>
      <c r="K219" t="s">
        <v>41</v>
      </c>
      <c r="L219" t="s">
        <v>240</v>
      </c>
      <c r="M219" t="s">
        <v>185</v>
      </c>
      <c r="N219" t="s">
        <v>1194</v>
      </c>
      <c r="O219" t="s">
        <v>1293</v>
      </c>
      <c r="R219" t="s">
        <v>235</v>
      </c>
      <c r="T219" t="s">
        <v>67</v>
      </c>
      <c r="U219" t="s">
        <v>45</v>
      </c>
      <c r="V219" t="s">
        <v>235</v>
      </c>
      <c r="W219" t="s">
        <v>1194</v>
      </c>
      <c r="Y219" s="1">
        <v>42807.067627314813</v>
      </c>
      <c r="Z219" s="1">
        <v>42807.400497685187</v>
      </c>
    </row>
    <row r="220" spans="1:27" x14ac:dyDescent="0.3">
      <c r="A220">
        <v>96999</v>
      </c>
      <c r="B220" t="s">
        <v>1225</v>
      </c>
      <c r="C220" t="s">
        <v>129</v>
      </c>
      <c r="D220" t="s">
        <v>374</v>
      </c>
      <c r="E220" t="s">
        <v>24</v>
      </c>
      <c r="F220" t="s">
        <v>27</v>
      </c>
      <c r="G220" t="s">
        <v>187</v>
      </c>
      <c r="H220" t="s">
        <v>1346</v>
      </c>
      <c r="I220" t="s">
        <v>349</v>
      </c>
      <c r="J220" t="s">
        <v>118</v>
      </c>
      <c r="K220" t="s">
        <v>41</v>
      </c>
      <c r="L220" t="s">
        <v>240</v>
      </c>
      <c r="M220" t="s">
        <v>185</v>
      </c>
      <c r="N220" t="s">
        <v>1194</v>
      </c>
      <c r="O220" t="s">
        <v>1319</v>
      </c>
      <c r="R220" t="s">
        <v>235</v>
      </c>
      <c r="T220" t="s">
        <v>67</v>
      </c>
      <c r="U220" t="s">
        <v>37</v>
      </c>
      <c r="V220" t="s">
        <v>235</v>
      </c>
      <c r="W220" t="s">
        <v>1194</v>
      </c>
      <c r="Y220" s="1">
        <v>42807.497083333335</v>
      </c>
      <c r="Z220" s="1">
        <v>42815.355856481481</v>
      </c>
    </row>
    <row r="221" spans="1:27" x14ac:dyDescent="0.3">
      <c r="A221">
        <v>97020</v>
      </c>
      <c r="B221" t="s">
        <v>170</v>
      </c>
      <c r="C221" t="s">
        <v>75</v>
      </c>
      <c r="D221" t="s">
        <v>180</v>
      </c>
      <c r="E221" t="s">
        <v>24</v>
      </c>
      <c r="F221" t="s">
        <v>27</v>
      </c>
      <c r="G221" t="s">
        <v>49</v>
      </c>
      <c r="H221" t="s">
        <v>1394</v>
      </c>
      <c r="I221" t="s">
        <v>1077</v>
      </c>
      <c r="J221" t="s">
        <v>77</v>
      </c>
      <c r="K221" t="s">
        <v>41</v>
      </c>
      <c r="L221" t="s">
        <v>240</v>
      </c>
      <c r="M221" t="s">
        <v>185</v>
      </c>
      <c r="N221" t="s">
        <v>1194</v>
      </c>
      <c r="O221" t="s">
        <v>1376</v>
      </c>
      <c r="Q221" t="s">
        <v>812</v>
      </c>
      <c r="R221" t="s">
        <v>779</v>
      </c>
      <c r="S221" t="s">
        <v>235</v>
      </c>
      <c r="T221" t="s">
        <v>67</v>
      </c>
      <c r="U221" t="s">
        <v>45</v>
      </c>
      <c r="V221" t="s">
        <v>235</v>
      </c>
      <c r="W221" t="s">
        <v>1194</v>
      </c>
      <c r="Y221" s="1">
        <v>42808.024004629631</v>
      </c>
      <c r="Z221" s="1">
        <v>42828.568055555559</v>
      </c>
      <c r="AA221" t="s">
        <v>160</v>
      </c>
    </row>
    <row r="222" spans="1:27" x14ac:dyDescent="0.3">
      <c r="A222">
        <v>97029</v>
      </c>
      <c r="B222" t="s">
        <v>266</v>
      </c>
      <c r="C222" t="s">
        <v>23</v>
      </c>
      <c r="D222" t="s">
        <v>106</v>
      </c>
      <c r="E222" t="s">
        <v>262</v>
      </c>
      <c r="F222" t="s">
        <v>27</v>
      </c>
      <c r="G222" t="s">
        <v>49</v>
      </c>
      <c r="H222" t="s">
        <v>1340</v>
      </c>
      <c r="I222" t="s">
        <v>335</v>
      </c>
      <c r="J222" t="s">
        <v>335</v>
      </c>
      <c r="K222" t="s">
        <v>41</v>
      </c>
      <c r="L222" t="s">
        <v>32</v>
      </c>
      <c r="M222" t="s">
        <v>51</v>
      </c>
      <c r="N222" t="s">
        <v>1194</v>
      </c>
      <c r="O222" t="s">
        <v>1194</v>
      </c>
      <c r="R222" t="s">
        <v>765</v>
      </c>
      <c r="T222" t="s">
        <v>43</v>
      </c>
      <c r="U222" t="s">
        <v>45</v>
      </c>
      <c r="V222" t="s">
        <v>235</v>
      </c>
      <c r="W222" t="s">
        <v>1194</v>
      </c>
      <c r="Y222" s="1">
        <v>42808.122349537036</v>
      </c>
      <c r="Z222" s="1">
        <v>42822.371863425928</v>
      </c>
    </row>
    <row r="223" spans="1:27" x14ac:dyDescent="0.3">
      <c r="A223">
        <v>97090</v>
      </c>
      <c r="B223" t="s">
        <v>89</v>
      </c>
      <c r="C223" t="s">
        <v>599</v>
      </c>
      <c r="D223" t="s">
        <v>609</v>
      </c>
      <c r="E223" t="s">
        <v>24</v>
      </c>
      <c r="F223" t="s">
        <v>387</v>
      </c>
      <c r="G223" t="s">
        <v>49</v>
      </c>
      <c r="H223" t="s">
        <v>1328</v>
      </c>
      <c r="I223" t="s">
        <v>248</v>
      </c>
      <c r="J223" t="s">
        <v>248</v>
      </c>
      <c r="K223" t="s">
        <v>41</v>
      </c>
      <c r="L223" t="s">
        <v>240</v>
      </c>
      <c r="M223" t="s">
        <v>44</v>
      </c>
      <c r="N223" t="s">
        <v>1194</v>
      </c>
      <c r="O223" t="s">
        <v>1319</v>
      </c>
      <c r="Q223" t="s">
        <v>1238</v>
      </c>
      <c r="R223" t="s">
        <v>235</v>
      </c>
      <c r="T223" t="s">
        <v>55</v>
      </c>
      <c r="U223" t="s">
        <v>37</v>
      </c>
      <c r="V223" t="s">
        <v>235</v>
      </c>
      <c r="W223" t="s">
        <v>1194</v>
      </c>
      <c r="X223" t="s">
        <v>596</v>
      </c>
      <c r="Y223" s="1">
        <v>42809.200173611112</v>
      </c>
      <c r="Z223" s="1">
        <v>42830.207696759258</v>
      </c>
    </row>
    <row r="224" spans="1:27" x14ac:dyDescent="0.3">
      <c r="A224">
        <v>97122</v>
      </c>
      <c r="B224" t="s">
        <v>702</v>
      </c>
      <c r="C224" t="s">
        <v>23</v>
      </c>
      <c r="D224" t="s">
        <v>85</v>
      </c>
      <c r="E224" t="s">
        <v>24</v>
      </c>
      <c r="F224" t="s">
        <v>27</v>
      </c>
      <c r="G224" t="s">
        <v>117</v>
      </c>
      <c r="H224" t="s">
        <v>1333</v>
      </c>
      <c r="I224" t="s">
        <v>118</v>
      </c>
      <c r="J224" t="s">
        <v>118</v>
      </c>
      <c r="K224" t="s">
        <v>41</v>
      </c>
      <c r="L224" t="s">
        <v>240</v>
      </c>
      <c r="M224" t="s">
        <v>185</v>
      </c>
      <c r="N224" t="s">
        <v>1194</v>
      </c>
      <c r="O224" t="s">
        <v>1319</v>
      </c>
      <c r="R224" t="s">
        <v>235</v>
      </c>
      <c r="T224" t="s">
        <v>55</v>
      </c>
      <c r="U224" t="s">
        <v>60</v>
      </c>
      <c r="V224" t="s">
        <v>235</v>
      </c>
      <c r="W224" t="s">
        <v>1194</v>
      </c>
      <c r="Y224" s="1">
        <v>42809.696469907409</v>
      </c>
      <c r="Z224" s="1">
        <v>42814.199131944442</v>
      </c>
    </row>
    <row r="225" spans="1:27" x14ac:dyDescent="0.3">
      <c r="A225">
        <v>97134</v>
      </c>
      <c r="B225" t="s">
        <v>1229</v>
      </c>
      <c r="C225" t="s">
        <v>599</v>
      </c>
      <c r="D225" t="s">
        <v>609</v>
      </c>
      <c r="E225" t="s">
        <v>24</v>
      </c>
      <c r="F225" t="s">
        <v>387</v>
      </c>
      <c r="G225" t="s">
        <v>49</v>
      </c>
      <c r="H225" t="s">
        <v>1372</v>
      </c>
      <c r="I225" t="s">
        <v>248</v>
      </c>
      <c r="J225" t="s">
        <v>248</v>
      </c>
      <c r="K225" t="s">
        <v>41</v>
      </c>
      <c r="L225" t="s">
        <v>240</v>
      </c>
      <c r="M225" t="s">
        <v>44</v>
      </c>
      <c r="N225" t="s">
        <v>1194</v>
      </c>
      <c r="O225" t="s">
        <v>1319</v>
      </c>
      <c r="R225" t="s">
        <v>235</v>
      </c>
      <c r="T225" t="s">
        <v>43</v>
      </c>
      <c r="U225" t="s">
        <v>45</v>
      </c>
      <c r="V225" t="s">
        <v>235</v>
      </c>
      <c r="W225" t="s">
        <v>1194</v>
      </c>
      <c r="X225" t="s">
        <v>596</v>
      </c>
      <c r="Y225" s="1">
        <v>42810.198680555557</v>
      </c>
      <c r="Z225" s="1">
        <v>42830.033043981479</v>
      </c>
    </row>
    <row r="226" spans="1:27" x14ac:dyDescent="0.3">
      <c r="A226">
        <v>97255</v>
      </c>
      <c r="B226" t="s">
        <v>191</v>
      </c>
      <c r="C226" t="s">
        <v>599</v>
      </c>
      <c r="D226" t="s">
        <v>605</v>
      </c>
      <c r="E226" t="s">
        <v>24</v>
      </c>
      <c r="F226" t="s">
        <v>27</v>
      </c>
      <c r="G226" t="s">
        <v>49</v>
      </c>
      <c r="H226" t="s">
        <v>1349</v>
      </c>
      <c r="I226" t="s">
        <v>248</v>
      </c>
      <c r="J226" t="s">
        <v>248</v>
      </c>
      <c r="K226" t="s">
        <v>41</v>
      </c>
      <c r="L226" t="s">
        <v>240</v>
      </c>
      <c r="M226" t="s">
        <v>44</v>
      </c>
      <c r="N226" t="s">
        <v>1194</v>
      </c>
      <c r="O226" t="s">
        <v>1319</v>
      </c>
      <c r="R226" t="s">
        <v>235</v>
      </c>
      <c r="T226" t="s">
        <v>43</v>
      </c>
      <c r="U226" t="s">
        <v>37</v>
      </c>
      <c r="V226" t="s">
        <v>235</v>
      </c>
      <c r="W226" t="s">
        <v>1194</v>
      </c>
      <c r="X226" t="s">
        <v>596</v>
      </c>
      <c r="Y226" s="1">
        <v>42814.043032407404</v>
      </c>
      <c r="Z226" s="1">
        <v>42816.479490740741</v>
      </c>
    </row>
    <row r="227" spans="1:27" x14ac:dyDescent="0.3">
      <c r="A227">
        <v>97298</v>
      </c>
      <c r="B227" t="s">
        <v>89</v>
      </c>
      <c r="C227" t="s">
        <v>599</v>
      </c>
      <c r="D227" t="s">
        <v>609</v>
      </c>
      <c r="E227" t="s">
        <v>262</v>
      </c>
      <c r="F227" t="s">
        <v>27</v>
      </c>
      <c r="G227" t="s">
        <v>42</v>
      </c>
      <c r="H227" t="s">
        <v>1348</v>
      </c>
      <c r="I227" t="s">
        <v>772</v>
      </c>
      <c r="J227" t="s">
        <v>772</v>
      </c>
      <c r="K227" t="s">
        <v>41</v>
      </c>
      <c r="L227" t="s">
        <v>32</v>
      </c>
      <c r="N227" t="s">
        <v>1194</v>
      </c>
      <c r="O227" t="s">
        <v>1194</v>
      </c>
      <c r="R227" t="s">
        <v>235</v>
      </c>
      <c r="T227" t="s">
        <v>55</v>
      </c>
      <c r="U227" t="s">
        <v>37</v>
      </c>
      <c r="V227" t="s">
        <v>235</v>
      </c>
      <c r="W227" t="s">
        <v>1194</v>
      </c>
      <c r="Y227" s="1">
        <v>42815.055254629631</v>
      </c>
      <c r="Z227" s="1">
        <v>42816.259363425925</v>
      </c>
    </row>
    <row r="228" spans="1:27" x14ac:dyDescent="0.3">
      <c r="A228">
        <v>97318</v>
      </c>
      <c r="B228" t="s">
        <v>123</v>
      </c>
      <c r="C228" t="s">
        <v>599</v>
      </c>
      <c r="D228" t="s">
        <v>605</v>
      </c>
      <c r="E228" t="s">
        <v>262</v>
      </c>
      <c r="F228" t="s">
        <v>27</v>
      </c>
      <c r="G228" t="s">
        <v>42</v>
      </c>
      <c r="H228" t="s">
        <v>1354</v>
      </c>
      <c r="I228" t="s">
        <v>248</v>
      </c>
      <c r="J228" t="s">
        <v>330</v>
      </c>
      <c r="K228" t="s">
        <v>41</v>
      </c>
      <c r="L228" t="s">
        <v>32</v>
      </c>
      <c r="N228" t="s">
        <v>1194</v>
      </c>
      <c r="O228" t="s">
        <v>1194</v>
      </c>
      <c r="R228" t="s">
        <v>235</v>
      </c>
      <c r="T228" t="s">
        <v>55</v>
      </c>
      <c r="U228" t="s">
        <v>37</v>
      </c>
      <c r="V228" t="s">
        <v>235</v>
      </c>
      <c r="W228" t="s">
        <v>1194</v>
      </c>
      <c r="Y228" s="1">
        <v>42815.281331018516</v>
      </c>
      <c r="Z228" s="1">
        <v>42817.322858796295</v>
      </c>
    </row>
    <row r="229" spans="1:27" x14ac:dyDescent="0.3">
      <c r="A229">
        <v>97320</v>
      </c>
      <c r="B229" t="s">
        <v>312</v>
      </c>
      <c r="C229" t="s">
        <v>599</v>
      </c>
      <c r="D229" t="s">
        <v>987</v>
      </c>
      <c r="E229" t="s">
        <v>122</v>
      </c>
      <c r="F229" t="s">
        <v>27</v>
      </c>
      <c r="G229" t="s">
        <v>187</v>
      </c>
      <c r="H229" t="s">
        <v>1371</v>
      </c>
      <c r="I229" t="s">
        <v>190</v>
      </c>
      <c r="J229" t="s">
        <v>190</v>
      </c>
      <c r="K229" t="s">
        <v>41</v>
      </c>
      <c r="L229" t="s">
        <v>240</v>
      </c>
      <c r="M229" t="s">
        <v>44</v>
      </c>
      <c r="N229" t="s">
        <v>1194</v>
      </c>
      <c r="O229" t="s">
        <v>1194</v>
      </c>
      <c r="R229" t="s">
        <v>235</v>
      </c>
      <c r="T229" t="s">
        <v>55</v>
      </c>
      <c r="U229" t="s">
        <v>37</v>
      </c>
      <c r="V229" t="s">
        <v>235</v>
      </c>
      <c r="W229" t="s">
        <v>1194</v>
      </c>
      <c r="X229" t="s">
        <v>596</v>
      </c>
      <c r="Y229" s="1">
        <v>42815.322175925925</v>
      </c>
      <c r="Z229" s="1">
        <v>42817.512060185189</v>
      </c>
    </row>
    <row r="230" spans="1:27" x14ac:dyDescent="0.3">
      <c r="A230">
        <v>97329</v>
      </c>
      <c r="B230" t="s">
        <v>600</v>
      </c>
      <c r="C230" t="s">
        <v>599</v>
      </c>
      <c r="D230" t="s">
        <v>598</v>
      </c>
      <c r="E230" t="s">
        <v>262</v>
      </c>
      <c r="F230" t="s">
        <v>27</v>
      </c>
      <c r="G230" t="s">
        <v>187</v>
      </c>
      <c r="H230" t="s">
        <v>1370</v>
      </c>
      <c r="I230" t="s">
        <v>190</v>
      </c>
      <c r="J230" t="s">
        <v>190</v>
      </c>
      <c r="K230" t="s">
        <v>41</v>
      </c>
      <c r="L230" t="s">
        <v>240</v>
      </c>
      <c r="M230" t="s">
        <v>44</v>
      </c>
      <c r="N230" t="s">
        <v>1194</v>
      </c>
      <c r="O230" t="s">
        <v>1194</v>
      </c>
      <c r="R230" t="s">
        <v>235</v>
      </c>
      <c r="T230" t="s">
        <v>55</v>
      </c>
      <c r="U230" t="s">
        <v>37</v>
      </c>
      <c r="V230" t="s">
        <v>235</v>
      </c>
      <c r="W230" t="s">
        <v>1194</v>
      </c>
      <c r="X230" t="s">
        <v>596</v>
      </c>
      <c r="Y230" s="1">
        <v>42815.434664351851</v>
      </c>
      <c r="Z230" s="1">
        <v>42818.579791666663</v>
      </c>
    </row>
    <row r="231" spans="1:27" x14ac:dyDescent="0.3">
      <c r="A231">
        <v>97332</v>
      </c>
      <c r="B231" t="s">
        <v>600</v>
      </c>
      <c r="C231" t="s">
        <v>599</v>
      </c>
      <c r="D231" t="s">
        <v>598</v>
      </c>
      <c r="E231" t="s">
        <v>303</v>
      </c>
      <c r="F231" t="s">
        <v>27</v>
      </c>
      <c r="G231" t="s">
        <v>187</v>
      </c>
      <c r="H231" t="s">
        <v>1369</v>
      </c>
      <c r="I231" t="s">
        <v>190</v>
      </c>
      <c r="J231" t="s">
        <v>190</v>
      </c>
      <c r="K231" t="s">
        <v>41</v>
      </c>
      <c r="L231" t="s">
        <v>240</v>
      </c>
      <c r="M231" t="s">
        <v>44</v>
      </c>
      <c r="N231" t="s">
        <v>1194</v>
      </c>
      <c r="O231" t="s">
        <v>1194</v>
      </c>
      <c r="R231" t="s">
        <v>235</v>
      </c>
      <c r="T231" t="s">
        <v>55</v>
      </c>
      <c r="U231" t="s">
        <v>37</v>
      </c>
      <c r="V231" t="s">
        <v>235</v>
      </c>
      <c r="W231" t="s">
        <v>1194</v>
      </c>
      <c r="X231" t="s">
        <v>596</v>
      </c>
      <c r="Y231" s="1">
        <v>42815.508564814816</v>
      </c>
      <c r="Z231" s="1">
        <v>42818.580787037034</v>
      </c>
    </row>
    <row r="232" spans="1:27" x14ac:dyDescent="0.3">
      <c r="A232">
        <v>97333</v>
      </c>
      <c r="B232" t="s">
        <v>312</v>
      </c>
      <c r="C232" t="s">
        <v>599</v>
      </c>
      <c r="D232" t="s">
        <v>987</v>
      </c>
      <c r="E232" t="s">
        <v>122</v>
      </c>
      <c r="F232" t="s">
        <v>27</v>
      </c>
      <c r="G232" t="s">
        <v>187</v>
      </c>
      <c r="H232" t="s">
        <v>1368</v>
      </c>
      <c r="I232" t="s">
        <v>190</v>
      </c>
      <c r="J232" t="s">
        <v>190</v>
      </c>
      <c r="K232" t="s">
        <v>41</v>
      </c>
      <c r="L232" t="s">
        <v>240</v>
      </c>
      <c r="M232" t="s">
        <v>44</v>
      </c>
      <c r="N232" t="s">
        <v>1194</v>
      </c>
      <c r="O232" t="s">
        <v>1194</v>
      </c>
      <c r="R232" t="s">
        <v>235</v>
      </c>
      <c r="T232" t="s">
        <v>55</v>
      </c>
      <c r="U232" t="s">
        <v>37</v>
      </c>
      <c r="V232" t="s">
        <v>235</v>
      </c>
      <c r="W232" t="s">
        <v>1194</v>
      </c>
      <c r="X232" t="s">
        <v>596</v>
      </c>
      <c r="Y232" s="1">
        <v>42815.515462962961</v>
      </c>
      <c r="Z232" s="1">
        <v>42817.574178240742</v>
      </c>
    </row>
    <row r="233" spans="1:27" x14ac:dyDescent="0.3">
      <c r="A233">
        <v>97372</v>
      </c>
      <c r="B233" t="s">
        <v>89</v>
      </c>
      <c r="C233" t="s">
        <v>599</v>
      </c>
      <c r="D233" t="s">
        <v>605</v>
      </c>
      <c r="E233" t="s">
        <v>262</v>
      </c>
      <c r="F233" t="s">
        <v>27</v>
      </c>
      <c r="G233" t="s">
        <v>187</v>
      </c>
      <c r="H233" t="s">
        <v>1379</v>
      </c>
      <c r="I233" t="s">
        <v>195</v>
      </c>
      <c r="J233" t="s">
        <v>195</v>
      </c>
      <c r="K233" t="s">
        <v>41</v>
      </c>
      <c r="L233" t="s">
        <v>240</v>
      </c>
      <c r="M233" t="s">
        <v>44</v>
      </c>
      <c r="N233" t="s">
        <v>1194</v>
      </c>
      <c r="O233" t="s">
        <v>1194</v>
      </c>
      <c r="R233" t="s">
        <v>235</v>
      </c>
      <c r="T233" t="s">
        <v>55</v>
      </c>
      <c r="U233" t="s">
        <v>37</v>
      </c>
      <c r="V233" t="s">
        <v>235</v>
      </c>
      <c r="W233" t="s">
        <v>1194</v>
      </c>
      <c r="X233" t="s">
        <v>596</v>
      </c>
      <c r="Y233" s="1">
        <v>42816.401145833333</v>
      </c>
      <c r="Z233" s="1">
        <v>42825.232175925928</v>
      </c>
    </row>
    <row r="234" spans="1:27" x14ac:dyDescent="0.3">
      <c r="A234">
        <v>97440</v>
      </c>
      <c r="B234" t="s">
        <v>170</v>
      </c>
      <c r="C234" t="s">
        <v>75</v>
      </c>
      <c r="D234" t="s">
        <v>180</v>
      </c>
      <c r="E234" t="s">
        <v>24</v>
      </c>
      <c r="F234" t="s">
        <v>27</v>
      </c>
      <c r="G234" t="s">
        <v>25</v>
      </c>
      <c r="H234" t="s">
        <v>1378</v>
      </c>
      <c r="I234" t="s">
        <v>282</v>
      </c>
      <c r="J234" t="s">
        <v>282</v>
      </c>
      <c r="K234" t="s">
        <v>41</v>
      </c>
      <c r="L234" t="s">
        <v>240</v>
      </c>
      <c r="M234" t="s">
        <v>185</v>
      </c>
      <c r="N234" t="s">
        <v>1194</v>
      </c>
      <c r="O234" t="s">
        <v>1360</v>
      </c>
      <c r="Q234" t="s">
        <v>812</v>
      </c>
      <c r="R234" t="s">
        <v>779</v>
      </c>
      <c r="S234" t="s">
        <v>235</v>
      </c>
      <c r="T234" t="s">
        <v>55</v>
      </c>
      <c r="U234" t="s">
        <v>37</v>
      </c>
      <c r="V234" t="s">
        <v>235</v>
      </c>
      <c r="W234" t="s">
        <v>1194</v>
      </c>
      <c r="Y234" s="1">
        <v>42817.456377314818</v>
      </c>
      <c r="Z234" s="1">
        <v>42823.54991898148</v>
      </c>
      <c r="AA234" t="s">
        <v>1268</v>
      </c>
    </row>
    <row r="235" spans="1:27" x14ac:dyDescent="0.3">
      <c r="A235">
        <v>97441</v>
      </c>
      <c r="B235" t="s">
        <v>191</v>
      </c>
      <c r="C235" t="s">
        <v>599</v>
      </c>
      <c r="D235" t="s">
        <v>1356</v>
      </c>
      <c r="E235" t="s">
        <v>262</v>
      </c>
      <c r="F235" t="s">
        <v>27</v>
      </c>
      <c r="G235" t="s">
        <v>49</v>
      </c>
      <c r="H235" t="s">
        <v>1374</v>
      </c>
      <c r="I235" t="s">
        <v>248</v>
      </c>
      <c r="J235" t="s">
        <v>1077</v>
      </c>
      <c r="K235" t="s">
        <v>41</v>
      </c>
      <c r="L235" t="s">
        <v>32</v>
      </c>
      <c r="N235" t="s">
        <v>1194</v>
      </c>
      <c r="O235" t="s">
        <v>1194</v>
      </c>
      <c r="R235" t="s">
        <v>765</v>
      </c>
      <c r="T235" t="s">
        <v>67</v>
      </c>
      <c r="U235" t="s">
        <v>60</v>
      </c>
      <c r="V235" t="s">
        <v>235</v>
      </c>
      <c r="W235" t="s">
        <v>1194</v>
      </c>
      <c r="Y235" s="1">
        <v>42817.458703703705</v>
      </c>
      <c r="Z235" s="1">
        <v>42817.617083333331</v>
      </c>
    </row>
    <row r="236" spans="1:27" x14ac:dyDescent="0.3">
      <c r="A236">
        <v>97445</v>
      </c>
      <c r="B236" t="s">
        <v>193</v>
      </c>
      <c r="C236" t="s">
        <v>75</v>
      </c>
      <c r="D236" t="s">
        <v>79</v>
      </c>
      <c r="E236" t="s">
        <v>303</v>
      </c>
      <c r="F236" t="s">
        <v>27</v>
      </c>
      <c r="G236" t="s">
        <v>76</v>
      </c>
      <c r="H236" t="s">
        <v>1373</v>
      </c>
      <c r="I236" t="s">
        <v>193</v>
      </c>
      <c r="J236" t="s">
        <v>170</v>
      </c>
      <c r="K236" t="s">
        <v>41</v>
      </c>
      <c r="L236" t="s">
        <v>32</v>
      </c>
      <c r="N236" t="s">
        <v>1194</v>
      </c>
      <c r="O236" t="s">
        <v>1194</v>
      </c>
      <c r="R236" t="s">
        <v>765</v>
      </c>
      <c r="T236" t="s">
        <v>43</v>
      </c>
      <c r="U236" t="s">
        <v>60</v>
      </c>
      <c r="V236" t="s">
        <v>235</v>
      </c>
      <c r="W236" t="s">
        <v>1194</v>
      </c>
      <c r="Y236" s="1">
        <v>42817.526782407411</v>
      </c>
      <c r="Z236" s="1">
        <v>42821.993275462963</v>
      </c>
    </row>
    <row r="237" spans="1:27" x14ac:dyDescent="0.3">
      <c r="A237">
        <v>97474</v>
      </c>
      <c r="B237" t="s">
        <v>340</v>
      </c>
      <c r="C237" t="s">
        <v>184</v>
      </c>
      <c r="D237" t="s">
        <v>525</v>
      </c>
      <c r="E237" t="s">
        <v>24</v>
      </c>
      <c r="F237" t="s">
        <v>27</v>
      </c>
      <c r="G237" t="s">
        <v>187</v>
      </c>
      <c r="H237" t="s">
        <v>1415</v>
      </c>
      <c r="I237" t="s">
        <v>349</v>
      </c>
      <c r="J237" t="s">
        <v>349</v>
      </c>
      <c r="K237" t="s">
        <v>41</v>
      </c>
      <c r="L237" t="s">
        <v>32</v>
      </c>
      <c r="M237" t="s">
        <v>298</v>
      </c>
      <c r="N237" t="s">
        <v>1194</v>
      </c>
      <c r="O237" t="s">
        <v>1376</v>
      </c>
      <c r="R237" t="s">
        <v>235</v>
      </c>
      <c r="T237" t="s">
        <v>55</v>
      </c>
      <c r="U237" t="s">
        <v>45</v>
      </c>
      <c r="V237" t="s">
        <v>235</v>
      </c>
      <c r="W237" t="s">
        <v>1194</v>
      </c>
      <c r="X237" t="s">
        <v>545</v>
      </c>
      <c r="Y237" s="1">
        <v>42818.25409722222</v>
      </c>
      <c r="Z237" s="1">
        <v>42830.024884259263</v>
      </c>
      <c r="AA237" t="s">
        <v>297</v>
      </c>
    </row>
    <row r="238" spans="1:27" x14ac:dyDescent="0.3">
      <c r="A238">
        <v>97481</v>
      </c>
      <c r="B238" t="s">
        <v>89</v>
      </c>
      <c r="C238" t="s">
        <v>599</v>
      </c>
      <c r="D238" t="s">
        <v>605</v>
      </c>
      <c r="E238" t="s">
        <v>24</v>
      </c>
      <c r="F238" t="s">
        <v>27</v>
      </c>
      <c r="G238" t="s">
        <v>178</v>
      </c>
      <c r="H238" t="s">
        <v>1367</v>
      </c>
      <c r="I238" t="s">
        <v>248</v>
      </c>
      <c r="J238" t="s">
        <v>193</v>
      </c>
      <c r="K238" t="s">
        <v>41</v>
      </c>
      <c r="L238" t="s">
        <v>240</v>
      </c>
      <c r="M238" t="s">
        <v>185</v>
      </c>
      <c r="N238" t="s">
        <v>1194</v>
      </c>
      <c r="O238" t="s">
        <v>1360</v>
      </c>
      <c r="Q238" t="s">
        <v>1312</v>
      </c>
      <c r="R238" t="s">
        <v>235</v>
      </c>
      <c r="T238" t="s">
        <v>43</v>
      </c>
      <c r="U238" t="s">
        <v>45</v>
      </c>
      <c r="V238" t="s">
        <v>235</v>
      </c>
      <c r="W238" t="s">
        <v>1194</v>
      </c>
      <c r="X238" t="s">
        <v>596</v>
      </c>
      <c r="Y238" s="1">
        <v>42818.378900462965</v>
      </c>
      <c r="Z238" s="1">
        <v>42822.24628472222</v>
      </c>
    </row>
    <row r="239" spans="1:27" x14ac:dyDescent="0.3">
      <c r="A239">
        <v>97491</v>
      </c>
      <c r="B239" t="s">
        <v>191</v>
      </c>
      <c r="C239" t="s">
        <v>599</v>
      </c>
      <c r="D239" t="s">
        <v>605</v>
      </c>
      <c r="E239" t="s">
        <v>262</v>
      </c>
      <c r="F239" t="s">
        <v>27</v>
      </c>
      <c r="G239" t="s">
        <v>187</v>
      </c>
      <c r="H239" t="s">
        <v>1366</v>
      </c>
      <c r="I239" t="s">
        <v>195</v>
      </c>
      <c r="J239" t="s">
        <v>195</v>
      </c>
      <c r="K239" t="s">
        <v>41</v>
      </c>
      <c r="L239" t="s">
        <v>32</v>
      </c>
      <c r="N239" t="s">
        <v>1194</v>
      </c>
      <c r="O239" t="s">
        <v>1194</v>
      </c>
      <c r="R239" t="s">
        <v>235</v>
      </c>
      <c r="T239" t="s">
        <v>55</v>
      </c>
      <c r="U239" t="s">
        <v>37</v>
      </c>
      <c r="V239" t="s">
        <v>235</v>
      </c>
      <c r="W239" t="s">
        <v>1194</v>
      </c>
      <c r="Y239" s="1">
        <v>42818.535081018519</v>
      </c>
      <c r="Z239" s="1">
        <v>42821.299826388888</v>
      </c>
    </row>
    <row r="240" spans="1:27" x14ac:dyDescent="0.3">
      <c r="A240">
        <v>97512</v>
      </c>
      <c r="B240" t="s">
        <v>461</v>
      </c>
      <c r="C240" t="s">
        <v>114</v>
      </c>
      <c r="D240" t="s">
        <v>116</v>
      </c>
      <c r="E240" t="s">
        <v>24</v>
      </c>
      <c r="F240" t="s">
        <v>27</v>
      </c>
      <c r="G240" t="s">
        <v>169</v>
      </c>
      <c r="H240" t="s">
        <v>1393</v>
      </c>
      <c r="I240" t="s">
        <v>234</v>
      </c>
      <c r="J240" t="s">
        <v>461</v>
      </c>
      <c r="K240" t="s">
        <v>41</v>
      </c>
      <c r="L240" t="s">
        <v>32</v>
      </c>
      <c r="M240" t="s">
        <v>298</v>
      </c>
      <c r="N240" t="s">
        <v>1194</v>
      </c>
      <c r="O240" t="s">
        <v>1376</v>
      </c>
      <c r="R240" t="s">
        <v>235</v>
      </c>
      <c r="T240" t="s">
        <v>43</v>
      </c>
      <c r="U240" t="s">
        <v>29</v>
      </c>
      <c r="V240" t="s">
        <v>26</v>
      </c>
      <c r="W240" t="s">
        <v>1194</v>
      </c>
      <c r="Y240" s="1">
        <v>42820.998090277775</v>
      </c>
      <c r="Z240" s="1">
        <v>42829.175520833334</v>
      </c>
    </row>
    <row r="241" spans="1:26" x14ac:dyDescent="0.3">
      <c r="A241">
        <v>97561</v>
      </c>
      <c r="B241" t="s">
        <v>139</v>
      </c>
      <c r="C241" t="s">
        <v>106</v>
      </c>
      <c r="D241" t="s">
        <v>252</v>
      </c>
      <c r="E241" t="s">
        <v>303</v>
      </c>
      <c r="F241" t="s">
        <v>27</v>
      </c>
      <c r="G241" t="s">
        <v>49</v>
      </c>
      <c r="H241" t="s">
        <v>1359</v>
      </c>
      <c r="I241" t="s">
        <v>260</v>
      </c>
      <c r="J241" t="s">
        <v>260</v>
      </c>
      <c r="K241" t="s">
        <v>41</v>
      </c>
      <c r="L241" t="s">
        <v>32</v>
      </c>
      <c r="N241" t="s">
        <v>1194</v>
      </c>
      <c r="O241" t="s">
        <v>1194</v>
      </c>
      <c r="R241" t="s">
        <v>235</v>
      </c>
      <c r="T241" t="s">
        <v>55</v>
      </c>
      <c r="U241" t="s">
        <v>45</v>
      </c>
      <c r="V241" t="s">
        <v>235</v>
      </c>
      <c r="W241" t="s">
        <v>1194</v>
      </c>
      <c r="Y241" s="1">
        <v>42822.38013888889</v>
      </c>
      <c r="Z241" s="1">
        <v>42822.431643518517</v>
      </c>
    </row>
    <row r="242" spans="1:26" x14ac:dyDescent="0.3">
      <c r="A242">
        <v>97565</v>
      </c>
      <c r="B242" t="s">
        <v>1229</v>
      </c>
      <c r="C242" t="s">
        <v>305</v>
      </c>
      <c r="D242" t="s">
        <v>311</v>
      </c>
      <c r="E242" t="s">
        <v>24</v>
      </c>
      <c r="F242" t="s">
        <v>27</v>
      </c>
      <c r="G242" t="s">
        <v>153</v>
      </c>
      <c r="H242" t="s">
        <v>1414</v>
      </c>
      <c r="I242" t="s">
        <v>1044</v>
      </c>
      <c r="J242" t="s">
        <v>102</v>
      </c>
      <c r="K242" t="s">
        <v>41</v>
      </c>
      <c r="L242" t="s">
        <v>101</v>
      </c>
      <c r="M242" t="s">
        <v>298</v>
      </c>
      <c r="N242" t="s">
        <v>1194</v>
      </c>
      <c r="O242" t="s">
        <v>1376</v>
      </c>
      <c r="P242">
        <v>16612</v>
      </c>
      <c r="R242" t="s">
        <v>235</v>
      </c>
      <c r="T242" t="s">
        <v>43</v>
      </c>
      <c r="U242" t="s">
        <v>29</v>
      </c>
      <c r="V242" t="s">
        <v>1305</v>
      </c>
      <c r="W242" t="s">
        <v>361</v>
      </c>
      <c r="Y242" s="1">
        <v>42822.489374999997</v>
      </c>
      <c r="Z242" s="1">
        <v>42830.139884259261</v>
      </c>
    </row>
    <row r="243" spans="1:26" x14ac:dyDescent="0.3">
      <c r="A243">
        <v>97614</v>
      </c>
      <c r="B243" t="s">
        <v>277</v>
      </c>
      <c r="C243" t="s">
        <v>75</v>
      </c>
      <c r="D243" t="s">
        <v>79</v>
      </c>
      <c r="E243" t="s">
        <v>147</v>
      </c>
      <c r="F243" t="s">
        <v>27</v>
      </c>
      <c r="G243" t="s">
        <v>169</v>
      </c>
      <c r="H243" t="s">
        <v>1413</v>
      </c>
      <c r="I243" t="s">
        <v>230</v>
      </c>
      <c r="J243" t="s">
        <v>77</v>
      </c>
      <c r="K243" t="s">
        <v>41</v>
      </c>
      <c r="L243" t="s">
        <v>240</v>
      </c>
      <c r="M243" t="s">
        <v>298</v>
      </c>
      <c r="N243" t="s">
        <v>1194</v>
      </c>
      <c r="O243" t="s">
        <v>1194</v>
      </c>
      <c r="R243" t="s">
        <v>779</v>
      </c>
      <c r="S243" t="s">
        <v>235</v>
      </c>
      <c r="T243" t="s">
        <v>43</v>
      </c>
      <c r="U243" t="s">
        <v>29</v>
      </c>
      <c r="V243" t="s">
        <v>26</v>
      </c>
      <c r="W243" t="s">
        <v>1194</v>
      </c>
      <c r="Y243" s="1">
        <v>42823.482141203705</v>
      </c>
      <c r="Z243" s="1">
        <v>42830.167337962965</v>
      </c>
    </row>
    <row r="244" spans="1:26" x14ac:dyDescent="0.3">
      <c r="A244">
        <v>97649</v>
      </c>
      <c r="B244" t="s">
        <v>183</v>
      </c>
      <c r="C244" t="s">
        <v>129</v>
      </c>
      <c r="D244" t="s">
        <v>374</v>
      </c>
      <c r="E244" t="s">
        <v>24</v>
      </c>
      <c r="F244" t="s">
        <v>27</v>
      </c>
      <c r="G244" t="s">
        <v>117</v>
      </c>
      <c r="H244" t="s">
        <v>1377</v>
      </c>
      <c r="I244" t="s">
        <v>118</v>
      </c>
      <c r="J244" t="s">
        <v>118</v>
      </c>
      <c r="K244" t="s">
        <v>41</v>
      </c>
      <c r="L244" t="s">
        <v>240</v>
      </c>
      <c r="M244" t="s">
        <v>44</v>
      </c>
      <c r="N244" t="s">
        <v>1194</v>
      </c>
      <c r="O244" t="s">
        <v>1376</v>
      </c>
      <c r="R244" t="s">
        <v>235</v>
      </c>
      <c r="T244" t="s">
        <v>55</v>
      </c>
      <c r="U244" t="s">
        <v>45</v>
      </c>
      <c r="V244" t="s">
        <v>235</v>
      </c>
      <c r="W244" t="s">
        <v>1194</v>
      </c>
      <c r="X244" t="s">
        <v>378</v>
      </c>
      <c r="Y244" s="1">
        <v>42823.669803240744</v>
      </c>
      <c r="Z244" s="1">
        <v>42824.593043981484</v>
      </c>
    </row>
    <row r="245" spans="1:26" x14ac:dyDescent="0.3">
      <c r="A245">
        <v>97678</v>
      </c>
      <c r="B245" t="s">
        <v>99</v>
      </c>
      <c r="C245" t="s">
        <v>34</v>
      </c>
      <c r="D245" t="s">
        <v>1205</v>
      </c>
      <c r="E245" t="s">
        <v>303</v>
      </c>
      <c r="F245" t="s">
        <v>27</v>
      </c>
      <c r="G245" t="s">
        <v>153</v>
      </c>
      <c r="H245" t="s">
        <v>1412</v>
      </c>
      <c r="I245" t="s">
        <v>1411</v>
      </c>
      <c r="J245" t="s">
        <v>1411</v>
      </c>
      <c r="K245" t="s">
        <v>41</v>
      </c>
      <c r="L245" t="s">
        <v>240</v>
      </c>
      <c r="M245" t="s">
        <v>298</v>
      </c>
      <c r="N245" t="s">
        <v>1194</v>
      </c>
      <c r="O245" t="s">
        <v>1194</v>
      </c>
      <c r="R245" t="s">
        <v>235</v>
      </c>
      <c r="T245" t="s">
        <v>43</v>
      </c>
      <c r="U245" t="s">
        <v>29</v>
      </c>
      <c r="V245" t="s">
        <v>1305</v>
      </c>
      <c r="W245" t="s">
        <v>361</v>
      </c>
      <c r="Y245" s="1">
        <v>42824.161898148152</v>
      </c>
      <c r="Z245" s="1">
        <v>42829.458171296297</v>
      </c>
    </row>
    <row r="246" spans="1:26" x14ac:dyDescent="0.3">
      <c r="A246">
        <v>97709</v>
      </c>
      <c r="B246" t="s">
        <v>89</v>
      </c>
      <c r="C246" t="s">
        <v>599</v>
      </c>
      <c r="D246" t="s">
        <v>609</v>
      </c>
      <c r="E246" t="s">
        <v>24</v>
      </c>
      <c r="F246" t="s">
        <v>27</v>
      </c>
      <c r="G246" t="s">
        <v>187</v>
      </c>
      <c r="H246" t="s">
        <v>1410</v>
      </c>
      <c r="I246" t="s">
        <v>195</v>
      </c>
      <c r="J246" t="s">
        <v>195</v>
      </c>
      <c r="K246" t="s">
        <v>41</v>
      </c>
      <c r="L246" t="s">
        <v>240</v>
      </c>
      <c r="M246" t="s">
        <v>44</v>
      </c>
      <c r="N246" t="s">
        <v>1194</v>
      </c>
      <c r="O246" t="s">
        <v>1376</v>
      </c>
      <c r="Q246" t="s">
        <v>1312</v>
      </c>
      <c r="R246" t="s">
        <v>235</v>
      </c>
      <c r="T246" t="s">
        <v>55</v>
      </c>
      <c r="U246" t="s">
        <v>37</v>
      </c>
      <c r="V246" t="s">
        <v>235</v>
      </c>
      <c r="W246" t="s">
        <v>1194</v>
      </c>
      <c r="X246" t="s">
        <v>596</v>
      </c>
      <c r="Y246" s="1">
        <v>42824.646111111113</v>
      </c>
      <c r="Z246" s="1">
        <v>42829.906967592593</v>
      </c>
    </row>
    <row r="247" spans="1:26" x14ac:dyDescent="0.3">
      <c r="A247">
        <v>97711</v>
      </c>
      <c r="B247" t="s">
        <v>74</v>
      </c>
      <c r="C247" t="s">
        <v>75</v>
      </c>
      <c r="D247" t="s">
        <v>79</v>
      </c>
      <c r="E247" t="s">
        <v>262</v>
      </c>
      <c r="F247" t="s">
        <v>27</v>
      </c>
      <c r="G247" t="s">
        <v>276</v>
      </c>
      <c r="H247" t="s">
        <v>1392</v>
      </c>
      <c r="I247" t="s">
        <v>193</v>
      </c>
      <c r="J247" t="s">
        <v>1391</v>
      </c>
      <c r="K247" t="s">
        <v>41</v>
      </c>
      <c r="L247" t="s">
        <v>240</v>
      </c>
      <c r="M247" t="s">
        <v>104</v>
      </c>
      <c r="N247" t="s">
        <v>1194</v>
      </c>
      <c r="O247" t="s">
        <v>1194</v>
      </c>
      <c r="R247" t="s">
        <v>765</v>
      </c>
      <c r="T247" t="s">
        <v>43</v>
      </c>
      <c r="U247" t="s">
        <v>29</v>
      </c>
      <c r="V247" t="s">
        <v>1305</v>
      </c>
      <c r="W247" t="s">
        <v>1194</v>
      </c>
      <c r="Y247" s="1">
        <v>42824.734293981484</v>
      </c>
      <c r="Z247" s="1">
        <v>42825.647094907406</v>
      </c>
    </row>
    <row r="248" spans="1:26" x14ac:dyDescent="0.3">
      <c r="A248">
        <v>97922</v>
      </c>
      <c r="B248" t="s">
        <v>66</v>
      </c>
      <c r="C248" t="s">
        <v>23</v>
      </c>
      <c r="D248" t="s">
        <v>374</v>
      </c>
      <c r="E248" t="s">
        <v>24</v>
      </c>
      <c r="F248" t="s">
        <v>27</v>
      </c>
      <c r="G248" t="s">
        <v>25</v>
      </c>
      <c r="H248" t="s">
        <v>1407</v>
      </c>
      <c r="I248" t="s">
        <v>702</v>
      </c>
      <c r="J248" t="s">
        <v>702</v>
      </c>
      <c r="K248" t="s">
        <v>41</v>
      </c>
      <c r="L248" t="s">
        <v>240</v>
      </c>
      <c r="M248" t="s">
        <v>44</v>
      </c>
      <c r="N248" t="s">
        <v>1194</v>
      </c>
      <c r="O248" t="s">
        <v>1406</v>
      </c>
      <c r="R248" t="s">
        <v>235</v>
      </c>
      <c r="T248" t="s">
        <v>55</v>
      </c>
      <c r="U248" t="s">
        <v>37</v>
      </c>
      <c r="V248" t="s">
        <v>235</v>
      </c>
      <c r="W248" t="s">
        <v>1194</v>
      </c>
      <c r="X248" t="s">
        <v>378</v>
      </c>
      <c r="Y248" s="1">
        <v>42830.077511574076</v>
      </c>
      <c r="Z248" s="1">
        <v>42831.20521990741</v>
      </c>
    </row>
    <row r="249" spans="1:26" x14ac:dyDescent="0.3">
      <c r="A249">
        <v>97976</v>
      </c>
      <c r="B249" t="s">
        <v>288</v>
      </c>
      <c r="C249" t="s">
        <v>162</v>
      </c>
      <c r="D249" t="s">
        <v>216</v>
      </c>
      <c r="E249" t="s">
        <v>262</v>
      </c>
      <c r="F249" t="s">
        <v>27</v>
      </c>
      <c r="G249" t="s">
        <v>169</v>
      </c>
      <c r="H249" t="s">
        <v>1405</v>
      </c>
      <c r="I249" t="s">
        <v>234</v>
      </c>
      <c r="J249" t="s">
        <v>316</v>
      </c>
      <c r="K249" t="s">
        <v>41</v>
      </c>
      <c r="L249" t="s">
        <v>32</v>
      </c>
      <c r="N249" t="s">
        <v>1194</v>
      </c>
      <c r="O249" t="s">
        <v>1194</v>
      </c>
      <c r="R249" t="s">
        <v>765</v>
      </c>
      <c r="T249" t="s">
        <v>43</v>
      </c>
      <c r="U249" t="s">
        <v>37</v>
      </c>
      <c r="V249" t="s">
        <v>26</v>
      </c>
      <c r="W249" t="s">
        <v>1194</v>
      </c>
      <c r="Y249" s="1">
        <v>42830.964826388888</v>
      </c>
      <c r="Z249" s="1">
        <v>42830.968449074076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252"/>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82794</v>
      </c>
      <c r="B42" t="s">
        <v>325</v>
      </c>
      <c r="C42" t="s">
        <v>184</v>
      </c>
      <c r="D42" t="s">
        <v>293</v>
      </c>
      <c r="E42" t="s">
        <v>24</v>
      </c>
      <c r="F42" t="s">
        <v>27</v>
      </c>
      <c r="G42" t="s">
        <v>187</v>
      </c>
      <c r="H42" t="s">
        <v>554</v>
      </c>
      <c r="I42" t="s">
        <v>313</v>
      </c>
      <c r="J42" t="s">
        <v>91</v>
      </c>
      <c r="K42" t="s">
        <v>41</v>
      </c>
      <c r="L42" t="s">
        <v>32</v>
      </c>
      <c r="N42" t="s">
        <v>1194</v>
      </c>
      <c r="O42" t="s">
        <v>280</v>
      </c>
      <c r="R42" t="s">
        <v>235</v>
      </c>
      <c r="T42" t="s">
        <v>55</v>
      </c>
      <c r="U42" t="s">
        <v>37</v>
      </c>
      <c r="V42" t="s">
        <v>26</v>
      </c>
      <c r="W42" t="s">
        <v>1194</v>
      </c>
      <c r="Y42" s="1">
        <v>42502.526585648149</v>
      </c>
      <c r="Z42" s="1">
        <v>42531.045590277776</v>
      </c>
    </row>
    <row r="43" spans="1:27" x14ac:dyDescent="0.3">
      <c r="A43">
        <v>82979</v>
      </c>
      <c r="B43" t="s">
        <v>39</v>
      </c>
      <c r="C43" t="s">
        <v>129</v>
      </c>
      <c r="D43" t="s">
        <v>436</v>
      </c>
      <c r="E43" t="s">
        <v>24</v>
      </c>
      <c r="F43" t="s">
        <v>27</v>
      </c>
      <c r="G43" t="s">
        <v>187</v>
      </c>
      <c r="H43" t="s">
        <v>435</v>
      </c>
      <c r="I43" t="s">
        <v>349</v>
      </c>
      <c r="J43" t="s">
        <v>91</v>
      </c>
      <c r="K43" t="s">
        <v>41</v>
      </c>
      <c r="L43" t="s">
        <v>32</v>
      </c>
      <c r="N43" t="s">
        <v>1194</v>
      </c>
      <c r="O43" t="s">
        <v>1194</v>
      </c>
      <c r="Q43" t="s">
        <v>434</v>
      </c>
      <c r="R43" t="s">
        <v>235</v>
      </c>
      <c r="T43" t="s">
        <v>67</v>
      </c>
      <c r="U43" t="s">
        <v>45</v>
      </c>
      <c r="V43" t="s">
        <v>26</v>
      </c>
      <c r="W43" t="s">
        <v>361</v>
      </c>
      <c r="Y43" s="1">
        <v>42506.531134259261</v>
      </c>
      <c r="Z43" s="1">
        <v>42781.447708333333</v>
      </c>
    </row>
    <row r="44" spans="1:27" x14ac:dyDescent="0.3">
      <c r="A44">
        <v>83499</v>
      </c>
      <c r="B44" t="s">
        <v>211</v>
      </c>
      <c r="C44" t="s">
        <v>184</v>
      </c>
      <c r="D44" t="s">
        <v>525</v>
      </c>
      <c r="E44" t="s">
        <v>24</v>
      </c>
      <c r="F44" t="s">
        <v>27</v>
      </c>
      <c r="G44" t="s">
        <v>187</v>
      </c>
      <c r="H44" t="s">
        <v>553</v>
      </c>
      <c r="I44" t="s">
        <v>1397</v>
      </c>
      <c r="J44" t="s">
        <v>91</v>
      </c>
      <c r="K44" t="s">
        <v>41</v>
      </c>
      <c r="L44" t="s">
        <v>32</v>
      </c>
      <c r="N44" t="s">
        <v>1194</v>
      </c>
      <c r="O44" t="s">
        <v>539</v>
      </c>
      <c r="Q44" t="s">
        <v>552</v>
      </c>
      <c r="R44" t="s">
        <v>235</v>
      </c>
      <c r="T44" t="s">
        <v>43</v>
      </c>
      <c r="U44" t="s">
        <v>29</v>
      </c>
      <c r="V44" t="s">
        <v>26</v>
      </c>
      <c r="W44" t="s">
        <v>361</v>
      </c>
      <c r="Y44" s="1">
        <v>42514.526782407411</v>
      </c>
      <c r="Z44" s="1">
        <v>42830.216435185182</v>
      </c>
    </row>
    <row r="45" spans="1:27" x14ac:dyDescent="0.3">
      <c r="A45">
        <v>83553</v>
      </c>
      <c r="B45" t="s">
        <v>800</v>
      </c>
      <c r="C45" t="s">
        <v>75</v>
      </c>
      <c r="D45" t="s">
        <v>79</v>
      </c>
      <c r="E45" t="s">
        <v>147</v>
      </c>
      <c r="F45" t="s">
        <v>27</v>
      </c>
      <c r="G45" t="s">
        <v>187</v>
      </c>
      <c r="H45" t="s">
        <v>1188</v>
      </c>
      <c r="I45" t="s">
        <v>800</v>
      </c>
      <c r="J45" t="s">
        <v>800</v>
      </c>
      <c r="K45" t="s">
        <v>41</v>
      </c>
      <c r="L45" t="s">
        <v>32</v>
      </c>
      <c r="N45" t="s">
        <v>1194</v>
      </c>
      <c r="O45" t="s">
        <v>1194</v>
      </c>
      <c r="R45" t="s">
        <v>235</v>
      </c>
      <c r="T45" t="s">
        <v>67</v>
      </c>
      <c r="U45" t="s">
        <v>37</v>
      </c>
      <c r="V45" t="s">
        <v>235</v>
      </c>
      <c r="W45" t="s">
        <v>1194</v>
      </c>
      <c r="Y45" s="1">
        <v>42515.181539351855</v>
      </c>
      <c r="Z45" s="1">
        <v>42516.957824074074</v>
      </c>
    </row>
    <row r="46" spans="1:27" x14ac:dyDescent="0.3">
      <c r="A46">
        <v>83699</v>
      </c>
      <c r="B46" t="s">
        <v>448</v>
      </c>
      <c r="C46" t="s">
        <v>184</v>
      </c>
      <c r="D46" t="s">
        <v>212</v>
      </c>
      <c r="E46" t="s">
        <v>24</v>
      </c>
      <c r="F46" t="s">
        <v>27</v>
      </c>
      <c r="G46" t="s">
        <v>201</v>
      </c>
      <c r="H46" t="s">
        <v>551</v>
      </c>
      <c r="I46" t="s">
        <v>230</v>
      </c>
      <c r="J46" t="s">
        <v>91</v>
      </c>
      <c r="K46" t="s">
        <v>41</v>
      </c>
      <c r="L46" t="s">
        <v>32</v>
      </c>
      <c r="M46" t="s">
        <v>298</v>
      </c>
      <c r="N46" t="s">
        <v>1194</v>
      </c>
      <c r="O46" t="s">
        <v>539</v>
      </c>
      <c r="R46" t="s">
        <v>235</v>
      </c>
      <c r="T46" t="s">
        <v>43</v>
      </c>
      <c r="U46" t="s">
        <v>29</v>
      </c>
      <c r="V46" t="s">
        <v>36</v>
      </c>
      <c r="W46" t="s">
        <v>361</v>
      </c>
      <c r="Y46" s="1">
        <v>42517.521284722221</v>
      </c>
      <c r="Z46" s="1">
        <v>42590.698009259257</v>
      </c>
    </row>
    <row r="47" spans="1:27" x14ac:dyDescent="0.3">
      <c r="A47">
        <v>83852</v>
      </c>
      <c r="B47" t="s">
        <v>325</v>
      </c>
      <c r="C47" t="s">
        <v>129</v>
      </c>
      <c r="D47" t="s">
        <v>218</v>
      </c>
      <c r="E47" t="s">
        <v>24</v>
      </c>
      <c r="F47" t="s">
        <v>27</v>
      </c>
      <c r="G47" t="s">
        <v>153</v>
      </c>
      <c r="H47" t="s">
        <v>431</v>
      </c>
      <c r="I47" t="s">
        <v>917</v>
      </c>
      <c r="J47" t="s">
        <v>268</v>
      </c>
      <c r="K47" t="s">
        <v>41</v>
      </c>
      <c r="L47" t="s">
        <v>32</v>
      </c>
      <c r="N47" t="s">
        <v>1194</v>
      </c>
      <c r="O47" t="s">
        <v>206</v>
      </c>
      <c r="R47" t="s">
        <v>235</v>
      </c>
      <c r="T47" t="s">
        <v>43</v>
      </c>
      <c r="U47" t="s">
        <v>29</v>
      </c>
      <c r="V47" t="s">
        <v>269</v>
      </c>
      <c r="W47" t="s">
        <v>1194</v>
      </c>
      <c r="Y47" s="1">
        <v>42522.337314814817</v>
      </c>
      <c r="Z47" s="1">
        <v>42585.987546296295</v>
      </c>
    </row>
    <row r="48" spans="1:27" x14ac:dyDescent="0.3">
      <c r="A48">
        <v>83876</v>
      </c>
      <c r="B48" t="s">
        <v>89</v>
      </c>
      <c r="C48" t="s">
        <v>237</v>
      </c>
      <c r="D48" t="s">
        <v>238</v>
      </c>
      <c r="E48" t="s">
        <v>24</v>
      </c>
      <c r="F48" t="s">
        <v>27</v>
      </c>
      <c r="G48" t="s">
        <v>187</v>
      </c>
      <c r="H48" t="s">
        <v>521</v>
      </c>
      <c r="J48" t="s">
        <v>282</v>
      </c>
      <c r="K48" t="s">
        <v>41</v>
      </c>
      <c r="L48" t="s">
        <v>32</v>
      </c>
      <c r="N48" t="s">
        <v>1194</v>
      </c>
      <c r="O48" t="s">
        <v>1194</v>
      </c>
      <c r="R48" t="s">
        <v>235</v>
      </c>
      <c r="T48" t="s">
        <v>43</v>
      </c>
      <c r="U48" t="s">
        <v>60</v>
      </c>
      <c r="V48" t="s">
        <v>235</v>
      </c>
      <c r="W48" t="s">
        <v>1194</v>
      </c>
      <c r="Y48" s="1">
        <v>42522.50372685185</v>
      </c>
      <c r="Z48" s="1">
        <v>42803.366597222222</v>
      </c>
    </row>
    <row r="49" spans="1:26" x14ac:dyDescent="0.3">
      <c r="A49">
        <v>83877</v>
      </c>
      <c r="B49" t="s">
        <v>89</v>
      </c>
      <c r="C49" t="s">
        <v>237</v>
      </c>
      <c r="D49" t="s">
        <v>238</v>
      </c>
      <c r="E49" t="s">
        <v>24</v>
      </c>
      <c r="F49" t="s">
        <v>27</v>
      </c>
      <c r="G49" t="s">
        <v>187</v>
      </c>
      <c r="H49" t="s">
        <v>520</v>
      </c>
      <c r="J49" t="s">
        <v>282</v>
      </c>
      <c r="K49" t="s">
        <v>41</v>
      </c>
      <c r="L49" t="s">
        <v>32</v>
      </c>
      <c r="N49" t="s">
        <v>1194</v>
      </c>
      <c r="O49" t="s">
        <v>1194</v>
      </c>
      <c r="R49" t="s">
        <v>235</v>
      </c>
      <c r="T49" t="s">
        <v>43</v>
      </c>
      <c r="U49" t="s">
        <v>60</v>
      </c>
      <c r="V49" t="s">
        <v>235</v>
      </c>
      <c r="W49" t="s">
        <v>1194</v>
      </c>
      <c r="Y49" s="1">
        <v>42522.505486111113</v>
      </c>
      <c r="Z49" s="1">
        <v>42803.366249999999</v>
      </c>
    </row>
    <row r="50" spans="1:26" x14ac:dyDescent="0.3">
      <c r="A50">
        <v>84066</v>
      </c>
      <c r="B50" t="s">
        <v>430</v>
      </c>
      <c r="C50" t="s">
        <v>129</v>
      </c>
      <c r="D50" t="s">
        <v>327</v>
      </c>
      <c r="E50" t="s">
        <v>24</v>
      </c>
      <c r="F50" t="s">
        <v>27</v>
      </c>
      <c r="G50" t="s">
        <v>187</v>
      </c>
      <c r="H50" t="s">
        <v>429</v>
      </c>
      <c r="I50" t="s">
        <v>800</v>
      </c>
      <c r="J50" t="s">
        <v>91</v>
      </c>
      <c r="K50" t="s">
        <v>41</v>
      </c>
      <c r="L50" t="s">
        <v>101</v>
      </c>
      <c r="N50" t="s">
        <v>1194</v>
      </c>
      <c r="O50" t="s">
        <v>1194</v>
      </c>
      <c r="R50" t="s">
        <v>235</v>
      </c>
      <c r="T50" t="s">
        <v>67</v>
      </c>
      <c r="U50" t="s">
        <v>45</v>
      </c>
      <c r="V50" t="s">
        <v>26</v>
      </c>
      <c r="W50" t="s">
        <v>1194</v>
      </c>
      <c r="Y50" s="1">
        <v>42524.527094907404</v>
      </c>
      <c r="Z50" s="1">
        <v>42831.227847222224</v>
      </c>
    </row>
    <row r="51" spans="1:26" x14ac:dyDescent="0.3">
      <c r="A51">
        <v>84181</v>
      </c>
      <c r="B51" t="s">
        <v>939</v>
      </c>
      <c r="C51" t="s">
        <v>75</v>
      </c>
      <c r="D51" t="s">
        <v>1132</v>
      </c>
      <c r="E51" t="s">
        <v>262</v>
      </c>
      <c r="F51" t="s">
        <v>27</v>
      </c>
      <c r="G51" t="s">
        <v>153</v>
      </c>
      <c r="H51" t="s">
        <v>1131</v>
      </c>
      <c r="J51" t="s">
        <v>937</v>
      </c>
      <c r="K51" t="s">
        <v>41</v>
      </c>
      <c r="L51" t="s">
        <v>32</v>
      </c>
      <c r="N51" t="s">
        <v>1194</v>
      </c>
      <c r="O51" t="s">
        <v>1194</v>
      </c>
      <c r="R51" t="s">
        <v>765</v>
      </c>
      <c r="S51" t="s">
        <v>426</v>
      </c>
      <c r="T51" t="s">
        <v>55</v>
      </c>
      <c r="U51" t="s">
        <v>37</v>
      </c>
      <c r="V51" t="s">
        <v>81</v>
      </c>
      <c r="W51" t="s">
        <v>1194</v>
      </c>
      <c r="Y51" s="1">
        <v>42528.457928240743</v>
      </c>
      <c r="Z51" s="1">
        <v>42748.393113425926</v>
      </c>
    </row>
    <row r="52" spans="1:26" x14ac:dyDescent="0.3">
      <c r="A52">
        <v>84899</v>
      </c>
      <c r="B52" t="s">
        <v>800</v>
      </c>
      <c r="C52" t="s">
        <v>165</v>
      </c>
      <c r="D52" t="s">
        <v>166</v>
      </c>
      <c r="E52" t="s">
        <v>147</v>
      </c>
      <c r="F52" t="s">
        <v>27</v>
      </c>
      <c r="G52" t="s">
        <v>187</v>
      </c>
      <c r="H52" t="s">
        <v>1000</v>
      </c>
      <c r="I52" t="s">
        <v>800</v>
      </c>
      <c r="J52" t="s">
        <v>800</v>
      </c>
      <c r="K52" t="s">
        <v>41</v>
      </c>
      <c r="L52" t="s">
        <v>32</v>
      </c>
      <c r="N52" t="s">
        <v>1194</v>
      </c>
      <c r="O52" t="s">
        <v>1194</v>
      </c>
      <c r="R52" t="s">
        <v>235</v>
      </c>
      <c r="T52" t="s">
        <v>67</v>
      </c>
      <c r="U52" t="s">
        <v>45</v>
      </c>
      <c r="V52" t="s">
        <v>235</v>
      </c>
      <c r="W52" t="s">
        <v>1194</v>
      </c>
      <c r="Y52" s="1">
        <v>42542.140509259261</v>
      </c>
      <c r="Z52" s="1">
        <v>42543.229641203703</v>
      </c>
    </row>
    <row r="53" spans="1:26" x14ac:dyDescent="0.3">
      <c r="A53">
        <v>85002</v>
      </c>
      <c r="B53" t="s">
        <v>89</v>
      </c>
      <c r="C53" t="s">
        <v>237</v>
      </c>
      <c r="D53" t="s">
        <v>238</v>
      </c>
      <c r="E53" t="s">
        <v>24</v>
      </c>
      <c r="F53" t="s">
        <v>27</v>
      </c>
      <c r="G53" t="s">
        <v>49</v>
      </c>
      <c r="H53" t="s">
        <v>502</v>
      </c>
      <c r="J53" t="s">
        <v>497</v>
      </c>
      <c r="K53" t="s">
        <v>41</v>
      </c>
      <c r="L53" t="s">
        <v>32</v>
      </c>
      <c r="N53" t="s">
        <v>1194</v>
      </c>
      <c r="O53" t="s">
        <v>500</v>
      </c>
      <c r="R53" t="s">
        <v>235</v>
      </c>
      <c r="T53" t="s">
        <v>55</v>
      </c>
      <c r="U53" t="s">
        <v>45</v>
      </c>
      <c r="V53" t="s">
        <v>235</v>
      </c>
      <c r="W53" t="s">
        <v>1194</v>
      </c>
      <c r="Y53" s="1">
        <v>42543.065324074072</v>
      </c>
      <c r="Z53" s="1">
        <v>42724.952881944446</v>
      </c>
    </row>
    <row r="54" spans="1:26" x14ac:dyDescent="0.3">
      <c r="A54">
        <v>85124</v>
      </c>
      <c r="B54" t="s">
        <v>77</v>
      </c>
      <c r="C54" t="s">
        <v>165</v>
      </c>
      <c r="D54" t="s">
        <v>166</v>
      </c>
      <c r="E54" t="s">
        <v>147</v>
      </c>
      <c r="F54" t="s">
        <v>27</v>
      </c>
      <c r="G54" t="s">
        <v>187</v>
      </c>
      <c r="H54" t="s">
        <v>999</v>
      </c>
      <c r="I54" t="s">
        <v>800</v>
      </c>
      <c r="J54" t="s">
        <v>800</v>
      </c>
      <c r="K54" t="s">
        <v>41</v>
      </c>
      <c r="L54" t="s">
        <v>32</v>
      </c>
      <c r="N54" t="s">
        <v>1194</v>
      </c>
      <c r="O54" t="s">
        <v>1194</v>
      </c>
      <c r="R54" t="s">
        <v>235</v>
      </c>
      <c r="T54" t="s">
        <v>43</v>
      </c>
      <c r="U54" t="s">
        <v>29</v>
      </c>
      <c r="V54" t="s">
        <v>235</v>
      </c>
      <c r="W54" t="s">
        <v>1194</v>
      </c>
      <c r="Y54" s="1">
        <v>42544.980219907404</v>
      </c>
      <c r="Z54" s="1">
        <v>42549.139432870368</v>
      </c>
    </row>
    <row r="55" spans="1:26" x14ac:dyDescent="0.3">
      <c r="A55">
        <v>85377</v>
      </c>
      <c r="B55" t="s">
        <v>217</v>
      </c>
      <c r="C55" t="s">
        <v>129</v>
      </c>
      <c r="D55" t="s">
        <v>310</v>
      </c>
      <c r="E55" t="s">
        <v>24</v>
      </c>
      <c r="F55" t="s">
        <v>27</v>
      </c>
      <c r="G55" t="s">
        <v>153</v>
      </c>
      <c r="H55" t="s">
        <v>427</v>
      </c>
      <c r="I55" t="s">
        <v>916</v>
      </c>
      <c r="J55" t="s">
        <v>214</v>
      </c>
      <c r="K55" t="s">
        <v>41</v>
      </c>
      <c r="L55" t="s">
        <v>32</v>
      </c>
      <c r="M55" t="s">
        <v>369</v>
      </c>
      <c r="N55" t="s">
        <v>1194</v>
      </c>
      <c r="O55" t="s">
        <v>428</v>
      </c>
      <c r="P55" t="s">
        <v>344</v>
      </c>
      <c r="R55" t="s">
        <v>235</v>
      </c>
      <c r="S55" t="s">
        <v>426</v>
      </c>
      <c r="T55" t="s">
        <v>55</v>
      </c>
      <c r="U55" t="s">
        <v>37</v>
      </c>
      <c r="V55" t="s">
        <v>103</v>
      </c>
      <c r="W55" t="s">
        <v>361</v>
      </c>
      <c r="Y55" s="1">
        <v>42550.251122685186</v>
      </c>
      <c r="Z55" s="1">
        <v>42703.467199074075</v>
      </c>
    </row>
    <row r="56" spans="1:26" x14ac:dyDescent="0.3">
      <c r="A56">
        <v>85440</v>
      </c>
      <c r="B56" t="s">
        <v>318</v>
      </c>
      <c r="C56" t="s">
        <v>75</v>
      </c>
      <c r="D56" t="s">
        <v>267</v>
      </c>
      <c r="E56" t="s">
        <v>24</v>
      </c>
      <c r="F56" t="s">
        <v>27</v>
      </c>
      <c r="G56" t="s">
        <v>187</v>
      </c>
      <c r="H56" t="s">
        <v>878</v>
      </c>
      <c r="I56" t="s">
        <v>942</v>
      </c>
      <c r="J56" t="s">
        <v>204</v>
      </c>
      <c r="K56" t="s">
        <v>41</v>
      </c>
      <c r="L56" t="s">
        <v>32</v>
      </c>
      <c r="N56" t="s">
        <v>1194</v>
      </c>
      <c r="O56" t="s">
        <v>667</v>
      </c>
      <c r="R56" t="s">
        <v>235</v>
      </c>
      <c r="T56" t="s">
        <v>55</v>
      </c>
      <c r="U56" t="s">
        <v>45</v>
      </c>
      <c r="V56" t="s">
        <v>235</v>
      </c>
      <c r="W56" t="s">
        <v>1194</v>
      </c>
      <c r="Y56" s="1">
        <v>42551.289675925924</v>
      </c>
      <c r="Z56" s="1">
        <v>42569.466990740744</v>
      </c>
    </row>
    <row r="57" spans="1:26" x14ac:dyDescent="0.3">
      <c r="A57">
        <v>85661</v>
      </c>
      <c r="B57" t="s">
        <v>228</v>
      </c>
      <c r="C57" t="s">
        <v>75</v>
      </c>
      <c r="D57" t="s">
        <v>125</v>
      </c>
      <c r="E57" t="s">
        <v>147</v>
      </c>
      <c r="F57" t="s">
        <v>27</v>
      </c>
      <c r="G57" t="s">
        <v>166</v>
      </c>
      <c r="H57" t="s">
        <v>1116</v>
      </c>
      <c r="I57" t="s">
        <v>179</v>
      </c>
      <c r="J57" t="s">
        <v>228</v>
      </c>
      <c r="K57" t="s">
        <v>41</v>
      </c>
      <c r="L57" t="s">
        <v>32</v>
      </c>
      <c r="N57" t="s">
        <v>1194</v>
      </c>
      <c r="O57" t="s">
        <v>1194</v>
      </c>
      <c r="Q57" t="s">
        <v>727</v>
      </c>
      <c r="R57" t="s">
        <v>765</v>
      </c>
      <c r="T57" t="s">
        <v>67</v>
      </c>
      <c r="U57" t="s">
        <v>45</v>
      </c>
      <c r="V57" t="s">
        <v>26</v>
      </c>
      <c r="W57" t="s">
        <v>1194</v>
      </c>
      <c r="Y57" s="1">
        <v>42555.32472222222</v>
      </c>
      <c r="Z57" s="1">
        <v>42772.735034722224</v>
      </c>
    </row>
    <row r="58" spans="1:26" x14ac:dyDescent="0.3">
      <c r="A58">
        <v>86174</v>
      </c>
      <c r="B58" t="s">
        <v>188</v>
      </c>
      <c r="C58" t="s">
        <v>165</v>
      </c>
      <c r="D58" t="s">
        <v>166</v>
      </c>
      <c r="E58" t="s">
        <v>147</v>
      </c>
      <c r="F58" t="s">
        <v>27</v>
      </c>
      <c r="G58" t="s">
        <v>187</v>
      </c>
      <c r="H58" t="s">
        <v>998</v>
      </c>
      <c r="J58" t="s">
        <v>188</v>
      </c>
      <c r="K58" t="s">
        <v>41</v>
      </c>
      <c r="L58" t="s">
        <v>32</v>
      </c>
      <c r="N58" t="s">
        <v>1194</v>
      </c>
      <c r="O58" t="s">
        <v>1194</v>
      </c>
      <c r="R58" t="s">
        <v>235</v>
      </c>
      <c r="T58" t="s">
        <v>55</v>
      </c>
      <c r="U58" t="s">
        <v>45</v>
      </c>
      <c r="V58" t="s">
        <v>235</v>
      </c>
      <c r="W58" t="s">
        <v>1194</v>
      </c>
      <c r="Y58" s="1">
        <v>42565.557928240742</v>
      </c>
      <c r="Z58" s="1">
        <v>42565.658437500002</v>
      </c>
    </row>
    <row r="59" spans="1:26" x14ac:dyDescent="0.3">
      <c r="A59">
        <v>86202</v>
      </c>
      <c r="B59" t="s">
        <v>800</v>
      </c>
      <c r="C59" t="s">
        <v>165</v>
      </c>
      <c r="D59" t="s">
        <v>166</v>
      </c>
      <c r="E59" t="s">
        <v>147</v>
      </c>
      <c r="F59" t="s">
        <v>27</v>
      </c>
      <c r="G59" t="s">
        <v>187</v>
      </c>
      <c r="H59" t="s">
        <v>997</v>
      </c>
      <c r="I59" t="s">
        <v>800</v>
      </c>
      <c r="J59" t="s">
        <v>800</v>
      </c>
      <c r="K59" t="s">
        <v>41</v>
      </c>
      <c r="L59" t="s">
        <v>32</v>
      </c>
      <c r="N59" t="s">
        <v>1194</v>
      </c>
      <c r="O59" t="s">
        <v>1194</v>
      </c>
      <c r="R59" t="s">
        <v>235</v>
      </c>
      <c r="T59" t="s">
        <v>43</v>
      </c>
      <c r="U59" t="s">
        <v>37</v>
      </c>
      <c r="V59" t="s">
        <v>235</v>
      </c>
      <c r="W59" t="s">
        <v>1194</v>
      </c>
      <c r="Y59" s="1">
        <v>42566.193726851852</v>
      </c>
      <c r="Z59" s="1">
        <v>42566.348877314813</v>
      </c>
    </row>
    <row r="60" spans="1:26" x14ac:dyDescent="0.3">
      <c r="A60">
        <v>86211</v>
      </c>
      <c r="B60" t="s">
        <v>950</v>
      </c>
      <c r="C60" t="s">
        <v>165</v>
      </c>
      <c r="D60" t="s">
        <v>166</v>
      </c>
      <c r="E60" t="s">
        <v>147</v>
      </c>
      <c r="F60" t="s">
        <v>27</v>
      </c>
      <c r="G60" t="s">
        <v>187</v>
      </c>
      <c r="H60" t="s">
        <v>996</v>
      </c>
      <c r="J60" t="s">
        <v>950</v>
      </c>
      <c r="K60" t="s">
        <v>41</v>
      </c>
      <c r="L60" t="s">
        <v>32</v>
      </c>
      <c r="N60" t="s">
        <v>1194</v>
      </c>
      <c r="O60" t="s">
        <v>1194</v>
      </c>
      <c r="R60" t="s">
        <v>235</v>
      </c>
      <c r="S60" t="s">
        <v>235</v>
      </c>
      <c r="T60" t="s">
        <v>43</v>
      </c>
      <c r="U60" t="s">
        <v>45</v>
      </c>
      <c r="V60" t="s">
        <v>235</v>
      </c>
      <c r="W60" t="s">
        <v>1194</v>
      </c>
      <c r="Y60" s="1">
        <v>42566.316493055558</v>
      </c>
      <c r="Z60" s="1">
        <v>42578.205254629633</v>
      </c>
    </row>
    <row r="61" spans="1:26" x14ac:dyDescent="0.3">
      <c r="A61">
        <v>86226</v>
      </c>
      <c r="B61" t="s">
        <v>860</v>
      </c>
      <c r="C61" t="s">
        <v>75</v>
      </c>
      <c r="D61" t="s">
        <v>354</v>
      </c>
      <c r="E61" t="s">
        <v>147</v>
      </c>
      <c r="F61" t="s">
        <v>27</v>
      </c>
      <c r="G61" t="s">
        <v>187</v>
      </c>
      <c r="H61" t="s">
        <v>1113</v>
      </c>
      <c r="I61" t="s">
        <v>230</v>
      </c>
      <c r="J61" t="s">
        <v>230</v>
      </c>
      <c r="K61" t="s">
        <v>41</v>
      </c>
      <c r="L61" t="s">
        <v>32</v>
      </c>
      <c r="N61" t="s">
        <v>1194</v>
      </c>
      <c r="O61" t="s">
        <v>1194</v>
      </c>
      <c r="R61" t="s">
        <v>765</v>
      </c>
      <c r="T61" t="s">
        <v>43</v>
      </c>
      <c r="U61" t="s">
        <v>29</v>
      </c>
      <c r="V61" t="s">
        <v>26</v>
      </c>
      <c r="W61" t="s">
        <v>1194</v>
      </c>
      <c r="Y61" s="1">
        <v>42566.397418981483</v>
      </c>
      <c r="Z61" s="1">
        <v>42569.614652777775</v>
      </c>
    </row>
    <row r="62" spans="1:26" x14ac:dyDescent="0.3">
      <c r="A62">
        <v>86378</v>
      </c>
      <c r="B62" t="s">
        <v>977</v>
      </c>
      <c r="C62" t="s">
        <v>184</v>
      </c>
      <c r="D62" t="s">
        <v>293</v>
      </c>
      <c r="E62" t="s">
        <v>48</v>
      </c>
      <c r="F62" t="s">
        <v>27</v>
      </c>
      <c r="G62" t="s">
        <v>187</v>
      </c>
      <c r="H62" t="s">
        <v>976</v>
      </c>
      <c r="I62" t="s">
        <v>234</v>
      </c>
      <c r="J62" t="s">
        <v>91</v>
      </c>
      <c r="K62" t="s">
        <v>41</v>
      </c>
      <c r="L62" t="s">
        <v>32</v>
      </c>
      <c r="M62" t="s">
        <v>298</v>
      </c>
      <c r="N62" t="s">
        <v>338</v>
      </c>
      <c r="O62" t="s">
        <v>1194</v>
      </c>
      <c r="R62" t="s">
        <v>235</v>
      </c>
      <c r="T62" t="s">
        <v>43</v>
      </c>
      <c r="U62" t="s">
        <v>29</v>
      </c>
      <c r="V62" t="s">
        <v>26</v>
      </c>
      <c r="W62" t="s">
        <v>1194</v>
      </c>
      <c r="Y62" s="1">
        <v>42570.509155092594</v>
      </c>
      <c r="Z62" s="1">
        <v>42781.593425925923</v>
      </c>
    </row>
    <row r="63" spans="1:26" x14ac:dyDescent="0.3">
      <c r="A63">
        <v>86415</v>
      </c>
      <c r="B63" t="s">
        <v>211</v>
      </c>
      <c r="C63" t="s">
        <v>184</v>
      </c>
      <c r="D63" t="s">
        <v>186</v>
      </c>
      <c r="E63" t="s">
        <v>24</v>
      </c>
      <c r="F63" t="s">
        <v>27</v>
      </c>
      <c r="G63" t="s">
        <v>187</v>
      </c>
      <c r="H63" t="s">
        <v>540</v>
      </c>
      <c r="I63" t="s">
        <v>800</v>
      </c>
      <c r="J63" t="s">
        <v>174</v>
      </c>
      <c r="K63" t="s">
        <v>41</v>
      </c>
      <c r="L63" t="s">
        <v>32</v>
      </c>
      <c r="N63" t="s">
        <v>1194</v>
      </c>
      <c r="O63" t="s">
        <v>1194</v>
      </c>
      <c r="R63" t="s">
        <v>235</v>
      </c>
      <c r="T63" t="s">
        <v>43</v>
      </c>
      <c r="U63" t="s">
        <v>29</v>
      </c>
      <c r="V63" t="s">
        <v>26</v>
      </c>
      <c r="W63" t="s">
        <v>361</v>
      </c>
      <c r="Y63" s="1">
        <v>42571.160509259258</v>
      </c>
      <c r="Z63" s="1">
        <v>42736.967905092592</v>
      </c>
    </row>
    <row r="64" spans="1:26" x14ac:dyDescent="0.3">
      <c r="A64">
        <v>86473</v>
      </c>
      <c r="B64" t="s">
        <v>146</v>
      </c>
      <c r="C64" t="s">
        <v>75</v>
      </c>
      <c r="D64" t="s">
        <v>79</v>
      </c>
      <c r="E64" t="s">
        <v>24</v>
      </c>
      <c r="F64" t="s">
        <v>387</v>
      </c>
      <c r="G64" t="s">
        <v>178</v>
      </c>
      <c r="H64" t="s">
        <v>876</v>
      </c>
      <c r="I64" t="s">
        <v>944</v>
      </c>
      <c r="J64" t="s">
        <v>77</v>
      </c>
      <c r="K64" t="s">
        <v>41</v>
      </c>
      <c r="L64" t="s">
        <v>32</v>
      </c>
      <c r="N64" t="s">
        <v>1194</v>
      </c>
      <c r="O64" t="s">
        <v>539</v>
      </c>
      <c r="R64" t="s">
        <v>235</v>
      </c>
      <c r="T64" t="s">
        <v>67</v>
      </c>
      <c r="U64" t="s">
        <v>45</v>
      </c>
      <c r="V64" t="s">
        <v>235</v>
      </c>
      <c r="W64" t="s">
        <v>1194</v>
      </c>
      <c r="Y64" s="1">
        <v>42571.698877314811</v>
      </c>
      <c r="Z64" s="1">
        <v>42818.240034722221</v>
      </c>
    </row>
    <row r="65" spans="1:27" x14ac:dyDescent="0.3">
      <c r="A65">
        <v>86675</v>
      </c>
      <c r="B65" t="s">
        <v>124</v>
      </c>
      <c r="C65" t="s">
        <v>75</v>
      </c>
      <c r="D65" t="s">
        <v>125</v>
      </c>
      <c r="E65" t="s">
        <v>24</v>
      </c>
      <c r="F65" t="s">
        <v>387</v>
      </c>
      <c r="G65" t="s">
        <v>187</v>
      </c>
      <c r="H65" t="s">
        <v>875</v>
      </c>
      <c r="I65" t="s">
        <v>913</v>
      </c>
      <c r="J65" t="s">
        <v>204</v>
      </c>
      <c r="K65" t="s">
        <v>41</v>
      </c>
      <c r="L65" t="s">
        <v>32</v>
      </c>
      <c r="N65" t="s">
        <v>1194</v>
      </c>
      <c r="O65" t="s">
        <v>472</v>
      </c>
      <c r="R65" t="s">
        <v>235</v>
      </c>
      <c r="T65" t="s">
        <v>43</v>
      </c>
      <c r="U65" t="s">
        <v>29</v>
      </c>
      <c r="V65" t="s">
        <v>26</v>
      </c>
      <c r="W65" t="s">
        <v>361</v>
      </c>
      <c r="Y65" s="1">
        <v>42577.433229166665</v>
      </c>
      <c r="Z65" s="1">
        <v>42808.279131944444</v>
      </c>
    </row>
    <row r="66" spans="1:27" x14ac:dyDescent="0.3">
      <c r="A66">
        <v>86676</v>
      </c>
      <c r="B66" t="s">
        <v>124</v>
      </c>
      <c r="C66" t="s">
        <v>75</v>
      </c>
      <c r="D66" t="s">
        <v>125</v>
      </c>
      <c r="E66" t="s">
        <v>24</v>
      </c>
      <c r="F66" t="s">
        <v>27</v>
      </c>
      <c r="G66" t="s">
        <v>187</v>
      </c>
      <c r="H66" t="s">
        <v>842</v>
      </c>
      <c r="I66" t="s">
        <v>234</v>
      </c>
      <c r="J66" t="s">
        <v>204</v>
      </c>
      <c r="K66" t="s">
        <v>41</v>
      </c>
      <c r="L66" t="s">
        <v>32</v>
      </c>
      <c r="N66" t="s">
        <v>1194</v>
      </c>
      <c r="O66" t="s">
        <v>1194</v>
      </c>
      <c r="R66" t="s">
        <v>781</v>
      </c>
      <c r="S66" t="s">
        <v>841</v>
      </c>
      <c r="T66" t="s">
        <v>43</v>
      </c>
      <c r="U66" t="s">
        <v>29</v>
      </c>
      <c r="V66" t="s">
        <v>26</v>
      </c>
      <c r="W66" t="s">
        <v>361</v>
      </c>
      <c r="Y66" s="1">
        <v>42577.433333333334</v>
      </c>
      <c r="Z66" s="1">
        <v>42578.446006944447</v>
      </c>
    </row>
    <row r="67" spans="1:27" x14ac:dyDescent="0.3">
      <c r="A67">
        <v>87123</v>
      </c>
      <c r="B67" t="s">
        <v>211</v>
      </c>
      <c r="C67" t="s">
        <v>184</v>
      </c>
      <c r="D67" t="s">
        <v>212</v>
      </c>
      <c r="E67" t="s">
        <v>24</v>
      </c>
      <c r="F67" t="s">
        <v>27</v>
      </c>
      <c r="G67" t="s">
        <v>187</v>
      </c>
      <c r="H67" t="s">
        <v>538</v>
      </c>
      <c r="I67" t="s">
        <v>800</v>
      </c>
      <c r="J67" t="s">
        <v>91</v>
      </c>
      <c r="K67" t="s">
        <v>41</v>
      </c>
      <c r="L67" t="s">
        <v>32</v>
      </c>
      <c r="N67" t="s">
        <v>1194</v>
      </c>
      <c r="O67" t="s">
        <v>539</v>
      </c>
      <c r="Q67" t="s">
        <v>537</v>
      </c>
      <c r="R67" t="s">
        <v>235</v>
      </c>
      <c r="T67" t="s">
        <v>43</v>
      </c>
      <c r="U67" t="s">
        <v>29</v>
      </c>
      <c r="V67" t="s">
        <v>26</v>
      </c>
      <c r="W67" t="s">
        <v>1194</v>
      </c>
      <c r="Y67" s="1">
        <v>42586.299166666664</v>
      </c>
      <c r="Z67" s="1">
        <v>42736.977094907408</v>
      </c>
    </row>
    <row r="68" spans="1:27" x14ac:dyDescent="0.3">
      <c r="A68">
        <v>87205</v>
      </c>
      <c r="B68" t="s">
        <v>934</v>
      </c>
      <c r="C68" t="s">
        <v>165</v>
      </c>
      <c r="D68" t="s">
        <v>166</v>
      </c>
      <c r="E68" t="s">
        <v>147</v>
      </c>
      <c r="F68" t="s">
        <v>27</v>
      </c>
      <c r="G68" t="s">
        <v>187</v>
      </c>
      <c r="H68" t="s">
        <v>995</v>
      </c>
      <c r="J68" t="s">
        <v>934</v>
      </c>
      <c r="K68" t="s">
        <v>41</v>
      </c>
      <c r="L68" t="s">
        <v>32</v>
      </c>
      <c r="N68" t="s">
        <v>1194</v>
      </c>
      <c r="O68" t="s">
        <v>1194</v>
      </c>
      <c r="R68" t="s">
        <v>235</v>
      </c>
      <c r="T68" t="s">
        <v>55</v>
      </c>
      <c r="U68" t="s">
        <v>45</v>
      </c>
      <c r="V68" t="s">
        <v>235</v>
      </c>
      <c r="W68" t="s">
        <v>1194</v>
      </c>
      <c r="Y68" s="1">
        <v>42587.297511574077</v>
      </c>
      <c r="Z68" s="1">
        <v>42592.025729166664</v>
      </c>
    </row>
    <row r="69" spans="1:27" x14ac:dyDescent="0.3">
      <c r="A69">
        <v>87634</v>
      </c>
      <c r="B69" t="s">
        <v>346</v>
      </c>
      <c r="C69" t="s">
        <v>75</v>
      </c>
      <c r="D69" t="s">
        <v>814</v>
      </c>
      <c r="E69" t="s">
        <v>24</v>
      </c>
      <c r="F69" t="s">
        <v>27</v>
      </c>
      <c r="G69" t="s">
        <v>187</v>
      </c>
      <c r="H69" t="s">
        <v>868</v>
      </c>
      <c r="I69" t="s">
        <v>943</v>
      </c>
      <c r="J69" t="s">
        <v>77</v>
      </c>
      <c r="K69" t="s">
        <v>41</v>
      </c>
      <c r="L69" t="s">
        <v>32</v>
      </c>
      <c r="M69" t="s">
        <v>298</v>
      </c>
      <c r="N69" t="s">
        <v>1194</v>
      </c>
      <c r="O69" t="s">
        <v>1194</v>
      </c>
      <c r="R69" t="s">
        <v>235</v>
      </c>
      <c r="T69" t="s">
        <v>55</v>
      </c>
      <c r="U69" t="s">
        <v>37</v>
      </c>
      <c r="V69" t="s">
        <v>28</v>
      </c>
      <c r="W69" t="s">
        <v>1194</v>
      </c>
      <c r="Y69" s="1">
        <v>42597.987395833334</v>
      </c>
      <c r="Z69" s="1">
        <v>42718.289479166669</v>
      </c>
      <c r="AA69" t="s">
        <v>867</v>
      </c>
    </row>
    <row r="70" spans="1:27" x14ac:dyDescent="0.3">
      <c r="A70">
        <v>87635</v>
      </c>
      <c r="B70" t="s">
        <v>325</v>
      </c>
      <c r="C70" t="s">
        <v>129</v>
      </c>
      <c r="D70" t="s">
        <v>218</v>
      </c>
      <c r="E70" t="s">
        <v>262</v>
      </c>
      <c r="F70" t="s">
        <v>27</v>
      </c>
      <c r="G70" t="s">
        <v>153</v>
      </c>
      <c r="H70" t="s">
        <v>1198</v>
      </c>
      <c r="I70" t="s">
        <v>226</v>
      </c>
      <c r="J70" t="s">
        <v>77</v>
      </c>
      <c r="K70" t="s">
        <v>41</v>
      </c>
      <c r="L70" t="s">
        <v>101</v>
      </c>
      <c r="M70" t="s">
        <v>298</v>
      </c>
      <c r="N70" t="s">
        <v>1194</v>
      </c>
      <c r="O70" t="s">
        <v>1194</v>
      </c>
      <c r="P70">
        <v>11924</v>
      </c>
      <c r="R70" t="s">
        <v>235</v>
      </c>
      <c r="T70" t="s">
        <v>43</v>
      </c>
      <c r="U70" t="s">
        <v>37</v>
      </c>
      <c r="V70" t="s">
        <v>103</v>
      </c>
      <c r="W70" t="s">
        <v>361</v>
      </c>
      <c r="Y70" s="1">
        <v>42598.010752314818</v>
      </c>
      <c r="Z70" s="1">
        <v>42832.002418981479</v>
      </c>
    </row>
    <row r="71" spans="1:27" x14ac:dyDescent="0.3">
      <c r="A71">
        <v>87656</v>
      </c>
      <c r="B71" t="s">
        <v>192</v>
      </c>
      <c r="C71" t="s">
        <v>165</v>
      </c>
      <c r="D71" t="s">
        <v>166</v>
      </c>
      <c r="E71" t="s">
        <v>147</v>
      </c>
      <c r="F71" t="s">
        <v>27</v>
      </c>
      <c r="G71" t="s">
        <v>187</v>
      </c>
      <c r="H71" t="s">
        <v>994</v>
      </c>
      <c r="I71" t="s">
        <v>913</v>
      </c>
      <c r="J71" t="s">
        <v>913</v>
      </c>
      <c r="K71" t="s">
        <v>41</v>
      </c>
      <c r="L71" t="s">
        <v>32</v>
      </c>
      <c r="M71" t="s">
        <v>44</v>
      </c>
      <c r="N71" t="s">
        <v>1194</v>
      </c>
      <c r="O71" t="s">
        <v>1194</v>
      </c>
      <c r="R71" t="s">
        <v>235</v>
      </c>
      <c r="T71" t="s">
        <v>55</v>
      </c>
      <c r="U71" t="s">
        <v>45</v>
      </c>
      <c r="V71" t="s">
        <v>235</v>
      </c>
      <c r="W71" t="s">
        <v>1194</v>
      </c>
      <c r="X71" t="s">
        <v>636</v>
      </c>
      <c r="Y71" s="1">
        <v>42598.291979166665</v>
      </c>
      <c r="Z71" s="1">
        <v>42655.133402777778</v>
      </c>
    </row>
    <row r="72" spans="1:27" x14ac:dyDescent="0.3">
      <c r="A72">
        <v>87684</v>
      </c>
      <c r="B72" t="s">
        <v>226</v>
      </c>
      <c r="C72" t="s">
        <v>75</v>
      </c>
      <c r="D72" t="s">
        <v>354</v>
      </c>
      <c r="E72" t="s">
        <v>147</v>
      </c>
      <c r="F72" t="s">
        <v>27</v>
      </c>
      <c r="G72" t="s">
        <v>153</v>
      </c>
      <c r="H72" t="s">
        <v>1111</v>
      </c>
      <c r="I72" t="s">
        <v>942</v>
      </c>
      <c r="J72" t="s">
        <v>916</v>
      </c>
      <c r="K72" t="s">
        <v>41</v>
      </c>
      <c r="L72" t="s">
        <v>32</v>
      </c>
      <c r="M72" t="s">
        <v>104</v>
      </c>
      <c r="N72" t="s">
        <v>1194</v>
      </c>
      <c r="O72" t="s">
        <v>1194</v>
      </c>
      <c r="P72">
        <v>11774</v>
      </c>
      <c r="R72" t="s">
        <v>765</v>
      </c>
      <c r="T72" t="s">
        <v>43</v>
      </c>
      <c r="U72" t="s">
        <v>29</v>
      </c>
      <c r="V72" t="s">
        <v>308</v>
      </c>
      <c r="W72" t="s">
        <v>361</v>
      </c>
      <c r="Y72" s="1">
        <v>42598.775659722225</v>
      </c>
      <c r="Z72" s="1">
        <v>42629.458784722221</v>
      </c>
    </row>
    <row r="73" spans="1:27" x14ac:dyDescent="0.3">
      <c r="A73">
        <v>88020</v>
      </c>
      <c r="B73" t="s">
        <v>1185</v>
      </c>
      <c r="C73" t="s">
        <v>75</v>
      </c>
      <c r="D73" t="s">
        <v>202</v>
      </c>
      <c r="E73" t="s">
        <v>147</v>
      </c>
      <c r="F73" t="s">
        <v>27</v>
      </c>
      <c r="G73" t="s">
        <v>287</v>
      </c>
      <c r="H73" t="s">
        <v>1184</v>
      </c>
      <c r="I73" t="s">
        <v>940</v>
      </c>
      <c r="J73" t="s">
        <v>77</v>
      </c>
      <c r="K73" t="s">
        <v>41</v>
      </c>
      <c r="L73" t="s">
        <v>32</v>
      </c>
      <c r="M73" t="s">
        <v>44</v>
      </c>
      <c r="N73" t="s">
        <v>1194</v>
      </c>
      <c r="O73" t="s">
        <v>1194</v>
      </c>
      <c r="R73" t="s">
        <v>235</v>
      </c>
      <c r="T73" t="s">
        <v>43</v>
      </c>
      <c r="U73" t="s">
        <v>37</v>
      </c>
      <c r="V73" t="s">
        <v>235</v>
      </c>
      <c r="W73" t="s">
        <v>361</v>
      </c>
      <c r="X73" t="s">
        <v>1046</v>
      </c>
      <c r="Y73" s="1">
        <v>42605.671493055554</v>
      </c>
      <c r="Z73" s="1">
        <v>42754.902025462965</v>
      </c>
      <c r="AA73" t="s">
        <v>1183</v>
      </c>
    </row>
    <row r="74" spans="1:27" x14ac:dyDescent="0.3">
      <c r="A74">
        <v>88052</v>
      </c>
      <c r="B74" t="s">
        <v>128</v>
      </c>
      <c r="C74" t="s">
        <v>129</v>
      </c>
      <c r="D74" t="s">
        <v>218</v>
      </c>
      <c r="E74" t="s">
        <v>24</v>
      </c>
      <c r="F74" t="s">
        <v>27</v>
      </c>
      <c r="G74" t="s">
        <v>169</v>
      </c>
      <c r="H74" t="s">
        <v>419</v>
      </c>
      <c r="I74" t="s">
        <v>349</v>
      </c>
      <c r="J74" t="s">
        <v>91</v>
      </c>
      <c r="K74" t="s">
        <v>41</v>
      </c>
      <c r="L74" t="s">
        <v>32</v>
      </c>
      <c r="M74" t="s">
        <v>369</v>
      </c>
      <c r="N74" t="s">
        <v>1194</v>
      </c>
      <c r="O74" t="s">
        <v>420</v>
      </c>
      <c r="R74" t="s">
        <v>235</v>
      </c>
      <c r="T74" t="s">
        <v>67</v>
      </c>
      <c r="U74" t="s">
        <v>37</v>
      </c>
      <c r="V74" t="s">
        <v>26</v>
      </c>
      <c r="W74" t="s">
        <v>1194</v>
      </c>
      <c r="Y74" s="1">
        <v>42606.241018518522</v>
      </c>
      <c r="Z74" s="1">
        <v>42670.350104166668</v>
      </c>
    </row>
    <row r="75" spans="1:27" x14ac:dyDescent="0.3">
      <c r="A75">
        <v>88089</v>
      </c>
      <c r="B75" t="s">
        <v>234</v>
      </c>
      <c r="C75" t="s">
        <v>75</v>
      </c>
      <c r="D75" t="s">
        <v>79</v>
      </c>
      <c r="E75" t="s">
        <v>147</v>
      </c>
      <c r="F75" t="s">
        <v>27</v>
      </c>
      <c r="G75" t="s">
        <v>169</v>
      </c>
      <c r="H75" t="s">
        <v>1110</v>
      </c>
      <c r="I75" t="s">
        <v>234</v>
      </c>
      <c r="J75" t="s">
        <v>234</v>
      </c>
      <c r="K75" t="s">
        <v>41</v>
      </c>
      <c r="L75" t="s">
        <v>32</v>
      </c>
      <c r="N75" t="s">
        <v>1194</v>
      </c>
      <c r="O75" t="s">
        <v>1194</v>
      </c>
      <c r="R75" t="s">
        <v>765</v>
      </c>
      <c r="T75" t="s">
        <v>43</v>
      </c>
      <c r="U75" t="s">
        <v>29</v>
      </c>
      <c r="V75" t="s">
        <v>26</v>
      </c>
      <c r="W75" t="s">
        <v>1194</v>
      </c>
      <c r="Y75" s="1">
        <v>42606.726041666669</v>
      </c>
      <c r="Z75" s="1">
        <v>42607.419166666667</v>
      </c>
    </row>
    <row r="76" spans="1:27" x14ac:dyDescent="0.3">
      <c r="A76">
        <v>88147</v>
      </c>
      <c r="B76" t="s">
        <v>124</v>
      </c>
      <c r="C76" t="s">
        <v>75</v>
      </c>
      <c r="D76" t="s">
        <v>125</v>
      </c>
      <c r="E76" t="s">
        <v>262</v>
      </c>
      <c r="F76" t="s">
        <v>27</v>
      </c>
      <c r="G76" t="s">
        <v>134</v>
      </c>
      <c r="H76" t="s">
        <v>1109</v>
      </c>
      <c r="I76" t="s">
        <v>179</v>
      </c>
      <c r="J76" t="s">
        <v>227</v>
      </c>
      <c r="K76" t="s">
        <v>41</v>
      </c>
      <c r="L76" t="s">
        <v>32</v>
      </c>
      <c r="M76" t="s">
        <v>104</v>
      </c>
      <c r="N76" t="s">
        <v>1194</v>
      </c>
      <c r="O76" t="s">
        <v>1194</v>
      </c>
      <c r="R76" t="s">
        <v>765</v>
      </c>
      <c r="T76" t="s">
        <v>43</v>
      </c>
      <c r="U76" t="s">
        <v>29</v>
      </c>
      <c r="V76" t="s">
        <v>26</v>
      </c>
      <c r="W76" t="s">
        <v>1194</v>
      </c>
      <c r="Y76" s="1">
        <v>42607.399016203701</v>
      </c>
      <c r="Z76" s="1">
        <v>42747.790138888886</v>
      </c>
      <c r="AA76" t="s">
        <v>1108</v>
      </c>
    </row>
    <row r="77" spans="1:27" x14ac:dyDescent="0.3">
      <c r="A77">
        <v>88275</v>
      </c>
      <c r="B77" t="s">
        <v>77</v>
      </c>
      <c r="C77" t="s">
        <v>75</v>
      </c>
      <c r="D77" t="s">
        <v>825</v>
      </c>
      <c r="E77" t="s">
        <v>147</v>
      </c>
      <c r="F77" t="s">
        <v>27</v>
      </c>
      <c r="G77" t="s">
        <v>187</v>
      </c>
      <c r="H77" t="s">
        <v>1107</v>
      </c>
      <c r="I77" t="s">
        <v>941</v>
      </c>
      <c r="J77" t="s">
        <v>250</v>
      </c>
      <c r="K77" t="s">
        <v>41</v>
      </c>
      <c r="L77" t="s">
        <v>32</v>
      </c>
      <c r="N77" t="s">
        <v>1194</v>
      </c>
      <c r="O77" t="s">
        <v>1194</v>
      </c>
      <c r="R77" t="s">
        <v>765</v>
      </c>
      <c r="T77" t="s">
        <v>55</v>
      </c>
      <c r="U77" t="s">
        <v>37</v>
      </c>
      <c r="V77" t="s">
        <v>235</v>
      </c>
      <c r="W77" t="s">
        <v>1194</v>
      </c>
      <c r="Y77" s="1">
        <v>42611.681805555556</v>
      </c>
      <c r="Z77" s="1">
        <v>42612.031967592593</v>
      </c>
    </row>
    <row r="78" spans="1:27" x14ac:dyDescent="0.3">
      <c r="A78">
        <v>88326</v>
      </c>
      <c r="B78" t="s">
        <v>416</v>
      </c>
      <c r="C78" t="s">
        <v>129</v>
      </c>
      <c r="D78" t="s">
        <v>415</v>
      </c>
      <c r="E78" t="s">
        <v>24</v>
      </c>
      <c r="F78" t="s">
        <v>27</v>
      </c>
      <c r="G78" t="s">
        <v>169</v>
      </c>
      <c r="H78" t="s">
        <v>414</v>
      </c>
      <c r="I78" t="s">
        <v>230</v>
      </c>
      <c r="J78" t="s">
        <v>91</v>
      </c>
      <c r="K78" t="s">
        <v>41</v>
      </c>
      <c r="L78" t="s">
        <v>32</v>
      </c>
      <c r="M78" t="s">
        <v>369</v>
      </c>
      <c r="N78" t="s">
        <v>1194</v>
      </c>
      <c r="O78" t="s">
        <v>1194</v>
      </c>
      <c r="R78" t="s">
        <v>235</v>
      </c>
      <c r="T78" t="s">
        <v>55</v>
      </c>
      <c r="U78" t="s">
        <v>37</v>
      </c>
      <c r="V78" t="s">
        <v>26</v>
      </c>
      <c r="W78" t="s">
        <v>1194</v>
      </c>
      <c r="Y78" s="1">
        <v>42612.459756944445</v>
      </c>
      <c r="Z78" s="1">
        <v>42636.521168981482</v>
      </c>
    </row>
    <row r="79" spans="1:27" x14ac:dyDescent="0.3">
      <c r="A79">
        <v>88404</v>
      </c>
      <c r="B79" t="s">
        <v>154</v>
      </c>
      <c r="C79" t="s">
        <v>129</v>
      </c>
      <c r="D79" t="s">
        <v>218</v>
      </c>
      <c r="E79" t="s">
        <v>24</v>
      </c>
      <c r="F79" t="s">
        <v>27</v>
      </c>
      <c r="G79" t="s">
        <v>169</v>
      </c>
      <c r="H79" t="s">
        <v>412</v>
      </c>
      <c r="I79" t="s">
        <v>349</v>
      </c>
      <c r="J79" t="s">
        <v>91</v>
      </c>
      <c r="K79" t="s">
        <v>41</v>
      </c>
      <c r="L79" t="s">
        <v>32</v>
      </c>
      <c r="M79" t="s">
        <v>369</v>
      </c>
      <c r="N79" t="s">
        <v>1194</v>
      </c>
      <c r="O79" t="s">
        <v>413</v>
      </c>
      <c r="R79" t="s">
        <v>235</v>
      </c>
      <c r="T79" t="s">
        <v>43</v>
      </c>
      <c r="U79" t="s">
        <v>29</v>
      </c>
      <c r="V79" t="s">
        <v>26</v>
      </c>
      <c r="W79" t="s">
        <v>361</v>
      </c>
      <c r="Y79" s="1">
        <v>42613.502395833333</v>
      </c>
      <c r="Z79" s="1">
        <v>42662.196377314816</v>
      </c>
    </row>
    <row r="80" spans="1:27" x14ac:dyDescent="0.3">
      <c r="A80">
        <v>88406</v>
      </c>
      <c r="B80" t="s">
        <v>299</v>
      </c>
      <c r="C80" t="s">
        <v>129</v>
      </c>
      <c r="D80" t="s">
        <v>218</v>
      </c>
      <c r="E80" t="s">
        <v>24</v>
      </c>
      <c r="F80" t="s">
        <v>27</v>
      </c>
      <c r="G80" t="s">
        <v>169</v>
      </c>
      <c r="H80" t="s">
        <v>410</v>
      </c>
      <c r="I80" t="s">
        <v>190</v>
      </c>
      <c r="J80" t="s">
        <v>91</v>
      </c>
      <c r="K80" t="s">
        <v>41</v>
      </c>
      <c r="L80" t="s">
        <v>32</v>
      </c>
      <c r="N80" t="s">
        <v>1194</v>
      </c>
      <c r="O80" t="s">
        <v>411</v>
      </c>
      <c r="R80" t="s">
        <v>235</v>
      </c>
      <c r="T80" t="s">
        <v>67</v>
      </c>
      <c r="U80" t="s">
        <v>37</v>
      </c>
      <c r="V80" t="s">
        <v>26</v>
      </c>
      <c r="W80" t="s">
        <v>1194</v>
      </c>
      <c r="Y80" s="1">
        <v>42613.506249999999</v>
      </c>
      <c r="Z80" s="1">
        <v>42615.414560185185</v>
      </c>
    </row>
    <row r="81" spans="1:27" x14ac:dyDescent="0.3">
      <c r="A81">
        <v>88467</v>
      </c>
      <c r="B81" t="s">
        <v>214</v>
      </c>
      <c r="C81" t="s">
        <v>129</v>
      </c>
      <c r="D81" t="s">
        <v>218</v>
      </c>
      <c r="E81" t="s">
        <v>24</v>
      </c>
      <c r="F81" t="s">
        <v>27</v>
      </c>
      <c r="G81" t="s">
        <v>169</v>
      </c>
      <c r="H81" t="s">
        <v>408</v>
      </c>
      <c r="I81" t="s">
        <v>913</v>
      </c>
      <c r="J81" t="s">
        <v>91</v>
      </c>
      <c r="K81" t="s">
        <v>41</v>
      </c>
      <c r="L81" t="s">
        <v>32</v>
      </c>
      <c r="M81" t="s">
        <v>369</v>
      </c>
      <c r="N81" t="s">
        <v>1194</v>
      </c>
      <c r="O81" t="s">
        <v>409</v>
      </c>
      <c r="R81" t="s">
        <v>235</v>
      </c>
      <c r="T81" t="s">
        <v>43</v>
      </c>
      <c r="U81" t="s">
        <v>29</v>
      </c>
      <c r="V81" t="s">
        <v>26</v>
      </c>
      <c r="W81" t="s">
        <v>361</v>
      </c>
      <c r="Y81" s="1">
        <v>42614.412939814814</v>
      </c>
      <c r="Z81" s="1">
        <v>42746.924074074072</v>
      </c>
      <c r="AA81" t="s">
        <v>300</v>
      </c>
    </row>
    <row r="82" spans="1:27" x14ac:dyDescent="0.3">
      <c r="A82">
        <v>88712</v>
      </c>
      <c r="B82" t="s">
        <v>1001</v>
      </c>
      <c r="C82" t="s">
        <v>165</v>
      </c>
      <c r="D82" t="s">
        <v>166</v>
      </c>
      <c r="E82" t="s">
        <v>147</v>
      </c>
      <c r="F82" t="s">
        <v>27</v>
      </c>
      <c r="G82" t="s">
        <v>134</v>
      </c>
      <c r="H82" t="s">
        <v>1002</v>
      </c>
      <c r="J82" t="s">
        <v>1001</v>
      </c>
      <c r="K82" t="s">
        <v>41</v>
      </c>
      <c r="L82" t="s">
        <v>32</v>
      </c>
      <c r="N82" t="s">
        <v>1194</v>
      </c>
      <c r="O82" t="s">
        <v>1194</v>
      </c>
      <c r="R82" t="s">
        <v>235</v>
      </c>
      <c r="T82" t="s">
        <v>43</v>
      </c>
      <c r="U82" t="s">
        <v>60</v>
      </c>
      <c r="V82" t="s">
        <v>26</v>
      </c>
      <c r="W82" t="s">
        <v>1194</v>
      </c>
      <c r="Y82" s="1">
        <v>42620.885277777779</v>
      </c>
      <c r="Z82" s="1">
        <v>42803.348310185182</v>
      </c>
    </row>
    <row r="83" spans="1:27" x14ac:dyDescent="0.3">
      <c r="A83">
        <v>88763</v>
      </c>
      <c r="B83" t="s">
        <v>1327</v>
      </c>
      <c r="C83" t="s">
        <v>184</v>
      </c>
      <c r="D83" t="s">
        <v>212</v>
      </c>
      <c r="E83" t="s">
        <v>24</v>
      </c>
      <c r="F83" t="s">
        <v>27</v>
      </c>
      <c r="G83" t="s">
        <v>169</v>
      </c>
      <c r="H83" t="s">
        <v>1326</v>
      </c>
      <c r="I83" t="s">
        <v>349</v>
      </c>
      <c r="J83" t="s">
        <v>91</v>
      </c>
      <c r="K83" t="s">
        <v>41</v>
      </c>
      <c r="L83" t="s">
        <v>32</v>
      </c>
      <c r="M83" t="s">
        <v>298</v>
      </c>
      <c r="N83" t="s">
        <v>1194</v>
      </c>
      <c r="O83" t="s">
        <v>1293</v>
      </c>
      <c r="R83" t="s">
        <v>235</v>
      </c>
      <c r="T83" t="s">
        <v>43</v>
      </c>
      <c r="U83" t="s">
        <v>29</v>
      </c>
      <c r="V83" t="s">
        <v>26</v>
      </c>
      <c r="W83" t="s">
        <v>361</v>
      </c>
      <c r="Y83" s="1">
        <v>42621.473240740743</v>
      </c>
      <c r="Z83" s="1">
        <v>42828.401504629626</v>
      </c>
      <c r="AA83" t="s">
        <v>1325</v>
      </c>
    </row>
    <row r="84" spans="1:27" x14ac:dyDescent="0.3">
      <c r="A84">
        <v>88901</v>
      </c>
      <c r="B84" t="s">
        <v>407</v>
      </c>
      <c r="C84" t="s">
        <v>129</v>
      </c>
      <c r="D84" t="s">
        <v>310</v>
      </c>
      <c r="E84" t="s">
        <v>24</v>
      </c>
      <c r="F84" t="s">
        <v>27</v>
      </c>
      <c r="G84" t="s">
        <v>153</v>
      </c>
      <c r="H84" t="s">
        <v>406</v>
      </c>
      <c r="I84" t="s">
        <v>916</v>
      </c>
      <c r="J84" t="s">
        <v>91</v>
      </c>
      <c r="K84" t="s">
        <v>41</v>
      </c>
      <c r="L84" t="s">
        <v>32</v>
      </c>
      <c r="M84" t="s">
        <v>369</v>
      </c>
      <c r="N84" t="s">
        <v>1194</v>
      </c>
      <c r="O84" t="s">
        <v>399</v>
      </c>
      <c r="P84">
        <v>11934</v>
      </c>
      <c r="R84" t="s">
        <v>235</v>
      </c>
      <c r="T84" t="s">
        <v>55</v>
      </c>
      <c r="U84" t="s">
        <v>45</v>
      </c>
      <c r="V84" t="s">
        <v>306</v>
      </c>
      <c r="W84" t="s">
        <v>1194</v>
      </c>
      <c r="Y84" s="1">
        <v>42625.727488425924</v>
      </c>
      <c r="Z84" s="1">
        <v>42669.179467592592</v>
      </c>
    </row>
    <row r="85" spans="1:27" x14ac:dyDescent="0.3">
      <c r="A85">
        <v>88950</v>
      </c>
      <c r="B85" t="s">
        <v>268</v>
      </c>
      <c r="C85" t="s">
        <v>129</v>
      </c>
      <c r="D85" t="s">
        <v>218</v>
      </c>
      <c r="E85" t="s">
        <v>24</v>
      </c>
      <c r="F85" t="s">
        <v>27</v>
      </c>
      <c r="G85" t="s">
        <v>201</v>
      </c>
      <c r="H85" t="s">
        <v>405</v>
      </c>
      <c r="I85" t="s">
        <v>268</v>
      </c>
      <c r="J85" t="s">
        <v>91</v>
      </c>
      <c r="K85" t="s">
        <v>41</v>
      </c>
      <c r="L85" t="s">
        <v>32</v>
      </c>
      <c r="M85" t="s">
        <v>369</v>
      </c>
      <c r="N85" t="s">
        <v>1194</v>
      </c>
      <c r="O85" t="s">
        <v>402</v>
      </c>
      <c r="R85" t="s">
        <v>235</v>
      </c>
      <c r="T85" t="s">
        <v>43</v>
      </c>
      <c r="U85" t="s">
        <v>29</v>
      </c>
      <c r="V85" t="s">
        <v>36</v>
      </c>
      <c r="W85" t="s">
        <v>1194</v>
      </c>
      <c r="Y85" s="1">
        <v>42626.615289351852</v>
      </c>
      <c r="Z85" s="1">
        <v>42636.000474537039</v>
      </c>
    </row>
    <row r="86" spans="1:27" x14ac:dyDescent="0.3">
      <c r="A86">
        <v>89078</v>
      </c>
      <c r="B86" t="s">
        <v>566</v>
      </c>
      <c r="C86" t="s">
        <v>165</v>
      </c>
      <c r="D86" t="s">
        <v>166</v>
      </c>
      <c r="E86" t="s">
        <v>147</v>
      </c>
      <c r="F86" t="s">
        <v>27</v>
      </c>
      <c r="G86" t="s">
        <v>187</v>
      </c>
      <c r="H86" t="s">
        <v>993</v>
      </c>
      <c r="J86" t="s">
        <v>566</v>
      </c>
      <c r="K86" t="s">
        <v>41</v>
      </c>
      <c r="L86" t="s">
        <v>32</v>
      </c>
      <c r="N86" t="s">
        <v>1194</v>
      </c>
      <c r="O86" t="s">
        <v>1194</v>
      </c>
      <c r="Q86" t="s">
        <v>992</v>
      </c>
      <c r="R86" t="s">
        <v>235</v>
      </c>
      <c r="S86" t="s">
        <v>235</v>
      </c>
      <c r="T86" t="s">
        <v>43</v>
      </c>
      <c r="U86" t="s">
        <v>45</v>
      </c>
      <c r="V86" t="s">
        <v>235</v>
      </c>
      <c r="W86" t="s">
        <v>1194</v>
      </c>
      <c r="Y86" s="1">
        <v>42628.230520833335</v>
      </c>
      <c r="Z86" s="1">
        <v>42634.003240740742</v>
      </c>
      <c r="AA86" t="s">
        <v>991</v>
      </c>
    </row>
    <row r="87" spans="1:27" x14ac:dyDescent="0.3">
      <c r="A87">
        <v>89151</v>
      </c>
      <c r="B87" t="s">
        <v>84</v>
      </c>
      <c r="C87" t="s">
        <v>129</v>
      </c>
      <c r="D87" t="s">
        <v>218</v>
      </c>
      <c r="E87" t="s">
        <v>24</v>
      </c>
      <c r="F87" t="s">
        <v>27</v>
      </c>
      <c r="G87" t="s">
        <v>169</v>
      </c>
      <c r="H87" t="s">
        <v>403</v>
      </c>
      <c r="I87" t="s">
        <v>245</v>
      </c>
      <c r="J87" t="s">
        <v>91</v>
      </c>
      <c r="K87" t="s">
        <v>41</v>
      </c>
      <c r="L87" t="s">
        <v>32</v>
      </c>
      <c r="M87" t="s">
        <v>369</v>
      </c>
      <c r="N87" t="s">
        <v>1194</v>
      </c>
      <c r="O87" t="s">
        <v>404</v>
      </c>
      <c r="R87" t="s">
        <v>235</v>
      </c>
      <c r="T87" t="s">
        <v>67</v>
      </c>
      <c r="U87" t="s">
        <v>45</v>
      </c>
      <c r="V87" t="s">
        <v>26</v>
      </c>
      <c r="W87" t="s">
        <v>1194</v>
      </c>
      <c r="Y87" s="1">
        <v>42629.357048611113</v>
      </c>
      <c r="Z87" s="1">
        <v>42650.373414351852</v>
      </c>
    </row>
    <row r="88" spans="1:27" x14ac:dyDescent="0.3">
      <c r="A88">
        <v>89454</v>
      </c>
      <c r="B88" t="s">
        <v>304</v>
      </c>
      <c r="C88" t="s">
        <v>305</v>
      </c>
      <c r="D88" t="s">
        <v>307</v>
      </c>
      <c r="E88" t="s">
        <v>24</v>
      </c>
      <c r="F88" t="s">
        <v>27</v>
      </c>
      <c r="G88" t="s">
        <v>153</v>
      </c>
      <c r="H88" t="s">
        <v>452</v>
      </c>
      <c r="I88" t="s">
        <v>336</v>
      </c>
      <c r="J88" t="s">
        <v>91</v>
      </c>
      <c r="K88" t="s">
        <v>41</v>
      </c>
      <c r="L88" t="s">
        <v>32</v>
      </c>
      <c r="M88" t="s">
        <v>369</v>
      </c>
      <c r="N88" t="s">
        <v>1194</v>
      </c>
      <c r="O88" t="s">
        <v>453</v>
      </c>
      <c r="P88">
        <v>12004</v>
      </c>
      <c r="R88" t="s">
        <v>235</v>
      </c>
      <c r="T88" t="s">
        <v>43</v>
      </c>
      <c r="U88" t="s">
        <v>29</v>
      </c>
      <c r="V88" t="s">
        <v>306</v>
      </c>
      <c r="W88" t="s">
        <v>1194</v>
      </c>
      <c r="Y88" s="1">
        <v>42635.302245370367</v>
      </c>
      <c r="Z88" s="1">
        <v>42671.683715277781</v>
      </c>
    </row>
    <row r="89" spans="1:27" x14ac:dyDescent="0.3">
      <c r="A89">
        <v>89816</v>
      </c>
      <c r="B89" t="s">
        <v>47</v>
      </c>
      <c r="C89" t="s">
        <v>34</v>
      </c>
      <c r="D89" t="s">
        <v>689</v>
      </c>
      <c r="E89" t="s">
        <v>24</v>
      </c>
      <c r="F89" t="s">
        <v>27</v>
      </c>
      <c r="G89" t="s">
        <v>49</v>
      </c>
      <c r="H89" t="s">
        <v>688</v>
      </c>
      <c r="I89" t="s">
        <v>47</v>
      </c>
      <c r="J89" t="s">
        <v>47</v>
      </c>
      <c r="K89" t="s">
        <v>41</v>
      </c>
      <c r="L89" t="s">
        <v>32</v>
      </c>
      <c r="N89" t="s">
        <v>1194</v>
      </c>
      <c r="O89" t="s">
        <v>1194</v>
      </c>
      <c r="R89" t="s">
        <v>235</v>
      </c>
      <c r="T89" t="s">
        <v>55</v>
      </c>
      <c r="U89" t="s">
        <v>60</v>
      </c>
      <c r="V89" t="s">
        <v>26</v>
      </c>
      <c r="W89" t="s">
        <v>1194</v>
      </c>
      <c r="Y89" s="1">
        <v>42642.068159722221</v>
      </c>
      <c r="Z89" s="1">
        <v>42803.347997685189</v>
      </c>
    </row>
    <row r="90" spans="1:27" x14ac:dyDescent="0.3">
      <c r="A90">
        <v>89847</v>
      </c>
      <c r="B90" t="s">
        <v>566</v>
      </c>
      <c r="C90" t="s">
        <v>165</v>
      </c>
      <c r="D90" t="s">
        <v>166</v>
      </c>
      <c r="E90" t="s">
        <v>147</v>
      </c>
      <c r="F90" t="s">
        <v>27</v>
      </c>
      <c r="G90" t="s">
        <v>187</v>
      </c>
      <c r="H90" t="s">
        <v>989</v>
      </c>
      <c r="J90" t="s">
        <v>566</v>
      </c>
      <c r="K90" t="s">
        <v>41</v>
      </c>
      <c r="L90" t="s">
        <v>244</v>
      </c>
      <c r="N90" t="s">
        <v>1194</v>
      </c>
      <c r="O90" t="s">
        <v>1194</v>
      </c>
      <c r="R90" t="s">
        <v>235</v>
      </c>
      <c r="T90" t="s">
        <v>43</v>
      </c>
      <c r="U90" t="s">
        <v>45</v>
      </c>
      <c r="V90" t="s">
        <v>235</v>
      </c>
      <c r="W90" t="s">
        <v>1194</v>
      </c>
      <c r="Y90" s="1">
        <v>42642.297812500001</v>
      </c>
      <c r="Z90" s="1">
        <v>42647.131192129629</v>
      </c>
    </row>
    <row r="91" spans="1:27" x14ac:dyDescent="0.3">
      <c r="A91">
        <v>89854</v>
      </c>
      <c r="B91" t="s">
        <v>214</v>
      </c>
      <c r="C91" t="s">
        <v>129</v>
      </c>
      <c r="D91" t="s">
        <v>310</v>
      </c>
      <c r="E91" t="s">
        <v>24</v>
      </c>
      <c r="F91" t="s">
        <v>27</v>
      </c>
      <c r="G91" t="s">
        <v>153</v>
      </c>
      <c r="H91" t="s">
        <v>398</v>
      </c>
      <c r="I91" t="s">
        <v>915</v>
      </c>
      <c r="J91" t="s">
        <v>214</v>
      </c>
      <c r="K91" t="s">
        <v>41</v>
      </c>
      <c r="L91" t="s">
        <v>32</v>
      </c>
      <c r="M91" t="s">
        <v>369</v>
      </c>
      <c r="N91" t="s">
        <v>1194</v>
      </c>
      <c r="O91" t="s">
        <v>399</v>
      </c>
      <c r="R91" t="s">
        <v>235</v>
      </c>
      <c r="T91" t="s">
        <v>43</v>
      </c>
      <c r="U91" t="s">
        <v>37</v>
      </c>
      <c r="V91" t="s">
        <v>269</v>
      </c>
      <c r="W91" t="s">
        <v>361</v>
      </c>
      <c r="Y91" s="1">
        <v>42642.382789351854</v>
      </c>
      <c r="Z91" s="1">
        <v>42662.247106481482</v>
      </c>
    </row>
    <row r="92" spans="1:27" x14ac:dyDescent="0.3">
      <c r="A92">
        <v>89896</v>
      </c>
      <c r="B92" t="s">
        <v>320</v>
      </c>
      <c r="C92" t="s">
        <v>75</v>
      </c>
      <c r="D92" t="s">
        <v>814</v>
      </c>
      <c r="E92" t="s">
        <v>24</v>
      </c>
      <c r="F92" t="s">
        <v>27</v>
      </c>
      <c r="G92" t="s">
        <v>153</v>
      </c>
      <c r="H92" t="s">
        <v>836</v>
      </c>
      <c r="I92" t="s">
        <v>939</v>
      </c>
      <c r="J92" t="s">
        <v>204</v>
      </c>
      <c r="K92" t="s">
        <v>41</v>
      </c>
      <c r="L92" t="s">
        <v>240</v>
      </c>
      <c r="M92" t="s">
        <v>365</v>
      </c>
      <c r="N92" t="s">
        <v>1194</v>
      </c>
      <c r="O92" t="s">
        <v>364</v>
      </c>
      <c r="P92">
        <v>12145</v>
      </c>
      <c r="Q92" t="s">
        <v>821</v>
      </c>
      <c r="R92" t="s">
        <v>781</v>
      </c>
      <c r="S92" t="s">
        <v>835</v>
      </c>
      <c r="T92" t="s">
        <v>55</v>
      </c>
      <c r="U92" t="s">
        <v>37</v>
      </c>
      <c r="V92" t="s">
        <v>194</v>
      </c>
      <c r="W92" t="s">
        <v>1194</v>
      </c>
      <c r="Y92" s="1">
        <v>42643.273912037039</v>
      </c>
      <c r="Z92" s="1">
        <v>42773.706458333334</v>
      </c>
      <c r="AA92" t="s">
        <v>321</v>
      </c>
    </row>
    <row r="93" spans="1:27" x14ac:dyDescent="0.3">
      <c r="A93">
        <v>91476</v>
      </c>
      <c r="B93" t="s">
        <v>325</v>
      </c>
      <c r="C93" t="s">
        <v>129</v>
      </c>
      <c r="D93" t="s">
        <v>310</v>
      </c>
      <c r="E93" t="s">
        <v>149</v>
      </c>
      <c r="F93" t="s">
        <v>27</v>
      </c>
      <c r="G93" t="s">
        <v>120</v>
      </c>
      <c r="H93" t="s">
        <v>952</v>
      </c>
      <c r="I93" t="s">
        <v>302</v>
      </c>
      <c r="J93" t="s">
        <v>91</v>
      </c>
      <c r="K93" t="s">
        <v>41</v>
      </c>
      <c r="L93" t="s">
        <v>240</v>
      </c>
      <c r="M93" t="s">
        <v>185</v>
      </c>
      <c r="N93" t="s">
        <v>1194</v>
      </c>
      <c r="O93" t="s">
        <v>1194</v>
      </c>
      <c r="R93" t="s">
        <v>235</v>
      </c>
      <c r="T93" t="s">
        <v>43</v>
      </c>
      <c r="U93" t="s">
        <v>45</v>
      </c>
      <c r="V93" t="s">
        <v>235</v>
      </c>
      <c r="W93" t="s">
        <v>1194</v>
      </c>
      <c r="Y93" s="1">
        <v>42670.437557870369</v>
      </c>
      <c r="Z93" s="1">
        <v>42779.999050925922</v>
      </c>
    </row>
    <row r="94" spans="1:27" x14ac:dyDescent="0.3">
      <c r="A94">
        <v>91980</v>
      </c>
      <c r="B94" t="s">
        <v>751</v>
      </c>
      <c r="C94" t="s">
        <v>34</v>
      </c>
      <c r="D94" t="s">
        <v>71</v>
      </c>
      <c r="E94" t="s">
        <v>24</v>
      </c>
      <c r="F94" t="s">
        <v>27</v>
      </c>
      <c r="G94" t="s">
        <v>42</v>
      </c>
      <c r="H94" t="s">
        <v>1254</v>
      </c>
      <c r="I94" t="s">
        <v>751</v>
      </c>
      <c r="J94" t="s">
        <v>99</v>
      </c>
      <c r="K94" t="s">
        <v>41</v>
      </c>
      <c r="L94" t="s">
        <v>240</v>
      </c>
      <c r="M94" t="s">
        <v>365</v>
      </c>
      <c r="N94" t="s">
        <v>1194</v>
      </c>
      <c r="O94" t="s">
        <v>1221</v>
      </c>
      <c r="R94" t="s">
        <v>235</v>
      </c>
      <c r="T94" t="s">
        <v>43</v>
      </c>
      <c r="U94" t="s">
        <v>29</v>
      </c>
      <c r="V94" t="s">
        <v>26</v>
      </c>
      <c r="W94" t="s">
        <v>1194</v>
      </c>
      <c r="Y94" s="1">
        <v>42682.147974537038</v>
      </c>
      <c r="Z94" s="1">
        <v>42802.005752314813</v>
      </c>
    </row>
    <row r="95" spans="1:27" x14ac:dyDescent="0.3">
      <c r="A95">
        <v>91994</v>
      </c>
      <c r="B95" t="s">
        <v>161</v>
      </c>
      <c r="C95" t="s">
        <v>322</v>
      </c>
      <c r="D95" t="s">
        <v>324</v>
      </c>
      <c r="E95" t="s">
        <v>149</v>
      </c>
      <c r="F95" t="s">
        <v>27</v>
      </c>
      <c r="G95" t="s">
        <v>187</v>
      </c>
      <c r="H95" t="s">
        <v>1400</v>
      </c>
      <c r="I95" t="s">
        <v>107</v>
      </c>
      <c r="J95" t="s">
        <v>91</v>
      </c>
      <c r="K95" t="s">
        <v>41</v>
      </c>
      <c r="L95" t="s">
        <v>240</v>
      </c>
      <c r="M95" t="s">
        <v>185</v>
      </c>
      <c r="N95" t="s">
        <v>1194</v>
      </c>
      <c r="O95" t="s">
        <v>1376</v>
      </c>
      <c r="Q95" t="s">
        <v>1399</v>
      </c>
      <c r="R95" t="s">
        <v>235</v>
      </c>
      <c r="T95" t="s">
        <v>43</v>
      </c>
      <c r="U95" t="s">
        <v>29</v>
      </c>
      <c r="V95" t="s">
        <v>235</v>
      </c>
      <c r="W95" t="s">
        <v>1194</v>
      </c>
      <c r="Y95" s="1">
        <v>42682.225185185183</v>
      </c>
      <c r="Z95" s="1">
        <v>42828.288252314815</v>
      </c>
      <c r="AA95" t="s">
        <v>394</v>
      </c>
    </row>
    <row r="96" spans="1:27" x14ac:dyDescent="0.3">
      <c r="A96">
        <v>92081</v>
      </c>
      <c r="B96" t="s">
        <v>159</v>
      </c>
      <c r="C96" t="s">
        <v>184</v>
      </c>
      <c r="D96" t="s">
        <v>212</v>
      </c>
      <c r="E96" t="s">
        <v>24</v>
      </c>
      <c r="F96" t="s">
        <v>27</v>
      </c>
      <c r="G96" t="s">
        <v>187</v>
      </c>
      <c r="H96" t="s">
        <v>1233</v>
      </c>
      <c r="I96" t="s">
        <v>234</v>
      </c>
      <c r="J96" t="s">
        <v>91</v>
      </c>
      <c r="K96" t="s">
        <v>41</v>
      </c>
      <c r="L96" t="s">
        <v>32</v>
      </c>
      <c r="M96" t="s">
        <v>298</v>
      </c>
      <c r="N96" t="s">
        <v>1194</v>
      </c>
      <c r="O96" t="s">
        <v>1216</v>
      </c>
      <c r="Q96" t="s">
        <v>366</v>
      </c>
      <c r="R96" t="s">
        <v>235</v>
      </c>
      <c r="T96" t="s">
        <v>43</v>
      </c>
      <c r="U96" t="s">
        <v>29</v>
      </c>
      <c r="V96" t="s">
        <v>26</v>
      </c>
      <c r="W96" t="s">
        <v>361</v>
      </c>
      <c r="Y96" s="1">
        <v>42683.658750000002</v>
      </c>
      <c r="Z96" s="1">
        <v>42830.863865740743</v>
      </c>
      <c r="AA96" t="s">
        <v>1232</v>
      </c>
    </row>
    <row r="97" spans="1:27" x14ac:dyDescent="0.3">
      <c r="A97">
        <v>92168</v>
      </c>
      <c r="B97" t="s">
        <v>77</v>
      </c>
      <c r="C97" t="s">
        <v>75</v>
      </c>
      <c r="D97" t="s">
        <v>825</v>
      </c>
      <c r="E97" t="s">
        <v>147</v>
      </c>
      <c r="F97" t="s">
        <v>27</v>
      </c>
      <c r="G97" t="s">
        <v>187</v>
      </c>
      <c r="H97" t="s">
        <v>1308</v>
      </c>
      <c r="I97" t="s">
        <v>313</v>
      </c>
      <c r="J97" t="s">
        <v>313</v>
      </c>
      <c r="K97" t="s">
        <v>41</v>
      </c>
      <c r="L97" t="s">
        <v>1100</v>
      </c>
      <c r="N97" t="s">
        <v>1194</v>
      </c>
      <c r="O97" t="s">
        <v>1194</v>
      </c>
      <c r="Q97" t="s">
        <v>366</v>
      </c>
      <c r="R97" t="s">
        <v>765</v>
      </c>
      <c r="T97" t="s">
        <v>43</v>
      </c>
      <c r="U97" t="s">
        <v>29</v>
      </c>
      <c r="V97" t="s">
        <v>26</v>
      </c>
      <c r="W97" t="s">
        <v>1194</v>
      </c>
      <c r="Y97" s="1">
        <v>42685.01966435185</v>
      </c>
      <c r="Z97" s="1">
        <v>42807.339456018519</v>
      </c>
    </row>
    <row r="98" spans="1:27" x14ac:dyDescent="0.3">
      <c r="A98">
        <v>92187</v>
      </c>
      <c r="B98" t="s">
        <v>61</v>
      </c>
      <c r="C98" t="s">
        <v>23</v>
      </c>
      <c r="D98" t="s">
        <v>95</v>
      </c>
      <c r="E98" t="s">
        <v>24</v>
      </c>
      <c r="F98" t="s">
        <v>27</v>
      </c>
      <c r="G98" t="s">
        <v>42</v>
      </c>
      <c r="H98" t="s">
        <v>714</v>
      </c>
      <c r="I98" t="s">
        <v>936</v>
      </c>
      <c r="J98" t="s">
        <v>150</v>
      </c>
      <c r="K98" t="s">
        <v>41</v>
      </c>
      <c r="L98" t="s">
        <v>32</v>
      </c>
      <c r="M98" t="s">
        <v>638</v>
      </c>
      <c r="N98" t="s">
        <v>1194</v>
      </c>
      <c r="O98" t="s">
        <v>428</v>
      </c>
      <c r="Q98" t="s">
        <v>713</v>
      </c>
      <c r="R98" t="s">
        <v>235</v>
      </c>
      <c r="T98" t="s">
        <v>43</v>
      </c>
      <c r="U98" t="s">
        <v>29</v>
      </c>
      <c r="V98" t="s">
        <v>26</v>
      </c>
      <c r="W98" t="s">
        <v>361</v>
      </c>
      <c r="Y98" s="1">
        <v>42685.228935185187</v>
      </c>
      <c r="Z98" s="1">
        <v>42716.31863425926</v>
      </c>
    </row>
    <row r="99" spans="1:27" x14ac:dyDescent="0.3">
      <c r="A99">
        <v>92414</v>
      </c>
      <c r="B99" t="s">
        <v>292</v>
      </c>
      <c r="C99" t="s">
        <v>129</v>
      </c>
      <c r="D99" t="s">
        <v>397</v>
      </c>
      <c r="E99" t="s">
        <v>24</v>
      </c>
      <c r="F99" t="s">
        <v>27</v>
      </c>
      <c r="G99" t="s">
        <v>187</v>
      </c>
      <c r="H99" t="s">
        <v>396</v>
      </c>
      <c r="I99" t="s">
        <v>915</v>
      </c>
      <c r="J99" t="s">
        <v>91</v>
      </c>
      <c r="K99" t="s">
        <v>41</v>
      </c>
      <c r="L99" t="s">
        <v>32</v>
      </c>
      <c r="M99" t="s">
        <v>369</v>
      </c>
      <c r="N99" t="s">
        <v>1194</v>
      </c>
      <c r="O99" t="s">
        <v>392</v>
      </c>
      <c r="Q99" t="s">
        <v>395</v>
      </c>
      <c r="R99" t="s">
        <v>235</v>
      </c>
      <c r="T99" t="s">
        <v>43</v>
      </c>
      <c r="U99" t="s">
        <v>37</v>
      </c>
      <c r="V99" t="s">
        <v>26</v>
      </c>
      <c r="W99" t="s">
        <v>1194</v>
      </c>
      <c r="Y99" s="1">
        <v>42690.59238425926</v>
      </c>
      <c r="Z99" s="1">
        <v>42716.530844907407</v>
      </c>
      <c r="AA99" t="s">
        <v>394</v>
      </c>
    </row>
    <row r="100" spans="1:27" x14ac:dyDescent="0.3">
      <c r="A100">
        <v>92475</v>
      </c>
      <c r="B100" t="s">
        <v>1106</v>
      </c>
      <c r="C100" t="s">
        <v>75</v>
      </c>
      <c r="D100" t="s">
        <v>814</v>
      </c>
      <c r="E100" t="s">
        <v>24</v>
      </c>
      <c r="F100" t="s">
        <v>27</v>
      </c>
      <c r="G100" t="s">
        <v>134</v>
      </c>
      <c r="H100" t="s">
        <v>833</v>
      </c>
      <c r="I100" t="s">
        <v>939</v>
      </c>
      <c r="J100" t="s">
        <v>77</v>
      </c>
      <c r="K100" t="s">
        <v>41</v>
      </c>
      <c r="L100" t="s">
        <v>32</v>
      </c>
      <c r="N100" t="s">
        <v>1194</v>
      </c>
      <c r="O100" t="s">
        <v>364</v>
      </c>
      <c r="Q100" t="s">
        <v>812</v>
      </c>
      <c r="R100" t="s">
        <v>781</v>
      </c>
      <c r="S100" t="s">
        <v>235</v>
      </c>
      <c r="T100" t="s">
        <v>43</v>
      </c>
      <c r="U100" t="s">
        <v>37</v>
      </c>
      <c r="V100" t="s">
        <v>26</v>
      </c>
      <c r="W100" t="s">
        <v>1194</v>
      </c>
      <c r="Y100" s="1">
        <v>42691.48</v>
      </c>
      <c r="Z100" s="1">
        <v>42829.551238425927</v>
      </c>
      <c r="AA100" t="s">
        <v>321</v>
      </c>
    </row>
    <row r="101" spans="1:27" x14ac:dyDescent="0.3">
      <c r="A101">
        <v>92525</v>
      </c>
      <c r="B101" t="s">
        <v>77</v>
      </c>
      <c r="C101" t="s">
        <v>75</v>
      </c>
      <c r="D101" t="s">
        <v>825</v>
      </c>
      <c r="E101" t="s">
        <v>262</v>
      </c>
      <c r="F101" t="s">
        <v>27</v>
      </c>
      <c r="G101" t="s">
        <v>134</v>
      </c>
      <c r="H101" t="s">
        <v>1099</v>
      </c>
      <c r="I101" t="s">
        <v>941</v>
      </c>
      <c r="J101" t="s">
        <v>1098</v>
      </c>
      <c r="K101" t="s">
        <v>41</v>
      </c>
      <c r="L101" t="s">
        <v>32</v>
      </c>
      <c r="N101" t="s">
        <v>1194</v>
      </c>
      <c r="O101" t="s">
        <v>1194</v>
      </c>
      <c r="Q101" t="s">
        <v>1097</v>
      </c>
      <c r="R101" t="s">
        <v>765</v>
      </c>
      <c r="T101" t="s">
        <v>43</v>
      </c>
      <c r="U101" t="s">
        <v>37</v>
      </c>
      <c r="V101" t="s">
        <v>26</v>
      </c>
      <c r="W101" t="s">
        <v>1194</v>
      </c>
      <c r="Y101" s="1">
        <v>42692.15388888889</v>
      </c>
      <c r="Z101" s="1">
        <v>42748.393900462965</v>
      </c>
      <c r="AA101" t="s">
        <v>1096</v>
      </c>
    </row>
    <row r="102" spans="1:27" x14ac:dyDescent="0.3">
      <c r="A102">
        <v>92552</v>
      </c>
      <c r="B102" t="s">
        <v>100</v>
      </c>
      <c r="C102" t="s">
        <v>184</v>
      </c>
      <c r="D102" t="s">
        <v>293</v>
      </c>
      <c r="E102" t="s">
        <v>24</v>
      </c>
      <c r="F102" t="s">
        <v>27</v>
      </c>
      <c r="G102" t="s">
        <v>187</v>
      </c>
      <c r="H102" t="s">
        <v>523</v>
      </c>
      <c r="I102" t="s">
        <v>195</v>
      </c>
      <c r="J102" t="s">
        <v>91</v>
      </c>
      <c r="K102" t="s">
        <v>41</v>
      </c>
      <c r="L102" t="s">
        <v>32</v>
      </c>
      <c r="M102" t="s">
        <v>369</v>
      </c>
      <c r="N102" t="s">
        <v>1194</v>
      </c>
      <c r="O102" t="s">
        <v>1194</v>
      </c>
      <c r="R102" t="s">
        <v>235</v>
      </c>
      <c r="T102" t="s">
        <v>55</v>
      </c>
      <c r="U102" t="s">
        <v>37</v>
      </c>
      <c r="V102" t="s">
        <v>26</v>
      </c>
      <c r="W102" t="s">
        <v>1194</v>
      </c>
      <c r="Y102" s="1">
        <v>42692.370798611111</v>
      </c>
      <c r="Z102" s="1">
        <v>42754.314803240741</v>
      </c>
    </row>
    <row r="103" spans="1:27" x14ac:dyDescent="0.3">
      <c r="A103">
        <v>92960</v>
      </c>
      <c r="B103" t="s">
        <v>268</v>
      </c>
      <c r="C103" t="s">
        <v>129</v>
      </c>
      <c r="D103" t="s">
        <v>218</v>
      </c>
      <c r="E103" t="s">
        <v>24</v>
      </c>
      <c r="F103" t="s">
        <v>27</v>
      </c>
      <c r="G103" t="s">
        <v>187</v>
      </c>
      <c r="H103" t="s">
        <v>393</v>
      </c>
      <c r="J103" t="s">
        <v>325</v>
      </c>
      <c r="K103" t="s">
        <v>41</v>
      </c>
      <c r="L103" t="s">
        <v>32</v>
      </c>
      <c r="M103" t="s">
        <v>369</v>
      </c>
      <c r="N103" t="s">
        <v>1194</v>
      </c>
      <c r="O103" t="s">
        <v>390</v>
      </c>
      <c r="R103" t="s">
        <v>235</v>
      </c>
      <c r="T103" t="s">
        <v>55</v>
      </c>
      <c r="U103" t="s">
        <v>45</v>
      </c>
      <c r="V103" t="s">
        <v>26</v>
      </c>
      <c r="W103" t="s">
        <v>1194</v>
      </c>
      <c r="Y103" s="1">
        <v>42702.252488425926</v>
      </c>
      <c r="Z103" s="1">
        <v>42726.308194444442</v>
      </c>
    </row>
    <row r="104" spans="1:27" x14ac:dyDescent="0.3">
      <c r="A104">
        <v>92968</v>
      </c>
      <c r="B104" t="s">
        <v>299</v>
      </c>
      <c r="C104" t="s">
        <v>129</v>
      </c>
      <c r="D104" t="s">
        <v>218</v>
      </c>
      <c r="E104" t="s">
        <v>24</v>
      </c>
      <c r="F104" t="s">
        <v>27</v>
      </c>
      <c r="G104" t="s">
        <v>153</v>
      </c>
      <c r="H104" t="s">
        <v>391</v>
      </c>
      <c r="I104" t="s">
        <v>299</v>
      </c>
      <c r="J104" t="s">
        <v>91</v>
      </c>
      <c r="K104" t="s">
        <v>41</v>
      </c>
      <c r="L104" t="s">
        <v>240</v>
      </c>
      <c r="M104" t="s">
        <v>365</v>
      </c>
      <c r="N104" t="s">
        <v>1194</v>
      </c>
      <c r="O104" t="s">
        <v>392</v>
      </c>
      <c r="P104">
        <v>12464</v>
      </c>
      <c r="R104" t="s">
        <v>235</v>
      </c>
      <c r="T104" t="s">
        <v>55</v>
      </c>
      <c r="U104" t="s">
        <v>37</v>
      </c>
      <c r="V104" t="s">
        <v>306</v>
      </c>
      <c r="W104" t="s">
        <v>1194</v>
      </c>
      <c r="Y104" s="1">
        <v>42702.400451388887</v>
      </c>
      <c r="Z104" s="1">
        <v>42767.704814814817</v>
      </c>
    </row>
    <row r="105" spans="1:27" x14ac:dyDescent="0.3">
      <c r="A105">
        <v>93099</v>
      </c>
      <c r="B105" t="s">
        <v>77</v>
      </c>
      <c r="C105" t="s">
        <v>75</v>
      </c>
      <c r="D105" t="s">
        <v>825</v>
      </c>
      <c r="E105" t="s">
        <v>262</v>
      </c>
      <c r="F105" t="s">
        <v>27</v>
      </c>
      <c r="G105" t="s">
        <v>187</v>
      </c>
      <c r="H105" t="s">
        <v>1090</v>
      </c>
      <c r="I105" t="s">
        <v>941</v>
      </c>
      <c r="J105" t="s">
        <v>934</v>
      </c>
      <c r="K105" t="s">
        <v>41</v>
      </c>
      <c r="L105" t="s">
        <v>32</v>
      </c>
      <c r="N105" t="s">
        <v>1194</v>
      </c>
      <c r="O105" t="s">
        <v>1194</v>
      </c>
      <c r="R105" t="s">
        <v>765</v>
      </c>
      <c r="T105" t="s">
        <v>55</v>
      </c>
      <c r="U105" t="s">
        <v>37</v>
      </c>
      <c r="V105" t="s">
        <v>235</v>
      </c>
      <c r="W105" t="s">
        <v>1194</v>
      </c>
      <c r="Y105" s="1">
        <v>42704.250879629632</v>
      </c>
      <c r="Z105" s="1">
        <v>42706.519050925926</v>
      </c>
    </row>
    <row r="106" spans="1:27" x14ac:dyDescent="0.3">
      <c r="A106">
        <v>93128</v>
      </c>
      <c r="B106" t="s">
        <v>326</v>
      </c>
      <c r="C106" t="s">
        <v>129</v>
      </c>
      <c r="D106" t="s">
        <v>327</v>
      </c>
      <c r="E106" t="s">
        <v>24</v>
      </c>
      <c r="F106" t="s">
        <v>27</v>
      </c>
      <c r="G106" t="s">
        <v>153</v>
      </c>
      <c r="H106" t="s">
        <v>389</v>
      </c>
      <c r="I106" t="s">
        <v>914</v>
      </c>
      <c r="J106" t="s">
        <v>91</v>
      </c>
      <c r="K106" t="s">
        <v>41</v>
      </c>
      <c r="L106" t="s">
        <v>32</v>
      </c>
      <c r="M106" t="s">
        <v>369</v>
      </c>
      <c r="N106" t="s">
        <v>1194</v>
      </c>
      <c r="O106" t="s">
        <v>390</v>
      </c>
      <c r="P106">
        <v>12514</v>
      </c>
      <c r="R106" t="s">
        <v>235</v>
      </c>
      <c r="T106" t="s">
        <v>55</v>
      </c>
      <c r="U106" t="s">
        <v>37</v>
      </c>
      <c r="V106" t="s">
        <v>103</v>
      </c>
      <c r="W106" t="s">
        <v>1194</v>
      </c>
      <c r="Y106" s="1">
        <v>42704.660393518519</v>
      </c>
      <c r="Z106" s="1">
        <v>42738.033877314818</v>
      </c>
    </row>
    <row r="107" spans="1:27" x14ac:dyDescent="0.3">
      <c r="A107">
        <v>93173</v>
      </c>
      <c r="B107" t="s">
        <v>77</v>
      </c>
      <c r="C107" t="s">
        <v>75</v>
      </c>
      <c r="D107" t="s">
        <v>825</v>
      </c>
      <c r="E107" t="s">
        <v>147</v>
      </c>
      <c r="F107" t="s">
        <v>27</v>
      </c>
      <c r="G107" t="s">
        <v>166</v>
      </c>
      <c r="H107" t="s">
        <v>1089</v>
      </c>
      <c r="I107" t="s">
        <v>941</v>
      </c>
      <c r="J107" t="s">
        <v>935</v>
      </c>
      <c r="K107" t="s">
        <v>41</v>
      </c>
      <c r="L107" t="s">
        <v>32</v>
      </c>
      <c r="N107" t="s">
        <v>1194</v>
      </c>
      <c r="O107" t="s">
        <v>1194</v>
      </c>
      <c r="R107" t="s">
        <v>765</v>
      </c>
      <c r="T107" t="s">
        <v>43</v>
      </c>
      <c r="U107" t="s">
        <v>45</v>
      </c>
      <c r="V107" t="s">
        <v>26</v>
      </c>
      <c r="W107" t="s">
        <v>1194</v>
      </c>
      <c r="Y107" s="1">
        <v>42705.532627314817</v>
      </c>
      <c r="Z107" s="1">
        <v>42770.496874999997</v>
      </c>
    </row>
    <row r="108" spans="1:27" x14ac:dyDescent="0.3">
      <c r="A108">
        <v>93777</v>
      </c>
      <c r="B108" t="s">
        <v>229</v>
      </c>
      <c r="C108" t="s">
        <v>75</v>
      </c>
      <c r="D108" t="s">
        <v>79</v>
      </c>
      <c r="E108" t="s">
        <v>24</v>
      </c>
      <c r="F108" t="s">
        <v>27</v>
      </c>
      <c r="G108" t="s">
        <v>153</v>
      </c>
      <c r="H108" t="s">
        <v>832</v>
      </c>
      <c r="I108" t="s">
        <v>193</v>
      </c>
      <c r="J108" t="s">
        <v>204</v>
      </c>
      <c r="K108" t="s">
        <v>41</v>
      </c>
      <c r="L108" t="s">
        <v>240</v>
      </c>
      <c r="M108" t="s">
        <v>365</v>
      </c>
      <c r="N108" t="s">
        <v>1194</v>
      </c>
      <c r="O108" t="s">
        <v>364</v>
      </c>
      <c r="P108">
        <v>12561</v>
      </c>
      <c r="Q108" t="s">
        <v>821</v>
      </c>
      <c r="R108" t="s">
        <v>781</v>
      </c>
      <c r="S108" t="s">
        <v>235</v>
      </c>
      <c r="T108" t="s">
        <v>43</v>
      </c>
      <c r="U108" t="s">
        <v>45</v>
      </c>
      <c r="V108" t="s">
        <v>306</v>
      </c>
      <c r="W108" t="s">
        <v>1194</v>
      </c>
      <c r="Y108" s="1">
        <v>42719.332384259258</v>
      </c>
      <c r="Z108" s="1">
        <v>42797.155277777776</v>
      </c>
      <c r="AA108" t="s">
        <v>321</v>
      </c>
    </row>
    <row r="109" spans="1:27" x14ac:dyDescent="0.3">
      <c r="A109">
        <v>93784</v>
      </c>
      <c r="B109" t="s">
        <v>170</v>
      </c>
      <c r="C109" t="s">
        <v>133</v>
      </c>
      <c r="D109" t="s">
        <v>180</v>
      </c>
      <c r="E109" t="s">
        <v>24</v>
      </c>
      <c r="F109" t="s">
        <v>27</v>
      </c>
      <c r="G109" t="s">
        <v>115</v>
      </c>
      <c r="H109" t="s">
        <v>798</v>
      </c>
      <c r="J109" t="s">
        <v>77</v>
      </c>
      <c r="K109" t="s">
        <v>41</v>
      </c>
      <c r="L109" t="s">
        <v>32</v>
      </c>
      <c r="N109" t="s">
        <v>1194</v>
      </c>
      <c r="O109" t="s">
        <v>1194</v>
      </c>
      <c r="R109" t="s">
        <v>781</v>
      </c>
      <c r="S109" t="s">
        <v>797</v>
      </c>
      <c r="T109" t="s">
        <v>43</v>
      </c>
      <c r="U109" t="s">
        <v>37</v>
      </c>
      <c r="V109" t="s">
        <v>796</v>
      </c>
      <c r="W109" t="s">
        <v>1194</v>
      </c>
      <c r="Y109" s="1">
        <v>42719.380520833336</v>
      </c>
      <c r="Z109" s="1">
        <v>42719.611851851849</v>
      </c>
    </row>
    <row r="110" spans="1:27" x14ac:dyDescent="0.3">
      <c r="A110">
        <v>93821</v>
      </c>
      <c r="B110" t="s">
        <v>908</v>
      </c>
      <c r="C110" t="s">
        <v>75</v>
      </c>
      <c r="D110" t="s">
        <v>125</v>
      </c>
      <c r="E110" t="s">
        <v>24</v>
      </c>
      <c r="F110" t="s">
        <v>27</v>
      </c>
      <c r="G110" t="s">
        <v>134</v>
      </c>
      <c r="H110" t="s">
        <v>831</v>
      </c>
      <c r="I110" t="s">
        <v>179</v>
      </c>
      <c r="J110" t="s">
        <v>204</v>
      </c>
      <c r="K110" t="s">
        <v>41</v>
      </c>
      <c r="L110" t="s">
        <v>240</v>
      </c>
      <c r="M110" t="s">
        <v>365</v>
      </c>
      <c r="N110" t="s">
        <v>1194</v>
      </c>
      <c r="O110" t="s">
        <v>364</v>
      </c>
      <c r="Q110" t="s">
        <v>630</v>
      </c>
      <c r="R110" t="s">
        <v>781</v>
      </c>
      <c r="S110" t="s">
        <v>804</v>
      </c>
      <c r="T110" t="s">
        <v>55</v>
      </c>
      <c r="U110" t="s">
        <v>37</v>
      </c>
      <c r="V110" t="s">
        <v>26</v>
      </c>
      <c r="W110" t="s">
        <v>1194</v>
      </c>
      <c r="Y110" s="1">
        <v>42720.307719907411</v>
      </c>
      <c r="Z110" s="1">
        <v>42829.553599537037</v>
      </c>
    </row>
    <row r="111" spans="1:27" x14ac:dyDescent="0.3">
      <c r="A111">
        <v>93878</v>
      </c>
      <c r="B111" t="s">
        <v>170</v>
      </c>
      <c r="C111" t="s">
        <v>133</v>
      </c>
      <c r="D111" t="s">
        <v>180</v>
      </c>
      <c r="E111" t="s">
        <v>24</v>
      </c>
      <c r="F111" t="s">
        <v>27</v>
      </c>
      <c r="G111" t="s">
        <v>25</v>
      </c>
      <c r="H111" t="s">
        <v>795</v>
      </c>
      <c r="J111" t="s">
        <v>794</v>
      </c>
      <c r="K111" t="s">
        <v>41</v>
      </c>
      <c r="L111" t="s">
        <v>240</v>
      </c>
      <c r="M111" t="s">
        <v>185</v>
      </c>
      <c r="N111" t="s">
        <v>1194</v>
      </c>
      <c r="O111" t="s">
        <v>1194</v>
      </c>
      <c r="R111" t="s">
        <v>781</v>
      </c>
      <c r="S111" t="s">
        <v>235</v>
      </c>
      <c r="T111" t="s">
        <v>55</v>
      </c>
      <c r="U111" t="s">
        <v>45</v>
      </c>
      <c r="V111" t="s">
        <v>235</v>
      </c>
      <c r="W111" t="s">
        <v>1194</v>
      </c>
      <c r="Y111" s="1">
        <v>42723.239212962966</v>
      </c>
      <c r="Z111" s="1">
        <v>42753.685381944444</v>
      </c>
    </row>
    <row r="112" spans="1:27" x14ac:dyDescent="0.3">
      <c r="A112">
        <v>93894</v>
      </c>
      <c r="B112" t="s">
        <v>459</v>
      </c>
      <c r="C112" t="s">
        <v>75</v>
      </c>
      <c r="D112" t="s">
        <v>125</v>
      </c>
      <c r="E112" t="s">
        <v>24</v>
      </c>
      <c r="F112" t="s">
        <v>27</v>
      </c>
      <c r="G112" t="s">
        <v>187</v>
      </c>
      <c r="H112" t="s">
        <v>830</v>
      </c>
      <c r="I112" t="s">
        <v>234</v>
      </c>
      <c r="J112" t="s">
        <v>77</v>
      </c>
      <c r="K112" t="s">
        <v>41</v>
      </c>
      <c r="L112" t="s">
        <v>240</v>
      </c>
      <c r="M112" t="s">
        <v>365</v>
      </c>
      <c r="N112" t="s">
        <v>1194</v>
      </c>
      <c r="O112" t="s">
        <v>364</v>
      </c>
      <c r="Q112" t="s">
        <v>812</v>
      </c>
      <c r="R112" t="s">
        <v>781</v>
      </c>
      <c r="S112" t="s">
        <v>804</v>
      </c>
      <c r="T112" t="s">
        <v>43</v>
      </c>
      <c r="U112" t="s">
        <v>29</v>
      </c>
      <c r="V112" t="s">
        <v>26</v>
      </c>
      <c r="W112" t="s">
        <v>1194</v>
      </c>
      <c r="Y112" s="1">
        <v>42723.66165509259</v>
      </c>
      <c r="Z112" s="1">
        <v>42772.557071759256</v>
      </c>
      <c r="AA112" t="s">
        <v>321</v>
      </c>
    </row>
    <row r="113" spans="1:27" x14ac:dyDescent="0.3">
      <c r="A113">
        <v>94040</v>
      </c>
      <c r="B113" t="s">
        <v>459</v>
      </c>
      <c r="C113" t="s">
        <v>75</v>
      </c>
      <c r="D113" t="s">
        <v>125</v>
      </c>
      <c r="E113" t="s">
        <v>303</v>
      </c>
      <c r="F113" t="s">
        <v>27</v>
      </c>
      <c r="G113" t="s">
        <v>49</v>
      </c>
      <c r="H113" t="s">
        <v>1086</v>
      </c>
      <c r="I113" t="s">
        <v>179</v>
      </c>
      <c r="J113" t="s">
        <v>794</v>
      </c>
      <c r="K113" t="s">
        <v>41</v>
      </c>
      <c r="L113" t="s">
        <v>28</v>
      </c>
      <c r="N113" t="s">
        <v>1194</v>
      </c>
      <c r="O113" t="s">
        <v>1194</v>
      </c>
      <c r="R113" t="s">
        <v>765</v>
      </c>
      <c r="T113" t="s">
        <v>55</v>
      </c>
      <c r="U113" t="s">
        <v>45</v>
      </c>
      <c r="V113" t="s">
        <v>235</v>
      </c>
      <c r="W113" t="s">
        <v>1194</v>
      </c>
      <c r="Y113" s="1">
        <v>42732.245798611111</v>
      </c>
      <c r="Z113" s="1">
        <v>42739.333368055559</v>
      </c>
    </row>
    <row r="114" spans="1:27" x14ac:dyDescent="0.3">
      <c r="A114">
        <v>94122</v>
      </c>
      <c r="B114" t="s">
        <v>702</v>
      </c>
      <c r="C114" t="s">
        <v>23</v>
      </c>
      <c r="D114" t="s">
        <v>374</v>
      </c>
      <c r="E114" t="s">
        <v>24</v>
      </c>
      <c r="F114" t="s">
        <v>27</v>
      </c>
      <c r="G114" t="s">
        <v>25</v>
      </c>
      <c r="H114" t="s">
        <v>701</v>
      </c>
      <c r="J114" t="s">
        <v>700</v>
      </c>
      <c r="K114" t="s">
        <v>41</v>
      </c>
      <c r="L114" t="s">
        <v>240</v>
      </c>
      <c r="M114" t="s">
        <v>44</v>
      </c>
      <c r="N114" t="s">
        <v>1194</v>
      </c>
      <c r="O114" t="s">
        <v>1194</v>
      </c>
      <c r="R114" t="s">
        <v>235</v>
      </c>
      <c r="T114" t="s">
        <v>55</v>
      </c>
      <c r="U114" t="s">
        <v>45</v>
      </c>
      <c r="V114" t="s">
        <v>235</v>
      </c>
      <c r="W114" t="s">
        <v>1194</v>
      </c>
      <c r="X114" t="s">
        <v>378</v>
      </c>
      <c r="Y114" s="1">
        <v>42739.236076388886</v>
      </c>
      <c r="Z114" s="1">
        <v>42771.985289351855</v>
      </c>
    </row>
    <row r="115" spans="1:27" x14ac:dyDescent="0.3">
      <c r="A115">
        <v>94194</v>
      </c>
      <c r="B115" t="s">
        <v>229</v>
      </c>
      <c r="C115" t="s">
        <v>184</v>
      </c>
      <c r="D115" t="s">
        <v>293</v>
      </c>
      <c r="E115" t="s">
        <v>149</v>
      </c>
      <c r="F115" t="s">
        <v>27</v>
      </c>
      <c r="G115" t="s">
        <v>187</v>
      </c>
      <c r="H115" t="s">
        <v>973</v>
      </c>
      <c r="I115" t="s">
        <v>229</v>
      </c>
      <c r="J115" t="s">
        <v>91</v>
      </c>
      <c r="K115" t="s">
        <v>41</v>
      </c>
      <c r="L115" t="s">
        <v>240</v>
      </c>
      <c r="M115" t="s">
        <v>369</v>
      </c>
      <c r="N115" t="s">
        <v>1194</v>
      </c>
      <c r="O115" t="s">
        <v>1194</v>
      </c>
      <c r="Q115" t="s">
        <v>972</v>
      </c>
      <c r="R115" t="s">
        <v>235</v>
      </c>
      <c r="T115" t="s">
        <v>43</v>
      </c>
      <c r="U115" t="s">
        <v>29</v>
      </c>
      <c r="V115" t="s">
        <v>26</v>
      </c>
      <c r="W115" t="s">
        <v>1194</v>
      </c>
      <c r="Y115" s="1">
        <v>42740.002442129633</v>
      </c>
      <c r="Z115" s="1">
        <v>42766.496493055558</v>
      </c>
    </row>
    <row r="116" spans="1:27" x14ac:dyDescent="0.3">
      <c r="A116">
        <v>94333</v>
      </c>
      <c r="B116" t="s">
        <v>124</v>
      </c>
      <c r="C116" t="s">
        <v>75</v>
      </c>
      <c r="D116" t="s">
        <v>125</v>
      </c>
      <c r="E116" t="s">
        <v>147</v>
      </c>
      <c r="F116" t="s">
        <v>27</v>
      </c>
      <c r="G116" t="s">
        <v>49</v>
      </c>
      <c r="H116" t="s">
        <v>1085</v>
      </c>
      <c r="I116" t="s">
        <v>179</v>
      </c>
      <c r="J116" t="s">
        <v>794</v>
      </c>
      <c r="K116" t="s">
        <v>41</v>
      </c>
      <c r="L116" t="s">
        <v>240</v>
      </c>
      <c r="M116" t="s">
        <v>44</v>
      </c>
      <c r="N116" t="s">
        <v>1194</v>
      </c>
      <c r="O116" t="s">
        <v>1194</v>
      </c>
      <c r="Q116" t="s">
        <v>1082</v>
      </c>
      <c r="R116" t="s">
        <v>765</v>
      </c>
      <c r="T116" t="s">
        <v>55</v>
      </c>
      <c r="U116" t="s">
        <v>45</v>
      </c>
      <c r="V116" t="s">
        <v>235</v>
      </c>
      <c r="W116" t="s">
        <v>1194</v>
      </c>
      <c r="X116" t="s">
        <v>1084</v>
      </c>
      <c r="Y116" s="1">
        <v>42744.312013888892</v>
      </c>
      <c r="Z116" s="1">
        <v>42751.291261574072</v>
      </c>
      <c r="AA116" t="s">
        <v>1081</v>
      </c>
    </row>
    <row r="117" spans="1:27" x14ac:dyDescent="0.3">
      <c r="A117">
        <v>94334</v>
      </c>
      <c r="B117" t="s">
        <v>459</v>
      </c>
      <c r="C117" t="s">
        <v>75</v>
      </c>
      <c r="D117" t="s">
        <v>125</v>
      </c>
      <c r="E117" t="s">
        <v>262</v>
      </c>
      <c r="F117" t="s">
        <v>27</v>
      </c>
      <c r="G117" t="s">
        <v>49</v>
      </c>
      <c r="H117" t="s">
        <v>1083</v>
      </c>
      <c r="I117" t="s">
        <v>179</v>
      </c>
      <c r="J117" t="s">
        <v>794</v>
      </c>
      <c r="K117" t="s">
        <v>41</v>
      </c>
      <c r="L117" t="s">
        <v>28</v>
      </c>
      <c r="N117" t="s">
        <v>1194</v>
      </c>
      <c r="O117" t="s">
        <v>1194</v>
      </c>
      <c r="Q117" t="s">
        <v>1082</v>
      </c>
      <c r="R117" t="s">
        <v>765</v>
      </c>
      <c r="T117" t="s">
        <v>55</v>
      </c>
      <c r="U117" t="s">
        <v>45</v>
      </c>
      <c r="V117" t="s">
        <v>235</v>
      </c>
      <c r="W117" t="s">
        <v>1194</v>
      </c>
      <c r="Y117" s="1">
        <v>42744.318773148145</v>
      </c>
      <c r="Z117" s="1">
        <v>42744.48814814815</v>
      </c>
      <c r="AA117" t="s">
        <v>1081</v>
      </c>
    </row>
    <row r="118" spans="1:27" x14ac:dyDescent="0.3">
      <c r="A118">
        <v>94343</v>
      </c>
      <c r="B118" t="s">
        <v>929</v>
      </c>
      <c r="C118" t="s">
        <v>75</v>
      </c>
      <c r="D118" t="s">
        <v>814</v>
      </c>
      <c r="E118" t="s">
        <v>24</v>
      </c>
      <c r="F118" t="s">
        <v>27</v>
      </c>
      <c r="G118" t="s">
        <v>49</v>
      </c>
      <c r="H118" t="s">
        <v>829</v>
      </c>
      <c r="I118" t="s">
        <v>928</v>
      </c>
      <c r="J118" t="s">
        <v>204</v>
      </c>
      <c r="K118" t="s">
        <v>41</v>
      </c>
      <c r="L118" t="s">
        <v>28</v>
      </c>
      <c r="N118" t="s">
        <v>1194</v>
      </c>
      <c r="O118" t="s">
        <v>364</v>
      </c>
      <c r="Q118" t="s">
        <v>828</v>
      </c>
      <c r="R118" t="s">
        <v>781</v>
      </c>
      <c r="S118" t="s">
        <v>235</v>
      </c>
      <c r="T118" t="s">
        <v>43</v>
      </c>
      <c r="U118" t="s">
        <v>37</v>
      </c>
      <c r="V118" t="s">
        <v>26</v>
      </c>
      <c r="W118" t="s">
        <v>1194</v>
      </c>
      <c r="Y118" s="1">
        <v>42744.356712962966</v>
      </c>
      <c r="Z118" s="1">
        <v>42829.554606481484</v>
      </c>
      <c r="AA118" t="s">
        <v>321</v>
      </c>
    </row>
    <row r="119" spans="1:27" x14ac:dyDescent="0.3">
      <c r="A119">
        <v>94454</v>
      </c>
      <c r="B119" t="s">
        <v>170</v>
      </c>
      <c r="C119" t="s">
        <v>133</v>
      </c>
      <c r="D119" t="s">
        <v>180</v>
      </c>
      <c r="E119" t="s">
        <v>24</v>
      </c>
      <c r="F119" t="s">
        <v>27</v>
      </c>
      <c r="G119" t="s">
        <v>25</v>
      </c>
      <c r="H119" t="s">
        <v>792</v>
      </c>
      <c r="J119" t="s">
        <v>342</v>
      </c>
      <c r="K119" t="s">
        <v>41</v>
      </c>
      <c r="L119" t="s">
        <v>240</v>
      </c>
      <c r="M119" t="s">
        <v>185</v>
      </c>
      <c r="N119" t="s">
        <v>1194</v>
      </c>
      <c r="O119" t="s">
        <v>1194</v>
      </c>
      <c r="R119" t="s">
        <v>781</v>
      </c>
      <c r="S119" t="s">
        <v>235</v>
      </c>
      <c r="T119" t="s">
        <v>67</v>
      </c>
      <c r="U119" t="s">
        <v>45</v>
      </c>
      <c r="V119" t="s">
        <v>235</v>
      </c>
      <c r="W119" t="s">
        <v>1194</v>
      </c>
      <c r="Y119" s="1">
        <v>42746.135625000003</v>
      </c>
      <c r="Z119" s="1">
        <v>42765.718043981484</v>
      </c>
      <c r="AA119" t="s">
        <v>791</v>
      </c>
    </row>
    <row r="120" spans="1:27" x14ac:dyDescent="0.3">
      <c r="A120">
        <v>94456</v>
      </c>
      <c r="B120" t="s">
        <v>170</v>
      </c>
      <c r="C120" t="s">
        <v>133</v>
      </c>
      <c r="D120" t="s">
        <v>180</v>
      </c>
      <c r="E120" t="s">
        <v>24</v>
      </c>
      <c r="F120" t="s">
        <v>27</v>
      </c>
      <c r="G120" t="s">
        <v>25</v>
      </c>
      <c r="H120" t="s">
        <v>789</v>
      </c>
      <c r="J120" t="s">
        <v>342</v>
      </c>
      <c r="K120" t="s">
        <v>41</v>
      </c>
      <c r="L120" t="s">
        <v>240</v>
      </c>
      <c r="M120" t="s">
        <v>185</v>
      </c>
      <c r="N120" t="s">
        <v>1194</v>
      </c>
      <c r="O120" t="s">
        <v>1194</v>
      </c>
      <c r="R120" t="s">
        <v>781</v>
      </c>
      <c r="S120" t="s">
        <v>235</v>
      </c>
      <c r="T120" t="s">
        <v>67</v>
      </c>
      <c r="U120" t="s">
        <v>45</v>
      </c>
      <c r="V120" t="s">
        <v>235</v>
      </c>
      <c r="W120" t="s">
        <v>1194</v>
      </c>
      <c r="Y120" s="1">
        <v>42746.141423611109</v>
      </c>
      <c r="Z120" s="1">
        <v>42761.653854166667</v>
      </c>
    </row>
    <row r="121" spans="1:27" x14ac:dyDescent="0.3">
      <c r="A121">
        <v>94489</v>
      </c>
      <c r="B121" t="s">
        <v>277</v>
      </c>
      <c r="C121" t="s">
        <v>75</v>
      </c>
      <c r="D121" t="s">
        <v>79</v>
      </c>
      <c r="E121" t="s">
        <v>147</v>
      </c>
      <c r="F121" t="s">
        <v>27</v>
      </c>
      <c r="G121" t="s">
        <v>166</v>
      </c>
      <c r="H121" t="s">
        <v>1080</v>
      </c>
      <c r="I121" t="s">
        <v>193</v>
      </c>
      <c r="J121" t="s">
        <v>1079</v>
      </c>
      <c r="K121" t="s">
        <v>41</v>
      </c>
      <c r="L121" t="s">
        <v>28</v>
      </c>
      <c r="N121" t="s">
        <v>1194</v>
      </c>
      <c r="O121" t="s">
        <v>1194</v>
      </c>
      <c r="R121" t="s">
        <v>765</v>
      </c>
      <c r="T121" t="s">
        <v>43</v>
      </c>
      <c r="U121" t="s">
        <v>60</v>
      </c>
      <c r="V121" t="s">
        <v>26</v>
      </c>
      <c r="W121" t="s">
        <v>1194</v>
      </c>
      <c r="Y121" s="1">
        <v>42746.610821759263</v>
      </c>
      <c r="Z121" s="1">
        <v>42766.856921296298</v>
      </c>
    </row>
    <row r="122" spans="1:27" x14ac:dyDescent="0.3">
      <c r="A122">
        <v>94594</v>
      </c>
      <c r="B122" t="s">
        <v>340</v>
      </c>
      <c r="C122" t="s">
        <v>184</v>
      </c>
      <c r="D122" t="s">
        <v>212</v>
      </c>
      <c r="E122" t="s">
        <v>147</v>
      </c>
      <c r="F122" t="s">
        <v>27</v>
      </c>
      <c r="G122" t="s">
        <v>187</v>
      </c>
      <c r="H122" t="s">
        <v>971</v>
      </c>
      <c r="I122" t="s">
        <v>913</v>
      </c>
      <c r="J122" t="s">
        <v>91</v>
      </c>
      <c r="K122" t="s">
        <v>41</v>
      </c>
      <c r="L122" t="s">
        <v>240</v>
      </c>
      <c r="M122" t="s">
        <v>185</v>
      </c>
      <c r="N122" t="s">
        <v>1194</v>
      </c>
      <c r="O122" t="s">
        <v>1194</v>
      </c>
      <c r="R122" t="s">
        <v>235</v>
      </c>
      <c r="T122" t="s">
        <v>67</v>
      </c>
      <c r="U122" t="s">
        <v>37</v>
      </c>
      <c r="V122" t="s">
        <v>235</v>
      </c>
      <c r="W122" t="s">
        <v>1194</v>
      </c>
      <c r="Y122" s="1">
        <v>42748.470682870371</v>
      </c>
      <c r="Z122" s="1">
        <v>42780.21603009259</v>
      </c>
      <c r="AA122" t="s">
        <v>531</v>
      </c>
    </row>
    <row r="123" spans="1:27" x14ac:dyDescent="0.3">
      <c r="A123">
        <v>94632</v>
      </c>
      <c r="B123" t="s">
        <v>124</v>
      </c>
      <c r="C123" t="s">
        <v>75</v>
      </c>
      <c r="D123" t="s">
        <v>125</v>
      </c>
      <c r="E123" t="s">
        <v>24</v>
      </c>
      <c r="F123" t="s">
        <v>27</v>
      </c>
      <c r="G123" t="s">
        <v>187</v>
      </c>
      <c r="H123" t="s">
        <v>826</v>
      </c>
      <c r="I123" t="s">
        <v>913</v>
      </c>
      <c r="J123" t="s">
        <v>77</v>
      </c>
      <c r="K123" t="s">
        <v>41</v>
      </c>
      <c r="L123" t="s">
        <v>240</v>
      </c>
      <c r="M123" t="s">
        <v>185</v>
      </c>
      <c r="N123" t="s">
        <v>1194</v>
      </c>
      <c r="O123" t="s">
        <v>364</v>
      </c>
      <c r="R123" t="s">
        <v>781</v>
      </c>
      <c r="S123" t="s">
        <v>804</v>
      </c>
      <c r="T123" t="s">
        <v>55</v>
      </c>
      <c r="U123" t="s">
        <v>45</v>
      </c>
      <c r="V123" t="s">
        <v>235</v>
      </c>
      <c r="W123" t="s">
        <v>1194</v>
      </c>
      <c r="Y123" s="1">
        <v>42751.737349537034</v>
      </c>
      <c r="Z123" s="1">
        <v>42772.67423611111</v>
      </c>
    </row>
    <row r="124" spans="1:27" x14ac:dyDescent="0.3">
      <c r="A124">
        <v>94678</v>
      </c>
      <c r="B124" t="s">
        <v>89</v>
      </c>
      <c r="C124" t="s">
        <v>88</v>
      </c>
      <c r="D124" t="s">
        <v>90</v>
      </c>
      <c r="E124" t="s">
        <v>24</v>
      </c>
      <c r="F124" t="s">
        <v>27</v>
      </c>
      <c r="G124" t="s">
        <v>275</v>
      </c>
      <c r="H124" t="s">
        <v>620</v>
      </c>
      <c r="I124" t="s">
        <v>107</v>
      </c>
      <c r="J124" t="s">
        <v>342</v>
      </c>
      <c r="K124" t="s">
        <v>41</v>
      </c>
      <c r="L124" t="s">
        <v>32</v>
      </c>
      <c r="N124" t="s">
        <v>1194</v>
      </c>
      <c r="O124" t="s">
        <v>1194</v>
      </c>
      <c r="R124" t="s">
        <v>235</v>
      </c>
      <c r="T124" t="s">
        <v>67</v>
      </c>
      <c r="U124" t="s">
        <v>60</v>
      </c>
      <c r="V124" t="s">
        <v>235</v>
      </c>
      <c r="W124" t="s">
        <v>1194</v>
      </c>
      <c r="Y124" s="1">
        <v>42753.045277777775</v>
      </c>
      <c r="Z124" s="1">
        <v>42753.961944444447</v>
      </c>
    </row>
    <row r="125" spans="1:27" x14ac:dyDescent="0.3">
      <c r="A125">
        <v>94695</v>
      </c>
      <c r="B125" t="s">
        <v>1345</v>
      </c>
      <c r="C125" t="s">
        <v>95</v>
      </c>
      <c r="D125" t="s">
        <v>138</v>
      </c>
      <c r="E125" t="s">
        <v>24</v>
      </c>
      <c r="F125" t="s">
        <v>27</v>
      </c>
      <c r="G125" t="s">
        <v>153</v>
      </c>
      <c r="H125" t="s">
        <v>1344</v>
      </c>
      <c r="J125" t="s">
        <v>1342</v>
      </c>
      <c r="K125" t="s">
        <v>41</v>
      </c>
      <c r="L125" t="s">
        <v>240</v>
      </c>
      <c r="M125" t="s">
        <v>365</v>
      </c>
      <c r="N125" t="s">
        <v>1194</v>
      </c>
      <c r="O125" t="s">
        <v>1319</v>
      </c>
      <c r="P125">
        <v>12452</v>
      </c>
      <c r="R125" t="s">
        <v>235</v>
      </c>
      <c r="T125" t="s">
        <v>43</v>
      </c>
      <c r="U125" t="s">
        <v>29</v>
      </c>
      <c r="V125" t="s">
        <v>1305</v>
      </c>
      <c r="W125" t="s">
        <v>1194</v>
      </c>
      <c r="Y125" s="1">
        <v>42753.19122685185</v>
      </c>
      <c r="Z125" s="1">
        <v>42815.347013888888</v>
      </c>
    </row>
    <row r="126" spans="1:27" x14ac:dyDescent="0.3">
      <c r="A126">
        <v>94791</v>
      </c>
      <c r="B126" t="s">
        <v>1302</v>
      </c>
      <c r="C126" t="s">
        <v>75</v>
      </c>
      <c r="D126" t="s">
        <v>125</v>
      </c>
      <c r="E126" t="s">
        <v>24</v>
      </c>
      <c r="F126" t="s">
        <v>27</v>
      </c>
      <c r="G126" t="s">
        <v>76</v>
      </c>
      <c r="H126" t="s">
        <v>822</v>
      </c>
      <c r="I126" t="s">
        <v>179</v>
      </c>
      <c r="J126" t="s">
        <v>170</v>
      </c>
      <c r="K126" t="s">
        <v>41</v>
      </c>
      <c r="L126" t="s">
        <v>240</v>
      </c>
      <c r="M126" t="s">
        <v>185</v>
      </c>
      <c r="N126" t="s">
        <v>1194</v>
      </c>
      <c r="O126" t="s">
        <v>1194</v>
      </c>
      <c r="Q126" t="s">
        <v>821</v>
      </c>
      <c r="R126" t="s">
        <v>781</v>
      </c>
      <c r="S126" t="s">
        <v>797</v>
      </c>
      <c r="T126" t="s">
        <v>55</v>
      </c>
      <c r="U126" t="s">
        <v>37</v>
      </c>
      <c r="V126" t="s">
        <v>779</v>
      </c>
      <c r="W126" t="s">
        <v>1194</v>
      </c>
      <c r="Y126" s="1">
        <v>42754.669421296298</v>
      </c>
      <c r="Z126" s="1">
        <v>42829.560682870368</v>
      </c>
      <c r="AA126" t="s">
        <v>820</v>
      </c>
    </row>
    <row r="127" spans="1:27" x14ac:dyDescent="0.3">
      <c r="A127">
        <v>94869</v>
      </c>
      <c r="B127" t="s">
        <v>89</v>
      </c>
      <c r="C127" t="s">
        <v>599</v>
      </c>
      <c r="D127" t="s">
        <v>609</v>
      </c>
      <c r="E127" t="s">
        <v>24</v>
      </c>
      <c r="F127" t="s">
        <v>27</v>
      </c>
      <c r="G127" t="s">
        <v>49</v>
      </c>
      <c r="H127" t="s">
        <v>612</v>
      </c>
      <c r="I127" t="s">
        <v>248</v>
      </c>
      <c r="J127" t="s">
        <v>248</v>
      </c>
      <c r="K127" t="s">
        <v>41</v>
      </c>
      <c r="L127" t="s">
        <v>28</v>
      </c>
      <c r="N127" t="s">
        <v>1194</v>
      </c>
      <c r="O127" t="s">
        <v>383</v>
      </c>
      <c r="R127" t="s">
        <v>235</v>
      </c>
      <c r="T127" t="s">
        <v>55</v>
      </c>
      <c r="U127" t="s">
        <v>37</v>
      </c>
      <c r="V127" t="s">
        <v>235</v>
      </c>
      <c r="W127" t="s">
        <v>1194</v>
      </c>
      <c r="Y127" s="1">
        <v>42758.09747685185</v>
      </c>
      <c r="Z127" s="1">
        <v>42758.105844907404</v>
      </c>
    </row>
    <row r="128" spans="1:27" x14ac:dyDescent="0.3">
      <c r="A128">
        <v>94873</v>
      </c>
      <c r="B128" t="s">
        <v>89</v>
      </c>
      <c r="C128" t="s">
        <v>599</v>
      </c>
      <c r="D128" t="s">
        <v>609</v>
      </c>
      <c r="E128" t="s">
        <v>24</v>
      </c>
      <c r="F128" t="s">
        <v>27</v>
      </c>
      <c r="G128" t="s">
        <v>49</v>
      </c>
      <c r="H128" t="s">
        <v>611</v>
      </c>
      <c r="I128" t="s">
        <v>248</v>
      </c>
      <c r="J128" t="s">
        <v>248</v>
      </c>
      <c r="K128" t="s">
        <v>41</v>
      </c>
      <c r="L128" t="s">
        <v>244</v>
      </c>
      <c r="N128" t="s">
        <v>1194</v>
      </c>
      <c r="O128" t="s">
        <v>383</v>
      </c>
      <c r="Q128" t="s">
        <v>610</v>
      </c>
      <c r="R128" t="s">
        <v>235</v>
      </c>
      <c r="T128" t="s">
        <v>55</v>
      </c>
      <c r="U128" t="s">
        <v>37</v>
      </c>
      <c r="V128" t="s">
        <v>235</v>
      </c>
      <c r="W128" t="s">
        <v>1194</v>
      </c>
      <c r="Y128" s="1">
        <v>42758.119398148148</v>
      </c>
      <c r="Z128" s="1">
        <v>42758.125868055555</v>
      </c>
    </row>
    <row r="129" spans="1:27" x14ac:dyDescent="0.3">
      <c r="A129">
        <v>94951</v>
      </c>
      <c r="B129" t="s">
        <v>89</v>
      </c>
      <c r="C129" t="s">
        <v>599</v>
      </c>
      <c r="D129" t="s">
        <v>609</v>
      </c>
      <c r="E129" t="s">
        <v>24</v>
      </c>
      <c r="F129" t="s">
        <v>27</v>
      </c>
      <c r="G129" t="s">
        <v>49</v>
      </c>
      <c r="H129" t="s">
        <v>608</v>
      </c>
      <c r="I129" t="s">
        <v>248</v>
      </c>
      <c r="J129" t="s">
        <v>248</v>
      </c>
      <c r="K129" t="s">
        <v>41</v>
      </c>
      <c r="L129" t="s">
        <v>101</v>
      </c>
      <c r="N129" t="s">
        <v>1194</v>
      </c>
      <c r="O129" t="s">
        <v>388</v>
      </c>
      <c r="R129" t="s">
        <v>235</v>
      </c>
      <c r="T129" t="s">
        <v>55</v>
      </c>
      <c r="U129" t="s">
        <v>37</v>
      </c>
      <c r="V129" t="s">
        <v>235</v>
      </c>
      <c r="W129" t="s">
        <v>1194</v>
      </c>
      <c r="Y129" s="1">
        <v>42759.121365740742</v>
      </c>
      <c r="Z129" s="1">
        <v>42760.186412037037</v>
      </c>
    </row>
    <row r="130" spans="1:27" x14ac:dyDescent="0.3">
      <c r="A130">
        <v>95010</v>
      </c>
      <c r="B130" t="s">
        <v>1339</v>
      </c>
      <c r="C130" t="s">
        <v>23</v>
      </c>
      <c r="D130" t="s">
        <v>95</v>
      </c>
      <c r="E130" t="s">
        <v>262</v>
      </c>
      <c r="F130" t="s">
        <v>27</v>
      </c>
      <c r="G130" t="s">
        <v>49</v>
      </c>
      <c r="H130" t="s">
        <v>1338</v>
      </c>
      <c r="J130" t="s">
        <v>933</v>
      </c>
      <c r="K130" t="s">
        <v>41</v>
      </c>
      <c r="L130" t="s">
        <v>240</v>
      </c>
      <c r="M130" t="s">
        <v>185</v>
      </c>
      <c r="N130" t="s">
        <v>1194</v>
      </c>
      <c r="O130" t="s">
        <v>1194</v>
      </c>
      <c r="R130" t="s">
        <v>235</v>
      </c>
      <c r="T130" t="s">
        <v>43</v>
      </c>
      <c r="U130" t="s">
        <v>29</v>
      </c>
      <c r="V130" t="s">
        <v>235</v>
      </c>
      <c r="W130" t="s">
        <v>1194</v>
      </c>
      <c r="Y130" s="1">
        <v>42760.091064814813</v>
      </c>
      <c r="Z130" s="1">
        <v>42810.113622685189</v>
      </c>
    </row>
    <row r="131" spans="1:27" x14ac:dyDescent="0.3">
      <c r="A131">
        <v>95040</v>
      </c>
      <c r="B131" t="s">
        <v>170</v>
      </c>
      <c r="C131" t="s">
        <v>133</v>
      </c>
      <c r="D131" t="s">
        <v>180</v>
      </c>
      <c r="E131" t="s">
        <v>24</v>
      </c>
      <c r="F131" t="s">
        <v>387</v>
      </c>
      <c r="G131" t="s">
        <v>178</v>
      </c>
      <c r="H131" t="s">
        <v>788</v>
      </c>
      <c r="J131" t="s">
        <v>193</v>
      </c>
      <c r="K131" t="s">
        <v>41</v>
      </c>
      <c r="L131" t="s">
        <v>32</v>
      </c>
      <c r="N131" t="s">
        <v>1194</v>
      </c>
      <c r="O131" t="s">
        <v>1194</v>
      </c>
      <c r="R131" t="s">
        <v>781</v>
      </c>
      <c r="S131" t="s">
        <v>235</v>
      </c>
      <c r="T131" t="s">
        <v>67</v>
      </c>
      <c r="U131" t="s">
        <v>45</v>
      </c>
      <c r="V131" t="s">
        <v>779</v>
      </c>
      <c r="W131" t="s">
        <v>1194</v>
      </c>
      <c r="Y131" s="1">
        <v>42760.415150462963</v>
      </c>
      <c r="Z131" s="1">
        <v>42818.178865740738</v>
      </c>
    </row>
    <row r="132" spans="1:27" x14ac:dyDescent="0.3">
      <c r="A132">
        <v>95047</v>
      </c>
      <c r="B132" t="s">
        <v>74</v>
      </c>
      <c r="C132" t="s">
        <v>75</v>
      </c>
      <c r="D132" t="s">
        <v>79</v>
      </c>
      <c r="E132" t="s">
        <v>262</v>
      </c>
      <c r="F132" t="s">
        <v>27</v>
      </c>
      <c r="G132" t="s">
        <v>49</v>
      </c>
      <c r="H132" t="s">
        <v>1078</v>
      </c>
      <c r="I132" t="s">
        <v>193</v>
      </c>
      <c r="J132" t="s">
        <v>1077</v>
      </c>
      <c r="K132" t="s">
        <v>41</v>
      </c>
      <c r="L132" t="s">
        <v>32</v>
      </c>
      <c r="N132" t="s">
        <v>1194</v>
      </c>
      <c r="O132" t="s">
        <v>1194</v>
      </c>
      <c r="R132" t="s">
        <v>765</v>
      </c>
      <c r="T132" t="s">
        <v>67</v>
      </c>
      <c r="U132" t="s">
        <v>60</v>
      </c>
      <c r="V132" t="s">
        <v>235</v>
      </c>
      <c r="W132" t="s">
        <v>1194</v>
      </c>
      <c r="Y132" s="1">
        <v>42760.660462962966</v>
      </c>
      <c r="Z132" s="1">
        <v>42760.973773148151</v>
      </c>
    </row>
    <row r="133" spans="1:27" x14ac:dyDescent="0.3">
      <c r="A133">
        <v>95089</v>
      </c>
      <c r="B133" t="s">
        <v>784</v>
      </c>
      <c r="C133" t="s">
        <v>133</v>
      </c>
      <c r="D133" t="s">
        <v>787</v>
      </c>
      <c r="E133" t="s">
        <v>24</v>
      </c>
      <c r="F133" t="s">
        <v>27</v>
      </c>
      <c r="G133" t="s">
        <v>275</v>
      </c>
      <c r="H133" t="s">
        <v>786</v>
      </c>
      <c r="J133" t="s">
        <v>784</v>
      </c>
      <c r="K133" t="s">
        <v>41</v>
      </c>
      <c r="L133" t="s">
        <v>28</v>
      </c>
      <c r="N133" t="s">
        <v>1194</v>
      </c>
      <c r="O133" t="s">
        <v>1194</v>
      </c>
      <c r="Q133" t="s">
        <v>785</v>
      </c>
      <c r="R133" t="s">
        <v>781</v>
      </c>
      <c r="S133" t="s">
        <v>235</v>
      </c>
      <c r="T133" t="s">
        <v>67</v>
      </c>
      <c r="U133" t="s">
        <v>60</v>
      </c>
      <c r="V133" t="s">
        <v>235</v>
      </c>
      <c r="W133" t="s">
        <v>1194</v>
      </c>
      <c r="Y133" s="1">
        <v>42761.979201388887</v>
      </c>
      <c r="Z133" s="1">
        <v>42768.921863425923</v>
      </c>
      <c r="AA133" t="s">
        <v>783</v>
      </c>
    </row>
    <row r="134" spans="1:27" x14ac:dyDescent="0.3">
      <c r="A134">
        <v>95101</v>
      </c>
      <c r="B134" t="s">
        <v>87</v>
      </c>
      <c r="C134" t="s">
        <v>322</v>
      </c>
      <c r="D134" t="s">
        <v>324</v>
      </c>
      <c r="E134" t="s">
        <v>24</v>
      </c>
      <c r="F134" t="s">
        <v>27</v>
      </c>
      <c r="G134" t="s">
        <v>169</v>
      </c>
      <c r="H134" t="s">
        <v>978</v>
      </c>
      <c r="I134" t="s">
        <v>234</v>
      </c>
      <c r="J134" t="s">
        <v>89</v>
      </c>
      <c r="K134" t="s">
        <v>41</v>
      </c>
      <c r="L134" t="s">
        <v>32</v>
      </c>
      <c r="M134" t="s">
        <v>298</v>
      </c>
      <c r="N134" t="s">
        <v>1194</v>
      </c>
      <c r="O134" t="s">
        <v>1194</v>
      </c>
      <c r="R134" t="s">
        <v>235</v>
      </c>
      <c r="T134" t="s">
        <v>43</v>
      </c>
      <c r="U134" t="s">
        <v>29</v>
      </c>
      <c r="V134" t="s">
        <v>306</v>
      </c>
      <c r="W134" t="s">
        <v>1194</v>
      </c>
      <c r="Y134" s="1">
        <v>42762.128333333334</v>
      </c>
      <c r="Z134" s="1">
        <v>42800.011562500003</v>
      </c>
    </row>
    <row r="135" spans="1:27" x14ac:dyDescent="0.3">
      <c r="A135">
        <v>95107</v>
      </c>
      <c r="B135" t="s">
        <v>152</v>
      </c>
      <c r="C135" t="s">
        <v>34</v>
      </c>
      <c r="D135" t="s">
        <v>71</v>
      </c>
      <c r="E135" t="s">
        <v>24</v>
      </c>
      <c r="F135" t="s">
        <v>27</v>
      </c>
      <c r="G135" t="s">
        <v>187</v>
      </c>
      <c r="H135" t="s">
        <v>1390</v>
      </c>
      <c r="I135" t="s">
        <v>341</v>
      </c>
      <c r="J135" t="s">
        <v>152</v>
      </c>
      <c r="K135" t="s">
        <v>41</v>
      </c>
      <c r="L135" t="s">
        <v>240</v>
      </c>
      <c r="M135" t="s">
        <v>298</v>
      </c>
      <c r="N135" t="s">
        <v>1194</v>
      </c>
      <c r="O135" t="s">
        <v>1360</v>
      </c>
      <c r="Q135" t="s">
        <v>1389</v>
      </c>
      <c r="R135" t="s">
        <v>235</v>
      </c>
      <c r="T135" t="s">
        <v>55</v>
      </c>
      <c r="U135" t="s">
        <v>37</v>
      </c>
      <c r="V135" t="s">
        <v>235</v>
      </c>
      <c r="W135" t="s">
        <v>1194</v>
      </c>
      <c r="Y135" s="1">
        <v>42762.147650462961</v>
      </c>
      <c r="Z135" s="1">
        <v>42824.986666666664</v>
      </c>
    </row>
    <row r="136" spans="1:27" x14ac:dyDescent="0.3">
      <c r="A136">
        <v>95130</v>
      </c>
      <c r="B136" t="s">
        <v>295</v>
      </c>
      <c r="C136" t="s">
        <v>184</v>
      </c>
      <c r="D136" t="s">
        <v>212</v>
      </c>
      <c r="E136" t="s">
        <v>24</v>
      </c>
      <c r="F136" t="s">
        <v>27</v>
      </c>
      <c r="G136" t="s">
        <v>169</v>
      </c>
      <c r="H136" t="s">
        <v>522</v>
      </c>
      <c r="I136" t="s">
        <v>349</v>
      </c>
      <c r="J136" t="s">
        <v>102</v>
      </c>
      <c r="K136" t="s">
        <v>41</v>
      </c>
      <c r="L136" t="s">
        <v>240</v>
      </c>
      <c r="M136" t="s">
        <v>365</v>
      </c>
      <c r="N136" t="s">
        <v>1194</v>
      </c>
      <c r="O136" t="s">
        <v>364</v>
      </c>
      <c r="R136" t="s">
        <v>235</v>
      </c>
      <c r="T136" t="s">
        <v>55</v>
      </c>
      <c r="U136" t="s">
        <v>45</v>
      </c>
      <c r="V136" t="s">
        <v>26</v>
      </c>
      <c r="W136" t="s">
        <v>1194</v>
      </c>
      <c r="Y136" s="1">
        <v>42762.359837962962</v>
      </c>
      <c r="Z136" s="1">
        <v>42774.1325462963</v>
      </c>
    </row>
    <row r="137" spans="1:27" x14ac:dyDescent="0.3">
      <c r="A137">
        <v>95135</v>
      </c>
      <c r="B137" t="s">
        <v>214</v>
      </c>
      <c r="C137" t="s">
        <v>129</v>
      </c>
      <c r="D137" t="s">
        <v>343</v>
      </c>
      <c r="E137" t="s">
        <v>24</v>
      </c>
      <c r="F137" t="s">
        <v>27</v>
      </c>
      <c r="G137" t="s">
        <v>169</v>
      </c>
      <c r="H137" t="s">
        <v>1197</v>
      </c>
      <c r="I137" t="s">
        <v>234</v>
      </c>
      <c r="J137" t="s">
        <v>91</v>
      </c>
      <c r="K137" t="s">
        <v>41</v>
      </c>
      <c r="L137" t="s">
        <v>240</v>
      </c>
      <c r="M137" t="s">
        <v>298</v>
      </c>
      <c r="N137" t="s">
        <v>1194</v>
      </c>
      <c r="O137" t="s">
        <v>1360</v>
      </c>
      <c r="Q137" t="s">
        <v>1196</v>
      </c>
      <c r="R137" t="s">
        <v>235</v>
      </c>
      <c r="T137" t="s">
        <v>43</v>
      </c>
      <c r="U137" t="s">
        <v>29</v>
      </c>
      <c r="V137" t="s">
        <v>26</v>
      </c>
      <c r="W137" t="s">
        <v>1194</v>
      </c>
      <c r="Y137" s="1">
        <v>42762.388159722221</v>
      </c>
      <c r="Z137" s="1">
        <v>42822.649687500001</v>
      </c>
    </row>
    <row r="138" spans="1:27" x14ac:dyDescent="0.3">
      <c r="A138">
        <v>95144</v>
      </c>
      <c r="B138" t="s">
        <v>66</v>
      </c>
      <c r="C138" t="s">
        <v>23</v>
      </c>
      <c r="D138" t="s">
        <v>374</v>
      </c>
      <c r="E138" t="s">
        <v>24</v>
      </c>
      <c r="F138" t="s">
        <v>27</v>
      </c>
      <c r="G138" t="s">
        <v>49</v>
      </c>
      <c r="H138" t="s">
        <v>699</v>
      </c>
      <c r="I138" t="s">
        <v>285</v>
      </c>
      <c r="J138" t="s">
        <v>285</v>
      </c>
      <c r="K138" t="s">
        <v>41</v>
      </c>
      <c r="L138" t="s">
        <v>240</v>
      </c>
      <c r="M138" t="s">
        <v>44</v>
      </c>
      <c r="N138" t="s">
        <v>1194</v>
      </c>
      <c r="O138" t="s">
        <v>1194</v>
      </c>
      <c r="R138" t="s">
        <v>235</v>
      </c>
      <c r="T138" t="s">
        <v>67</v>
      </c>
      <c r="U138" t="s">
        <v>60</v>
      </c>
      <c r="V138" t="s">
        <v>235</v>
      </c>
      <c r="W138" t="s">
        <v>1194</v>
      </c>
      <c r="X138" t="s">
        <v>378</v>
      </c>
      <c r="Y138" s="1">
        <v>42762.451701388891</v>
      </c>
      <c r="Z138" s="1">
        <v>42771.987256944441</v>
      </c>
    </row>
    <row r="139" spans="1:27" x14ac:dyDescent="0.3">
      <c r="A139">
        <v>95152</v>
      </c>
      <c r="B139" t="s">
        <v>600</v>
      </c>
      <c r="C139" t="s">
        <v>599</v>
      </c>
      <c r="D139" t="s">
        <v>598</v>
      </c>
      <c r="E139" t="s">
        <v>24</v>
      </c>
      <c r="F139" t="s">
        <v>387</v>
      </c>
      <c r="G139" t="s">
        <v>58</v>
      </c>
      <c r="H139" t="s">
        <v>607</v>
      </c>
      <c r="I139" t="s">
        <v>772</v>
      </c>
      <c r="J139" t="s">
        <v>600</v>
      </c>
      <c r="K139" t="s">
        <v>41</v>
      </c>
      <c r="L139" t="s">
        <v>240</v>
      </c>
      <c r="M139" t="s">
        <v>44</v>
      </c>
      <c r="N139" t="s">
        <v>1194</v>
      </c>
      <c r="O139" t="s">
        <v>1194</v>
      </c>
      <c r="R139" t="s">
        <v>235</v>
      </c>
      <c r="T139" t="s">
        <v>55</v>
      </c>
      <c r="U139" t="s">
        <v>60</v>
      </c>
      <c r="V139" t="s">
        <v>235</v>
      </c>
      <c r="W139" t="s">
        <v>1194</v>
      </c>
      <c r="X139" t="s">
        <v>596</v>
      </c>
      <c r="Y139" s="1">
        <v>42762.68277777778</v>
      </c>
      <c r="Z139" s="1">
        <v>42832.242071759261</v>
      </c>
    </row>
    <row r="140" spans="1:27" x14ac:dyDescent="0.3">
      <c r="A140">
        <v>95159</v>
      </c>
      <c r="B140" t="s">
        <v>154</v>
      </c>
      <c r="C140" t="s">
        <v>129</v>
      </c>
      <c r="D140" t="s">
        <v>218</v>
      </c>
      <c r="E140" t="s">
        <v>262</v>
      </c>
      <c r="F140" t="s">
        <v>27</v>
      </c>
      <c r="G140" t="s">
        <v>187</v>
      </c>
      <c r="H140" t="s">
        <v>1189</v>
      </c>
      <c r="I140" t="s">
        <v>229</v>
      </c>
      <c r="J140" t="s">
        <v>229</v>
      </c>
      <c r="K140" t="s">
        <v>41</v>
      </c>
      <c r="L140" t="s">
        <v>28</v>
      </c>
      <c r="N140" t="s">
        <v>1194</v>
      </c>
      <c r="O140" t="s">
        <v>1194</v>
      </c>
      <c r="R140" t="s">
        <v>765</v>
      </c>
      <c r="T140" t="s">
        <v>43</v>
      </c>
      <c r="U140" t="s">
        <v>29</v>
      </c>
      <c r="V140" t="s">
        <v>26</v>
      </c>
      <c r="W140" t="s">
        <v>1194</v>
      </c>
      <c r="Y140" s="1">
        <v>42764.995104166665</v>
      </c>
      <c r="Z140" s="1">
        <v>42807.391168981485</v>
      </c>
      <c r="AA140" t="s">
        <v>394</v>
      </c>
    </row>
    <row r="141" spans="1:27" x14ac:dyDescent="0.3">
      <c r="A141">
        <v>95184</v>
      </c>
      <c r="B141" t="s">
        <v>1342</v>
      </c>
      <c r="C141" t="s">
        <v>95</v>
      </c>
      <c r="D141" t="s">
        <v>138</v>
      </c>
      <c r="E141" t="s">
        <v>24</v>
      </c>
      <c r="F141" t="s">
        <v>27</v>
      </c>
      <c r="G141" t="s">
        <v>169</v>
      </c>
      <c r="H141" t="s">
        <v>1422</v>
      </c>
      <c r="I141" t="s">
        <v>241</v>
      </c>
      <c r="J141" t="s">
        <v>1345</v>
      </c>
      <c r="K141" t="s">
        <v>41</v>
      </c>
      <c r="L141" t="s">
        <v>240</v>
      </c>
      <c r="M141" t="s">
        <v>365</v>
      </c>
      <c r="N141" t="s">
        <v>1194</v>
      </c>
      <c r="O141" t="s">
        <v>1376</v>
      </c>
      <c r="R141" t="s">
        <v>235</v>
      </c>
      <c r="T141" t="s">
        <v>43</v>
      </c>
      <c r="U141" t="s">
        <v>37</v>
      </c>
      <c r="V141" t="s">
        <v>26</v>
      </c>
      <c r="W141" t="s">
        <v>361</v>
      </c>
      <c r="Y141" s="1">
        <v>42765.308599537035</v>
      </c>
      <c r="Z141" s="1">
        <v>42830.041238425925</v>
      </c>
    </row>
    <row r="142" spans="1:27" x14ac:dyDescent="0.3">
      <c r="A142">
        <v>95185</v>
      </c>
      <c r="B142" t="s">
        <v>77</v>
      </c>
      <c r="C142" t="s">
        <v>75</v>
      </c>
      <c r="D142" t="s">
        <v>825</v>
      </c>
      <c r="E142" t="s">
        <v>147</v>
      </c>
      <c r="F142" t="s">
        <v>27</v>
      </c>
      <c r="G142" t="s">
        <v>169</v>
      </c>
      <c r="H142" t="s">
        <v>1267</v>
      </c>
      <c r="I142" t="s">
        <v>309</v>
      </c>
      <c r="J142" t="s">
        <v>309</v>
      </c>
      <c r="K142" t="s">
        <v>41</v>
      </c>
      <c r="L142" t="s">
        <v>240</v>
      </c>
      <c r="N142" t="s">
        <v>1194</v>
      </c>
      <c r="O142" t="s">
        <v>1194</v>
      </c>
      <c r="Q142" t="s">
        <v>1266</v>
      </c>
      <c r="R142" t="s">
        <v>765</v>
      </c>
      <c r="T142" t="s">
        <v>43</v>
      </c>
      <c r="U142" t="s">
        <v>29</v>
      </c>
      <c r="V142" t="s">
        <v>26</v>
      </c>
      <c r="W142" t="s">
        <v>1194</v>
      </c>
      <c r="Y142" s="1">
        <v>42765.331388888888</v>
      </c>
      <c r="Z142" s="1">
        <v>42797.683217592596</v>
      </c>
      <c r="AA142" t="s">
        <v>1265</v>
      </c>
    </row>
    <row r="143" spans="1:27" x14ac:dyDescent="0.3">
      <c r="A143">
        <v>95216</v>
      </c>
      <c r="B143" t="s">
        <v>214</v>
      </c>
      <c r="C143" t="s">
        <v>184</v>
      </c>
      <c r="D143" t="s">
        <v>293</v>
      </c>
      <c r="E143" t="s">
        <v>149</v>
      </c>
      <c r="F143" t="s">
        <v>27</v>
      </c>
      <c r="G143" t="s">
        <v>187</v>
      </c>
      <c r="H143" t="s">
        <v>969</v>
      </c>
      <c r="I143" t="s">
        <v>315</v>
      </c>
      <c r="J143" t="s">
        <v>214</v>
      </c>
      <c r="K143" t="s">
        <v>41</v>
      </c>
      <c r="L143" t="s">
        <v>240</v>
      </c>
      <c r="M143" t="s">
        <v>185</v>
      </c>
      <c r="N143" t="s">
        <v>1194</v>
      </c>
      <c r="O143" t="s">
        <v>1194</v>
      </c>
      <c r="R143" t="s">
        <v>235</v>
      </c>
      <c r="T143" t="s">
        <v>55</v>
      </c>
      <c r="U143" t="s">
        <v>37</v>
      </c>
      <c r="V143" t="s">
        <v>235</v>
      </c>
      <c r="W143" t="s">
        <v>1194</v>
      </c>
      <c r="Y143" s="1">
        <v>42765.98542824074</v>
      </c>
      <c r="Z143" s="1">
        <v>42781.343599537038</v>
      </c>
      <c r="AA143" t="s">
        <v>531</v>
      </c>
    </row>
    <row r="144" spans="1:27" x14ac:dyDescent="0.3">
      <c r="A144">
        <v>95260</v>
      </c>
      <c r="B144" t="s">
        <v>320</v>
      </c>
      <c r="C144" t="s">
        <v>75</v>
      </c>
      <c r="D144" t="s">
        <v>814</v>
      </c>
      <c r="E144" t="s">
        <v>24</v>
      </c>
      <c r="F144" t="s">
        <v>27</v>
      </c>
      <c r="G144" t="s">
        <v>187</v>
      </c>
      <c r="H144" t="s">
        <v>1289</v>
      </c>
      <c r="I144" t="s">
        <v>939</v>
      </c>
      <c r="J144" t="s">
        <v>77</v>
      </c>
      <c r="K144" t="s">
        <v>41</v>
      </c>
      <c r="L144" t="s">
        <v>240</v>
      </c>
      <c r="M144" t="s">
        <v>365</v>
      </c>
      <c r="N144" t="s">
        <v>1194</v>
      </c>
      <c r="O144" t="s">
        <v>364</v>
      </c>
      <c r="Q144" t="s">
        <v>812</v>
      </c>
      <c r="R144" t="s">
        <v>781</v>
      </c>
      <c r="S144" t="s">
        <v>235</v>
      </c>
      <c r="T144" t="s">
        <v>43</v>
      </c>
      <c r="U144" t="s">
        <v>45</v>
      </c>
      <c r="V144" t="s">
        <v>26</v>
      </c>
      <c r="W144" t="s">
        <v>1194</v>
      </c>
      <c r="X144" t="s">
        <v>629</v>
      </c>
      <c r="Y144" s="1">
        <v>42766.638321759259</v>
      </c>
      <c r="Z144" s="1">
        <v>42793.608749999999</v>
      </c>
      <c r="AA144" t="s">
        <v>321</v>
      </c>
    </row>
    <row r="145" spans="1:27" x14ac:dyDescent="0.3">
      <c r="A145">
        <v>95302</v>
      </c>
      <c r="B145" t="s">
        <v>170</v>
      </c>
      <c r="C145" t="s">
        <v>133</v>
      </c>
      <c r="D145" t="s">
        <v>180</v>
      </c>
      <c r="E145" t="s">
        <v>24</v>
      </c>
      <c r="F145" t="s">
        <v>27</v>
      </c>
      <c r="G145" t="s">
        <v>49</v>
      </c>
      <c r="H145" t="s">
        <v>782</v>
      </c>
      <c r="J145" t="s">
        <v>602</v>
      </c>
      <c r="K145" t="s">
        <v>41</v>
      </c>
      <c r="L145" t="s">
        <v>240</v>
      </c>
      <c r="N145" t="s">
        <v>1194</v>
      </c>
      <c r="O145" t="s">
        <v>364</v>
      </c>
      <c r="R145" t="s">
        <v>781</v>
      </c>
      <c r="S145" t="s">
        <v>235</v>
      </c>
      <c r="T145" t="s">
        <v>67</v>
      </c>
      <c r="U145" t="s">
        <v>45</v>
      </c>
      <c r="V145" t="s">
        <v>235</v>
      </c>
      <c r="W145" t="s">
        <v>1194</v>
      </c>
      <c r="Y145" s="1">
        <v>42767.34578703704</v>
      </c>
      <c r="Z145" s="1">
        <v>42768.470509259256</v>
      </c>
    </row>
    <row r="146" spans="1:27" x14ac:dyDescent="0.3">
      <c r="A146">
        <v>95304</v>
      </c>
      <c r="B146" t="s">
        <v>124</v>
      </c>
      <c r="C146" t="s">
        <v>75</v>
      </c>
      <c r="D146" t="s">
        <v>125</v>
      </c>
      <c r="E146" t="s">
        <v>24</v>
      </c>
      <c r="F146" t="s">
        <v>27</v>
      </c>
      <c r="G146" t="s">
        <v>169</v>
      </c>
      <c r="H146" t="s">
        <v>815</v>
      </c>
      <c r="I146" t="s">
        <v>230</v>
      </c>
      <c r="J146" t="s">
        <v>124</v>
      </c>
      <c r="K146" t="s">
        <v>41</v>
      </c>
      <c r="L146" t="s">
        <v>240</v>
      </c>
      <c r="M146" t="s">
        <v>369</v>
      </c>
      <c r="N146" t="s">
        <v>1194</v>
      </c>
      <c r="O146" t="s">
        <v>1194</v>
      </c>
      <c r="Q146" t="s">
        <v>812</v>
      </c>
      <c r="R146" t="s">
        <v>781</v>
      </c>
      <c r="S146" t="s">
        <v>235</v>
      </c>
      <c r="T146" t="s">
        <v>43</v>
      </c>
      <c r="U146" t="s">
        <v>29</v>
      </c>
      <c r="V146" t="s">
        <v>26</v>
      </c>
      <c r="W146" t="s">
        <v>1194</v>
      </c>
      <c r="Y146" s="1">
        <v>42767.354571759257</v>
      </c>
      <c r="Z146" s="1">
        <v>42779.26834490741</v>
      </c>
      <c r="AA146" t="s">
        <v>321</v>
      </c>
    </row>
    <row r="147" spans="1:27" x14ac:dyDescent="0.3">
      <c r="A147">
        <v>95373</v>
      </c>
      <c r="B147" t="s">
        <v>1342</v>
      </c>
      <c r="C147" t="s">
        <v>95</v>
      </c>
      <c r="D147" t="s">
        <v>138</v>
      </c>
      <c r="E147" t="s">
        <v>24</v>
      </c>
      <c r="F147" t="s">
        <v>27</v>
      </c>
      <c r="G147" t="s">
        <v>169</v>
      </c>
      <c r="H147" t="s">
        <v>1398</v>
      </c>
      <c r="I147" t="s">
        <v>1397</v>
      </c>
      <c r="J147" t="s">
        <v>1342</v>
      </c>
      <c r="K147" t="s">
        <v>41</v>
      </c>
      <c r="L147" t="s">
        <v>32</v>
      </c>
      <c r="M147" t="s">
        <v>298</v>
      </c>
      <c r="N147" t="s">
        <v>1194</v>
      </c>
      <c r="O147" t="s">
        <v>1376</v>
      </c>
      <c r="R147" t="s">
        <v>235</v>
      </c>
      <c r="T147" t="s">
        <v>55</v>
      </c>
      <c r="U147" t="s">
        <v>37</v>
      </c>
      <c r="V147" t="s">
        <v>26</v>
      </c>
      <c r="W147" t="s">
        <v>1194</v>
      </c>
      <c r="Y147" s="1">
        <v>42768.238217592596</v>
      </c>
      <c r="Z147" s="1">
        <v>42829.217256944445</v>
      </c>
    </row>
    <row r="148" spans="1:27" x14ac:dyDescent="0.3">
      <c r="A148">
        <v>95391</v>
      </c>
      <c r="B148" t="s">
        <v>340</v>
      </c>
      <c r="C148" t="s">
        <v>184</v>
      </c>
      <c r="D148" t="s">
        <v>212</v>
      </c>
      <c r="E148" t="s">
        <v>147</v>
      </c>
      <c r="F148" t="s">
        <v>27</v>
      </c>
      <c r="G148" t="s">
        <v>187</v>
      </c>
      <c r="H148" t="s">
        <v>964</v>
      </c>
      <c r="I148" t="s">
        <v>913</v>
      </c>
      <c r="J148" t="s">
        <v>91</v>
      </c>
      <c r="K148" t="s">
        <v>41</v>
      </c>
      <c r="L148" t="s">
        <v>240</v>
      </c>
      <c r="M148" t="s">
        <v>185</v>
      </c>
      <c r="N148" t="s">
        <v>1194</v>
      </c>
      <c r="O148" t="s">
        <v>1194</v>
      </c>
      <c r="R148" t="s">
        <v>235</v>
      </c>
      <c r="T148" t="s">
        <v>55</v>
      </c>
      <c r="U148" t="s">
        <v>45</v>
      </c>
      <c r="V148" t="s">
        <v>235</v>
      </c>
      <c r="W148" t="s">
        <v>1194</v>
      </c>
      <c r="Y148" s="1">
        <v>42768.410393518519</v>
      </c>
      <c r="Z148" s="1">
        <v>42780.217731481483</v>
      </c>
    </row>
    <row r="149" spans="1:27" x14ac:dyDescent="0.3">
      <c r="A149">
        <v>95405</v>
      </c>
      <c r="B149" t="s">
        <v>191</v>
      </c>
      <c r="C149" t="s">
        <v>599</v>
      </c>
      <c r="D149" t="s">
        <v>605</v>
      </c>
      <c r="E149" t="s">
        <v>24</v>
      </c>
      <c r="F149" t="s">
        <v>387</v>
      </c>
      <c r="G149" t="s">
        <v>49</v>
      </c>
      <c r="H149" t="s">
        <v>606</v>
      </c>
      <c r="I149" t="s">
        <v>248</v>
      </c>
      <c r="J149" t="s">
        <v>497</v>
      </c>
      <c r="K149" t="s">
        <v>41</v>
      </c>
      <c r="L149" t="s">
        <v>240</v>
      </c>
      <c r="M149" t="s">
        <v>44</v>
      </c>
      <c r="N149" t="s">
        <v>1194</v>
      </c>
      <c r="O149" t="s">
        <v>364</v>
      </c>
      <c r="R149" t="s">
        <v>235</v>
      </c>
      <c r="T149" t="s">
        <v>55</v>
      </c>
      <c r="U149" t="s">
        <v>60</v>
      </c>
      <c r="V149" t="s">
        <v>235</v>
      </c>
      <c r="W149" t="s">
        <v>1194</v>
      </c>
      <c r="X149" t="s">
        <v>596</v>
      </c>
      <c r="Y149" s="1">
        <v>42768.942326388889</v>
      </c>
      <c r="Z149" s="1">
        <v>42831.199814814812</v>
      </c>
    </row>
    <row r="150" spans="1:27" x14ac:dyDescent="0.3">
      <c r="A150">
        <v>95418</v>
      </c>
      <c r="B150" t="s">
        <v>191</v>
      </c>
      <c r="C150" t="s">
        <v>599</v>
      </c>
      <c r="D150" t="s">
        <v>605</v>
      </c>
      <c r="E150" t="s">
        <v>24</v>
      </c>
      <c r="F150" t="s">
        <v>27</v>
      </c>
      <c r="G150" t="s">
        <v>42</v>
      </c>
      <c r="H150" t="s">
        <v>604</v>
      </c>
      <c r="I150" t="s">
        <v>248</v>
      </c>
      <c r="J150" t="s">
        <v>248</v>
      </c>
      <c r="K150" t="s">
        <v>41</v>
      </c>
      <c r="L150" t="s">
        <v>240</v>
      </c>
      <c r="M150" t="s">
        <v>44</v>
      </c>
      <c r="N150" t="s">
        <v>1194</v>
      </c>
      <c r="O150" t="s">
        <v>381</v>
      </c>
      <c r="R150" t="s">
        <v>235</v>
      </c>
      <c r="T150" t="s">
        <v>55</v>
      </c>
      <c r="U150" t="s">
        <v>37</v>
      </c>
      <c r="V150" t="s">
        <v>235</v>
      </c>
      <c r="W150" t="s">
        <v>1194</v>
      </c>
      <c r="X150" t="s">
        <v>596</v>
      </c>
      <c r="Y150" s="1">
        <v>42769.143113425926</v>
      </c>
      <c r="Z150" s="1">
        <v>42774.093298611115</v>
      </c>
    </row>
    <row r="151" spans="1:27" x14ac:dyDescent="0.3">
      <c r="A151">
        <v>95467</v>
      </c>
      <c r="B151" t="s">
        <v>248</v>
      </c>
      <c r="C151" t="s">
        <v>599</v>
      </c>
      <c r="D151" t="s">
        <v>609</v>
      </c>
      <c r="E151" t="s">
        <v>24</v>
      </c>
      <c r="F151" t="s">
        <v>27</v>
      </c>
      <c r="G151" t="s">
        <v>49</v>
      </c>
      <c r="H151" t="s">
        <v>1249</v>
      </c>
      <c r="I151" t="s">
        <v>248</v>
      </c>
      <c r="J151" t="s">
        <v>248</v>
      </c>
      <c r="K151" t="s">
        <v>41</v>
      </c>
      <c r="L151" t="s">
        <v>240</v>
      </c>
      <c r="M151" t="s">
        <v>44</v>
      </c>
      <c r="N151" t="s">
        <v>1194</v>
      </c>
      <c r="O151" t="s">
        <v>1194</v>
      </c>
      <c r="Q151" t="s">
        <v>1248</v>
      </c>
      <c r="R151" t="s">
        <v>235</v>
      </c>
      <c r="T151" t="s">
        <v>55</v>
      </c>
      <c r="U151" t="s">
        <v>37</v>
      </c>
      <c r="V151" t="s">
        <v>235</v>
      </c>
      <c r="W151" t="s">
        <v>1194</v>
      </c>
      <c r="X151" t="s">
        <v>596</v>
      </c>
      <c r="Y151" s="1">
        <v>42772.090266203704</v>
      </c>
      <c r="Z151" s="1">
        <v>42802.179131944446</v>
      </c>
    </row>
    <row r="152" spans="1:27" x14ac:dyDescent="0.3">
      <c r="A152">
        <v>95509</v>
      </c>
      <c r="B152" t="s">
        <v>600</v>
      </c>
      <c r="C152" t="s">
        <v>599</v>
      </c>
      <c r="D152" t="s">
        <v>598</v>
      </c>
      <c r="E152" t="s">
        <v>24</v>
      </c>
      <c r="F152" t="s">
        <v>27</v>
      </c>
      <c r="G152" t="s">
        <v>58</v>
      </c>
      <c r="H152" t="s">
        <v>1247</v>
      </c>
      <c r="I152" t="s">
        <v>600</v>
      </c>
      <c r="J152" t="s">
        <v>91</v>
      </c>
      <c r="K152" t="s">
        <v>41</v>
      </c>
      <c r="L152" t="s">
        <v>240</v>
      </c>
      <c r="M152" t="s">
        <v>44</v>
      </c>
      <c r="N152" t="s">
        <v>1194</v>
      </c>
      <c r="O152" t="s">
        <v>1194</v>
      </c>
      <c r="R152" t="s">
        <v>235</v>
      </c>
      <c r="T152" t="s">
        <v>55</v>
      </c>
      <c r="U152" t="s">
        <v>60</v>
      </c>
      <c r="V152" t="s">
        <v>235</v>
      </c>
      <c r="W152" t="s">
        <v>1194</v>
      </c>
      <c r="X152" t="s">
        <v>596</v>
      </c>
      <c r="Y152" s="1">
        <v>42772.43105324074</v>
      </c>
      <c r="Z152" s="1">
        <v>42794.548541666663</v>
      </c>
    </row>
    <row r="153" spans="1:27" x14ac:dyDescent="0.3">
      <c r="A153">
        <v>95630</v>
      </c>
      <c r="B153" t="s">
        <v>753</v>
      </c>
      <c r="C153" t="s">
        <v>23</v>
      </c>
      <c r="D153" t="s">
        <v>95</v>
      </c>
      <c r="E153" t="s">
        <v>24</v>
      </c>
      <c r="F153" t="s">
        <v>27</v>
      </c>
      <c r="G153" t="s">
        <v>49</v>
      </c>
      <c r="H153" t="s">
        <v>1388</v>
      </c>
      <c r="I153" t="s">
        <v>335</v>
      </c>
      <c r="J153" t="s">
        <v>335</v>
      </c>
      <c r="K153" t="s">
        <v>41</v>
      </c>
      <c r="L153" t="s">
        <v>240</v>
      </c>
      <c r="M153" t="s">
        <v>44</v>
      </c>
      <c r="N153" t="s">
        <v>1194</v>
      </c>
      <c r="O153" t="s">
        <v>1319</v>
      </c>
      <c r="R153" t="s">
        <v>235</v>
      </c>
      <c r="T153" t="s">
        <v>67</v>
      </c>
      <c r="U153" t="s">
        <v>45</v>
      </c>
      <c r="V153" t="s">
        <v>235</v>
      </c>
      <c r="W153" t="s">
        <v>1194</v>
      </c>
      <c r="X153" t="s">
        <v>1029</v>
      </c>
      <c r="Y153" s="1">
        <v>42774.405694444446</v>
      </c>
      <c r="Z153" s="1">
        <v>42823.953599537039</v>
      </c>
    </row>
    <row r="154" spans="1:27" x14ac:dyDescent="0.3">
      <c r="A154">
        <v>95650</v>
      </c>
      <c r="B154" t="s">
        <v>497</v>
      </c>
      <c r="C154" t="s">
        <v>184</v>
      </c>
      <c r="D154" t="s">
        <v>212</v>
      </c>
      <c r="E154" t="s">
        <v>149</v>
      </c>
      <c r="F154" t="s">
        <v>27</v>
      </c>
      <c r="G154" t="s">
        <v>49</v>
      </c>
      <c r="H154" t="s">
        <v>1295</v>
      </c>
      <c r="J154" t="s">
        <v>497</v>
      </c>
      <c r="K154" t="s">
        <v>41</v>
      </c>
      <c r="L154" t="s">
        <v>240</v>
      </c>
      <c r="M154" t="s">
        <v>185</v>
      </c>
      <c r="N154" t="s">
        <v>1194</v>
      </c>
      <c r="O154" t="s">
        <v>1194</v>
      </c>
      <c r="R154" t="s">
        <v>235</v>
      </c>
      <c r="T154" t="s">
        <v>43</v>
      </c>
      <c r="U154" t="s">
        <v>37</v>
      </c>
      <c r="V154" t="s">
        <v>235</v>
      </c>
      <c r="W154" t="s">
        <v>1194</v>
      </c>
      <c r="Y154" s="1">
        <v>42774.953576388885</v>
      </c>
      <c r="Z154" s="1">
        <v>42803.15320601852</v>
      </c>
    </row>
    <row r="155" spans="1:27" x14ac:dyDescent="0.3">
      <c r="A155">
        <v>95696</v>
      </c>
      <c r="B155" t="s">
        <v>600</v>
      </c>
      <c r="C155" t="s">
        <v>599</v>
      </c>
      <c r="D155" t="s">
        <v>598</v>
      </c>
      <c r="E155" t="s">
        <v>24</v>
      </c>
      <c r="F155" t="s">
        <v>27</v>
      </c>
      <c r="G155" t="s">
        <v>120</v>
      </c>
      <c r="H155" t="s">
        <v>603</v>
      </c>
      <c r="I155" t="s">
        <v>772</v>
      </c>
      <c r="J155" t="s">
        <v>602</v>
      </c>
      <c r="K155" t="s">
        <v>41</v>
      </c>
      <c r="L155" t="s">
        <v>240</v>
      </c>
      <c r="M155" t="s">
        <v>1201</v>
      </c>
      <c r="N155" t="s">
        <v>1194</v>
      </c>
      <c r="O155" t="s">
        <v>1200</v>
      </c>
      <c r="R155" t="s">
        <v>235</v>
      </c>
      <c r="T155" t="s">
        <v>67</v>
      </c>
      <c r="U155" t="s">
        <v>45</v>
      </c>
      <c r="V155" t="s">
        <v>235</v>
      </c>
      <c r="W155" t="s">
        <v>1194</v>
      </c>
      <c r="Y155" s="1">
        <v>42775.712511574071</v>
      </c>
      <c r="Z155" s="1">
        <v>42788.540393518517</v>
      </c>
    </row>
    <row r="156" spans="1:27" x14ac:dyDescent="0.3">
      <c r="A156">
        <v>95697</v>
      </c>
      <c r="B156" t="s">
        <v>600</v>
      </c>
      <c r="C156" t="s">
        <v>599</v>
      </c>
      <c r="D156" t="s">
        <v>598</v>
      </c>
      <c r="E156" t="s">
        <v>24</v>
      </c>
      <c r="F156" t="s">
        <v>27</v>
      </c>
      <c r="G156" t="s">
        <v>49</v>
      </c>
      <c r="H156" t="s">
        <v>601</v>
      </c>
      <c r="I156" t="s">
        <v>772</v>
      </c>
      <c r="J156" t="s">
        <v>210</v>
      </c>
      <c r="K156" t="s">
        <v>41</v>
      </c>
      <c r="L156" t="s">
        <v>240</v>
      </c>
      <c r="M156" t="s">
        <v>44</v>
      </c>
      <c r="N156" t="s">
        <v>1194</v>
      </c>
      <c r="O156" t="s">
        <v>1194</v>
      </c>
      <c r="R156" t="s">
        <v>235</v>
      </c>
      <c r="T156" t="s">
        <v>55</v>
      </c>
      <c r="U156" t="s">
        <v>37</v>
      </c>
      <c r="V156" t="s">
        <v>235</v>
      </c>
      <c r="W156" t="s">
        <v>1194</v>
      </c>
      <c r="X156" t="s">
        <v>596</v>
      </c>
      <c r="Y156" s="1">
        <v>42775.774421296293</v>
      </c>
      <c r="Z156" s="1">
        <v>42782.392650462964</v>
      </c>
    </row>
    <row r="157" spans="1:27" x14ac:dyDescent="0.3">
      <c r="A157">
        <v>95698</v>
      </c>
      <c r="B157" t="s">
        <v>600</v>
      </c>
      <c r="C157" t="s">
        <v>599</v>
      </c>
      <c r="D157" t="s">
        <v>598</v>
      </c>
      <c r="E157" t="s">
        <v>122</v>
      </c>
      <c r="F157" t="s">
        <v>27</v>
      </c>
      <c r="G157" t="s">
        <v>49</v>
      </c>
      <c r="H157" t="s">
        <v>597</v>
      </c>
      <c r="I157" t="s">
        <v>772</v>
      </c>
      <c r="J157" t="s">
        <v>210</v>
      </c>
      <c r="K157" t="s">
        <v>41</v>
      </c>
      <c r="L157" t="s">
        <v>240</v>
      </c>
      <c r="M157" t="s">
        <v>44</v>
      </c>
      <c r="N157" t="s">
        <v>1194</v>
      </c>
      <c r="O157" t="s">
        <v>1194</v>
      </c>
      <c r="R157" t="s">
        <v>235</v>
      </c>
      <c r="T157" t="s">
        <v>55</v>
      </c>
      <c r="U157" t="s">
        <v>60</v>
      </c>
      <c r="V157" t="s">
        <v>235</v>
      </c>
      <c r="W157" t="s">
        <v>1194</v>
      </c>
      <c r="X157" t="s">
        <v>596</v>
      </c>
      <c r="Y157" s="1">
        <v>42775.786770833336</v>
      </c>
      <c r="Z157" s="1">
        <v>42776.496712962966</v>
      </c>
    </row>
    <row r="158" spans="1:27" x14ac:dyDescent="0.3">
      <c r="A158">
        <v>95738</v>
      </c>
      <c r="B158" t="s">
        <v>600</v>
      </c>
      <c r="C158" t="s">
        <v>599</v>
      </c>
      <c r="D158" t="s">
        <v>598</v>
      </c>
      <c r="E158" t="s">
        <v>24</v>
      </c>
      <c r="F158" t="s">
        <v>387</v>
      </c>
      <c r="G158" t="s">
        <v>49</v>
      </c>
      <c r="H158" t="s">
        <v>1246</v>
      </c>
      <c r="I158" t="s">
        <v>772</v>
      </c>
      <c r="J158" t="s">
        <v>210</v>
      </c>
      <c r="K158" t="s">
        <v>41</v>
      </c>
      <c r="L158" t="s">
        <v>240</v>
      </c>
      <c r="M158" t="s">
        <v>44</v>
      </c>
      <c r="N158" t="s">
        <v>1194</v>
      </c>
      <c r="O158" t="s">
        <v>1194</v>
      </c>
      <c r="R158" t="s">
        <v>235</v>
      </c>
      <c r="T158" t="s">
        <v>55</v>
      </c>
      <c r="U158" t="s">
        <v>37</v>
      </c>
      <c r="V158" t="s">
        <v>235</v>
      </c>
      <c r="W158" t="s">
        <v>1194</v>
      </c>
      <c r="Y158" s="1">
        <v>42776.60050925926</v>
      </c>
      <c r="Z158" s="1">
        <v>42832.242476851854</v>
      </c>
    </row>
    <row r="159" spans="1:27" x14ac:dyDescent="0.3">
      <c r="A159">
        <v>95777</v>
      </c>
      <c r="B159" t="s">
        <v>146</v>
      </c>
      <c r="C159" t="s">
        <v>75</v>
      </c>
      <c r="D159" t="s">
        <v>79</v>
      </c>
      <c r="E159" t="s">
        <v>24</v>
      </c>
      <c r="F159" t="s">
        <v>27</v>
      </c>
      <c r="G159" t="s">
        <v>153</v>
      </c>
      <c r="H159" t="s">
        <v>1288</v>
      </c>
      <c r="I159" t="s">
        <v>355</v>
      </c>
      <c r="J159" t="s">
        <v>355</v>
      </c>
      <c r="K159" t="s">
        <v>41</v>
      </c>
      <c r="L159" t="s">
        <v>240</v>
      </c>
      <c r="M159" t="s">
        <v>365</v>
      </c>
      <c r="N159" t="s">
        <v>1194</v>
      </c>
      <c r="O159" t="s">
        <v>1221</v>
      </c>
      <c r="P159">
        <v>13235</v>
      </c>
      <c r="Q159" t="s">
        <v>812</v>
      </c>
      <c r="R159" t="s">
        <v>779</v>
      </c>
      <c r="S159" t="s">
        <v>235</v>
      </c>
      <c r="T159" t="s">
        <v>43</v>
      </c>
      <c r="U159" t="s">
        <v>29</v>
      </c>
      <c r="V159" t="s">
        <v>81</v>
      </c>
      <c r="W159" t="s">
        <v>1194</v>
      </c>
      <c r="Y159" s="1">
        <v>42779.099027777775</v>
      </c>
      <c r="Z159" s="1">
        <v>42802.264467592591</v>
      </c>
      <c r="AA159" t="s">
        <v>1273</v>
      </c>
    </row>
    <row r="160" spans="1:27" x14ac:dyDescent="0.3">
      <c r="A160">
        <v>95780</v>
      </c>
      <c r="B160" t="s">
        <v>1342</v>
      </c>
      <c r="C160" t="s">
        <v>95</v>
      </c>
      <c r="D160" t="s">
        <v>138</v>
      </c>
      <c r="E160" t="s">
        <v>24</v>
      </c>
      <c r="F160" t="s">
        <v>27</v>
      </c>
      <c r="G160" t="s">
        <v>169</v>
      </c>
      <c r="H160" t="s">
        <v>1343</v>
      </c>
      <c r="J160" t="s">
        <v>1342</v>
      </c>
      <c r="K160" t="s">
        <v>41</v>
      </c>
      <c r="L160" t="s">
        <v>240</v>
      </c>
      <c r="M160" t="s">
        <v>365</v>
      </c>
      <c r="N160" t="s">
        <v>1194</v>
      </c>
      <c r="O160" t="s">
        <v>1319</v>
      </c>
      <c r="R160" t="s">
        <v>235</v>
      </c>
      <c r="T160" t="s">
        <v>55</v>
      </c>
      <c r="U160" t="s">
        <v>37</v>
      </c>
      <c r="V160" t="s">
        <v>26</v>
      </c>
      <c r="W160" t="s">
        <v>1194</v>
      </c>
      <c r="Y160" s="1">
        <v>42779.104201388887</v>
      </c>
      <c r="Z160" s="1">
        <v>42815.340763888889</v>
      </c>
    </row>
    <row r="161" spans="1:27" x14ac:dyDescent="0.3">
      <c r="A161">
        <v>95798</v>
      </c>
      <c r="B161" t="s">
        <v>1225</v>
      </c>
      <c r="C161" t="s">
        <v>129</v>
      </c>
      <c r="D161" t="s">
        <v>374</v>
      </c>
      <c r="E161" t="s">
        <v>149</v>
      </c>
      <c r="F161" t="s">
        <v>27</v>
      </c>
      <c r="G161" t="s">
        <v>263</v>
      </c>
      <c r="H161" t="s">
        <v>1224</v>
      </c>
      <c r="I161" t="s">
        <v>930</v>
      </c>
      <c r="J161" t="s">
        <v>91</v>
      </c>
      <c r="K161" t="s">
        <v>41</v>
      </c>
      <c r="L161" t="s">
        <v>101</v>
      </c>
      <c r="M161" t="s">
        <v>104</v>
      </c>
      <c r="N161" t="s">
        <v>1194</v>
      </c>
      <c r="O161" t="s">
        <v>1194</v>
      </c>
      <c r="R161" t="s">
        <v>235</v>
      </c>
      <c r="T161" t="s">
        <v>55</v>
      </c>
      <c r="U161" t="s">
        <v>37</v>
      </c>
      <c r="V161" t="s">
        <v>235</v>
      </c>
      <c r="W161" t="s">
        <v>1194</v>
      </c>
      <c r="Y161" s="1">
        <v>42779.3596875</v>
      </c>
      <c r="Z161" s="1">
        <v>42788.424143518518</v>
      </c>
    </row>
    <row r="162" spans="1:27" x14ac:dyDescent="0.3">
      <c r="A162">
        <v>95811</v>
      </c>
      <c r="B162" t="s">
        <v>1214</v>
      </c>
      <c r="C162" t="s">
        <v>75</v>
      </c>
      <c r="D162" t="s">
        <v>354</v>
      </c>
      <c r="E162" t="s">
        <v>24</v>
      </c>
      <c r="F162" t="s">
        <v>27</v>
      </c>
      <c r="G162" t="s">
        <v>166</v>
      </c>
      <c r="H162" t="s">
        <v>1213</v>
      </c>
      <c r="I162" t="s">
        <v>942</v>
      </c>
      <c r="J162" t="s">
        <v>204</v>
      </c>
      <c r="K162" t="s">
        <v>41</v>
      </c>
      <c r="L162" t="s">
        <v>240</v>
      </c>
      <c r="M162" t="s">
        <v>365</v>
      </c>
      <c r="N162" t="s">
        <v>1194</v>
      </c>
      <c r="O162" t="s">
        <v>373</v>
      </c>
      <c r="Q162" t="s">
        <v>812</v>
      </c>
      <c r="R162" t="s">
        <v>779</v>
      </c>
      <c r="S162" t="s">
        <v>235</v>
      </c>
      <c r="T162" t="s">
        <v>43</v>
      </c>
      <c r="U162" t="s">
        <v>29</v>
      </c>
      <c r="V162" t="s">
        <v>26</v>
      </c>
      <c r="W162" t="s">
        <v>1194</v>
      </c>
      <c r="Y162" s="1">
        <v>42779.494895833333</v>
      </c>
      <c r="Z162" s="1">
        <v>42782.595219907409</v>
      </c>
      <c r="AA162" t="s">
        <v>321</v>
      </c>
    </row>
    <row r="163" spans="1:27" x14ac:dyDescent="0.3">
      <c r="A163">
        <v>95813</v>
      </c>
      <c r="B163" t="s">
        <v>124</v>
      </c>
      <c r="C163" t="s">
        <v>75</v>
      </c>
      <c r="D163" t="s">
        <v>125</v>
      </c>
      <c r="E163" t="s">
        <v>149</v>
      </c>
      <c r="F163" t="s">
        <v>27</v>
      </c>
      <c r="G163" t="s">
        <v>187</v>
      </c>
      <c r="H163" t="s">
        <v>1287</v>
      </c>
      <c r="I163" t="s">
        <v>245</v>
      </c>
      <c r="J163" t="s">
        <v>124</v>
      </c>
      <c r="K163" t="s">
        <v>41</v>
      </c>
      <c r="L163" t="s">
        <v>32</v>
      </c>
      <c r="N163" t="s">
        <v>1194</v>
      </c>
      <c r="O163" t="s">
        <v>1194</v>
      </c>
      <c r="Q163" t="s">
        <v>630</v>
      </c>
      <c r="R163" t="s">
        <v>779</v>
      </c>
      <c r="S163" t="s">
        <v>1211</v>
      </c>
      <c r="T163" t="s">
        <v>67</v>
      </c>
      <c r="U163" t="s">
        <v>37</v>
      </c>
      <c r="V163" t="s">
        <v>235</v>
      </c>
      <c r="W163" t="s">
        <v>1194</v>
      </c>
      <c r="Y163" s="1">
        <v>42779.504027777781</v>
      </c>
      <c r="Z163" s="1">
        <v>42788.540034722224</v>
      </c>
      <c r="AA163" t="s">
        <v>321</v>
      </c>
    </row>
    <row r="164" spans="1:27" x14ac:dyDescent="0.3">
      <c r="A164">
        <v>95828</v>
      </c>
      <c r="B164" t="s">
        <v>318</v>
      </c>
      <c r="C164" t="s">
        <v>75</v>
      </c>
      <c r="D164" t="s">
        <v>267</v>
      </c>
      <c r="E164" t="s">
        <v>24</v>
      </c>
      <c r="F164" t="s">
        <v>27</v>
      </c>
      <c r="G164" t="s">
        <v>201</v>
      </c>
      <c r="H164" t="s">
        <v>1284</v>
      </c>
      <c r="I164" t="s">
        <v>245</v>
      </c>
      <c r="J164" t="s">
        <v>77</v>
      </c>
      <c r="K164" t="s">
        <v>41</v>
      </c>
      <c r="L164" t="s">
        <v>32</v>
      </c>
      <c r="M164" t="s">
        <v>298</v>
      </c>
      <c r="N164" t="s">
        <v>1194</v>
      </c>
      <c r="O164" t="s">
        <v>1221</v>
      </c>
      <c r="Q164" t="s">
        <v>812</v>
      </c>
      <c r="R164" t="s">
        <v>779</v>
      </c>
      <c r="S164" t="s">
        <v>235</v>
      </c>
      <c r="T164" t="s">
        <v>43</v>
      </c>
      <c r="U164" t="s">
        <v>29</v>
      </c>
      <c r="V164" t="s">
        <v>26</v>
      </c>
      <c r="W164" t="s">
        <v>1194</v>
      </c>
      <c r="Y164" s="1">
        <v>42779.683969907404</v>
      </c>
      <c r="Z164" s="1">
        <v>42796.375231481485</v>
      </c>
      <c r="AA164" t="s">
        <v>1273</v>
      </c>
    </row>
    <row r="165" spans="1:27" x14ac:dyDescent="0.3">
      <c r="A165">
        <v>95924</v>
      </c>
      <c r="B165" t="s">
        <v>89</v>
      </c>
      <c r="C165" t="s">
        <v>599</v>
      </c>
      <c r="D165" t="s">
        <v>609</v>
      </c>
      <c r="E165" t="s">
        <v>24</v>
      </c>
      <c r="F165" t="s">
        <v>387</v>
      </c>
      <c r="G165" t="s">
        <v>49</v>
      </c>
      <c r="H165" t="s">
        <v>1245</v>
      </c>
      <c r="I165" t="s">
        <v>248</v>
      </c>
      <c r="J165" t="s">
        <v>497</v>
      </c>
      <c r="K165" t="s">
        <v>41</v>
      </c>
      <c r="L165" t="s">
        <v>240</v>
      </c>
      <c r="M165" t="s">
        <v>44</v>
      </c>
      <c r="N165" t="s">
        <v>1194</v>
      </c>
      <c r="O165" t="s">
        <v>1221</v>
      </c>
      <c r="Q165" t="s">
        <v>1238</v>
      </c>
      <c r="R165" t="s">
        <v>235</v>
      </c>
      <c r="T165" t="s">
        <v>43</v>
      </c>
      <c r="U165" t="s">
        <v>37</v>
      </c>
      <c r="V165" t="s">
        <v>235</v>
      </c>
      <c r="W165" t="s">
        <v>1194</v>
      </c>
      <c r="X165" t="s">
        <v>596</v>
      </c>
      <c r="Y165" s="1">
        <v>42780.984467592592</v>
      </c>
      <c r="Z165" s="1">
        <v>42831.990590277775</v>
      </c>
    </row>
    <row r="166" spans="1:27" x14ac:dyDescent="0.3">
      <c r="A166">
        <v>95938</v>
      </c>
      <c r="B166" t="s">
        <v>312</v>
      </c>
      <c r="C166" t="s">
        <v>599</v>
      </c>
      <c r="D166" t="s">
        <v>987</v>
      </c>
      <c r="E166" t="s">
        <v>24</v>
      </c>
      <c r="F166" t="s">
        <v>27</v>
      </c>
      <c r="G166" t="s">
        <v>49</v>
      </c>
      <c r="H166" t="s">
        <v>1244</v>
      </c>
      <c r="I166" t="s">
        <v>772</v>
      </c>
      <c r="J166" t="s">
        <v>497</v>
      </c>
      <c r="K166" t="s">
        <v>41</v>
      </c>
      <c r="L166" t="s">
        <v>32</v>
      </c>
      <c r="M166" t="s">
        <v>44</v>
      </c>
      <c r="N166" t="s">
        <v>1194</v>
      </c>
      <c r="O166" t="s">
        <v>1194</v>
      </c>
      <c r="R166" t="s">
        <v>235</v>
      </c>
      <c r="T166" t="s">
        <v>43</v>
      </c>
      <c r="U166" t="s">
        <v>60</v>
      </c>
      <c r="V166" t="s">
        <v>235</v>
      </c>
      <c r="W166" t="s">
        <v>1194</v>
      </c>
      <c r="Y166" s="1">
        <v>42781.183379629627</v>
      </c>
      <c r="Z166" s="1">
        <v>42793.483240740738</v>
      </c>
    </row>
    <row r="167" spans="1:27" x14ac:dyDescent="0.3">
      <c r="A167">
        <v>95944</v>
      </c>
      <c r="B167" t="s">
        <v>170</v>
      </c>
      <c r="C167" t="s">
        <v>133</v>
      </c>
      <c r="D167" t="s">
        <v>180</v>
      </c>
      <c r="E167" t="s">
        <v>24</v>
      </c>
      <c r="F167" t="s">
        <v>387</v>
      </c>
      <c r="G167" t="s">
        <v>178</v>
      </c>
      <c r="H167" t="s">
        <v>780</v>
      </c>
      <c r="I167" t="s">
        <v>193</v>
      </c>
      <c r="J167" t="s">
        <v>777</v>
      </c>
      <c r="K167" t="s">
        <v>41</v>
      </c>
      <c r="L167" t="s">
        <v>32</v>
      </c>
      <c r="N167" t="s">
        <v>1194</v>
      </c>
      <c r="O167" t="s">
        <v>1200</v>
      </c>
      <c r="R167" t="s">
        <v>779</v>
      </c>
      <c r="S167" t="s">
        <v>235</v>
      </c>
      <c r="T167" t="s">
        <v>43</v>
      </c>
      <c r="U167" t="s">
        <v>45</v>
      </c>
      <c r="V167" t="s">
        <v>778</v>
      </c>
      <c r="W167" t="s">
        <v>1194</v>
      </c>
      <c r="Y167" s="1">
        <v>42781.249409722222</v>
      </c>
      <c r="Z167" s="1">
        <v>42832.29383101852</v>
      </c>
    </row>
    <row r="168" spans="1:27" x14ac:dyDescent="0.3">
      <c r="A168">
        <v>95974</v>
      </c>
      <c r="B168" t="s">
        <v>353</v>
      </c>
      <c r="C168" t="s">
        <v>95</v>
      </c>
      <c r="D168" t="s">
        <v>168</v>
      </c>
      <c r="E168" t="s">
        <v>262</v>
      </c>
      <c r="F168" t="s">
        <v>27</v>
      </c>
      <c r="G168" t="s">
        <v>187</v>
      </c>
      <c r="H168" t="s">
        <v>1264</v>
      </c>
      <c r="I168" t="s">
        <v>1263</v>
      </c>
      <c r="J168" t="s">
        <v>1263</v>
      </c>
      <c r="K168" t="s">
        <v>41</v>
      </c>
      <c r="L168" t="s">
        <v>32</v>
      </c>
      <c r="M168" t="s">
        <v>104</v>
      </c>
      <c r="N168" t="s">
        <v>1194</v>
      </c>
      <c r="O168" t="s">
        <v>1194</v>
      </c>
      <c r="Q168" t="s">
        <v>1262</v>
      </c>
      <c r="R168" t="s">
        <v>765</v>
      </c>
      <c r="T168" t="s">
        <v>55</v>
      </c>
      <c r="U168" t="s">
        <v>37</v>
      </c>
      <c r="V168" t="s">
        <v>26</v>
      </c>
      <c r="W168" t="s">
        <v>1194</v>
      </c>
      <c r="Y168" s="1">
        <v>42782.021145833336</v>
      </c>
      <c r="Z168" s="1">
        <v>42814.015486111108</v>
      </c>
      <c r="AA168" t="s">
        <v>1261</v>
      </c>
    </row>
    <row r="169" spans="1:27" x14ac:dyDescent="0.3">
      <c r="A169">
        <v>95981</v>
      </c>
      <c r="B169" t="s">
        <v>915</v>
      </c>
      <c r="C169" t="s">
        <v>75</v>
      </c>
      <c r="D169" t="s">
        <v>79</v>
      </c>
      <c r="E169" t="s">
        <v>147</v>
      </c>
      <c r="F169" t="s">
        <v>27</v>
      </c>
      <c r="G169" t="s">
        <v>169</v>
      </c>
      <c r="H169" t="s">
        <v>1075</v>
      </c>
      <c r="I169" t="s">
        <v>915</v>
      </c>
      <c r="J169" t="s">
        <v>915</v>
      </c>
      <c r="K169" t="s">
        <v>41</v>
      </c>
      <c r="L169" t="s">
        <v>28</v>
      </c>
      <c r="N169" t="s">
        <v>1194</v>
      </c>
      <c r="O169" t="s">
        <v>1194</v>
      </c>
      <c r="R169" t="s">
        <v>765</v>
      </c>
      <c r="T169" t="s">
        <v>43</v>
      </c>
      <c r="U169" t="s">
        <v>45</v>
      </c>
      <c r="V169" t="s">
        <v>26</v>
      </c>
      <c r="W169" t="s">
        <v>1194</v>
      </c>
      <c r="Y169" s="1">
        <v>42782.091423611113</v>
      </c>
      <c r="Z169" s="1">
        <v>42782.109282407408</v>
      </c>
    </row>
    <row r="170" spans="1:27" x14ac:dyDescent="0.3">
      <c r="A170">
        <v>95990</v>
      </c>
      <c r="B170" t="s">
        <v>800</v>
      </c>
      <c r="C170" t="s">
        <v>75</v>
      </c>
      <c r="D170" t="s">
        <v>79</v>
      </c>
      <c r="E170" t="s">
        <v>24</v>
      </c>
      <c r="F170" t="s">
        <v>27</v>
      </c>
      <c r="G170" t="s">
        <v>187</v>
      </c>
      <c r="H170" t="s">
        <v>1282</v>
      </c>
      <c r="I170" t="s">
        <v>800</v>
      </c>
      <c r="J170" t="s">
        <v>146</v>
      </c>
      <c r="K170" t="s">
        <v>41</v>
      </c>
      <c r="L170" t="s">
        <v>240</v>
      </c>
      <c r="M170" t="s">
        <v>185</v>
      </c>
      <c r="N170" t="s">
        <v>1194</v>
      </c>
      <c r="O170" t="s">
        <v>1200</v>
      </c>
      <c r="Q170" t="s">
        <v>812</v>
      </c>
      <c r="R170" t="s">
        <v>779</v>
      </c>
      <c r="S170" t="s">
        <v>1211</v>
      </c>
      <c r="T170" t="s">
        <v>67</v>
      </c>
      <c r="U170" t="s">
        <v>45</v>
      </c>
      <c r="V170" t="s">
        <v>235</v>
      </c>
      <c r="W170" t="s">
        <v>1194</v>
      </c>
      <c r="Y170" s="1">
        <v>42782.148425925923</v>
      </c>
      <c r="Z170" s="1">
        <v>42806.991793981484</v>
      </c>
      <c r="AA170" t="s">
        <v>1268</v>
      </c>
    </row>
    <row r="171" spans="1:27" x14ac:dyDescent="0.3">
      <c r="A171">
        <v>96022</v>
      </c>
      <c r="B171" t="s">
        <v>54</v>
      </c>
      <c r="C171" t="s">
        <v>34</v>
      </c>
      <c r="D171" t="s">
        <v>1205</v>
      </c>
      <c r="E171" t="s">
        <v>24</v>
      </c>
      <c r="F171" t="s">
        <v>27</v>
      </c>
      <c r="G171" t="s">
        <v>187</v>
      </c>
      <c r="H171" t="s">
        <v>1332</v>
      </c>
      <c r="I171" t="s">
        <v>1397</v>
      </c>
      <c r="J171" t="s">
        <v>143</v>
      </c>
      <c r="K171" t="s">
        <v>41</v>
      </c>
      <c r="L171" t="s">
        <v>240</v>
      </c>
      <c r="M171" t="s">
        <v>365</v>
      </c>
      <c r="N171" t="s">
        <v>1194</v>
      </c>
      <c r="O171" t="s">
        <v>1293</v>
      </c>
      <c r="Q171" t="s">
        <v>1169</v>
      </c>
      <c r="R171" t="s">
        <v>235</v>
      </c>
      <c r="T171" t="s">
        <v>67</v>
      </c>
      <c r="U171" t="s">
        <v>29</v>
      </c>
      <c r="V171" t="s">
        <v>26</v>
      </c>
      <c r="W171" t="s">
        <v>1194</v>
      </c>
      <c r="Y171" s="1">
        <v>42782.211585648147</v>
      </c>
      <c r="Z171" s="1">
        <v>42828.204699074071</v>
      </c>
    </row>
    <row r="172" spans="1:27" x14ac:dyDescent="0.3">
      <c r="A172">
        <v>96027</v>
      </c>
      <c r="B172" t="s">
        <v>142</v>
      </c>
      <c r="C172" t="s">
        <v>23</v>
      </c>
      <c r="D172" t="s">
        <v>1208</v>
      </c>
      <c r="E172" t="s">
        <v>147</v>
      </c>
      <c r="F172" t="s">
        <v>27</v>
      </c>
      <c r="G172" t="s">
        <v>187</v>
      </c>
      <c r="H172" t="s">
        <v>1337</v>
      </c>
      <c r="I172" t="s">
        <v>195</v>
      </c>
      <c r="J172" t="s">
        <v>143</v>
      </c>
      <c r="K172" t="s">
        <v>41</v>
      </c>
      <c r="L172" t="s">
        <v>32</v>
      </c>
      <c r="M172" t="s">
        <v>369</v>
      </c>
      <c r="N172" t="s">
        <v>1194</v>
      </c>
      <c r="O172" t="s">
        <v>1194</v>
      </c>
      <c r="R172" t="s">
        <v>235</v>
      </c>
      <c r="T172" t="s">
        <v>55</v>
      </c>
      <c r="U172" t="s">
        <v>37</v>
      </c>
      <c r="V172" t="s">
        <v>26</v>
      </c>
      <c r="W172" t="s">
        <v>1194</v>
      </c>
      <c r="X172" t="s">
        <v>629</v>
      </c>
      <c r="Y172" s="1">
        <v>42782.220729166664</v>
      </c>
      <c r="Z172" s="1">
        <v>42814.718136574076</v>
      </c>
    </row>
    <row r="173" spans="1:27" x14ac:dyDescent="0.3">
      <c r="A173">
        <v>96030</v>
      </c>
      <c r="B173" t="s">
        <v>1229</v>
      </c>
      <c r="C173" t="s">
        <v>305</v>
      </c>
      <c r="D173" t="s">
        <v>311</v>
      </c>
      <c r="E173" t="s">
        <v>149</v>
      </c>
      <c r="F173" t="s">
        <v>27</v>
      </c>
      <c r="G173" t="s">
        <v>25</v>
      </c>
      <c r="H173" t="s">
        <v>1228</v>
      </c>
      <c r="I173" t="s">
        <v>784</v>
      </c>
      <c r="J173" t="s">
        <v>91</v>
      </c>
      <c r="K173" t="s">
        <v>41</v>
      </c>
      <c r="L173" t="s">
        <v>101</v>
      </c>
      <c r="N173" t="s">
        <v>1194</v>
      </c>
      <c r="O173" t="s">
        <v>1194</v>
      </c>
      <c r="R173" t="s">
        <v>235</v>
      </c>
      <c r="T173" t="s">
        <v>67</v>
      </c>
      <c r="U173" t="s">
        <v>60</v>
      </c>
      <c r="V173" t="s">
        <v>235</v>
      </c>
      <c r="W173" t="s">
        <v>1194</v>
      </c>
      <c r="Y173" s="1">
        <v>42782.240347222221</v>
      </c>
      <c r="Z173" s="1">
        <v>42793.639039351852</v>
      </c>
    </row>
    <row r="174" spans="1:27" x14ac:dyDescent="0.3">
      <c r="A174">
        <v>96032</v>
      </c>
      <c r="B174" t="s">
        <v>304</v>
      </c>
      <c r="C174" t="s">
        <v>129</v>
      </c>
      <c r="D174" t="s">
        <v>218</v>
      </c>
      <c r="E174" t="s">
        <v>24</v>
      </c>
      <c r="F174" t="s">
        <v>27</v>
      </c>
      <c r="G174" t="s">
        <v>153</v>
      </c>
      <c r="H174" t="s">
        <v>1310</v>
      </c>
      <c r="I174" t="s">
        <v>226</v>
      </c>
      <c r="J174" t="s">
        <v>91</v>
      </c>
      <c r="K174" t="s">
        <v>41</v>
      </c>
      <c r="L174" t="s">
        <v>101</v>
      </c>
      <c r="M174" t="s">
        <v>298</v>
      </c>
      <c r="N174" t="s">
        <v>1194</v>
      </c>
      <c r="O174" t="s">
        <v>1221</v>
      </c>
      <c r="P174">
        <v>16394</v>
      </c>
      <c r="R174" t="s">
        <v>235</v>
      </c>
      <c r="T174" t="s">
        <v>55</v>
      </c>
      <c r="U174" t="s">
        <v>37</v>
      </c>
      <c r="V174" t="s">
        <v>1305</v>
      </c>
      <c r="W174" t="s">
        <v>1194</v>
      </c>
      <c r="Y174" s="1">
        <v>42782.24832175926</v>
      </c>
      <c r="Z174" s="1">
        <v>42807.614502314813</v>
      </c>
    </row>
    <row r="175" spans="1:27" x14ac:dyDescent="0.3">
      <c r="A175">
        <v>96068</v>
      </c>
      <c r="B175" t="s">
        <v>170</v>
      </c>
      <c r="C175" t="s">
        <v>133</v>
      </c>
      <c r="D175" t="s">
        <v>180</v>
      </c>
      <c r="E175" t="s">
        <v>24</v>
      </c>
      <c r="F175" t="s">
        <v>27</v>
      </c>
      <c r="G175" t="s">
        <v>263</v>
      </c>
      <c r="H175" t="s">
        <v>1271</v>
      </c>
      <c r="I175" t="s">
        <v>745</v>
      </c>
      <c r="J175" t="s">
        <v>777</v>
      </c>
      <c r="K175" t="s">
        <v>41</v>
      </c>
      <c r="L175" t="s">
        <v>240</v>
      </c>
      <c r="M175" t="s">
        <v>185</v>
      </c>
      <c r="N175" t="s">
        <v>1194</v>
      </c>
      <c r="O175" t="s">
        <v>1200</v>
      </c>
      <c r="R175" t="s">
        <v>779</v>
      </c>
      <c r="S175" t="s">
        <v>235</v>
      </c>
      <c r="T175" t="s">
        <v>67</v>
      </c>
      <c r="U175" t="s">
        <v>37</v>
      </c>
      <c r="V175" t="s">
        <v>779</v>
      </c>
      <c r="W175" t="s">
        <v>1194</v>
      </c>
      <c r="X175" t="s">
        <v>596</v>
      </c>
      <c r="Y175" s="1">
        <v>42782.399594907409</v>
      </c>
      <c r="Z175" s="1">
        <v>42787.57234953704</v>
      </c>
      <c r="AA175" t="s">
        <v>321</v>
      </c>
    </row>
    <row r="176" spans="1:27" x14ac:dyDescent="0.3">
      <c r="A176">
        <v>96106</v>
      </c>
      <c r="B176" t="s">
        <v>268</v>
      </c>
      <c r="C176" t="s">
        <v>129</v>
      </c>
      <c r="D176" t="s">
        <v>218</v>
      </c>
      <c r="E176" t="s">
        <v>24</v>
      </c>
      <c r="F176" t="s">
        <v>27</v>
      </c>
      <c r="G176" t="s">
        <v>169</v>
      </c>
      <c r="H176" t="s">
        <v>412</v>
      </c>
      <c r="I176" t="s">
        <v>349</v>
      </c>
      <c r="J176" t="s">
        <v>337</v>
      </c>
      <c r="K176" t="s">
        <v>41</v>
      </c>
      <c r="L176" t="s">
        <v>240</v>
      </c>
      <c r="M176" t="s">
        <v>365</v>
      </c>
      <c r="N176" t="s">
        <v>1194</v>
      </c>
      <c r="O176" t="s">
        <v>1221</v>
      </c>
      <c r="R176" t="s">
        <v>235</v>
      </c>
      <c r="T176" t="s">
        <v>43</v>
      </c>
      <c r="U176" t="s">
        <v>29</v>
      </c>
      <c r="V176" t="s">
        <v>26</v>
      </c>
      <c r="W176" t="s">
        <v>361</v>
      </c>
      <c r="Y176" s="1">
        <v>42782.535891203705</v>
      </c>
      <c r="Z176" s="1">
        <v>42807.277071759258</v>
      </c>
    </row>
    <row r="177" spans="1:27" x14ac:dyDescent="0.3">
      <c r="A177">
        <v>96117</v>
      </c>
      <c r="B177" t="s">
        <v>22</v>
      </c>
      <c r="C177" t="s">
        <v>599</v>
      </c>
      <c r="D177" t="s">
        <v>598</v>
      </c>
      <c r="E177" t="s">
        <v>24</v>
      </c>
      <c r="F177" t="s">
        <v>387</v>
      </c>
      <c r="G177" t="s">
        <v>49</v>
      </c>
      <c r="H177" t="s">
        <v>1299</v>
      </c>
      <c r="I177" t="s">
        <v>22</v>
      </c>
      <c r="J177" t="s">
        <v>22</v>
      </c>
      <c r="K177" t="s">
        <v>41</v>
      </c>
      <c r="L177" t="s">
        <v>240</v>
      </c>
      <c r="M177" t="s">
        <v>44</v>
      </c>
      <c r="N177" t="s">
        <v>1194</v>
      </c>
      <c r="O177" t="s">
        <v>1194</v>
      </c>
      <c r="R177" t="s">
        <v>235</v>
      </c>
      <c r="T177" t="s">
        <v>55</v>
      </c>
      <c r="U177" t="s">
        <v>45</v>
      </c>
      <c r="V177" t="s">
        <v>235</v>
      </c>
      <c r="W177" t="s">
        <v>1194</v>
      </c>
      <c r="X177" t="s">
        <v>596</v>
      </c>
      <c r="Y177" s="1">
        <v>42782.985868055555</v>
      </c>
      <c r="Z177" s="1">
        <v>42832.21056712963</v>
      </c>
    </row>
    <row r="178" spans="1:27" x14ac:dyDescent="0.3">
      <c r="A178">
        <v>96176</v>
      </c>
      <c r="B178" t="s">
        <v>312</v>
      </c>
      <c r="C178" t="s">
        <v>599</v>
      </c>
      <c r="D178" t="s">
        <v>987</v>
      </c>
      <c r="E178" t="s">
        <v>149</v>
      </c>
      <c r="F178" t="s">
        <v>27</v>
      </c>
      <c r="G178" t="s">
        <v>49</v>
      </c>
      <c r="H178" t="s">
        <v>1242</v>
      </c>
      <c r="I178" t="s">
        <v>772</v>
      </c>
      <c r="J178" t="s">
        <v>497</v>
      </c>
      <c r="K178" t="s">
        <v>41</v>
      </c>
      <c r="L178" t="s">
        <v>240</v>
      </c>
      <c r="M178" t="s">
        <v>44</v>
      </c>
      <c r="N178" t="s">
        <v>1194</v>
      </c>
      <c r="O178" t="s">
        <v>1194</v>
      </c>
      <c r="R178" t="s">
        <v>235</v>
      </c>
      <c r="T178" t="s">
        <v>43</v>
      </c>
      <c r="U178" t="s">
        <v>60</v>
      </c>
      <c r="V178" t="s">
        <v>235</v>
      </c>
      <c r="W178" t="s">
        <v>1194</v>
      </c>
      <c r="X178" t="s">
        <v>596</v>
      </c>
      <c r="Y178" s="1">
        <v>42784.873807870368</v>
      </c>
      <c r="Z178" s="1">
        <v>42790.389074074075</v>
      </c>
    </row>
    <row r="179" spans="1:27" x14ac:dyDescent="0.3">
      <c r="A179">
        <v>96182</v>
      </c>
      <c r="B179" t="s">
        <v>181</v>
      </c>
      <c r="C179" t="s">
        <v>599</v>
      </c>
      <c r="D179" t="s">
        <v>605</v>
      </c>
      <c r="E179" t="s">
        <v>24</v>
      </c>
      <c r="F179" t="s">
        <v>27</v>
      </c>
      <c r="G179" t="s">
        <v>35</v>
      </c>
      <c r="H179" t="s">
        <v>1241</v>
      </c>
      <c r="I179" t="s">
        <v>497</v>
      </c>
      <c r="J179" t="s">
        <v>181</v>
      </c>
      <c r="K179" t="s">
        <v>41</v>
      </c>
      <c r="L179" t="s">
        <v>240</v>
      </c>
      <c r="M179" t="s">
        <v>44</v>
      </c>
      <c r="N179" t="s">
        <v>1194</v>
      </c>
      <c r="O179" t="s">
        <v>1221</v>
      </c>
      <c r="Q179" t="s">
        <v>1238</v>
      </c>
      <c r="R179" t="s">
        <v>235</v>
      </c>
      <c r="T179" t="s">
        <v>43</v>
      </c>
      <c r="U179" t="s">
        <v>45</v>
      </c>
      <c r="V179" t="s">
        <v>235</v>
      </c>
      <c r="W179" t="s">
        <v>1194</v>
      </c>
      <c r="X179" t="s">
        <v>596</v>
      </c>
      <c r="Y179" s="1">
        <v>42785.992384259262</v>
      </c>
      <c r="Z179" s="1">
        <v>42800.133576388886</v>
      </c>
    </row>
    <row r="180" spans="1:27" x14ac:dyDescent="0.3">
      <c r="A180">
        <v>96207</v>
      </c>
      <c r="B180" t="s">
        <v>89</v>
      </c>
      <c r="C180" t="s">
        <v>599</v>
      </c>
      <c r="D180" t="s">
        <v>605</v>
      </c>
      <c r="E180" t="s">
        <v>24</v>
      </c>
      <c r="F180" t="s">
        <v>27</v>
      </c>
      <c r="G180" t="s">
        <v>263</v>
      </c>
      <c r="H180" t="s">
        <v>1421</v>
      </c>
      <c r="I180" t="s">
        <v>248</v>
      </c>
      <c r="J180" t="s">
        <v>745</v>
      </c>
      <c r="K180" t="s">
        <v>41</v>
      </c>
      <c r="L180" t="s">
        <v>240</v>
      </c>
      <c r="M180" t="s">
        <v>44</v>
      </c>
      <c r="N180" t="s">
        <v>1194</v>
      </c>
      <c r="O180" t="s">
        <v>1376</v>
      </c>
      <c r="Q180" t="s">
        <v>1312</v>
      </c>
      <c r="R180" t="s">
        <v>235</v>
      </c>
      <c r="T180" t="s">
        <v>55</v>
      </c>
      <c r="U180" t="s">
        <v>37</v>
      </c>
      <c r="V180" t="s">
        <v>235</v>
      </c>
      <c r="W180" t="s">
        <v>1194</v>
      </c>
      <c r="X180" t="s">
        <v>596</v>
      </c>
      <c r="Y180" s="1">
        <v>42787.138067129628</v>
      </c>
      <c r="Z180" s="1">
        <v>42829.905601851853</v>
      </c>
    </row>
    <row r="181" spans="1:27" x14ac:dyDescent="0.3">
      <c r="A181">
        <v>96251</v>
      </c>
      <c r="B181" t="s">
        <v>77</v>
      </c>
      <c r="C181" t="s">
        <v>75</v>
      </c>
      <c r="D181" t="s">
        <v>825</v>
      </c>
      <c r="E181" t="s">
        <v>262</v>
      </c>
      <c r="F181" t="s">
        <v>27</v>
      </c>
      <c r="G181" t="s">
        <v>25</v>
      </c>
      <c r="H181" t="s">
        <v>1260</v>
      </c>
      <c r="I181" t="s">
        <v>941</v>
      </c>
      <c r="J181" t="s">
        <v>210</v>
      </c>
      <c r="K181" t="s">
        <v>41</v>
      </c>
      <c r="L181" t="s">
        <v>32</v>
      </c>
      <c r="N181" t="s">
        <v>1194</v>
      </c>
      <c r="O181" t="s">
        <v>1194</v>
      </c>
      <c r="R181" t="s">
        <v>765</v>
      </c>
      <c r="T181" t="s">
        <v>43</v>
      </c>
      <c r="U181" t="s">
        <v>60</v>
      </c>
      <c r="V181" t="s">
        <v>235</v>
      </c>
      <c r="W181" t="s">
        <v>1194</v>
      </c>
      <c r="Y181" s="1">
        <v>42787.726817129631</v>
      </c>
      <c r="Z181" s="1">
        <v>42788.558622685188</v>
      </c>
    </row>
    <row r="182" spans="1:27" x14ac:dyDescent="0.3">
      <c r="A182">
        <v>96252</v>
      </c>
      <c r="B182" t="s">
        <v>459</v>
      </c>
      <c r="C182" t="s">
        <v>75</v>
      </c>
      <c r="D182" t="s">
        <v>125</v>
      </c>
      <c r="E182" t="s">
        <v>147</v>
      </c>
      <c r="F182" t="s">
        <v>27</v>
      </c>
      <c r="G182" t="s">
        <v>49</v>
      </c>
      <c r="H182" t="s">
        <v>1259</v>
      </c>
      <c r="I182" t="s">
        <v>179</v>
      </c>
      <c r="J182" t="s">
        <v>794</v>
      </c>
      <c r="K182" t="s">
        <v>41</v>
      </c>
      <c r="L182" t="s">
        <v>32</v>
      </c>
      <c r="N182" t="s">
        <v>1194</v>
      </c>
      <c r="O182" t="s">
        <v>1194</v>
      </c>
      <c r="R182" t="s">
        <v>765</v>
      </c>
      <c r="T182" t="s">
        <v>55</v>
      </c>
      <c r="U182" t="s">
        <v>45</v>
      </c>
      <c r="V182" t="s">
        <v>235</v>
      </c>
      <c r="W182" t="s">
        <v>1194</v>
      </c>
      <c r="Y182" s="1">
        <v>42787.911319444444</v>
      </c>
      <c r="Z182" s="1">
        <v>42795.150659722225</v>
      </c>
    </row>
    <row r="183" spans="1:27" x14ac:dyDescent="0.3">
      <c r="A183">
        <v>96253</v>
      </c>
      <c r="B183" t="s">
        <v>459</v>
      </c>
      <c r="C183" t="s">
        <v>75</v>
      </c>
      <c r="D183" t="s">
        <v>125</v>
      </c>
      <c r="E183" t="s">
        <v>147</v>
      </c>
      <c r="F183" t="s">
        <v>27</v>
      </c>
      <c r="G183" t="s">
        <v>49</v>
      </c>
      <c r="H183" t="s">
        <v>1258</v>
      </c>
      <c r="I183" t="s">
        <v>179</v>
      </c>
      <c r="J183" t="s">
        <v>794</v>
      </c>
      <c r="K183" t="s">
        <v>41</v>
      </c>
      <c r="L183" t="s">
        <v>32</v>
      </c>
      <c r="N183" t="s">
        <v>1194</v>
      </c>
      <c r="O183" t="s">
        <v>1194</v>
      </c>
      <c r="R183" t="s">
        <v>765</v>
      </c>
      <c r="T183" t="s">
        <v>55</v>
      </c>
      <c r="U183" t="s">
        <v>45</v>
      </c>
      <c r="V183" t="s">
        <v>235</v>
      </c>
      <c r="W183" t="s">
        <v>1194</v>
      </c>
      <c r="Y183" s="1">
        <v>42787.917326388888</v>
      </c>
      <c r="Z183" s="1">
        <v>42795.150972222225</v>
      </c>
    </row>
    <row r="184" spans="1:27" x14ac:dyDescent="0.3">
      <c r="A184">
        <v>96257</v>
      </c>
      <c r="B184" t="s">
        <v>266</v>
      </c>
      <c r="C184" t="s">
        <v>23</v>
      </c>
      <c r="D184" t="s">
        <v>68</v>
      </c>
      <c r="E184" t="s">
        <v>262</v>
      </c>
      <c r="F184" t="s">
        <v>27</v>
      </c>
      <c r="G184" t="s">
        <v>42</v>
      </c>
      <c r="H184" t="s">
        <v>1336</v>
      </c>
      <c r="J184" t="s">
        <v>80</v>
      </c>
      <c r="K184" t="s">
        <v>41</v>
      </c>
      <c r="L184" t="s">
        <v>240</v>
      </c>
      <c r="M184" t="s">
        <v>1335</v>
      </c>
      <c r="N184" t="s">
        <v>1194</v>
      </c>
      <c r="O184" t="s">
        <v>1194</v>
      </c>
      <c r="R184" t="s">
        <v>235</v>
      </c>
      <c r="T184" t="s">
        <v>55</v>
      </c>
      <c r="U184" t="s">
        <v>45</v>
      </c>
      <c r="V184" t="s">
        <v>235</v>
      </c>
      <c r="W184" t="s">
        <v>1194</v>
      </c>
      <c r="Y184" s="1">
        <v>42787.972685185188</v>
      </c>
      <c r="Z184" s="1">
        <v>42809.305138888885</v>
      </c>
    </row>
    <row r="185" spans="1:27" x14ac:dyDescent="0.3">
      <c r="A185">
        <v>96270</v>
      </c>
      <c r="B185" t="s">
        <v>296</v>
      </c>
      <c r="C185" t="s">
        <v>129</v>
      </c>
      <c r="D185" t="s">
        <v>218</v>
      </c>
      <c r="E185" t="s">
        <v>149</v>
      </c>
      <c r="F185" t="s">
        <v>27</v>
      </c>
      <c r="G185" t="s">
        <v>263</v>
      </c>
      <c r="H185" t="s">
        <v>1219</v>
      </c>
      <c r="J185" t="s">
        <v>745</v>
      </c>
      <c r="K185" t="s">
        <v>41</v>
      </c>
      <c r="L185" t="s">
        <v>240</v>
      </c>
      <c r="M185" t="s">
        <v>1218</v>
      </c>
      <c r="N185" t="s">
        <v>1194</v>
      </c>
      <c r="O185" t="s">
        <v>1194</v>
      </c>
      <c r="R185" t="s">
        <v>235</v>
      </c>
      <c r="T185" t="s">
        <v>67</v>
      </c>
      <c r="U185" t="s">
        <v>37</v>
      </c>
      <c r="V185" t="s">
        <v>235</v>
      </c>
      <c r="W185" t="s">
        <v>1194</v>
      </c>
      <c r="Y185" s="1">
        <v>42788.187731481485</v>
      </c>
      <c r="Z185" s="1">
        <v>42790.014444444445</v>
      </c>
    </row>
    <row r="186" spans="1:27" x14ac:dyDescent="0.3">
      <c r="A186">
        <v>96299</v>
      </c>
      <c r="B186" t="s">
        <v>177</v>
      </c>
      <c r="C186" t="s">
        <v>599</v>
      </c>
      <c r="D186" t="s">
        <v>598</v>
      </c>
      <c r="E186" t="s">
        <v>24</v>
      </c>
      <c r="F186" t="s">
        <v>27</v>
      </c>
      <c r="G186" t="s">
        <v>166</v>
      </c>
      <c r="H186" t="s">
        <v>1298</v>
      </c>
      <c r="I186" t="s">
        <v>177</v>
      </c>
      <c r="J186" t="s">
        <v>177</v>
      </c>
      <c r="K186" t="s">
        <v>41</v>
      </c>
      <c r="L186" t="s">
        <v>240</v>
      </c>
      <c r="M186" t="s">
        <v>44</v>
      </c>
      <c r="N186" t="s">
        <v>1194</v>
      </c>
      <c r="O186" t="s">
        <v>1194</v>
      </c>
      <c r="R186" t="s">
        <v>235</v>
      </c>
      <c r="T186" t="s">
        <v>55</v>
      </c>
      <c r="U186" t="s">
        <v>60</v>
      </c>
      <c r="V186" t="s">
        <v>235</v>
      </c>
      <c r="W186" t="s">
        <v>1194</v>
      </c>
      <c r="X186" t="s">
        <v>596</v>
      </c>
      <c r="Y186" s="1">
        <v>42789.002500000002</v>
      </c>
      <c r="Z186" s="1">
        <v>42802.787627314814</v>
      </c>
    </row>
    <row r="187" spans="1:27" x14ac:dyDescent="0.3">
      <c r="A187">
        <v>96336</v>
      </c>
      <c r="B187" t="s">
        <v>528</v>
      </c>
      <c r="C187" t="s">
        <v>184</v>
      </c>
      <c r="D187" t="s">
        <v>212</v>
      </c>
      <c r="E187" t="s">
        <v>149</v>
      </c>
      <c r="F187" t="s">
        <v>27</v>
      </c>
      <c r="G187" t="s">
        <v>263</v>
      </c>
      <c r="H187" t="s">
        <v>1324</v>
      </c>
      <c r="I187" t="s">
        <v>745</v>
      </c>
      <c r="J187" t="s">
        <v>337</v>
      </c>
      <c r="K187" t="s">
        <v>41</v>
      </c>
      <c r="L187" t="s">
        <v>240</v>
      </c>
      <c r="M187" t="s">
        <v>185</v>
      </c>
      <c r="N187" t="s">
        <v>1194</v>
      </c>
      <c r="O187" t="s">
        <v>1194</v>
      </c>
      <c r="Q187" t="s">
        <v>1323</v>
      </c>
      <c r="R187" t="s">
        <v>235</v>
      </c>
      <c r="T187" t="s">
        <v>55</v>
      </c>
      <c r="U187" t="s">
        <v>37</v>
      </c>
      <c r="V187" t="s">
        <v>235</v>
      </c>
      <c r="W187" t="s">
        <v>1194</v>
      </c>
      <c r="Y187" s="1">
        <v>42789.625567129631</v>
      </c>
      <c r="Z187" s="1">
        <v>42814.565000000002</v>
      </c>
      <c r="AA187" t="s">
        <v>394</v>
      </c>
    </row>
    <row r="188" spans="1:27" x14ac:dyDescent="0.3">
      <c r="A188">
        <v>96357</v>
      </c>
      <c r="B188" t="s">
        <v>753</v>
      </c>
      <c r="C188" t="s">
        <v>23</v>
      </c>
      <c r="D188" t="s">
        <v>95</v>
      </c>
      <c r="E188" t="s">
        <v>24</v>
      </c>
      <c r="F188" t="s">
        <v>27</v>
      </c>
      <c r="G188" t="s">
        <v>49</v>
      </c>
      <c r="H188" t="s">
        <v>1352</v>
      </c>
      <c r="I188" t="s">
        <v>1032</v>
      </c>
      <c r="J188" t="s">
        <v>144</v>
      </c>
      <c r="K188" t="s">
        <v>41</v>
      </c>
      <c r="L188" t="s">
        <v>240</v>
      </c>
      <c r="M188" t="s">
        <v>185</v>
      </c>
      <c r="N188" t="s">
        <v>1194</v>
      </c>
      <c r="O188" t="s">
        <v>1319</v>
      </c>
      <c r="R188" t="s">
        <v>235</v>
      </c>
      <c r="T188" t="s">
        <v>43</v>
      </c>
      <c r="U188" t="s">
        <v>29</v>
      </c>
      <c r="V188" t="s">
        <v>235</v>
      </c>
      <c r="W188" t="s">
        <v>1194</v>
      </c>
      <c r="X188" t="s">
        <v>1029</v>
      </c>
      <c r="Y188" s="1">
        <v>42790.228784722225</v>
      </c>
      <c r="Z188" s="1">
        <v>42816.019513888888</v>
      </c>
    </row>
    <row r="189" spans="1:27" x14ac:dyDescent="0.3">
      <c r="A189">
        <v>96370</v>
      </c>
      <c r="B189" t="s">
        <v>54</v>
      </c>
      <c r="C189" t="s">
        <v>23</v>
      </c>
      <c r="D189" t="s">
        <v>68</v>
      </c>
      <c r="E189" t="s">
        <v>24</v>
      </c>
      <c r="F189" t="s">
        <v>27</v>
      </c>
      <c r="G189" t="s">
        <v>49</v>
      </c>
      <c r="H189" t="s">
        <v>1420</v>
      </c>
      <c r="I189" t="s">
        <v>1077</v>
      </c>
      <c r="J189" t="s">
        <v>337</v>
      </c>
      <c r="K189" t="s">
        <v>41</v>
      </c>
      <c r="L189" t="s">
        <v>240</v>
      </c>
      <c r="M189" t="s">
        <v>1201</v>
      </c>
      <c r="N189" t="s">
        <v>1194</v>
      </c>
      <c r="O189" t="s">
        <v>1376</v>
      </c>
      <c r="R189" t="s">
        <v>235</v>
      </c>
      <c r="T189" t="s">
        <v>55</v>
      </c>
      <c r="U189" t="s">
        <v>45</v>
      </c>
      <c r="V189" t="s">
        <v>235</v>
      </c>
      <c r="W189" t="s">
        <v>1194</v>
      </c>
      <c r="Y189" s="1">
        <v>42790.31486111111</v>
      </c>
      <c r="Z189" s="1">
        <v>42829.276365740741</v>
      </c>
    </row>
    <row r="190" spans="1:27" x14ac:dyDescent="0.3">
      <c r="A190">
        <v>96400</v>
      </c>
      <c r="B190" t="s">
        <v>191</v>
      </c>
      <c r="C190" t="s">
        <v>599</v>
      </c>
      <c r="D190" t="s">
        <v>609</v>
      </c>
      <c r="E190" t="s">
        <v>24</v>
      </c>
      <c r="F190" t="s">
        <v>387</v>
      </c>
      <c r="G190" t="s">
        <v>49</v>
      </c>
      <c r="H190" t="s">
        <v>1239</v>
      </c>
      <c r="I190" t="s">
        <v>248</v>
      </c>
      <c r="J190" t="s">
        <v>248</v>
      </c>
      <c r="K190" t="s">
        <v>41</v>
      </c>
      <c r="L190" t="s">
        <v>240</v>
      </c>
      <c r="M190" t="s">
        <v>44</v>
      </c>
      <c r="N190" t="s">
        <v>1194</v>
      </c>
      <c r="O190" t="s">
        <v>1221</v>
      </c>
      <c r="Q190" t="s">
        <v>1238</v>
      </c>
      <c r="R190" t="s">
        <v>235</v>
      </c>
      <c r="T190" t="s">
        <v>43</v>
      </c>
      <c r="U190" t="s">
        <v>45</v>
      </c>
      <c r="V190" t="s">
        <v>235</v>
      </c>
      <c r="W190" t="s">
        <v>1194</v>
      </c>
      <c r="X190" t="s">
        <v>596</v>
      </c>
      <c r="Y190" s="1">
        <v>42792.974803240744</v>
      </c>
      <c r="Z190" s="1">
        <v>42830.19636574074</v>
      </c>
    </row>
    <row r="191" spans="1:27" x14ac:dyDescent="0.3">
      <c r="A191">
        <v>96403</v>
      </c>
      <c r="B191" t="s">
        <v>170</v>
      </c>
      <c r="C191" t="s">
        <v>133</v>
      </c>
      <c r="D191" t="s">
        <v>180</v>
      </c>
      <c r="E191" t="s">
        <v>24</v>
      </c>
      <c r="F191" t="s">
        <v>27</v>
      </c>
      <c r="G191" t="s">
        <v>187</v>
      </c>
      <c r="H191" t="s">
        <v>1270</v>
      </c>
      <c r="I191" t="s">
        <v>800</v>
      </c>
      <c r="J191" t="s">
        <v>800</v>
      </c>
      <c r="K191" t="s">
        <v>41</v>
      </c>
      <c r="L191" t="s">
        <v>32</v>
      </c>
      <c r="N191" t="s">
        <v>1194</v>
      </c>
      <c r="O191" t="s">
        <v>1200</v>
      </c>
      <c r="R191" t="s">
        <v>779</v>
      </c>
      <c r="S191" t="s">
        <v>235</v>
      </c>
      <c r="T191" t="s">
        <v>67</v>
      </c>
      <c r="U191" t="s">
        <v>45</v>
      </c>
      <c r="V191" t="s">
        <v>235</v>
      </c>
      <c r="W191" t="s">
        <v>1194</v>
      </c>
      <c r="Y191" s="1">
        <v>42793.023587962962</v>
      </c>
      <c r="Z191" s="1">
        <v>42793.571458333332</v>
      </c>
    </row>
    <row r="192" spans="1:27" x14ac:dyDescent="0.3">
      <c r="A192">
        <v>96441</v>
      </c>
      <c r="B192" t="s">
        <v>109</v>
      </c>
      <c r="C192" t="s">
        <v>97</v>
      </c>
      <c r="D192" t="s">
        <v>110</v>
      </c>
      <c r="E192" t="s">
        <v>24</v>
      </c>
      <c r="F192" t="s">
        <v>27</v>
      </c>
      <c r="G192" t="s">
        <v>187</v>
      </c>
      <c r="H192" t="s">
        <v>1387</v>
      </c>
      <c r="J192" t="s">
        <v>102</v>
      </c>
      <c r="K192" t="s">
        <v>41</v>
      </c>
      <c r="L192" t="s">
        <v>240</v>
      </c>
      <c r="M192" t="s">
        <v>185</v>
      </c>
      <c r="N192" t="s">
        <v>1194</v>
      </c>
      <c r="O192" t="s">
        <v>1376</v>
      </c>
      <c r="R192" t="s">
        <v>235</v>
      </c>
      <c r="T192" t="s">
        <v>43</v>
      </c>
      <c r="U192" t="s">
        <v>29</v>
      </c>
      <c r="V192" t="s">
        <v>235</v>
      </c>
      <c r="W192" t="s">
        <v>1194</v>
      </c>
      <c r="Y192" s="1">
        <v>42793.647534722222</v>
      </c>
      <c r="Z192" s="1">
        <v>42823.471122685187</v>
      </c>
      <c r="AA192" t="s">
        <v>1386</v>
      </c>
    </row>
    <row r="193" spans="1:27" x14ac:dyDescent="0.3">
      <c r="A193">
        <v>96444</v>
      </c>
      <c r="B193" t="s">
        <v>191</v>
      </c>
      <c r="C193" t="s">
        <v>23</v>
      </c>
      <c r="D193" t="s">
        <v>30</v>
      </c>
      <c r="E193" t="s">
        <v>24</v>
      </c>
      <c r="F193" t="s">
        <v>27</v>
      </c>
      <c r="G193" t="s">
        <v>42</v>
      </c>
      <c r="H193" t="s">
        <v>1303</v>
      </c>
      <c r="J193" t="s">
        <v>1302</v>
      </c>
      <c r="K193" t="s">
        <v>41</v>
      </c>
      <c r="L193" t="s">
        <v>240</v>
      </c>
      <c r="M193" t="s">
        <v>44</v>
      </c>
      <c r="N193" t="s">
        <v>1194</v>
      </c>
      <c r="O193" t="s">
        <v>1293</v>
      </c>
      <c r="Q193" t="s">
        <v>1301</v>
      </c>
      <c r="R193" t="s">
        <v>235</v>
      </c>
      <c r="T193" t="s">
        <v>43</v>
      </c>
      <c r="U193" t="s">
        <v>45</v>
      </c>
      <c r="V193" t="s">
        <v>235</v>
      </c>
      <c r="W193" t="s">
        <v>1194</v>
      </c>
      <c r="X193" t="s">
        <v>378</v>
      </c>
      <c r="Y193" s="1">
        <v>42793.886562500003</v>
      </c>
      <c r="Z193" s="1">
        <v>42803.087685185186</v>
      </c>
    </row>
    <row r="194" spans="1:27" x14ac:dyDescent="0.3">
      <c r="A194">
        <v>96456</v>
      </c>
      <c r="B194" t="s">
        <v>312</v>
      </c>
      <c r="C194" t="s">
        <v>599</v>
      </c>
      <c r="D194" t="s">
        <v>987</v>
      </c>
      <c r="E194" t="s">
        <v>24</v>
      </c>
      <c r="F194" t="s">
        <v>27</v>
      </c>
      <c r="G194" t="s">
        <v>49</v>
      </c>
      <c r="H194" t="s">
        <v>1237</v>
      </c>
      <c r="I194" t="s">
        <v>772</v>
      </c>
      <c r="J194" t="s">
        <v>248</v>
      </c>
      <c r="K194" t="s">
        <v>41</v>
      </c>
      <c r="L194" t="s">
        <v>240</v>
      </c>
      <c r="M194" t="s">
        <v>44</v>
      </c>
      <c r="N194" t="s">
        <v>1194</v>
      </c>
      <c r="O194" t="s">
        <v>1194</v>
      </c>
      <c r="R194" t="s">
        <v>235</v>
      </c>
      <c r="T194" t="s">
        <v>43</v>
      </c>
      <c r="U194" t="s">
        <v>45</v>
      </c>
      <c r="V194" t="s">
        <v>235</v>
      </c>
      <c r="W194" t="s">
        <v>1194</v>
      </c>
      <c r="X194" t="s">
        <v>596</v>
      </c>
      <c r="Y194" s="1">
        <v>42794.160567129627</v>
      </c>
      <c r="Z194" s="1">
        <v>42802.321168981478</v>
      </c>
    </row>
    <row r="195" spans="1:27" x14ac:dyDescent="0.3">
      <c r="A195">
        <v>96458</v>
      </c>
      <c r="B195" t="s">
        <v>146</v>
      </c>
      <c r="C195" t="s">
        <v>75</v>
      </c>
      <c r="D195" t="s">
        <v>79</v>
      </c>
      <c r="E195" t="s">
        <v>24</v>
      </c>
      <c r="F195" t="s">
        <v>387</v>
      </c>
      <c r="G195" t="s">
        <v>807</v>
      </c>
      <c r="H195" t="s">
        <v>1277</v>
      </c>
      <c r="I195" t="s">
        <v>806</v>
      </c>
      <c r="J195" t="s">
        <v>146</v>
      </c>
      <c r="K195" t="s">
        <v>41</v>
      </c>
      <c r="L195" t="s">
        <v>240</v>
      </c>
      <c r="M195" t="s">
        <v>185</v>
      </c>
      <c r="N195" t="s">
        <v>1194</v>
      </c>
      <c r="O195" t="s">
        <v>1221</v>
      </c>
      <c r="R195" t="s">
        <v>779</v>
      </c>
      <c r="S195" t="s">
        <v>235</v>
      </c>
      <c r="T195" t="s">
        <v>43</v>
      </c>
      <c r="U195" t="s">
        <v>45</v>
      </c>
      <c r="V195" t="s">
        <v>235</v>
      </c>
      <c r="W195" t="s">
        <v>1194</v>
      </c>
      <c r="Y195" s="1">
        <v>42794.163171296299</v>
      </c>
      <c r="Z195" s="1">
        <v>42821.306273148148</v>
      </c>
    </row>
    <row r="196" spans="1:27" x14ac:dyDescent="0.3">
      <c r="A196">
        <v>96484</v>
      </c>
      <c r="B196" t="s">
        <v>1276</v>
      </c>
      <c r="C196" t="s">
        <v>75</v>
      </c>
      <c r="D196" t="s">
        <v>1275</v>
      </c>
      <c r="E196" t="s">
        <v>24</v>
      </c>
      <c r="F196" t="s">
        <v>387</v>
      </c>
      <c r="G196" t="s">
        <v>117</v>
      </c>
      <c r="H196" t="s">
        <v>1274</v>
      </c>
      <c r="I196" t="s">
        <v>602</v>
      </c>
      <c r="J196" t="s">
        <v>77</v>
      </c>
      <c r="K196" t="s">
        <v>41</v>
      </c>
      <c r="L196" t="s">
        <v>240</v>
      </c>
      <c r="M196" t="s">
        <v>185</v>
      </c>
      <c r="N196" t="s">
        <v>1194</v>
      </c>
      <c r="O196" t="s">
        <v>1221</v>
      </c>
      <c r="Q196" t="s">
        <v>812</v>
      </c>
      <c r="R196" t="s">
        <v>779</v>
      </c>
      <c r="S196" t="s">
        <v>235</v>
      </c>
      <c r="T196" t="s">
        <v>55</v>
      </c>
      <c r="U196" t="s">
        <v>37</v>
      </c>
      <c r="V196" t="s">
        <v>235</v>
      </c>
      <c r="W196" t="s">
        <v>1194</v>
      </c>
      <c r="Y196" s="1">
        <v>42794.40115740741</v>
      </c>
      <c r="Z196" s="1">
        <v>42824.972731481481</v>
      </c>
      <c r="AA196" t="s">
        <v>1273</v>
      </c>
    </row>
    <row r="197" spans="1:27" x14ac:dyDescent="0.3">
      <c r="A197">
        <v>96494</v>
      </c>
      <c r="B197" t="s">
        <v>139</v>
      </c>
      <c r="C197" t="s">
        <v>106</v>
      </c>
      <c r="D197" t="s">
        <v>141</v>
      </c>
      <c r="E197" t="s">
        <v>24</v>
      </c>
      <c r="F197" t="s">
        <v>27</v>
      </c>
      <c r="G197" t="s">
        <v>169</v>
      </c>
      <c r="H197" t="s">
        <v>1320</v>
      </c>
      <c r="I197" t="s">
        <v>915</v>
      </c>
      <c r="J197" t="s">
        <v>260</v>
      </c>
      <c r="K197" t="s">
        <v>41</v>
      </c>
      <c r="L197" t="s">
        <v>240</v>
      </c>
      <c r="M197" t="s">
        <v>365</v>
      </c>
      <c r="N197" t="s">
        <v>1194</v>
      </c>
      <c r="O197" t="s">
        <v>1319</v>
      </c>
      <c r="Q197" t="s">
        <v>366</v>
      </c>
      <c r="R197" t="s">
        <v>235</v>
      </c>
      <c r="T197" t="s">
        <v>67</v>
      </c>
      <c r="U197" t="s">
        <v>37</v>
      </c>
      <c r="V197" t="s">
        <v>235</v>
      </c>
      <c r="W197" t="s">
        <v>1194</v>
      </c>
      <c r="Y197" s="1">
        <v>42794.440833333334</v>
      </c>
      <c r="Z197" s="1">
        <v>42815.204097222224</v>
      </c>
    </row>
    <row r="198" spans="1:27" x14ac:dyDescent="0.3">
      <c r="A198">
        <v>96503</v>
      </c>
      <c r="B198" t="s">
        <v>170</v>
      </c>
      <c r="C198" t="s">
        <v>75</v>
      </c>
      <c r="D198" t="s">
        <v>180</v>
      </c>
      <c r="E198" t="s">
        <v>24</v>
      </c>
      <c r="F198" t="s">
        <v>387</v>
      </c>
      <c r="G198" t="s">
        <v>178</v>
      </c>
      <c r="H198" t="s">
        <v>1375</v>
      </c>
      <c r="I198" t="s">
        <v>193</v>
      </c>
      <c r="J198" t="s">
        <v>77</v>
      </c>
      <c r="K198" t="s">
        <v>41</v>
      </c>
      <c r="L198" t="s">
        <v>240</v>
      </c>
      <c r="M198" t="s">
        <v>185</v>
      </c>
      <c r="N198" t="s">
        <v>1194</v>
      </c>
      <c r="O198" t="s">
        <v>1221</v>
      </c>
      <c r="Q198" t="s">
        <v>812</v>
      </c>
      <c r="R198" t="s">
        <v>779</v>
      </c>
      <c r="S198" t="s">
        <v>235</v>
      </c>
      <c r="T198" t="s">
        <v>43</v>
      </c>
      <c r="U198" t="s">
        <v>45</v>
      </c>
      <c r="V198" t="s">
        <v>778</v>
      </c>
      <c r="W198" t="s">
        <v>1194</v>
      </c>
      <c r="Y198" s="1">
        <v>42794.50513888889</v>
      </c>
      <c r="Z198" s="1">
        <v>42821.258391203701</v>
      </c>
      <c r="AA198" t="s">
        <v>1268</v>
      </c>
    </row>
    <row r="199" spans="1:27" x14ac:dyDescent="0.3">
      <c r="A199">
        <v>96582</v>
      </c>
      <c r="B199" t="s">
        <v>123</v>
      </c>
      <c r="C199" t="s">
        <v>97</v>
      </c>
      <c r="D199" t="s">
        <v>110</v>
      </c>
      <c r="E199" t="s">
        <v>24</v>
      </c>
      <c r="F199" t="s">
        <v>27</v>
      </c>
      <c r="G199" t="s">
        <v>169</v>
      </c>
      <c r="H199" t="s">
        <v>1296</v>
      </c>
      <c r="I199" t="s">
        <v>234</v>
      </c>
      <c r="J199" t="s">
        <v>102</v>
      </c>
      <c r="K199" t="s">
        <v>41</v>
      </c>
      <c r="L199" t="s">
        <v>240</v>
      </c>
      <c r="M199" t="s">
        <v>298</v>
      </c>
      <c r="N199" t="s">
        <v>1194</v>
      </c>
      <c r="O199" t="s">
        <v>1293</v>
      </c>
      <c r="Q199" t="s">
        <v>366</v>
      </c>
      <c r="R199" t="s">
        <v>235</v>
      </c>
      <c r="T199" t="s">
        <v>43</v>
      </c>
      <c r="U199" t="s">
        <v>29</v>
      </c>
      <c r="V199" t="s">
        <v>26</v>
      </c>
      <c r="W199" t="s">
        <v>1194</v>
      </c>
      <c r="Y199" s="1">
        <v>42796.300358796296</v>
      </c>
      <c r="Z199" s="1">
        <v>42807.400138888886</v>
      </c>
    </row>
    <row r="200" spans="1:27" x14ac:dyDescent="0.3">
      <c r="A200">
        <v>96634</v>
      </c>
      <c r="B200" t="s">
        <v>355</v>
      </c>
      <c r="C200" t="s">
        <v>75</v>
      </c>
      <c r="D200" t="s">
        <v>79</v>
      </c>
      <c r="E200" t="s">
        <v>24</v>
      </c>
      <c r="F200" t="s">
        <v>387</v>
      </c>
      <c r="G200" t="s">
        <v>25</v>
      </c>
      <c r="H200" t="s">
        <v>1272</v>
      </c>
      <c r="I200" t="s">
        <v>74</v>
      </c>
      <c r="J200" t="s">
        <v>355</v>
      </c>
      <c r="K200" t="s">
        <v>41</v>
      </c>
      <c r="L200" t="s">
        <v>240</v>
      </c>
      <c r="M200" t="s">
        <v>298</v>
      </c>
      <c r="N200" t="s">
        <v>1194</v>
      </c>
      <c r="O200" t="s">
        <v>1221</v>
      </c>
      <c r="R200" t="s">
        <v>779</v>
      </c>
      <c r="S200" t="s">
        <v>235</v>
      </c>
      <c r="T200" t="s">
        <v>43</v>
      </c>
      <c r="U200" t="s">
        <v>29</v>
      </c>
      <c r="V200" t="s">
        <v>779</v>
      </c>
      <c r="W200" t="s">
        <v>1194</v>
      </c>
      <c r="Y200" s="1">
        <v>42797.067928240744</v>
      </c>
      <c r="Z200" s="1">
        <v>42822.364340277774</v>
      </c>
    </row>
    <row r="201" spans="1:27" x14ac:dyDescent="0.3">
      <c r="A201">
        <v>96639</v>
      </c>
      <c r="B201" t="s">
        <v>1229</v>
      </c>
      <c r="C201" t="s">
        <v>599</v>
      </c>
      <c r="D201" t="s">
        <v>598</v>
      </c>
      <c r="E201" t="s">
        <v>303</v>
      </c>
      <c r="F201" t="s">
        <v>27</v>
      </c>
      <c r="G201" t="s">
        <v>49</v>
      </c>
      <c r="H201" t="s">
        <v>1236</v>
      </c>
      <c r="I201" t="s">
        <v>772</v>
      </c>
      <c r="J201" t="s">
        <v>497</v>
      </c>
      <c r="K201" t="s">
        <v>41</v>
      </c>
      <c r="L201" t="s">
        <v>32</v>
      </c>
      <c r="N201" t="s">
        <v>1194</v>
      </c>
      <c r="O201" t="s">
        <v>1194</v>
      </c>
      <c r="R201" t="s">
        <v>765</v>
      </c>
      <c r="T201" t="s">
        <v>43</v>
      </c>
      <c r="U201" t="s">
        <v>60</v>
      </c>
      <c r="V201" t="s">
        <v>235</v>
      </c>
      <c r="W201" t="s">
        <v>1194</v>
      </c>
      <c r="Y201" s="1">
        <v>42797.110162037039</v>
      </c>
      <c r="Z201" s="1">
        <v>42797.449664351851</v>
      </c>
    </row>
    <row r="202" spans="1:27" x14ac:dyDescent="0.3">
      <c r="A202">
        <v>96652</v>
      </c>
      <c r="B202" t="s">
        <v>1229</v>
      </c>
      <c r="C202" t="s">
        <v>599</v>
      </c>
      <c r="D202" t="s">
        <v>598</v>
      </c>
      <c r="E202" t="s">
        <v>24</v>
      </c>
      <c r="F202" t="s">
        <v>27</v>
      </c>
      <c r="G202" t="s">
        <v>49</v>
      </c>
      <c r="H202" t="s">
        <v>1331</v>
      </c>
      <c r="I202" t="s">
        <v>602</v>
      </c>
      <c r="J202" t="s">
        <v>1330</v>
      </c>
      <c r="K202" t="s">
        <v>41</v>
      </c>
      <c r="L202" t="s">
        <v>240</v>
      </c>
      <c r="M202" t="s">
        <v>44</v>
      </c>
      <c r="N202" t="s">
        <v>1194</v>
      </c>
      <c r="O202" t="s">
        <v>1293</v>
      </c>
      <c r="R202" t="s">
        <v>235</v>
      </c>
      <c r="T202" t="s">
        <v>43</v>
      </c>
      <c r="U202" t="s">
        <v>45</v>
      </c>
      <c r="V202" t="s">
        <v>235</v>
      </c>
      <c r="W202" t="s">
        <v>1194</v>
      </c>
      <c r="X202" t="s">
        <v>596</v>
      </c>
      <c r="Y202" s="1">
        <v>42797.3593287037</v>
      </c>
      <c r="Z202" s="1">
        <v>42808.382175925923</v>
      </c>
    </row>
    <row r="203" spans="1:27" x14ac:dyDescent="0.3">
      <c r="A203">
        <v>96670</v>
      </c>
      <c r="B203" t="s">
        <v>295</v>
      </c>
      <c r="C203" t="s">
        <v>184</v>
      </c>
      <c r="D203" t="s">
        <v>212</v>
      </c>
      <c r="E203" t="s">
        <v>24</v>
      </c>
      <c r="F203" t="s">
        <v>27</v>
      </c>
      <c r="G203" t="s">
        <v>134</v>
      </c>
      <c r="H203" t="s">
        <v>1385</v>
      </c>
      <c r="I203" t="s">
        <v>1147</v>
      </c>
      <c r="J203" t="s">
        <v>102</v>
      </c>
      <c r="K203" t="s">
        <v>41</v>
      </c>
      <c r="L203" t="s">
        <v>240</v>
      </c>
      <c r="M203" t="s">
        <v>185</v>
      </c>
      <c r="N203" t="s">
        <v>1194</v>
      </c>
      <c r="O203" t="s">
        <v>1360</v>
      </c>
      <c r="R203" t="s">
        <v>235</v>
      </c>
      <c r="T203" t="s">
        <v>43</v>
      </c>
      <c r="U203" t="s">
        <v>37</v>
      </c>
      <c r="V203" t="s">
        <v>103</v>
      </c>
      <c r="W203" t="s">
        <v>361</v>
      </c>
      <c r="Y203" s="1">
        <v>42797.616539351853</v>
      </c>
      <c r="Z203" s="1">
        <v>42828.054918981485</v>
      </c>
    </row>
    <row r="204" spans="1:27" x14ac:dyDescent="0.3">
      <c r="A204">
        <v>96673</v>
      </c>
      <c r="B204" t="s">
        <v>144</v>
      </c>
      <c r="C204" t="s">
        <v>34</v>
      </c>
      <c r="D204" t="s">
        <v>1013</v>
      </c>
      <c r="E204" t="s">
        <v>24</v>
      </c>
      <c r="F204" t="s">
        <v>27</v>
      </c>
      <c r="G204" t="s">
        <v>42</v>
      </c>
      <c r="H204" t="s">
        <v>1419</v>
      </c>
      <c r="J204" t="s">
        <v>928</v>
      </c>
      <c r="K204" t="s">
        <v>41</v>
      </c>
      <c r="L204" t="s">
        <v>240</v>
      </c>
      <c r="M204" t="s">
        <v>185</v>
      </c>
      <c r="N204" t="s">
        <v>1194</v>
      </c>
      <c r="O204" t="s">
        <v>1376</v>
      </c>
      <c r="R204" t="s">
        <v>235</v>
      </c>
      <c r="T204" t="s">
        <v>55</v>
      </c>
      <c r="U204" t="s">
        <v>37</v>
      </c>
      <c r="V204" t="s">
        <v>235</v>
      </c>
      <c r="W204" t="s">
        <v>1194</v>
      </c>
      <c r="Y204" s="1">
        <v>42798.216932870368</v>
      </c>
      <c r="Z204" s="1">
        <v>42831.031435185185</v>
      </c>
    </row>
    <row r="205" spans="1:27" x14ac:dyDescent="0.3">
      <c r="A205">
        <v>96717</v>
      </c>
      <c r="B205" t="s">
        <v>600</v>
      </c>
      <c r="C205" t="s">
        <v>599</v>
      </c>
      <c r="D205" t="s">
        <v>598</v>
      </c>
      <c r="E205" t="s">
        <v>24</v>
      </c>
      <c r="F205" t="s">
        <v>387</v>
      </c>
      <c r="G205" t="s">
        <v>76</v>
      </c>
      <c r="H205" t="s">
        <v>1314</v>
      </c>
      <c r="I205" t="s">
        <v>772</v>
      </c>
      <c r="J205" t="s">
        <v>600</v>
      </c>
      <c r="K205" t="s">
        <v>41</v>
      </c>
      <c r="L205" t="s">
        <v>240</v>
      </c>
      <c r="M205" t="s">
        <v>44</v>
      </c>
      <c r="N205" t="s">
        <v>1194</v>
      </c>
      <c r="O205" t="s">
        <v>1293</v>
      </c>
      <c r="R205" t="s">
        <v>235</v>
      </c>
      <c r="T205" t="s">
        <v>43</v>
      </c>
      <c r="U205" t="s">
        <v>60</v>
      </c>
      <c r="V205" t="s">
        <v>235</v>
      </c>
      <c r="W205" t="s">
        <v>1194</v>
      </c>
      <c r="X205" t="s">
        <v>596</v>
      </c>
      <c r="Y205" s="1">
        <v>42800.396087962959</v>
      </c>
      <c r="Z205" s="1">
        <v>42832.241770833331</v>
      </c>
    </row>
    <row r="206" spans="1:27" x14ac:dyDescent="0.3">
      <c r="A206">
        <v>96740</v>
      </c>
      <c r="B206" t="s">
        <v>161</v>
      </c>
      <c r="C206" t="s">
        <v>322</v>
      </c>
      <c r="D206" t="s">
        <v>324</v>
      </c>
      <c r="E206" t="s">
        <v>24</v>
      </c>
      <c r="F206" t="s">
        <v>27</v>
      </c>
      <c r="G206" t="s">
        <v>187</v>
      </c>
      <c r="H206" t="s">
        <v>1347</v>
      </c>
      <c r="I206" t="s">
        <v>107</v>
      </c>
      <c r="J206" t="s">
        <v>102</v>
      </c>
      <c r="K206" t="s">
        <v>41</v>
      </c>
      <c r="L206" t="s">
        <v>240</v>
      </c>
      <c r="M206" t="s">
        <v>185</v>
      </c>
      <c r="N206" t="s">
        <v>1194</v>
      </c>
      <c r="O206" t="s">
        <v>1319</v>
      </c>
      <c r="Q206" t="s">
        <v>1312</v>
      </c>
      <c r="R206" t="s">
        <v>235</v>
      </c>
      <c r="T206" t="s">
        <v>43</v>
      </c>
      <c r="U206" t="s">
        <v>29</v>
      </c>
      <c r="V206" t="s">
        <v>235</v>
      </c>
      <c r="W206" t="s">
        <v>1194</v>
      </c>
      <c r="Y206" s="1">
        <v>42800.600127314814</v>
      </c>
      <c r="Z206" s="1">
        <v>42821.030613425923</v>
      </c>
    </row>
    <row r="207" spans="1:27" x14ac:dyDescent="0.3">
      <c r="A207">
        <v>96746</v>
      </c>
      <c r="B207" t="s">
        <v>118</v>
      </c>
      <c r="C207" t="s">
        <v>129</v>
      </c>
      <c r="D207" t="s">
        <v>374</v>
      </c>
      <c r="E207" t="s">
        <v>24</v>
      </c>
      <c r="F207" t="s">
        <v>27</v>
      </c>
      <c r="G207" t="s">
        <v>187</v>
      </c>
      <c r="H207" t="s">
        <v>1309</v>
      </c>
      <c r="I207" t="s">
        <v>349</v>
      </c>
      <c r="J207" t="s">
        <v>337</v>
      </c>
      <c r="K207" t="s">
        <v>41</v>
      </c>
      <c r="L207" t="s">
        <v>240</v>
      </c>
      <c r="M207" t="s">
        <v>185</v>
      </c>
      <c r="N207" t="s">
        <v>1194</v>
      </c>
      <c r="O207" t="s">
        <v>1293</v>
      </c>
      <c r="R207" t="s">
        <v>235</v>
      </c>
      <c r="T207" t="s">
        <v>67</v>
      </c>
      <c r="U207" t="s">
        <v>37</v>
      </c>
      <c r="V207" t="s">
        <v>235</v>
      </c>
      <c r="W207" t="s">
        <v>361</v>
      </c>
      <c r="Y207" s="1">
        <v>42800.641168981485</v>
      </c>
      <c r="Z207" s="1">
        <v>42807.490416666667</v>
      </c>
    </row>
    <row r="208" spans="1:27" x14ac:dyDescent="0.3">
      <c r="A208">
        <v>96761</v>
      </c>
      <c r="B208" t="s">
        <v>370</v>
      </c>
      <c r="C208" t="s">
        <v>106</v>
      </c>
      <c r="D208" t="s">
        <v>252</v>
      </c>
      <c r="E208" t="s">
        <v>24</v>
      </c>
      <c r="F208" t="s">
        <v>27</v>
      </c>
      <c r="G208" t="s">
        <v>187</v>
      </c>
      <c r="H208" t="s">
        <v>1361</v>
      </c>
      <c r="I208" t="s">
        <v>102</v>
      </c>
      <c r="J208" t="s">
        <v>260</v>
      </c>
      <c r="K208" t="s">
        <v>41</v>
      </c>
      <c r="L208" t="s">
        <v>240</v>
      </c>
      <c r="M208" t="s">
        <v>185</v>
      </c>
      <c r="N208" t="s">
        <v>1194</v>
      </c>
      <c r="O208" t="s">
        <v>1360</v>
      </c>
      <c r="R208" t="s">
        <v>235</v>
      </c>
      <c r="T208" t="s">
        <v>43</v>
      </c>
      <c r="U208" t="s">
        <v>29</v>
      </c>
      <c r="V208" t="s">
        <v>235</v>
      </c>
      <c r="W208" t="s">
        <v>1194</v>
      </c>
      <c r="Y208" s="1">
        <v>42801.094895833332</v>
      </c>
      <c r="Z208" s="1">
        <v>42821.38008101852</v>
      </c>
    </row>
    <row r="209" spans="1:27" x14ac:dyDescent="0.3">
      <c r="A209">
        <v>96765</v>
      </c>
      <c r="B209" t="s">
        <v>66</v>
      </c>
      <c r="C209" t="s">
        <v>23</v>
      </c>
      <c r="D209" t="s">
        <v>374</v>
      </c>
      <c r="E209" t="s">
        <v>24</v>
      </c>
      <c r="F209" t="s">
        <v>27</v>
      </c>
      <c r="G209" t="s">
        <v>58</v>
      </c>
      <c r="H209" t="s">
        <v>1334</v>
      </c>
      <c r="J209" t="s">
        <v>66</v>
      </c>
      <c r="K209" t="s">
        <v>41</v>
      </c>
      <c r="L209" t="s">
        <v>240</v>
      </c>
      <c r="M209" t="s">
        <v>185</v>
      </c>
      <c r="N209" t="s">
        <v>1194</v>
      </c>
      <c r="O209" t="s">
        <v>1293</v>
      </c>
      <c r="R209" t="s">
        <v>235</v>
      </c>
      <c r="T209" t="s">
        <v>43</v>
      </c>
      <c r="U209" t="s">
        <v>60</v>
      </c>
      <c r="V209" t="s">
        <v>235</v>
      </c>
      <c r="W209" t="s">
        <v>1194</v>
      </c>
      <c r="Y209" s="1">
        <v>42801.107604166667</v>
      </c>
      <c r="Z209" s="1">
        <v>42809.460300925923</v>
      </c>
    </row>
    <row r="210" spans="1:27" x14ac:dyDescent="0.3">
      <c r="A210">
        <v>96774</v>
      </c>
      <c r="B210" t="s">
        <v>64</v>
      </c>
      <c r="C210" t="s">
        <v>63</v>
      </c>
      <c r="D210" t="s">
        <v>65</v>
      </c>
      <c r="E210" t="s">
        <v>24</v>
      </c>
      <c r="F210" t="s">
        <v>27</v>
      </c>
      <c r="G210" t="s">
        <v>187</v>
      </c>
      <c r="H210" t="s">
        <v>1384</v>
      </c>
      <c r="I210" t="s">
        <v>102</v>
      </c>
      <c r="J210" t="s">
        <v>64</v>
      </c>
      <c r="K210" t="s">
        <v>41</v>
      </c>
      <c r="L210" t="s">
        <v>240</v>
      </c>
      <c r="M210" t="s">
        <v>185</v>
      </c>
      <c r="N210" t="s">
        <v>1194</v>
      </c>
      <c r="O210" t="s">
        <v>1360</v>
      </c>
      <c r="R210" t="s">
        <v>235</v>
      </c>
      <c r="T210" t="s">
        <v>43</v>
      </c>
      <c r="U210" t="s">
        <v>29</v>
      </c>
      <c r="V210" t="s">
        <v>1383</v>
      </c>
      <c r="W210" t="s">
        <v>1194</v>
      </c>
      <c r="Y210" s="1">
        <v>42801.280335648145</v>
      </c>
      <c r="Z210" s="1">
        <v>42823.104791666665</v>
      </c>
    </row>
    <row r="211" spans="1:27" x14ac:dyDescent="0.3">
      <c r="A211">
        <v>96784</v>
      </c>
      <c r="B211" t="s">
        <v>195</v>
      </c>
      <c r="C211" t="s">
        <v>165</v>
      </c>
      <c r="D211" t="s">
        <v>166</v>
      </c>
      <c r="E211" t="s">
        <v>147</v>
      </c>
      <c r="F211" t="s">
        <v>27</v>
      </c>
      <c r="G211" t="s">
        <v>187</v>
      </c>
      <c r="H211" t="s">
        <v>1250</v>
      </c>
      <c r="I211" t="s">
        <v>195</v>
      </c>
      <c r="J211" t="s">
        <v>195</v>
      </c>
      <c r="K211" t="s">
        <v>41</v>
      </c>
      <c r="L211" t="s">
        <v>32</v>
      </c>
      <c r="N211" t="s">
        <v>1194</v>
      </c>
      <c r="O211" t="s">
        <v>1194</v>
      </c>
      <c r="R211" t="s">
        <v>235</v>
      </c>
      <c r="T211" t="s">
        <v>43</v>
      </c>
      <c r="U211" t="s">
        <v>29</v>
      </c>
      <c r="V211" t="s">
        <v>235</v>
      </c>
      <c r="W211" t="s">
        <v>1194</v>
      </c>
      <c r="Y211" s="1">
        <v>42801.362361111111</v>
      </c>
      <c r="Z211" s="1">
        <v>42802.316620370373</v>
      </c>
    </row>
    <row r="212" spans="1:27" x14ac:dyDescent="0.3">
      <c r="A212">
        <v>96810</v>
      </c>
      <c r="B212" t="s">
        <v>128</v>
      </c>
      <c r="C212" t="s">
        <v>129</v>
      </c>
      <c r="D212" t="s">
        <v>131</v>
      </c>
      <c r="E212" t="s">
        <v>24</v>
      </c>
      <c r="F212" t="s">
        <v>27</v>
      </c>
      <c r="G212" t="s">
        <v>169</v>
      </c>
      <c r="H212" t="s">
        <v>1364</v>
      </c>
      <c r="I212" t="s">
        <v>245</v>
      </c>
      <c r="J212" t="s">
        <v>337</v>
      </c>
      <c r="K212" t="s">
        <v>41</v>
      </c>
      <c r="L212" t="s">
        <v>240</v>
      </c>
      <c r="M212" t="s">
        <v>185</v>
      </c>
      <c r="N212" t="s">
        <v>1194</v>
      </c>
      <c r="O212" t="s">
        <v>1360</v>
      </c>
      <c r="R212" t="s">
        <v>235</v>
      </c>
      <c r="T212" t="s">
        <v>55</v>
      </c>
      <c r="U212" t="s">
        <v>37</v>
      </c>
      <c r="V212" t="s">
        <v>26</v>
      </c>
      <c r="W212" t="s">
        <v>1194</v>
      </c>
      <c r="Y212" s="1">
        <v>42801.581053240741</v>
      </c>
      <c r="Z212" s="1">
        <v>42817.408078703702</v>
      </c>
      <c r="AA212" t="s">
        <v>1363</v>
      </c>
    </row>
    <row r="213" spans="1:27" x14ac:dyDescent="0.3">
      <c r="A213">
        <v>96825</v>
      </c>
      <c r="B213" t="s">
        <v>128</v>
      </c>
      <c r="C213" t="s">
        <v>599</v>
      </c>
      <c r="D213" t="s">
        <v>609</v>
      </c>
      <c r="E213" t="s">
        <v>24</v>
      </c>
      <c r="F213" t="s">
        <v>27</v>
      </c>
      <c r="G213" t="s">
        <v>166</v>
      </c>
      <c r="H213" t="s">
        <v>1297</v>
      </c>
      <c r="I213" t="s">
        <v>772</v>
      </c>
      <c r="J213" t="s">
        <v>277</v>
      </c>
      <c r="K213" t="s">
        <v>41</v>
      </c>
      <c r="L213" t="s">
        <v>240</v>
      </c>
      <c r="M213" t="s">
        <v>185</v>
      </c>
      <c r="N213" t="s">
        <v>1194</v>
      </c>
      <c r="O213" t="s">
        <v>1194</v>
      </c>
      <c r="R213" t="s">
        <v>235</v>
      </c>
      <c r="T213" t="s">
        <v>67</v>
      </c>
      <c r="U213" t="s">
        <v>45</v>
      </c>
      <c r="V213" t="s">
        <v>235</v>
      </c>
      <c r="W213" t="s">
        <v>1194</v>
      </c>
      <c r="Y213" s="1">
        <v>42801.753854166665</v>
      </c>
      <c r="Z213" s="1">
        <v>42804.305902777778</v>
      </c>
    </row>
    <row r="214" spans="1:27" x14ac:dyDescent="0.3">
      <c r="A214">
        <v>96827</v>
      </c>
      <c r="B214" t="s">
        <v>191</v>
      </c>
      <c r="C214" t="s">
        <v>599</v>
      </c>
      <c r="D214" t="s">
        <v>605</v>
      </c>
      <c r="E214" t="s">
        <v>24</v>
      </c>
      <c r="F214" t="s">
        <v>27</v>
      </c>
      <c r="G214" t="s">
        <v>76</v>
      </c>
      <c r="H214" t="s">
        <v>1313</v>
      </c>
      <c r="I214" t="s">
        <v>248</v>
      </c>
      <c r="J214" t="s">
        <v>89</v>
      </c>
      <c r="K214" t="s">
        <v>41</v>
      </c>
      <c r="L214" t="s">
        <v>240</v>
      </c>
      <c r="M214" t="s">
        <v>44</v>
      </c>
      <c r="N214" t="s">
        <v>1194</v>
      </c>
      <c r="O214" t="s">
        <v>1293</v>
      </c>
      <c r="Q214" t="s">
        <v>1312</v>
      </c>
      <c r="R214" t="s">
        <v>235</v>
      </c>
      <c r="T214" t="s">
        <v>55</v>
      </c>
      <c r="U214" t="s">
        <v>37</v>
      </c>
      <c r="V214" t="s">
        <v>235</v>
      </c>
      <c r="W214" t="s">
        <v>1194</v>
      </c>
      <c r="X214" t="s">
        <v>596</v>
      </c>
      <c r="Y214" s="1">
        <v>42801.872604166667</v>
      </c>
      <c r="Z214" s="1">
        <v>42815.490451388891</v>
      </c>
    </row>
    <row r="215" spans="1:27" x14ac:dyDescent="0.3">
      <c r="A215">
        <v>96889</v>
      </c>
      <c r="B215" t="s">
        <v>89</v>
      </c>
      <c r="C215" t="s">
        <v>599</v>
      </c>
      <c r="D215" t="s">
        <v>609</v>
      </c>
      <c r="E215" t="s">
        <v>24</v>
      </c>
      <c r="F215" t="s">
        <v>387</v>
      </c>
      <c r="G215" t="s">
        <v>49</v>
      </c>
      <c r="H215" t="s">
        <v>1329</v>
      </c>
      <c r="I215" t="s">
        <v>248</v>
      </c>
      <c r="J215" t="s">
        <v>497</v>
      </c>
      <c r="K215" t="s">
        <v>41</v>
      </c>
      <c r="L215" t="s">
        <v>240</v>
      </c>
      <c r="M215" t="s">
        <v>44</v>
      </c>
      <c r="N215" t="s">
        <v>1194</v>
      </c>
      <c r="O215" t="s">
        <v>1293</v>
      </c>
      <c r="Q215" t="s">
        <v>1238</v>
      </c>
      <c r="R215" t="s">
        <v>235</v>
      </c>
      <c r="T215" t="s">
        <v>43</v>
      </c>
      <c r="U215" t="s">
        <v>37</v>
      </c>
      <c r="V215" t="s">
        <v>28</v>
      </c>
      <c r="W215" t="s">
        <v>1194</v>
      </c>
      <c r="X215" t="s">
        <v>596</v>
      </c>
      <c r="Y215" s="1">
        <v>42803.132060185184</v>
      </c>
      <c r="Z215" s="1">
        <v>42831.236608796295</v>
      </c>
    </row>
    <row r="216" spans="1:27" x14ac:dyDescent="0.3">
      <c r="A216">
        <v>96893</v>
      </c>
      <c r="B216" t="s">
        <v>1202</v>
      </c>
      <c r="C216" t="s">
        <v>599</v>
      </c>
      <c r="D216" t="s">
        <v>605</v>
      </c>
      <c r="E216" t="s">
        <v>262</v>
      </c>
      <c r="F216" t="s">
        <v>27</v>
      </c>
      <c r="G216" t="s">
        <v>49</v>
      </c>
      <c r="H216" t="s">
        <v>1351</v>
      </c>
      <c r="I216" t="s">
        <v>248</v>
      </c>
      <c r="J216" t="s">
        <v>497</v>
      </c>
      <c r="K216" t="s">
        <v>41</v>
      </c>
      <c r="L216" t="s">
        <v>240</v>
      </c>
      <c r="M216" t="s">
        <v>44</v>
      </c>
      <c r="N216" t="s">
        <v>1194</v>
      </c>
      <c r="O216" t="s">
        <v>1194</v>
      </c>
      <c r="Q216" t="s">
        <v>1350</v>
      </c>
      <c r="R216" t="s">
        <v>235</v>
      </c>
      <c r="T216" t="s">
        <v>55</v>
      </c>
      <c r="U216" t="s">
        <v>37</v>
      </c>
      <c r="V216" t="s">
        <v>235</v>
      </c>
      <c r="W216" t="s">
        <v>1194</v>
      </c>
      <c r="X216" t="s">
        <v>596</v>
      </c>
      <c r="Y216" s="1">
        <v>42803.157187500001</v>
      </c>
      <c r="Z216" s="1">
        <v>42815.930648148147</v>
      </c>
    </row>
    <row r="217" spans="1:27" x14ac:dyDescent="0.3">
      <c r="A217">
        <v>96916</v>
      </c>
      <c r="B217" t="s">
        <v>170</v>
      </c>
      <c r="C217" t="s">
        <v>133</v>
      </c>
      <c r="D217" t="s">
        <v>180</v>
      </c>
      <c r="E217" t="s">
        <v>24</v>
      </c>
      <c r="F217" t="s">
        <v>27</v>
      </c>
      <c r="G217" t="s">
        <v>275</v>
      </c>
      <c r="H217" t="s">
        <v>1304</v>
      </c>
      <c r="I217" t="s">
        <v>170</v>
      </c>
      <c r="J217" t="s">
        <v>777</v>
      </c>
      <c r="K217" t="s">
        <v>41</v>
      </c>
      <c r="L217" t="s">
        <v>32</v>
      </c>
      <c r="M217" t="s">
        <v>104</v>
      </c>
      <c r="N217" t="s">
        <v>1194</v>
      </c>
      <c r="O217" t="s">
        <v>1293</v>
      </c>
      <c r="R217" t="s">
        <v>779</v>
      </c>
      <c r="S217" t="s">
        <v>235</v>
      </c>
      <c r="T217" t="s">
        <v>43</v>
      </c>
      <c r="U217" t="s">
        <v>29</v>
      </c>
      <c r="V217" t="s">
        <v>235</v>
      </c>
      <c r="W217" t="s">
        <v>1194</v>
      </c>
      <c r="Y217" s="1">
        <v>42803.470520833333</v>
      </c>
      <c r="Z217" s="1">
        <v>42804.344733796293</v>
      </c>
    </row>
    <row r="218" spans="1:27" x14ac:dyDescent="0.3">
      <c r="A218">
        <v>96921</v>
      </c>
      <c r="B218" t="s">
        <v>340</v>
      </c>
      <c r="C218" t="s">
        <v>184</v>
      </c>
      <c r="D218" t="s">
        <v>212</v>
      </c>
      <c r="E218" t="s">
        <v>24</v>
      </c>
      <c r="F218" t="s">
        <v>27</v>
      </c>
      <c r="G218" t="s">
        <v>187</v>
      </c>
      <c r="H218" t="s">
        <v>1395</v>
      </c>
      <c r="I218" t="s">
        <v>234</v>
      </c>
      <c r="J218" t="s">
        <v>234</v>
      </c>
      <c r="K218" t="s">
        <v>41</v>
      </c>
      <c r="L218" t="s">
        <v>240</v>
      </c>
      <c r="M218" t="s">
        <v>365</v>
      </c>
      <c r="N218" t="s">
        <v>1194</v>
      </c>
      <c r="O218" t="s">
        <v>1376</v>
      </c>
      <c r="R218" t="s">
        <v>235</v>
      </c>
      <c r="T218" t="s">
        <v>43</v>
      </c>
      <c r="U218" t="s">
        <v>37</v>
      </c>
      <c r="V218" t="s">
        <v>235</v>
      </c>
      <c r="W218" t="s">
        <v>1194</v>
      </c>
      <c r="Y218" s="1">
        <v>42803.579780092594</v>
      </c>
      <c r="Z218" s="1">
        <v>42828.333101851851</v>
      </c>
      <c r="AA218" t="s">
        <v>297</v>
      </c>
    </row>
    <row r="219" spans="1:27" x14ac:dyDescent="0.3">
      <c r="A219">
        <v>96927</v>
      </c>
      <c r="B219" t="s">
        <v>318</v>
      </c>
      <c r="C219" t="s">
        <v>75</v>
      </c>
      <c r="D219" t="s">
        <v>267</v>
      </c>
      <c r="E219" t="s">
        <v>24</v>
      </c>
      <c r="F219" t="s">
        <v>27</v>
      </c>
      <c r="G219" t="s">
        <v>35</v>
      </c>
      <c r="H219" t="s">
        <v>1341</v>
      </c>
      <c r="I219" t="s">
        <v>137</v>
      </c>
      <c r="J219" t="s">
        <v>77</v>
      </c>
      <c r="K219" t="s">
        <v>41</v>
      </c>
      <c r="L219" t="s">
        <v>240</v>
      </c>
      <c r="M219" t="s">
        <v>185</v>
      </c>
      <c r="N219" t="s">
        <v>1194</v>
      </c>
      <c r="O219" t="s">
        <v>1319</v>
      </c>
      <c r="Q219" t="s">
        <v>812</v>
      </c>
      <c r="R219" t="s">
        <v>779</v>
      </c>
      <c r="S219" t="s">
        <v>235</v>
      </c>
      <c r="T219" t="s">
        <v>43</v>
      </c>
      <c r="U219" t="s">
        <v>37</v>
      </c>
      <c r="V219" t="s">
        <v>779</v>
      </c>
      <c r="W219" t="s">
        <v>1194</v>
      </c>
      <c r="Y219" s="1">
        <v>42803.672743055555</v>
      </c>
      <c r="Z219" s="1">
        <v>42811.516817129632</v>
      </c>
      <c r="AA219" t="s">
        <v>1268</v>
      </c>
    </row>
    <row r="220" spans="1:27" x14ac:dyDescent="0.3">
      <c r="A220">
        <v>96943</v>
      </c>
      <c r="B220" t="s">
        <v>266</v>
      </c>
      <c r="C220" t="s">
        <v>23</v>
      </c>
      <c r="D220" t="s">
        <v>95</v>
      </c>
      <c r="E220" t="s">
        <v>149</v>
      </c>
      <c r="F220" t="s">
        <v>27</v>
      </c>
      <c r="G220" t="s">
        <v>49</v>
      </c>
      <c r="H220" t="s">
        <v>1382</v>
      </c>
      <c r="J220" t="s">
        <v>933</v>
      </c>
      <c r="K220" t="s">
        <v>41</v>
      </c>
      <c r="L220" t="s">
        <v>28</v>
      </c>
      <c r="N220" t="s">
        <v>1194</v>
      </c>
      <c r="O220" t="s">
        <v>1194</v>
      </c>
      <c r="R220" t="s">
        <v>235</v>
      </c>
      <c r="T220" t="s">
        <v>43</v>
      </c>
      <c r="U220" t="s">
        <v>29</v>
      </c>
      <c r="V220" t="s">
        <v>235</v>
      </c>
      <c r="W220" t="s">
        <v>1194</v>
      </c>
      <c r="Y220" s="1">
        <v>42804.168564814812</v>
      </c>
      <c r="Z220" s="1">
        <v>42823.20521990741</v>
      </c>
    </row>
    <row r="221" spans="1:27" x14ac:dyDescent="0.3">
      <c r="A221">
        <v>96972</v>
      </c>
      <c r="B221" t="s">
        <v>77</v>
      </c>
      <c r="C221" t="s">
        <v>75</v>
      </c>
      <c r="D221" t="s">
        <v>825</v>
      </c>
      <c r="E221" t="s">
        <v>303</v>
      </c>
      <c r="F221" t="s">
        <v>27</v>
      </c>
      <c r="G221" t="s">
        <v>134</v>
      </c>
      <c r="H221" t="s">
        <v>1315</v>
      </c>
      <c r="I221" t="s">
        <v>941</v>
      </c>
      <c r="J221" t="s">
        <v>908</v>
      </c>
      <c r="K221" t="s">
        <v>41</v>
      </c>
      <c r="L221" t="s">
        <v>101</v>
      </c>
      <c r="N221" t="s">
        <v>1194</v>
      </c>
      <c r="O221" t="s">
        <v>1194</v>
      </c>
      <c r="R221" t="s">
        <v>765</v>
      </c>
      <c r="T221" t="s">
        <v>43</v>
      </c>
      <c r="U221" t="s">
        <v>45</v>
      </c>
      <c r="V221" t="s">
        <v>26</v>
      </c>
      <c r="W221" t="s">
        <v>1194</v>
      </c>
      <c r="Y221" s="1">
        <v>42807.015798611108</v>
      </c>
      <c r="Z221" s="1">
        <v>42807.430393518516</v>
      </c>
    </row>
    <row r="222" spans="1:27" x14ac:dyDescent="0.3">
      <c r="A222">
        <v>96977</v>
      </c>
      <c r="B222" t="s">
        <v>123</v>
      </c>
      <c r="C222" t="s">
        <v>97</v>
      </c>
      <c r="D222" t="s">
        <v>110</v>
      </c>
      <c r="E222" t="s">
        <v>262</v>
      </c>
      <c r="F222" t="s">
        <v>27</v>
      </c>
      <c r="G222" t="s">
        <v>220</v>
      </c>
      <c r="H222" t="s">
        <v>1311</v>
      </c>
      <c r="J222" t="s">
        <v>784</v>
      </c>
      <c r="K222" t="s">
        <v>41</v>
      </c>
      <c r="L222" t="s">
        <v>240</v>
      </c>
      <c r="M222" t="s">
        <v>185</v>
      </c>
      <c r="N222" t="s">
        <v>1194</v>
      </c>
      <c r="O222" t="s">
        <v>1293</v>
      </c>
      <c r="R222" t="s">
        <v>235</v>
      </c>
      <c r="T222" t="s">
        <v>67</v>
      </c>
      <c r="U222" t="s">
        <v>45</v>
      </c>
      <c r="V222" t="s">
        <v>235</v>
      </c>
      <c r="W222" t="s">
        <v>1194</v>
      </c>
      <c r="Y222" s="1">
        <v>42807.067627314813</v>
      </c>
      <c r="Z222" s="1">
        <v>42807.400497685187</v>
      </c>
    </row>
    <row r="223" spans="1:27" x14ac:dyDescent="0.3">
      <c r="A223">
        <v>96999</v>
      </c>
      <c r="B223" t="s">
        <v>1225</v>
      </c>
      <c r="C223" t="s">
        <v>129</v>
      </c>
      <c r="D223" t="s">
        <v>374</v>
      </c>
      <c r="E223" t="s">
        <v>24</v>
      </c>
      <c r="F223" t="s">
        <v>27</v>
      </c>
      <c r="G223" t="s">
        <v>187</v>
      </c>
      <c r="H223" t="s">
        <v>1346</v>
      </c>
      <c r="I223" t="s">
        <v>349</v>
      </c>
      <c r="J223" t="s">
        <v>118</v>
      </c>
      <c r="K223" t="s">
        <v>41</v>
      </c>
      <c r="L223" t="s">
        <v>240</v>
      </c>
      <c r="M223" t="s">
        <v>185</v>
      </c>
      <c r="N223" t="s">
        <v>1194</v>
      </c>
      <c r="O223" t="s">
        <v>1319</v>
      </c>
      <c r="R223" t="s">
        <v>235</v>
      </c>
      <c r="T223" t="s">
        <v>67</v>
      </c>
      <c r="U223" t="s">
        <v>37</v>
      </c>
      <c r="V223" t="s">
        <v>235</v>
      </c>
      <c r="W223" t="s">
        <v>1194</v>
      </c>
      <c r="Y223" s="1">
        <v>42807.497083333335</v>
      </c>
      <c r="Z223" s="1">
        <v>42815.355856481481</v>
      </c>
    </row>
    <row r="224" spans="1:27" x14ac:dyDescent="0.3">
      <c r="A224">
        <v>97020</v>
      </c>
      <c r="B224" t="s">
        <v>170</v>
      </c>
      <c r="C224" t="s">
        <v>75</v>
      </c>
      <c r="D224" t="s">
        <v>180</v>
      </c>
      <c r="E224" t="s">
        <v>24</v>
      </c>
      <c r="F224" t="s">
        <v>27</v>
      </c>
      <c r="G224" t="s">
        <v>49</v>
      </c>
      <c r="H224" t="s">
        <v>1394</v>
      </c>
      <c r="I224" t="s">
        <v>1077</v>
      </c>
      <c r="J224" t="s">
        <v>77</v>
      </c>
      <c r="K224" t="s">
        <v>41</v>
      </c>
      <c r="L224" t="s">
        <v>240</v>
      </c>
      <c r="M224" t="s">
        <v>185</v>
      </c>
      <c r="N224" t="s">
        <v>1194</v>
      </c>
      <c r="O224" t="s">
        <v>1376</v>
      </c>
      <c r="Q224" t="s">
        <v>812</v>
      </c>
      <c r="R224" t="s">
        <v>779</v>
      </c>
      <c r="S224" t="s">
        <v>235</v>
      </c>
      <c r="T224" t="s">
        <v>67</v>
      </c>
      <c r="U224" t="s">
        <v>45</v>
      </c>
      <c r="V224" t="s">
        <v>235</v>
      </c>
      <c r="W224" t="s">
        <v>1194</v>
      </c>
      <c r="Y224" s="1">
        <v>42808.024004629631</v>
      </c>
      <c r="Z224" s="1">
        <v>42828.568055555559</v>
      </c>
      <c r="AA224" t="s">
        <v>160</v>
      </c>
    </row>
    <row r="225" spans="1:27" x14ac:dyDescent="0.3">
      <c r="A225">
        <v>97029</v>
      </c>
      <c r="B225" t="s">
        <v>266</v>
      </c>
      <c r="C225" t="s">
        <v>23</v>
      </c>
      <c r="D225" t="s">
        <v>106</v>
      </c>
      <c r="E225" t="s">
        <v>262</v>
      </c>
      <c r="F225" t="s">
        <v>27</v>
      </c>
      <c r="G225" t="s">
        <v>49</v>
      </c>
      <c r="H225" t="s">
        <v>1340</v>
      </c>
      <c r="I225" t="s">
        <v>335</v>
      </c>
      <c r="J225" t="s">
        <v>335</v>
      </c>
      <c r="K225" t="s">
        <v>41</v>
      </c>
      <c r="L225" t="s">
        <v>32</v>
      </c>
      <c r="M225" t="s">
        <v>51</v>
      </c>
      <c r="N225" t="s">
        <v>1194</v>
      </c>
      <c r="O225" t="s">
        <v>1194</v>
      </c>
      <c r="R225" t="s">
        <v>765</v>
      </c>
      <c r="T225" t="s">
        <v>43</v>
      </c>
      <c r="U225" t="s">
        <v>45</v>
      </c>
      <c r="V225" t="s">
        <v>235</v>
      </c>
      <c r="W225" t="s">
        <v>1194</v>
      </c>
      <c r="Y225" s="1">
        <v>42808.122349537036</v>
      </c>
      <c r="Z225" s="1">
        <v>42822.371863425928</v>
      </c>
    </row>
    <row r="226" spans="1:27" x14ac:dyDescent="0.3">
      <c r="A226">
        <v>97090</v>
      </c>
      <c r="B226" t="s">
        <v>89</v>
      </c>
      <c r="C226" t="s">
        <v>599</v>
      </c>
      <c r="D226" t="s">
        <v>609</v>
      </c>
      <c r="E226" t="s">
        <v>24</v>
      </c>
      <c r="F226" t="s">
        <v>387</v>
      </c>
      <c r="G226" t="s">
        <v>49</v>
      </c>
      <c r="H226" t="s">
        <v>1328</v>
      </c>
      <c r="I226" t="s">
        <v>248</v>
      </c>
      <c r="J226" t="s">
        <v>248</v>
      </c>
      <c r="K226" t="s">
        <v>41</v>
      </c>
      <c r="L226" t="s">
        <v>240</v>
      </c>
      <c r="M226" t="s">
        <v>44</v>
      </c>
      <c r="N226" t="s">
        <v>1194</v>
      </c>
      <c r="O226" t="s">
        <v>1319</v>
      </c>
      <c r="Q226" t="s">
        <v>1238</v>
      </c>
      <c r="R226" t="s">
        <v>235</v>
      </c>
      <c r="T226" t="s">
        <v>55</v>
      </c>
      <c r="U226" t="s">
        <v>37</v>
      </c>
      <c r="V226" t="s">
        <v>235</v>
      </c>
      <c r="W226" t="s">
        <v>1194</v>
      </c>
      <c r="X226" t="s">
        <v>596</v>
      </c>
      <c r="Y226" s="1">
        <v>42809.200173611112</v>
      </c>
      <c r="Z226" s="1">
        <v>42830.207696759258</v>
      </c>
    </row>
    <row r="227" spans="1:27" x14ac:dyDescent="0.3">
      <c r="A227">
        <v>97122</v>
      </c>
      <c r="B227" t="s">
        <v>702</v>
      </c>
      <c r="C227" t="s">
        <v>23</v>
      </c>
      <c r="D227" t="s">
        <v>85</v>
      </c>
      <c r="E227" t="s">
        <v>24</v>
      </c>
      <c r="F227" t="s">
        <v>27</v>
      </c>
      <c r="G227" t="s">
        <v>117</v>
      </c>
      <c r="H227" t="s">
        <v>1333</v>
      </c>
      <c r="I227" t="s">
        <v>118</v>
      </c>
      <c r="J227" t="s">
        <v>118</v>
      </c>
      <c r="K227" t="s">
        <v>41</v>
      </c>
      <c r="L227" t="s">
        <v>240</v>
      </c>
      <c r="M227" t="s">
        <v>185</v>
      </c>
      <c r="N227" t="s">
        <v>1194</v>
      </c>
      <c r="O227" t="s">
        <v>1319</v>
      </c>
      <c r="R227" t="s">
        <v>235</v>
      </c>
      <c r="T227" t="s">
        <v>55</v>
      </c>
      <c r="U227" t="s">
        <v>60</v>
      </c>
      <c r="V227" t="s">
        <v>235</v>
      </c>
      <c r="W227" t="s">
        <v>1194</v>
      </c>
      <c r="Y227" s="1">
        <v>42809.696469907409</v>
      </c>
      <c r="Z227" s="1">
        <v>42814.199131944442</v>
      </c>
    </row>
    <row r="228" spans="1:27" x14ac:dyDescent="0.3">
      <c r="A228">
        <v>97134</v>
      </c>
      <c r="B228" t="s">
        <v>1229</v>
      </c>
      <c r="C228" t="s">
        <v>599</v>
      </c>
      <c r="D228" t="s">
        <v>609</v>
      </c>
      <c r="E228" t="s">
        <v>24</v>
      </c>
      <c r="F228" t="s">
        <v>387</v>
      </c>
      <c r="G228" t="s">
        <v>49</v>
      </c>
      <c r="H228" t="s">
        <v>1372</v>
      </c>
      <c r="I228" t="s">
        <v>248</v>
      </c>
      <c r="J228" t="s">
        <v>248</v>
      </c>
      <c r="K228" t="s">
        <v>41</v>
      </c>
      <c r="L228" t="s">
        <v>240</v>
      </c>
      <c r="M228" t="s">
        <v>44</v>
      </c>
      <c r="N228" t="s">
        <v>1194</v>
      </c>
      <c r="O228" t="s">
        <v>1319</v>
      </c>
      <c r="R228" t="s">
        <v>235</v>
      </c>
      <c r="T228" t="s">
        <v>43</v>
      </c>
      <c r="U228" t="s">
        <v>45</v>
      </c>
      <c r="V228" t="s">
        <v>235</v>
      </c>
      <c r="W228" t="s">
        <v>1194</v>
      </c>
      <c r="X228" t="s">
        <v>596</v>
      </c>
      <c r="Y228" s="1">
        <v>42810.198680555557</v>
      </c>
      <c r="Z228" s="1">
        <v>42830.033043981479</v>
      </c>
    </row>
    <row r="229" spans="1:27" x14ac:dyDescent="0.3">
      <c r="A229">
        <v>97255</v>
      </c>
      <c r="B229" t="s">
        <v>191</v>
      </c>
      <c r="C229" t="s">
        <v>599</v>
      </c>
      <c r="D229" t="s">
        <v>605</v>
      </c>
      <c r="E229" t="s">
        <v>24</v>
      </c>
      <c r="F229" t="s">
        <v>27</v>
      </c>
      <c r="G229" t="s">
        <v>49</v>
      </c>
      <c r="H229" t="s">
        <v>1349</v>
      </c>
      <c r="I229" t="s">
        <v>248</v>
      </c>
      <c r="J229" t="s">
        <v>248</v>
      </c>
      <c r="K229" t="s">
        <v>41</v>
      </c>
      <c r="L229" t="s">
        <v>240</v>
      </c>
      <c r="M229" t="s">
        <v>44</v>
      </c>
      <c r="N229" t="s">
        <v>1194</v>
      </c>
      <c r="O229" t="s">
        <v>1319</v>
      </c>
      <c r="R229" t="s">
        <v>235</v>
      </c>
      <c r="T229" t="s">
        <v>43</v>
      </c>
      <c r="U229" t="s">
        <v>37</v>
      </c>
      <c r="V229" t="s">
        <v>235</v>
      </c>
      <c r="W229" t="s">
        <v>1194</v>
      </c>
      <c r="X229" t="s">
        <v>596</v>
      </c>
      <c r="Y229" s="1">
        <v>42814.043032407404</v>
      </c>
      <c r="Z229" s="1">
        <v>42816.479490740741</v>
      </c>
    </row>
    <row r="230" spans="1:27" x14ac:dyDescent="0.3">
      <c r="A230">
        <v>97298</v>
      </c>
      <c r="B230" t="s">
        <v>89</v>
      </c>
      <c r="C230" t="s">
        <v>599</v>
      </c>
      <c r="D230" t="s">
        <v>609</v>
      </c>
      <c r="E230" t="s">
        <v>262</v>
      </c>
      <c r="F230" t="s">
        <v>27</v>
      </c>
      <c r="G230" t="s">
        <v>42</v>
      </c>
      <c r="H230" t="s">
        <v>1348</v>
      </c>
      <c r="I230" t="s">
        <v>772</v>
      </c>
      <c r="J230" t="s">
        <v>772</v>
      </c>
      <c r="K230" t="s">
        <v>41</v>
      </c>
      <c r="L230" t="s">
        <v>32</v>
      </c>
      <c r="N230" t="s">
        <v>1194</v>
      </c>
      <c r="O230" t="s">
        <v>1194</v>
      </c>
      <c r="R230" t="s">
        <v>235</v>
      </c>
      <c r="T230" t="s">
        <v>55</v>
      </c>
      <c r="U230" t="s">
        <v>37</v>
      </c>
      <c r="V230" t="s">
        <v>235</v>
      </c>
      <c r="W230" t="s">
        <v>1194</v>
      </c>
      <c r="Y230" s="1">
        <v>42815.055254629631</v>
      </c>
      <c r="Z230" s="1">
        <v>42816.259363425925</v>
      </c>
    </row>
    <row r="231" spans="1:27" x14ac:dyDescent="0.3">
      <c r="A231">
        <v>97318</v>
      </c>
      <c r="B231" t="s">
        <v>123</v>
      </c>
      <c r="C231" t="s">
        <v>599</v>
      </c>
      <c r="D231" t="s">
        <v>605</v>
      </c>
      <c r="E231" t="s">
        <v>262</v>
      </c>
      <c r="F231" t="s">
        <v>27</v>
      </c>
      <c r="G231" t="s">
        <v>42</v>
      </c>
      <c r="H231" t="s">
        <v>1354</v>
      </c>
      <c r="I231" t="s">
        <v>248</v>
      </c>
      <c r="J231" t="s">
        <v>330</v>
      </c>
      <c r="K231" t="s">
        <v>41</v>
      </c>
      <c r="L231" t="s">
        <v>32</v>
      </c>
      <c r="N231" t="s">
        <v>1194</v>
      </c>
      <c r="O231" t="s">
        <v>1194</v>
      </c>
      <c r="R231" t="s">
        <v>235</v>
      </c>
      <c r="T231" t="s">
        <v>55</v>
      </c>
      <c r="U231" t="s">
        <v>37</v>
      </c>
      <c r="V231" t="s">
        <v>235</v>
      </c>
      <c r="W231" t="s">
        <v>1194</v>
      </c>
      <c r="Y231" s="1">
        <v>42815.281331018516</v>
      </c>
      <c r="Z231" s="1">
        <v>42817.322858796295</v>
      </c>
    </row>
    <row r="232" spans="1:27" x14ac:dyDescent="0.3">
      <c r="A232">
        <v>97320</v>
      </c>
      <c r="B232" t="s">
        <v>312</v>
      </c>
      <c r="C232" t="s">
        <v>599</v>
      </c>
      <c r="D232" t="s">
        <v>987</v>
      </c>
      <c r="E232" t="s">
        <v>122</v>
      </c>
      <c r="F232" t="s">
        <v>27</v>
      </c>
      <c r="G232" t="s">
        <v>187</v>
      </c>
      <c r="H232" t="s">
        <v>1371</v>
      </c>
      <c r="I232" t="s">
        <v>190</v>
      </c>
      <c r="J232" t="s">
        <v>190</v>
      </c>
      <c r="K232" t="s">
        <v>41</v>
      </c>
      <c r="L232" t="s">
        <v>240</v>
      </c>
      <c r="M232" t="s">
        <v>44</v>
      </c>
      <c r="N232" t="s">
        <v>1194</v>
      </c>
      <c r="O232" t="s">
        <v>1194</v>
      </c>
      <c r="R232" t="s">
        <v>235</v>
      </c>
      <c r="T232" t="s">
        <v>55</v>
      </c>
      <c r="U232" t="s">
        <v>37</v>
      </c>
      <c r="V232" t="s">
        <v>235</v>
      </c>
      <c r="W232" t="s">
        <v>1194</v>
      </c>
      <c r="X232" t="s">
        <v>596</v>
      </c>
      <c r="Y232" s="1">
        <v>42815.322175925925</v>
      </c>
      <c r="Z232" s="1">
        <v>42817.512060185189</v>
      </c>
    </row>
    <row r="233" spans="1:27" x14ac:dyDescent="0.3">
      <c r="A233">
        <v>97329</v>
      </c>
      <c r="B233" t="s">
        <v>600</v>
      </c>
      <c r="C233" t="s">
        <v>599</v>
      </c>
      <c r="D233" t="s">
        <v>598</v>
      </c>
      <c r="E233" t="s">
        <v>262</v>
      </c>
      <c r="F233" t="s">
        <v>27</v>
      </c>
      <c r="G233" t="s">
        <v>187</v>
      </c>
      <c r="H233" t="s">
        <v>1370</v>
      </c>
      <c r="I233" t="s">
        <v>190</v>
      </c>
      <c r="J233" t="s">
        <v>190</v>
      </c>
      <c r="K233" t="s">
        <v>41</v>
      </c>
      <c r="L233" t="s">
        <v>240</v>
      </c>
      <c r="M233" t="s">
        <v>44</v>
      </c>
      <c r="N233" t="s">
        <v>1194</v>
      </c>
      <c r="O233" t="s">
        <v>1194</v>
      </c>
      <c r="R233" t="s">
        <v>235</v>
      </c>
      <c r="T233" t="s">
        <v>55</v>
      </c>
      <c r="U233" t="s">
        <v>37</v>
      </c>
      <c r="V233" t="s">
        <v>235</v>
      </c>
      <c r="W233" t="s">
        <v>1194</v>
      </c>
      <c r="X233" t="s">
        <v>596</v>
      </c>
      <c r="Y233" s="1">
        <v>42815.434664351851</v>
      </c>
      <c r="Z233" s="1">
        <v>42818.579791666663</v>
      </c>
    </row>
    <row r="234" spans="1:27" x14ac:dyDescent="0.3">
      <c r="A234">
        <v>97332</v>
      </c>
      <c r="B234" t="s">
        <v>600</v>
      </c>
      <c r="C234" t="s">
        <v>599</v>
      </c>
      <c r="D234" t="s">
        <v>598</v>
      </c>
      <c r="E234" t="s">
        <v>303</v>
      </c>
      <c r="F234" t="s">
        <v>27</v>
      </c>
      <c r="G234" t="s">
        <v>187</v>
      </c>
      <c r="H234" t="s">
        <v>1369</v>
      </c>
      <c r="I234" t="s">
        <v>190</v>
      </c>
      <c r="J234" t="s">
        <v>190</v>
      </c>
      <c r="K234" t="s">
        <v>41</v>
      </c>
      <c r="L234" t="s">
        <v>240</v>
      </c>
      <c r="M234" t="s">
        <v>44</v>
      </c>
      <c r="N234" t="s">
        <v>1194</v>
      </c>
      <c r="O234" t="s">
        <v>1194</v>
      </c>
      <c r="R234" t="s">
        <v>235</v>
      </c>
      <c r="T234" t="s">
        <v>55</v>
      </c>
      <c r="U234" t="s">
        <v>37</v>
      </c>
      <c r="V234" t="s">
        <v>235</v>
      </c>
      <c r="W234" t="s">
        <v>1194</v>
      </c>
      <c r="X234" t="s">
        <v>596</v>
      </c>
      <c r="Y234" s="1">
        <v>42815.508564814816</v>
      </c>
      <c r="Z234" s="1">
        <v>42818.580787037034</v>
      </c>
    </row>
    <row r="235" spans="1:27" x14ac:dyDescent="0.3">
      <c r="A235">
        <v>97333</v>
      </c>
      <c r="B235" t="s">
        <v>312</v>
      </c>
      <c r="C235" t="s">
        <v>599</v>
      </c>
      <c r="D235" t="s">
        <v>987</v>
      </c>
      <c r="E235" t="s">
        <v>122</v>
      </c>
      <c r="F235" t="s">
        <v>27</v>
      </c>
      <c r="G235" t="s">
        <v>187</v>
      </c>
      <c r="H235" t="s">
        <v>1368</v>
      </c>
      <c r="I235" t="s">
        <v>190</v>
      </c>
      <c r="J235" t="s">
        <v>190</v>
      </c>
      <c r="K235" t="s">
        <v>41</v>
      </c>
      <c r="L235" t="s">
        <v>240</v>
      </c>
      <c r="M235" t="s">
        <v>44</v>
      </c>
      <c r="N235" t="s">
        <v>1194</v>
      </c>
      <c r="O235" t="s">
        <v>1194</v>
      </c>
      <c r="R235" t="s">
        <v>235</v>
      </c>
      <c r="T235" t="s">
        <v>55</v>
      </c>
      <c r="U235" t="s">
        <v>37</v>
      </c>
      <c r="V235" t="s">
        <v>235</v>
      </c>
      <c r="W235" t="s">
        <v>1194</v>
      </c>
      <c r="X235" t="s">
        <v>596</v>
      </c>
      <c r="Y235" s="1">
        <v>42815.515462962961</v>
      </c>
      <c r="Z235" s="1">
        <v>42817.574178240742</v>
      </c>
    </row>
    <row r="236" spans="1:27" x14ac:dyDescent="0.3">
      <c r="A236">
        <v>97372</v>
      </c>
      <c r="B236" t="s">
        <v>89</v>
      </c>
      <c r="C236" t="s">
        <v>599</v>
      </c>
      <c r="D236" t="s">
        <v>605</v>
      </c>
      <c r="E236" t="s">
        <v>262</v>
      </c>
      <c r="F236" t="s">
        <v>27</v>
      </c>
      <c r="G236" t="s">
        <v>187</v>
      </c>
      <c r="H236" t="s">
        <v>1379</v>
      </c>
      <c r="I236" t="s">
        <v>195</v>
      </c>
      <c r="J236" t="s">
        <v>195</v>
      </c>
      <c r="K236" t="s">
        <v>41</v>
      </c>
      <c r="L236" t="s">
        <v>240</v>
      </c>
      <c r="M236" t="s">
        <v>44</v>
      </c>
      <c r="N236" t="s">
        <v>1194</v>
      </c>
      <c r="O236" t="s">
        <v>1194</v>
      </c>
      <c r="R236" t="s">
        <v>235</v>
      </c>
      <c r="T236" t="s">
        <v>55</v>
      </c>
      <c r="U236" t="s">
        <v>37</v>
      </c>
      <c r="V236" t="s">
        <v>235</v>
      </c>
      <c r="W236" t="s">
        <v>1194</v>
      </c>
      <c r="X236" t="s">
        <v>596</v>
      </c>
      <c r="Y236" s="1">
        <v>42816.401145833333</v>
      </c>
      <c r="Z236" s="1">
        <v>42825.232175925928</v>
      </c>
    </row>
    <row r="237" spans="1:27" x14ac:dyDescent="0.3">
      <c r="A237">
        <v>97440</v>
      </c>
      <c r="B237" t="s">
        <v>170</v>
      </c>
      <c r="C237" t="s">
        <v>75</v>
      </c>
      <c r="D237" t="s">
        <v>180</v>
      </c>
      <c r="E237" t="s">
        <v>24</v>
      </c>
      <c r="F237" t="s">
        <v>27</v>
      </c>
      <c r="G237" t="s">
        <v>25</v>
      </c>
      <c r="H237" t="s">
        <v>1378</v>
      </c>
      <c r="I237" t="s">
        <v>282</v>
      </c>
      <c r="J237" t="s">
        <v>282</v>
      </c>
      <c r="K237" t="s">
        <v>41</v>
      </c>
      <c r="L237" t="s">
        <v>240</v>
      </c>
      <c r="M237" t="s">
        <v>185</v>
      </c>
      <c r="N237" t="s">
        <v>1194</v>
      </c>
      <c r="O237" t="s">
        <v>1360</v>
      </c>
      <c r="Q237" t="s">
        <v>812</v>
      </c>
      <c r="R237" t="s">
        <v>779</v>
      </c>
      <c r="S237" t="s">
        <v>235</v>
      </c>
      <c r="T237" t="s">
        <v>55</v>
      </c>
      <c r="U237" t="s">
        <v>37</v>
      </c>
      <c r="V237" t="s">
        <v>235</v>
      </c>
      <c r="W237" t="s">
        <v>1194</v>
      </c>
      <c r="Y237" s="1">
        <v>42817.456377314818</v>
      </c>
      <c r="Z237" s="1">
        <v>42823.54991898148</v>
      </c>
      <c r="AA237" t="s">
        <v>1268</v>
      </c>
    </row>
    <row r="238" spans="1:27" x14ac:dyDescent="0.3">
      <c r="A238">
        <v>97441</v>
      </c>
      <c r="B238" t="s">
        <v>191</v>
      </c>
      <c r="C238" t="s">
        <v>599</v>
      </c>
      <c r="D238" t="s">
        <v>1356</v>
      </c>
      <c r="E238" t="s">
        <v>262</v>
      </c>
      <c r="F238" t="s">
        <v>27</v>
      </c>
      <c r="G238" t="s">
        <v>49</v>
      </c>
      <c r="H238" t="s">
        <v>1374</v>
      </c>
      <c r="I238" t="s">
        <v>248</v>
      </c>
      <c r="J238" t="s">
        <v>1077</v>
      </c>
      <c r="K238" t="s">
        <v>41</v>
      </c>
      <c r="L238" t="s">
        <v>32</v>
      </c>
      <c r="N238" t="s">
        <v>1194</v>
      </c>
      <c r="O238" t="s">
        <v>1194</v>
      </c>
      <c r="R238" t="s">
        <v>765</v>
      </c>
      <c r="T238" t="s">
        <v>67</v>
      </c>
      <c r="U238" t="s">
        <v>60</v>
      </c>
      <c r="V238" t="s">
        <v>235</v>
      </c>
      <c r="W238" t="s">
        <v>1194</v>
      </c>
      <c r="Y238" s="1">
        <v>42817.458703703705</v>
      </c>
      <c r="Z238" s="1">
        <v>42817.617083333331</v>
      </c>
    </row>
    <row r="239" spans="1:27" x14ac:dyDescent="0.3">
      <c r="A239">
        <v>97445</v>
      </c>
      <c r="B239" t="s">
        <v>193</v>
      </c>
      <c r="C239" t="s">
        <v>75</v>
      </c>
      <c r="D239" t="s">
        <v>79</v>
      </c>
      <c r="E239" t="s">
        <v>303</v>
      </c>
      <c r="F239" t="s">
        <v>27</v>
      </c>
      <c r="G239" t="s">
        <v>76</v>
      </c>
      <c r="H239" t="s">
        <v>1373</v>
      </c>
      <c r="I239" t="s">
        <v>193</v>
      </c>
      <c r="J239" t="s">
        <v>170</v>
      </c>
      <c r="K239" t="s">
        <v>41</v>
      </c>
      <c r="L239" t="s">
        <v>32</v>
      </c>
      <c r="N239" t="s">
        <v>1194</v>
      </c>
      <c r="O239" t="s">
        <v>1194</v>
      </c>
      <c r="R239" t="s">
        <v>765</v>
      </c>
      <c r="T239" t="s">
        <v>43</v>
      </c>
      <c r="U239" t="s">
        <v>60</v>
      </c>
      <c r="V239" t="s">
        <v>235</v>
      </c>
      <c r="W239" t="s">
        <v>1194</v>
      </c>
      <c r="Y239" s="1">
        <v>42817.526782407411</v>
      </c>
      <c r="Z239" s="1">
        <v>42821.993275462963</v>
      </c>
    </row>
    <row r="240" spans="1:27" x14ac:dyDescent="0.3">
      <c r="A240">
        <v>97474</v>
      </c>
      <c r="B240" t="s">
        <v>340</v>
      </c>
      <c r="C240" t="s">
        <v>184</v>
      </c>
      <c r="D240" t="s">
        <v>525</v>
      </c>
      <c r="E240" t="s">
        <v>24</v>
      </c>
      <c r="F240" t="s">
        <v>27</v>
      </c>
      <c r="G240" t="s">
        <v>187</v>
      </c>
      <c r="H240" t="s">
        <v>1415</v>
      </c>
      <c r="I240" t="s">
        <v>349</v>
      </c>
      <c r="J240" t="s">
        <v>349</v>
      </c>
      <c r="K240" t="s">
        <v>41</v>
      </c>
      <c r="L240" t="s">
        <v>32</v>
      </c>
      <c r="M240" t="s">
        <v>298</v>
      </c>
      <c r="N240" t="s">
        <v>1194</v>
      </c>
      <c r="O240" t="s">
        <v>1376</v>
      </c>
      <c r="R240" t="s">
        <v>235</v>
      </c>
      <c r="T240" t="s">
        <v>55</v>
      </c>
      <c r="U240" t="s">
        <v>45</v>
      </c>
      <c r="V240" t="s">
        <v>235</v>
      </c>
      <c r="W240" t="s">
        <v>1194</v>
      </c>
      <c r="X240" t="s">
        <v>545</v>
      </c>
      <c r="Y240" s="1">
        <v>42818.25409722222</v>
      </c>
      <c r="Z240" s="1">
        <v>42830.024884259263</v>
      </c>
      <c r="AA240" t="s">
        <v>297</v>
      </c>
    </row>
    <row r="241" spans="1:26" x14ac:dyDescent="0.3">
      <c r="A241">
        <v>97481</v>
      </c>
      <c r="B241" t="s">
        <v>89</v>
      </c>
      <c r="C241" t="s">
        <v>599</v>
      </c>
      <c r="D241" t="s">
        <v>605</v>
      </c>
      <c r="E241" t="s">
        <v>24</v>
      </c>
      <c r="F241" t="s">
        <v>27</v>
      </c>
      <c r="G241" t="s">
        <v>178</v>
      </c>
      <c r="H241" t="s">
        <v>1367</v>
      </c>
      <c r="I241" t="s">
        <v>248</v>
      </c>
      <c r="J241" t="s">
        <v>193</v>
      </c>
      <c r="K241" t="s">
        <v>41</v>
      </c>
      <c r="L241" t="s">
        <v>240</v>
      </c>
      <c r="M241" t="s">
        <v>185</v>
      </c>
      <c r="N241" t="s">
        <v>1194</v>
      </c>
      <c r="O241" t="s">
        <v>1360</v>
      </c>
      <c r="Q241" t="s">
        <v>1312</v>
      </c>
      <c r="R241" t="s">
        <v>235</v>
      </c>
      <c r="T241" t="s">
        <v>43</v>
      </c>
      <c r="U241" t="s">
        <v>45</v>
      </c>
      <c r="V241" t="s">
        <v>235</v>
      </c>
      <c r="W241" t="s">
        <v>1194</v>
      </c>
      <c r="X241" t="s">
        <v>596</v>
      </c>
      <c r="Y241" s="1">
        <v>42818.378900462965</v>
      </c>
      <c r="Z241" s="1">
        <v>42822.24628472222</v>
      </c>
    </row>
    <row r="242" spans="1:26" x14ac:dyDescent="0.3">
      <c r="A242">
        <v>97491</v>
      </c>
      <c r="B242" t="s">
        <v>191</v>
      </c>
      <c r="C242" t="s">
        <v>599</v>
      </c>
      <c r="D242" t="s">
        <v>605</v>
      </c>
      <c r="E242" t="s">
        <v>262</v>
      </c>
      <c r="F242" t="s">
        <v>27</v>
      </c>
      <c r="G242" t="s">
        <v>187</v>
      </c>
      <c r="H242" t="s">
        <v>1366</v>
      </c>
      <c r="I242" t="s">
        <v>195</v>
      </c>
      <c r="J242" t="s">
        <v>195</v>
      </c>
      <c r="K242" t="s">
        <v>41</v>
      </c>
      <c r="L242" t="s">
        <v>32</v>
      </c>
      <c r="N242" t="s">
        <v>1194</v>
      </c>
      <c r="O242" t="s">
        <v>1194</v>
      </c>
      <c r="R242" t="s">
        <v>235</v>
      </c>
      <c r="T242" t="s">
        <v>55</v>
      </c>
      <c r="U242" t="s">
        <v>37</v>
      </c>
      <c r="V242" t="s">
        <v>235</v>
      </c>
      <c r="W242" t="s">
        <v>1194</v>
      </c>
      <c r="Y242" s="1">
        <v>42818.535081018519</v>
      </c>
      <c r="Z242" s="1">
        <v>42821.299826388888</v>
      </c>
    </row>
    <row r="243" spans="1:26" x14ac:dyDescent="0.3">
      <c r="A243">
        <v>97512</v>
      </c>
      <c r="B243" t="s">
        <v>461</v>
      </c>
      <c r="C243" t="s">
        <v>114</v>
      </c>
      <c r="D243" t="s">
        <v>116</v>
      </c>
      <c r="E243" t="s">
        <v>24</v>
      </c>
      <c r="F243" t="s">
        <v>27</v>
      </c>
      <c r="G243" t="s">
        <v>169</v>
      </c>
      <c r="H243" t="s">
        <v>1393</v>
      </c>
      <c r="I243" t="s">
        <v>234</v>
      </c>
      <c r="J243" t="s">
        <v>461</v>
      </c>
      <c r="K243" t="s">
        <v>41</v>
      </c>
      <c r="L243" t="s">
        <v>32</v>
      </c>
      <c r="M243" t="s">
        <v>298</v>
      </c>
      <c r="N243" t="s">
        <v>1194</v>
      </c>
      <c r="O243" t="s">
        <v>1376</v>
      </c>
      <c r="R243" t="s">
        <v>235</v>
      </c>
      <c r="T243" t="s">
        <v>43</v>
      </c>
      <c r="U243" t="s">
        <v>29</v>
      </c>
      <c r="V243" t="s">
        <v>26</v>
      </c>
      <c r="W243" t="s">
        <v>1194</v>
      </c>
      <c r="Y243" s="1">
        <v>42820.998090277775</v>
      </c>
      <c r="Z243" s="1">
        <v>42829.175520833334</v>
      </c>
    </row>
    <row r="244" spans="1:26" x14ac:dyDescent="0.3">
      <c r="A244">
        <v>97561</v>
      </c>
      <c r="B244" t="s">
        <v>139</v>
      </c>
      <c r="C244" t="s">
        <v>106</v>
      </c>
      <c r="D244" t="s">
        <v>252</v>
      </c>
      <c r="E244" t="s">
        <v>303</v>
      </c>
      <c r="F244" t="s">
        <v>27</v>
      </c>
      <c r="G244" t="s">
        <v>49</v>
      </c>
      <c r="H244" t="s">
        <v>1359</v>
      </c>
      <c r="I244" t="s">
        <v>260</v>
      </c>
      <c r="J244" t="s">
        <v>260</v>
      </c>
      <c r="K244" t="s">
        <v>41</v>
      </c>
      <c r="L244" t="s">
        <v>32</v>
      </c>
      <c r="N244" t="s">
        <v>1194</v>
      </c>
      <c r="O244" t="s">
        <v>1194</v>
      </c>
      <c r="R244" t="s">
        <v>235</v>
      </c>
      <c r="T244" t="s">
        <v>55</v>
      </c>
      <c r="U244" t="s">
        <v>45</v>
      </c>
      <c r="V244" t="s">
        <v>235</v>
      </c>
      <c r="W244" t="s">
        <v>1194</v>
      </c>
      <c r="Y244" s="1">
        <v>42822.38013888889</v>
      </c>
      <c r="Z244" s="1">
        <v>42822.431643518517</v>
      </c>
    </row>
    <row r="245" spans="1:26" x14ac:dyDescent="0.3">
      <c r="A245">
        <v>97565</v>
      </c>
      <c r="B245" t="s">
        <v>1229</v>
      </c>
      <c r="C245" t="s">
        <v>305</v>
      </c>
      <c r="D245" t="s">
        <v>311</v>
      </c>
      <c r="E245" t="s">
        <v>24</v>
      </c>
      <c r="F245" t="s">
        <v>27</v>
      </c>
      <c r="G245" t="s">
        <v>153</v>
      </c>
      <c r="H245" t="s">
        <v>1414</v>
      </c>
      <c r="I245" t="s">
        <v>1044</v>
      </c>
      <c r="J245" t="s">
        <v>102</v>
      </c>
      <c r="K245" t="s">
        <v>41</v>
      </c>
      <c r="L245" t="s">
        <v>101</v>
      </c>
      <c r="M245" t="s">
        <v>298</v>
      </c>
      <c r="N245" t="s">
        <v>1194</v>
      </c>
      <c r="O245" t="s">
        <v>1376</v>
      </c>
      <c r="P245">
        <v>16612</v>
      </c>
      <c r="R245" t="s">
        <v>235</v>
      </c>
      <c r="T245" t="s">
        <v>43</v>
      </c>
      <c r="U245" t="s">
        <v>29</v>
      </c>
      <c r="V245" t="s">
        <v>1305</v>
      </c>
      <c r="W245" t="s">
        <v>361</v>
      </c>
      <c r="Y245" s="1">
        <v>42822.489374999997</v>
      </c>
      <c r="Z245" s="1">
        <v>42830.139884259261</v>
      </c>
    </row>
    <row r="246" spans="1:26" x14ac:dyDescent="0.3">
      <c r="A246">
        <v>97614</v>
      </c>
      <c r="B246" t="s">
        <v>277</v>
      </c>
      <c r="C246" t="s">
        <v>75</v>
      </c>
      <c r="D246" t="s">
        <v>79</v>
      </c>
      <c r="E246" t="s">
        <v>147</v>
      </c>
      <c r="F246" t="s">
        <v>27</v>
      </c>
      <c r="G246" t="s">
        <v>169</v>
      </c>
      <c r="H246" t="s">
        <v>1413</v>
      </c>
      <c r="I246" t="s">
        <v>230</v>
      </c>
      <c r="J246" t="s">
        <v>77</v>
      </c>
      <c r="K246" t="s">
        <v>41</v>
      </c>
      <c r="L246" t="s">
        <v>240</v>
      </c>
      <c r="M246" t="s">
        <v>298</v>
      </c>
      <c r="N246" t="s">
        <v>1194</v>
      </c>
      <c r="O246" t="s">
        <v>1194</v>
      </c>
      <c r="R246" t="s">
        <v>779</v>
      </c>
      <c r="S246" t="s">
        <v>235</v>
      </c>
      <c r="T246" t="s">
        <v>43</v>
      </c>
      <c r="U246" t="s">
        <v>29</v>
      </c>
      <c r="V246" t="s">
        <v>26</v>
      </c>
      <c r="W246" t="s">
        <v>1194</v>
      </c>
      <c r="Y246" s="1">
        <v>42823.482141203705</v>
      </c>
      <c r="Z246" s="1">
        <v>42830.167337962965</v>
      </c>
    </row>
    <row r="247" spans="1:26" x14ac:dyDescent="0.3">
      <c r="A247">
        <v>97649</v>
      </c>
      <c r="B247" t="s">
        <v>183</v>
      </c>
      <c r="C247" t="s">
        <v>129</v>
      </c>
      <c r="D247" t="s">
        <v>374</v>
      </c>
      <c r="E247" t="s">
        <v>24</v>
      </c>
      <c r="F247" t="s">
        <v>27</v>
      </c>
      <c r="G247" t="s">
        <v>117</v>
      </c>
      <c r="H247" t="s">
        <v>1377</v>
      </c>
      <c r="I247" t="s">
        <v>118</v>
      </c>
      <c r="J247" t="s">
        <v>118</v>
      </c>
      <c r="K247" t="s">
        <v>41</v>
      </c>
      <c r="L247" t="s">
        <v>240</v>
      </c>
      <c r="M247" t="s">
        <v>44</v>
      </c>
      <c r="N247" t="s">
        <v>1194</v>
      </c>
      <c r="O247" t="s">
        <v>1376</v>
      </c>
      <c r="R247" t="s">
        <v>235</v>
      </c>
      <c r="T247" t="s">
        <v>55</v>
      </c>
      <c r="U247" t="s">
        <v>45</v>
      </c>
      <c r="V247" t="s">
        <v>235</v>
      </c>
      <c r="W247" t="s">
        <v>1194</v>
      </c>
      <c r="X247" t="s">
        <v>378</v>
      </c>
      <c r="Y247" s="1">
        <v>42823.669803240744</v>
      </c>
      <c r="Z247" s="1">
        <v>42824.593043981484</v>
      </c>
    </row>
    <row r="248" spans="1:26" x14ac:dyDescent="0.3">
      <c r="A248">
        <v>97678</v>
      </c>
      <c r="B248" t="s">
        <v>99</v>
      </c>
      <c r="C248" t="s">
        <v>34</v>
      </c>
      <c r="D248" t="s">
        <v>1205</v>
      </c>
      <c r="E248" t="s">
        <v>303</v>
      </c>
      <c r="F248" t="s">
        <v>27</v>
      </c>
      <c r="G248" t="s">
        <v>153</v>
      </c>
      <c r="H248" t="s">
        <v>1412</v>
      </c>
      <c r="I248" t="s">
        <v>1411</v>
      </c>
      <c r="J248" t="s">
        <v>1411</v>
      </c>
      <c r="K248" t="s">
        <v>41</v>
      </c>
      <c r="L248" t="s">
        <v>240</v>
      </c>
      <c r="M248" t="s">
        <v>298</v>
      </c>
      <c r="N248" t="s">
        <v>1194</v>
      </c>
      <c r="O248" t="s">
        <v>1194</v>
      </c>
      <c r="R248" t="s">
        <v>235</v>
      </c>
      <c r="T248" t="s">
        <v>43</v>
      </c>
      <c r="U248" t="s">
        <v>29</v>
      </c>
      <c r="V248" t="s">
        <v>1305</v>
      </c>
      <c r="W248" t="s">
        <v>361</v>
      </c>
      <c r="Y248" s="1">
        <v>42824.161898148152</v>
      </c>
      <c r="Z248" s="1">
        <v>42829.458171296297</v>
      </c>
    </row>
    <row r="249" spans="1:26" x14ac:dyDescent="0.3">
      <c r="A249">
        <v>97709</v>
      </c>
      <c r="B249" t="s">
        <v>89</v>
      </c>
      <c r="C249" t="s">
        <v>599</v>
      </c>
      <c r="D249" t="s">
        <v>609</v>
      </c>
      <c r="E249" t="s">
        <v>24</v>
      </c>
      <c r="F249" t="s">
        <v>27</v>
      </c>
      <c r="G249" t="s">
        <v>187</v>
      </c>
      <c r="H249" t="s">
        <v>1410</v>
      </c>
      <c r="I249" t="s">
        <v>195</v>
      </c>
      <c r="J249" t="s">
        <v>195</v>
      </c>
      <c r="K249" t="s">
        <v>41</v>
      </c>
      <c r="L249" t="s">
        <v>240</v>
      </c>
      <c r="M249" t="s">
        <v>44</v>
      </c>
      <c r="N249" t="s">
        <v>1194</v>
      </c>
      <c r="O249" t="s">
        <v>1376</v>
      </c>
      <c r="Q249" t="s">
        <v>1312</v>
      </c>
      <c r="R249" t="s">
        <v>235</v>
      </c>
      <c r="T249" t="s">
        <v>55</v>
      </c>
      <c r="U249" t="s">
        <v>37</v>
      </c>
      <c r="V249" t="s">
        <v>235</v>
      </c>
      <c r="W249" t="s">
        <v>1194</v>
      </c>
      <c r="X249" t="s">
        <v>596</v>
      </c>
      <c r="Y249" s="1">
        <v>42824.646111111113</v>
      </c>
      <c r="Z249" s="1">
        <v>42829.906967592593</v>
      </c>
    </row>
    <row r="250" spans="1:26" x14ac:dyDescent="0.3">
      <c r="A250">
        <v>97711</v>
      </c>
      <c r="B250" t="s">
        <v>74</v>
      </c>
      <c r="C250" t="s">
        <v>75</v>
      </c>
      <c r="D250" t="s">
        <v>79</v>
      </c>
      <c r="E250" t="s">
        <v>262</v>
      </c>
      <c r="F250" t="s">
        <v>27</v>
      </c>
      <c r="G250" t="s">
        <v>276</v>
      </c>
      <c r="H250" t="s">
        <v>1392</v>
      </c>
      <c r="I250" t="s">
        <v>193</v>
      </c>
      <c r="J250" t="s">
        <v>1391</v>
      </c>
      <c r="K250" t="s">
        <v>41</v>
      </c>
      <c r="L250" t="s">
        <v>240</v>
      </c>
      <c r="M250" t="s">
        <v>104</v>
      </c>
      <c r="N250" t="s">
        <v>1194</v>
      </c>
      <c r="O250" t="s">
        <v>1194</v>
      </c>
      <c r="R250" t="s">
        <v>765</v>
      </c>
      <c r="T250" t="s">
        <v>43</v>
      </c>
      <c r="U250" t="s">
        <v>29</v>
      </c>
      <c r="V250" t="s">
        <v>1305</v>
      </c>
      <c r="W250" t="s">
        <v>1194</v>
      </c>
      <c r="Y250" s="1">
        <v>42824.734293981484</v>
      </c>
      <c r="Z250" s="1">
        <v>42825.647094907406</v>
      </c>
    </row>
    <row r="251" spans="1:26" x14ac:dyDescent="0.3">
      <c r="A251">
        <v>97922</v>
      </c>
      <c r="B251" t="s">
        <v>66</v>
      </c>
      <c r="C251" t="s">
        <v>23</v>
      </c>
      <c r="D251" t="s">
        <v>374</v>
      </c>
      <c r="E251" t="s">
        <v>24</v>
      </c>
      <c r="F251" t="s">
        <v>27</v>
      </c>
      <c r="G251" t="s">
        <v>25</v>
      </c>
      <c r="H251" t="s">
        <v>1407</v>
      </c>
      <c r="I251" t="s">
        <v>702</v>
      </c>
      <c r="J251" t="s">
        <v>702</v>
      </c>
      <c r="K251" t="s">
        <v>41</v>
      </c>
      <c r="L251" t="s">
        <v>240</v>
      </c>
      <c r="M251" t="s">
        <v>44</v>
      </c>
      <c r="N251" t="s">
        <v>1194</v>
      </c>
      <c r="O251" t="s">
        <v>1406</v>
      </c>
      <c r="R251" t="s">
        <v>235</v>
      </c>
      <c r="T251" t="s">
        <v>55</v>
      </c>
      <c r="U251" t="s">
        <v>37</v>
      </c>
      <c r="V251" t="s">
        <v>235</v>
      </c>
      <c r="W251" t="s">
        <v>1194</v>
      </c>
      <c r="X251" t="s">
        <v>378</v>
      </c>
      <c r="Y251" s="1">
        <v>42830.077511574076</v>
      </c>
      <c r="Z251" s="1">
        <v>42831.20521990741</v>
      </c>
    </row>
    <row r="252" spans="1:26" x14ac:dyDescent="0.3">
      <c r="A252">
        <v>97976</v>
      </c>
      <c r="B252" t="s">
        <v>288</v>
      </c>
      <c r="C252" t="s">
        <v>162</v>
      </c>
      <c r="D252" t="s">
        <v>216</v>
      </c>
      <c r="E252" t="s">
        <v>262</v>
      </c>
      <c r="F252" t="s">
        <v>27</v>
      </c>
      <c r="G252" t="s">
        <v>169</v>
      </c>
      <c r="H252" t="s">
        <v>1405</v>
      </c>
      <c r="I252" t="s">
        <v>234</v>
      </c>
      <c r="J252" t="s">
        <v>316</v>
      </c>
      <c r="K252" t="s">
        <v>41</v>
      </c>
      <c r="L252" t="s">
        <v>32</v>
      </c>
      <c r="N252" t="s">
        <v>1194</v>
      </c>
      <c r="O252" t="s">
        <v>1194</v>
      </c>
      <c r="R252" t="s">
        <v>765</v>
      </c>
      <c r="T252" t="s">
        <v>43</v>
      </c>
      <c r="U252" t="s">
        <v>37</v>
      </c>
      <c r="V252" t="s">
        <v>26</v>
      </c>
      <c r="W252" t="s">
        <v>1194</v>
      </c>
      <c r="Y252" s="1">
        <v>42830.964826388888</v>
      </c>
      <c r="Z252" s="1">
        <v>42830.968449074076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258"/>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75904</v>
      </c>
      <c r="B13" t="s">
        <v>124</v>
      </c>
      <c r="C13" t="s">
        <v>75</v>
      </c>
      <c r="D13" t="s">
        <v>125</v>
      </c>
      <c r="E13" t="s">
        <v>24</v>
      </c>
      <c r="F13" t="s">
        <v>27</v>
      </c>
      <c r="G13" t="s">
        <v>201</v>
      </c>
      <c r="H13" t="s">
        <v>893</v>
      </c>
      <c r="I13" t="s">
        <v>179</v>
      </c>
      <c r="J13" t="s">
        <v>204</v>
      </c>
      <c r="K13" t="s">
        <v>41</v>
      </c>
      <c r="L13" t="s">
        <v>32</v>
      </c>
      <c r="M13" t="s">
        <v>104</v>
      </c>
      <c r="N13" t="s">
        <v>338</v>
      </c>
      <c r="O13" t="s">
        <v>1194</v>
      </c>
      <c r="R13" t="s">
        <v>235</v>
      </c>
      <c r="T13" t="s">
        <v>43</v>
      </c>
      <c r="U13" t="s">
        <v>29</v>
      </c>
      <c r="V13" t="s">
        <v>81</v>
      </c>
      <c r="W13" t="s">
        <v>1194</v>
      </c>
      <c r="Y13" s="1">
        <v>42395.317881944444</v>
      </c>
      <c r="Z13" s="1">
        <v>42396.579201388886</v>
      </c>
    </row>
    <row r="14" spans="1:27" x14ac:dyDescent="0.3">
      <c r="A14">
        <v>76303</v>
      </c>
      <c r="B14" t="s">
        <v>77</v>
      </c>
      <c r="C14" t="s">
        <v>75</v>
      </c>
      <c r="D14" t="s">
        <v>825</v>
      </c>
      <c r="E14" t="s">
        <v>147</v>
      </c>
      <c r="F14" t="s">
        <v>27</v>
      </c>
      <c r="G14" t="s">
        <v>201</v>
      </c>
      <c r="H14" t="s">
        <v>1136</v>
      </c>
      <c r="I14" t="s">
        <v>230</v>
      </c>
      <c r="J14" t="s">
        <v>230</v>
      </c>
      <c r="K14" t="s">
        <v>41</v>
      </c>
      <c r="L14" t="s">
        <v>32</v>
      </c>
      <c r="N14" t="s">
        <v>1194</v>
      </c>
      <c r="O14" t="s">
        <v>1194</v>
      </c>
      <c r="Q14" t="s">
        <v>541</v>
      </c>
      <c r="R14" t="s">
        <v>765</v>
      </c>
      <c r="T14" t="s">
        <v>43</v>
      </c>
      <c r="U14" t="s">
        <v>29</v>
      </c>
      <c r="V14" t="s">
        <v>306</v>
      </c>
      <c r="W14" t="s">
        <v>1194</v>
      </c>
      <c r="Y14" s="1">
        <v>42398.353888888887</v>
      </c>
      <c r="Z14" s="1">
        <v>42576.297581018516</v>
      </c>
    </row>
    <row r="15" spans="1:27" x14ac:dyDescent="0.3">
      <c r="A15">
        <v>76736</v>
      </c>
      <c r="B15" t="s">
        <v>181</v>
      </c>
      <c r="C15" t="s">
        <v>223</v>
      </c>
      <c r="D15" t="s">
        <v>291</v>
      </c>
      <c r="E15" t="s">
        <v>24</v>
      </c>
      <c r="F15" t="s">
        <v>27</v>
      </c>
      <c r="G15" t="s">
        <v>187</v>
      </c>
      <c r="H15" t="s">
        <v>479</v>
      </c>
      <c r="I15" t="s">
        <v>497</v>
      </c>
      <c r="J15" t="s">
        <v>181</v>
      </c>
      <c r="K15" t="s">
        <v>41</v>
      </c>
      <c r="L15" t="s">
        <v>32</v>
      </c>
      <c r="M15" t="s">
        <v>83</v>
      </c>
      <c r="N15" t="s">
        <v>1194</v>
      </c>
      <c r="O15" t="s">
        <v>1194</v>
      </c>
      <c r="R15" t="s">
        <v>235</v>
      </c>
      <c r="T15" t="s">
        <v>67</v>
      </c>
      <c r="U15" t="s">
        <v>29</v>
      </c>
      <c r="V15" t="s">
        <v>26</v>
      </c>
      <c r="W15" t="s">
        <v>456</v>
      </c>
      <c r="Y15" s="1">
        <v>42408.961423611108</v>
      </c>
      <c r="Z15" s="1">
        <v>42611.992118055554</v>
      </c>
    </row>
    <row r="16" spans="1:27" x14ac:dyDescent="0.3">
      <c r="A16">
        <v>77010</v>
      </c>
      <c r="B16" t="s">
        <v>217</v>
      </c>
      <c r="C16" t="s">
        <v>184</v>
      </c>
      <c r="D16" t="s">
        <v>212</v>
      </c>
      <c r="E16" t="s">
        <v>24</v>
      </c>
      <c r="F16" t="s">
        <v>27</v>
      </c>
      <c r="G16" t="s">
        <v>169</v>
      </c>
      <c r="H16" t="s">
        <v>563</v>
      </c>
      <c r="J16" t="s">
        <v>217</v>
      </c>
      <c r="K16" t="s">
        <v>41</v>
      </c>
      <c r="L16" t="s">
        <v>32</v>
      </c>
      <c r="N16" t="s">
        <v>1194</v>
      </c>
      <c r="O16" t="s">
        <v>1194</v>
      </c>
      <c r="R16" t="s">
        <v>235</v>
      </c>
      <c r="T16" t="s">
        <v>43</v>
      </c>
      <c r="U16" t="s">
        <v>37</v>
      </c>
      <c r="V16" t="s">
        <v>36</v>
      </c>
      <c r="W16" t="s">
        <v>1194</v>
      </c>
      <c r="Y16" s="1">
        <v>42412.258703703701</v>
      </c>
      <c r="Z16" s="1">
        <v>42412.262407407405</v>
      </c>
    </row>
    <row r="17" spans="1:26" x14ac:dyDescent="0.3">
      <c r="A17">
        <v>77038</v>
      </c>
      <c r="B17" t="s">
        <v>562</v>
      </c>
      <c r="C17" t="s">
        <v>184</v>
      </c>
      <c r="D17" t="s">
        <v>257</v>
      </c>
      <c r="E17" t="s">
        <v>24</v>
      </c>
      <c r="F17" t="s">
        <v>27</v>
      </c>
      <c r="G17" t="s">
        <v>187</v>
      </c>
      <c r="H17" t="s">
        <v>561</v>
      </c>
      <c r="I17" t="s">
        <v>236</v>
      </c>
      <c r="J17" t="s">
        <v>91</v>
      </c>
      <c r="K17" t="s">
        <v>41</v>
      </c>
      <c r="L17" t="s">
        <v>32</v>
      </c>
      <c r="M17" t="s">
        <v>185</v>
      </c>
      <c r="N17" t="s">
        <v>1194</v>
      </c>
      <c r="O17" t="s">
        <v>1194</v>
      </c>
      <c r="R17" t="s">
        <v>235</v>
      </c>
      <c r="T17" t="s">
        <v>43</v>
      </c>
      <c r="U17" t="s">
        <v>29</v>
      </c>
      <c r="V17" t="s">
        <v>26</v>
      </c>
      <c r="W17" t="s">
        <v>1194</v>
      </c>
      <c r="Y17" s="1">
        <v>42413.023888888885</v>
      </c>
      <c r="Z17" s="1">
        <v>42445.06453703704</v>
      </c>
    </row>
    <row r="18" spans="1:26" x14ac:dyDescent="0.3">
      <c r="A18">
        <v>77174</v>
      </c>
      <c r="B18" t="s">
        <v>123</v>
      </c>
      <c r="C18" t="s">
        <v>97</v>
      </c>
      <c r="D18" t="s">
        <v>110</v>
      </c>
      <c r="E18" t="s">
        <v>24</v>
      </c>
      <c r="F18" t="s">
        <v>27</v>
      </c>
      <c r="G18" t="s">
        <v>187</v>
      </c>
      <c r="H18" t="s">
        <v>590</v>
      </c>
      <c r="J18" t="s">
        <v>102</v>
      </c>
      <c r="K18" t="s">
        <v>41</v>
      </c>
      <c r="L18" t="s">
        <v>32</v>
      </c>
      <c r="N18" t="s">
        <v>1194</v>
      </c>
      <c r="O18" t="s">
        <v>1194</v>
      </c>
      <c r="R18" t="s">
        <v>235</v>
      </c>
      <c r="T18" t="s">
        <v>43</v>
      </c>
      <c r="U18" t="s">
        <v>29</v>
      </c>
      <c r="V18" t="s">
        <v>36</v>
      </c>
      <c r="W18" t="s">
        <v>1194</v>
      </c>
      <c r="Y18" s="1">
        <v>42416.525902777779</v>
      </c>
      <c r="Z18" s="1">
        <v>42423.508287037039</v>
      </c>
    </row>
    <row r="19" spans="1:26" x14ac:dyDescent="0.3">
      <c r="A19">
        <v>77795</v>
      </c>
      <c r="B19" t="s">
        <v>466</v>
      </c>
      <c r="C19" t="s">
        <v>114</v>
      </c>
      <c r="D19" t="s">
        <v>468</v>
      </c>
      <c r="E19" t="s">
        <v>24</v>
      </c>
      <c r="F19" t="s">
        <v>27</v>
      </c>
      <c r="G19" t="s">
        <v>201</v>
      </c>
      <c r="H19" t="s">
        <v>467</v>
      </c>
      <c r="I19" t="s">
        <v>163</v>
      </c>
      <c r="J19" t="s">
        <v>466</v>
      </c>
      <c r="K19" t="s">
        <v>41</v>
      </c>
      <c r="L19" t="s">
        <v>32</v>
      </c>
      <c r="M19" t="s">
        <v>185</v>
      </c>
      <c r="N19" t="s">
        <v>1194</v>
      </c>
      <c r="O19" t="s">
        <v>1194</v>
      </c>
      <c r="R19" t="s">
        <v>235</v>
      </c>
      <c r="T19" t="s">
        <v>55</v>
      </c>
      <c r="U19" t="s">
        <v>37</v>
      </c>
      <c r="V19" t="s">
        <v>36</v>
      </c>
      <c r="W19" t="s">
        <v>1194</v>
      </c>
      <c r="Y19" s="1">
        <v>42426.259618055556</v>
      </c>
      <c r="Z19" s="1">
        <v>42479.997152777774</v>
      </c>
    </row>
    <row r="20" spans="1:26" x14ac:dyDescent="0.3">
      <c r="A20">
        <v>77892</v>
      </c>
      <c r="B20" t="s">
        <v>296</v>
      </c>
      <c r="C20" t="s">
        <v>129</v>
      </c>
      <c r="D20" t="s">
        <v>327</v>
      </c>
      <c r="E20" t="s">
        <v>24</v>
      </c>
      <c r="F20" t="s">
        <v>27</v>
      </c>
      <c r="G20" t="s">
        <v>187</v>
      </c>
      <c r="H20" t="s">
        <v>450</v>
      </c>
      <c r="I20" t="s">
        <v>566</v>
      </c>
      <c r="J20" t="s">
        <v>91</v>
      </c>
      <c r="K20" t="s">
        <v>41</v>
      </c>
      <c r="L20" t="s">
        <v>32</v>
      </c>
      <c r="N20" t="s">
        <v>1194</v>
      </c>
      <c r="O20" t="s">
        <v>280</v>
      </c>
      <c r="P20">
        <v>11065</v>
      </c>
      <c r="R20" t="s">
        <v>235</v>
      </c>
      <c r="T20" t="s">
        <v>43</v>
      </c>
      <c r="U20" t="s">
        <v>37</v>
      </c>
      <c r="V20" t="s">
        <v>26</v>
      </c>
      <c r="W20" t="s">
        <v>361</v>
      </c>
      <c r="Y20" s="1">
        <v>42429.524537037039</v>
      </c>
      <c r="Z20" s="1">
        <v>42716.12641203704</v>
      </c>
    </row>
    <row r="21" spans="1:26" x14ac:dyDescent="0.3">
      <c r="A21">
        <v>77906</v>
      </c>
      <c r="B21" t="s">
        <v>299</v>
      </c>
      <c r="C21" t="s">
        <v>129</v>
      </c>
      <c r="D21" t="s">
        <v>310</v>
      </c>
      <c r="E21" t="s">
        <v>24</v>
      </c>
      <c r="F21" t="s">
        <v>27</v>
      </c>
      <c r="G21" t="s">
        <v>153</v>
      </c>
      <c r="H21" t="s">
        <v>449</v>
      </c>
      <c r="I21" t="s">
        <v>439</v>
      </c>
      <c r="J21" t="s">
        <v>91</v>
      </c>
      <c r="K21" t="s">
        <v>41</v>
      </c>
      <c r="L21" t="s">
        <v>32</v>
      </c>
      <c r="N21" t="s">
        <v>1194</v>
      </c>
      <c r="O21" t="s">
        <v>1194</v>
      </c>
      <c r="P21">
        <v>9558</v>
      </c>
      <c r="R21" t="s">
        <v>235</v>
      </c>
      <c r="S21" t="s">
        <v>426</v>
      </c>
      <c r="T21" t="s">
        <v>43</v>
      </c>
      <c r="U21" t="s">
        <v>45</v>
      </c>
      <c r="V21" t="s">
        <v>112</v>
      </c>
      <c r="W21" t="s">
        <v>361</v>
      </c>
      <c r="Y21" s="1">
        <v>42429.659583333334</v>
      </c>
      <c r="Z21" s="1">
        <v>42523.699178240742</v>
      </c>
    </row>
    <row r="22" spans="1:26" x14ac:dyDescent="0.3">
      <c r="A22">
        <v>78079</v>
      </c>
      <c r="B22" t="s">
        <v>448</v>
      </c>
      <c r="C22" t="s">
        <v>129</v>
      </c>
      <c r="D22" t="s">
        <v>310</v>
      </c>
      <c r="E22" t="s">
        <v>24</v>
      </c>
      <c r="F22" t="s">
        <v>27</v>
      </c>
      <c r="G22" t="s">
        <v>153</v>
      </c>
      <c r="H22" t="s">
        <v>447</v>
      </c>
      <c r="I22" t="s">
        <v>226</v>
      </c>
      <c r="J22" t="s">
        <v>91</v>
      </c>
      <c r="K22" t="s">
        <v>41</v>
      </c>
      <c r="L22" t="s">
        <v>32</v>
      </c>
      <c r="M22" t="s">
        <v>104</v>
      </c>
      <c r="N22" t="s">
        <v>1194</v>
      </c>
      <c r="O22" t="s">
        <v>1194</v>
      </c>
      <c r="P22">
        <v>10404</v>
      </c>
      <c r="R22" t="s">
        <v>235</v>
      </c>
      <c r="T22" t="s">
        <v>43</v>
      </c>
      <c r="U22" t="s">
        <v>37</v>
      </c>
      <c r="V22" t="s">
        <v>36</v>
      </c>
      <c r="W22" t="s">
        <v>1194</v>
      </c>
      <c r="Y22" s="1">
        <v>42431.52516203704</v>
      </c>
      <c r="Z22" s="1">
        <v>42584.436435185184</v>
      </c>
    </row>
    <row r="23" spans="1:26" x14ac:dyDescent="0.3">
      <c r="A23">
        <v>78389</v>
      </c>
      <c r="B23" t="s">
        <v>143</v>
      </c>
      <c r="C23" t="s">
        <v>23</v>
      </c>
      <c r="D23" t="s">
        <v>68</v>
      </c>
      <c r="E23" t="s">
        <v>48</v>
      </c>
      <c r="F23" t="s">
        <v>27</v>
      </c>
      <c r="G23" t="s">
        <v>187</v>
      </c>
      <c r="H23" t="s">
        <v>1061</v>
      </c>
      <c r="J23" t="s">
        <v>161</v>
      </c>
      <c r="K23" t="s">
        <v>41</v>
      </c>
      <c r="L23" t="s">
        <v>32</v>
      </c>
      <c r="N23" t="s">
        <v>1194</v>
      </c>
      <c r="O23" t="s">
        <v>1194</v>
      </c>
      <c r="R23" t="s">
        <v>235</v>
      </c>
      <c r="T23" t="s">
        <v>55</v>
      </c>
      <c r="U23" t="s">
        <v>37</v>
      </c>
      <c r="V23" t="s">
        <v>26</v>
      </c>
      <c r="W23" t="s">
        <v>1194</v>
      </c>
      <c r="X23" t="s">
        <v>1060</v>
      </c>
      <c r="Y23" s="1">
        <v>42437.14738425926</v>
      </c>
      <c r="Z23" s="1">
        <v>42452.003368055557</v>
      </c>
    </row>
    <row r="24" spans="1:26" x14ac:dyDescent="0.3">
      <c r="A24">
        <v>78764</v>
      </c>
      <c r="B24" t="s">
        <v>486</v>
      </c>
      <c r="C24" t="s">
        <v>63</v>
      </c>
      <c r="D24" t="s">
        <v>119</v>
      </c>
      <c r="E24" t="s">
        <v>24</v>
      </c>
      <c r="F24" t="s">
        <v>27</v>
      </c>
      <c r="G24" t="s">
        <v>220</v>
      </c>
      <c r="H24" t="s">
        <v>487</v>
      </c>
      <c r="I24" t="s">
        <v>163</v>
      </c>
      <c r="J24" t="s">
        <v>486</v>
      </c>
      <c r="K24" t="s">
        <v>41</v>
      </c>
      <c r="L24" t="s">
        <v>32</v>
      </c>
      <c r="N24" t="s">
        <v>1194</v>
      </c>
      <c r="O24" t="s">
        <v>1194</v>
      </c>
      <c r="R24" t="s">
        <v>235</v>
      </c>
      <c r="T24" t="s">
        <v>67</v>
      </c>
      <c r="U24" t="s">
        <v>45</v>
      </c>
      <c r="V24" t="s">
        <v>235</v>
      </c>
      <c r="W24" t="s">
        <v>1194</v>
      </c>
      <c r="Y24" s="1">
        <v>42443.65730324074</v>
      </c>
      <c r="Z24" s="1">
        <v>42783.138333333336</v>
      </c>
    </row>
    <row r="25" spans="1:26" x14ac:dyDescent="0.3">
      <c r="A25">
        <v>79634</v>
      </c>
      <c r="B25" t="s">
        <v>77</v>
      </c>
      <c r="C25" t="s">
        <v>75</v>
      </c>
      <c r="D25" t="s">
        <v>825</v>
      </c>
      <c r="E25" t="s">
        <v>147</v>
      </c>
      <c r="F25" t="s">
        <v>27</v>
      </c>
      <c r="G25" t="s">
        <v>187</v>
      </c>
      <c r="H25" t="s">
        <v>1135</v>
      </c>
      <c r="I25" t="s">
        <v>234</v>
      </c>
      <c r="J25" t="s">
        <v>234</v>
      </c>
      <c r="K25" t="s">
        <v>41</v>
      </c>
      <c r="L25" t="s">
        <v>32</v>
      </c>
      <c r="N25" t="s">
        <v>1194</v>
      </c>
      <c r="O25" t="s">
        <v>1194</v>
      </c>
      <c r="R25" t="s">
        <v>765</v>
      </c>
      <c r="S25" t="s">
        <v>426</v>
      </c>
      <c r="T25" t="s">
        <v>67</v>
      </c>
      <c r="U25" t="s">
        <v>45</v>
      </c>
      <c r="V25" t="s">
        <v>26</v>
      </c>
      <c r="W25" t="s">
        <v>1194</v>
      </c>
      <c r="Y25" s="1">
        <v>42457.412997685184</v>
      </c>
      <c r="Z25" s="1">
        <v>42459.52753472222</v>
      </c>
    </row>
    <row r="26" spans="1:26" x14ac:dyDescent="0.3">
      <c r="A26">
        <v>79685</v>
      </c>
      <c r="B26" t="s">
        <v>173</v>
      </c>
      <c r="C26" t="s">
        <v>162</v>
      </c>
      <c r="D26" t="s">
        <v>216</v>
      </c>
      <c r="E26" t="s">
        <v>24</v>
      </c>
      <c r="F26" t="s">
        <v>27</v>
      </c>
      <c r="G26" t="s">
        <v>49</v>
      </c>
      <c r="H26" t="s">
        <v>696</v>
      </c>
      <c r="I26" t="s">
        <v>163</v>
      </c>
      <c r="J26" t="s">
        <v>163</v>
      </c>
      <c r="K26" t="s">
        <v>41</v>
      </c>
      <c r="L26" t="s">
        <v>32</v>
      </c>
      <c r="N26" t="s">
        <v>1194</v>
      </c>
      <c r="O26" t="s">
        <v>1194</v>
      </c>
      <c r="R26" t="s">
        <v>235</v>
      </c>
      <c r="T26" t="s">
        <v>55</v>
      </c>
      <c r="U26" t="s">
        <v>37</v>
      </c>
      <c r="V26" t="s">
        <v>235</v>
      </c>
      <c r="W26" t="s">
        <v>1194</v>
      </c>
      <c r="Y26" s="1">
        <v>42458.033101851855</v>
      </c>
      <c r="Z26" s="1">
        <v>42724.124166666668</v>
      </c>
    </row>
    <row r="27" spans="1:26" x14ac:dyDescent="0.3">
      <c r="A27">
        <v>79784</v>
      </c>
      <c r="B27" t="s">
        <v>154</v>
      </c>
      <c r="C27" t="s">
        <v>129</v>
      </c>
      <c r="D27" t="s">
        <v>218</v>
      </c>
      <c r="E27" t="s">
        <v>24</v>
      </c>
      <c r="F27" t="s">
        <v>27</v>
      </c>
      <c r="G27" t="s">
        <v>153</v>
      </c>
      <c r="H27" t="s">
        <v>443</v>
      </c>
      <c r="J27" t="s">
        <v>441</v>
      </c>
      <c r="K27" t="s">
        <v>41</v>
      </c>
      <c r="L27" t="s">
        <v>101</v>
      </c>
      <c r="M27" t="s">
        <v>298</v>
      </c>
      <c r="N27" t="s">
        <v>1194</v>
      </c>
      <c r="O27" t="s">
        <v>1194</v>
      </c>
      <c r="P27" t="s">
        <v>442</v>
      </c>
      <c r="R27" t="s">
        <v>235</v>
      </c>
      <c r="T27" t="s">
        <v>43</v>
      </c>
      <c r="U27" t="s">
        <v>45</v>
      </c>
      <c r="V27" t="s">
        <v>112</v>
      </c>
      <c r="W27" t="s">
        <v>361</v>
      </c>
      <c r="Y27" s="1">
        <v>42459.031458333331</v>
      </c>
      <c r="Z27" s="1">
        <v>42803.278622685182</v>
      </c>
    </row>
    <row r="28" spans="1:26" x14ac:dyDescent="0.3">
      <c r="A28">
        <v>80288</v>
      </c>
      <c r="B28" t="s">
        <v>325</v>
      </c>
      <c r="C28" t="s">
        <v>129</v>
      </c>
      <c r="D28" t="s">
        <v>218</v>
      </c>
      <c r="E28" t="s">
        <v>24</v>
      </c>
      <c r="F28" t="s">
        <v>27</v>
      </c>
      <c r="G28" t="s">
        <v>153</v>
      </c>
      <c r="H28" t="s">
        <v>440</v>
      </c>
      <c r="I28" t="s">
        <v>226</v>
      </c>
      <c r="J28" t="s">
        <v>91</v>
      </c>
      <c r="K28" t="s">
        <v>41</v>
      </c>
      <c r="L28" t="s">
        <v>32</v>
      </c>
      <c r="N28" t="s">
        <v>1194</v>
      </c>
      <c r="O28" t="s">
        <v>280</v>
      </c>
      <c r="P28">
        <v>10707</v>
      </c>
      <c r="R28" t="s">
        <v>235</v>
      </c>
      <c r="T28" t="s">
        <v>55</v>
      </c>
      <c r="U28" t="s">
        <v>37</v>
      </c>
      <c r="V28" t="s">
        <v>112</v>
      </c>
      <c r="W28" t="s">
        <v>1194</v>
      </c>
      <c r="Y28" s="1">
        <v>42466.025520833333</v>
      </c>
      <c r="Z28" s="1">
        <v>42531.041354166664</v>
      </c>
    </row>
    <row r="29" spans="1:26" x14ac:dyDescent="0.3">
      <c r="A29">
        <v>80312</v>
      </c>
      <c r="B29" t="s">
        <v>340</v>
      </c>
      <c r="C29" t="s">
        <v>305</v>
      </c>
      <c r="D29" t="s">
        <v>311</v>
      </c>
      <c r="E29" t="s">
        <v>24</v>
      </c>
      <c r="F29" t="s">
        <v>27</v>
      </c>
      <c r="G29" t="s">
        <v>187</v>
      </c>
      <c r="H29" t="s">
        <v>460</v>
      </c>
      <c r="J29" t="s">
        <v>174</v>
      </c>
      <c r="K29" t="s">
        <v>41</v>
      </c>
      <c r="L29" t="s">
        <v>32</v>
      </c>
      <c r="N29" t="s">
        <v>1194</v>
      </c>
      <c r="O29" t="s">
        <v>1194</v>
      </c>
      <c r="R29" t="s">
        <v>235</v>
      </c>
      <c r="S29" t="s">
        <v>426</v>
      </c>
      <c r="T29" t="s">
        <v>67</v>
      </c>
      <c r="U29" t="s">
        <v>37</v>
      </c>
      <c r="V29" t="s">
        <v>26</v>
      </c>
      <c r="W29" t="s">
        <v>1194</v>
      </c>
      <c r="Y29" s="1">
        <v>42466.128449074073</v>
      </c>
      <c r="Z29" s="1">
        <v>42528.0003125</v>
      </c>
    </row>
    <row r="30" spans="1:26" x14ac:dyDescent="0.3">
      <c r="A30">
        <v>80331</v>
      </c>
      <c r="B30" t="s">
        <v>181</v>
      </c>
      <c r="C30" t="s">
        <v>223</v>
      </c>
      <c r="D30" t="s">
        <v>224</v>
      </c>
      <c r="E30" t="s">
        <v>24</v>
      </c>
      <c r="F30" t="s">
        <v>27</v>
      </c>
      <c r="G30" t="s">
        <v>187</v>
      </c>
      <c r="H30" t="s">
        <v>478</v>
      </c>
      <c r="I30" t="s">
        <v>497</v>
      </c>
      <c r="J30" t="s">
        <v>181</v>
      </c>
      <c r="K30" t="s">
        <v>41</v>
      </c>
      <c r="L30" t="s">
        <v>32</v>
      </c>
      <c r="N30" t="s">
        <v>1194</v>
      </c>
      <c r="O30" t="s">
        <v>1194</v>
      </c>
      <c r="R30" t="s">
        <v>235</v>
      </c>
      <c r="T30" t="s">
        <v>55</v>
      </c>
      <c r="U30" t="s">
        <v>37</v>
      </c>
      <c r="V30" t="s">
        <v>26</v>
      </c>
      <c r="W30" t="s">
        <v>1194</v>
      </c>
      <c r="Y30" s="1">
        <v>42466.238483796296</v>
      </c>
      <c r="Z30" s="1">
        <v>42527.963506944441</v>
      </c>
    </row>
    <row r="31" spans="1:26" x14ac:dyDescent="0.3">
      <c r="A31">
        <v>80333</v>
      </c>
      <c r="B31" t="s">
        <v>181</v>
      </c>
      <c r="C31" t="s">
        <v>223</v>
      </c>
      <c r="D31" t="s">
        <v>224</v>
      </c>
      <c r="E31" t="s">
        <v>24</v>
      </c>
      <c r="F31" t="s">
        <v>27</v>
      </c>
      <c r="G31" t="s">
        <v>187</v>
      </c>
      <c r="H31" t="s">
        <v>477</v>
      </c>
      <c r="I31" t="s">
        <v>497</v>
      </c>
      <c r="J31" t="s">
        <v>181</v>
      </c>
      <c r="K31" t="s">
        <v>41</v>
      </c>
      <c r="L31" t="s">
        <v>32</v>
      </c>
      <c r="N31" t="s">
        <v>1194</v>
      </c>
      <c r="O31" t="s">
        <v>1194</v>
      </c>
      <c r="R31" t="s">
        <v>235</v>
      </c>
      <c r="T31" t="s">
        <v>43</v>
      </c>
      <c r="U31" t="s">
        <v>29</v>
      </c>
      <c r="V31" t="s">
        <v>26</v>
      </c>
      <c r="W31" t="s">
        <v>1194</v>
      </c>
      <c r="Y31" s="1">
        <v>42466.248287037037</v>
      </c>
      <c r="Z31" s="1">
        <v>42524.181620370371</v>
      </c>
    </row>
    <row r="32" spans="1:26" x14ac:dyDescent="0.3">
      <c r="A32">
        <v>80486</v>
      </c>
      <c r="B32" t="s">
        <v>333</v>
      </c>
      <c r="C32" t="s">
        <v>75</v>
      </c>
      <c r="D32" t="s">
        <v>125</v>
      </c>
      <c r="E32" t="s">
        <v>24</v>
      </c>
      <c r="F32" t="s">
        <v>27</v>
      </c>
      <c r="G32" t="s">
        <v>187</v>
      </c>
      <c r="H32" t="s">
        <v>885</v>
      </c>
      <c r="I32" t="s">
        <v>179</v>
      </c>
      <c r="J32" t="s">
        <v>124</v>
      </c>
      <c r="K32" t="s">
        <v>41</v>
      </c>
      <c r="L32" t="s">
        <v>32</v>
      </c>
      <c r="M32" t="s">
        <v>104</v>
      </c>
      <c r="N32" t="s">
        <v>1194</v>
      </c>
      <c r="O32" t="s">
        <v>1194</v>
      </c>
      <c r="R32" t="s">
        <v>235</v>
      </c>
      <c r="S32" t="s">
        <v>426</v>
      </c>
      <c r="T32" t="s">
        <v>43</v>
      </c>
      <c r="U32" t="s">
        <v>29</v>
      </c>
      <c r="V32" t="s">
        <v>81</v>
      </c>
      <c r="W32" t="s">
        <v>1194</v>
      </c>
      <c r="Y32" s="1">
        <v>42468.405729166669</v>
      </c>
      <c r="Z32" s="1">
        <v>42480.603668981479</v>
      </c>
    </row>
    <row r="33" spans="1:27" x14ac:dyDescent="0.3">
      <c r="A33">
        <v>80602</v>
      </c>
      <c r="B33" t="s">
        <v>109</v>
      </c>
      <c r="C33" t="s">
        <v>97</v>
      </c>
      <c r="D33" t="s">
        <v>110</v>
      </c>
      <c r="E33" t="s">
        <v>24</v>
      </c>
      <c r="F33" t="s">
        <v>27</v>
      </c>
      <c r="G33" t="s">
        <v>187</v>
      </c>
      <c r="H33" t="s">
        <v>583</v>
      </c>
      <c r="J33" t="s">
        <v>102</v>
      </c>
      <c r="K33" t="s">
        <v>41</v>
      </c>
      <c r="L33" t="s">
        <v>32</v>
      </c>
      <c r="M33" t="s">
        <v>185</v>
      </c>
      <c r="N33" t="s">
        <v>1194</v>
      </c>
      <c r="O33" t="s">
        <v>145</v>
      </c>
      <c r="R33" t="s">
        <v>235</v>
      </c>
      <c r="S33" t="s">
        <v>426</v>
      </c>
      <c r="T33" t="s">
        <v>43</v>
      </c>
      <c r="U33" t="s">
        <v>45</v>
      </c>
      <c r="V33" t="s">
        <v>26</v>
      </c>
      <c r="W33" t="s">
        <v>1194</v>
      </c>
      <c r="Y33" s="1">
        <v>42471.625497685185</v>
      </c>
      <c r="Z33" s="1">
        <v>42472.423796296294</v>
      </c>
    </row>
    <row r="34" spans="1:27" x14ac:dyDescent="0.3">
      <c r="A34">
        <v>80606</v>
      </c>
      <c r="B34" t="s">
        <v>279</v>
      </c>
      <c r="C34" t="s">
        <v>75</v>
      </c>
      <c r="D34" t="s">
        <v>79</v>
      </c>
      <c r="E34" t="s">
        <v>147</v>
      </c>
      <c r="F34" t="s">
        <v>27</v>
      </c>
      <c r="G34" t="s">
        <v>187</v>
      </c>
      <c r="H34" t="s">
        <v>1134</v>
      </c>
      <c r="I34" t="s">
        <v>279</v>
      </c>
      <c r="J34" t="s">
        <v>279</v>
      </c>
      <c r="K34" t="s">
        <v>41</v>
      </c>
      <c r="L34" t="s">
        <v>32</v>
      </c>
      <c r="N34" t="s">
        <v>1194</v>
      </c>
      <c r="O34" t="s">
        <v>1194</v>
      </c>
      <c r="R34" t="s">
        <v>765</v>
      </c>
      <c r="T34" t="s">
        <v>55</v>
      </c>
      <c r="U34" t="s">
        <v>37</v>
      </c>
      <c r="V34" t="s">
        <v>26</v>
      </c>
      <c r="W34" t="s">
        <v>1194</v>
      </c>
      <c r="Y34" s="1">
        <v>42471.906145833331</v>
      </c>
      <c r="Z34" s="1">
        <v>42527.900381944448</v>
      </c>
    </row>
    <row r="35" spans="1:27" x14ac:dyDescent="0.3">
      <c r="A35">
        <v>81363</v>
      </c>
      <c r="B35" t="s">
        <v>772</v>
      </c>
      <c r="C35" t="s">
        <v>75</v>
      </c>
      <c r="D35" t="s">
        <v>79</v>
      </c>
      <c r="E35" t="s">
        <v>24</v>
      </c>
      <c r="F35" t="s">
        <v>27</v>
      </c>
      <c r="G35" t="s">
        <v>42</v>
      </c>
      <c r="H35" t="s">
        <v>884</v>
      </c>
      <c r="I35" t="s">
        <v>772</v>
      </c>
      <c r="J35" t="s">
        <v>772</v>
      </c>
      <c r="K35" t="s">
        <v>41</v>
      </c>
      <c r="L35" t="s">
        <v>32</v>
      </c>
      <c r="M35" t="s">
        <v>185</v>
      </c>
      <c r="N35" t="s">
        <v>1194</v>
      </c>
      <c r="O35" t="s">
        <v>1194</v>
      </c>
      <c r="R35" t="s">
        <v>235</v>
      </c>
      <c r="S35" t="s">
        <v>426</v>
      </c>
      <c r="T35" t="s">
        <v>43</v>
      </c>
      <c r="U35" t="s">
        <v>45</v>
      </c>
      <c r="V35" t="s">
        <v>235</v>
      </c>
      <c r="W35" t="s">
        <v>1194</v>
      </c>
      <c r="Y35" s="1">
        <v>42482.023101851853</v>
      </c>
      <c r="Z35" s="1">
        <v>42783.097094907411</v>
      </c>
    </row>
    <row r="36" spans="1:27" x14ac:dyDescent="0.3">
      <c r="A36">
        <v>82064</v>
      </c>
      <c r="B36" t="s">
        <v>154</v>
      </c>
      <c r="C36" t="s">
        <v>184</v>
      </c>
      <c r="D36" t="s">
        <v>293</v>
      </c>
      <c r="E36" t="s">
        <v>24</v>
      </c>
      <c r="F36" t="s">
        <v>27</v>
      </c>
      <c r="G36" t="s">
        <v>187</v>
      </c>
      <c r="H36" t="s">
        <v>559</v>
      </c>
      <c r="I36" t="s">
        <v>923</v>
      </c>
      <c r="J36" t="s">
        <v>91</v>
      </c>
      <c r="K36" t="s">
        <v>41</v>
      </c>
      <c r="L36" t="s">
        <v>32</v>
      </c>
      <c r="N36" t="s">
        <v>1194</v>
      </c>
      <c r="O36" t="s">
        <v>1194</v>
      </c>
      <c r="R36" t="s">
        <v>235</v>
      </c>
      <c r="T36" t="s">
        <v>67</v>
      </c>
      <c r="U36" t="s">
        <v>45</v>
      </c>
      <c r="V36" t="s">
        <v>26</v>
      </c>
      <c r="W36" t="s">
        <v>361</v>
      </c>
      <c r="Y36" s="1">
        <v>42492.52611111111</v>
      </c>
      <c r="Z36" s="1">
        <v>42528.274548611109</v>
      </c>
    </row>
    <row r="37" spans="1:27" x14ac:dyDescent="0.3">
      <c r="A37">
        <v>82176</v>
      </c>
      <c r="B37" t="s">
        <v>439</v>
      </c>
      <c r="C37" t="s">
        <v>129</v>
      </c>
      <c r="D37" t="s">
        <v>436</v>
      </c>
      <c r="E37" t="s">
        <v>24</v>
      </c>
      <c r="F37" t="s">
        <v>27</v>
      </c>
      <c r="G37" t="s">
        <v>187</v>
      </c>
      <c r="H37" t="s">
        <v>438</v>
      </c>
      <c r="I37" t="s">
        <v>219</v>
      </c>
      <c r="J37" t="s">
        <v>91</v>
      </c>
      <c r="K37" t="s">
        <v>41</v>
      </c>
      <c r="L37" t="s">
        <v>32</v>
      </c>
      <c r="N37" t="s">
        <v>1194</v>
      </c>
      <c r="O37" t="s">
        <v>1194</v>
      </c>
      <c r="R37" t="s">
        <v>235</v>
      </c>
      <c r="T37" t="s">
        <v>55</v>
      </c>
      <c r="U37" t="s">
        <v>37</v>
      </c>
      <c r="V37" t="s">
        <v>26</v>
      </c>
      <c r="W37" t="s">
        <v>1194</v>
      </c>
      <c r="Y37" s="1">
        <v>42494.026504629626</v>
      </c>
      <c r="Z37" s="1">
        <v>42598.087430555555</v>
      </c>
    </row>
    <row r="38" spans="1:27" x14ac:dyDescent="0.3">
      <c r="A38">
        <v>82178</v>
      </c>
      <c r="B38" t="s">
        <v>299</v>
      </c>
      <c r="C38" t="s">
        <v>129</v>
      </c>
      <c r="D38" t="s">
        <v>218</v>
      </c>
      <c r="E38" t="s">
        <v>24</v>
      </c>
      <c r="F38" t="s">
        <v>27</v>
      </c>
      <c r="G38" t="s">
        <v>153</v>
      </c>
      <c r="H38" t="s">
        <v>1402</v>
      </c>
      <c r="I38" t="s">
        <v>226</v>
      </c>
      <c r="J38" t="s">
        <v>91</v>
      </c>
      <c r="K38" t="s">
        <v>41</v>
      </c>
      <c r="L38" t="s">
        <v>240</v>
      </c>
      <c r="M38" t="s">
        <v>298</v>
      </c>
      <c r="N38" t="s">
        <v>1194</v>
      </c>
      <c r="O38" t="s">
        <v>1221</v>
      </c>
      <c r="P38">
        <v>10938</v>
      </c>
      <c r="R38" t="s">
        <v>235</v>
      </c>
      <c r="T38" t="s">
        <v>43</v>
      </c>
      <c r="U38" t="s">
        <v>37</v>
      </c>
      <c r="V38" t="s">
        <v>308</v>
      </c>
      <c r="W38" t="s">
        <v>1194</v>
      </c>
      <c r="Y38" s="1">
        <v>42494.02715277778</v>
      </c>
      <c r="Z38" s="1">
        <v>42828.457337962966</v>
      </c>
      <c r="AA38" t="s">
        <v>1401</v>
      </c>
    </row>
    <row r="39" spans="1:27" x14ac:dyDescent="0.3">
      <c r="A39">
        <v>82510</v>
      </c>
      <c r="B39" t="s">
        <v>209</v>
      </c>
      <c r="C39" t="s">
        <v>40</v>
      </c>
      <c r="D39" t="s">
        <v>46</v>
      </c>
      <c r="E39" t="s">
        <v>48</v>
      </c>
      <c r="F39" t="s">
        <v>27</v>
      </c>
      <c r="G39" t="s">
        <v>187</v>
      </c>
      <c r="H39" t="s">
        <v>1005</v>
      </c>
      <c r="I39" t="s">
        <v>1004</v>
      </c>
      <c r="J39" t="s">
        <v>174</v>
      </c>
      <c r="K39" t="s">
        <v>41</v>
      </c>
      <c r="L39" t="s">
        <v>32</v>
      </c>
      <c r="N39" t="s">
        <v>1194</v>
      </c>
      <c r="O39" t="s">
        <v>1194</v>
      </c>
      <c r="R39" t="s">
        <v>235</v>
      </c>
      <c r="T39" t="s">
        <v>55</v>
      </c>
      <c r="U39" t="s">
        <v>37</v>
      </c>
      <c r="V39" t="s">
        <v>26</v>
      </c>
      <c r="W39" t="s">
        <v>1194</v>
      </c>
      <c r="X39" t="s">
        <v>1003</v>
      </c>
      <c r="Y39" s="1">
        <v>42499.229317129626</v>
      </c>
      <c r="Z39" s="1">
        <v>42585.358344907407</v>
      </c>
    </row>
    <row r="40" spans="1:27" x14ac:dyDescent="0.3">
      <c r="A40">
        <v>82520</v>
      </c>
      <c r="B40" t="s">
        <v>123</v>
      </c>
      <c r="C40" t="s">
        <v>97</v>
      </c>
      <c r="D40" t="s">
        <v>110</v>
      </c>
      <c r="E40" t="s">
        <v>24</v>
      </c>
      <c r="F40" t="s">
        <v>27</v>
      </c>
      <c r="G40" t="s">
        <v>187</v>
      </c>
      <c r="H40" t="s">
        <v>579</v>
      </c>
      <c r="J40" t="s">
        <v>102</v>
      </c>
      <c r="K40" t="s">
        <v>41</v>
      </c>
      <c r="L40" t="s">
        <v>32</v>
      </c>
      <c r="N40" t="s">
        <v>1194</v>
      </c>
      <c r="O40" t="s">
        <v>1194</v>
      </c>
      <c r="R40" t="s">
        <v>235</v>
      </c>
      <c r="S40" t="s">
        <v>426</v>
      </c>
      <c r="T40" t="s">
        <v>43</v>
      </c>
      <c r="U40" t="s">
        <v>37</v>
      </c>
      <c r="V40" t="s">
        <v>26</v>
      </c>
      <c r="W40" t="s">
        <v>1194</v>
      </c>
      <c r="Y40" s="1">
        <v>42499.325185185182</v>
      </c>
      <c r="Z40" s="1">
        <v>42537.316388888888</v>
      </c>
    </row>
    <row r="41" spans="1:27" x14ac:dyDescent="0.3">
      <c r="A41">
        <v>82551</v>
      </c>
      <c r="B41" t="s">
        <v>295</v>
      </c>
      <c r="C41" t="s">
        <v>129</v>
      </c>
      <c r="D41" t="s">
        <v>218</v>
      </c>
      <c r="E41" t="s">
        <v>24</v>
      </c>
      <c r="F41" t="s">
        <v>27</v>
      </c>
      <c r="G41" t="s">
        <v>127</v>
      </c>
      <c r="H41" t="s">
        <v>437</v>
      </c>
      <c r="I41" t="s">
        <v>918</v>
      </c>
      <c r="J41" t="s">
        <v>91</v>
      </c>
      <c r="K41" t="s">
        <v>41</v>
      </c>
      <c r="L41" t="s">
        <v>32</v>
      </c>
      <c r="N41" t="s">
        <v>1194</v>
      </c>
      <c r="O41" t="s">
        <v>280</v>
      </c>
      <c r="P41">
        <v>11139</v>
      </c>
      <c r="R41" t="s">
        <v>235</v>
      </c>
      <c r="T41" t="s">
        <v>43</v>
      </c>
      <c r="U41" t="s">
        <v>37</v>
      </c>
      <c r="V41" t="s">
        <v>306</v>
      </c>
      <c r="W41" t="s">
        <v>1194</v>
      </c>
      <c r="Y41" s="1">
        <v>42499.528321759259</v>
      </c>
      <c r="Z41" s="1">
        <v>42559.33184027778</v>
      </c>
    </row>
    <row r="42" spans="1:27" x14ac:dyDescent="0.3">
      <c r="A42">
        <v>82794</v>
      </c>
      <c r="B42" t="s">
        <v>325</v>
      </c>
      <c r="C42" t="s">
        <v>184</v>
      </c>
      <c r="D42" t="s">
        <v>293</v>
      </c>
      <c r="E42" t="s">
        <v>24</v>
      </c>
      <c r="F42" t="s">
        <v>27</v>
      </c>
      <c r="G42" t="s">
        <v>187</v>
      </c>
      <c r="H42" t="s">
        <v>554</v>
      </c>
      <c r="I42" t="s">
        <v>313</v>
      </c>
      <c r="J42" t="s">
        <v>91</v>
      </c>
      <c r="K42" t="s">
        <v>41</v>
      </c>
      <c r="L42" t="s">
        <v>32</v>
      </c>
      <c r="N42" t="s">
        <v>1194</v>
      </c>
      <c r="O42" t="s">
        <v>280</v>
      </c>
      <c r="R42" t="s">
        <v>235</v>
      </c>
      <c r="T42" t="s">
        <v>55</v>
      </c>
      <c r="U42" t="s">
        <v>37</v>
      </c>
      <c r="V42" t="s">
        <v>26</v>
      </c>
      <c r="W42" t="s">
        <v>1194</v>
      </c>
      <c r="Y42" s="1">
        <v>42502.526585648149</v>
      </c>
      <c r="Z42" s="1">
        <v>42531.045590277776</v>
      </c>
    </row>
    <row r="43" spans="1:27" x14ac:dyDescent="0.3">
      <c r="A43">
        <v>82979</v>
      </c>
      <c r="B43" t="s">
        <v>39</v>
      </c>
      <c r="C43" t="s">
        <v>129</v>
      </c>
      <c r="D43" t="s">
        <v>436</v>
      </c>
      <c r="E43" t="s">
        <v>24</v>
      </c>
      <c r="F43" t="s">
        <v>27</v>
      </c>
      <c r="G43" t="s">
        <v>187</v>
      </c>
      <c r="H43" t="s">
        <v>435</v>
      </c>
      <c r="I43" t="s">
        <v>349</v>
      </c>
      <c r="J43" t="s">
        <v>91</v>
      </c>
      <c r="K43" t="s">
        <v>41</v>
      </c>
      <c r="L43" t="s">
        <v>32</v>
      </c>
      <c r="N43" t="s">
        <v>1194</v>
      </c>
      <c r="O43" t="s">
        <v>1194</v>
      </c>
      <c r="Q43" t="s">
        <v>434</v>
      </c>
      <c r="R43" t="s">
        <v>235</v>
      </c>
      <c r="T43" t="s">
        <v>67</v>
      </c>
      <c r="U43" t="s">
        <v>45</v>
      </c>
      <c r="V43" t="s">
        <v>26</v>
      </c>
      <c r="W43" t="s">
        <v>361</v>
      </c>
      <c r="Y43" s="1">
        <v>42506.531134259261</v>
      </c>
      <c r="Z43" s="1">
        <v>42781.447708333333</v>
      </c>
    </row>
    <row r="44" spans="1:27" x14ac:dyDescent="0.3">
      <c r="A44">
        <v>82996</v>
      </c>
      <c r="B44" t="s">
        <v>459</v>
      </c>
      <c r="C44" t="s">
        <v>305</v>
      </c>
      <c r="D44" t="s">
        <v>347</v>
      </c>
      <c r="E44" t="s">
        <v>24</v>
      </c>
      <c r="F44" t="s">
        <v>27</v>
      </c>
      <c r="G44" t="s">
        <v>187</v>
      </c>
      <c r="H44" t="s">
        <v>458</v>
      </c>
      <c r="I44" t="s">
        <v>1397</v>
      </c>
      <c r="J44" t="s">
        <v>77</v>
      </c>
      <c r="K44" t="s">
        <v>41</v>
      </c>
      <c r="L44" t="s">
        <v>32</v>
      </c>
      <c r="M44" t="s">
        <v>185</v>
      </c>
      <c r="N44" t="s">
        <v>1194</v>
      </c>
      <c r="O44" t="s">
        <v>1194</v>
      </c>
      <c r="Q44" t="s">
        <v>457</v>
      </c>
      <c r="R44" t="s">
        <v>235</v>
      </c>
      <c r="T44" t="s">
        <v>67</v>
      </c>
      <c r="U44" t="s">
        <v>37</v>
      </c>
      <c r="V44" t="s">
        <v>26</v>
      </c>
      <c r="W44" t="s">
        <v>456</v>
      </c>
      <c r="Y44" s="1">
        <v>42506.725740740738</v>
      </c>
      <c r="Z44" s="1">
        <v>42830.25440972222</v>
      </c>
    </row>
    <row r="45" spans="1:27" x14ac:dyDescent="0.3">
      <c r="A45">
        <v>83499</v>
      </c>
      <c r="B45" t="s">
        <v>211</v>
      </c>
      <c r="C45" t="s">
        <v>184</v>
      </c>
      <c r="D45" t="s">
        <v>525</v>
      </c>
      <c r="E45" t="s">
        <v>24</v>
      </c>
      <c r="F45" t="s">
        <v>27</v>
      </c>
      <c r="G45" t="s">
        <v>187</v>
      </c>
      <c r="H45" t="s">
        <v>553</v>
      </c>
      <c r="I45" t="s">
        <v>1397</v>
      </c>
      <c r="J45" t="s">
        <v>91</v>
      </c>
      <c r="K45" t="s">
        <v>41</v>
      </c>
      <c r="L45" t="s">
        <v>32</v>
      </c>
      <c r="N45" t="s">
        <v>1194</v>
      </c>
      <c r="O45" t="s">
        <v>539</v>
      </c>
      <c r="Q45" t="s">
        <v>552</v>
      </c>
      <c r="R45" t="s">
        <v>235</v>
      </c>
      <c r="T45" t="s">
        <v>43</v>
      </c>
      <c r="U45" t="s">
        <v>29</v>
      </c>
      <c r="V45" t="s">
        <v>26</v>
      </c>
      <c r="W45" t="s">
        <v>361</v>
      </c>
      <c r="Y45" s="1">
        <v>42514.526782407411</v>
      </c>
      <c r="Z45" s="1">
        <v>42830.216435185182</v>
      </c>
    </row>
    <row r="46" spans="1:27" x14ac:dyDescent="0.3">
      <c r="A46">
        <v>83553</v>
      </c>
      <c r="B46" t="s">
        <v>800</v>
      </c>
      <c r="C46" t="s">
        <v>75</v>
      </c>
      <c r="D46" t="s">
        <v>79</v>
      </c>
      <c r="E46" t="s">
        <v>147</v>
      </c>
      <c r="F46" t="s">
        <v>27</v>
      </c>
      <c r="G46" t="s">
        <v>187</v>
      </c>
      <c r="H46" t="s">
        <v>1188</v>
      </c>
      <c r="I46" t="s">
        <v>800</v>
      </c>
      <c r="J46" t="s">
        <v>800</v>
      </c>
      <c r="K46" t="s">
        <v>41</v>
      </c>
      <c r="L46" t="s">
        <v>32</v>
      </c>
      <c r="N46" t="s">
        <v>1194</v>
      </c>
      <c r="O46" t="s">
        <v>1194</v>
      </c>
      <c r="R46" t="s">
        <v>235</v>
      </c>
      <c r="T46" t="s">
        <v>67</v>
      </c>
      <c r="U46" t="s">
        <v>37</v>
      </c>
      <c r="V46" t="s">
        <v>235</v>
      </c>
      <c r="W46" t="s">
        <v>1194</v>
      </c>
      <c r="Y46" s="1">
        <v>42515.181539351855</v>
      </c>
      <c r="Z46" s="1">
        <v>42516.957824074074</v>
      </c>
    </row>
    <row r="47" spans="1:27" x14ac:dyDescent="0.3">
      <c r="A47">
        <v>83699</v>
      </c>
      <c r="B47" t="s">
        <v>448</v>
      </c>
      <c r="C47" t="s">
        <v>184</v>
      </c>
      <c r="D47" t="s">
        <v>212</v>
      </c>
      <c r="E47" t="s">
        <v>24</v>
      </c>
      <c r="F47" t="s">
        <v>27</v>
      </c>
      <c r="G47" t="s">
        <v>201</v>
      </c>
      <c r="H47" t="s">
        <v>551</v>
      </c>
      <c r="I47" t="s">
        <v>230</v>
      </c>
      <c r="J47" t="s">
        <v>91</v>
      </c>
      <c r="K47" t="s">
        <v>41</v>
      </c>
      <c r="L47" t="s">
        <v>32</v>
      </c>
      <c r="M47" t="s">
        <v>298</v>
      </c>
      <c r="N47" t="s">
        <v>1194</v>
      </c>
      <c r="O47" t="s">
        <v>539</v>
      </c>
      <c r="R47" t="s">
        <v>235</v>
      </c>
      <c r="T47" t="s">
        <v>43</v>
      </c>
      <c r="U47" t="s">
        <v>29</v>
      </c>
      <c r="V47" t="s">
        <v>36</v>
      </c>
      <c r="W47" t="s">
        <v>361</v>
      </c>
      <c r="Y47" s="1">
        <v>42517.521284722221</v>
      </c>
      <c r="Z47" s="1">
        <v>42590.698009259257</v>
      </c>
    </row>
    <row r="48" spans="1:27" x14ac:dyDescent="0.3">
      <c r="A48">
        <v>83852</v>
      </c>
      <c r="B48" t="s">
        <v>325</v>
      </c>
      <c r="C48" t="s">
        <v>129</v>
      </c>
      <c r="D48" t="s">
        <v>218</v>
      </c>
      <c r="E48" t="s">
        <v>24</v>
      </c>
      <c r="F48" t="s">
        <v>27</v>
      </c>
      <c r="G48" t="s">
        <v>153</v>
      </c>
      <c r="H48" t="s">
        <v>431</v>
      </c>
      <c r="I48" t="s">
        <v>917</v>
      </c>
      <c r="J48" t="s">
        <v>268</v>
      </c>
      <c r="K48" t="s">
        <v>41</v>
      </c>
      <c r="L48" t="s">
        <v>32</v>
      </c>
      <c r="N48" t="s">
        <v>1194</v>
      </c>
      <c r="O48" t="s">
        <v>206</v>
      </c>
      <c r="R48" t="s">
        <v>235</v>
      </c>
      <c r="T48" t="s">
        <v>43</v>
      </c>
      <c r="U48" t="s">
        <v>29</v>
      </c>
      <c r="V48" t="s">
        <v>269</v>
      </c>
      <c r="W48" t="s">
        <v>1194</v>
      </c>
      <c r="Y48" s="1">
        <v>42522.337314814817</v>
      </c>
      <c r="Z48" s="1">
        <v>42585.987546296295</v>
      </c>
    </row>
    <row r="49" spans="1:26" x14ac:dyDescent="0.3">
      <c r="A49">
        <v>83876</v>
      </c>
      <c r="B49" t="s">
        <v>89</v>
      </c>
      <c r="C49" t="s">
        <v>237</v>
      </c>
      <c r="D49" t="s">
        <v>238</v>
      </c>
      <c r="E49" t="s">
        <v>24</v>
      </c>
      <c r="F49" t="s">
        <v>27</v>
      </c>
      <c r="G49" t="s">
        <v>187</v>
      </c>
      <c r="H49" t="s">
        <v>521</v>
      </c>
      <c r="J49" t="s">
        <v>282</v>
      </c>
      <c r="K49" t="s">
        <v>41</v>
      </c>
      <c r="L49" t="s">
        <v>32</v>
      </c>
      <c r="N49" t="s">
        <v>1194</v>
      </c>
      <c r="O49" t="s">
        <v>1194</v>
      </c>
      <c r="R49" t="s">
        <v>235</v>
      </c>
      <c r="T49" t="s">
        <v>43</v>
      </c>
      <c r="U49" t="s">
        <v>60</v>
      </c>
      <c r="V49" t="s">
        <v>235</v>
      </c>
      <c r="W49" t="s">
        <v>1194</v>
      </c>
      <c r="Y49" s="1">
        <v>42522.50372685185</v>
      </c>
      <c r="Z49" s="1">
        <v>42803.366597222222</v>
      </c>
    </row>
    <row r="50" spans="1:26" x14ac:dyDescent="0.3">
      <c r="A50">
        <v>83877</v>
      </c>
      <c r="B50" t="s">
        <v>89</v>
      </c>
      <c r="C50" t="s">
        <v>237</v>
      </c>
      <c r="D50" t="s">
        <v>238</v>
      </c>
      <c r="E50" t="s">
        <v>24</v>
      </c>
      <c r="F50" t="s">
        <v>27</v>
      </c>
      <c r="G50" t="s">
        <v>187</v>
      </c>
      <c r="H50" t="s">
        <v>520</v>
      </c>
      <c r="J50" t="s">
        <v>282</v>
      </c>
      <c r="K50" t="s">
        <v>41</v>
      </c>
      <c r="L50" t="s">
        <v>32</v>
      </c>
      <c r="N50" t="s">
        <v>1194</v>
      </c>
      <c r="O50" t="s">
        <v>1194</v>
      </c>
      <c r="R50" t="s">
        <v>235</v>
      </c>
      <c r="T50" t="s">
        <v>43</v>
      </c>
      <c r="U50" t="s">
        <v>60</v>
      </c>
      <c r="V50" t="s">
        <v>235</v>
      </c>
      <c r="W50" t="s">
        <v>1194</v>
      </c>
      <c r="Y50" s="1">
        <v>42522.505486111113</v>
      </c>
      <c r="Z50" s="1">
        <v>42803.366249999999</v>
      </c>
    </row>
    <row r="51" spans="1:26" x14ac:dyDescent="0.3">
      <c r="A51">
        <v>84066</v>
      </c>
      <c r="B51" t="s">
        <v>430</v>
      </c>
      <c r="C51" t="s">
        <v>129</v>
      </c>
      <c r="D51" t="s">
        <v>327</v>
      </c>
      <c r="E51" t="s">
        <v>24</v>
      </c>
      <c r="F51" t="s">
        <v>27</v>
      </c>
      <c r="G51" t="s">
        <v>187</v>
      </c>
      <c r="H51" t="s">
        <v>429</v>
      </c>
      <c r="I51" t="s">
        <v>800</v>
      </c>
      <c r="J51" t="s">
        <v>91</v>
      </c>
      <c r="K51" t="s">
        <v>41</v>
      </c>
      <c r="L51" t="s">
        <v>101</v>
      </c>
      <c r="N51" t="s">
        <v>1194</v>
      </c>
      <c r="O51" t="s">
        <v>1194</v>
      </c>
      <c r="R51" t="s">
        <v>235</v>
      </c>
      <c r="T51" t="s">
        <v>67</v>
      </c>
      <c r="U51" t="s">
        <v>45</v>
      </c>
      <c r="V51" t="s">
        <v>26</v>
      </c>
      <c r="W51" t="s">
        <v>1194</v>
      </c>
      <c r="Y51" s="1">
        <v>42524.527094907404</v>
      </c>
      <c r="Z51" s="1">
        <v>42831.227847222224</v>
      </c>
    </row>
    <row r="52" spans="1:26" x14ac:dyDescent="0.3">
      <c r="A52">
        <v>84181</v>
      </c>
      <c r="B52" t="s">
        <v>939</v>
      </c>
      <c r="C52" t="s">
        <v>75</v>
      </c>
      <c r="D52" t="s">
        <v>1132</v>
      </c>
      <c r="E52" t="s">
        <v>262</v>
      </c>
      <c r="F52" t="s">
        <v>27</v>
      </c>
      <c r="G52" t="s">
        <v>153</v>
      </c>
      <c r="H52" t="s">
        <v>1131</v>
      </c>
      <c r="J52" t="s">
        <v>937</v>
      </c>
      <c r="K52" t="s">
        <v>41</v>
      </c>
      <c r="L52" t="s">
        <v>32</v>
      </c>
      <c r="N52" t="s">
        <v>1194</v>
      </c>
      <c r="O52" t="s">
        <v>1194</v>
      </c>
      <c r="R52" t="s">
        <v>765</v>
      </c>
      <c r="S52" t="s">
        <v>426</v>
      </c>
      <c r="T52" t="s">
        <v>55</v>
      </c>
      <c r="U52" t="s">
        <v>37</v>
      </c>
      <c r="V52" t="s">
        <v>81</v>
      </c>
      <c r="W52" t="s">
        <v>1194</v>
      </c>
      <c r="Y52" s="1">
        <v>42528.457928240743</v>
      </c>
      <c r="Z52" s="1">
        <v>42748.393113425926</v>
      </c>
    </row>
    <row r="53" spans="1:26" x14ac:dyDescent="0.3">
      <c r="A53">
        <v>84899</v>
      </c>
      <c r="B53" t="s">
        <v>800</v>
      </c>
      <c r="C53" t="s">
        <v>165</v>
      </c>
      <c r="D53" t="s">
        <v>166</v>
      </c>
      <c r="E53" t="s">
        <v>147</v>
      </c>
      <c r="F53" t="s">
        <v>27</v>
      </c>
      <c r="G53" t="s">
        <v>187</v>
      </c>
      <c r="H53" t="s">
        <v>1000</v>
      </c>
      <c r="I53" t="s">
        <v>800</v>
      </c>
      <c r="J53" t="s">
        <v>800</v>
      </c>
      <c r="K53" t="s">
        <v>41</v>
      </c>
      <c r="L53" t="s">
        <v>32</v>
      </c>
      <c r="N53" t="s">
        <v>1194</v>
      </c>
      <c r="O53" t="s">
        <v>1194</v>
      </c>
      <c r="R53" t="s">
        <v>235</v>
      </c>
      <c r="T53" t="s">
        <v>67</v>
      </c>
      <c r="U53" t="s">
        <v>45</v>
      </c>
      <c r="V53" t="s">
        <v>235</v>
      </c>
      <c r="W53" t="s">
        <v>1194</v>
      </c>
      <c r="Y53" s="1">
        <v>42542.140509259261</v>
      </c>
      <c r="Z53" s="1">
        <v>42543.229641203703</v>
      </c>
    </row>
    <row r="54" spans="1:26" x14ac:dyDescent="0.3">
      <c r="A54">
        <v>85002</v>
      </c>
      <c r="B54" t="s">
        <v>89</v>
      </c>
      <c r="C54" t="s">
        <v>237</v>
      </c>
      <c r="D54" t="s">
        <v>238</v>
      </c>
      <c r="E54" t="s">
        <v>24</v>
      </c>
      <c r="F54" t="s">
        <v>27</v>
      </c>
      <c r="G54" t="s">
        <v>49</v>
      </c>
      <c r="H54" t="s">
        <v>502</v>
      </c>
      <c r="J54" t="s">
        <v>497</v>
      </c>
      <c r="K54" t="s">
        <v>41</v>
      </c>
      <c r="L54" t="s">
        <v>32</v>
      </c>
      <c r="N54" t="s">
        <v>1194</v>
      </c>
      <c r="O54" t="s">
        <v>500</v>
      </c>
      <c r="R54" t="s">
        <v>235</v>
      </c>
      <c r="T54" t="s">
        <v>55</v>
      </c>
      <c r="U54" t="s">
        <v>45</v>
      </c>
      <c r="V54" t="s">
        <v>235</v>
      </c>
      <c r="W54" t="s">
        <v>1194</v>
      </c>
      <c r="Y54" s="1">
        <v>42543.065324074072</v>
      </c>
      <c r="Z54" s="1">
        <v>42724.952881944446</v>
      </c>
    </row>
    <row r="55" spans="1:26" x14ac:dyDescent="0.3">
      <c r="A55">
        <v>85124</v>
      </c>
      <c r="B55" t="s">
        <v>77</v>
      </c>
      <c r="C55" t="s">
        <v>165</v>
      </c>
      <c r="D55" t="s">
        <v>166</v>
      </c>
      <c r="E55" t="s">
        <v>147</v>
      </c>
      <c r="F55" t="s">
        <v>27</v>
      </c>
      <c r="G55" t="s">
        <v>187</v>
      </c>
      <c r="H55" t="s">
        <v>999</v>
      </c>
      <c r="I55" t="s">
        <v>800</v>
      </c>
      <c r="J55" t="s">
        <v>800</v>
      </c>
      <c r="K55" t="s">
        <v>41</v>
      </c>
      <c r="L55" t="s">
        <v>32</v>
      </c>
      <c r="N55" t="s">
        <v>1194</v>
      </c>
      <c r="O55" t="s">
        <v>1194</v>
      </c>
      <c r="R55" t="s">
        <v>235</v>
      </c>
      <c r="T55" t="s">
        <v>43</v>
      </c>
      <c r="U55" t="s">
        <v>29</v>
      </c>
      <c r="V55" t="s">
        <v>235</v>
      </c>
      <c r="W55" t="s">
        <v>1194</v>
      </c>
      <c r="Y55" s="1">
        <v>42544.980219907404</v>
      </c>
      <c r="Z55" s="1">
        <v>42549.139432870368</v>
      </c>
    </row>
    <row r="56" spans="1:26" x14ac:dyDescent="0.3">
      <c r="A56">
        <v>85377</v>
      </c>
      <c r="B56" t="s">
        <v>217</v>
      </c>
      <c r="C56" t="s">
        <v>129</v>
      </c>
      <c r="D56" t="s">
        <v>310</v>
      </c>
      <c r="E56" t="s">
        <v>24</v>
      </c>
      <c r="F56" t="s">
        <v>27</v>
      </c>
      <c r="G56" t="s">
        <v>153</v>
      </c>
      <c r="H56" t="s">
        <v>427</v>
      </c>
      <c r="I56" t="s">
        <v>916</v>
      </c>
      <c r="J56" t="s">
        <v>214</v>
      </c>
      <c r="K56" t="s">
        <v>41</v>
      </c>
      <c r="L56" t="s">
        <v>32</v>
      </c>
      <c r="M56" t="s">
        <v>369</v>
      </c>
      <c r="N56" t="s">
        <v>1194</v>
      </c>
      <c r="O56" t="s">
        <v>428</v>
      </c>
      <c r="P56" t="s">
        <v>344</v>
      </c>
      <c r="R56" t="s">
        <v>235</v>
      </c>
      <c r="S56" t="s">
        <v>426</v>
      </c>
      <c r="T56" t="s">
        <v>55</v>
      </c>
      <c r="U56" t="s">
        <v>37</v>
      </c>
      <c r="V56" t="s">
        <v>103</v>
      </c>
      <c r="W56" t="s">
        <v>361</v>
      </c>
      <c r="Y56" s="1">
        <v>42550.251122685186</v>
      </c>
      <c r="Z56" s="1">
        <v>42703.467199074075</v>
      </c>
    </row>
    <row r="57" spans="1:26" x14ac:dyDescent="0.3">
      <c r="A57">
        <v>85440</v>
      </c>
      <c r="B57" t="s">
        <v>318</v>
      </c>
      <c r="C57" t="s">
        <v>75</v>
      </c>
      <c r="D57" t="s">
        <v>267</v>
      </c>
      <c r="E57" t="s">
        <v>24</v>
      </c>
      <c r="F57" t="s">
        <v>27</v>
      </c>
      <c r="G57" t="s">
        <v>187</v>
      </c>
      <c r="H57" t="s">
        <v>878</v>
      </c>
      <c r="I57" t="s">
        <v>942</v>
      </c>
      <c r="J57" t="s">
        <v>204</v>
      </c>
      <c r="K57" t="s">
        <v>41</v>
      </c>
      <c r="L57" t="s">
        <v>32</v>
      </c>
      <c r="N57" t="s">
        <v>1194</v>
      </c>
      <c r="O57" t="s">
        <v>667</v>
      </c>
      <c r="R57" t="s">
        <v>235</v>
      </c>
      <c r="T57" t="s">
        <v>55</v>
      </c>
      <c r="U57" t="s">
        <v>45</v>
      </c>
      <c r="V57" t="s">
        <v>235</v>
      </c>
      <c r="W57" t="s">
        <v>1194</v>
      </c>
      <c r="Y57" s="1">
        <v>42551.289675925924</v>
      </c>
      <c r="Z57" s="1">
        <v>42569.466990740744</v>
      </c>
    </row>
    <row r="58" spans="1:26" x14ac:dyDescent="0.3">
      <c r="A58">
        <v>85661</v>
      </c>
      <c r="B58" t="s">
        <v>228</v>
      </c>
      <c r="C58" t="s">
        <v>75</v>
      </c>
      <c r="D58" t="s">
        <v>125</v>
      </c>
      <c r="E58" t="s">
        <v>147</v>
      </c>
      <c r="F58" t="s">
        <v>27</v>
      </c>
      <c r="G58" t="s">
        <v>166</v>
      </c>
      <c r="H58" t="s">
        <v>1116</v>
      </c>
      <c r="I58" t="s">
        <v>179</v>
      </c>
      <c r="J58" t="s">
        <v>228</v>
      </c>
      <c r="K58" t="s">
        <v>41</v>
      </c>
      <c r="L58" t="s">
        <v>32</v>
      </c>
      <c r="N58" t="s">
        <v>1194</v>
      </c>
      <c r="O58" t="s">
        <v>1194</v>
      </c>
      <c r="Q58" t="s">
        <v>727</v>
      </c>
      <c r="R58" t="s">
        <v>765</v>
      </c>
      <c r="T58" t="s">
        <v>67</v>
      </c>
      <c r="U58" t="s">
        <v>45</v>
      </c>
      <c r="V58" t="s">
        <v>26</v>
      </c>
      <c r="W58" t="s">
        <v>1194</v>
      </c>
      <c r="Y58" s="1">
        <v>42555.32472222222</v>
      </c>
      <c r="Z58" s="1">
        <v>42772.735034722224</v>
      </c>
    </row>
    <row r="59" spans="1:26" x14ac:dyDescent="0.3">
      <c r="A59">
        <v>86174</v>
      </c>
      <c r="B59" t="s">
        <v>188</v>
      </c>
      <c r="C59" t="s">
        <v>165</v>
      </c>
      <c r="D59" t="s">
        <v>166</v>
      </c>
      <c r="E59" t="s">
        <v>147</v>
      </c>
      <c r="F59" t="s">
        <v>27</v>
      </c>
      <c r="G59" t="s">
        <v>187</v>
      </c>
      <c r="H59" t="s">
        <v>998</v>
      </c>
      <c r="J59" t="s">
        <v>188</v>
      </c>
      <c r="K59" t="s">
        <v>41</v>
      </c>
      <c r="L59" t="s">
        <v>32</v>
      </c>
      <c r="N59" t="s">
        <v>1194</v>
      </c>
      <c r="O59" t="s">
        <v>1194</v>
      </c>
      <c r="R59" t="s">
        <v>235</v>
      </c>
      <c r="T59" t="s">
        <v>55</v>
      </c>
      <c r="U59" t="s">
        <v>45</v>
      </c>
      <c r="V59" t="s">
        <v>235</v>
      </c>
      <c r="W59" t="s">
        <v>1194</v>
      </c>
      <c r="Y59" s="1">
        <v>42565.557928240742</v>
      </c>
      <c r="Z59" s="1">
        <v>42565.658437500002</v>
      </c>
    </row>
    <row r="60" spans="1:26" x14ac:dyDescent="0.3">
      <c r="A60">
        <v>86202</v>
      </c>
      <c r="B60" t="s">
        <v>800</v>
      </c>
      <c r="C60" t="s">
        <v>165</v>
      </c>
      <c r="D60" t="s">
        <v>166</v>
      </c>
      <c r="E60" t="s">
        <v>147</v>
      </c>
      <c r="F60" t="s">
        <v>27</v>
      </c>
      <c r="G60" t="s">
        <v>187</v>
      </c>
      <c r="H60" t="s">
        <v>997</v>
      </c>
      <c r="I60" t="s">
        <v>800</v>
      </c>
      <c r="J60" t="s">
        <v>800</v>
      </c>
      <c r="K60" t="s">
        <v>41</v>
      </c>
      <c r="L60" t="s">
        <v>32</v>
      </c>
      <c r="N60" t="s">
        <v>1194</v>
      </c>
      <c r="O60" t="s">
        <v>1194</v>
      </c>
      <c r="R60" t="s">
        <v>235</v>
      </c>
      <c r="T60" t="s">
        <v>43</v>
      </c>
      <c r="U60" t="s">
        <v>37</v>
      </c>
      <c r="V60" t="s">
        <v>235</v>
      </c>
      <c r="W60" t="s">
        <v>1194</v>
      </c>
      <c r="Y60" s="1">
        <v>42566.193726851852</v>
      </c>
      <c r="Z60" s="1">
        <v>42566.348877314813</v>
      </c>
    </row>
    <row r="61" spans="1:26" x14ac:dyDescent="0.3">
      <c r="A61">
        <v>86211</v>
      </c>
      <c r="B61" t="s">
        <v>950</v>
      </c>
      <c r="C61" t="s">
        <v>165</v>
      </c>
      <c r="D61" t="s">
        <v>166</v>
      </c>
      <c r="E61" t="s">
        <v>147</v>
      </c>
      <c r="F61" t="s">
        <v>27</v>
      </c>
      <c r="G61" t="s">
        <v>187</v>
      </c>
      <c r="H61" t="s">
        <v>996</v>
      </c>
      <c r="J61" t="s">
        <v>950</v>
      </c>
      <c r="K61" t="s">
        <v>41</v>
      </c>
      <c r="L61" t="s">
        <v>32</v>
      </c>
      <c r="N61" t="s">
        <v>1194</v>
      </c>
      <c r="O61" t="s">
        <v>1194</v>
      </c>
      <c r="R61" t="s">
        <v>235</v>
      </c>
      <c r="S61" t="s">
        <v>235</v>
      </c>
      <c r="T61" t="s">
        <v>43</v>
      </c>
      <c r="U61" t="s">
        <v>45</v>
      </c>
      <c r="V61" t="s">
        <v>235</v>
      </c>
      <c r="W61" t="s">
        <v>1194</v>
      </c>
      <c r="Y61" s="1">
        <v>42566.316493055558</v>
      </c>
      <c r="Z61" s="1">
        <v>42578.205254629633</v>
      </c>
    </row>
    <row r="62" spans="1:26" x14ac:dyDescent="0.3">
      <c r="A62">
        <v>86226</v>
      </c>
      <c r="B62" t="s">
        <v>860</v>
      </c>
      <c r="C62" t="s">
        <v>75</v>
      </c>
      <c r="D62" t="s">
        <v>354</v>
      </c>
      <c r="E62" t="s">
        <v>147</v>
      </c>
      <c r="F62" t="s">
        <v>27</v>
      </c>
      <c r="G62" t="s">
        <v>187</v>
      </c>
      <c r="H62" t="s">
        <v>1113</v>
      </c>
      <c r="I62" t="s">
        <v>230</v>
      </c>
      <c r="J62" t="s">
        <v>230</v>
      </c>
      <c r="K62" t="s">
        <v>41</v>
      </c>
      <c r="L62" t="s">
        <v>32</v>
      </c>
      <c r="N62" t="s">
        <v>1194</v>
      </c>
      <c r="O62" t="s">
        <v>1194</v>
      </c>
      <c r="R62" t="s">
        <v>765</v>
      </c>
      <c r="T62" t="s">
        <v>43</v>
      </c>
      <c r="U62" t="s">
        <v>29</v>
      </c>
      <c r="V62" t="s">
        <v>26</v>
      </c>
      <c r="W62" t="s">
        <v>1194</v>
      </c>
      <c r="Y62" s="1">
        <v>42566.397418981483</v>
      </c>
      <c r="Z62" s="1">
        <v>42569.614652777775</v>
      </c>
    </row>
    <row r="63" spans="1:26" x14ac:dyDescent="0.3">
      <c r="A63">
        <v>86378</v>
      </c>
      <c r="B63" t="s">
        <v>977</v>
      </c>
      <c r="C63" t="s">
        <v>184</v>
      </c>
      <c r="D63" t="s">
        <v>293</v>
      </c>
      <c r="E63" t="s">
        <v>48</v>
      </c>
      <c r="F63" t="s">
        <v>27</v>
      </c>
      <c r="G63" t="s">
        <v>187</v>
      </c>
      <c r="H63" t="s">
        <v>976</v>
      </c>
      <c r="I63" t="s">
        <v>234</v>
      </c>
      <c r="J63" t="s">
        <v>91</v>
      </c>
      <c r="K63" t="s">
        <v>41</v>
      </c>
      <c r="L63" t="s">
        <v>32</v>
      </c>
      <c r="M63" t="s">
        <v>298</v>
      </c>
      <c r="N63" t="s">
        <v>338</v>
      </c>
      <c r="O63" t="s">
        <v>1194</v>
      </c>
      <c r="R63" t="s">
        <v>235</v>
      </c>
      <c r="T63" t="s">
        <v>43</v>
      </c>
      <c r="U63" t="s">
        <v>29</v>
      </c>
      <c r="V63" t="s">
        <v>26</v>
      </c>
      <c r="W63" t="s">
        <v>1194</v>
      </c>
      <c r="Y63" s="1">
        <v>42570.509155092594</v>
      </c>
      <c r="Z63" s="1">
        <v>42781.593425925923</v>
      </c>
    </row>
    <row r="64" spans="1:26" x14ac:dyDescent="0.3">
      <c r="A64">
        <v>86415</v>
      </c>
      <c r="B64" t="s">
        <v>211</v>
      </c>
      <c r="C64" t="s">
        <v>184</v>
      </c>
      <c r="D64" t="s">
        <v>186</v>
      </c>
      <c r="E64" t="s">
        <v>24</v>
      </c>
      <c r="F64" t="s">
        <v>27</v>
      </c>
      <c r="G64" t="s">
        <v>187</v>
      </c>
      <c r="H64" t="s">
        <v>540</v>
      </c>
      <c r="I64" t="s">
        <v>800</v>
      </c>
      <c r="J64" t="s">
        <v>174</v>
      </c>
      <c r="K64" t="s">
        <v>41</v>
      </c>
      <c r="L64" t="s">
        <v>32</v>
      </c>
      <c r="N64" t="s">
        <v>1194</v>
      </c>
      <c r="O64" t="s">
        <v>1194</v>
      </c>
      <c r="R64" t="s">
        <v>235</v>
      </c>
      <c r="T64" t="s">
        <v>43</v>
      </c>
      <c r="U64" t="s">
        <v>29</v>
      </c>
      <c r="V64" t="s">
        <v>26</v>
      </c>
      <c r="W64" t="s">
        <v>361</v>
      </c>
      <c r="Y64" s="1">
        <v>42571.160509259258</v>
      </c>
      <c r="Z64" s="1">
        <v>42736.967905092592</v>
      </c>
    </row>
    <row r="65" spans="1:27" x14ac:dyDescent="0.3">
      <c r="A65">
        <v>86473</v>
      </c>
      <c r="B65" t="s">
        <v>146</v>
      </c>
      <c r="C65" t="s">
        <v>75</v>
      </c>
      <c r="D65" t="s">
        <v>79</v>
      </c>
      <c r="E65" t="s">
        <v>24</v>
      </c>
      <c r="F65" t="s">
        <v>387</v>
      </c>
      <c r="G65" t="s">
        <v>178</v>
      </c>
      <c r="H65" t="s">
        <v>876</v>
      </c>
      <c r="I65" t="s">
        <v>944</v>
      </c>
      <c r="J65" t="s">
        <v>77</v>
      </c>
      <c r="K65" t="s">
        <v>41</v>
      </c>
      <c r="L65" t="s">
        <v>32</v>
      </c>
      <c r="N65" t="s">
        <v>1194</v>
      </c>
      <c r="O65" t="s">
        <v>539</v>
      </c>
      <c r="R65" t="s">
        <v>235</v>
      </c>
      <c r="T65" t="s">
        <v>67</v>
      </c>
      <c r="U65" t="s">
        <v>45</v>
      </c>
      <c r="V65" t="s">
        <v>235</v>
      </c>
      <c r="W65" t="s">
        <v>1194</v>
      </c>
      <c r="Y65" s="1">
        <v>42571.698877314811</v>
      </c>
      <c r="Z65" s="1">
        <v>42818.240034722221</v>
      </c>
    </row>
    <row r="66" spans="1:27" x14ac:dyDescent="0.3">
      <c r="A66">
        <v>86675</v>
      </c>
      <c r="B66" t="s">
        <v>124</v>
      </c>
      <c r="C66" t="s">
        <v>75</v>
      </c>
      <c r="D66" t="s">
        <v>125</v>
      </c>
      <c r="E66" t="s">
        <v>24</v>
      </c>
      <c r="F66" t="s">
        <v>387</v>
      </c>
      <c r="G66" t="s">
        <v>187</v>
      </c>
      <c r="H66" t="s">
        <v>875</v>
      </c>
      <c r="I66" t="s">
        <v>913</v>
      </c>
      <c r="J66" t="s">
        <v>204</v>
      </c>
      <c r="K66" t="s">
        <v>41</v>
      </c>
      <c r="L66" t="s">
        <v>32</v>
      </c>
      <c r="N66" t="s">
        <v>1194</v>
      </c>
      <c r="O66" t="s">
        <v>472</v>
      </c>
      <c r="R66" t="s">
        <v>235</v>
      </c>
      <c r="T66" t="s">
        <v>43</v>
      </c>
      <c r="U66" t="s">
        <v>29</v>
      </c>
      <c r="V66" t="s">
        <v>26</v>
      </c>
      <c r="W66" t="s">
        <v>361</v>
      </c>
      <c r="Y66" s="1">
        <v>42577.433229166665</v>
      </c>
      <c r="Z66" s="1">
        <v>42808.279131944444</v>
      </c>
    </row>
    <row r="67" spans="1:27" x14ac:dyDescent="0.3">
      <c r="A67">
        <v>86676</v>
      </c>
      <c r="B67" t="s">
        <v>124</v>
      </c>
      <c r="C67" t="s">
        <v>75</v>
      </c>
      <c r="D67" t="s">
        <v>125</v>
      </c>
      <c r="E67" t="s">
        <v>24</v>
      </c>
      <c r="F67" t="s">
        <v>27</v>
      </c>
      <c r="G67" t="s">
        <v>187</v>
      </c>
      <c r="H67" t="s">
        <v>842</v>
      </c>
      <c r="I67" t="s">
        <v>234</v>
      </c>
      <c r="J67" t="s">
        <v>204</v>
      </c>
      <c r="K67" t="s">
        <v>41</v>
      </c>
      <c r="L67" t="s">
        <v>32</v>
      </c>
      <c r="N67" t="s">
        <v>1194</v>
      </c>
      <c r="O67" t="s">
        <v>1194</v>
      </c>
      <c r="R67" t="s">
        <v>781</v>
      </c>
      <c r="S67" t="s">
        <v>841</v>
      </c>
      <c r="T67" t="s">
        <v>43</v>
      </c>
      <c r="U67" t="s">
        <v>29</v>
      </c>
      <c r="V67" t="s">
        <v>26</v>
      </c>
      <c r="W67" t="s">
        <v>361</v>
      </c>
      <c r="Y67" s="1">
        <v>42577.433333333334</v>
      </c>
      <c r="Z67" s="1">
        <v>42578.446006944447</v>
      </c>
    </row>
    <row r="68" spans="1:27" x14ac:dyDescent="0.3">
      <c r="A68">
        <v>87123</v>
      </c>
      <c r="B68" t="s">
        <v>211</v>
      </c>
      <c r="C68" t="s">
        <v>184</v>
      </c>
      <c r="D68" t="s">
        <v>212</v>
      </c>
      <c r="E68" t="s">
        <v>24</v>
      </c>
      <c r="F68" t="s">
        <v>27</v>
      </c>
      <c r="G68" t="s">
        <v>187</v>
      </c>
      <c r="H68" t="s">
        <v>538</v>
      </c>
      <c r="I68" t="s">
        <v>800</v>
      </c>
      <c r="J68" t="s">
        <v>91</v>
      </c>
      <c r="K68" t="s">
        <v>41</v>
      </c>
      <c r="L68" t="s">
        <v>32</v>
      </c>
      <c r="N68" t="s">
        <v>1194</v>
      </c>
      <c r="O68" t="s">
        <v>539</v>
      </c>
      <c r="Q68" t="s">
        <v>537</v>
      </c>
      <c r="R68" t="s">
        <v>235</v>
      </c>
      <c r="T68" t="s">
        <v>43</v>
      </c>
      <c r="U68" t="s">
        <v>29</v>
      </c>
      <c r="V68" t="s">
        <v>26</v>
      </c>
      <c r="W68" t="s">
        <v>1194</v>
      </c>
      <c r="Y68" s="1">
        <v>42586.299166666664</v>
      </c>
      <c r="Z68" s="1">
        <v>42736.977094907408</v>
      </c>
    </row>
    <row r="69" spans="1:27" x14ac:dyDescent="0.3">
      <c r="A69">
        <v>87205</v>
      </c>
      <c r="B69" t="s">
        <v>934</v>
      </c>
      <c r="C69" t="s">
        <v>165</v>
      </c>
      <c r="D69" t="s">
        <v>166</v>
      </c>
      <c r="E69" t="s">
        <v>147</v>
      </c>
      <c r="F69" t="s">
        <v>27</v>
      </c>
      <c r="G69" t="s">
        <v>187</v>
      </c>
      <c r="H69" t="s">
        <v>995</v>
      </c>
      <c r="J69" t="s">
        <v>934</v>
      </c>
      <c r="K69" t="s">
        <v>41</v>
      </c>
      <c r="L69" t="s">
        <v>32</v>
      </c>
      <c r="N69" t="s">
        <v>1194</v>
      </c>
      <c r="O69" t="s">
        <v>1194</v>
      </c>
      <c r="R69" t="s">
        <v>235</v>
      </c>
      <c r="T69" t="s">
        <v>55</v>
      </c>
      <c r="U69" t="s">
        <v>45</v>
      </c>
      <c r="V69" t="s">
        <v>235</v>
      </c>
      <c r="W69" t="s">
        <v>1194</v>
      </c>
      <c r="Y69" s="1">
        <v>42587.297511574077</v>
      </c>
      <c r="Z69" s="1">
        <v>42592.025729166664</v>
      </c>
    </row>
    <row r="70" spans="1:27" x14ac:dyDescent="0.3">
      <c r="A70">
        <v>87634</v>
      </c>
      <c r="B70" t="s">
        <v>346</v>
      </c>
      <c r="C70" t="s">
        <v>75</v>
      </c>
      <c r="D70" t="s">
        <v>814</v>
      </c>
      <c r="E70" t="s">
        <v>24</v>
      </c>
      <c r="F70" t="s">
        <v>27</v>
      </c>
      <c r="G70" t="s">
        <v>187</v>
      </c>
      <c r="H70" t="s">
        <v>868</v>
      </c>
      <c r="I70" t="s">
        <v>943</v>
      </c>
      <c r="J70" t="s">
        <v>77</v>
      </c>
      <c r="K70" t="s">
        <v>41</v>
      </c>
      <c r="L70" t="s">
        <v>32</v>
      </c>
      <c r="M70" t="s">
        <v>298</v>
      </c>
      <c r="N70" t="s">
        <v>1194</v>
      </c>
      <c r="O70" t="s">
        <v>1194</v>
      </c>
      <c r="R70" t="s">
        <v>235</v>
      </c>
      <c r="T70" t="s">
        <v>55</v>
      </c>
      <c r="U70" t="s">
        <v>37</v>
      </c>
      <c r="V70" t="s">
        <v>28</v>
      </c>
      <c r="W70" t="s">
        <v>1194</v>
      </c>
      <c r="Y70" s="1">
        <v>42597.987395833334</v>
      </c>
      <c r="Z70" s="1">
        <v>42718.289479166669</v>
      </c>
      <c r="AA70" t="s">
        <v>867</v>
      </c>
    </row>
    <row r="71" spans="1:27" x14ac:dyDescent="0.3">
      <c r="A71">
        <v>87635</v>
      </c>
      <c r="B71" t="s">
        <v>325</v>
      </c>
      <c r="C71" t="s">
        <v>129</v>
      </c>
      <c r="D71" t="s">
        <v>218</v>
      </c>
      <c r="E71" t="s">
        <v>149</v>
      </c>
      <c r="F71" t="s">
        <v>27</v>
      </c>
      <c r="G71" t="s">
        <v>153</v>
      </c>
      <c r="H71" t="s">
        <v>1198</v>
      </c>
      <c r="I71" t="s">
        <v>226</v>
      </c>
      <c r="J71" t="s">
        <v>77</v>
      </c>
      <c r="K71" t="s">
        <v>41</v>
      </c>
      <c r="L71" t="s">
        <v>101</v>
      </c>
      <c r="M71" t="s">
        <v>298</v>
      </c>
      <c r="N71" t="s">
        <v>1194</v>
      </c>
      <c r="O71" t="s">
        <v>1194</v>
      </c>
      <c r="P71">
        <v>11924</v>
      </c>
      <c r="R71" t="s">
        <v>235</v>
      </c>
      <c r="T71" t="s">
        <v>43</v>
      </c>
      <c r="U71" t="s">
        <v>37</v>
      </c>
      <c r="V71" t="s">
        <v>103</v>
      </c>
      <c r="W71" t="s">
        <v>361</v>
      </c>
      <c r="Y71" s="1">
        <v>42598.010752314818</v>
      </c>
      <c r="Z71" s="1">
        <v>42785.978854166664</v>
      </c>
    </row>
    <row r="72" spans="1:27" x14ac:dyDescent="0.3">
      <c r="A72">
        <v>87656</v>
      </c>
      <c r="B72" t="s">
        <v>192</v>
      </c>
      <c r="C72" t="s">
        <v>165</v>
      </c>
      <c r="D72" t="s">
        <v>166</v>
      </c>
      <c r="E72" t="s">
        <v>147</v>
      </c>
      <c r="F72" t="s">
        <v>27</v>
      </c>
      <c r="G72" t="s">
        <v>187</v>
      </c>
      <c r="H72" t="s">
        <v>994</v>
      </c>
      <c r="I72" t="s">
        <v>913</v>
      </c>
      <c r="J72" t="s">
        <v>913</v>
      </c>
      <c r="K72" t="s">
        <v>41</v>
      </c>
      <c r="L72" t="s">
        <v>32</v>
      </c>
      <c r="M72" t="s">
        <v>44</v>
      </c>
      <c r="N72" t="s">
        <v>1194</v>
      </c>
      <c r="O72" t="s">
        <v>1194</v>
      </c>
      <c r="R72" t="s">
        <v>235</v>
      </c>
      <c r="T72" t="s">
        <v>55</v>
      </c>
      <c r="U72" t="s">
        <v>45</v>
      </c>
      <c r="V72" t="s">
        <v>235</v>
      </c>
      <c r="W72" t="s">
        <v>1194</v>
      </c>
      <c r="X72" t="s">
        <v>636</v>
      </c>
      <c r="Y72" s="1">
        <v>42598.291979166665</v>
      </c>
      <c r="Z72" s="1">
        <v>42655.133402777778</v>
      </c>
    </row>
    <row r="73" spans="1:27" x14ac:dyDescent="0.3">
      <c r="A73">
        <v>87684</v>
      </c>
      <c r="B73" t="s">
        <v>226</v>
      </c>
      <c r="C73" t="s">
        <v>75</v>
      </c>
      <c r="D73" t="s">
        <v>354</v>
      </c>
      <c r="E73" t="s">
        <v>147</v>
      </c>
      <c r="F73" t="s">
        <v>27</v>
      </c>
      <c r="G73" t="s">
        <v>153</v>
      </c>
      <c r="H73" t="s">
        <v>1111</v>
      </c>
      <c r="I73" t="s">
        <v>942</v>
      </c>
      <c r="J73" t="s">
        <v>916</v>
      </c>
      <c r="K73" t="s">
        <v>41</v>
      </c>
      <c r="L73" t="s">
        <v>32</v>
      </c>
      <c r="M73" t="s">
        <v>104</v>
      </c>
      <c r="N73" t="s">
        <v>1194</v>
      </c>
      <c r="O73" t="s">
        <v>1194</v>
      </c>
      <c r="P73">
        <v>11774</v>
      </c>
      <c r="R73" t="s">
        <v>765</v>
      </c>
      <c r="T73" t="s">
        <v>43</v>
      </c>
      <c r="U73" t="s">
        <v>29</v>
      </c>
      <c r="V73" t="s">
        <v>308</v>
      </c>
      <c r="W73" t="s">
        <v>361</v>
      </c>
      <c r="Y73" s="1">
        <v>42598.775659722225</v>
      </c>
      <c r="Z73" s="1">
        <v>42629.458784722221</v>
      </c>
    </row>
    <row r="74" spans="1:27" x14ac:dyDescent="0.3">
      <c r="A74">
        <v>88020</v>
      </c>
      <c r="B74" t="s">
        <v>1185</v>
      </c>
      <c r="C74" t="s">
        <v>75</v>
      </c>
      <c r="D74" t="s">
        <v>202</v>
      </c>
      <c r="E74" t="s">
        <v>147</v>
      </c>
      <c r="F74" t="s">
        <v>27</v>
      </c>
      <c r="G74" t="s">
        <v>287</v>
      </c>
      <c r="H74" t="s">
        <v>1184</v>
      </c>
      <c r="I74" t="s">
        <v>940</v>
      </c>
      <c r="J74" t="s">
        <v>77</v>
      </c>
      <c r="K74" t="s">
        <v>41</v>
      </c>
      <c r="L74" t="s">
        <v>32</v>
      </c>
      <c r="M74" t="s">
        <v>44</v>
      </c>
      <c r="N74" t="s">
        <v>1194</v>
      </c>
      <c r="O74" t="s">
        <v>1194</v>
      </c>
      <c r="R74" t="s">
        <v>235</v>
      </c>
      <c r="T74" t="s">
        <v>43</v>
      </c>
      <c r="U74" t="s">
        <v>37</v>
      </c>
      <c r="V74" t="s">
        <v>235</v>
      </c>
      <c r="W74" t="s">
        <v>361</v>
      </c>
      <c r="X74" t="s">
        <v>1046</v>
      </c>
      <c r="Y74" s="1">
        <v>42605.671493055554</v>
      </c>
      <c r="Z74" s="1">
        <v>42754.902025462965</v>
      </c>
      <c r="AA74" t="s">
        <v>1183</v>
      </c>
    </row>
    <row r="75" spans="1:27" x14ac:dyDescent="0.3">
      <c r="A75">
        <v>88052</v>
      </c>
      <c r="B75" t="s">
        <v>128</v>
      </c>
      <c r="C75" t="s">
        <v>129</v>
      </c>
      <c r="D75" t="s">
        <v>218</v>
      </c>
      <c r="E75" t="s">
        <v>24</v>
      </c>
      <c r="F75" t="s">
        <v>27</v>
      </c>
      <c r="G75" t="s">
        <v>169</v>
      </c>
      <c r="H75" t="s">
        <v>419</v>
      </c>
      <c r="I75" t="s">
        <v>349</v>
      </c>
      <c r="J75" t="s">
        <v>91</v>
      </c>
      <c r="K75" t="s">
        <v>41</v>
      </c>
      <c r="L75" t="s">
        <v>32</v>
      </c>
      <c r="M75" t="s">
        <v>369</v>
      </c>
      <c r="N75" t="s">
        <v>1194</v>
      </c>
      <c r="O75" t="s">
        <v>420</v>
      </c>
      <c r="R75" t="s">
        <v>235</v>
      </c>
      <c r="T75" t="s">
        <v>67</v>
      </c>
      <c r="U75" t="s">
        <v>37</v>
      </c>
      <c r="V75" t="s">
        <v>26</v>
      </c>
      <c r="W75" t="s">
        <v>1194</v>
      </c>
      <c r="Y75" s="1">
        <v>42606.241018518522</v>
      </c>
      <c r="Z75" s="1">
        <v>42670.350104166668</v>
      </c>
    </row>
    <row r="76" spans="1:27" x14ac:dyDescent="0.3">
      <c r="A76">
        <v>88089</v>
      </c>
      <c r="B76" t="s">
        <v>234</v>
      </c>
      <c r="C76" t="s">
        <v>75</v>
      </c>
      <c r="D76" t="s">
        <v>79</v>
      </c>
      <c r="E76" t="s">
        <v>147</v>
      </c>
      <c r="F76" t="s">
        <v>27</v>
      </c>
      <c r="G76" t="s">
        <v>169</v>
      </c>
      <c r="H76" t="s">
        <v>1110</v>
      </c>
      <c r="I76" t="s">
        <v>234</v>
      </c>
      <c r="J76" t="s">
        <v>234</v>
      </c>
      <c r="K76" t="s">
        <v>41</v>
      </c>
      <c r="L76" t="s">
        <v>32</v>
      </c>
      <c r="N76" t="s">
        <v>1194</v>
      </c>
      <c r="O76" t="s">
        <v>1194</v>
      </c>
      <c r="R76" t="s">
        <v>765</v>
      </c>
      <c r="T76" t="s">
        <v>43</v>
      </c>
      <c r="U76" t="s">
        <v>29</v>
      </c>
      <c r="V76" t="s">
        <v>26</v>
      </c>
      <c r="W76" t="s">
        <v>1194</v>
      </c>
      <c r="Y76" s="1">
        <v>42606.726041666669</v>
      </c>
      <c r="Z76" s="1">
        <v>42607.419166666667</v>
      </c>
    </row>
    <row r="77" spans="1:27" x14ac:dyDescent="0.3">
      <c r="A77">
        <v>88147</v>
      </c>
      <c r="B77" t="s">
        <v>124</v>
      </c>
      <c r="C77" t="s">
        <v>75</v>
      </c>
      <c r="D77" t="s">
        <v>125</v>
      </c>
      <c r="E77" t="s">
        <v>262</v>
      </c>
      <c r="F77" t="s">
        <v>27</v>
      </c>
      <c r="G77" t="s">
        <v>134</v>
      </c>
      <c r="H77" t="s">
        <v>1109</v>
      </c>
      <c r="I77" t="s">
        <v>179</v>
      </c>
      <c r="J77" t="s">
        <v>227</v>
      </c>
      <c r="K77" t="s">
        <v>41</v>
      </c>
      <c r="L77" t="s">
        <v>32</v>
      </c>
      <c r="M77" t="s">
        <v>104</v>
      </c>
      <c r="N77" t="s">
        <v>1194</v>
      </c>
      <c r="O77" t="s">
        <v>1194</v>
      </c>
      <c r="R77" t="s">
        <v>765</v>
      </c>
      <c r="T77" t="s">
        <v>43</v>
      </c>
      <c r="U77" t="s">
        <v>29</v>
      </c>
      <c r="V77" t="s">
        <v>26</v>
      </c>
      <c r="W77" t="s">
        <v>1194</v>
      </c>
      <c r="Y77" s="1">
        <v>42607.399016203701</v>
      </c>
      <c r="Z77" s="1">
        <v>42747.790138888886</v>
      </c>
      <c r="AA77" t="s">
        <v>1108</v>
      </c>
    </row>
    <row r="78" spans="1:27" x14ac:dyDescent="0.3">
      <c r="A78">
        <v>88275</v>
      </c>
      <c r="B78" t="s">
        <v>77</v>
      </c>
      <c r="C78" t="s">
        <v>75</v>
      </c>
      <c r="D78" t="s">
        <v>825</v>
      </c>
      <c r="E78" t="s">
        <v>147</v>
      </c>
      <c r="F78" t="s">
        <v>27</v>
      </c>
      <c r="G78" t="s">
        <v>187</v>
      </c>
      <c r="H78" t="s">
        <v>1107</v>
      </c>
      <c r="I78" t="s">
        <v>941</v>
      </c>
      <c r="J78" t="s">
        <v>250</v>
      </c>
      <c r="K78" t="s">
        <v>41</v>
      </c>
      <c r="L78" t="s">
        <v>32</v>
      </c>
      <c r="N78" t="s">
        <v>1194</v>
      </c>
      <c r="O78" t="s">
        <v>1194</v>
      </c>
      <c r="R78" t="s">
        <v>765</v>
      </c>
      <c r="T78" t="s">
        <v>55</v>
      </c>
      <c r="U78" t="s">
        <v>37</v>
      </c>
      <c r="V78" t="s">
        <v>235</v>
      </c>
      <c r="W78" t="s">
        <v>1194</v>
      </c>
      <c r="Y78" s="1">
        <v>42611.681805555556</v>
      </c>
      <c r="Z78" s="1">
        <v>42612.031967592593</v>
      </c>
    </row>
    <row r="79" spans="1:27" x14ac:dyDescent="0.3">
      <c r="A79">
        <v>88326</v>
      </c>
      <c r="B79" t="s">
        <v>416</v>
      </c>
      <c r="C79" t="s">
        <v>129</v>
      </c>
      <c r="D79" t="s">
        <v>415</v>
      </c>
      <c r="E79" t="s">
        <v>24</v>
      </c>
      <c r="F79" t="s">
        <v>27</v>
      </c>
      <c r="G79" t="s">
        <v>169</v>
      </c>
      <c r="H79" t="s">
        <v>414</v>
      </c>
      <c r="I79" t="s">
        <v>230</v>
      </c>
      <c r="J79" t="s">
        <v>91</v>
      </c>
      <c r="K79" t="s">
        <v>41</v>
      </c>
      <c r="L79" t="s">
        <v>32</v>
      </c>
      <c r="M79" t="s">
        <v>369</v>
      </c>
      <c r="N79" t="s">
        <v>1194</v>
      </c>
      <c r="O79" t="s">
        <v>1194</v>
      </c>
      <c r="R79" t="s">
        <v>235</v>
      </c>
      <c r="T79" t="s">
        <v>55</v>
      </c>
      <c r="U79" t="s">
        <v>37</v>
      </c>
      <c r="V79" t="s">
        <v>26</v>
      </c>
      <c r="W79" t="s">
        <v>1194</v>
      </c>
      <c r="Y79" s="1">
        <v>42612.459756944445</v>
      </c>
      <c r="Z79" s="1">
        <v>42636.521168981482</v>
      </c>
    </row>
    <row r="80" spans="1:27" x14ac:dyDescent="0.3">
      <c r="A80">
        <v>88404</v>
      </c>
      <c r="B80" t="s">
        <v>154</v>
      </c>
      <c r="C80" t="s">
        <v>129</v>
      </c>
      <c r="D80" t="s">
        <v>218</v>
      </c>
      <c r="E80" t="s">
        <v>24</v>
      </c>
      <c r="F80" t="s">
        <v>27</v>
      </c>
      <c r="G80" t="s">
        <v>169</v>
      </c>
      <c r="H80" t="s">
        <v>412</v>
      </c>
      <c r="I80" t="s">
        <v>349</v>
      </c>
      <c r="J80" t="s">
        <v>91</v>
      </c>
      <c r="K80" t="s">
        <v>41</v>
      </c>
      <c r="L80" t="s">
        <v>32</v>
      </c>
      <c r="M80" t="s">
        <v>369</v>
      </c>
      <c r="N80" t="s">
        <v>1194</v>
      </c>
      <c r="O80" t="s">
        <v>413</v>
      </c>
      <c r="R80" t="s">
        <v>235</v>
      </c>
      <c r="T80" t="s">
        <v>43</v>
      </c>
      <c r="U80" t="s">
        <v>29</v>
      </c>
      <c r="V80" t="s">
        <v>26</v>
      </c>
      <c r="W80" t="s">
        <v>361</v>
      </c>
      <c r="Y80" s="1">
        <v>42613.502395833333</v>
      </c>
      <c r="Z80" s="1">
        <v>42662.196377314816</v>
      </c>
    </row>
    <row r="81" spans="1:27" x14ac:dyDescent="0.3">
      <c r="A81">
        <v>88406</v>
      </c>
      <c r="B81" t="s">
        <v>299</v>
      </c>
      <c r="C81" t="s">
        <v>129</v>
      </c>
      <c r="D81" t="s">
        <v>218</v>
      </c>
      <c r="E81" t="s">
        <v>24</v>
      </c>
      <c r="F81" t="s">
        <v>27</v>
      </c>
      <c r="G81" t="s">
        <v>169</v>
      </c>
      <c r="H81" t="s">
        <v>410</v>
      </c>
      <c r="I81" t="s">
        <v>190</v>
      </c>
      <c r="J81" t="s">
        <v>91</v>
      </c>
      <c r="K81" t="s">
        <v>41</v>
      </c>
      <c r="L81" t="s">
        <v>32</v>
      </c>
      <c r="N81" t="s">
        <v>1194</v>
      </c>
      <c r="O81" t="s">
        <v>411</v>
      </c>
      <c r="R81" t="s">
        <v>235</v>
      </c>
      <c r="T81" t="s">
        <v>67</v>
      </c>
      <c r="U81" t="s">
        <v>37</v>
      </c>
      <c r="V81" t="s">
        <v>26</v>
      </c>
      <c r="W81" t="s">
        <v>1194</v>
      </c>
      <c r="Y81" s="1">
        <v>42613.506249999999</v>
      </c>
      <c r="Z81" s="1">
        <v>42615.414560185185</v>
      </c>
    </row>
    <row r="82" spans="1:27" x14ac:dyDescent="0.3">
      <c r="A82">
        <v>88467</v>
      </c>
      <c r="B82" t="s">
        <v>214</v>
      </c>
      <c r="C82" t="s">
        <v>129</v>
      </c>
      <c r="D82" t="s">
        <v>218</v>
      </c>
      <c r="E82" t="s">
        <v>24</v>
      </c>
      <c r="F82" t="s">
        <v>27</v>
      </c>
      <c r="G82" t="s">
        <v>169</v>
      </c>
      <c r="H82" t="s">
        <v>408</v>
      </c>
      <c r="I82" t="s">
        <v>913</v>
      </c>
      <c r="J82" t="s">
        <v>91</v>
      </c>
      <c r="K82" t="s">
        <v>41</v>
      </c>
      <c r="L82" t="s">
        <v>32</v>
      </c>
      <c r="M82" t="s">
        <v>369</v>
      </c>
      <c r="N82" t="s">
        <v>1194</v>
      </c>
      <c r="O82" t="s">
        <v>409</v>
      </c>
      <c r="R82" t="s">
        <v>235</v>
      </c>
      <c r="T82" t="s">
        <v>43</v>
      </c>
      <c r="U82" t="s">
        <v>29</v>
      </c>
      <c r="V82" t="s">
        <v>26</v>
      </c>
      <c r="W82" t="s">
        <v>361</v>
      </c>
      <c r="Y82" s="1">
        <v>42614.412939814814</v>
      </c>
      <c r="Z82" s="1">
        <v>42746.924074074072</v>
      </c>
      <c r="AA82" t="s">
        <v>300</v>
      </c>
    </row>
    <row r="83" spans="1:27" x14ac:dyDescent="0.3">
      <c r="A83">
        <v>88712</v>
      </c>
      <c r="B83" t="s">
        <v>1001</v>
      </c>
      <c r="C83" t="s">
        <v>165</v>
      </c>
      <c r="D83" t="s">
        <v>166</v>
      </c>
      <c r="E83" t="s">
        <v>147</v>
      </c>
      <c r="F83" t="s">
        <v>27</v>
      </c>
      <c r="G83" t="s">
        <v>134</v>
      </c>
      <c r="H83" t="s">
        <v>1002</v>
      </c>
      <c r="J83" t="s">
        <v>1001</v>
      </c>
      <c r="K83" t="s">
        <v>41</v>
      </c>
      <c r="L83" t="s">
        <v>32</v>
      </c>
      <c r="N83" t="s">
        <v>1194</v>
      </c>
      <c r="O83" t="s">
        <v>1194</v>
      </c>
      <c r="R83" t="s">
        <v>235</v>
      </c>
      <c r="T83" t="s">
        <v>43</v>
      </c>
      <c r="U83" t="s">
        <v>60</v>
      </c>
      <c r="V83" t="s">
        <v>26</v>
      </c>
      <c r="W83" t="s">
        <v>1194</v>
      </c>
      <c r="Y83" s="1">
        <v>42620.885277777779</v>
      </c>
      <c r="Z83" s="1">
        <v>42803.348310185182</v>
      </c>
    </row>
    <row r="84" spans="1:27" x14ac:dyDescent="0.3">
      <c r="A84">
        <v>88763</v>
      </c>
      <c r="B84" t="s">
        <v>1327</v>
      </c>
      <c r="C84" t="s">
        <v>184</v>
      </c>
      <c r="D84" t="s">
        <v>212</v>
      </c>
      <c r="E84" t="s">
        <v>24</v>
      </c>
      <c r="F84" t="s">
        <v>27</v>
      </c>
      <c r="G84" t="s">
        <v>169</v>
      </c>
      <c r="H84" t="s">
        <v>1326</v>
      </c>
      <c r="I84" t="s">
        <v>349</v>
      </c>
      <c r="J84" t="s">
        <v>91</v>
      </c>
      <c r="K84" t="s">
        <v>41</v>
      </c>
      <c r="L84" t="s">
        <v>32</v>
      </c>
      <c r="M84" t="s">
        <v>298</v>
      </c>
      <c r="N84" t="s">
        <v>1194</v>
      </c>
      <c r="O84" t="s">
        <v>1293</v>
      </c>
      <c r="R84" t="s">
        <v>235</v>
      </c>
      <c r="T84" t="s">
        <v>43</v>
      </c>
      <c r="U84" t="s">
        <v>29</v>
      </c>
      <c r="V84" t="s">
        <v>26</v>
      </c>
      <c r="W84" t="s">
        <v>361</v>
      </c>
      <c r="Y84" s="1">
        <v>42621.473240740743</v>
      </c>
      <c r="Z84" s="1">
        <v>42828.401504629626</v>
      </c>
      <c r="AA84" t="s">
        <v>1325</v>
      </c>
    </row>
    <row r="85" spans="1:27" x14ac:dyDescent="0.3">
      <c r="A85">
        <v>88901</v>
      </c>
      <c r="B85" t="s">
        <v>407</v>
      </c>
      <c r="C85" t="s">
        <v>129</v>
      </c>
      <c r="D85" t="s">
        <v>310</v>
      </c>
      <c r="E85" t="s">
        <v>24</v>
      </c>
      <c r="F85" t="s">
        <v>27</v>
      </c>
      <c r="G85" t="s">
        <v>153</v>
      </c>
      <c r="H85" t="s">
        <v>406</v>
      </c>
      <c r="I85" t="s">
        <v>916</v>
      </c>
      <c r="J85" t="s">
        <v>91</v>
      </c>
      <c r="K85" t="s">
        <v>41</v>
      </c>
      <c r="L85" t="s">
        <v>32</v>
      </c>
      <c r="M85" t="s">
        <v>369</v>
      </c>
      <c r="N85" t="s">
        <v>1194</v>
      </c>
      <c r="O85" t="s">
        <v>399</v>
      </c>
      <c r="P85">
        <v>11934</v>
      </c>
      <c r="R85" t="s">
        <v>235</v>
      </c>
      <c r="T85" t="s">
        <v>55</v>
      </c>
      <c r="U85" t="s">
        <v>45</v>
      </c>
      <c r="V85" t="s">
        <v>306</v>
      </c>
      <c r="W85" t="s">
        <v>1194</v>
      </c>
      <c r="Y85" s="1">
        <v>42625.727488425924</v>
      </c>
      <c r="Z85" s="1">
        <v>42669.179467592592</v>
      </c>
    </row>
    <row r="86" spans="1:27" x14ac:dyDescent="0.3">
      <c r="A86">
        <v>88950</v>
      </c>
      <c r="B86" t="s">
        <v>268</v>
      </c>
      <c r="C86" t="s">
        <v>129</v>
      </c>
      <c r="D86" t="s">
        <v>218</v>
      </c>
      <c r="E86" t="s">
        <v>24</v>
      </c>
      <c r="F86" t="s">
        <v>27</v>
      </c>
      <c r="G86" t="s">
        <v>201</v>
      </c>
      <c r="H86" t="s">
        <v>405</v>
      </c>
      <c r="I86" t="s">
        <v>268</v>
      </c>
      <c r="J86" t="s">
        <v>91</v>
      </c>
      <c r="K86" t="s">
        <v>41</v>
      </c>
      <c r="L86" t="s">
        <v>32</v>
      </c>
      <c r="M86" t="s">
        <v>369</v>
      </c>
      <c r="N86" t="s">
        <v>1194</v>
      </c>
      <c r="O86" t="s">
        <v>402</v>
      </c>
      <c r="R86" t="s">
        <v>235</v>
      </c>
      <c r="T86" t="s">
        <v>43</v>
      </c>
      <c r="U86" t="s">
        <v>29</v>
      </c>
      <c r="V86" t="s">
        <v>36</v>
      </c>
      <c r="W86" t="s">
        <v>1194</v>
      </c>
      <c r="Y86" s="1">
        <v>42626.615289351852</v>
      </c>
      <c r="Z86" s="1">
        <v>42636.000474537039</v>
      </c>
    </row>
    <row r="87" spans="1:27" x14ac:dyDescent="0.3">
      <c r="A87">
        <v>89078</v>
      </c>
      <c r="B87" t="s">
        <v>566</v>
      </c>
      <c r="C87" t="s">
        <v>165</v>
      </c>
      <c r="D87" t="s">
        <v>166</v>
      </c>
      <c r="E87" t="s">
        <v>147</v>
      </c>
      <c r="F87" t="s">
        <v>27</v>
      </c>
      <c r="G87" t="s">
        <v>187</v>
      </c>
      <c r="H87" t="s">
        <v>993</v>
      </c>
      <c r="J87" t="s">
        <v>566</v>
      </c>
      <c r="K87" t="s">
        <v>41</v>
      </c>
      <c r="L87" t="s">
        <v>32</v>
      </c>
      <c r="N87" t="s">
        <v>1194</v>
      </c>
      <c r="O87" t="s">
        <v>1194</v>
      </c>
      <c r="Q87" t="s">
        <v>992</v>
      </c>
      <c r="R87" t="s">
        <v>235</v>
      </c>
      <c r="S87" t="s">
        <v>235</v>
      </c>
      <c r="T87" t="s">
        <v>43</v>
      </c>
      <c r="U87" t="s">
        <v>45</v>
      </c>
      <c r="V87" t="s">
        <v>235</v>
      </c>
      <c r="W87" t="s">
        <v>1194</v>
      </c>
      <c r="Y87" s="1">
        <v>42628.230520833335</v>
      </c>
      <c r="Z87" s="1">
        <v>42634.003240740742</v>
      </c>
      <c r="AA87" t="s">
        <v>991</v>
      </c>
    </row>
    <row r="88" spans="1:27" x14ac:dyDescent="0.3">
      <c r="A88">
        <v>89151</v>
      </c>
      <c r="B88" t="s">
        <v>84</v>
      </c>
      <c r="C88" t="s">
        <v>129</v>
      </c>
      <c r="D88" t="s">
        <v>218</v>
      </c>
      <c r="E88" t="s">
        <v>24</v>
      </c>
      <c r="F88" t="s">
        <v>27</v>
      </c>
      <c r="G88" t="s">
        <v>169</v>
      </c>
      <c r="H88" t="s">
        <v>403</v>
      </c>
      <c r="I88" t="s">
        <v>245</v>
      </c>
      <c r="J88" t="s">
        <v>91</v>
      </c>
      <c r="K88" t="s">
        <v>41</v>
      </c>
      <c r="L88" t="s">
        <v>32</v>
      </c>
      <c r="M88" t="s">
        <v>369</v>
      </c>
      <c r="N88" t="s">
        <v>1194</v>
      </c>
      <c r="O88" t="s">
        <v>404</v>
      </c>
      <c r="R88" t="s">
        <v>235</v>
      </c>
      <c r="T88" t="s">
        <v>67</v>
      </c>
      <c r="U88" t="s">
        <v>45</v>
      </c>
      <c r="V88" t="s">
        <v>26</v>
      </c>
      <c r="W88" t="s">
        <v>1194</v>
      </c>
      <c r="Y88" s="1">
        <v>42629.357048611113</v>
      </c>
      <c r="Z88" s="1">
        <v>42650.373414351852</v>
      </c>
    </row>
    <row r="89" spans="1:27" x14ac:dyDescent="0.3">
      <c r="A89">
        <v>89454</v>
      </c>
      <c r="B89" t="s">
        <v>304</v>
      </c>
      <c r="C89" t="s">
        <v>305</v>
      </c>
      <c r="D89" t="s">
        <v>307</v>
      </c>
      <c r="E89" t="s">
        <v>24</v>
      </c>
      <c r="F89" t="s">
        <v>27</v>
      </c>
      <c r="G89" t="s">
        <v>153</v>
      </c>
      <c r="H89" t="s">
        <v>452</v>
      </c>
      <c r="I89" t="s">
        <v>336</v>
      </c>
      <c r="J89" t="s">
        <v>91</v>
      </c>
      <c r="K89" t="s">
        <v>41</v>
      </c>
      <c r="L89" t="s">
        <v>32</v>
      </c>
      <c r="M89" t="s">
        <v>369</v>
      </c>
      <c r="N89" t="s">
        <v>1194</v>
      </c>
      <c r="O89" t="s">
        <v>453</v>
      </c>
      <c r="P89">
        <v>12004</v>
      </c>
      <c r="R89" t="s">
        <v>235</v>
      </c>
      <c r="T89" t="s">
        <v>43</v>
      </c>
      <c r="U89" t="s">
        <v>29</v>
      </c>
      <c r="V89" t="s">
        <v>306</v>
      </c>
      <c r="W89" t="s">
        <v>1194</v>
      </c>
      <c r="Y89" s="1">
        <v>42635.302245370367</v>
      </c>
      <c r="Z89" s="1">
        <v>42671.683715277781</v>
      </c>
    </row>
    <row r="90" spans="1:27" x14ac:dyDescent="0.3">
      <c r="A90">
        <v>89816</v>
      </c>
      <c r="B90" t="s">
        <v>47</v>
      </c>
      <c r="C90" t="s">
        <v>34</v>
      </c>
      <c r="D90" t="s">
        <v>689</v>
      </c>
      <c r="E90" t="s">
        <v>24</v>
      </c>
      <c r="F90" t="s">
        <v>27</v>
      </c>
      <c r="G90" t="s">
        <v>49</v>
      </c>
      <c r="H90" t="s">
        <v>688</v>
      </c>
      <c r="I90" t="s">
        <v>47</v>
      </c>
      <c r="J90" t="s">
        <v>47</v>
      </c>
      <c r="K90" t="s">
        <v>41</v>
      </c>
      <c r="L90" t="s">
        <v>32</v>
      </c>
      <c r="N90" t="s">
        <v>1194</v>
      </c>
      <c r="O90" t="s">
        <v>1194</v>
      </c>
      <c r="R90" t="s">
        <v>235</v>
      </c>
      <c r="T90" t="s">
        <v>55</v>
      </c>
      <c r="U90" t="s">
        <v>60</v>
      </c>
      <c r="V90" t="s">
        <v>26</v>
      </c>
      <c r="W90" t="s">
        <v>1194</v>
      </c>
      <c r="Y90" s="1">
        <v>42642.068159722221</v>
      </c>
      <c r="Z90" s="1">
        <v>42803.347997685189</v>
      </c>
    </row>
    <row r="91" spans="1:27" x14ac:dyDescent="0.3">
      <c r="A91">
        <v>89847</v>
      </c>
      <c r="B91" t="s">
        <v>566</v>
      </c>
      <c r="C91" t="s">
        <v>165</v>
      </c>
      <c r="D91" t="s">
        <v>166</v>
      </c>
      <c r="E91" t="s">
        <v>147</v>
      </c>
      <c r="F91" t="s">
        <v>27</v>
      </c>
      <c r="G91" t="s">
        <v>187</v>
      </c>
      <c r="H91" t="s">
        <v>989</v>
      </c>
      <c r="J91" t="s">
        <v>566</v>
      </c>
      <c r="K91" t="s">
        <v>41</v>
      </c>
      <c r="L91" t="s">
        <v>244</v>
      </c>
      <c r="N91" t="s">
        <v>1194</v>
      </c>
      <c r="O91" t="s">
        <v>1194</v>
      </c>
      <c r="R91" t="s">
        <v>235</v>
      </c>
      <c r="T91" t="s">
        <v>43</v>
      </c>
      <c r="U91" t="s">
        <v>45</v>
      </c>
      <c r="V91" t="s">
        <v>235</v>
      </c>
      <c r="W91" t="s">
        <v>1194</v>
      </c>
      <c r="Y91" s="1">
        <v>42642.297812500001</v>
      </c>
      <c r="Z91" s="1">
        <v>42647.131192129629</v>
      </c>
    </row>
    <row r="92" spans="1:27" x14ac:dyDescent="0.3">
      <c r="A92">
        <v>89854</v>
      </c>
      <c r="B92" t="s">
        <v>214</v>
      </c>
      <c r="C92" t="s">
        <v>129</v>
      </c>
      <c r="D92" t="s">
        <v>310</v>
      </c>
      <c r="E92" t="s">
        <v>24</v>
      </c>
      <c r="F92" t="s">
        <v>27</v>
      </c>
      <c r="G92" t="s">
        <v>153</v>
      </c>
      <c r="H92" t="s">
        <v>398</v>
      </c>
      <c r="I92" t="s">
        <v>915</v>
      </c>
      <c r="J92" t="s">
        <v>214</v>
      </c>
      <c r="K92" t="s">
        <v>41</v>
      </c>
      <c r="L92" t="s">
        <v>32</v>
      </c>
      <c r="M92" t="s">
        <v>369</v>
      </c>
      <c r="N92" t="s">
        <v>1194</v>
      </c>
      <c r="O92" t="s">
        <v>399</v>
      </c>
      <c r="R92" t="s">
        <v>235</v>
      </c>
      <c r="T92" t="s">
        <v>43</v>
      </c>
      <c r="U92" t="s">
        <v>37</v>
      </c>
      <c r="V92" t="s">
        <v>269</v>
      </c>
      <c r="W92" t="s">
        <v>361</v>
      </c>
      <c r="Y92" s="1">
        <v>42642.382789351854</v>
      </c>
      <c r="Z92" s="1">
        <v>42662.247106481482</v>
      </c>
    </row>
    <row r="93" spans="1:27" x14ac:dyDescent="0.3">
      <c r="A93">
        <v>89896</v>
      </c>
      <c r="B93" t="s">
        <v>320</v>
      </c>
      <c r="C93" t="s">
        <v>75</v>
      </c>
      <c r="D93" t="s">
        <v>814</v>
      </c>
      <c r="E93" t="s">
        <v>24</v>
      </c>
      <c r="F93" t="s">
        <v>27</v>
      </c>
      <c r="G93" t="s">
        <v>153</v>
      </c>
      <c r="H93" t="s">
        <v>836</v>
      </c>
      <c r="I93" t="s">
        <v>939</v>
      </c>
      <c r="J93" t="s">
        <v>204</v>
      </c>
      <c r="K93" t="s">
        <v>41</v>
      </c>
      <c r="L93" t="s">
        <v>240</v>
      </c>
      <c r="M93" t="s">
        <v>365</v>
      </c>
      <c r="N93" t="s">
        <v>1194</v>
      </c>
      <c r="O93" t="s">
        <v>364</v>
      </c>
      <c r="P93">
        <v>12145</v>
      </c>
      <c r="Q93" t="s">
        <v>821</v>
      </c>
      <c r="R93" t="s">
        <v>781</v>
      </c>
      <c r="S93" t="s">
        <v>835</v>
      </c>
      <c r="T93" t="s">
        <v>55</v>
      </c>
      <c r="U93" t="s">
        <v>37</v>
      </c>
      <c r="V93" t="s">
        <v>194</v>
      </c>
      <c r="W93" t="s">
        <v>1194</v>
      </c>
      <c r="Y93" s="1">
        <v>42643.273912037039</v>
      </c>
      <c r="Z93" s="1">
        <v>42773.706458333334</v>
      </c>
      <c r="AA93" t="s">
        <v>321</v>
      </c>
    </row>
    <row r="94" spans="1:27" x14ac:dyDescent="0.3">
      <c r="A94">
        <v>91476</v>
      </c>
      <c r="B94" t="s">
        <v>325</v>
      </c>
      <c r="C94" t="s">
        <v>129</v>
      </c>
      <c r="D94" t="s">
        <v>310</v>
      </c>
      <c r="E94" t="s">
        <v>149</v>
      </c>
      <c r="F94" t="s">
        <v>27</v>
      </c>
      <c r="G94" t="s">
        <v>120</v>
      </c>
      <c r="H94" t="s">
        <v>952</v>
      </c>
      <c r="I94" t="s">
        <v>302</v>
      </c>
      <c r="J94" t="s">
        <v>91</v>
      </c>
      <c r="K94" t="s">
        <v>41</v>
      </c>
      <c r="L94" t="s">
        <v>240</v>
      </c>
      <c r="M94" t="s">
        <v>185</v>
      </c>
      <c r="N94" t="s">
        <v>1194</v>
      </c>
      <c r="O94" t="s">
        <v>1194</v>
      </c>
      <c r="R94" t="s">
        <v>235</v>
      </c>
      <c r="T94" t="s">
        <v>43</v>
      </c>
      <c r="U94" t="s">
        <v>45</v>
      </c>
      <c r="V94" t="s">
        <v>235</v>
      </c>
      <c r="W94" t="s">
        <v>1194</v>
      </c>
      <c r="Y94" s="1">
        <v>42670.437557870369</v>
      </c>
      <c r="Z94" s="1">
        <v>42779.999050925922</v>
      </c>
    </row>
    <row r="95" spans="1:27" x14ac:dyDescent="0.3">
      <c r="A95">
        <v>91723</v>
      </c>
      <c r="B95" t="s">
        <v>325</v>
      </c>
      <c r="C95" t="s">
        <v>184</v>
      </c>
      <c r="D95" t="s">
        <v>525</v>
      </c>
      <c r="E95" t="s">
        <v>24</v>
      </c>
      <c r="F95" t="s">
        <v>27</v>
      </c>
      <c r="G95" t="s">
        <v>187</v>
      </c>
      <c r="H95" t="s">
        <v>524</v>
      </c>
      <c r="I95" t="s">
        <v>800</v>
      </c>
      <c r="J95" t="s">
        <v>91</v>
      </c>
      <c r="K95" t="s">
        <v>41</v>
      </c>
      <c r="L95" t="s">
        <v>32</v>
      </c>
      <c r="M95" t="s">
        <v>369</v>
      </c>
      <c r="N95" t="s">
        <v>1194</v>
      </c>
      <c r="O95" t="s">
        <v>368</v>
      </c>
      <c r="R95" t="s">
        <v>235</v>
      </c>
      <c r="T95" t="s">
        <v>55</v>
      </c>
      <c r="U95" t="s">
        <v>37</v>
      </c>
      <c r="V95" t="s">
        <v>26</v>
      </c>
      <c r="W95" t="s">
        <v>1194</v>
      </c>
      <c r="Y95" s="1">
        <v>42676.504247685189</v>
      </c>
      <c r="Z95" s="1">
        <v>42830.941342592596</v>
      </c>
    </row>
    <row r="96" spans="1:27" x14ac:dyDescent="0.3">
      <c r="A96">
        <v>91980</v>
      </c>
      <c r="B96" t="s">
        <v>751</v>
      </c>
      <c r="C96" t="s">
        <v>34</v>
      </c>
      <c r="D96" t="s">
        <v>71</v>
      </c>
      <c r="E96" t="s">
        <v>24</v>
      </c>
      <c r="F96" t="s">
        <v>27</v>
      </c>
      <c r="G96" t="s">
        <v>42</v>
      </c>
      <c r="H96" t="s">
        <v>1254</v>
      </c>
      <c r="I96" t="s">
        <v>751</v>
      </c>
      <c r="J96" t="s">
        <v>99</v>
      </c>
      <c r="K96" t="s">
        <v>41</v>
      </c>
      <c r="L96" t="s">
        <v>240</v>
      </c>
      <c r="M96" t="s">
        <v>365</v>
      </c>
      <c r="N96" t="s">
        <v>1194</v>
      </c>
      <c r="O96" t="s">
        <v>1221</v>
      </c>
      <c r="R96" t="s">
        <v>235</v>
      </c>
      <c r="T96" t="s">
        <v>43</v>
      </c>
      <c r="U96" t="s">
        <v>29</v>
      </c>
      <c r="V96" t="s">
        <v>26</v>
      </c>
      <c r="W96" t="s">
        <v>1194</v>
      </c>
      <c r="Y96" s="1">
        <v>42682.147974537038</v>
      </c>
      <c r="Z96" s="1">
        <v>42802.005752314813</v>
      </c>
    </row>
    <row r="97" spans="1:27" x14ac:dyDescent="0.3">
      <c r="A97">
        <v>91994</v>
      </c>
      <c r="B97" t="s">
        <v>161</v>
      </c>
      <c r="C97" t="s">
        <v>322</v>
      </c>
      <c r="D97" t="s">
        <v>324</v>
      </c>
      <c r="E97" t="s">
        <v>149</v>
      </c>
      <c r="F97" t="s">
        <v>27</v>
      </c>
      <c r="G97" t="s">
        <v>187</v>
      </c>
      <c r="H97" t="s">
        <v>1400</v>
      </c>
      <c r="I97" t="s">
        <v>107</v>
      </c>
      <c r="J97" t="s">
        <v>91</v>
      </c>
      <c r="K97" t="s">
        <v>41</v>
      </c>
      <c r="L97" t="s">
        <v>240</v>
      </c>
      <c r="M97" t="s">
        <v>185</v>
      </c>
      <c r="N97" t="s">
        <v>1194</v>
      </c>
      <c r="O97" t="s">
        <v>1376</v>
      </c>
      <c r="Q97" t="s">
        <v>1399</v>
      </c>
      <c r="R97" t="s">
        <v>235</v>
      </c>
      <c r="T97" t="s">
        <v>43</v>
      </c>
      <c r="U97" t="s">
        <v>29</v>
      </c>
      <c r="V97" t="s">
        <v>235</v>
      </c>
      <c r="W97" t="s">
        <v>1194</v>
      </c>
      <c r="Y97" s="1">
        <v>42682.225185185183</v>
      </c>
      <c r="Z97" s="1">
        <v>42828.288252314815</v>
      </c>
      <c r="AA97" t="s">
        <v>394</v>
      </c>
    </row>
    <row r="98" spans="1:27" x14ac:dyDescent="0.3">
      <c r="A98">
        <v>92081</v>
      </c>
      <c r="B98" t="s">
        <v>159</v>
      </c>
      <c r="C98" t="s">
        <v>184</v>
      </c>
      <c r="D98" t="s">
        <v>212</v>
      </c>
      <c r="E98" t="s">
        <v>24</v>
      </c>
      <c r="F98" t="s">
        <v>27</v>
      </c>
      <c r="G98" t="s">
        <v>187</v>
      </c>
      <c r="H98" t="s">
        <v>1233</v>
      </c>
      <c r="I98" t="s">
        <v>234</v>
      </c>
      <c r="J98" t="s">
        <v>91</v>
      </c>
      <c r="K98" t="s">
        <v>41</v>
      </c>
      <c r="L98" t="s">
        <v>32</v>
      </c>
      <c r="M98" t="s">
        <v>298</v>
      </c>
      <c r="N98" t="s">
        <v>1194</v>
      </c>
      <c r="O98" t="s">
        <v>1216</v>
      </c>
      <c r="Q98" t="s">
        <v>366</v>
      </c>
      <c r="R98" t="s">
        <v>235</v>
      </c>
      <c r="T98" t="s">
        <v>43</v>
      </c>
      <c r="U98" t="s">
        <v>29</v>
      </c>
      <c r="V98" t="s">
        <v>26</v>
      </c>
      <c r="W98" t="s">
        <v>361</v>
      </c>
      <c r="Y98" s="1">
        <v>42683.658750000002</v>
      </c>
      <c r="Z98" s="1">
        <v>42830.863865740743</v>
      </c>
      <c r="AA98" t="s">
        <v>1232</v>
      </c>
    </row>
    <row r="99" spans="1:27" x14ac:dyDescent="0.3">
      <c r="A99">
        <v>92168</v>
      </c>
      <c r="B99" t="s">
        <v>77</v>
      </c>
      <c r="C99" t="s">
        <v>75</v>
      </c>
      <c r="D99" t="s">
        <v>825</v>
      </c>
      <c r="E99" t="s">
        <v>147</v>
      </c>
      <c r="F99" t="s">
        <v>27</v>
      </c>
      <c r="G99" t="s">
        <v>187</v>
      </c>
      <c r="H99" t="s">
        <v>1308</v>
      </c>
      <c r="I99" t="s">
        <v>313</v>
      </c>
      <c r="J99" t="s">
        <v>313</v>
      </c>
      <c r="K99" t="s">
        <v>41</v>
      </c>
      <c r="L99" t="s">
        <v>1100</v>
      </c>
      <c r="N99" t="s">
        <v>1194</v>
      </c>
      <c r="O99" t="s">
        <v>1194</v>
      </c>
      <c r="Q99" t="s">
        <v>366</v>
      </c>
      <c r="R99" t="s">
        <v>765</v>
      </c>
      <c r="T99" t="s">
        <v>43</v>
      </c>
      <c r="U99" t="s">
        <v>29</v>
      </c>
      <c r="V99" t="s">
        <v>26</v>
      </c>
      <c r="W99" t="s">
        <v>1194</v>
      </c>
      <c r="Y99" s="1">
        <v>42685.01966435185</v>
      </c>
      <c r="Z99" s="1">
        <v>42807.339456018519</v>
      </c>
    </row>
    <row r="100" spans="1:27" x14ac:dyDescent="0.3">
      <c r="A100">
        <v>92187</v>
      </c>
      <c r="B100" t="s">
        <v>61</v>
      </c>
      <c r="C100" t="s">
        <v>23</v>
      </c>
      <c r="D100" t="s">
        <v>95</v>
      </c>
      <c r="E100" t="s">
        <v>24</v>
      </c>
      <c r="F100" t="s">
        <v>27</v>
      </c>
      <c r="G100" t="s">
        <v>42</v>
      </c>
      <c r="H100" t="s">
        <v>714</v>
      </c>
      <c r="I100" t="s">
        <v>936</v>
      </c>
      <c r="J100" t="s">
        <v>150</v>
      </c>
      <c r="K100" t="s">
        <v>41</v>
      </c>
      <c r="L100" t="s">
        <v>32</v>
      </c>
      <c r="M100" t="s">
        <v>638</v>
      </c>
      <c r="N100" t="s">
        <v>1194</v>
      </c>
      <c r="O100" t="s">
        <v>428</v>
      </c>
      <c r="Q100" t="s">
        <v>713</v>
      </c>
      <c r="R100" t="s">
        <v>235</v>
      </c>
      <c r="T100" t="s">
        <v>43</v>
      </c>
      <c r="U100" t="s">
        <v>29</v>
      </c>
      <c r="V100" t="s">
        <v>26</v>
      </c>
      <c r="W100" t="s">
        <v>361</v>
      </c>
      <c r="Y100" s="1">
        <v>42685.228935185187</v>
      </c>
      <c r="Z100" s="1">
        <v>42716.31863425926</v>
      </c>
    </row>
    <row r="101" spans="1:27" x14ac:dyDescent="0.3">
      <c r="A101">
        <v>92414</v>
      </c>
      <c r="B101" t="s">
        <v>292</v>
      </c>
      <c r="C101" t="s">
        <v>129</v>
      </c>
      <c r="D101" t="s">
        <v>397</v>
      </c>
      <c r="E101" t="s">
        <v>24</v>
      </c>
      <c r="F101" t="s">
        <v>27</v>
      </c>
      <c r="G101" t="s">
        <v>187</v>
      </c>
      <c r="H101" t="s">
        <v>396</v>
      </c>
      <c r="I101" t="s">
        <v>915</v>
      </c>
      <c r="J101" t="s">
        <v>91</v>
      </c>
      <c r="K101" t="s">
        <v>41</v>
      </c>
      <c r="L101" t="s">
        <v>32</v>
      </c>
      <c r="M101" t="s">
        <v>369</v>
      </c>
      <c r="N101" t="s">
        <v>1194</v>
      </c>
      <c r="O101" t="s">
        <v>392</v>
      </c>
      <c r="Q101" t="s">
        <v>395</v>
      </c>
      <c r="R101" t="s">
        <v>235</v>
      </c>
      <c r="T101" t="s">
        <v>43</v>
      </c>
      <c r="U101" t="s">
        <v>37</v>
      </c>
      <c r="V101" t="s">
        <v>26</v>
      </c>
      <c r="W101" t="s">
        <v>1194</v>
      </c>
      <c r="Y101" s="1">
        <v>42690.59238425926</v>
      </c>
      <c r="Z101" s="1">
        <v>42716.530844907407</v>
      </c>
      <c r="AA101" t="s">
        <v>394</v>
      </c>
    </row>
    <row r="102" spans="1:27" x14ac:dyDescent="0.3">
      <c r="A102">
        <v>92475</v>
      </c>
      <c r="B102" t="s">
        <v>1106</v>
      </c>
      <c r="C102" t="s">
        <v>75</v>
      </c>
      <c r="D102" t="s">
        <v>814</v>
      </c>
      <c r="E102" t="s">
        <v>24</v>
      </c>
      <c r="F102" t="s">
        <v>27</v>
      </c>
      <c r="G102" t="s">
        <v>134</v>
      </c>
      <c r="H102" t="s">
        <v>833</v>
      </c>
      <c r="I102" t="s">
        <v>939</v>
      </c>
      <c r="J102" t="s">
        <v>77</v>
      </c>
      <c r="K102" t="s">
        <v>41</v>
      </c>
      <c r="L102" t="s">
        <v>32</v>
      </c>
      <c r="N102" t="s">
        <v>1194</v>
      </c>
      <c r="O102" t="s">
        <v>364</v>
      </c>
      <c r="Q102" t="s">
        <v>812</v>
      </c>
      <c r="R102" t="s">
        <v>781</v>
      </c>
      <c r="S102" t="s">
        <v>235</v>
      </c>
      <c r="T102" t="s">
        <v>43</v>
      </c>
      <c r="U102" t="s">
        <v>37</v>
      </c>
      <c r="V102" t="s">
        <v>26</v>
      </c>
      <c r="W102" t="s">
        <v>1194</v>
      </c>
      <c r="Y102" s="1">
        <v>42691.48</v>
      </c>
      <c r="Z102" s="1">
        <v>42829.551238425927</v>
      </c>
      <c r="AA102" t="s">
        <v>321</v>
      </c>
    </row>
    <row r="103" spans="1:27" x14ac:dyDescent="0.3">
      <c r="A103">
        <v>92525</v>
      </c>
      <c r="B103" t="s">
        <v>77</v>
      </c>
      <c r="C103" t="s">
        <v>75</v>
      </c>
      <c r="D103" t="s">
        <v>825</v>
      </c>
      <c r="E103" t="s">
        <v>262</v>
      </c>
      <c r="F103" t="s">
        <v>27</v>
      </c>
      <c r="G103" t="s">
        <v>134</v>
      </c>
      <c r="H103" t="s">
        <v>1099</v>
      </c>
      <c r="I103" t="s">
        <v>941</v>
      </c>
      <c r="J103" t="s">
        <v>1098</v>
      </c>
      <c r="K103" t="s">
        <v>41</v>
      </c>
      <c r="L103" t="s">
        <v>32</v>
      </c>
      <c r="N103" t="s">
        <v>1194</v>
      </c>
      <c r="O103" t="s">
        <v>1194</v>
      </c>
      <c r="Q103" t="s">
        <v>1097</v>
      </c>
      <c r="R103" t="s">
        <v>765</v>
      </c>
      <c r="T103" t="s">
        <v>43</v>
      </c>
      <c r="U103" t="s">
        <v>37</v>
      </c>
      <c r="V103" t="s">
        <v>26</v>
      </c>
      <c r="W103" t="s">
        <v>1194</v>
      </c>
      <c r="Y103" s="1">
        <v>42692.15388888889</v>
      </c>
      <c r="Z103" s="1">
        <v>42748.393900462965</v>
      </c>
      <c r="AA103" t="s">
        <v>1096</v>
      </c>
    </row>
    <row r="104" spans="1:27" x14ac:dyDescent="0.3">
      <c r="A104">
        <v>92552</v>
      </c>
      <c r="B104" t="s">
        <v>100</v>
      </c>
      <c r="C104" t="s">
        <v>184</v>
      </c>
      <c r="D104" t="s">
        <v>293</v>
      </c>
      <c r="E104" t="s">
        <v>24</v>
      </c>
      <c r="F104" t="s">
        <v>27</v>
      </c>
      <c r="G104" t="s">
        <v>187</v>
      </c>
      <c r="H104" t="s">
        <v>523</v>
      </c>
      <c r="I104" t="s">
        <v>195</v>
      </c>
      <c r="J104" t="s">
        <v>91</v>
      </c>
      <c r="K104" t="s">
        <v>41</v>
      </c>
      <c r="L104" t="s">
        <v>32</v>
      </c>
      <c r="M104" t="s">
        <v>369</v>
      </c>
      <c r="N104" t="s">
        <v>1194</v>
      </c>
      <c r="O104" t="s">
        <v>1194</v>
      </c>
      <c r="R104" t="s">
        <v>235</v>
      </c>
      <c r="T104" t="s">
        <v>55</v>
      </c>
      <c r="U104" t="s">
        <v>37</v>
      </c>
      <c r="V104" t="s">
        <v>26</v>
      </c>
      <c r="W104" t="s">
        <v>1194</v>
      </c>
      <c r="Y104" s="1">
        <v>42692.370798611111</v>
      </c>
      <c r="Z104" s="1">
        <v>42754.314803240741</v>
      </c>
    </row>
    <row r="105" spans="1:27" x14ac:dyDescent="0.3">
      <c r="A105">
        <v>92960</v>
      </c>
      <c r="B105" t="s">
        <v>268</v>
      </c>
      <c r="C105" t="s">
        <v>129</v>
      </c>
      <c r="D105" t="s">
        <v>218</v>
      </c>
      <c r="E105" t="s">
        <v>24</v>
      </c>
      <c r="F105" t="s">
        <v>27</v>
      </c>
      <c r="G105" t="s">
        <v>187</v>
      </c>
      <c r="H105" t="s">
        <v>393</v>
      </c>
      <c r="J105" t="s">
        <v>325</v>
      </c>
      <c r="K105" t="s">
        <v>41</v>
      </c>
      <c r="L105" t="s">
        <v>32</v>
      </c>
      <c r="M105" t="s">
        <v>369</v>
      </c>
      <c r="N105" t="s">
        <v>1194</v>
      </c>
      <c r="O105" t="s">
        <v>390</v>
      </c>
      <c r="R105" t="s">
        <v>235</v>
      </c>
      <c r="T105" t="s">
        <v>55</v>
      </c>
      <c r="U105" t="s">
        <v>45</v>
      </c>
      <c r="V105" t="s">
        <v>26</v>
      </c>
      <c r="W105" t="s">
        <v>1194</v>
      </c>
      <c r="Y105" s="1">
        <v>42702.252488425926</v>
      </c>
      <c r="Z105" s="1">
        <v>42726.308194444442</v>
      </c>
    </row>
    <row r="106" spans="1:27" x14ac:dyDescent="0.3">
      <c r="A106">
        <v>92968</v>
      </c>
      <c r="B106" t="s">
        <v>299</v>
      </c>
      <c r="C106" t="s">
        <v>129</v>
      </c>
      <c r="D106" t="s">
        <v>218</v>
      </c>
      <c r="E106" t="s">
        <v>24</v>
      </c>
      <c r="F106" t="s">
        <v>27</v>
      </c>
      <c r="G106" t="s">
        <v>153</v>
      </c>
      <c r="H106" t="s">
        <v>391</v>
      </c>
      <c r="I106" t="s">
        <v>299</v>
      </c>
      <c r="J106" t="s">
        <v>91</v>
      </c>
      <c r="K106" t="s">
        <v>41</v>
      </c>
      <c r="L106" t="s">
        <v>240</v>
      </c>
      <c r="M106" t="s">
        <v>365</v>
      </c>
      <c r="N106" t="s">
        <v>1194</v>
      </c>
      <c r="O106" t="s">
        <v>392</v>
      </c>
      <c r="P106">
        <v>12464</v>
      </c>
      <c r="R106" t="s">
        <v>235</v>
      </c>
      <c r="T106" t="s">
        <v>55</v>
      </c>
      <c r="U106" t="s">
        <v>37</v>
      </c>
      <c r="V106" t="s">
        <v>306</v>
      </c>
      <c r="W106" t="s">
        <v>1194</v>
      </c>
      <c r="Y106" s="1">
        <v>42702.400451388887</v>
      </c>
      <c r="Z106" s="1">
        <v>42767.704814814817</v>
      </c>
    </row>
    <row r="107" spans="1:27" x14ac:dyDescent="0.3">
      <c r="A107">
        <v>93099</v>
      </c>
      <c r="B107" t="s">
        <v>77</v>
      </c>
      <c r="C107" t="s">
        <v>75</v>
      </c>
      <c r="D107" t="s">
        <v>825</v>
      </c>
      <c r="E107" t="s">
        <v>262</v>
      </c>
      <c r="F107" t="s">
        <v>27</v>
      </c>
      <c r="G107" t="s">
        <v>187</v>
      </c>
      <c r="H107" t="s">
        <v>1090</v>
      </c>
      <c r="I107" t="s">
        <v>941</v>
      </c>
      <c r="J107" t="s">
        <v>934</v>
      </c>
      <c r="K107" t="s">
        <v>41</v>
      </c>
      <c r="L107" t="s">
        <v>32</v>
      </c>
      <c r="N107" t="s">
        <v>1194</v>
      </c>
      <c r="O107" t="s">
        <v>1194</v>
      </c>
      <c r="R107" t="s">
        <v>765</v>
      </c>
      <c r="T107" t="s">
        <v>55</v>
      </c>
      <c r="U107" t="s">
        <v>37</v>
      </c>
      <c r="V107" t="s">
        <v>235</v>
      </c>
      <c r="W107" t="s">
        <v>1194</v>
      </c>
      <c r="Y107" s="1">
        <v>42704.250879629632</v>
      </c>
      <c r="Z107" s="1">
        <v>42706.519050925926</v>
      </c>
    </row>
    <row r="108" spans="1:27" x14ac:dyDescent="0.3">
      <c r="A108">
        <v>93128</v>
      </c>
      <c r="B108" t="s">
        <v>326</v>
      </c>
      <c r="C108" t="s">
        <v>129</v>
      </c>
      <c r="D108" t="s">
        <v>327</v>
      </c>
      <c r="E108" t="s">
        <v>24</v>
      </c>
      <c r="F108" t="s">
        <v>27</v>
      </c>
      <c r="G108" t="s">
        <v>153</v>
      </c>
      <c r="H108" t="s">
        <v>389</v>
      </c>
      <c r="I108" t="s">
        <v>914</v>
      </c>
      <c r="J108" t="s">
        <v>91</v>
      </c>
      <c r="K108" t="s">
        <v>41</v>
      </c>
      <c r="L108" t="s">
        <v>32</v>
      </c>
      <c r="M108" t="s">
        <v>369</v>
      </c>
      <c r="N108" t="s">
        <v>1194</v>
      </c>
      <c r="O108" t="s">
        <v>390</v>
      </c>
      <c r="P108">
        <v>12514</v>
      </c>
      <c r="R108" t="s">
        <v>235</v>
      </c>
      <c r="T108" t="s">
        <v>55</v>
      </c>
      <c r="U108" t="s">
        <v>37</v>
      </c>
      <c r="V108" t="s">
        <v>103</v>
      </c>
      <c r="W108" t="s">
        <v>1194</v>
      </c>
      <c r="Y108" s="1">
        <v>42704.660393518519</v>
      </c>
      <c r="Z108" s="1">
        <v>42738.033877314818</v>
      </c>
    </row>
    <row r="109" spans="1:27" x14ac:dyDescent="0.3">
      <c r="A109">
        <v>93173</v>
      </c>
      <c r="B109" t="s">
        <v>77</v>
      </c>
      <c r="C109" t="s">
        <v>75</v>
      </c>
      <c r="D109" t="s">
        <v>825</v>
      </c>
      <c r="E109" t="s">
        <v>147</v>
      </c>
      <c r="F109" t="s">
        <v>27</v>
      </c>
      <c r="G109" t="s">
        <v>166</v>
      </c>
      <c r="H109" t="s">
        <v>1089</v>
      </c>
      <c r="I109" t="s">
        <v>941</v>
      </c>
      <c r="J109" t="s">
        <v>935</v>
      </c>
      <c r="K109" t="s">
        <v>41</v>
      </c>
      <c r="L109" t="s">
        <v>32</v>
      </c>
      <c r="N109" t="s">
        <v>1194</v>
      </c>
      <c r="O109" t="s">
        <v>1194</v>
      </c>
      <c r="R109" t="s">
        <v>765</v>
      </c>
      <c r="T109" t="s">
        <v>43</v>
      </c>
      <c r="U109" t="s">
        <v>45</v>
      </c>
      <c r="V109" t="s">
        <v>26</v>
      </c>
      <c r="W109" t="s">
        <v>1194</v>
      </c>
      <c r="Y109" s="1">
        <v>42705.532627314817</v>
      </c>
      <c r="Z109" s="1">
        <v>42770.496874999997</v>
      </c>
    </row>
    <row r="110" spans="1:27" x14ac:dyDescent="0.3">
      <c r="A110">
        <v>93777</v>
      </c>
      <c r="B110" t="s">
        <v>229</v>
      </c>
      <c r="C110" t="s">
        <v>75</v>
      </c>
      <c r="D110" t="s">
        <v>79</v>
      </c>
      <c r="E110" t="s">
        <v>24</v>
      </c>
      <c r="F110" t="s">
        <v>27</v>
      </c>
      <c r="G110" t="s">
        <v>153</v>
      </c>
      <c r="H110" t="s">
        <v>832</v>
      </c>
      <c r="I110" t="s">
        <v>193</v>
      </c>
      <c r="J110" t="s">
        <v>204</v>
      </c>
      <c r="K110" t="s">
        <v>41</v>
      </c>
      <c r="L110" t="s">
        <v>240</v>
      </c>
      <c r="M110" t="s">
        <v>365</v>
      </c>
      <c r="N110" t="s">
        <v>1194</v>
      </c>
      <c r="O110" t="s">
        <v>364</v>
      </c>
      <c r="P110">
        <v>12561</v>
      </c>
      <c r="Q110" t="s">
        <v>821</v>
      </c>
      <c r="R110" t="s">
        <v>781</v>
      </c>
      <c r="S110" t="s">
        <v>235</v>
      </c>
      <c r="T110" t="s">
        <v>43</v>
      </c>
      <c r="U110" t="s">
        <v>45</v>
      </c>
      <c r="V110" t="s">
        <v>306</v>
      </c>
      <c r="W110" t="s">
        <v>1194</v>
      </c>
      <c r="Y110" s="1">
        <v>42719.332384259258</v>
      </c>
      <c r="Z110" s="1">
        <v>42797.155277777776</v>
      </c>
      <c r="AA110" t="s">
        <v>321</v>
      </c>
    </row>
    <row r="111" spans="1:27" x14ac:dyDescent="0.3">
      <c r="A111">
        <v>93784</v>
      </c>
      <c r="B111" t="s">
        <v>170</v>
      </c>
      <c r="C111" t="s">
        <v>133</v>
      </c>
      <c r="D111" t="s">
        <v>180</v>
      </c>
      <c r="E111" t="s">
        <v>24</v>
      </c>
      <c r="F111" t="s">
        <v>27</v>
      </c>
      <c r="G111" t="s">
        <v>115</v>
      </c>
      <c r="H111" t="s">
        <v>798</v>
      </c>
      <c r="J111" t="s">
        <v>77</v>
      </c>
      <c r="K111" t="s">
        <v>41</v>
      </c>
      <c r="L111" t="s">
        <v>32</v>
      </c>
      <c r="N111" t="s">
        <v>1194</v>
      </c>
      <c r="O111" t="s">
        <v>1194</v>
      </c>
      <c r="R111" t="s">
        <v>781</v>
      </c>
      <c r="S111" t="s">
        <v>797</v>
      </c>
      <c r="T111" t="s">
        <v>43</v>
      </c>
      <c r="U111" t="s">
        <v>37</v>
      </c>
      <c r="V111" t="s">
        <v>796</v>
      </c>
      <c r="W111" t="s">
        <v>1194</v>
      </c>
      <c r="Y111" s="1">
        <v>42719.380520833336</v>
      </c>
      <c r="Z111" s="1">
        <v>42719.611851851849</v>
      </c>
    </row>
    <row r="112" spans="1:27" x14ac:dyDescent="0.3">
      <c r="A112">
        <v>93821</v>
      </c>
      <c r="B112" t="s">
        <v>908</v>
      </c>
      <c r="C112" t="s">
        <v>75</v>
      </c>
      <c r="D112" t="s">
        <v>125</v>
      </c>
      <c r="E112" t="s">
        <v>24</v>
      </c>
      <c r="F112" t="s">
        <v>27</v>
      </c>
      <c r="G112" t="s">
        <v>134</v>
      </c>
      <c r="H112" t="s">
        <v>831</v>
      </c>
      <c r="I112" t="s">
        <v>179</v>
      </c>
      <c r="J112" t="s">
        <v>204</v>
      </c>
      <c r="K112" t="s">
        <v>41</v>
      </c>
      <c r="L112" t="s">
        <v>240</v>
      </c>
      <c r="M112" t="s">
        <v>365</v>
      </c>
      <c r="N112" t="s">
        <v>1194</v>
      </c>
      <c r="O112" t="s">
        <v>364</v>
      </c>
      <c r="Q112" t="s">
        <v>630</v>
      </c>
      <c r="R112" t="s">
        <v>781</v>
      </c>
      <c r="S112" t="s">
        <v>804</v>
      </c>
      <c r="T112" t="s">
        <v>55</v>
      </c>
      <c r="U112" t="s">
        <v>37</v>
      </c>
      <c r="V112" t="s">
        <v>26</v>
      </c>
      <c r="W112" t="s">
        <v>1194</v>
      </c>
      <c r="Y112" s="1">
        <v>42720.307719907411</v>
      </c>
      <c r="Z112" s="1">
        <v>42829.553599537037</v>
      </c>
    </row>
    <row r="113" spans="1:27" x14ac:dyDescent="0.3">
      <c r="A113">
        <v>93878</v>
      </c>
      <c r="B113" t="s">
        <v>170</v>
      </c>
      <c r="C113" t="s">
        <v>133</v>
      </c>
      <c r="D113" t="s">
        <v>180</v>
      </c>
      <c r="E113" t="s">
        <v>24</v>
      </c>
      <c r="F113" t="s">
        <v>27</v>
      </c>
      <c r="G113" t="s">
        <v>25</v>
      </c>
      <c r="H113" t="s">
        <v>795</v>
      </c>
      <c r="J113" t="s">
        <v>794</v>
      </c>
      <c r="K113" t="s">
        <v>41</v>
      </c>
      <c r="L113" t="s">
        <v>240</v>
      </c>
      <c r="M113" t="s">
        <v>185</v>
      </c>
      <c r="N113" t="s">
        <v>1194</v>
      </c>
      <c r="O113" t="s">
        <v>1194</v>
      </c>
      <c r="R113" t="s">
        <v>781</v>
      </c>
      <c r="S113" t="s">
        <v>235</v>
      </c>
      <c r="T113" t="s">
        <v>55</v>
      </c>
      <c r="U113" t="s">
        <v>45</v>
      </c>
      <c r="V113" t="s">
        <v>235</v>
      </c>
      <c r="W113" t="s">
        <v>1194</v>
      </c>
      <c r="Y113" s="1">
        <v>42723.239212962966</v>
      </c>
      <c r="Z113" s="1">
        <v>42753.685381944444</v>
      </c>
    </row>
    <row r="114" spans="1:27" x14ac:dyDescent="0.3">
      <c r="A114">
        <v>93894</v>
      </c>
      <c r="B114" t="s">
        <v>459</v>
      </c>
      <c r="C114" t="s">
        <v>75</v>
      </c>
      <c r="D114" t="s">
        <v>125</v>
      </c>
      <c r="E114" t="s">
        <v>24</v>
      </c>
      <c r="F114" t="s">
        <v>27</v>
      </c>
      <c r="G114" t="s">
        <v>187</v>
      </c>
      <c r="H114" t="s">
        <v>830</v>
      </c>
      <c r="I114" t="s">
        <v>234</v>
      </c>
      <c r="J114" t="s">
        <v>77</v>
      </c>
      <c r="K114" t="s">
        <v>41</v>
      </c>
      <c r="L114" t="s">
        <v>240</v>
      </c>
      <c r="M114" t="s">
        <v>365</v>
      </c>
      <c r="N114" t="s">
        <v>1194</v>
      </c>
      <c r="O114" t="s">
        <v>364</v>
      </c>
      <c r="Q114" t="s">
        <v>812</v>
      </c>
      <c r="R114" t="s">
        <v>781</v>
      </c>
      <c r="S114" t="s">
        <v>804</v>
      </c>
      <c r="T114" t="s">
        <v>43</v>
      </c>
      <c r="U114" t="s">
        <v>29</v>
      </c>
      <c r="V114" t="s">
        <v>26</v>
      </c>
      <c r="W114" t="s">
        <v>1194</v>
      </c>
      <c r="Y114" s="1">
        <v>42723.66165509259</v>
      </c>
      <c r="Z114" s="1">
        <v>42772.557071759256</v>
      </c>
      <c r="AA114" t="s">
        <v>321</v>
      </c>
    </row>
    <row r="115" spans="1:27" x14ac:dyDescent="0.3">
      <c r="A115">
        <v>94040</v>
      </c>
      <c r="B115" t="s">
        <v>459</v>
      </c>
      <c r="C115" t="s">
        <v>75</v>
      </c>
      <c r="D115" t="s">
        <v>125</v>
      </c>
      <c r="E115" t="s">
        <v>303</v>
      </c>
      <c r="F115" t="s">
        <v>27</v>
      </c>
      <c r="G115" t="s">
        <v>49</v>
      </c>
      <c r="H115" t="s">
        <v>1086</v>
      </c>
      <c r="I115" t="s">
        <v>179</v>
      </c>
      <c r="J115" t="s">
        <v>794</v>
      </c>
      <c r="K115" t="s">
        <v>41</v>
      </c>
      <c r="L115" t="s">
        <v>28</v>
      </c>
      <c r="N115" t="s">
        <v>1194</v>
      </c>
      <c r="O115" t="s">
        <v>1194</v>
      </c>
      <c r="R115" t="s">
        <v>765</v>
      </c>
      <c r="T115" t="s">
        <v>55</v>
      </c>
      <c r="U115" t="s">
        <v>45</v>
      </c>
      <c r="V115" t="s">
        <v>235</v>
      </c>
      <c r="W115" t="s">
        <v>1194</v>
      </c>
      <c r="Y115" s="1">
        <v>42732.245798611111</v>
      </c>
      <c r="Z115" s="1">
        <v>42739.333368055559</v>
      </c>
    </row>
    <row r="116" spans="1:27" x14ac:dyDescent="0.3">
      <c r="A116">
        <v>94122</v>
      </c>
      <c r="B116" t="s">
        <v>702</v>
      </c>
      <c r="C116" t="s">
        <v>23</v>
      </c>
      <c r="D116" t="s">
        <v>374</v>
      </c>
      <c r="E116" t="s">
        <v>24</v>
      </c>
      <c r="F116" t="s">
        <v>27</v>
      </c>
      <c r="G116" t="s">
        <v>25</v>
      </c>
      <c r="H116" t="s">
        <v>701</v>
      </c>
      <c r="J116" t="s">
        <v>700</v>
      </c>
      <c r="K116" t="s">
        <v>41</v>
      </c>
      <c r="L116" t="s">
        <v>240</v>
      </c>
      <c r="M116" t="s">
        <v>44</v>
      </c>
      <c r="N116" t="s">
        <v>1194</v>
      </c>
      <c r="O116" t="s">
        <v>1194</v>
      </c>
      <c r="R116" t="s">
        <v>235</v>
      </c>
      <c r="T116" t="s">
        <v>55</v>
      </c>
      <c r="U116" t="s">
        <v>45</v>
      </c>
      <c r="V116" t="s">
        <v>235</v>
      </c>
      <c r="W116" t="s">
        <v>1194</v>
      </c>
      <c r="X116" t="s">
        <v>378</v>
      </c>
      <c r="Y116" s="1">
        <v>42739.236076388886</v>
      </c>
      <c r="Z116" s="1">
        <v>42771.985289351855</v>
      </c>
    </row>
    <row r="117" spans="1:27" x14ac:dyDescent="0.3">
      <c r="A117">
        <v>94194</v>
      </c>
      <c r="B117" t="s">
        <v>229</v>
      </c>
      <c r="C117" t="s">
        <v>184</v>
      </c>
      <c r="D117" t="s">
        <v>293</v>
      </c>
      <c r="E117" t="s">
        <v>149</v>
      </c>
      <c r="F117" t="s">
        <v>27</v>
      </c>
      <c r="G117" t="s">
        <v>187</v>
      </c>
      <c r="H117" t="s">
        <v>973</v>
      </c>
      <c r="I117" t="s">
        <v>229</v>
      </c>
      <c r="J117" t="s">
        <v>91</v>
      </c>
      <c r="K117" t="s">
        <v>41</v>
      </c>
      <c r="L117" t="s">
        <v>240</v>
      </c>
      <c r="M117" t="s">
        <v>369</v>
      </c>
      <c r="N117" t="s">
        <v>1194</v>
      </c>
      <c r="O117" t="s">
        <v>1194</v>
      </c>
      <c r="Q117" t="s">
        <v>972</v>
      </c>
      <c r="R117" t="s">
        <v>235</v>
      </c>
      <c r="T117" t="s">
        <v>43</v>
      </c>
      <c r="U117" t="s">
        <v>29</v>
      </c>
      <c r="V117" t="s">
        <v>26</v>
      </c>
      <c r="W117" t="s">
        <v>1194</v>
      </c>
      <c r="Y117" s="1">
        <v>42740.002442129633</v>
      </c>
      <c r="Z117" s="1">
        <v>42766.496493055558</v>
      </c>
    </row>
    <row r="118" spans="1:27" x14ac:dyDescent="0.3">
      <c r="A118">
        <v>94333</v>
      </c>
      <c r="B118" t="s">
        <v>124</v>
      </c>
      <c r="C118" t="s">
        <v>75</v>
      </c>
      <c r="D118" t="s">
        <v>125</v>
      </c>
      <c r="E118" t="s">
        <v>147</v>
      </c>
      <c r="F118" t="s">
        <v>27</v>
      </c>
      <c r="G118" t="s">
        <v>49</v>
      </c>
      <c r="H118" t="s">
        <v>1085</v>
      </c>
      <c r="I118" t="s">
        <v>179</v>
      </c>
      <c r="J118" t="s">
        <v>794</v>
      </c>
      <c r="K118" t="s">
        <v>41</v>
      </c>
      <c r="L118" t="s">
        <v>240</v>
      </c>
      <c r="M118" t="s">
        <v>44</v>
      </c>
      <c r="N118" t="s">
        <v>1194</v>
      </c>
      <c r="O118" t="s">
        <v>1194</v>
      </c>
      <c r="Q118" t="s">
        <v>1082</v>
      </c>
      <c r="R118" t="s">
        <v>765</v>
      </c>
      <c r="T118" t="s">
        <v>55</v>
      </c>
      <c r="U118" t="s">
        <v>45</v>
      </c>
      <c r="V118" t="s">
        <v>235</v>
      </c>
      <c r="W118" t="s">
        <v>1194</v>
      </c>
      <c r="X118" t="s">
        <v>1084</v>
      </c>
      <c r="Y118" s="1">
        <v>42744.312013888892</v>
      </c>
      <c r="Z118" s="1">
        <v>42751.291261574072</v>
      </c>
      <c r="AA118" t="s">
        <v>1081</v>
      </c>
    </row>
    <row r="119" spans="1:27" x14ac:dyDescent="0.3">
      <c r="A119">
        <v>94334</v>
      </c>
      <c r="B119" t="s">
        <v>459</v>
      </c>
      <c r="C119" t="s">
        <v>75</v>
      </c>
      <c r="D119" t="s">
        <v>125</v>
      </c>
      <c r="E119" t="s">
        <v>262</v>
      </c>
      <c r="F119" t="s">
        <v>27</v>
      </c>
      <c r="G119" t="s">
        <v>49</v>
      </c>
      <c r="H119" t="s">
        <v>1083</v>
      </c>
      <c r="I119" t="s">
        <v>179</v>
      </c>
      <c r="J119" t="s">
        <v>794</v>
      </c>
      <c r="K119" t="s">
        <v>41</v>
      </c>
      <c r="L119" t="s">
        <v>28</v>
      </c>
      <c r="N119" t="s">
        <v>1194</v>
      </c>
      <c r="O119" t="s">
        <v>1194</v>
      </c>
      <c r="Q119" t="s">
        <v>1082</v>
      </c>
      <c r="R119" t="s">
        <v>765</v>
      </c>
      <c r="T119" t="s">
        <v>55</v>
      </c>
      <c r="U119" t="s">
        <v>45</v>
      </c>
      <c r="V119" t="s">
        <v>235</v>
      </c>
      <c r="W119" t="s">
        <v>1194</v>
      </c>
      <c r="Y119" s="1">
        <v>42744.318773148145</v>
      </c>
      <c r="Z119" s="1">
        <v>42744.48814814815</v>
      </c>
      <c r="AA119" t="s">
        <v>1081</v>
      </c>
    </row>
    <row r="120" spans="1:27" x14ac:dyDescent="0.3">
      <c r="A120">
        <v>94343</v>
      </c>
      <c r="B120" t="s">
        <v>929</v>
      </c>
      <c r="C120" t="s">
        <v>75</v>
      </c>
      <c r="D120" t="s">
        <v>814</v>
      </c>
      <c r="E120" t="s">
        <v>24</v>
      </c>
      <c r="F120" t="s">
        <v>27</v>
      </c>
      <c r="G120" t="s">
        <v>49</v>
      </c>
      <c r="H120" t="s">
        <v>829</v>
      </c>
      <c r="I120" t="s">
        <v>928</v>
      </c>
      <c r="J120" t="s">
        <v>204</v>
      </c>
      <c r="K120" t="s">
        <v>41</v>
      </c>
      <c r="L120" t="s">
        <v>28</v>
      </c>
      <c r="N120" t="s">
        <v>1194</v>
      </c>
      <c r="O120" t="s">
        <v>364</v>
      </c>
      <c r="Q120" t="s">
        <v>828</v>
      </c>
      <c r="R120" t="s">
        <v>781</v>
      </c>
      <c r="S120" t="s">
        <v>235</v>
      </c>
      <c r="T120" t="s">
        <v>43</v>
      </c>
      <c r="U120" t="s">
        <v>37</v>
      </c>
      <c r="V120" t="s">
        <v>26</v>
      </c>
      <c r="W120" t="s">
        <v>1194</v>
      </c>
      <c r="Y120" s="1">
        <v>42744.356712962966</v>
      </c>
      <c r="Z120" s="1">
        <v>42829.554606481484</v>
      </c>
      <c r="AA120" t="s">
        <v>321</v>
      </c>
    </row>
    <row r="121" spans="1:27" x14ac:dyDescent="0.3">
      <c r="A121">
        <v>94454</v>
      </c>
      <c r="B121" t="s">
        <v>170</v>
      </c>
      <c r="C121" t="s">
        <v>133</v>
      </c>
      <c r="D121" t="s">
        <v>180</v>
      </c>
      <c r="E121" t="s">
        <v>24</v>
      </c>
      <c r="F121" t="s">
        <v>27</v>
      </c>
      <c r="G121" t="s">
        <v>25</v>
      </c>
      <c r="H121" t="s">
        <v>792</v>
      </c>
      <c r="J121" t="s">
        <v>342</v>
      </c>
      <c r="K121" t="s">
        <v>41</v>
      </c>
      <c r="L121" t="s">
        <v>240</v>
      </c>
      <c r="M121" t="s">
        <v>185</v>
      </c>
      <c r="N121" t="s">
        <v>1194</v>
      </c>
      <c r="O121" t="s">
        <v>1194</v>
      </c>
      <c r="R121" t="s">
        <v>781</v>
      </c>
      <c r="S121" t="s">
        <v>235</v>
      </c>
      <c r="T121" t="s">
        <v>67</v>
      </c>
      <c r="U121" t="s">
        <v>45</v>
      </c>
      <c r="V121" t="s">
        <v>235</v>
      </c>
      <c r="W121" t="s">
        <v>1194</v>
      </c>
      <c r="Y121" s="1">
        <v>42746.135625000003</v>
      </c>
      <c r="Z121" s="1">
        <v>42765.718043981484</v>
      </c>
      <c r="AA121" t="s">
        <v>791</v>
      </c>
    </row>
    <row r="122" spans="1:27" x14ac:dyDescent="0.3">
      <c r="A122">
        <v>94456</v>
      </c>
      <c r="B122" t="s">
        <v>170</v>
      </c>
      <c r="C122" t="s">
        <v>133</v>
      </c>
      <c r="D122" t="s">
        <v>180</v>
      </c>
      <c r="E122" t="s">
        <v>24</v>
      </c>
      <c r="F122" t="s">
        <v>27</v>
      </c>
      <c r="G122" t="s">
        <v>25</v>
      </c>
      <c r="H122" t="s">
        <v>789</v>
      </c>
      <c r="J122" t="s">
        <v>342</v>
      </c>
      <c r="K122" t="s">
        <v>41</v>
      </c>
      <c r="L122" t="s">
        <v>240</v>
      </c>
      <c r="M122" t="s">
        <v>185</v>
      </c>
      <c r="N122" t="s">
        <v>1194</v>
      </c>
      <c r="O122" t="s">
        <v>1194</v>
      </c>
      <c r="R122" t="s">
        <v>781</v>
      </c>
      <c r="S122" t="s">
        <v>235</v>
      </c>
      <c r="T122" t="s">
        <v>67</v>
      </c>
      <c r="U122" t="s">
        <v>45</v>
      </c>
      <c r="V122" t="s">
        <v>235</v>
      </c>
      <c r="W122" t="s">
        <v>1194</v>
      </c>
      <c r="Y122" s="1">
        <v>42746.141423611109</v>
      </c>
      <c r="Z122" s="1">
        <v>42761.653854166667</v>
      </c>
    </row>
    <row r="123" spans="1:27" x14ac:dyDescent="0.3">
      <c r="A123">
        <v>94489</v>
      </c>
      <c r="B123" t="s">
        <v>277</v>
      </c>
      <c r="C123" t="s">
        <v>75</v>
      </c>
      <c r="D123" t="s">
        <v>79</v>
      </c>
      <c r="E123" t="s">
        <v>147</v>
      </c>
      <c r="F123" t="s">
        <v>27</v>
      </c>
      <c r="G123" t="s">
        <v>166</v>
      </c>
      <c r="H123" t="s">
        <v>1080</v>
      </c>
      <c r="I123" t="s">
        <v>193</v>
      </c>
      <c r="J123" t="s">
        <v>1079</v>
      </c>
      <c r="K123" t="s">
        <v>41</v>
      </c>
      <c r="L123" t="s">
        <v>28</v>
      </c>
      <c r="N123" t="s">
        <v>1194</v>
      </c>
      <c r="O123" t="s">
        <v>1194</v>
      </c>
      <c r="R123" t="s">
        <v>765</v>
      </c>
      <c r="T123" t="s">
        <v>43</v>
      </c>
      <c r="U123" t="s">
        <v>60</v>
      </c>
      <c r="V123" t="s">
        <v>26</v>
      </c>
      <c r="W123" t="s">
        <v>1194</v>
      </c>
      <c r="Y123" s="1">
        <v>42746.610821759263</v>
      </c>
      <c r="Z123" s="1">
        <v>42766.856921296298</v>
      </c>
    </row>
    <row r="124" spans="1:27" x14ac:dyDescent="0.3">
      <c r="A124">
        <v>94594</v>
      </c>
      <c r="B124" t="s">
        <v>340</v>
      </c>
      <c r="C124" t="s">
        <v>184</v>
      </c>
      <c r="D124" t="s">
        <v>212</v>
      </c>
      <c r="E124" t="s">
        <v>147</v>
      </c>
      <c r="F124" t="s">
        <v>27</v>
      </c>
      <c r="G124" t="s">
        <v>187</v>
      </c>
      <c r="H124" t="s">
        <v>971</v>
      </c>
      <c r="I124" t="s">
        <v>913</v>
      </c>
      <c r="J124" t="s">
        <v>91</v>
      </c>
      <c r="K124" t="s">
        <v>41</v>
      </c>
      <c r="L124" t="s">
        <v>240</v>
      </c>
      <c r="M124" t="s">
        <v>185</v>
      </c>
      <c r="N124" t="s">
        <v>1194</v>
      </c>
      <c r="O124" t="s">
        <v>1194</v>
      </c>
      <c r="R124" t="s">
        <v>235</v>
      </c>
      <c r="T124" t="s">
        <v>67</v>
      </c>
      <c r="U124" t="s">
        <v>37</v>
      </c>
      <c r="V124" t="s">
        <v>235</v>
      </c>
      <c r="W124" t="s">
        <v>1194</v>
      </c>
      <c r="Y124" s="1">
        <v>42748.470682870371</v>
      </c>
      <c r="Z124" s="1">
        <v>42780.21603009259</v>
      </c>
      <c r="AA124" t="s">
        <v>531</v>
      </c>
    </row>
    <row r="125" spans="1:27" x14ac:dyDescent="0.3">
      <c r="A125">
        <v>94632</v>
      </c>
      <c r="B125" t="s">
        <v>124</v>
      </c>
      <c r="C125" t="s">
        <v>75</v>
      </c>
      <c r="D125" t="s">
        <v>125</v>
      </c>
      <c r="E125" t="s">
        <v>24</v>
      </c>
      <c r="F125" t="s">
        <v>27</v>
      </c>
      <c r="G125" t="s">
        <v>187</v>
      </c>
      <c r="H125" t="s">
        <v>826</v>
      </c>
      <c r="I125" t="s">
        <v>913</v>
      </c>
      <c r="J125" t="s">
        <v>77</v>
      </c>
      <c r="K125" t="s">
        <v>41</v>
      </c>
      <c r="L125" t="s">
        <v>240</v>
      </c>
      <c r="M125" t="s">
        <v>185</v>
      </c>
      <c r="N125" t="s">
        <v>1194</v>
      </c>
      <c r="O125" t="s">
        <v>364</v>
      </c>
      <c r="R125" t="s">
        <v>781</v>
      </c>
      <c r="S125" t="s">
        <v>804</v>
      </c>
      <c r="T125" t="s">
        <v>55</v>
      </c>
      <c r="U125" t="s">
        <v>45</v>
      </c>
      <c r="V125" t="s">
        <v>235</v>
      </c>
      <c r="W125" t="s">
        <v>1194</v>
      </c>
      <c r="Y125" s="1">
        <v>42751.737349537034</v>
      </c>
      <c r="Z125" s="1">
        <v>42772.67423611111</v>
      </c>
    </row>
    <row r="126" spans="1:27" x14ac:dyDescent="0.3">
      <c r="A126">
        <v>94678</v>
      </c>
      <c r="B126" t="s">
        <v>89</v>
      </c>
      <c r="C126" t="s">
        <v>88</v>
      </c>
      <c r="D126" t="s">
        <v>90</v>
      </c>
      <c r="E126" t="s">
        <v>24</v>
      </c>
      <c r="F126" t="s">
        <v>27</v>
      </c>
      <c r="G126" t="s">
        <v>275</v>
      </c>
      <c r="H126" t="s">
        <v>620</v>
      </c>
      <c r="I126" t="s">
        <v>107</v>
      </c>
      <c r="J126" t="s">
        <v>342</v>
      </c>
      <c r="K126" t="s">
        <v>41</v>
      </c>
      <c r="L126" t="s">
        <v>32</v>
      </c>
      <c r="N126" t="s">
        <v>1194</v>
      </c>
      <c r="O126" t="s">
        <v>1194</v>
      </c>
      <c r="R126" t="s">
        <v>235</v>
      </c>
      <c r="T126" t="s">
        <v>67</v>
      </c>
      <c r="U126" t="s">
        <v>60</v>
      </c>
      <c r="V126" t="s">
        <v>235</v>
      </c>
      <c r="W126" t="s">
        <v>1194</v>
      </c>
      <c r="Y126" s="1">
        <v>42753.045277777775</v>
      </c>
      <c r="Z126" s="1">
        <v>42753.961944444447</v>
      </c>
    </row>
    <row r="127" spans="1:27" x14ac:dyDescent="0.3">
      <c r="A127">
        <v>94695</v>
      </c>
      <c r="B127" t="s">
        <v>1345</v>
      </c>
      <c r="C127" t="s">
        <v>95</v>
      </c>
      <c r="D127" t="s">
        <v>138</v>
      </c>
      <c r="E127" t="s">
        <v>24</v>
      </c>
      <c r="F127" t="s">
        <v>27</v>
      </c>
      <c r="G127" t="s">
        <v>153</v>
      </c>
      <c r="H127" t="s">
        <v>1344</v>
      </c>
      <c r="J127" t="s">
        <v>1342</v>
      </c>
      <c r="K127" t="s">
        <v>41</v>
      </c>
      <c r="L127" t="s">
        <v>240</v>
      </c>
      <c r="M127" t="s">
        <v>365</v>
      </c>
      <c r="N127" t="s">
        <v>1194</v>
      </c>
      <c r="O127" t="s">
        <v>1319</v>
      </c>
      <c r="P127">
        <v>12452</v>
      </c>
      <c r="R127" t="s">
        <v>235</v>
      </c>
      <c r="T127" t="s">
        <v>43</v>
      </c>
      <c r="U127" t="s">
        <v>29</v>
      </c>
      <c r="V127" t="s">
        <v>1305</v>
      </c>
      <c r="W127" t="s">
        <v>1194</v>
      </c>
      <c r="Y127" s="1">
        <v>42753.19122685185</v>
      </c>
      <c r="Z127" s="1">
        <v>42815.347013888888</v>
      </c>
    </row>
    <row r="128" spans="1:27" x14ac:dyDescent="0.3">
      <c r="A128">
        <v>94791</v>
      </c>
      <c r="B128" t="s">
        <v>1302</v>
      </c>
      <c r="C128" t="s">
        <v>75</v>
      </c>
      <c r="D128" t="s">
        <v>125</v>
      </c>
      <c r="E128" t="s">
        <v>24</v>
      </c>
      <c r="F128" t="s">
        <v>27</v>
      </c>
      <c r="G128" t="s">
        <v>76</v>
      </c>
      <c r="H128" t="s">
        <v>822</v>
      </c>
      <c r="I128" t="s">
        <v>179</v>
      </c>
      <c r="J128" t="s">
        <v>170</v>
      </c>
      <c r="K128" t="s">
        <v>41</v>
      </c>
      <c r="L128" t="s">
        <v>240</v>
      </c>
      <c r="M128" t="s">
        <v>185</v>
      </c>
      <c r="N128" t="s">
        <v>1194</v>
      </c>
      <c r="O128" t="s">
        <v>1194</v>
      </c>
      <c r="Q128" t="s">
        <v>821</v>
      </c>
      <c r="R128" t="s">
        <v>781</v>
      </c>
      <c r="S128" t="s">
        <v>797</v>
      </c>
      <c r="T128" t="s">
        <v>55</v>
      </c>
      <c r="U128" t="s">
        <v>37</v>
      </c>
      <c r="V128" t="s">
        <v>779</v>
      </c>
      <c r="W128" t="s">
        <v>1194</v>
      </c>
      <c r="Y128" s="1">
        <v>42754.669421296298</v>
      </c>
      <c r="Z128" s="1">
        <v>42829.560682870368</v>
      </c>
      <c r="AA128" t="s">
        <v>820</v>
      </c>
    </row>
    <row r="129" spans="1:27" x14ac:dyDescent="0.3">
      <c r="A129">
        <v>94869</v>
      </c>
      <c r="B129" t="s">
        <v>89</v>
      </c>
      <c r="C129" t="s">
        <v>599</v>
      </c>
      <c r="D129" t="s">
        <v>609</v>
      </c>
      <c r="E129" t="s">
        <v>24</v>
      </c>
      <c r="F129" t="s">
        <v>27</v>
      </c>
      <c r="G129" t="s">
        <v>49</v>
      </c>
      <c r="H129" t="s">
        <v>612</v>
      </c>
      <c r="I129" t="s">
        <v>248</v>
      </c>
      <c r="J129" t="s">
        <v>248</v>
      </c>
      <c r="K129" t="s">
        <v>41</v>
      </c>
      <c r="L129" t="s">
        <v>28</v>
      </c>
      <c r="N129" t="s">
        <v>1194</v>
      </c>
      <c r="O129" t="s">
        <v>383</v>
      </c>
      <c r="R129" t="s">
        <v>235</v>
      </c>
      <c r="T129" t="s">
        <v>55</v>
      </c>
      <c r="U129" t="s">
        <v>37</v>
      </c>
      <c r="V129" t="s">
        <v>235</v>
      </c>
      <c r="W129" t="s">
        <v>1194</v>
      </c>
      <c r="Y129" s="1">
        <v>42758.09747685185</v>
      </c>
      <c r="Z129" s="1">
        <v>42758.105844907404</v>
      </c>
    </row>
    <row r="130" spans="1:27" x14ac:dyDescent="0.3">
      <c r="A130">
        <v>94873</v>
      </c>
      <c r="B130" t="s">
        <v>89</v>
      </c>
      <c r="C130" t="s">
        <v>599</v>
      </c>
      <c r="D130" t="s">
        <v>609</v>
      </c>
      <c r="E130" t="s">
        <v>24</v>
      </c>
      <c r="F130" t="s">
        <v>27</v>
      </c>
      <c r="G130" t="s">
        <v>49</v>
      </c>
      <c r="H130" t="s">
        <v>611</v>
      </c>
      <c r="I130" t="s">
        <v>248</v>
      </c>
      <c r="J130" t="s">
        <v>248</v>
      </c>
      <c r="K130" t="s">
        <v>41</v>
      </c>
      <c r="L130" t="s">
        <v>244</v>
      </c>
      <c r="N130" t="s">
        <v>1194</v>
      </c>
      <c r="O130" t="s">
        <v>383</v>
      </c>
      <c r="Q130" t="s">
        <v>610</v>
      </c>
      <c r="R130" t="s">
        <v>235</v>
      </c>
      <c r="T130" t="s">
        <v>55</v>
      </c>
      <c r="U130" t="s">
        <v>37</v>
      </c>
      <c r="V130" t="s">
        <v>235</v>
      </c>
      <c r="W130" t="s">
        <v>1194</v>
      </c>
      <c r="Y130" s="1">
        <v>42758.119398148148</v>
      </c>
      <c r="Z130" s="1">
        <v>42758.125868055555</v>
      </c>
    </row>
    <row r="131" spans="1:27" x14ac:dyDescent="0.3">
      <c r="A131">
        <v>94951</v>
      </c>
      <c r="B131" t="s">
        <v>89</v>
      </c>
      <c r="C131" t="s">
        <v>599</v>
      </c>
      <c r="D131" t="s">
        <v>609</v>
      </c>
      <c r="E131" t="s">
        <v>24</v>
      </c>
      <c r="F131" t="s">
        <v>27</v>
      </c>
      <c r="G131" t="s">
        <v>49</v>
      </c>
      <c r="H131" t="s">
        <v>608</v>
      </c>
      <c r="I131" t="s">
        <v>248</v>
      </c>
      <c r="J131" t="s">
        <v>248</v>
      </c>
      <c r="K131" t="s">
        <v>41</v>
      </c>
      <c r="L131" t="s">
        <v>101</v>
      </c>
      <c r="N131" t="s">
        <v>1194</v>
      </c>
      <c r="O131" t="s">
        <v>388</v>
      </c>
      <c r="R131" t="s">
        <v>235</v>
      </c>
      <c r="T131" t="s">
        <v>55</v>
      </c>
      <c r="U131" t="s">
        <v>37</v>
      </c>
      <c r="V131" t="s">
        <v>235</v>
      </c>
      <c r="W131" t="s">
        <v>1194</v>
      </c>
      <c r="Y131" s="1">
        <v>42759.121365740742</v>
      </c>
      <c r="Z131" s="1">
        <v>42760.186412037037</v>
      </c>
    </row>
    <row r="132" spans="1:27" x14ac:dyDescent="0.3">
      <c r="A132">
        <v>95010</v>
      </c>
      <c r="B132" t="s">
        <v>1339</v>
      </c>
      <c r="C132" t="s">
        <v>23</v>
      </c>
      <c r="D132" t="s">
        <v>95</v>
      </c>
      <c r="E132" t="s">
        <v>262</v>
      </c>
      <c r="F132" t="s">
        <v>27</v>
      </c>
      <c r="G132" t="s">
        <v>49</v>
      </c>
      <c r="H132" t="s">
        <v>1338</v>
      </c>
      <c r="J132" t="s">
        <v>933</v>
      </c>
      <c r="K132" t="s">
        <v>41</v>
      </c>
      <c r="L132" t="s">
        <v>240</v>
      </c>
      <c r="M132" t="s">
        <v>185</v>
      </c>
      <c r="N132" t="s">
        <v>1194</v>
      </c>
      <c r="O132" t="s">
        <v>1194</v>
      </c>
      <c r="R132" t="s">
        <v>235</v>
      </c>
      <c r="T132" t="s">
        <v>43</v>
      </c>
      <c r="U132" t="s">
        <v>29</v>
      </c>
      <c r="V132" t="s">
        <v>235</v>
      </c>
      <c r="W132" t="s">
        <v>1194</v>
      </c>
      <c r="Y132" s="1">
        <v>42760.091064814813</v>
      </c>
      <c r="Z132" s="1">
        <v>42810.113622685189</v>
      </c>
    </row>
    <row r="133" spans="1:27" x14ac:dyDescent="0.3">
      <c r="A133">
        <v>95040</v>
      </c>
      <c r="B133" t="s">
        <v>170</v>
      </c>
      <c r="C133" t="s">
        <v>133</v>
      </c>
      <c r="D133" t="s">
        <v>180</v>
      </c>
      <c r="E133" t="s">
        <v>24</v>
      </c>
      <c r="F133" t="s">
        <v>387</v>
      </c>
      <c r="G133" t="s">
        <v>178</v>
      </c>
      <c r="H133" t="s">
        <v>788</v>
      </c>
      <c r="J133" t="s">
        <v>193</v>
      </c>
      <c r="K133" t="s">
        <v>41</v>
      </c>
      <c r="L133" t="s">
        <v>32</v>
      </c>
      <c r="N133" t="s">
        <v>1194</v>
      </c>
      <c r="O133" t="s">
        <v>1194</v>
      </c>
      <c r="R133" t="s">
        <v>781</v>
      </c>
      <c r="S133" t="s">
        <v>235</v>
      </c>
      <c r="T133" t="s">
        <v>67</v>
      </c>
      <c r="U133" t="s">
        <v>45</v>
      </c>
      <c r="V133" t="s">
        <v>779</v>
      </c>
      <c r="W133" t="s">
        <v>1194</v>
      </c>
      <c r="Y133" s="1">
        <v>42760.415150462963</v>
      </c>
      <c r="Z133" s="1">
        <v>42818.178865740738</v>
      </c>
    </row>
    <row r="134" spans="1:27" x14ac:dyDescent="0.3">
      <c r="A134">
        <v>95047</v>
      </c>
      <c r="B134" t="s">
        <v>74</v>
      </c>
      <c r="C134" t="s">
        <v>75</v>
      </c>
      <c r="D134" t="s">
        <v>79</v>
      </c>
      <c r="E134" t="s">
        <v>262</v>
      </c>
      <c r="F134" t="s">
        <v>27</v>
      </c>
      <c r="G134" t="s">
        <v>49</v>
      </c>
      <c r="H134" t="s">
        <v>1078</v>
      </c>
      <c r="I134" t="s">
        <v>193</v>
      </c>
      <c r="J134" t="s">
        <v>1077</v>
      </c>
      <c r="K134" t="s">
        <v>41</v>
      </c>
      <c r="L134" t="s">
        <v>32</v>
      </c>
      <c r="N134" t="s">
        <v>1194</v>
      </c>
      <c r="O134" t="s">
        <v>1194</v>
      </c>
      <c r="R134" t="s">
        <v>765</v>
      </c>
      <c r="T134" t="s">
        <v>67</v>
      </c>
      <c r="U134" t="s">
        <v>60</v>
      </c>
      <c r="V134" t="s">
        <v>235</v>
      </c>
      <c r="W134" t="s">
        <v>1194</v>
      </c>
      <c r="Y134" s="1">
        <v>42760.660462962966</v>
      </c>
      <c r="Z134" s="1">
        <v>42760.973773148151</v>
      </c>
    </row>
    <row r="135" spans="1:27" x14ac:dyDescent="0.3">
      <c r="A135">
        <v>95089</v>
      </c>
      <c r="B135" t="s">
        <v>784</v>
      </c>
      <c r="C135" t="s">
        <v>133</v>
      </c>
      <c r="D135" t="s">
        <v>787</v>
      </c>
      <c r="E135" t="s">
        <v>24</v>
      </c>
      <c r="F135" t="s">
        <v>27</v>
      </c>
      <c r="G135" t="s">
        <v>275</v>
      </c>
      <c r="H135" t="s">
        <v>786</v>
      </c>
      <c r="J135" t="s">
        <v>784</v>
      </c>
      <c r="K135" t="s">
        <v>41</v>
      </c>
      <c r="L135" t="s">
        <v>28</v>
      </c>
      <c r="N135" t="s">
        <v>1194</v>
      </c>
      <c r="O135" t="s">
        <v>1194</v>
      </c>
      <c r="Q135" t="s">
        <v>785</v>
      </c>
      <c r="R135" t="s">
        <v>781</v>
      </c>
      <c r="S135" t="s">
        <v>235</v>
      </c>
      <c r="T135" t="s">
        <v>67</v>
      </c>
      <c r="U135" t="s">
        <v>60</v>
      </c>
      <c r="V135" t="s">
        <v>235</v>
      </c>
      <c r="W135" t="s">
        <v>1194</v>
      </c>
      <c r="Y135" s="1">
        <v>42761.979201388887</v>
      </c>
      <c r="Z135" s="1">
        <v>42768.921863425923</v>
      </c>
      <c r="AA135" t="s">
        <v>783</v>
      </c>
    </row>
    <row r="136" spans="1:27" x14ac:dyDescent="0.3">
      <c r="A136">
        <v>95101</v>
      </c>
      <c r="B136" t="s">
        <v>87</v>
      </c>
      <c r="C136" t="s">
        <v>322</v>
      </c>
      <c r="D136" t="s">
        <v>324</v>
      </c>
      <c r="E136" t="s">
        <v>24</v>
      </c>
      <c r="F136" t="s">
        <v>27</v>
      </c>
      <c r="G136" t="s">
        <v>169</v>
      </c>
      <c r="H136" t="s">
        <v>978</v>
      </c>
      <c r="I136" t="s">
        <v>234</v>
      </c>
      <c r="J136" t="s">
        <v>89</v>
      </c>
      <c r="K136" t="s">
        <v>41</v>
      </c>
      <c r="L136" t="s">
        <v>32</v>
      </c>
      <c r="M136" t="s">
        <v>298</v>
      </c>
      <c r="N136" t="s">
        <v>1194</v>
      </c>
      <c r="O136" t="s">
        <v>1194</v>
      </c>
      <c r="R136" t="s">
        <v>235</v>
      </c>
      <c r="T136" t="s">
        <v>43</v>
      </c>
      <c r="U136" t="s">
        <v>29</v>
      </c>
      <c r="V136" t="s">
        <v>306</v>
      </c>
      <c r="W136" t="s">
        <v>1194</v>
      </c>
      <c r="Y136" s="1">
        <v>42762.128333333334</v>
      </c>
      <c r="Z136" s="1">
        <v>42800.011562500003</v>
      </c>
    </row>
    <row r="137" spans="1:27" x14ac:dyDescent="0.3">
      <c r="A137">
        <v>95107</v>
      </c>
      <c r="B137" t="s">
        <v>152</v>
      </c>
      <c r="C137" t="s">
        <v>34</v>
      </c>
      <c r="D137" t="s">
        <v>71</v>
      </c>
      <c r="E137" t="s">
        <v>24</v>
      </c>
      <c r="F137" t="s">
        <v>27</v>
      </c>
      <c r="G137" t="s">
        <v>187</v>
      </c>
      <c r="H137" t="s">
        <v>1390</v>
      </c>
      <c r="I137" t="s">
        <v>341</v>
      </c>
      <c r="J137" t="s">
        <v>152</v>
      </c>
      <c r="K137" t="s">
        <v>41</v>
      </c>
      <c r="L137" t="s">
        <v>240</v>
      </c>
      <c r="M137" t="s">
        <v>298</v>
      </c>
      <c r="N137" t="s">
        <v>1194</v>
      </c>
      <c r="O137" t="s">
        <v>1360</v>
      </c>
      <c r="Q137" t="s">
        <v>1389</v>
      </c>
      <c r="R137" t="s">
        <v>235</v>
      </c>
      <c r="T137" t="s">
        <v>55</v>
      </c>
      <c r="U137" t="s">
        <v>37</v>
      </c>
      <c r="V137" t="s">
        <v>235</v>
      </c>
      <c r="W137" t="s">
        <v>1194</v>
      </c>
      <c r="Y137" s="1">
        <v>42762.147650462961</v>
      </c>
      <c r="Z137" s="1">
        <v>42824.986666666664</v>
      </c>
    </row>
    <row r="138" spans="1:27" x14ac:dyDescent="0.3">
      <c r="A138">
        <v>95130</v>
      </c>
      <c r="B138" t="s">
        <v>295</v>
      </c>
      <c r="C138" t="s">
        <v>184</v>
      </c>
      <c r="D138" t="s">
        <v>212</v>
      </c>
      <c r="E138" t="s">
        <v>24</v>
      </c>
      <c r="F138" t="s">
        <v>27</v>
      </c>
      <c r="G138" t="s">
        <v>169</v>
      </c>
      <c r="H138" t="s">
        <v>522</v>
      </c>
      <c r="I138" t="s">
        <v>349</v>
      </c>
      <c r="J138" t="s">
        <v>102</v>
      </c>
      <c r="K138" t="s">
        <v>41</v>
      </c>
      <c r="L138" t="s">
        <v>240</v>
      </c>
      <c r="M138" t="s">
        <v>365</v>
      </c>
      <c r="N138" t="s">
        <v>1194</v>
      </c>
      <c r="O138" t="s">
        <v>364</v>
      </c>
      <c r="R138" t="s">
        <v>235</v>
      </c>
      <c r="T138" t="s">
        <v>55</v>
      </c>
      <c r="U138" t="s">
        <v>45</v>
      </c>
      <c r="V138" t="s">
        <v>26</v>
      </c>
      <c r="W138" t="s">
        <v>1194</v>
      </c>
      <c r="Y138" s="1">
        <v>42762.359837962962</v>
      </c>
      <c r="Z138" s="1">
        <v>42774.1325462963</v>
      </c>
    </row>
    <row r="139" spans="1:27" x14ac:dyDescent="0.3">
      <c r="A139">
        <v>95135</v>
      </c>
      <c r="B139" t="s">
        <v>214</v>
      </c>
      <c r="C139" t="s">
        <v>129</v>
      </c>
      <c r="D139" t="s">
        <v>343</v>
      </c>
      <c r="E139" t="s">
        <v>24</v>
      </c>
      <c r="F139" t="s">
        <v>27</v>
      </c>
      <c r="G139" t="s">
        <v>169</v>
      </c>
      <c r="H139" t="s">
        <v>1197</v>
      </c>
      <c r="I139" t="s">
        <v>234</v>
      </c>
      <c r="J139" t="s">
        <v>91</v>
      </c>
      <c r="K139" t="s">
        <v>41</v>
      </c>
      <c r="L139" t="s">
        <v>240</v>
      </c>
      <c r="M139" t="s">
        <v>298</v>
      </c>
      <c r="N139" t="s">
        <v>1194</v>
      </c>
      <c r="O139" t="s">
        <v>1360</v>
      </c>
      <c r="Q139" t="s">
        <v>1196</v>
      </c>
      <c r="R139" t="s">
        <v>235</v>
      </c>
      <c r="T139" t="s">
        <v>43</v>
      </c>
      <c r="U139" t="s">
        <v>29</v>
      </c>
      <c r="V139" t="s">
        <v>26</v>
      </c>
      <c r="W139" t="s">
        <v>1194</v>
      </c>
      <c r="Y139" s="1">
        <v>42762.388159722221</v>
      </c>
      <c r="Z139" s="1">
        <v>42822.649687500001</v>
      </c>
    </row>
    <row r="140" spans="1:27" x14ac:dyDescent="0.3">
      <c r="A140">
        <v>95144</v>
      </c>
      <c r="B140" t="s">
        <v>66</v>
      </c>
      <c r="C140" t="s">
        <v>23</v>
      </c>
      <c r="D140" t="s">
        <v>374</v>
      </c>
      <c r="E140" t="s">
        <v>24</v>
      </c>
      <c r="F140" t="s">
        <v>27</v>
      </c>
      <c r="G140" t="s">
        <v>49</v>
      </c>
      <c r="H140" t="s">
        <v>699</v>
      </c>
      <c r="I140" t="s">
        <v>285</v>
      </c>
      <c r="J140" t="s">
        <v>285</v>
      </c>
      <c r="K140" t="s">
        <v>41</v>
      </c>
      <c r="L140" t="s">
        <v>240</v>
      </c>
      <c r="M140" t="s">
        <v>44</v>
      </c>
      <c r="N140" t="s">
        <v>1194</v>
      </c>
      <c r="O140" t="s">
        <v>1194</v>
      </c>
      <c r="R140" t="s">
        <v>235</v>
      </c>
      <c r="T140" t="s">
        <v>67</v>
      </c>
      <c r="U140" t="s">
        <v>60</v>
      </c>
      <c r="V140" t="s">
        <v>235</v>
      </c>
      <c r="W140" t="s">
        <v>1194</v>
      </c>
      <c r="X140" t="s">
        <v>378</v>
      </c>
      <c r="Y140" s="1">
        <v>42762.451701388891</v>
      </c>
      <c r="Z140" s="1">
        <v>42771.987256944441</v>
      </c>
    </row>
    <row r="141" spans="1:27" x14ac:dyDescent="0.3">
      <c r="A141">
        <v>95152</v>
      </c>
      <c r="B141" t="s">
        <v>600</v>
      </c>
      <c r="C141" t="s">
        <v>599</v>
      </c>
      <c r="D141" t="s">
        <v>598</v>
      </c>
      <c r="E141" t="s">
        <v>24</v>
      </c>
      <c r="F141" t="s">
        <v>27</v>
      </c>
      <c r="G141" t="s">
        <v>58</v>
      </c>
      <c r="H141" t="s">
        <v>607</v>
      </c>
      <c r="I141" t="s">
        <v>772</v>
      </c>
      <c r="J141" t="s">
        <v>600</v>
      </c>
      <c r="K141" t="s">
        <v>41</v>
      </c>
      <c r="L141" t="s">
        <v>240</v>
      </c>
      <c r="M141" t="s">
        <v>44</v>
      </c>
      <c r="N141" t="s">
        <v>1194</v>
      </c>
      <c r="O141" t="s">
        <v>1194</v>
      </c>
      <c r="R141" t="s">
        <v>235</v>
      </c>
      <c r="T141" t="s">
        <v>55</v>
      </c>
      <c r="U141" t="s">
        <v>60</v>
      </c>
      <c r="V141" t="s">
        <v>235</v>
      </c>
      <c r="W141" t="s">
        <v>1194</v>
      </c>
      <c r="X141" t="s">
        <v>596</v>
      </c>
      <c r="Y141" s="1">
        <v>42762.68277777778</v>
      </c>
      <c r="Z141" s="1">
        <v>42774.584467592591</v>
      </c>
    </row>
    <row r="142" spans="1:27" x14ac:dyDescent="0.3">
      <c r="A142">
        <v>95159</v>
      </c>
      <c r="B142" t="s">
        <v>154</v>
      </c>
      <c r="C142" t="s">
        <v>129</v>
      </c>
      <c r="D142" t="s">
        <v>218</v>
      </c>
      <c r="E142" t="s">
        <v>262</v>
      </c>
      <c r="F142" t="s">
        <v>27</v>
      </c>
      <c r="G142" t="s">
        <v>187</v>
      </c>
      <c r="H142" t="s">
        <v>1189</v>
      </c>
      <c r="I142" t="s">
        <v>229</v>
      </c>
      <c r="J142" t="s">
        <v>229</v>
      </c>
      <c r="K142" t="s">
        <v>41</v>
      </c>
      <c r="L142" t="s">
        <v>28</v>
      </c>
      <c r="N142" t="s">
        <v>1194</v>
      </c>
      <c r="O142" t="s">
        <v>1194</v>
      </c>
      <c r="R142" t="s">
        <v>765</v>
      </c>
      <c r="T142" t="s">
        <v>43</v>
      </c>
      <c r="U142" t="s">
        <v>29</v>
      </c>
      <c r="V142" t="s">
        <v>26</v>
      </c>
      <c r="W142" t="s">
        <v>1194</v>
      </c>
      <c r="Y142" s="1">
        <v>42764.995104166665</v>
      </c>
      <c r="Z142" s="1">
        <v>42807.391168981485</v>
      </c>
      <c r="AA142" t="s">
        <v>394</v>
      </c>
    </row>
    <row r="143" spans="1:27" x14ac:dyDescent="0.3">
      <c r="A143">
        <v>95184</v>
      </c>
      <c r="B143" t="s">
        <v>1342</v>
      </c>
      <c r="C143" t="s">
        <v>95</v>
      </c>
      <c r="D143" t="s">
        <v>138</v>
      </c>
      <c r="E143" t="s">
        <v>24</v>
      </c>
      <c r="F143" t="s">
        <v>27</v>
      </c>
      <c r="G143" t="s">
        <v>169</v>
      </c>
      <c r="H143" t="s">
        <v>1422</v>
      </c>
      <c r="I143" t="s">
        <v>241</v>
      </c>
      <c r="J143" t="s">
        <v>1345</v>
      </c>
      <c r="K143" t="s">
        <v>41</v>
      </c>
      <c r="L143" t="s">
        <v>240</v>
      </c>
      <c r="M143" t="s">
        <v>365</v>
      </c>
      <c r="N143" t="s">
        <v>1194</v>
      </c>
      <c r="O143" t="s">
        <v>1376</v>
      </c>
      <c r="R143" t="s">
        <v>235</v>
      </c>
      <c r="T143" t="s">
        <v>43</v>
      </c>
      <c r="U143" t="s">
        <v>37</v>
      </c>
      <c r="V143" t="s">
        <v>26</v>
      </c>
      <c r="W143" t="s">
        <v>361</v>
      </c>
      <c r="Y143" s="1">
        <v>42765.308599537035</v>
      </c>
      <c r="Z143" s="1">
        <v>42830.041238425925</v>
      </c>
    </row>
    <row r="144" spans="1:27" x14ac:dyDescent="0.3">
      <c r="A144">
        <v>95185</v>
      </c>
      <c r="B144" t="s">
        <v>77</v>
      </c>
      <c r="C144" t="s">
        <v>75</v>
      </c>
      <c r="D144" t="s">
        <v>825</v>
      </c>
      <c r="E144" t="s">
        <v>147</v>
      </c>
      <c r="F144" t="s">
        <v>27</v>
      </c>
      <c r="G144" t="s">
        <v>169</v>
      </c>
      <c r="H144" t="s">
        <v>1267</v>
      </c>
      <c r="I144" t="s">
        <v>309</v>
      </c>
      <c r="J144" t="s">
        <v>309</v>
      </c>
      <c r="K144" t="s">
        <v>41</v>
      </c>
      <c r="L144" t="s">
        <v>240</v>
      </c>
      <c r="N144" t="s">
        <v>1194</v>
      </c>
      <c r="O144" t="s">
        <v>1194</v>
      </c>
      <c r="Q144" t="s">
        <v>1266</v>
      </c>
      <c r="R144" t="s">
        <v>765</v>
      </c>
      <c r="T144" t="s">
        <v>43</v>
      </c>
      <c r="U144" t="s">
        <v>29</v>
      </c>
      <c r="V144" t="s">
        <v>26</v>
      </c>
      <c r="W144" t="s">
        <v>1194</v>
      </c>
      <c r="Y144" s="1">
        <v>42765.331388888888</v>
      </c>
      <c r="Z144" s="1">
        <v>42797.683217592596</v>
      </c>
      <c r="AA144" t="s">
        <v>1265</v>
      </c>
    </row>
    <row r="145" spans="1:27" x14ac:dyDescent="0.3">
      <c r="A145">
        <v>95216</v>
      </c>
      <c r="B145" t="s">
        <v>214</v>
      </c>
      <c r="C145" t="s">
        <v>184</v>
      </c>
      <c r="D145" t="s">
        <v>293</v>
      </c>
      <c r="E145" t="s">
        <v>149</v>
      </c>
      <c r="F145" t="s">
        <v>27</v>
      </c>
      <c r="G145" t="s">
        <v>187</v>
      </c>
      <c r="H145" t="s">
        <v>969</v>
      </c>
      <c r="I145" t="s">
        <v>315</v>
      </c>
      <c r="J145" t="s">
        <v>214</v>
      </c>
      <c r="K145" t="s">
        <v>41</v>
      </c>
      <c r="L145" t="s">
        <v>240</v>
      </c>
      <c r="M145" t="s">
        <v>185</v>
      </c>
      <c r="N145" t="s">
        <v>1194</v>
      </c>
      <c r="O145" t="s">
        <v>1194</v>
      </c>
      <c r="R145" t="s">
        <v>235</v>
      </c>
      <c r="T145" t="s">
        <v>55</v>
      </c>
      <c r="U145" t="s">
        <v>37</v>
      </c>
      <c r="V145" t="s">
        <v>235</v>
      </c>
      <c r="W145" t="s">
        <v>1194</v>
      </c>
      <c r="Y145" s="1">
        <v>42765.98542824074</v>
      </c>
      <c r="Z145" s="1">
        <v>42781.343599537038</v>
      </c>
      <c r="AA145" t="s">
        <v>531</v>
      </c>
    </row>
    <row r="146" spans="1:27" x14ac:dyDescent="0.3">
      <c r="A146">
        <v>95260</v>
      </c>
      <c r="B146" t="s">
        <v>320</v>
      </c>
      <c r="C146" t="s">
        <v>75</v>
      </c>
      <c r="D146" t="s">
        <v>814</v>
      </c>
      <c r="E146" t="s">
        <v>24</v>
      </c>
      <c r="F146" t="s">
        <v>27</v>
      </c>
      <c r="G146" t="s">
        <v>187</v>
      </c>
      <c r="H146" t="s">
        <v>1289</v>
      </c>
      <c r="I146" t="s">
        <v>939</v>
      </c>
      <c r="J146" t="s">
        <v>77</v>
      </c>
      <c r="K146" t="s">
        <v>41</v>
      </c>
      <c r="L146" t="s">
        <v>240</v>
      </c>
      <c r="M146" t="s">
        <v>365</v>
      </c>
      <c r="N146" t="s">
        <v>1194</v>
      </c>
      <c r="O146" t="s">
        <v>364</v>
      </c>
      <c r="Q146" t="s">
        <v>812</v>
      </c>
      <c r="R146" t="s">
        <v>781</v>
      </c>
      <c r="S146" t="s">
        <v>235</v>
      </c>
      <c r="T146" t="s">
        <v>43</v>
      </c>
      <c r="U146" t="s">
        <v>45</v>
      </c>
      <c r="V146" t="s">
        <v>26</v>
      </c>
      <c r="W146" t="s">
        <v>1194</v>
      </c>
      <c r="X146" t="s">
        <v>629</v>
      </c>
      <c r="Y146" s="1">
        <v>42766.638321759259</v>
      </c>
      <c r="Z146" s="1">
        <v>42793.608749999999</v>
      </c>
      <c r="AA146" t="s">
        <v>321</v>
      </c>
    </row>
    <row r="147" spans="1:27" x14ac:dyDescent="0.3">
      <c r="A147">
        <v>95302</v>
      </c>
      <c r="B147" t="s">
        <v>170</v>
      </c>
      <c r="C147" t="s">
        <v>133</v>
      </c>
      <c r="D147" t="s">
        <v>180</v>
      </c>
      <c r="E147" t="s">
        <v>24</v>
      </c>
      <c r="F147" t="s">
        <v>27</v>
      </c>
      <c r="G147" t="s">
        <v>49</v>
      </c>
      <c r="H147" t="s">
        <v>782</v>
      </c>
      <c r="J147" t="s">
        <v>602</v>
      </c>
      <c r="K147" t="s">
        <v>41</v>
      </c>
      <c r="L147" t="s">
        <v>240</v>
      </c>
      <c r="N147" t="s">
        <v>1194</v>
      </c>
      <c r="O147" t="s">
        <v>364</v>
      </c>
      <c r="R147" t="s">
        <v>781</v>
      </c>
      <c r="S147" t="s">
        <v>235</v>
      </c>
      <c r="T147" t="s">
        <v>67</v>
      </c>
      <c r="U147" t="s">
        <v>45</v>
      </c>
      <c r="V147" t="s">
        <v>235</v>
      </c>
      <c r="W147" t="s">
        <v>1194</v>
      </c>
      <c r="Y147" s="1">
        <v>42767.34578703704</v>
      </c>
      <c r="Z147" s="1">
        <v>42768.470509259256</v>
      </c>
    </row>
    <row r="148" spans="1:27" x14ac:dyDescent="0.3">
      <c r="A148">
        <v>95304</v>
      </c>
      <c r="B148" t="s">
        <v>124</v>
      </c>
      <c r="C148" t="s">
        <v>75</v>
      </c>
      <c r="D148" t="s">
        <v>125</v>
      </c>
      <c r="E148" t="s">
        <v>24</v>
      </c>
      <c r="F148" t="s">
        <v>27</v>
      </c>
      <c r="G148" t="s">
        <v>169</v>
      </c>
      <c r="H148" t="s">
        <v>815</v>
      </c>
      <c r="I148" t="s">
        <v>230</v>
      </c>
      <c r="J148" t="s">
        <v>124</v>
      </c>
      <c r="K148" t="s">
        <v>41</v>
      </c>
      <c r="L148" t="s">
        <v>240</v>
      </c>
      <c r="M148" t="s">
        <v>369</v>
      </c>
      <c r="N148" t="s">
        <v>1194</v>
      </c>
      <c r="O148" t="s">
        <v>1194</v>
      </c>
      <c r="Q148" t="s">
        <v>812</v>
      </c>
      <c r="R148" t="s">
        <v>781</v>
      </c>
      <c r="S148" t="s">
        <v>235</v>
      </c>
      <c r="T148" t="s">
        <v>43</v>
      </c>
      <c r="U148" t="s">
        <v>29</v>
      </c>
      <c r="V148" t="s">
        <v>26</v>
      </c>
      <c r="W148" t="s">
        <v>1194</v>
      </c>
      <c r="Y148" s="1">
        <v>42767.354571759257</v>
      </c>
      <c r="Z148" s="1">
        <v>42779.26834490741</v>
      </c>
      <c r="AA148" t="s">
        <v>321</v>
      </c>
    </row>
    <row r="149" spans="1:27" x14ac:dyDescent="0.3">
      <c r="A149">
        <v>95373</v>
      </c>
      <c r="B149" t="s">
        <v>1342</v>
      </c>
      <c r="C149" t="s">
        <v>95</v>
      </c>
      <c r="D149" t="s">
        <v>138</v>
      </c>
      <c r="E149" t="s">
        <v>24</v>
      </c>
      <c r="F149" t="s">
        <v>27</v>
      </c>
      <c r="G149" t="s">
        <v>169</v>
      </c>
      <c r="H149" t="s">
        <v>1398</v>
      </c>
      <c r="I149" t="s">
        <v>1397</v>
      </c>
      <c r="J149" t="s">
        <v>1342</v>
      </c>
      <c r="K149" t="s">
        <v>41</v>
      </c>
      <c r="L149" t="s">
        <v>32</v>
      </c>
      <c r="M149" t="s">
        <v>298</v>
      </c>
      <c r="N149" t="s">
        <v>1194</v>
      </c>
      <c r="O149" t="s">
        <v>1376</v>
      </c>
      <c r="R149" t="s">
        <v>235</v>
      </c>
      <c r="T149" t="s">
        <v>55</v>
      </c>
      <c r="U149" t="s">
        <v>37</v>
      </c>
      <c r="V149" t="s">
        <v>26</v>
      </c>
      <c r="W149" t="s">
        <v>1194</v>
      </c>
      <c r="Y149" s="1">
        <v>42768.238217592596</v>
      </c>
      <c r="Z149" s="1">
        <v>42829.217256944445</v>
      </c>
    </row>
    <row r="150" spans="1:27" x14ac:dyDescent="0.3">
      <c r="A150">
        <v>95391</v>
      </c>
      <c r="B150" t="s">
        <v>340</v>
      </c>
      <c r="C150" t="s">
        <v>184</v>
      </c>
      <c r="D150" t="s">
        <v>212</v>
      </c>
      <c r="E150" t="s">
        <v>147</v>
      </c>
      <c r="F150" t="s">
        <v>27</v>
      </c>
      <c r="G150" t="s">
        <v>187</v>
      </c>
      <c r="H150" t="s">
        <v>964</v>
      </c>
      <c r="I150" t="s">
        <v>913</v>
      </c>
      <c r="J150" t="s">
        <v>91</v>
      </c>
      <c r="K150" t="s">
        <v>41</v>
      </c>
      <c r="L150" t="s">
        <v>240</v>
      </c>
      <c r="M150" t="s">
        <v>185</v>
      </c>
      <c r="N150" t="s">
        <v>1194</v>
      </c>
      <c r="O150" t="s">
        <v>1194</v>
      </c>
      <c r="R150" t="s">
        <v>235</v>
      </c>
      <c r="T150" t="s">
        <v>55</v>
      </c>
      <c r="U150" t="s">
        <v>45</v>
      </c>
      <c r="V150" t="s">
        <v>235</v>
      </c>
      <c r="W150" t="s">
        <v>1194</v>
      </c>
      <c r="Y150" s="1">
        <v>42768.410393518519</v>
      </c>
      <c r="Z150" s="1">
        <v>42780.217731481483</v>
      </c>
    </row>
    <row r="151" spans="1:27" x14ac:dyDescent="0.3">
      <c r="A151">
        <v>95405</v>
      </c>
      <c r="B151" t="s">
        <v>191</v>
      </c>
      <c r="C151" t="s">
        <v>599</v>
      </c>
      <c r="D151" t="s">
        <v>605</v>
      </c>
      <c r="E151" t="s">
        <v>24</v>
      </c>
      <c r="F151" t="s">
        <v>387</v>
      </c>
      <c r="G151" t="s">
        <v>49</v>
      </c>
      <c r="H151" t="s">
        <v>606</v>
      </c>
      <c r="I151" t="s">
        <v>248</v>
      </c>
      <c r="J151" t="s">
        <v>497</v>
      </c>
      <c r="K151" t="s">
        <v>41</v>
      </c>
      <c r="L151" t="s">
        <v>240</v>
      </c>
      <c r="M151" t="s">
        <v>44</v>
      </c>
      <c r="N151" t="s">
        <v>1194</v>
      </c>
      <c r="O151" t="s">
        <v>364</v>
      </c>
      <c r="R151" t="s">
        <v>235</v>
      </c>
      <c r="T151" t="s">
        <v>55</v>
      </c>
      <c r="U151" t="s">
        <v>60</v>
      </c>
      <c r="V151" t="s">
        <v>235</v>
      </c>
      <c r="W151" t="s">
        <v>1194</v>
      </c>
      <c r="X151" t="s">
        <v>596</v>
      </c>
      <c r="Y151" s="1">
        <v>42768.942326388889</v>
      </c>
      <c r="Z151" s="1">
        <v>42831.199814814812</v>
      </c>
    </row>
    <row r="152" spans="1:27" x14ac:dyDescent="0.3">
      <c r="A152">
        <v>95418</v>
      </c>
      <c r="B152" t="s">
        <v>191</v>
      </c>
      <c r="C152" t="s">
        <v>599</v>
      </c>
      <c r="D152" t="s">
        <v>605</v>
      </c>
      <c r="E152" t="s">
        <v>24</v>
      </c>
      <c r="F152" t="s">
        <v>27</v>
      </c>
      <c r="G152" t="s">
        <v>42</v>
      </c>
      <c r="H152" t="s">
        <v>604</v>
      </c>
      <c r="I152" t="s">
        <v>248</v>
      </c>
      <c r="J152" t="s">
        <v>248</v>
      </c>
      <c r="K152" t="s">
        <v>41</v>
      </c>
      <c r="L152" t="s">
        <v>240</v>
      </c>
      <c r="M152" t="s">
        <v>44</v>
      </c>
      <c r="N152" t="s">
        <v>1194</v>
      </c>
      <c r="O152" t="s">
        <v>381</v>
      </c>
      <c r="R152" t="s">
        <v>235</v>
      </c>
      <c r="T152" t="s">
        <v>55</v>
      </c>
      <c r="U152" t="s">
        <v>37</v>
      </c>
      <c r="V152" t="s">
        <v>235</v>
      </c>
      <c r="W152" t="s">
        <v>1194</v>
      </c>
      <c r="X152" t="s">
        <v>596</v>
      </c>
      <c r="Y152" s="1">
        <v>42769.143113425926</v>
      </c>
      <c r="Z152" s="1">
        <v>42774.093298611115</v>
      </c>
    </row>
    <row r="153" spans="1:27" x14ac:dyDescent="0.3">
      <c r="A153">
        <v>95467</v>
      </c>
      <c r="B153" t="s">
        <v>248</v>
      </c>
      <c r="C153" t="s">
        <v>599</v>
      </c>
      <c r="D153" t="s">
        <v>609</v>
      </c>
      <c r="E153" t="s">
        <v>24</v>
      </c>
      <c r="F153" t="s">
        <v>27</v>
      </c>
      <c r="G153" t="s">
        <v>49</v>
      </c>
      <c r="H153" t="s">
        <v>1249</v>
      </c>
      <c r="I153" t="s">
        <v>248</v>
      </c>
      <c r="J153" t="s">
        <v>248</v>
      </c>
      <c r="K153" t="s">
        <v>41</v>
      </c>
      <c r="L153" t="s">
        <v>240</v>
      </c>
      <c r="M153" t="s">
        <v>44</v>
      </c>
      <c r="N153" t="s">
        <v>1194</v>
      </c>
      <c r="O153" t="s">
        <v>1194</v>
      </c>
      <c r="Q153" t="s">
        <v>1248</v>
      </c>
      <c r="R153" t="s">
        <v>235</v>
      </c>
      <c r="T153" t="s">
        <v>55</v>
      </c>
      <c r="U153" t="s">
        <v>37</v>
      </c>
      <c r="V153" t="s">
        <v>235</v>
      </c>
      <c r="W153" t="s">
        <v>1194</v>
      </c>
      <c r="X153" t="s">
        <v>596</v>
      </c>
      <c r="Y153" s="1">
        <v>42772.090266203704</v>
      </c>
      <c r="Z153" s="1">
        <v>42802.179131944446</v>
      </c>
    </row>
    <row r="154" spans="1:27" x14ac:dyDescent="0.3">
      <c r="A154">
        <v>95509</v>
      </c>
      <c r="B154" t="s">
        <v>600</v>
      </c>
      <c r="C154" t="s">
        <v>599</v>
      </c>
      <c r="D154" t="s">
        <v>598</v>
      </c>
      <c r="E154" t="s">
        <v>24</v>
      </c>
      <c r="F154" t="s">
        <v>27</v>
      </c>
      <c r="G154" t="s">
        <v>58</v>
      </c>
      <c r="H154" t="s">
        <v>1247</v>
      </c>
      <c r="I154" t="s">
        <v>600</v>
      </c>
      <c r="J154" t="s">
        <v>91</v>
      </c>
      <c r="K154" t="s">
        <v>41</v>
      </c>
      <c r="L154" t="s">
        <v>240</v>
      </c>
      <c r="M154" t="s">
        <v>44</v>
      </c>
      <c r="N154" t="s">
        <v>1194</v>
      </c>
      <c r="O154" t="s">
        <v>1194</v>
      </c>
      <c r="R154" t="s">
        <v>235</v>
      </c>
      <c r="T154" t="s">
        <v>55</v>
      </c>
      <c r="U154" t="s">
        <v>60</v>
      </c>
      <c r="V154" t="s">
        <v>235</v>
      </c>
      <c r="W154" t="s">
        <v>1194</v>
      </c>
      <c r="X154" t="s">
        <v>596</v>
      </c>
      <c r="Y154" s="1">
        <v>42772.43105324074</v>
      </c>
      <c r="Z154" s="1">
        <v>42794.548541666663</v>
      </c>
    </row>
    <row r="155" spans="1:27" x14ac:dyDescent="0.3">
      <c r="A155">
        <v>95630</v>
      </c>
      <c r="B155" t="s">
        <v>753</v>
      </c>
      <c r="C155" t="s">
        <v>23</v>
      </c>
      <c r="D155" t="s">
        <v>95</v>
      </c>
      <c r="E155" t="s">
        <v>24</v>
      </c>
      <c r="F155" t="s">
        <v>27</v>
      </c>
      <c r="G155" t="s">
        <v>49</v>
      </c>
      <c r="H155" t="s">
        <v>1388</v>
      </c>
      <c r="I155" t="s">
        <v>335</v>
      </c>
      <c r="J155" t="s">
        <v>335</v>
      </c>
      <c r="K155" t="s">
        <v>41</v>
      </c>
      <c r="L155" t="s">
        <v>240</v>
      </c>
      <c r="M155" t="s">
        <v>44</v>
      </c>
      <c r="N155" t="s">
        <v>1194</v>
      </c>
      <c r="O155" t="s">
        <v>1319</v>
      </c>
      <c r="R155" t="s">
        <v>235</v>
      </c>
      <c r="T155" t="s">
        <v>67</v>
      </c>
      <c r="U155" t="s">
        <v>45</v>
      </c>
      <c r="V155" t="s">
        <v>235</v>
      </c>
      <c r="W155" t="s">
        <v>1194</v>
      </c>
      <c r="X155" t="s">
        <v>1029</v>
      </c>
      <c r="Y155" s="1">
        <v>42774.405694444446</v>
      </c>
      <c r="Z155" s="1">
        <v>42823.953599537039</v>
      </c>
    </row>
    <row r="156" spans="1:27" x14ac:dyDescent="0.3">
      <c r="A156">
        <v>95650</v>
      </c>
      <c r="B156" t="s">
        <v>497</v>
      </c>
      <c r="C156" t="s">
        <v>184</v>
      </c>
      <c r="D156" t="s">
        <v>212</v>
      </c>
      <c r="E156" t="s">
        <v>149</v>
      </c>
      <c r="F156" t="s">
        <v>27</v>
      </c>
      <c r="G156" t="s">
        <v>49</v>
      </c>
      <c r="H156" t="s">
        <v>1295</v>
      </c>
      <c r="J156" t="s">
        <v>497</v>
      </c>
      <c r="K156" t="s">
        <v>41</v>
      </c>
      <c r="L156" t="s">
        <v>240</v>
      </c>
      <c r="M156" t="s">
        <v>185</v>
      </c>
      <c r="N156" t="s">
        <v>1194</v>
      </c>
      <c r="O156" t="s">
        <v>1194</v>
      </c>
      <c r="R156" t="s">
        <v>235</v>
      </c>
      <c r="T156" t="s">
        <v>43</v>
      </c>
      <c r="U156" t="s">
        <v>37</v>
      </c>
      <c r="V156" t="s">
        <v>235</v>
      </c>
      <c r="W156" t="s">
        <v>1194</v>
      </c>
      <c r="Y156" s="1">
        <v>42774.953576388885</v>
      </c>
      <c r="Z156" s="1">
        <v>42803.15320601852</v>
      </c>
    </row>
    <row r="157" spans="1:27" x14ac:dyDescent="0.3">
      <c r="A157">
        <v>95696</v>
      </c>
      <c r="B157" t="s">
        <v>600</v>
      </c>
      <c r="C157" t="s">
        <v>599</v>
      </c>
      <c r="D157" t="s">
        <v>598</v>
      </c>
      <c r="E157" t="s">
        <v>24</v>
      </c>
      <c r="F157" t="s">
        <v>27</v>
      </c>
      <c r="G157" t="s">
        <v>120</v>
      </c>
      <c r="H157" t="s">
        <v>603</v>
      </c>
      <c r="I157" t="s">
        <v>772</v>
      </c>
      <c r="J157" t="s">
        <v>602</v>
      </c>
      <c r="K157" t="s">
        <v>41</v>
      </c>
      <c r="L157" t="s">
        <v>240</v>
      </c>
      <c r="M157" t="s">
        <v>1201</v>
      </c>
      <c r="N157" t="s">
        <v>1194</v>
      </c>
      <c r="O157" t="s">
        <v>1200</v>
      </c>
      <c r="R157" t="s">
        <v>235</v>
      </c>
      <c r="T157" t="s">
        <v>67</v>
      </c>
      <c r="U157" t="s">
        <v>45</v>
      </c>
      <c r="V157" t="s">
        <v>235</v>
      </c>
      <c r="W157" t="s">
        <v>1194</v>
      </c>
      <c r="Y157" s="1">
        <v>42775.712511574071</v>
      </c>
      <c r="Z157" s="1">
        <v>42788.540393518517</v>
      </c>
    </row>
    <row r="158" spans="1:27" x14ac:dyDescent="0.3">
      <c r="A158">
        <v>95697</v>
      </c>
      <c r="B158" t="s">
        <v>600</v>
      </c>
      <c r="C158" t="s">
        <v>599</v>
      </c>
      <c r="D158" t="s">
        <v>598</v>
      </c>
      <c r="E158" t="s">
        <v>24</v>
      </c>
      <c r="F158" t="s">
        <v>27</v>
      </c>
      <c r="G158" t="s">
        <v>49</v>
      </c>
      <c r="H158" t="s">
        <v>601</v>
      </c>
      <c r="I158" t="s">
        <v>772</v>
      </c>
      <c r="J158" t="s">
        <v>210</v>
      </c>
      <c r="K158" t="s">
        <v>41</v>
      </c>
      <c r="L158" t="s">
        <v>240</v>
      </c>
      <c r="M158" t="s">
        <v>44</v>
      </c>
      <c r="N158" t="s">
        <v>1194</v>
      </c>
      <c r="O158" t="s">
        <v>1194</v>
      </c>
      <c r="R158" t="s">
        <v>235</v>
      </c>
      <c r="T158" t="s">
        <v>55</v>
      </c>
      <c r="U158" t="s">
        <v>37</v>
      </c>
      <c r="V158" t="s">
        <v>235</v>
      </c>
      <c r="W158" t="s">
        <v>1194</v>
      </c>
      <c r="X158" t="s">
        <v>596</v>
      </c>
      <c r="Y158" s="1">
        <v>42775.774421296293</v>
      </c>
      <c r="Z158" s="1">
        <v>42782.392650462964</v>
      </c>
    </row>
    <row r="159" spans="1:27" x14ac:dyDescent="0.3">
      <c r="A159">
        <v>95698</v>
      </c>
      <c r="B159" t="s">
        <v>600</v>
      </c>
      <c r="C159" t="s">
        <v>599</v>
      </c>
      <c r="D159" t="s">
        <v>598</v>
      </c>
      <c r="E159" t="s">
        <v>122</v>
      </c>
      <c r="F159" t="s">
        <v>27</v>
      </c>
      <c r="G159" t="s">
        <v>49</v>
      </c>
      <c r="H159" t="s">
        <v>597</v>
      </c>
      <c r="I159" t="s">
        <v>772</v>
      </c>
      <c r="J159" t="s">
        <v>210</v>
      </c>
      <c r="K159" t="s">
        <v>41</v>
      </c>
      <c r="L159" t="s">
        <v>240</v>
      </c>
      <c r="M159" t="s">
        <v>44</v>
      </c>
      <c r="N159" t="s">
        <v>1194</v>
      </c>
      <c r="O159" t="s">
        <v>1194</v>
      </c>
      <c r="R159" t="s">
        <v>235</v>
      </c>
      <c r="T159" t="s">
        <v>55</v>
      </c>
      <c r="U159" t="s">
        <v>60</v>
      </c>
      <c r="V159" t="s">
        <v>235</v>
      </c>
      <c r="W159" t="s">
        <v>1194</v>
      </c>
      <c r="X159" t="s">
        <v>596</v>
      </c>
      <c r="Y159" s="1">
        <v>42775.786770833336</v>
      </c>
      <c r="Z159" s="1">
        <v>42776.496712962966</v>
      </c>
    </row>
    <row r="160" spans="1:27" x14ac:dyDescent="0.3">
      <c r="A160">
        <v>95702</v>
      </c>
      <c r="B160" t="s">
        <v>784</v>
      </c>
      <c r="C160" t="s">
        <v>75</v>
      </c>
      <c r="D160" t="s">
        <v>202</v>
      </c>
      <c r="E160" t="s">
        <v>24</v>
      </c>
      <c r="F160" t="s">
        <v>27</v>
      </c>
      <c r="G160" t="s">
        <v>25</v>
      </c>
      <c r="H160" t="s">
        <v>857</v>
      </c>
      <c r="I160" t="s">
        <v>940</v>
      </c>
      <c r="J160" t="s">
        <v>784</v>
      </c>
      <c r="K160" t="s">
        <v>41</v>
      </c>
      <c r="L160" t="s">
        <v>240</v>
      </c>
      <c r="M160" t="s">
        <v>185</v>
      </c>
      <c r="N160" t="s">
        <v>1194</v>
      </c>
      <c r="O160" t="s">
        <v>373</v>
      </c>
      <c r="Q160" t="s">
        <v>785</v>
      </c>
      <c r="R160" t="s">
        <v>235</v>
      </c>
      <c r="S160" t="s">
        <v>235</v>
      </c>
      <c r="T160" t="s">
        <v>67</v>
      </c>
      <c r="U160" t="s">
        <v>45</v>
      </c>
      <c r="V160" t="s">
        <v>235</v>
      </c>
      <c r="W160" t="s">
        <v>1194</v>
      </c>
      <c r="Y160" s="1">
        <v>42775.926087962966</v>
      </c>
      <c r="Z160" s="1">
        <v>42786.918009259258</v>
      </c>
      <c r="AA160" t="s">
        <v>856</v>
      </c>
    </row>
    <row r="161" spans="1:27" x14ac:dyDescent="0.3">
      <c r="A161">
        <v>95735</v>
      </c>
      <c r="B161" t="s">
        <v>128</v>
      </c>
      <c r="C161" t="s">
        <v>599</v>
      </c>
      <c r="D161" t="s">
        <v>987</v>
      </c>
      <c r="E161" t="s">
        <v>24</v>
      </c>
      <c r="F161" t="s">
        <v>27</v>
      </c>
      <c r="G161" t="s">
        <v>117</v>
      </c>
      <c r="H161" t="s">
        <v>1300</v>
      </c>
      <c r="I161" t="s">
        <v>772</v>
      </c>
      <c r="J161" t="s">
        <v>602</v>
      </c>
      <c r="K161" t="s">
        <v>41</v>
      </c>
      <c r="L161" t="s">
        <v>240</v>
      </c>
      <c r="M161" t="s">
        <v>44</v>
      </c>
      <c r="N161" t="s">
        <v>1194</v>
      </c>
      <c r="O161" t="s">
        <v>1293</v>
      </c>
      <c r="R161" t="s">
        <v>235</v>
      </c>
      <c r="T161" t="s">
        <v>43</v>
      </c>
      <c r="U161" t="s">
        <v>45</v>
      </c>
      <c r="V161" t="s">
        <v>235</v>
      </c>
      <c r="W161" t="s">
        <v>1194</v>
      </c>
      <c r="X161" t="s">
        <v>596</v>
      </c>
      <c r="Y161" s="1">
        <v>42776.532141203701</v>
      </c>
      <c r="Z161" s="1">
        <v>42803.596875000003</v>
      </c>
    </row>
    <row r="162" spans="1:27" x14ac:dyDescent="0.3">
      <c r="A162">
        <v>95738</v>
      </c>
      <c r="B162" t="s">
        <v>600</v>
      </c>
      <c r="C162" t="s">
        <v>599</v>
      </c>
      <c r="D162" t="s">
        <v>598</v>
      </c>
      <c r="E162" t="s">
        <v>24</v>
      </c>
      <c r="F162" t="s">
        <v>27</v>
      </c>
      <c r="G162" t="s">
        <v>49</v>
      </c>
      <c r="H162" t="s">
        <v>1246</v>
      </c>
      <c r="I162" t="s">
        <v>772</v>
      </c>
      <c r="J162" t="s">
        <v>210</v>
      </c>
      <c r="K162" t="s">
        <v>41</v>
      </c>
      <c r="L162" t="s">
        <v>240</v>
      </c>
      <c r="M162" t="s">
        <v>44</v>
      </c>
      <c r="N162" t="s">
        <v>1194</v>
      </c>
      <c r="O162" t="s">
        <v>1194</v>
      </c>
      <c r="R162" t="s">
        <v>235</v>
      </c>
      <c r="T162" t="s">
        <v>55</v>
      </c>
      <c r="U162" t="s">
        <v>37</v>
      </c>
      <c r="V162" t="s">
        <v>235</v>
      </c>
      <c r="W162" t="s">
        <v>1194</v>
      </c>
      <c r="Y162" s="1">
        <v>42776.60050925926</v>
      </c>
      <c r="Z162" s="1">
        <v>42789.555254629631</v>
      </c>
    </row>
    <row r="163" spans="1:27" x14ac:dyDescent="0.3">
      <c r="A163">
        <v>95777</v>
      </c>
      <c r="B163" t="s">
        <v>146</v>
      </c>
      <c r="C163" t="s">
        <v>75</v>
      </c>
      <c r="D163" t="s">
        <v>79</v>
      </c>
      <c r="E163" t="s">
        <v>24</v>
      </c>
      <c r="F163" t="s">
        <v>27</v>
      </c>
      <c r="G163" t="s">
        <v>153</v>
      </c>
      <c r="H163" t="s">
        <v>1288</v>
      </c>
      <c r="I163" t="s">
        <v>355</v>
      </c>
      <c r="J163" t="s">
        <v>355</v>
      </c>
      <c r="K163" t="s">
        <v>41</v>
      </c>
      <c r="L163" t="s">
        <v>240</v>
      </c>
      <c r="M163" t="s">
        <v>365</v>
      </c>
      <c r="N163" t="s">
        <v>1194</v>
      </c>
      <c r="O163" t="s">
        <v>1221</v>
      </c>
      <c r="P163">
        <v>13235</v>
      </c>
      <c r="Q163" t="s">
        <v>812</v>
      </c>
      <c r="R163" t="s">
        <v>779</v>
      </c>
      <c r="S163" t="s">
        <v>235</v>
      </c>
      <c r="T163" t="s">
        <v>43</v>
      </c>
      <c r="U163" t="s">
        <v>29</v>
      </c>
      <c r="V163" t="s">
        <v>81</v>
      </c>
      <c r="W163" t="s">
        <v>1194</v>
      </c>
      <c r="Y163" s="1">
        <v>42779.099027777775</v>
      </c>
      <c r="Z163" s="1">
        <v>42802.264467592591</v>
      </c>
      <c r="AA163" t="s">
        <v>1273</v>
      </c>
    </row>
    <row r="164" spans="1:27" x14ac:dyDescent="0.3">
      <c r="A164">
        <v>95780</v>
      </c>
      <c r="B164" t="s">
        <v>1342</v>
      </c>
      <c r="C164" t="s">
        <v>95</v>
      </c>
      <c r="D164" t="s">
        <v>138</v>
      </c>
      <c r="E164" t="s">
        <v>24</v>
      </c>
      <c r="F164" t="s">
        <v>27</v>
      </c>
      <c r="G164" t="s">
        <v>169</v>
      </c>
      <c r="H164" t="s">
        <v>1343</v>
      </c>
      <c r="J164" t="s">
        <v>1342</v>
      </c>
      <c r="K164" t="s">
        <v>41</v>
      </c>
      <c r="L164" t="s">
        <v>240</v>
      </c>
      <c r="M164" t="s">
        <v>365</v>
      </c>
      <c r="N164" t="s">
        <v>1194</v>
      </c>
      <c r="O164" t="s">
        <v>1319</v>
      </c>
      <c r="R164" t="s">
        <v>235</v>
      </c>
      <c r="T164" t="s">
        <v>55</v>
      </c>
      <c r="U164" t="s">
        <v>37</v>
      </c>
      <c r="V164" t="s">
        <v>26</v>
      </c>
      <c r="W164" t="s">
        <v>1194</v>
      </c>
      <c r="Y164" s="1">
        <v>42779.104201388887</v>
      </c>
      <c r="Z164" s="1">
        <v>42815.340763888889</v>
      </c>
    </row>
    <row r="165" spans="1:27" x14ac:dyDescent="0.3">
      <c r="A165">
        <v>95798</v>
      </c>
      <c r="B165" t="s">
        <v>1225</v>
      </c>
      <c r="C165" t="s">
        <v>129</v>
      </c>
      <c r="D165" t="s">
        <v>374</v>
      </c>
      <c r="E165" t="s">
        <v>149</v>
      </c>
      <c r="F165" t="s">
        <v>27</v>
      </c>
      <c r="G165" t="s">
        <v>263</v>
      </c>
      <c r="H165" t="s">
        <v>1224</v>
      </c>
      <c r="I165" t="s">
        <v>930</v>
      </c>
      <c r="J165" t="s">
        <v>91</v>
      </c>
      <c r="K165" t="s">
        <v>41</v>
      </c>
      <c r="L165" t="s">
        <v>101</v>
      </c>
      <c r="M165" t="s">
        <v>104</v>
      </c>
      <c r="N165" t="s">
        <v>1194</v>
      </c>
      <c r="O165" t="s">
        <v>1194</v>
      </c>
      <c r="R165" t="s">
        <v>235</v>
      </c>
      <c r="T165" t="s">
        <v>55</v>
      </c>
      <c r="U165" t="s">
        <v>37</v>
      </c>
      <c r="V165" t="s">
        <v>235</v>
      </c>
      <c r="W165" t="s">
        <v>1194</v>
      </c>
      <c r="Y165" s="1">
        <v>42779.3596875</v>
      </c>
      <c r="Z165" s="1">
        <v>42788.424143518518</v>
      </c>
    </row>
    <row r="166" spans="1:27" x14ac:dyDescent="0.3">
      <c r="A166">
        <v>95811</v>
      </c>
      <c r="B166" t="s">
        <v>1214</v>
      </c>
      <c r="C166" t="s">
        <v>75</v>
      </c>
      <c r="D166" t="s">
        <v>354</v>
      </c>
      <c r="E166" t="s">
        <v>24</v>
      </c>
      <c r="F166" t="s">
        <v>27</v>
      </c>
      <c r="G166" t="s">
        <v>166</v>
      </c>
      <c r="H166" t="s">
        <v>1213</v>
      </c>
      <c r="I166" t="s">
        <v>942</v>
      </c>
      <c r="J166" t="s">
        <v>204</v>
      </c>
      <c r="K166" t="s">
        <v>41</v>
      </c>
      <c r="L166" t="s">
        <v>240</v>
      </c>
      <c r="M166" t="s">
        <v>365</v>
      </c>
      <c r="N166" t="s">
        <v>1194</v>
      </c>
      <c r="O166" t="s">
        <v>373</v>
      </c>
      <c r="Q166" t="s">
        <v>812</v>
      </c>
      <c r="R166" t="s">
        <v>779</v>
      </c>
      <c r="S166" t="s">
        <v>235</v>
      </c>
      <c r="T166" t="s">
        <v>43</v>
      </c>
      <c r="U166" t="s">
        <v>29</v>
      </c>
      <c r="V166" t="s">
        <v>26</v>
      </c>
      <c r="W166" t="s">
        <v>1194</v>
      </c>
      <c r="Y166" s="1">
        <v>42779.494895833333</v>
      </c>
      <c r="Z166" s="1">
        <v>42782.595219907409</v>
      </c>
      <c r="AA166" t="s">
        <v>321</v>
      </c>
    </row>
    <row r="167" spans="1:27" x14ac:dyDescent="0.3">
      <c r="A167">
        <v>95813</v>
      </c>
      <c r="B167" t="s">
        <v>124</v>
      </c>
      <c r="C167" t="s">
        <v>75</v>
      </c>
      <c r="D167" t="s">
        <v>125</v>
      </c>
      <c r="E167" t="s">
        <v>149</v>
      </c>
      <c r="F167" t="s">
        <v>27</v>
      </c>
      <c r="G167" t="s">
        <v>187</v>
      </c>
      <c r="H167" t="s">
        <v>1287</v>
      </c>
      <c r="I167" t="s">
        <v>245</v>
      </c>
      <c r="J167" t="s">
        <v>124</v>
      </c>
      <c r="K167" t="s">
        <v>41</v>
      </c>
      <c r="L167" t="s">
        <v>32</v>
      </c>
      <c r="N167" t="s">
        <v>1194</v>
      </c>
      <c r="O167" t="s">
        <v>1194</v>
      </c>
      <c r="Q167" t="s">
        <v>630</v>
      </c>
      <c r="R167" t="s">
        <v>779</v>
      </c>
      <c r="S167" t="s">
        <v>1211</v>
      </c>
      <c r="T167" t="s">
        <v>67</v>
      </c>
      <c r="U167" t="s">
        <v>37</v>
      </c>
      <c r="V167" t="s">
        <v>235</v>
      </c>
      <c r="W167" t="s">
        <v>1194</v>
      </c>
      <c r="Y167" s="1">
        <v>42779.504027777781</v>
      </c>
      <c r="Z167" s="1">
        <v>42788.540034722224</v>
      </c>
      <c r="AA167" t="s">
        <v>321</v>
      </c>
    </row>
    <row r="168" spans="1:27" x14ac:dyDescent="0.3">
      <c r="A168">
        <v>95828</v>
      </c>
      <c r="B168" t="s">
        <v>318</v>
      </c>
      <c r="C168" t="s">
        <v>75</v>
      </c>
      <c r="D168" t="s">
        <v>267</v>
      </c>
      <c r="E168" t="s">
        <v>24</v>
      </c>
      <c r="F168" t="s">
        <v>27</v>
      </c>
      <c r="G168" t="s">
        <v>201</v>
      </c>
      <c r="H168" t="s">
        <v>1284</v>
      </c>
      <c r="I168" t="s">
        <v>245</v>
      </c>
      <c r="J168" t="s">
        <v>77</v>
      </c>
      <c r="K168" t="s">
        <v>41</v>
      </c>
      <c r="L168" t="s">
        <v>32</v>
      </c>
      <c r="M168" t="s">
        <v>298</v>
      </c>
      <c r="N168" t="s">
        <v>1194</v>
      </c>
      <c r="O168" t="s">
        <v>1221</v>
      </c>
      <c r="Q168" t="s">
        <v>812</v>
      </c>
      <c r="R168" t="s">
        <v>779</v>
      </c>
      <c r="S168" t="s">
        <v>235</v>
      </c>
      <c r="T168" t="s">
        <v>43</v>
      </c>
      <c r="U168" t="s">
        <v>29</v>
      </c>
      <c r="V168" t="s">
        <v>26</v>
      </c>
      <c r="W168" t="s">
        <v>1194</v>
      </c>
      <c r="Y168" s="1">
        <v>42779.683969907404</v>
      </c>
      <c r="Z168" s="1">
        <v>42796.375231481485</v>
      </c>
      <c r="AA168" t="s">
        <v>1273</v>
      </c>
    </row>
    <row r="169" spans="1:27" x14ac:dyDescent="0.3">
      <c r="A169">
        <v>95924</v>
      </c>
      <c r="B169" t="s">
        <v>89</v>
      </c>
      <c r="C169" t="s">
        <v>599</v>
      </c>
      <c r="D169" t="s">
        <v>609</v>
      </c>
      <c r="E169" t="s">
        <v>24</v>
      </c>
      <c r="F169" t="s">
        <v>27</v>
      </c>
      <c r="G169" t="s">
        <v>49</v>
      </c>
      <c r="H169" t="s">
        <v>1245</v>
      </c>
      <c r="I169" t="s">
        <v>248</v>
      </c>
      <c r="J169" t="s">
        <v>497</v>
      </c>
      <c r="K169" t="s">
        <v>41</v>
      </c>
      <c r="L169" t="s">
        <v>240</v>
      </c>
      <c r="M169" t="s">
        <v>44</v>
      </c>
      <c r="N169" t="s">
        <v>1194</v>
      </c>
      <c r="O169" t="s">
        <v>1221</v>
      </c>
      <c r="Q169" t="s">
        <v>1238</v>
      </c>
      <c r="R169" t="s">
        <v>235</v>
      </c>
      <c r="T169" t="s">
        <v>43</v>
      </c>
      <c r="U169" t="s">
        <v>37</v>
      </c>
      <c r="V169" t="s">
        <v>235</v>
      </c>
      <c r="W169" t="s">
        <v>1194</v>
      </c>
      <c r="X169" t="s">
        <v>596</v>
      </c>
      <c r="Y169" s="1">
        <v>42780.984467592592</v>
      </c>
      <c r="Z169" s="1">
        <v>42800.166365740741</v>
      </c>
    </row>
    <row r="170" spans="1:27" x14ac:dyDescent="0.3">
      <c r="A170">
        <v>95938</v>
      </c>
      <c r="B170" t="s">
        <v>312</v>
      </c>
      <c r="C170" t="s">
        <v>599</v>
      </c>
      <c r="D170" t="s">
        <v>987</v>
      </c>
      <c r="E170" t="s">
        <v>24</v>
      </c>
      <c r="F170" t="s">
        <v>27</v>
      </c>
      <c r="G170" t="s">
        <v>49</v>
      </c>
      <c r="H170" t="s">
        <v>1244</v>
      </c>
      <c r="I170" t="s">
        <v>772</v>
      </c>
      <c r="J170" t="s">
        <v>497</v>
      </c>
      <c r="K170" t="s">
        <v>41</v>
      </c>
      <c r="L170" t="s">
        <v>32</v>
      </c>
      <c r="M170" t="s">
        <v>44</v>
      </c>
      <c r="N170" t="s">
        <v>1194</v>
      </c>
      <c r="O170" t="s">
        <v>1194</v>
      </c>
      <c r="R170" t="s">
        <v>235</v>
      </c>
      <c r="T170" t="s">
        <v>43</v>
      </c>
      <c r="U170" t="s">
        <v>60</v>
      </c>
      <c r="V170" t="s">
        <v>235</v>
      </c>
      <c r="W170" t="s">
        <v>1194</v>
      </c>
      <c r="Y170" s="1">
        <v>42781.183379629627</v>
      </c>
      <c r="Z170" s="1">
        <v>42793.483240740738</v>
      </c>
    </row>
    <row r="171" spans="1:27" x14ac:dyDescent="0.3">
      <c r="A171">
        <v>95944</v>
      </c>
      <c r="B171" t="s">
        <v>170</v>
      </c>
      <c r="C171" t="s">
        <v>133</v>
      </c>
      <c r="D171" t="s">
        <v>180</v>
      </c>
      <c r="E171" t="s">
        <v>24</v>
      </c>
      <c r="F171" t="s">
        <v>27</v>
      </c>
      <c r="G171" t="s">
        <v>178</v>
      </c>
      <c r="H171" t="s">
        <v>780</v>
      </c>
      <c r="I171" t="s">
        <v>193</v>
      </c>
      <c r="J171" t="s">
        <v>777</v>
      </c>
      <c r="K171" t="s">
        <v>41</v>
      </c>
      <c r="L171" t="s">
        <v>32</v>
      </c>
      <c r="N171" t="s">
        <v>1194</v>
      </c>
      <c r="O171" t="s">
        <v>1200</v>
      </c>
      <c r="R171" t="s">
        <v>779</v>
      </c>
      <c r="S171" t="s">
        <v>235</v>
      </c>
      <c r="T171" t="s">
        <v>43</v>
      </c>
      <c r="U171" t="s">
        <v>45</v>
      </c>
      <c r="V171" t="s">
        <v>778</v>
      </c>
      <c r="W171" t="s">
        <v>1194</v>
      </c>
      <c r="Y171" s="1">
        <v>42781.249409722222</v>
      </c>
      <c r="Z171" s="1">
        <v>42786.991354166668</v>
      </c>
    </row>
    <row r="172" spans="1:27" x14ac:dyDescent="0.3">
      <c r="A172">
        <v>95974</v>
      </c>
      <c r="B172" t="s">
        <v>353</v>
      </c>
      <c r="C172" t="s">
        <v>95</v>
      </c>
      <c r="D172" t="s">
        <v>168</v>
      </c>
      <c r="E172" t="s">
        <v>262</v>
      </c>
      <c r="F172" t="s">
        <v>27</v>
      </c>
      <c r="G172" t="s">
        <v>187</v>
      </c>
      <c r="H172" t="s">
        <v>1264</v>
      </c>
      <c r="I172" t="s">
        <v>1263</v>
      </c>
      <c r="J172" t="s">
        <v>1263</v>
      </c>
      <c r="K172" t="s">
        <v>41</v>
      </c>
      <c r="L172" t="s">
        <v>32</v>
      </c>
      <c r="M172" t="s">
        <v>104</v>
      </c>
      <c r="N172" t="s">
        <v>1194</v>
      </c>
      <c r="O172" t="s">
        <v>1194</v>
      </c>
      <c r="Q172" t="s">
        <v>1262</v>
      </c>
      <c r="R172" t="s">
        <v>765</v>
      </c>
      <c r="T172" t="s">
        <v>55</v>
      </c>
      <c r="U172" t="s">
        <v>37</v>
      </c>
      <c r="V172" t="s">
        <v>26</v>
      </c>
      <c r="W172" t="s">
        <v>1194</v>
      </c>
      <c r="Y172" s="1">
        <v>42782.021145833336</v>
      </c>
      <c r="Z172" s="1">
        <v>42814.015486111108</v>
      </c>
      <c r="AA172" t="s">
        <v>1261</v>
      </c>
    </row>
    <row r="173" spans="1:27" x14ac:dyDescent="0.3">
      <c r="A173">
        <v>95981</v>
      </c>
      <c r="B173" t="s">
        <v>915</v>
      </c>
      <c r="C173" t="s">
        <v>75</v>
      </c>
      <c r="D173" t="s">
        <v>79</v>
      </c>
      <c r="E173" t="s">
        <v>147</v>
      </c>
      <c r="F173" t="s">
        <v>27</v>
      </c>
      <c r="G173" t="s">
        <v>169</v>
      </c>
      <c r="H173" t="s">
        <v>1075</v>
      </c>
      <c r="I173" t="s">
        <v>915</v>
      </c>
      <c r="J173" t="s">
        <v>915</v>
      </c>
      <c r="K173" t="s">
        <v>41</v>
      </c>
      <c r="L173" t="s">
        <v>28</v>
      </c>
      <c r="N173" t="s">
        <v>1194</v>
      </c>
      <c r="O173" t="s">
        <v>1194</v>
      </c>
      <c r="R173" t="s">
        <v>765</v>
      </c>
      <c r="T173" t="s">
        <v>43</v>
      </c>
      <c r="U173" t="s">
        <v>45</v>
      </c>
      <c r="V173" t="s">
        <v>26</v>
      </c>
      <c r="W173" t="s">
        <v>1194</v>
      </c>
      <c r="Y173" s="1">
        <v>42782.091423611113</v>
      </c>
      <c r="Z173" s="1">
        <v>42782.109282407408</v>
      </c>
    </row>
    <row r="174" spans="1:27" x14ac:dyDescent="0.3">
      <c r="A174">
        <v>95990</v>
      </c>
      <c r="B174" t="s">
        <v>800</v>
      </c>
      <c r="C174" t="s">
        <v>75</v>
      </c>
      <c r="D174" t="s">
        <v>79</v>
      </c>
      <c r="E174" t="s">
        <v>24</v>
      </c>
      <c r="F174" t="s">
        <v>27</v>
      </c>
      <c r="G174" t="s">
        <v>187</v>
      </c>
      <c r="H174" t="s">
        <v>1282</v>
      </c>
      <c r="I174" t="s">
        <v>800</v>
      </c>
      <c r="J174" t="s">
        <v>146</v>
      </c>
      <c r="K174" t="s">
        <v>41</v>
      </c>
      <c r="L174" t="s">
        <v>240</v>
      </c>
      <c r="M174" t="s">
        <v>185</v>
      </c>
      <c r="N174" t="s">
        <v>1194</v>
      </c>
      <c r="O174" t="s">
        <v>1200</v>
      </c>
      <c r="Q174" t="s">
        <v>812</v>
      </c>
      <c r="R174" t="s">
        <v>779</v>
      </c>
      <c r="S174" t="s">
        <v>1211</v>
      </c>
      <c r="T174" t="s">
        <v>67</v>
      </c>
      <c r="U174" t="s">
        <v>45</v>
      </c>
      <c r="V174" t="s">
        <v>235</v>
      </c>
      <c r="W174" t="s">
        <v>1194</v>
      </c>
      <c r="Y174" s="1">
        <v>42782.148425925923</v>
      </c>
      <c r="Z174" s="1">
        <v>42806.991793981484</v>
      </c>
      <c r="AA174" t="s">
        <v>1268</v>
      </c>
    </row>
    <row r="175" spans="1:27" x14ac:dyDescent="0.3">
      <c r="A175">
        <v>96022</v>
      </c>
      <c r="B175" t="s">
        <v>54</v>
      </c>
      <c r="C175" t="s">
        <v>34</v>
      </c>
      <c r="D175" t="s">
        <v>1205</v>
      </c>
      <c r="E175" t="s">
        <v>24</v>
      </c>
      <c r="F175" t="s">
        <v>27</v>
      </c>
      <c r="G175" t="s">
        <v>187</v>
      </c>
      <c r="H175" t="s">
        <v>1332</v>
      </c>
      <c r="I175" t="s">
        <v>1397</v>
      </c>
      <c r="J175" t="s">
        <v>143</v>
      </c>
      <c r="K175" t="s">
        <v>41</v>
      </c>
      <c r="L175" t="s">
        <v>240</v>
      </c>
      <c r="M175" t="s">
        <v>365</v>
      </c>
      <c r="N175" t="s">
        <v>1194</v>
      </c>
      <c r="O175" t="s">
        <v>1293</v>
      </c>
      <c r="Q175" t="s">
        <v>1169</v>
      </c>
      <c r="R175" t="s">
        <v>235</v>
      </c>
      <c r="T175" t="s">
        <v>67</v>
      </c>
      <c r="U175" t="s">
        <v>29</v>
      </c>
      <c r="V175" t="s">
        <v>26</v>
      </c>
      <c r="W175" t="s">
        <v>1194</v>
      </c>
      <c r="Y175" s="1">
        <v>42782.211585648147</v>
      </c>
      <c r="Z175" s="1">
        <v>42828.204699074071</v>
      </c>
    </row>
    <row r="176" spans="1:27" x14ac:dyDescent="0.3">
      <c r="A176">
        <v>96027</v>
      </c>
      <c r="B176" t="s">
        <v>142</v>
      </c>
      <c r="C176" t="s">
        <v>23</v>
      </c>
      <c r="D176" t="s">
        <v>1208</v>
      </c>
      <c r="E176" t="s">
        <v>147</v>
      </c>
      <c r="F176" t="s">
        <v>27</v>
      </c>
      <c r="G176" t="s">
        <v>187</v>
      </c>
      <c r="H176" t="s">
        <v>1337</v>
      </c>
      <c r="I176" t="s">
        <v>195</v>
      </c>
      <c r="J176" t="s">
        <v>143</v>
      </c>
      <c r="K176" t="s">
        <v>41</v>
      </c>
      <c r="L176" t="s">
        <v>32</v>
      </c>
      <c r="M176" t="s">
        <v>369</v>
      </c>
      <c r="N176" t="s">
        <v>1194</v>
      </c>
      <c r="O176" t="s">
        <v>1194</v>
      </c>
      <c r="R176" t="s">
        <v>235</v>
      </c>
      <c r="T176" t="s">
        <v>55</v>
      </c>
      <c r="U176" t="s">
        <v>37</v>
      </c>
      <c r="V176" t="s">
        <v>26</v>
      </c>
      <c r="W176" t="s">
        <v>1194</v>
      </c>
      <c r="X176" t="s">
        <v>629</v>
      </c>
      <c r="Y176" s="1">
        <v>42782.220729166664</v>
      </c>
      <c r="Z176" s="1">
        <v>42814.718136574076</v>
      </c>
    </row>
    <row r="177" spans="1:27" x14ac:dyDescent="0.3">
      <c r="A177">
        <v>96030</v>
      </c>
      <c r="B177" t="s">
        <v>1229</v>
      </c>
      <c r="C177" t="s">
        <v>305</v>
      </c>
      <c r="D177" t="s">
        <v>311</v>
      </c>
      <c r="E177" t="s">
        <v>149</v>
      </c>
      <c r="F177" t="s">
        <v>27</v>
      </c>
      <c r="G177" t="s">
        <v>25</v>
      </c>
      <c r="H177" t="s">
        <v>1228</v>
      </c>
      <c r="I177" t="s">
        <v>784</v>
      </c>
      <c r="J177" t="s">
        <v>91</v>
      </c>
      <c r="K177" t="s">
        <v>41</v>
      </c>
      <c r="L177" t="s">
        <v>101</v>
      </c>
      <c r="N177" t="s">
        <v>1194</v>
      </c>
      <c r="O177" t="s">
        <v>1194</v>
      </c>
      <c r="R177" t="s">
        <v>235</v>
      </c>
      <c r="T177" t="s">
        <v>67</v>
      </c>
      <c r="U177" t="s">
        <v>60</v>
      </c>
      <c r="V177" t="s">
        <v>235</v>
      </c>
      <c r="W177" t="s">
        <v>1194</v>
      </c>
      <c r="Y177" s="1">
        <v>42782.240347222221</v>
      </c>
      <c r="Z177" s="1">
        <v>42793.639039351852</v>
      </c>
    </row>
    <row r="178" spans="1:27" x14ac:dyDescent="0.3">
      <c r="A178">
        <v>96032</v>
      </c>
      <c r="B178" t="s">
        <v>304</v>
      </c>
      <c r="C178" t="s">
        <v>129</v>
      </c>
      <c r="D178" t="s">
        <v>218</v>
      </c>
      <c r="E178" t="s">
        <v>24</v>
      </c>
      <c r="F178" t="s">
        <v>27</v>
      </c>
      <c r="G178" t="s">
        <v>153</v>
      </c>
      <c r="H178" t="s">
        <v>1310</v>
      </c>
      <c r="I178" t="s">
        <v>226</v>
      </c>
      <c r="J178" t="s">
        <v>91</v>
      </c>
      <c r="K178" t="s">
        <v>41</v>
      </c>
      <c r="L178" t="s">
        <v>101</v>
      </c>
      <c r="M178" t="s">
        <v>298</v>
      </c>
      <c r="N178" t="s">
        <v>1194</v>
      </c>
      <c r="O178" t="s">
        <v>1221</v>
      </c>
      <c r="P178">
        <v>16394</v>
      </c>
      <c r="R178" t="s">
        <v>235</v>
      </c>
      <c r="T178" t="s">
        <v>55</v>
      </c>
      <c r="U178" t="s">
        <v>37</v>
      </c>
      <c r="V178" t="s">
        <v>1305</v>
      </c>
      <c r="W178" t="s">
        <v>1194</v>
      </c>
      <c r="Y178" s="1">
        <v>42782.24832175926</v>
      </c>
      <c r="Z178" s="1">
        <v>42807.614502314813</v>
      </c>
    </row>
    <row r="179" spans="1:27" x14ac:dyDescent="0.3">
      <c r="A179">
        <v>96068</v>
      </c>
      <c r="B179" t="s">
        <v>170</v>
      </c>
      <c r="C179" t="s">
        <v>133</v>
      </c>
      <c r="D179" t="s">
        <v>180</v>
      </c>
      <c r="E179" t="s">
        <v>24</v>
      </c>
      <c r="F179" t="s">
        <v>27</v>
      </c>
      <c r="G179" t="s">
        <v>263</v>
      </c>
      <c r="H179" t="s">
        <v>1271</v>
      </c>
      <c r="I179" t="s">
        <v>745</v>
      </c>
      <c r="J179" t="s">
        <v>777</v>
      </c>
      <c r="K179" t="s">
        <v>41</v>
      </c>
      <c r="L179" t="s">
        <v>240</v>
      </c>
      <c r="M179" t="s">
        <v>185</v>
      </c>
      <c r="N179" t="s">
        <v>1194</v>
      </c>
      <c r="O179" t="s">
        <v>1200</v>
      </c>
      <c r="R179" t="s">
        <v>779</v>
      </c>
      <c r="S179" t="s">
        <v>235</v>
      </c>
      <c r="T179" t="s">
        <v>67</v>
      </c>
      <c r="U179" t="s">
        <v>37</v>
      </c>
      <c r="V179" t="s">
        <v>779</v>
      </c>
      <c r="W179" t="s">
        <v>1194</v>
      </c>
      <c r="X179" t="s">
        <v>596</v>
      </c>
      <c r="Y179" s="1">
        <v>42782.399594907409</v>
      </c>
      <c r="Z179" s="1">
        <v>42787.57234953704</v>
      </c>
      <c r="AA179" t="s">
        <v>321</v>
      </c>
    </row>
    <row r="180" spans="1:27" x14ac:dyDescent="0.3">
      <c r="A180">
        <v>96106</v>
      </c>
      <c r="B180" t="s">
        <v>268</v>
      </c>
      <c r="C180" t="s">
        <v>129</v>
      </c>
      <c r="D180" t="s">
        <v>218</v>
      </c>
      <c r="E180" t="s">
        <v>24</v>
      </c>
      <c r="F180" t="s">
        <v>27</v>
      </c>
      <c r="G180" t="s">
        <v>169</v>
      </c>
      <c r="H180" t="s">
        <v>412</v>
      </c>
      <c r="I180" t="s">
        <v>349</v>
      </c>
      <c r="J180" t="s">
        <v>337</v>
      </c>
      <c r="K180" t="s">
        <v>41</v>
      </c>
      <c r="L180" t="s">
        <v>240</v>
      </c>
      <c r="M180" t="s">
        <v>365</v>
      </c>
      <c r="N180" t="s">
        <v>1194</v>
      </c>
      <c r="O180" t="s">
        <v>1221</v>
      </c>
      <c r="R180" t="s">
        <v>235</v>
      </c>
      <c r="T180" t="s">
        <v>43</v>
      </c>
      <c r="U180" t="s">
        <v>29</v>
      </c>
      <c r="V180" t="s">
        <v>26</v>
      </c>
      <c r="W180" t="s">
        <v>361</v>
      </c>
      <c r="Y180" s="1">
        <v>42782.535891203705</v>
      </c>
      <c r="Z180" s="1">
        <v>42807.277071759258</v>
      </c>
    </row>
    <row r="181" spans="1:27" x14ac:dyDescent="0.3">
      <c r="A181">
        <v>96117</v>
      </c>
      <c r="B181" t="s">
        <v>22</v>
      </c>
      <c r="C181" t="s">
        <v>599</v>
      </c>
      <c r="D181" t="s">
        <v>598</v>
      </c>
      <c r="E181" t="s">
        <v>24</v>
      </c>
      <c r="F181" t="s">
        <v>27</v>
      </c>
      <c r="G181" t="s">
        <v>49</v>
      </c>
      <c r="H181" t="s">
        <v>1299</v>
      </c>
      <c r="I181" t="s">
        <v>22</v>
      </c>
      <c r="J181" t="s">
        <v>22</v>
      </c>
      <c r="K181" t="s">
        <v>41</v>
      </c>
      <c r="L181" t="s">
        <v>240</v>
      </c>
      <c r="M181" t="s">
        <v>44</v>
      </c>
      <c r="N181" t="s">
        <v>1194</v>
      </c>
      <c r="O181" t="s">
        <v>1194</v>
      </c>
      <c r="R181" t="s">
        <v>235</v>
      </c>
      <c r="T181" t="s">
        <v>55</v>
      </c>
      <c r="U181" t="s">
        <v>45</v>
      </c>
      <c r="V181" t="s">
        <v>235</v>
      </c>
      <c r="W181" t="s">
        <v>1194</v>
      </c>
      <c r="X181" t="s">
        <v>596</v>
      </c>
      <c r="Y181" s="1">
        <v>42782.985868055555</v>
      </c>
      <c r="Z181" s="1">
        <v>42802.789236111108</v>
      </c>
    </row>
    <row r="182" spans="1:27" x14ac:dyDescent="0.3">
      <c r="A182">
        <v>96176</v>
      </c>
      <c r="B182" t="s">
        <v>312</v>
      </c>
      <c r="C182" t="s">
        <v>599</v>
      </c>
      <c r="D182" t="s">
        <v>987</v>
      </c>
      <c r="E182" t="s">
        <v>149</v>
      </c>
      <c r="F182" t="s">
        <v>27</v>
      </c>
      <c r="G182" t="s">
        <v>49</v>
      </c>
      <c r="H182" t="s">
        <v>1242</v>
      </c>
      <c r="I182" t="s">
        <v>772</v>
      </c>
      <c r="J182" t="s">
        <v>497</v>
      </c>
      <c r="K182" t="s">
        <v>41</v>
      </c>
      <c r="L182" t="s">
        <v>240</v>
      </c>
      <c r="M182" t="s">
        <v>44</v>
      </c>
      <c r="N182" t="s">
        <v>1194</v>
      </c>
      <c r="O182" t="s">
        <v>1194</v>
      </c>
      <c r="R182" t="s">
        <v>235</v>
      </c>
      <c r="T182" t="s">
        <v>43</v>
      </c>
      <c r="U182" t="s">
        <v>60</v>
      </c>
      <c r="V182" t="s">
        <v>235</v>
      </c>
      <c r="W182" t="s">
        <v>1194</v>
      </c>
      <c r="X182" t="s">
        <v>596</v>
      </c>
      <c r="Y182" s="1">
        <v>42784.873807870368</v>
      </c>
      <c r="Z182" s="1">
        <v>42790.389074074075</v>
      </c>
    </row>
    <row r="183" spans="1:27" x14ac:dyDescent="0.3">
      <c r="A183">
        <v>96182</v>
      </c>
      <c r="B183" t="s">
        <v>181</v>
      </c>
      <c r="C183" t="s">
        <v>599</v>
      </c>
      <c r="D183" t="s">
        <v>605</v>
      </c>
      <c r="E183" t="s">
        <v>24</v>
      </c>
      <c r="F183" t="s">
        <v>27</v>
      </c>
      <c r="G183" t="s">
        <v>35</v>
      </c>
      <c r="H183" t="s">
        <v>1241</v>
      </c>
      <c r="I183" t="s">
        <v>497</v>
      </c>
      <c r="J183" t="s">
        <v>181</v>
      </c>
      <c r="K183" t="s">
        <v>41</v>
      </c>
      <c r="L183" t="s">
        <v>240</v>
      </c>
      <c r="M183" t="s">
        <v>44</v>
      </c>
      <c r="N183" t="s">
        <v>1194</v>
      </c>
      <c r="O183" t="s">
        <v>1221</v>
      </c>
      <c r="Q183" t="s">
        <v>1238</v>
      </c>
      <c r="R183" t="s">
        <v>235</v>
      </c>
      <c r="T183" t="s">
        <v>43</v>
      </c>
      <c r="U183" t="s">
        <v>45</v>
      </c>
      <c r="V183" t="s">
        <v>235</v>
      </c>
      <c r="W183" t="s">
        <v>1194</v>
      </c>
      <c r="X183" t="s">
        <v>596</v>
      </c>
      <c r="Y183" s="1">
        <v>42785.992384259262</v>
      </c>
      <c r="Z183" s="1">
        <v>42800.133576388886</v>
      </c>
    </row>
    <row r="184" spans="1:27" x14ac:dyDescent="0.3">
      <c r="A184">
        <v>96207</v>
      </c>
      <c r="B184" t="s">
        <v>89</v>
      </c>
      <c r="C184" t="s">
        <v>599</v>
      </c>
      <c r="D184" t="s">
        <v>605</v>
      </c>
      <c r="E184" t="s">
        <v>24</v>
      </c>
      <c r="F184" t="s">
        <v>27</v>
      </c>
      <c r="G184" t="s">
        <v>263</v>
      </c>
      <c r="H184" t="s">
        <v>1421</v>
      </c>
      <c r="I184" t="s">
        <v>248</v>
      </c>
      <c r="J184" t="s">
        <v>745</v>
      </c>
      <c r="K184" t="s">
        <v>41</v>
      </c>
      <c r="L184" t="s">
        <v>240</v>
      </c>
      <c r="M184" t="s">
        <v>44</v>
      </c>
      <c r="N184" t="s">
        <v>1194</v>
      </c>
      <c r="O184" t="s">
        <v>1376</v>
      </c>
      <c r="Q184" t="s">
        <v>1312</v>
      </c>
      <c r="R184" t="s">
        <v>235</v>
      </c>
      <c r="T184" t="s">
        <v>55</v>
      </c>
      <c r="U184" t="s">
        <v>37</v>
      </c>
      <c r="V184" t="s">
        <v>235</v>
      </c>
      <c r="W184" t="s">
        <v>1194</v>
      </c>
      <c r="X184" t="s">
        <v>596</v>
      </c>
      <c r="Y184" s="1">
        <v>42787.138067129628</v>
      </c>
      <c r="Z184" s="1">
        <v>42829.905601851853</v>
      </c>
    </row>
    <row r="185" spans="1:27" x14ac:dyDescent="0.3">
      <c r="A185">
        <v>96251</v>
      </c>
      <c r="B185" t="s">
        <v>77</v>
      </c>
      <c r="C185" t="s">
        <v>75</v>
      </c>
      <c r="D185" t="s">
        <v>825</v>
      </c>
      <c r="E185" t="s">
        <v>262</v>
      </c>
      <c r="F185" t="s">
        <v>27</v>
      </c>
      <c r="G185" t="s">
        <v>25</v>
      </c>
      <c r="H185" t="s">
        <v>1260</v>
      </c>
      <c r="I185" t="s">
        <v>941</v>
      </c>
      <c r="J185" t="s">
        <v>210</v>
      </c>
      <c r="K185" t="s">
        <v>41</v>
      </c>
      <c r="L185" t="s">
        <v>32</v>
      </c>
      <c r="N185" t="s">
        <v>1194</v>
      </c>
      <c r="O185" t="s">
        <v>1194</v>
      </c>
      <c r="R185" t="s">
        <v>765</v>
      </c>
      <c r="T185" t="s">
        <v>43</v>
      </c>
      <c r="U185" t="s">
        <v>60</v>
      </c>
      <c r="V185" t="s">
        <v>235</v>
      </c>
      <c r="W185" t="s">
        <v>1194</v>
      </c>
      <c r="Y185" s="1">
        <v>42787.726817129631</v>
      </c>
      <c r="Z185" s="1">
        <v>42788.558622685188</v>
      </c>
    </row>
    <row r="186" spans="1:27" x14ac:dyDescent="0.3">
      <c r="A186">
        <v>96252</v>
      </c>
      <c r="B186" t="s">
        <v>459</v>
      </c>
      <c r="C186" t="s">
        <v>75</v>
      </c>
      <c r="D186" t="s">
        <v>125</v>
      </c>
      <c r="E186" t="s">
        <v>147</v>
      </c>
      <c r="F186" t="s">
        <v>27</v>
      </c>
      <c r="G186" t="s">
        <v>49</v>
      </c>
      <c r="H186" t="s">
        <v>1259</v>
      </c>
      <c r="I186" t="s">
        <v>179</v>
      </c>
      <c r="J186" t="s">
        <v>794</v>
      </c>
      <c r="K186" t="s">
        <v>41</v>
      </c>
      <c r="L186" t="s">
        <v>32</v>
      </c>
      <c r="N186" t="s">
        <v>1194</v>
      </c>
      <c r="O186" t="s">
        <v>1194</v>
      </c>
      <c r="R186" t="s">
        <v>765</v>
      </c>
      <c r="T186" t="s">
        <v>55</v>
      </c>
      <c r="U186" t="s">
        <v>45</v>
      </c>
      <c r="V186" t="s">
        <v>235</v>
      </c>
      <c r="W186" t="s">
        <v>1194</v>
      </c>
      <c r="Y186" s="1">
        <v>42787.911319444444</v>
      </c>
      <c r="Z186" s="1">
        <v>42795.150659722225</v>
      </c>
    </row>
    <row r="187" spans="1:27" x14ac:dyDescent="0.3">
      <c r="A187">
        <v>96253</v>
      </c>
      <c r="B187" t="s">
        <v>459</v>
      </c>
      <c r="C187" t="s">
        <v>75</v>
      </c>
      <c r="D187" t="s">
        <v>125</v>
      </c>
      <c r="E187" t="s">
        <v>147</v>
      </c>
      <c r="F187" t="s">
        <v>27</v>
      </c>
      <c r="G187" t="s">
        <v>49</v>
      </c>
      <c r="H187" t="s">
        <v>1258</v>
      </c>
      <c r="I187" t="s">
        <v>179</v>
      </c>
      <c r="J187" t="s">
        <v>794</v>
      </c>
      <c r="K187" t="s">
        <v>41</v>
      </c>
      <c r="L187" t="s">
        <v>32</v>
      </c>
      <c r="N187" t="s">
        <v>1194</v>
      </c>
      <c r="O187" t="s">
        <v>1194</v>
      </c>
      <c r="R187" t="s">
        <v>765</v>
      </c>
      <c r="T187" t="s">
        <v>55</v>
      </c>
      <c r="U187" t="s">
        <v>45</v>
      </c>
      <c r="V187" t="s">
        <v>235</v>
      </c>
      <c r="W187" t="s">
        <v>1194</v>
      </c>
      <c r="Y187" s="1">
        <v>42787.917326388888</v>
      </c>
      <c r="Z187" s="1">
        <v>42795.150972222225</v>
      </c>
    </row>
    <row r="188" spans="1:27" x14ac:dyDescent="0.3">
      <c r="A188">
        <v>96257</v>
      </c>
      <c r="B188" t="s">
        <v>266</v>
      </c>
      <c r="C188" t="s">
        <v>23</v>
      </c>
      <c r="D188" t="s">
        <v>68</v>
      </c>
      <c r="E188" t="s">
        <v>262</v>
      </c>
      <c r="F188" t="s">
        <v>27</v>
      </c>
      <c r="G188" t="s">
        <v>42</v>
      </c>
      <c r="H188" t="s">
        <v>1336</v>
      </c>
      <c r="J188" t="s">
        <v>80</v>
      </c>
      <c r="K188" t="s">
        <v>41</v>
      </c>
      <c r="L188" t="s">
        <v>240</v>
      </c>
      <c r="M188" t="s">
        <v>1335</v>
      </c>
      <c r="N188" t="s">
        <v>1194</v>
      </c>
      <c r="O188" t="s">
        <v>1194</v>
      </c>
      <c r="R188" t="s">
        <v>235</v>
      </c>
      <c r="T188" t="s">
        <v>55</v>
      </c>
      <c r="U188" t="s">
        <v>45</v>
      </c>
      <c r="V188" t="s">
        <v>235</v>
      </c>
      <c r="W188" t="s">
        <v>1194</v>
      </c>
      <c r="Y188" s="1">
        <v>42787.972685185188</v>
      </c>
      <c r="Z188" s="1">
        <v>42809.305138888885</v>
      </c>
    </row>
    <row r="189" spans="1:27" x14ac:dyDescent="0.3">
      <c r="A189">
        <v>96270</v>
      </c>
      <c r="B189" t="s">
        <v>296</v>
      </c>
      <c r="C189" t="s">
        <v>129</v>
      </c>
      <c r="D189" t="s">
        <v>218</v>
      </c>
      <c r="E189" t="s">
        <v>149</v>
      </c>
      <c r="F189" t="s">
        <v>27</v>
      </c>
      <c r="G189" t="s">
        <v>263</v>
      </c>
      <c r="H189" t="s">
        <v>1219</v>
      </c>
      <c r="J189" t="s">
        <v>745</v>
      </c>
      <c r="K189" t="s">
        <v>41</v>
      </c>
      <c r="L189" t="s">
        <v>240</v>
      </c>
      <c r="M189" t="s">
        <v>1218</v>
      </c>
      <c r="N189" t="s">
        <v>1194</v>
      </c>
      <c r="O189" t="s">
        <v>1194</v>
      </c>
      <c r="R189" t="s">
        <v>235</v>
      </c>
      <c r="T189" t="s">
        <v>67</v>
      </c>
      <c r="U189" t="s">
        <v>37</v>
      </c>
      <c r="V189" t="s">
        <v>235</v>
      </c>
      <c r="W189" t="s">
        <v>1194</v>
      </c>
      <c r="Y189" s="1">
        <v>42788.187731481485</v>
      </c>
      <c r="Z189" s="1">
        <v>42790.014444444445</v>
      </c>
    </row>
    <row r="190" spans="1:27" x14ac:dyDescent="0.3">
      <c r="A190">
        <v>96299</v>
      </c>
      <c r="B190" t="s">
        <v>177</v>
      </c>
      <c r="C190" t="s">
        <v>599</v>
      </c>
      <c r="D190" t="s">
        <v>598</v>
      </c>
      <c r="E190" t="s">
        <v>24</v>
      </c>
      <c r="F190" t="s">
        <v>27</v>
      </c>
      <c r="G190" t="s">
        <v>166</v>
      </c>
      <c r="H190" t="s">
        <v>1298</v>
      </c>
      <c r="I190" t="s">
        <v>177</v>
      </c>
      <c r="J190" t="s">
        <v>177</v>
      </c>
      <c r="K190" t="s">
        <v>41</v>
      </c>
      <c r="L190" t="s">
        <v>240</v>
      </c>
      <c r="M190" t="s">
        <v>44</v>
      </c>
      <c r="N190" t="s">
        <v>1194</v>
      </c>
      <c r="O190" t="s">
        <v>1194</v>
      </c>
      <c r="R190" t="s">
        <v>235</v>
      </c>
      <c r="T190" t="s">
        <v>55</v>
      </c>
      <c r="U190" t="s">
        <v>60</v>
      </c>
      <c r="V190" t="s">
        <v>235</v>
      </c>
      <c r="W190" t="s">
        <v>1194</v>
      </c>
      <c r="X190" t="s">
        <v>596</v>
      </c>
      <c r="Y190" s="1">
        <v>42789.002500000002</v>
      </c>
      <c r="Z190" s="1">
        <v>42802.787627314814</v>
      </c>
    </row>
    <row r="191" spans="1:27" x14ac:dyDescent="0.3">
      <c r="A191">
        <v>96336</v>
      </c>
      <c r="B191" t="s">
        <v>528</v>
      </c>
      <c r="C191" t="s">
        <v>184</v>
      </c>
      <c r="D191" t="s">
        <v>212</v>
      </c>
      <c r="E191" t="s">
        <v>149</v>
      </c>
      <c r="F191" t="s">
        <v>27</v>
      </c>
      <c r="G191" t="s">
        <v>263</v>
      </c>
      <c r="H191" t="s">
        <v>1324</v>
      </c>
      <c r="I191" t="s">
        <v>745</v>
      </c>
      <c r="J191" t="s">
        <v>337</v>
      </c>
      <c r="K191" t="s">
        <v>41</v>
      </c>
      <c r="L191" t="s">
        <v>240</v>
      </c>
      <c r="M191" t="s">
        <v>185</v>
      </c>
      <c r="N191" t="s">
        <v>1194</v>
      </c>
      <c r="O191" t="s">
        <v>1194</v>
      </c>
      <c r="Q191" t="s">
        <v>1323</v>
      </c>
      <c r="R191" t="s">
        <v>235</v>
      </c>
      <c r="T191" t="s">
        <v>55</v>
      </c>
      <c r="U191" t="s">
        <v>37</v>
      </c>
      <c r="V191" t="s">
        <v>235</v>
      </c>
      <c r="W191" t="s">
        <v>1194</v>
      </c>
      <c r="Y191" s="1">
        <v>42789.625567129631</v>
      </c>
      <c r="Z191" s="1">
        <v>42814.565000000002</v>
      </c>
      <c r="AA191" t="s">
        <v>394</v>
      </c>
    </row>
    <row r="192" spans="1:27" x14ac:dyDescent="0.3">
      <c r="A192">
        <v>96357</v>
      </c>
      <c r="B192" t="s">
        <v>753</v>
      </c>
      <c r="C192" t="s">
        <v>23</v>
      </c>
      <c r="D192" t="s">
        <v>95</v>
      </c>
      <c r="E192" t="s">
        <v>24</v>
      </c>
      <c r="F192" t="s">
        <v>27</v>
      </c>
      <c r="G192" t="s">
        <v>49</v>
      </c>
      <c r="H192" t="s">
        <v>1352</v>
      </c>
      <c r="I192" t="s">
        <v>1032</v>
      </c>
      <c r="J192" t="s">
        <v>144</v>
      </c>
      <c r="K192" t="s">
        <v>41</v>
      </c>
      <c r="L192" t="s">
        <v>240</v>
      </c>
      <c r="M192" t="s">
        <v>185</v>
      </c>
      <c r="N192" t="s">
        <v>1194</v>
      </c>
      <c r="O192" t="s">
        <v>1319</v>
      </c>
      <c r="R192" t="s">
        <v>235</v>
      </c>
      <c r="T192" t="s">
        <v>43</v>
      </c>
      <c r="U192" t="s">
        <v>29</v>
      </c>
      <c r="V192" t="s">
        <v>235</v>
      </c>
      <c r="W192" t="s">
        <v>1194</v>
      </c>
      <c r="X192" t="s">
        <v>1029</v>
      </c>
      <c r="Y192" s="1">
        <v>42790.228784722225</v>
      </c>
      <c r="Z192" s="1">
        <v>42816.019513888888</v>
      </c>
    </row>
    <row r="193" spans="1:27" x14ac:dyDescent="0.3">
      <c r="A193">
        <v>96370</v>
      </c>
      <c r="B193" t="s">
        <v>54</v>
      </c>
      <c r="C193" t="s">
        <v>23</v>
      </c>
      <c r="D193" t="s">
        <v>68</v>
      </c>
      <c r="E193" t="s">
        <v>24</v>
      </c>
      <c r="F193" t="s">
        <v>27</v>
      </c>
      <c r="G193" t="s">
        <v>49</v>
      </c>
      <c r="H193" t="s">
        <v>1420</v>
      </c>
      <c r="I193" t="s">
        <v>1077</v>
      </c>
      <c r="J193" t="s">
        <v>337</v>
      </c>
      <c r="K193" t="s">
        <v>41</v>
      </c>
      <c r="L193" t="s">
        <v>240</v>
      </c>
      <c r="M193" t="s">
        <v>1201</v>
      </c>
      <c r="N193" t="s">
        <v>1194</v>
      </c>
      <c r="O193" t="s">
        <v>1376</v>
      </c>
      <c r="R193" t="s">
        <v>235</v>
      </c>
      <c r="T193" t="s">
        <v>55</v>
      </c>
      <c r="U193" t="s">
        <v>45</v>
      </c>
      <c r="V193" t="s">
        <v>235</v>
      </c>
      <c r="W193" t="s">
        <v>1194</v>
      </c>
      <c r="Y193" s="1">
        <v>42790.31486111111</v>
      </c>
      <c r="Z193" s="1">
        <v>42829.276365740741</v>
      </c>
    </row>
    <row r="194" spans="1:27" x14ac:dyDescent="0.3">
      <c r="A194">
        <v>96400</v>
      </c>
      <c r="B194" t="s">
        <v>191</v>
      </c>
      <c r="C194" t="s">
        <v>599</v>
      </c>
      <c r="D194" t="s">
        <v>609</v>
      </c>
      <c r="E194" t="s">
        <v>24</v>
      </c>
      <c r="F194" t="s">
        <v>387</v>
      </c>
      <c r="G194" t="s">
        <v>49</v>
      </c>
      <c r="H194" t="s">
        <v>1239</v>
      </c>
      <c r="I194" t="s">
        <v>248</v>
      </c>
      <c r="J194" t="s">
        <v>248</v>
      </c>
      <c r="K194" t="s">
        <v>41</v>
      </c>
      <c r="L194" t="s">
        <v>240</v>
      </c>
      <c r="M194" t="s">
        <v>44</v>
      </c>
      <c r="N194" t="s">
        <v>1194</v>
      </c>
      <c r="O194" t="s">
        <v>1221</v>
      </c>
      <c r="Q194" t="s">
        <v>1238</v>
      </c>
      <c r="R194" t="s">
        <v>235</v>
      </c>
      <c r="T194" t="s">
        <v>43</v>
      </c>
      <c r="U194" t="s">
        <v>45</v>
      </c>
      <c r="V194" t="s">
        <v>235</v>
      </c>
      <c r="W194" t="s">
        <v>1194</v>
      </c>
      <c r="X194" t="s">
        <v>596</v>
      </c>
      <c r="Y194" s="1">
        <v>42792.974803240744</v>
      </c>
      <c r="Z194" s="1">
        <v>42830.19636574074</v>
      </c>
    </row>
    <row r="195" spans="1:27" x14ac:dyDescent="0.3">
      <c r="A195">
        <v>96403</v>
      </c>
      <c r="B195" t="s">
        <v>170</v>
      </c>
      <c r="C195" t="s">
        <v>133</v>
      </c>
      <c r="D195" t="s">
        <v>180</v>
      </c>
      <c r="E195" t="s">
        <v>24</v>
      </c>
      <c r="F195" t="s">
        <v>27</v>
      </c>
      <c r="G195" t="s">
        <v>187</v>
      </c>
      <c r="H195" t="s">
        <v>1270</v>
      </c>
      <c r="I195" t="s">
        <v>800</v>
      </c>
      <c r="J195" t="s">
        <v>800</v>
      </c>
      <c r="K195" t="s">
        <v>41</v>
      </c>
      <c r="L195" t="s">
        <v>32</v>
      </c>
      <c r="N195" t="s">
        <v>1194</v>
      </c>
      <c r="O195" t="s">
        <v>1200</v>
      </c>
      <c r="R195" t="s">
        <v>779</v>
      </c>
      <c r="S195" t="s">
        <v>235</v>
      </c>
      <c r="T195" t="s">
        <v>67</v>
      </c>
      <c r="U195" t="s">
        <v>45</v>
      </c>
      <c r="V195" t="s">
        <v>235</v>
      </c>
      <c r="W195" t="s">
        <v>1194</v>
      </c>
      <c r="Y195" s="1">
        <v>42793.023587962962</v>
      </c>
      <c r="Z195" s="1">
        <v>42793.571458333332</v>
      </c>
    </row>
    <row r="196" spans="1:27" x14ac:dyDescent="0.3">
      <c r="A196">
        <v>96441</v>
      </c>
      <c r="B196" t="s">
        <v>109</v>
      </c>
      <c r="C196" t="s">
        <v>97</v>
      </c>
      <c r="D196" t="s">
        <v>110</v>
      </c>
      <c r="E196" t="s">
        <v>24</v>
      </c>
      <c r="F196" t="s">
        <v>27</v>
      </c>
      <c r="G196" t="s">
        <v>187</v>
      </c>
      <c r="H196" t="s">
        <v>1387</v>
      </c>
      <c r="J196" t="s">
        <v>102</v>
      </c>
      <c r="K196" t="s">
        <v>41</v>
      </c>
      <c r="L196" t="s">
        <v>240</v>
      </c>
      <c r="M196" t="s">
        <v>185</v>
      </c>
      <c r="N196" t="s">
        <v>1194</v>
      </c>
      <c r="O196" t="s">
        <v>1376</v>
      </c>
      <c r="R196" t="s">
        <v>235</v>
      </c>
      <c r="T196" t="s">
        <v>43</v>
      </c>
      <c r="U196" t="s">
        <v>29</v>
      </c>
      <c r="V196" t="s">
        <v>235</v>
      </c>
      <c r="W196" t="s">
        <v>1194</v>
      </c>
      <c r="Y196" s="1">
        <v>42793.647534722222</v>
      </c>
      <c r="Z196" s="1">
        <v>42823.471122685187</v>
      </c>
      <c r="AA196" t="s">
        <v>1386</v>
      </c>
    </row>
    <row r="197" spans="1:27" x14ac:dyDescent="0.3">
      <c r="A197">
        <v>96444</v>
      </c>
      <c r="B197" t="s">
        <v>191</v>
      </c>
      <c r="C197" t="s">
        <v>23</v>
      </c>
      <c r="D197" t="s">
        <v>30</v>
      </c>
      <c r="E197" t="s">
        <v>24</v>
      </c>
      <c r="F197" t="s">
        <v>27</v>
      </c>
      <c r="G197" t="s">
        <v>42</v>
      </c>
      <c r="H197" t="s">
        <v>1303</v>
      </c>
      <c r="J197" t="s">
        <v>1302</v>
      </c>
      <c r="K197" t="s">
        <v>41</v>
      </c>
      <c r="L197" t="s">
        <v>240</v>
      </c>
      <c r="M197" t="s">
        <v>44</v>
      </c>
      <c r="N197" t="s">
        <v>1194</v>
      </c>
      <c r="O197" t="s">
        <v>1293</v>
      </c>
      <c r="Q197" t="s">
        <v>1301</v>
      </c>
      <c r="R197" t="s">
        <v>235</v>
      </c>
      <c r="T197" t="s">
        <v>43</v>
      </c>
      <c r="U197" t="s">
        <v>45</v>
      </c>
      <c r="V197" t="s">
        <v>235</v>
      </c>
      <c r="W197" t="s">
        <v>1194</v>
      </c>
      <c r="X197" t="s">
        <v>378</v>
      </c>
      <c r="Y197" s="1">
        <v>42793.886562500003</v>
      </c>
      <c r="Z197" s="1">
        <v>42803.087685185186</v>
      </c>
    </row>
    <row r="198" spans="1:27" x14ac:dyDescent="0.3">
      <c r="A198">
        <v>96456</v>
      </c>
      <c r="B198" t="s">
        <v>312</v>
      </c>
      <c r="C198" t="s">
        <v>599</v>
      </c>
      <c r="D198" t="s">
        <v>987</v>
      </c>
      <c r="E198" t="s">
        <v>24</v>
      </c>
      <c r="F198" t="s">
        <v>27</v>
      </c>
      <c r="G198" t="s">
        <v>49</v>
      </c>
      <c r="H198" t="s">
        <v>1237</v>
      </c>
      <c r="I198" t="s">
        <v>772</v>
      </c>
      <c r="J198" t="s">
        <v>248</v>
      </c>
      <c r="K198" t="s">
        <v>41</v>
      </c>
      <c r="L198" t="s">
        <v>240</v>
      </c>
      <c r="M198" t="s">
        <v>44</v>
      </c>
      <c r="N198" t="s">
        <v>1194</v>
      </c>
      <c r="O198" t="s">
        <v>1194</v>
      </c>
      <c r="R198" t="s">
        <v>235</v>
      </c>
      <c r="T198" t="s">
        <v>43</v>
      </c>
      <c r="U198" t="s">
        <v>45</v>
      </c>
      <c r="V198" t="s">
        <v>235</v>
      </c>
      <c r="W198" t="s">
        <v>1194</v>
      </c>
      <c r="X198" t="s">
        <v>596</v>
      </c>
      <c r="Y198" s="1">
        <v>42794.160567129627</v>
      </c>
      <c r="Z198" s="1">
        <v>42802.321168981478</v>
      </c>
    </row>
    <row r="199" spans="1:27" x14ac:dyDescent="0.3">
      <c r="A199">
        <v>96458</v>
      </c>
      <c r="B199" t="s">
        <v>146</v>
      </c>
      <c r="C199" t="s">
        <v>75</v>
      </c>
      <c r="D199" t="s">
        <v>79</v>
      </c>
      <c r="E199" t="s">
        <v>24</v>
      </c>
      <c r="F199" t="s">
        <v>387</v>
      </c>
      <c r="G199" t="s">
        <v>807</v>
      </c>
      <c r="H199" t="s">
        <v>1277</v>
      </c>
      <c r="I199" t="s">
        <v>806</v>
      </c>
      <c r="J199" t="s">
        <v>146</v>
      </c>
      <c r="K199" t="s">
        <v>41</v>
      </c>
      <c r="L199" t="s">
        <v>240</v>
      </c>
      <c r="M199" t="s">
        <v>185</v>
      </c>
      <c r="N199" t="s">
        <v>1194</v>
      </c>
      <c r="O199" t="s">
        <v>1221</v>
      </c>
      <c r="R199" t="s">
        <v>779</v>
      </c>
      <c r="S199" t="s">
        <v>235</v>
      </c>
      <c r="T199" t="s">
        <v>43</v>
      </c>
      <c r="U199" t="s">
        <v>45</v>
      </c>
      <c r="V199" t="s">
        <v>235</v>
      </c>
      <c r="W199" t="s">
        <v>1194</v>
      </c>
      <c r="Y199" s="1">
        <v>42794.163171296299</v>
      </c>
      <c r="Z199" s="1">
        <v>42821.306273148148</v>
      </c>
    </row>
    <row r="200" spans="1:27" x14ac:dyDescent="0.3">
      <c r="A200">
        <v>96484</v>
      </c>
      <c r="B200" t="s">
        <v>1276</v>
      </c>
      <c r="C200" t="s">
        <v>75</v>
      </c>
      <c r="D200" t="s">
        <v>1275</v>
      </c>
      <c r="E200" t="s">
        <v>24</v>
      </c>
      <c r="F200" t="s">
        <v>387</v>
      </c>
      <c r="G200" t="s">
        <v>117</v>
      </c>
      <c r="H200" t="s">
        <v>1274</v>
      </c>
      <c r="I200" t="s">
        <v>602</v>
      </c>
      <c r="J200" t="s">
        <v>77</v>
      </c>
      <c r="K200" t="s">
        <v>41</v>
      </c>
      <c r="L200" t="s">
        <v>240</v>
      </c>
      <c r="M200" t="s">
        <v>185</v>
      </c>
      <c r="N200" t="s">
        <v>1194</v>
      </c>
      <c r="O200" t="s">
        <v>1221</v>
      </c>
      <c r="Q200" t="s">
        <v>812</v>
      </c>
      <c r="R200" t="s">
        <v>779</v>
      </c>
      <c r="S200" t="s">
        <v>235</v>
      </c>
      <c r="T200" t="s">
        <v>55</v>
      </c>
      <c r="U200" t="s">
        <v>37</v>
      </c>
      <c r="V200" t="s">
        <v>235</v>
      </c>
      <c r="W200" t="s">
        <v>1194</v>
      </c>
      <c r="Y200" s="1">
        <v>42794.40115740741</v>
      </c>
      <c r="Z200" s="1">
        <v>42824.972731481481</v>
      </c>
      <c r="AA200" t="s">
        <v>1273</v>
      </c>
    </row>
    <row r="201" spans="1:27" x14ac:dyDescent="0.3">
      <c r="A201">
        <v>96494</v>
      </c>
      <c r="B201" t="s">
        <v>139</v>
      </c>
      <c r="C201" t="s">
        <v>106</v>
      </c>
      <c r="D201" t="s">
        <v>141</v>
      </c>
      <c r="E201" t="s">
        <v>24</v>
      </c>
      <c r="F201" t="s">
        <v>27</v>
      </c>
      <c r="G201" t="s">
        <v>169</v>
      </c>
      <c r="H201" t="s">
        <v>1320</v>
      </c>
      <c r="I201" t="s">
        <v>915</v>
      </c>
      <c r="J201" t="s">
        <v>260</v>
      </c>
      <c r="K201" t="s">
        <v>41</v>
      </c>
      <c r="L201" t="s">
        <v>240</v>
      </c>
      <c r="M201" t="s">
        <v>365</v>
      </c>
      <c r="N201" t="s">
        <v>1194</v>
      </c>
      <c r="O201" t="s">
        <v>1319</v>
      </c>
      <c r="Q201" t="s">
        <v>366</v>
      </c>
      <c r="R201" t="s">
        <v>235</v>
      </c>
      <c r="T201" t="s">
        <v>67</v>
      </c>
      <c r="U201" t="s">
        <v>37</v>
      </c>
      <c r="V201" t="s">
        <v>235</v>
      </c>
      <c r="W201" t="s">
        <v>1194</v>
      </c>
      <c r="Y201" s="1">
        <v>42794.440833333334</v>
      </c>
      <c r="Z201" s="1">
        <v>42815.204097222224</v>
      </c>
    </row>
    <row r="202" spans="1:27" x14ac:dyDescent="0.3">
      <c r="A202">
        <v>96503</v>
      </c>
      <c r="B202" t="s">
        <v>170</v>
      </c>
      <c r="C202" t="s">
        <v>75</v>
      </c>
      <c r="D202" t="s">
        <v>180</v>
      </c>
      <c r="E202" t="s">
        <v>24</v>
      </c>
      <c r="F202" t="s">
        <v>387</v>
      </c>
      <c r="G202" t="s">
        <v>178</v>
      </c>
      <c r="H202" t="s">
        <v>1375</v>
      </c>
      <c r="I202" t="s">
        <v>193</v>
      </c>
      <c r="J202" t="s">
        <v>77</v>
      </c>
      <c r="K202" t="s">
        <v>41</v>
      </c>
      <c r="L202" t="s">
        <v>240</v>
      </c>
      <c r="M202" t="s">
        <v>185</v>
      </c>
      <c r="N202" t="s">
        <v>1194</v>
      </c>
      <c r="O202" t="s">
        <v>1221</v>
      </c>
      <c r="Q202" t="s">
        <v>812</v>
      </c>
      <c r="R202" t="s">
        <v>779</v>
      </c>
      <c r="S202" t="s">
        <v>235</v>
      </c>
      <c r="T202" t="s">
        <v>43</v>
      </c>
      <c r="U202" t="s">
        <v>45</v>
      </c>
      <c r="V202" t="s">
        <v>778</v>
      </c>
      <c r="W202" t="s">
        <v>1194</v>
      </c>
      <c r="Y202" s="1">
        <v>42794.50513888889</v>
      </c>
      <c r="Z202" s="1">
        <v>42821.258391203701</v>
      </c>
      <c r="AA202" t="s">
        <v>1268</v>
      </c>
    </row>
    <row r="203" spans="1:27" x14ac:dyDescent="0.3">
      <c r="A203">
        <v>96582</v>
      </c>
      <c r="B203" t="s">
        <v>123</v>
      </c>
      <c r="C203" t="s">
        <v>97</v>
      </c>
      <c r="D203" t="s">
        <v>110</v>
      </c>
      <c r="E203" t="s">
        <v>24</v>
      </c>
      <c r="F203" t="s">
        <v>27</v>
      </c>
      <c r="G203" t="s">
        <v>169</v>
      </c>
      <c r="H203" t="s">
        <v>1296</v>
      </c>
      <c r="I203" t="s">
        <v>234</v>
      </c>
      <c r="J203" t="s">
        <v>102</v>
      </c>
      <c r="K203" t="s">
        <v>41</v>
      </c>
      <c r="L203" t="s">
        <v>240</v>
      </c>
      <c r="M203" t="s">
        <v>298</v>
      </c>
      <c r="N203" t="s">
        <v>1194</v>
      </c>
      <c r="O203" t="s">
        <v>1293</v>
      </c>
      <c r="Q203" t="s">
        <v>366</v>
      </c>
      <c r="R203" t="s">
        <v>235</v>
      </c>
      <c r="T203" t="s">
        <v>43</v>
      </c>
      <c r="U203" t="s">
        <v>29</v>
      </c>
      <c r="V203" t="s">
        <v>26</v>
      </c>
      <c r="W203" t="s">
        <v>1194</v>
      </c>
      <c r="Y203" s="1">
        <v>42796.300358796296</v>
      </c>
      <c r="Z203" s="1">
        <v>42807.400138888886</v>
      </c>
    </row>
    <row r="204" spans="1:27" x14ac:dyDescent="0.3">
      <c r="A204">
        <v>96634</v>
      </c>
      <c r="B204" t="s">
        <v>355</v>
      </c>
      <c r="C204" t="s">
        <v>75</v>
      </c>
      <c r="D204" t="s">
        <v>79</v>
      </c>
      <c r="E204" t="s">
        <v>24</v>
      </c>
      <c r="F204" t="s">
        <v>387</v>
      </c>
      <c r="G204" t="s">
        <v>25</v>
      </c>
      <c r="H204" t="s">
        <v>1272</v>
      </c>
      <c r="I204" t="s">
        <v>74</v>
      </c>
      <c r="J204" t="s">
        <v>355</v>
      </c>
      <c r="K204" t="s">
        <v>41</v>
      </c>
      <c r="L204" t="s">
        <v>240</v>
      </c>
      <c r="M204" t="s">
        <v>298</v>
      </c>
      <c r="N204" t="s">
        <v>1194</v>
      </c>
      <c r="O204" t="s">
        <v>1221</v>
      </c>
      <c r="R204" t="s">
        <v>779</v>
      </c>
      <c r="S204" t="s">
        <v>235</v>
      </c>
      <c r="T204" t="s">
        <v>43</v>
      </c>
      <c r="U204" t="s">
        <v>29</v>
      </c>
      <c r="V204" t="s">
        <v>779</v>
      </c>
      <c r="W204" t="s">
        <v>1194</v>
      </c>
      <c r="Y204" s="1">
        <v>42797.067928240744</v>
      </c>
      <c r="Z204" s="1">
        <v>42822.364340277774</v>
      </c>
    </row>
    <row r="205" spans="1:27" x14ac:dyDescent="0.3">
      <c r="A205">
        <v>96639</v>
      </c>
      <c r="B205" t="s">
        <v>1229</v>
      </c>
      <c r="C205" t="s">
        <v>599</v>
      </c>
      <c r="D205" t="s">
        <v>598</v>
      </c>
      <c r="E205" t="s">
        <v>303</v>
      </c>
      <c r="F205" t="s">
        <v>27</v>
      </c>
      <c r="G205" t="s">
        <v>49</v>
      </c>
      <c r="H205" t="s">
        <v>1236</v>
      </c>
      <c r="I205" t="s">
        <v>772</v>
      </c>
      <c r="J205" t="s">
        <v>497</v>
      </c>
      <c r="K205" t="s">
        <v>41</v>
      </c>
      <c r="L205" t="s">
        <v>32</v>
      </c>
      <c r="N205" t="s">
        <v>1194</v>
      </c>
      <c r="O205" t="s">
        <v>1194</v>
      </c>
      <c r="R205" t="s">
        <v>765</v>
      </c>
      <c r="T205" t="s">
        <v>43</v>
      </c>
      <c r="U205" t="s">
        <v>60</v>
      </c>
      <c r="V205" t="s">
        <v>235</v>
      </c>
      <c r="W205" t="s">
        <v>1194</v>
      </c>
      <c r="Y205" s="1">
        <v>42797.110162037039</v>
      </c>
      <c r="Z205" s="1">
        <v>42797.449664351851</v>
      </c>
    </row>
    <row r="206" spans="1:27" x14ac:dyDescent="0.3">
      <c r="A206">
        <v>96652</v>
      </c>
      <c r="B206" t="s">
        <v>1229</v>
      </c>
      <c r="C206" t="s">
        <v>599</v>
      </c>
      <c r="D206" t="s">
        <v>598</v>
      </c>
      <c r="E206" t="s">
        <v>24</v>
      </c>
      <c r="F206" t="s">
        <v>27</v>
      </c>
      <c r="G206" t="s">
        <v>49</v>
      </c>
      <c r="H206" t="s">
        <v>1331</v>
      </c>
      <c r="I206" t="s">
        <v>602</v>
      </c>
      <c r="J206" t="s">
        <v>1330</v>
      </c>
      <c r="K206" t="s">
        <v>41</v>
      </c>
      <c r="L206" t="s">
        <v>240</v>
      </c>
      <c r="M206" t="s">
        <v>44</v>
      </c>
      <c r="N206" t="s">
        <v>1194</v>
      </c>
      <c r="O206" t="s">
        <v>1293</v>
      </c>
      <c r="R206" t="s">
        <v>235</v>
      </c>
      <c r="T206" t="s">
        <v>43</v>
      </c>
      <c r="U206" t="s">
        <v>45</v>
      </c>
      <c r="V206" t="s">
        <v>235</v>
      </c>
      <c r="W206" t="s">
        <v>1194</v>
      </c>
      <c r="X206" t="s">
        <v>596</v>
      </c>
      <c r="Y206" s="1">
        <v>42797.3593287037</v>
      </c>
      <c r="Z206" s="1">
        <v>42808.382175925923</v>
      </c>
    </row>
    <row r="207" spans="1:27" x14ac:dyDescent="0.3">
      <c r="A207">
        <v>96670</v>
      </c>
      <c r="B207" t="s">
        <v>295</v>
      </c>
      <c r="C207" t="s">
        <v>184</v>
      </c>
      <c r="D207" t="s">
        <v>212</v>
      </c>
      <c r="E207" t="s">
        <v>24</v>
      </c>
      <c r="F207" t="s">
        <v>27</v>
      </c>
      <c r="G207" t="s">
        <v>134</v>
      </c>
      <c r="H207" t="s">
        <v>1385</v>
      </c>
      <c r="I207" t="s">
        <v>1147</v>
      </c>
      <c r="J207" t="s">
        <v>102</v>
      </c>
      <c r="K207" t="s">
        <v>41</v>
      </c>
      <c r="L207" t="s">
        <v>240</v>
      </c>
      <c r="M207" t="s">
        <v>185</v>
      </c>
      <c r="N207" t="s">
        <v>1194</v>
      </c>
      <c r="O207" t="s">
        <v>1360</v>
      </c>
      <c r="R207" t="s">
        <v>235</v>
      </c>
      <c r="T207" t="s">
        <v>43</v>
      </c>
      <c r="U207" t="s">
        <v>37</v>
      </c>
      <c r="V207" t="s">
        <v>103</v>
      </c>
      <c r="W207" t="s">
        <v>361</v>
      </c>
      <c r="Y207" s="1">
        <v>42797.616539351853</v>
      </c>
      <c r="Z207" s="1">
        <v>42828.054918981485</v>
      </c>
    </row>
    <row r="208" spans="1:27" x14ac:dyDescent="0.3">
      <c r="A208">
        <v>96673</v>
      </c>
      <c r="B208" t="s">
        <v>144</v>
      </c>
      <c r="C208" t="s">
        <v>34</v>
      </c>
      <c r="D208" t="s">
        <v>1013</v>
      </c>
      <c r="E208" t="s">
        <v>24</v>
      </c>
      <c r="F208" t="s">
        <v>27</v>
      </c>
      <c r="G208" t="s">
        <v>42</v>
      </c>
      <c r="H208" t="s">
        <v>1419</v>
      </c>
      <c r="J208" t="s">
        <v>928</v>
      </c>
      <c r="K208" t="s">
        <v>41</v>
      </c>
      <c r="L208" t="s">
        <v>240</v>
      </c>
      <c r="M208" t="s">
        <v>185</v>
      </c>
      <c r="N208" t="s">
        <v>1194</v>
      </c>
      <c r="O208" t="s">
        <v>1376</v>
      </c>
      <c r="R208" t="s">
        <v>235</v>
      </c>
      <c r="T208" t="s">
        <v>55</v>
      </c>
      <c r="U208" t="s">
        <v>37</v>
      </c>
      <c r="V208" t="s">
        <v>235</v>
      </c>
      <c r="W208" t="s">
        <v>1194</v>
      </c>
      <c r="Y208" s="1">
        <v>42798.216932870368</v>
      </c>
      <c r="Z208" s="1">
        <v>42831.031435185185</v>
      </c>
    </row>
    <row r="209" spans="1:27" x14ac:dyDescent="0.3">
      <c r="A209">
        <v>96717</v>
      </c>
      <c r="B209" t="s">
        <v>600</v>
      </c>
      <c r="C209" t="s">
        <v>599</v>
      </c>
      <c r="D209" t="s">
        <v>598</v>
      </c>
      <c r="E209" t="s">
        <v>24</v>
      </c>
      <c r="F209" t="s">
        <v>27</v>
      </c>
      <c r="G209" t="s">
        <v>76</v>
      </c>
      <c r="H209" t="s">
        <v>1314</v>
      </c>
      <c r="I209" t="s">
        <v>772</v>
      </c>
      <c r="J209" t="s">
        <v>600</v>
      </c>
      <c r="K209" t="s">
        <v>41</v>
      </c>
      <c r="L209" t="s">
        <v>240</v>
      </c>
      <c r="M209" t="s">
        <v>44</v>
      </c>
      <c r="N209" t="s">
        <v>1194</v>
      </c>
      <c r="O209" t="s">
        <v>1293</v>
      </c>
      <c r="R209" t="s">
        <v>235</v>
      </c>
      <c r="T209" t="s">
        <v>43</v>
      </c>
      <c r="U209" t="s">
        <v>60</v>
      </c>
      <c r="V209" t="s">
        <v>235</v>
      </c>
      <c r="W209" t="s">
        <v>1194</v>
      </c>
      <c r="X209" t="s">
        <v>596</v>
      </c>
      <c r="Y209" s="1">
        <v>42800.396087962959</v>
      </c>
      <c r="Z209" s="1">
        <v>42807.402361111112</v>
      </c>
    </row>
    <row r="210" spans="1:27" x14ac:dyDescent="0.3">
      <c r="A210">
        <v>96740</v>
      </c>
      <c r="B210" t="s">
        <v>161</v>
      </c>
      <c r="C210" t="s">
        <v>322</v>
      </c>
      <c r="D210" t="s">
        <v>324</v>
      </c>
      <c r="E210" t="s">
        <v>24</v>
      </c>
      <c r="F210" t="s">
        <v>27</v>
      </c>
      <c r="G210" t="s">
        <v>187</v>
      </c>
      <c r="H210" t="s">
        <v>1347</v>
      </c>
      <c r="I210" t="s">
        <v>107</v>
      </c>
      <c r="J210" t="s">
        <v>102</v>
      </c>
      <c r="K210" t="s">
        <v>41</v>
      </c>
      <c r="L210" t="s">
        <v>240</v>
      </c>
      <c r="M210" t="s">
        <v>185</v>
      </c>
      <c r="N210" t="s">
        <v>1194</v>
      </c>
      <c r="O210" t="s">
        <v>1319</v>
      </c>
      <c r="Q210" t="s">
        <v>1312</v>
      </c>
      <c r="R210" t="s">
        <v>235</v>
      </c>
      <c r="T210" t="s">
        <v>43</v>
      </c>
      <c r="U210" t="s">
        <v>29</v>
      </c>
      <c r="V210" t="s">
        <v>235</v>
      </c>
      <c r="W210" t="s">
        <v>1194</v>
      </c>
      <c r="Y210" s="1">
        <v>42800.600127314814</v>
      </c>
      <c r="Z210" s="1">
        <v>42821.030613425923</v>
      </c>
    </row>
    <row r="211" spans="1:27" x14ac:dyDescent="0.3">
      <c r="A211">
        <v>96746</v>
      </c>
      <c r="B211" t="s">
        <v>118</v>
      </c>
      <c r="C211" t="s">
        <v>129</v>
      </c>
      <c r="D211" t="s">
        <v>374</v>
      </c>
      <c r="E211" t="s">
        <v>24</v>
      </c>
      <c r="F211" t="s">
        <v>27</v>
      </c>
      <c r="G211" t="s">
        <v>187</v>
      </c>
      <c r="H211" t="s">
        <v>1309</v>
      </c>
      <c r="I211" t="s">
        <v>349</v>
      </c>
      <c r="J211" t="s">
        <v>337</v>
      </c>
      <c r="K211" t="s">
        <v>41</v>
      </c>
      <c r="L211" t="s">
        <v>240</v>
      </c>
      <c r="M211" t="s">
        <v>185</v>
      </c>
      <c r="N211" t="s">
        <v>1194</v>
      </c>
      <c r="O211" t="s">
        <v>1293</v>
      </c>
      <c r="R211" t="s">
        <v>235</v>
      </c>
      <c r="T211" t="s">
        <v>67</v>
      </c>
      <c r="U211" t="s">
        <v>37</v>
      </c>
      <c r="V211" t="s">
        <v>235</v>
      </c>
      <c r="W211" t="s">
        <v>361</v>
      </c>
      <c r="Y211" s="1">
        <v>42800.641168981485</v>
      </c>
      <c r="Z211" s="1">
        <v>42807.490416666667</v>
      </c>
    </row>
    <row r="212" spans="1:27" x14ac:dyDescent="0.3">
      <c r="A212">
        <v>96761</v>
      </c>
      <c r="B212" t="s">
        <v>370</v>
      </c>
      <c r="C212" t="s">
        <v>106</v>
      </c>
      <c r="D212" t="s">
        <v>252</v>
      </c>
      <c r="E212" t="s">
        <v>24</v>
      </c>
      <c r="F212" t="s">
        <v>27</v>
      </c>
      <c r="G212" t="s">
        <v>187</v>
      </c>
      <c r="H212" t="s">
        <v>1361</v>
      </c>
      <c r="I212" t="s">
        <v>102</v>
      </c>
      <c r="J212" t="s">
        <v>260</v>
      </c>
      <c r="K212" t="s">
        <v>41</v>
      </c>
      <c r="L212" t="s">
        <v>240</v>
      </c>
      <c r="M212" t="s">
        <v>185</v>
      </c>
      <c r="N212" t="s">
        <v>1194</v>
      </c>
      <c r="O212" t="s">
        <v>1360</v>
      </c>
      <c r="R212" t="s">
        <v>235</v>
      </c>
      <c r="T212" t="s">
        <v>43</v>
      </c>
      <c r="U212" t="s">
        <v>29</v>
      </c>
      <c r="V212" t="s">
        <v>235</v>
      </c>
      <c r="W212" t="s">
        <v>1194</v>
      </c>
      <c r="Y212" s="1">
        <v>42801.094895833332</v>
      </c>
      <c r="Z212" s="1">
        <v>42821.38008101852</v>
      </c>
    </row>
    <row r="213" spans="1:27" x14ac:dyDescent="0.3">
      <c r="A213">
        <v>96765</v>
      </c>
      <c r="B213" t="s">
        <v>66</v>
      </c>
      <c r="C213" t="s">
        <v>23</v>
      </c>
      <c r="D213" t="s">
        <v>374</v>
      </c>
      <c r="E213" t="s">
        <v>24</v>
      </c>
      <c r="F213" t="s">
        <v>27</v>
      </c>
      <c r="G213" t="s">
        <v>58</v>
      </c>
      <c r="H213" t="s">
        <v>1334</v>
      </c>
      <c r="J213" t="s">
        <v>66</v>
      </c>
      <c r="K213" t="s">
        <v>41</v>
      </c>
      <c r="L213" t="s">
        <v>240</v>
      </c>
      <c r="M213" t="s">
        <v>185</v>
      </c>
      <c r="N213" t="s">
        <v>1194</v>
      </c>
      <c r="O213" t="s">
        <v>1293</v>
      </c>
      <c r="R213" t="s">
        <v>235</v>
      </c>
      <c r="T213" t="s">
        <v>43</v>
      </c>
      <c r="U213" t="s">
        <v>60</v>
      </c>
      <c r="V213" t="s">
        <v>235</v>
      </c>
      <c r="W213" t="s">
        <v>1194</v>
      </c>
      <c r="Y213" s="1">
        <v>42801.107604166667</v>
      </c>
      <c r="Z213" s="1">
        <v>42809.460300925923</v>
      </c>
    </row>
    <row r="214" spans="1:27" x14ac:dyDescent="0.3">
      <c r="A214">
        <v>96774</v>
      </c>
      <c r="B214" t="s">
        <v>64</v>
      </c>
      <c r="C214" t="s">
        <v>63</v>
      </c>
      <c r="D214" t="s">
        <v>65</v>
      </c>
      <c r="E214" t="s">
        <v>24</v>
      </c>
      <c r="F214" t="s">
        <v>27</v>
      </c>
      <c r="G214" t="s">
        <v>187</v>
      </c>
      <c r="H214" t="s">
        <v>1384</v>
      </c>
      <c r="I214" t="s">
        <v>102</v>
      </c>
      <c r="J214" t="s">
        <v>64</v>
      </c>
      <c r="K214" t="s">
        <v>41</v>
      </c>
      <c r="L214" t="s">
        <v>240</v>
      </c>
      <c r="M214" t="s">
        <v>185</v>
      </c>
      <c r="N214" t="s">
        <v>1194</v>
      </c>
      <c r="O214" t="s">
        <v>1360</v>
      </c>
      <c r="R214" t="s">
        <v>235</v>
      </c>
      <c r="T214" t="s">
        <v>43</v>
      </c>
      <c r="U214" t="s">
        <v>29</v>
      </c>
      <c r="V214" t="s">
        <v>1383</v>
      </c>
      <c r="W214" t="s">
        <v>1194</v>
      </c>
      <c r="Y214" s="1">
        <v>42801.280335648145</v>
      </c>
      <c r="Z214" s="1">
        <v>42823.104791666665</v>
      </c>
    </row>
    <row r="215" spans="1:27" x14ac:dyDescent="0.3">
      <c r="A215">
        <v>96784</v>
      </c>
      <c r="B215" t="s">
        <v>195</v>
      </c>
      <c r="C215" t="s">
        <v>165</v>
      </c>
      <c r="D215" t="s">
        <v>166</v>
      </c>
      <c r="E215" t="s">
        <v>147</v>
      </c>
      <c r="F215" t="s">
        <v>27</v>
      </c>
      <c r="G215" t="s">
        <v>187</v>
      </c>
      <c r="H215" t="s">
        <v>1250</v>
      </c>
      <c r="I215" t="s">
        <v>195</v>
      </c>
      <c r="J215" t="s">
        <v>195</v>
      </c>
      <c r="K215" t="s">
        <v>41</v>
      </c>
      <c r="L215" t="s">
        <v>32</v>
      </c>
      <c r="N215" t="s">
        <v>1194</v>
      </c>
      <c r="O215" t="s">
        <v>1194</v>
      </c>
      <c r="R215" t="s">
        <v>235</v>
      </c>
      <c r="T215" t="s">
        <v>43</v>
      </c>
      <c r="U215" t="s">
        <v>29</v>
      </c>
      <c r="V215" t="s">
        <v>235</v>
      </c>
      <c r="W215" t="s">
        <v>1194</v>
      </c>
      <c r="Y215" s="1">
        <v>42801.362361111111</v>
      </c>
      <c r="Z215" s="1">
        <v>42802.316620370373</v>
      </c>
    </row>
    <row r="216" spans="1:27" x14ac:dyDescent="0.3">
      <c r="A216">
        <v>96810</v>
      </c>
      <c r="B216" t="s">
        <v>128</v>
      </c>
      <c r="C216" t="s">
        <v>129</v>
      </c>
      <c r="D216" t="s">
        <v>131</v>
      </c>
      <c r="E216" t="s">
        <v>24</v>
      </c>
      <c r="F216" t="s">
        <v>27</v>
      </c>
      <c r="G216" t="s">
        <v>169</v>
      </c>
      <c r="H216" t="s">
        <v>1364</v>
      </c>
      <c r="I216" t="s">
        <v>245</v>
      </c>
      <c r="J216" t="s">
        <v>337</v>
      </c>
      <c r="K216" t="s">
        <v>41</v>
      </c>
      <c r="L216" t="s">
        <v>240</v>
      </c>
      <c r="M216" t="s">
        <v>185</v>
      </c>
      <c r="N216" t="s">
        <v>1194</v>
      </c>
      <c r="O216" t="s">
        <v>1360</v>
      </c>
      <c r="R216" t="s">
        <v>235</v>
      </c>
      <c r="T216" t="s">
        <v>55</v>
      </c>
      <c r="U216" t="s">
        <v>37</v>
      </c>
      <c r="V216" t="s">
        <v>26</v>
      </c>
      <c r="W216" t="s">
        <v>1194</v>
      </c>
      <c r="Y216" s="1">
        <v>42801.581053240741</v>
      </c>
      <c r="Z216" s="1">
        <v>42817.408078703702</v>
      </c>
      <c r="AA216" t="s">
        <v>1363</v>
      </c>
    </row>
    <row r="217" spans="1:27" x14ac:dyDescent="0.3">
      <c r="A217">
        <v>96825</v>
      </c>
      <c r="B217" t="s">
        <v>128</v>
      </c>
      <c r="C217" t="s">
        <v>599</v>
      </c>
      <c r="D217" t="s">
        <v>609</v>
      </c>
      <c r="E217" t="s">
        <v>24</v>
      </c>
      <c r="F217" t="s">
        <v>27</v>
      </c>
      <c r="G217" t="s">
        <v>166</v>
      </c>
      <c r="H217" t="s">
        <v>1297</v>
      </c>
      <c r="I217" t="s">
        <v>772</v>
      </c>
      <c r="J217" t="s">
        <v>277</v>
      </c>
      <c r="K217" t="s">
        <v>41</v>
      </c>
      <c r="L217" t="s">
        <v>240</v>
      </c>
      <c r="M217" t="s">
        <v>185</v>
      </c>
      <c r="N217" t="s">
        <v>1194</v>
      </c>
      <c r="O217" t="s">
        <v>1194</v>
      </c>
      <c r="R217" t="s">
        <v>235</v>
      </c>
      <c r="T217" t="s">
        <v>67</v>
      </c>
      <c r="U217" t="s">
        <v>45</v>
      </c>
      <c r="V217" t="s">
        <v>235</v>
      </c>
      <c r="W217" t="s">
        <v>1194</v>
      </c>
      <c r="Y217" s="1">
        <v>42801.753854166665</v>
      </c>
      <c r="Z217" s="1">
        <v>42804.305902777778</v>
      </c>
    </row>
    <row r="218" spans="1:27" x14ac:dyDescent="0.3">
      <c r="A218">
        <v>96827</v>
      </c>
      <c r="B218" t="s">
        <v>191</v>
      </c>
      <c r="C218" t="s">
        <v>599</v>
      </c>
      <c r="D218" t="s">
        <v>605</v>
      </c>
      <c r="E218" t="s">
        <v>24</v>
      </c>
      <c r="F218" t="s">
        <v>27</v>
      </c>
      <c r="G218" t="s">
        <v>76</v>
      </c>
      <c r="H218" t="s">
        <v>1313</v>
      </c>
      <c r="I218" t="s">
        <v>248</v>
      </c>
      <c r="J218" t="s">
        <v>89</v>
      </c>
      <c r="K218" t="s">
        <v>41</v>
      </c>
      <c r="L218" t="s">
        <v>240</v>
      </c>
      <c r="M218" t="s">
        <v>44</v>
      </c>
      <c r="N218" t="s">
        <v>1194</v>
      </c>
      <c r="O218" t="s">
        <v>1293</v>
      </c>
      <c r="Q218" t="s">
        <v>1312</v>
      </c>
      <c r="R218" t="s">
        <v>235</v>
      </c>
      <c r="T218" t="s">
        <v>55</v>
      </c>
      <c r="U218" t="s">
        <v>37</v>
      </c>
      <c r="V218" t="s">
        <v>235</v>
      </c>
      <c r="W218" t="s">
        <v>1194</v>
      </c>
      <c r="X218" t="s">
        <v>596</v>
      </c>
      <c r="Y218" s="1">
        <v>42801.872604166667</v>
      </c>
      <c r="Z218" s="1">
        <v>42815.490451388891</v>
      </c>
    </row>
    <row r="219" spans="1:27" x14ac:dyDescent="0.3">
      <c r="A219">
        <v>96889</v>
      </c>
      <c r="B219" t="s">
        <v>89</v>
      </c>
      <c r="C219" t="s">
        <v>599</v>
      </c>
      <c r="D219" t="s">
        <v>609</v>
      </c>
      <c r="E219" t="s">
        <v>24</v>
      </c>
      <c r="F219" t="s">
        <v>27</v>
      </c>
      <c r="G219" t="s">
        <v>49</v>
      </c>
      <c r="H219" t="s">
        <v>1329</v>
      </c>
      <c r="I219" t="s">
        <v>248</v>
      </c>
      <c r="J219" t="s">
        <v>497</v>
      </c>
      <c r="K219" t="s">
        <v>41</v>
      </c>
      <c r="L219" t="s">
        <v>240</v>
      </c>
      <c r="M219" t="s">
        <v>44</v>
      </c>
      <c r="N219" t="s">
        <v>1194</v>
      </c>
      <c r="O219" t="s">
        <v>1293</v>
      </c>
      <c r="Q219" t="s">
        <v>1238</v>
      </c>
      <c r="R219" t="s">
        <v>235</v>
      </c>
      <c r="T219" t="s">
        <v>43</v>
      </c>
      <c r="U219" t="s">
        <v>37</v>
      </c>
      <c r="V219" t="s">
        <v>28</v>
      </c>
      <c r="W219" t="s">
        <v>1194</v>
      </c>
      <c r="X219" t="s">
        <v>596</v>
      </c>
      <c r="Y219" s="1">
        <v>42803.132060185184</v>
      </c>
      <c r="Z219" s="1">
        <v>42808.25513888889</v>
      </c>
    </row>
    <row r="220" spans="1:27" x14ac:dyDescent="0.3">
      <c r="A220">
        <v>96893</v>
      </c>
      <c r="B220" t="s">
        <v>1202</v>
      </c>
      <c r="C220" t="s">
        <v>599</v>
      </c>
      <c r="D220" t="s">
        <v>605</v>
      </c>
      <c r="E220" t="s">
        <v>262</v>
      </c>
      <c r="F220" t="s">
        <v>27</v>
      </c>
      <c r="G220" t="s">
        <v>49</v>
      </c>
      <c r="H220" t="s">
        <v>1351</v>
      </c>
      <c r="I220" t="s">
        <v>248</v>
      </c>
      <c r="J220" t="s">
        <v>497</v>
      </c>
      <c r="K220" t="s">
        <v>41</v>
      </c>
      <c r="L220" t="s">
        <v>240</v>
      </c>
      <c r="M220" t="s">
        <v>44</v>
      </c>
      <c r="N220" t="s">
        <v>1194</v>
      </c>
      <c r="O220" t="s">
        <v>1194</v>
      </c>
      <c r="Q220" t="s">
        <v>1350</v>
      </c>
      <c r="R220" t="s">
        <v>235</v>
      </c>
      <c r="T220" t="s">
        <v>55</v>
      </c>
      <c r="U220" t="s">
        <v>37</v>
      </c>
      <c r="V220" t="s">
        <v>235</v>
      </c>
      <c r="W220" t="s">
        <v>1194</v>
      </c>
      <c r="X220" t="s">
        <v>596</v>
      </c>
      <c r="Y220" s="1">
        <v>42803.157187500001</v>
      </c>
      <c r="Z220" s="1">
        <v>42815.930648148147</v>
      </c>
    </row>
    <row r="221" spans="1:27" x14ac:dyDescent="0.3">
      <c r="A221">
        <v>96916</v>
      </c>
      <c r="B221" t="s">
        <v>170</v>
      </c>
      <c r="C221" t="s">
        <v>133</v>
      </c>
      <c r="D221" t="s">
        <v>180</v>
      </c>
      <c r="E221" t="s">
        <v>24</v>
      </c>
      <c r="F221" t="s">
        <v>27</v>
      </c>
      <c r="G221" t="s">
        <v>275</v>
      </c>
      <c r="H221" t="s">
        <v>1304</v>
      </c>
      <c r="I221" t="s">
        <v>170</v>
      </c>
      <c r="J221" t="s">
        <v>777</v>
      </c>
      <c r="K221" t="s">
        <v>41</v>
      </c>
      <c r="L221" t="s">
        <v>32</v>
      </c>
      <c r="M221" t="s">
        <v>104</v>
      </c>
      <c r="N221" t="s">
        <v>1194</v>
      </c>
      <c r="O221" t="s">
        <v>1293</v>
      </c>
      <c r="R221" t="s">
        <v>779</v>
      </c>
      <c r="S221" t="s">
        <v>235</v>
      </c>
      <c r="T221" t="s">
        <v>43</v>
      </c>
      <c r="U221" t="s">
        <v>29</v>
      </c>
      <c r="V221" t="s">
        <v>235</v>
      </c>
      <c r="W221" t="s">
        <v>1194</v>
      </c>
      <c r="Y221" s="1">
        <v>42803.470520833333</v>
      </c>
      <c r="Z221" s="1">
        <v>42804.344733796293</v>
      </c>
    </row>
    <row r="222" spans="1:27" x14ac:dyDescent="0.3">
      <c r="A222">
        <v>96921</v>
      </c>
      <c r="B222" t="s">
        <v>340</v>
      </c>
      <c r="C222" t="s">
        <v>184</v>
      </c>
      <c r="D222" t="s">
        <v>212</v>
      </c>
      <c r="E222" t="s">
        <v>24</v>
      </c>
      <c r="F222" t="s">
        <v>27</v>
      </c>
      <c r="G222" t="s">
        <v>187</v>
      </c>
      <c r="H222" t="s">
        <v>1395</v>
      </c>
      <c r="I222" t="s">
        <v>234</v>
      </c>
      <c r="J222" t="s">
        <v>234</v>
      </c>
      <c r="K222" t="s">
        <v>41</v>
      </c>
      <c r="L222" t="s">
        <v>240</v>
      </c>
      <c r="M222" t="s">
        <v>365</v>
      </c>
      <c r="N222" t="s">
        <v>1194</v>
      </c>
      <c r="O222" t="s">
        <v>1376</v>
      </c>
      <c r="R222" t="s">
        <v>235</v>
      </c>
      <c r="T222" t="s">
        <v>43</v>
      </c>
      <c r="U222" t="s">
        <v>37</v>
      </c>
      <c r="V222" t="s">
        <v>235</v>
      </c>
      <c r="W222" t="s">
        <v>1194</v>
      </c>
      <c r="Y222" s="1">
        <v>42803.579780092594</v>
      </c>
      <c r="Z222" s="1">
        <v>42828.333101851851</v>
      </c>
      <c r="AA222" t="s">
        <v>297</v>
      </c>
    </row>
    <row r="223" spans="1:27" x14ac:dyDescent="0.3">
      <c r="A223">
        <v>96927</v>
      </c>
      <c r="B223" t="s">
        <v>318</v>
      </c>
      <c r="C223" t="s">
        <v>75</v>
      </c>
      <c r="D223" t="s">
        <v>267</v>
      </c>
      <c r="E223" t="s">
        <v>24</v>
      </c>
      <c r="F223" t="s">
        <v>27</v>
      </c>
      <c r="G223" t="s">
        <v>35</v>
      </c>
      <c r="H223" t="s">
        <v>1341</v>
      </c>
      <c r="I223" t="s">
        <v>137</v>
      </c>
      <c r="J223" t="s">
        <v>77</v>
      </c>
      <c r="K223" t="s">
        <v>41</v>
      </c>
      <c r="L223" t="s">
        <v>240</v>
      </c>
      <c r="M223" t="s">
        <v>185</v>
      </c>
      <c r="N223" t="s">
        <v>1194</v>
      </c>
      <c r="O223" t="s">
        <v>1319</v>
      </c>
      <c r="Q223" t="s">
        <v>812</v>
      </c>
      <c r="R223" t="s">
        <v>779</v>
      </c>
      <c r="S223" t="s">
        <v>235</v>
      </c>
      <c r="T223" t="s">
        <v>43</v>
      </c>
      <c r="U223" t="s">
        <v>37</v>
      </c>
      <c r="V223" t="s">
        <v>779</v>
      </c>
      <c r="W223" t="s">
        <v>1194</v>
      </c>
      <c r="Y223" s="1">
        <v>42803.672743055555</v>
      </c>
      <c r="Z223" s="1">
        <v>42811.516817129632</v>
      </c>
      <c r="AA223" t="s">
        <v>1268</v>
      </c>
    </row>
    <row r="224" spans="1:27" x14ac:dyDescent="0.3">
      <c r="A224">
        <v>96943</v>
      </c>
      <c r="B224" t="s">
        <v>266</v>
      </c>
      <c r="C224" t="s">
        <v>23</v>
      </c>
      <c r="D224" t="s">
        <v>95</v>
      </c>
      <c r="E224" t="s">
        <v>149</v>
      </c>
      <c r="F224" t="s">
        <v>27</v>
      </c>
      <c r="G224" t="s">
        <v>49</v>
      </c>
      <c r="H224" t="s">
        <v>1382</v>
      </c>
      <c r="J224" t="s">
        <v>933</v>
      </c>
      <c r="K224" t="s">
        <v>41</v>
      </c>
      <c r="L224" t="s">
        <v>28</v>
      </c>
      <c r="N224" t="s">
        <v>1194</v>
      </c>
      <c r="O224" t="s">
        <v>1194</v>
      </c>
      <c r="R224" t="s">
        <v>235</v>
      </c>
      <c r="T224" t="s">
        <v>43</v>
      </c>
      <c r="U224" t="s">
        <v>29</v>
      </c>
      <c r="V224" t="s">
        <v>235</v>
      </c>
      <c r="W224" t="s">
        <v>1194</v>
      </c>
      <c r="Y224" s="1">
        <v>42804.168564814812</v>
      </c>
      <c r="Z224" s="1">
        <v>42823.20521990741</v>
      </c>
    </row>
    <row r="225" spans="1:27" x14ac:dyDescent="0.3">
      <c r="A225">
        <v>96972</v>
      </c>
      <c r="B225" t="s">
        <v>77</v>
      </c>
      <c r="C225" t="s">
        <v>75</v>
      </c>
      <c r="D225" t="s">
        <v>825</v>
      </c>
      <c r="E225" t="s">
        <v>303</v>
      </c>
      <c r="F225" t="s">
        <v>27</v>
      </c>
      <c r="G225" t="s">
        <v>134</v>
      </c>
      <c r="H225" t="s">
        <v>1315</v>
      </c>
      <c r="I225" t="s">
        <v>941</v>
      </c>
      <c r="J225" t="s">
        <v>908</v>
      </c>
      <c r="K225" t="s">
        <v>41</v>
      </c>
      <c r="L225" t="s">
        <v>101</v>
      </c>
      <c r="N225" t="s">
        <v>1194</v>
      </c>
      <c r="O225" t="s">
        <v>1194</v>
      </c>
      <c r="R225" t="s">
        <v>765</v>
      </c>
      <c r="T225" t="s">
        <v>43</v>
      </c>
      <c r="U225" t="s">
        <v>45</v>
      </c>
      <c r="V225" t="s">
        <v>26</v>
      </c>
      <c r="W225" t="s">
        <v>1194</v>
      </c>
      <c r="Y225" s="1">
        <v>42807.015798611108</v>
      </c>
      <c r="Z225" s="1">
        <v>42807.430393518516</v>
      </c>
    </row>
    <row r="226" spans="1:27" x14ac:dyDescent="0.3">
      <c r="A226">
        <v>96977</v>
      </c>
      <c r="B226" t="s">
        <v>123</v>
      </c>
      <c r="C226" t="s">
        <v>97</v>
      </c>
      <c r="D226" t="s">
        <v>110</v>
      </c>
      <c r="E226" t="s">
        <v>262</v>
      </c>
      <c r="F226" t="s">
        <v>27</v>
      </c>
      <c r="G226" t="s">
        <v>220</v>
      </c>
      <c r="H226" t="s">
        <v>1311</v>
      </c>
      <c r="J226" t="s">
        <v>784</v>
      </c>
      <c r="K226" t="s">
        <v>41</v>
      </c>
      <c r="L226" t="s">
        <v>240</v>
      </c>
      <c r="M226" t="s">
        <v>185</v>
      </c>
      <c r="N226" t="s">
        <v>1194</v>
      </c>
      <c r="O226" t="s">
        <v>1293</v>
      </c>
      <c r="R226" t="s">
        <v>235</v>
      </c>
      <c r="T226" t="s">
        <v>67</v>
      </c>
      <c r="U226" t="s">
        <v>45</v>
      </c>
      <c r="V226" t="s">
        <v>235</v>
      </c>
      <c r="W226" t="s">
        <v>1194</v>
      </c>
      <c r="Y226" s="1">
        <v>42807.067627314813</v>
      </c>
      <c r="Z226" s="1">
        <v>42807.400497685187</v>
      </c>
    </row>
    <row r="227" spans="1:27" x14ac:dyDescent="0.3">
      <c r="A227">
        <v>96999</v>
      </c>
      <c r="B227" t="s">
        <v>1225</v>
      </c>
      <c r="C227" t="s">
        <v>129</v>
      </c>
      <c r="D227" t="s">
        <v>374</v>
      </c>
      <c r="E227" t="s">
        <v>24</v>
      </c>
      <c r="F227" t="s">
        <v>27</v>
      </c>
      <c r="G227" t="s">
        <v>187</v>
      </c>
      <c r="H227" t="s">
        <v>1346</v>
      </c>
      <c r="I227" t="s">
        <v>349</v>
      </c>
      <c r="J227" t="s">
        <v>118</v>
      </c>
      <c r="K227" t="s">
        <v>41</v>
      </c>
      <c r="L227" t="s">
        <v>240</v>
      </c>
      <c r="M227" t="s">
        <v>185</v>
      </c>
      <c r="N227" t="s">
        <v>1194</v>
      </c>
      <c r="O227" t="s">
        <v>1319</v>
      </c>
      <c r="R227" t="s">
        <v>235</v>
      </c>
      <c r="T227" t="s">
        <v>67</v>
      </c>
      <c r="U227" t="s">
        <v>37</v>
      </c>
      <c r="V227" t="s">
        <v>235</v>
      </c>
      <c r="W227" t="s">
        <v>1194</v>
      </c>
      <c r="Y227" s="1">
        <v>42807.497083333335</v>
      </c>
      <c r="Z227" s="1">
        <v>42815.355856481481</v>
      </c>
    </row>
    <row r="228" spans="1:27" x14ac:dyDescent="0.3">
      <c r="A228">
        <v>97020</v>
      </c>
      <c r="B228" t="s">
        <v>170</v>
      </c>
      <c r="C228" t="s">
        <v>75</v>
      </c>
      <c r="D228" t="s">
        <v>180</v>
      </c>
      <c r="E228" t="s">
        <v>24</v>
      </c>
      <c r="F228" t="s">
        <v>27</v>
      </c>
      <c r="G228" t="s">
        <v>49</v>
      </c>
      <c r="H228" t="s">
        <v>1394</v>
      </c>
      <c r="I228" t="s">
        <v>1077</v>
      </c>
      <c r="J228" t="s">
        <v>77</v>
      </c>
      <c r="K228" t="s">
        <v>41</v>
      </c>
      <c r="L228" t="s">
        <v>240</v>
      </c>
      <c r="M228" t="s">
        <v>185</v>
      </c>
      <c r="N228" t="s">
        <v>1194</v>
      </c>
      <c r="O228" t="s">
        <v>1376</v>
      </c>
      <c r="Q228" t="s">
        <v>812</v>
      </c>
      <c r="R228" t="s">
        <v>779</v>
      </c>
      <c r="S228" t="s">
        <v>235</v>
      </c>
      <c r="T228" t="s">
        <v>67</v>
      </c>
      <c r="U228" t="s">
        <v>45</v>
      </c>
      <c r="V228" t="s">
        <v>235</v>
      </c>
      <c r="W228" t="s">
        <v>1194</v>
      </c>
      <c r="Y228" s="1">
        <v>42808.024004629631</v>
      </c>
      <c r="Z228" s="1">
        <v>42828.568055555559</v>
      </c>
      <c r="AA228" t="s">
        <v>160</v>
      </c>
    </row>
    <row r="229" spans="1:27" x14ac:dyDescent="0.3">
      <c r="A229">
        <v>97029</v>
      </c>
      <c r="B229" t="s">
        <v>266</v>
      </c>
      <c r="C229" t="s">
        <v>23</v>
      </c>
      <c r="D229" t="s">
        <v>106</v>
      </c>
      <c r="E229" t="s">
        <v>262</v>
      </c>
      <c r="F229" t="s">
        <v>27</v>
      </c>
      <c r="G229" t="s">
        <v>49</v>
      </c>
      <c r="H229" t="s">
        <v>1340</v>
      </c>
      <c r="I229" t="s">
        <v>335</v>
      </c>
      <c r="J229" t="s">
        <v>335</v>
      </c>
      <c r="K229" t="s">
        <v>41</v>
      </c>
      <c r="L229" t="s">
        <v>32</v>
      </c>
      <c r="M229" t="s">
        <v>51</v>
      </c>
      <c r="N229" t="s">
        <v>1194</v>
      </c>
      <c r="O229" t="s">
        <v>1194</v>
      </c>
      <c r="R229" t="s">
        <v>765</v>
      </c>
      <c r="T229" t="s">
        <v>43</v>
      </c>
      <c r="U229" t="s">
        <v>45</v>
      </c>
      <c r="V229" t="s">
        <v>235</v>
      </c>
      <c r="W229" t="s">
        <v>1194</v>
      </c>
      <c r="Y229" s="1">
        <v>42808.122349537036</v>
      </c>
      <c r="Z229" s="1">
        <v>42822.371863425928</v>
      </c>
    </row>
    <row r="230" spans="1:27" x14ac:dyDescent="0.3">
      <c r="A230">
        <v>97090</v>
      </c>
      <c r="B230" t="s">
        <v>89</v>
      </c>
      <c r="C230" t="s">
        <v>599</v>
      </c>
      <c r="D230" t="s">
        <v>609</v>
      </c>
      <c r="E230" t="s">
        <v>24</v>
      </c>
      <c r="F230" t="s">
        <v>387</v>
      </c>
      <c r="G230" t="s">
        <v>49</v>
      </c>
      <c r="H230" t="s">
        <v>1328</v>
      </c>
      <c r="I230" t="s">
        <v>248</v>
      </c>
      <c r="J230" t="s">
        <v>248</v>
      </c>
      <c r="K230" t="s">
        <v>41</v>
      </c>
      <c r="L230" t="s">
        <v>240</v>
      </c>
      <c r="M230" t="s">
        <v>44</v>
      </c>
      <c r="N230" t="s">
        <v>1194</v>
      </c>
      <c r="O230" t="s">
        <v>1319</v>
      </c>
      <c r="Q230" t="s">
        <v>1238</v>
      </c>
      <c r="R230" t="s">
        <v>235</v>
      </c>
      <c r="T230" t="s">
        <v>55</v>
      </c>
      <c r="U230" t="s">
        <v>37</v>
      </c>
      <c r="V230" t="s">
        <v>235</v>
      </c>
      <c r="W230" t="s">
        <v>1194</v>
      </c>
      <c r="X230" t="s">
        <v>596</v>
      </c>
      <c r="Y230" s="1">
        <v>42809.200173611112</v>
      </c>
      <c r="Z230" s="1">
        <v>42830.207696759258</v>
      </c>
    </row>
    <row r="231" spans="1:27" x14ac:dyDescent="0.3">
      <c r="A231">
        <v>97122</v>
      </c>
      <c r="B231" t="s">
        <v>702</v>
      </c>
      <c r="C231" t="s">
        <v>23</v>
      </c>
      <c r="D231" t="s">
        <v>85</v>
      </c>
      <c r="E231" t="s">
        <v>24</v>
      </c>
      <c r="F231" t="s">
        <v>27</v>
      </c>
      <c r="G231" t="s">
        <v>117</v>
      </c>
      <c r="H231" t="s">
        <v>1333</v>
      </c>
      <c r="I231" t="s">
        <v>118</v>
      </c>
      <c r="J231" t="s">
        <v>118</v>
      </c>
      <c r="K231" t="s">
        <v>41</v>
      </c>
      <c r="L231" t="s">
        <v>240</v>
      </c>
      <c r="M231" t="s">
        <v>185</v>
      </c>
      <c r="N231" t="s">
        <v>1194</v>
      </c>
      <c r="O231" t="s">
        <v>1319</v>
      </c>
      <c r="R231" t="s">
        <v>235</v>
      </c>
      <c r="T231" t="s">
        <v>55</v>
      </c>
      <c r="U231" t="s">
        <v>60</v>
      </c>
      <c r="V231" t="s">
        <v>235</v>
      </c>
      <c r="W231" t="s">
        <v>1194</v>
      </c>
      <c r="Y231" s="1">
        <v>42809.696469907409</v>
      </c>
      <c r="Z231" s="1">
        <v>42814.199131944442</v>
      </c>
    </row>
    <row r="232" spans="1:27" x14ac:dyDescent="0.3">
      <c r="A232">
        <v>97134</v>
      </c>
      <c r="B232" t="s">
        <v>1229</v>
      </c>
      <c r="C232" t="s">
        <v>599</v>
      </c>
      <c r="D232" t="s">
        <v>609</v>
      </c>
      <c r="E232" t="s">
        <v>24</v>
      </c>
      <c r="F232" t="s">
        <v>387</v>
      </c>
      <c r="G232" t="s">
        <v>49</v>
      </c>
      <c r="H232" t="s">
        <v>1372</v>
      </c>
      <c r="I232" t="s">
        <v>248</v>
      </c>
      <c r="J232" t="s">
        <v>248</v>
      </c>
      <c r="K232" t="s">
        <v>41</v>
      </c>
      <c r="L232" t="s">
        <v>240</v>
      </c>
      <c r="M232" t="s">
        <v>44</v>
      </c>
      <c r="N232" t="s">
        <v>1194</v>
      </c>
      <c r="O232" t="s">
        <v>1319</v>
      </c>
      <c r="R232" t="s">
        <v>235</v>
      </c>
      <c r="T232" t="s">
        <v>43</v>
      </c>
      <c r="U232" t="s">
        <v>45</v>
      </c>
      <c r="V232" t="s">
        <v>235</v>
      </c>
      <c r="W232" t="s">
        <v>1194</v>
      </c>
      <c r="X232" t="s">
        <v>596</v>
      </c>
      <c r="Y232" s="1">
        <v>42810.198680555557</v>
      </c>
      <c r="Z232" s="1">
        <v>42830.033043981479</v>
      </c>
    </row>
    <row r="233" spans="1:27" x14ac:dyDescent="0.3">
      <c r="A233">
        <v>97198</v>
      </c>
      <c r="B233" t="s">
        <v>325</v>
      </c>
      <c r="C233" t="s">
        <v>184</v>
      </c>
      <c r="D233" t="s">
        <v>1418</v>
      </c>
      <c r="E233" t="s">
        <v>24</v>
      </c>
      <c r="F233" t="s">
        <v>27</v>
      </c>
      <c r="G233" t="s">
        <v>49</v>
      </c>
      <c r="H233" t="s">
        <v>1417</v>
      </c>
      <c r="I233" t="s">
        <v>1416</v>
      </c>
      <c r="J233" t="s">
        <v>1416</v>
      </c>
      <c r="K233" t="s">
        <v>41</v>
      </c>
      <c r="L233" t="s">
        <v>240</v>
      </c>
      <c r="M233" t="s">
        <v>185</v>
      </c>
      <c r="N233" t="s">
        <v>1194</v>
      </c>
      <c r="O233" t="s">
        <v>1376</v>
      </c>
      <c r="R233" t="s">
        <v>235</v>
      </c>
      <c r="T233" t="s">
        <v>67</v>
      </c>
      <c r="U233" t="s">
        <v>37</v>
      </c>
      <c r="V233" t="s">
        <v>235</v>
      </c>
      <c r="W233" t="s">
        <v>1194</v>
      </c>
      <c r="Y233" s="1">
        <v>42811.379606481481</v>
      </c>
      <c r="Z233" s="1">
        <v>42830.507662037038</v>
      </c>
      <c r="AA233" t="s">
        <v>297</v>
      </c>
    </row>
    <row r="234" spans="1:27" x14ac:dyDescent="0.3">
      <c r="A234">
        <v>97255</v>
      </c>
      <c r="B234" t="s">
        <v>191</v>
      </c>
      <c r="C234" t="s">
        <v>599</v>
      </c>
      <c r="D234" t="s">
        <v>605</v>
      </c>
      <c r="E234" t="s">
        <v>24</v>
      </c>
      <c r="F234" t="s">
        <v>27</v>
      </c>
      <c r="G234" t="s">
        <v>49</v>
      </c>
      <c r="H234" t="s">
        <v>1349</v>
      </c>
      <c r="I234" t="s">
        <v>248</v>
      </c>
      <c r="J234" t="s">
        <v>248</v>
      </c>
      <c r="K234" t="s">
        <v>41</v>
      </c>
      <c r="L234" t="s">
        <v>240</v>
      </c>
      <c r="M234" t="s">
        <v>44</v>
      </c>
      <c r="N234" t="s">
        <v>1194</v>
      </c>
      <c r="O234" t="s">
        <v>1319</v>
      </c>
      <c r="R234" t="s">
        <v>235</v>
      </c>
      <c r="T234" t="s">
        <v>43</v>
      </c>
      <c r="U234" t="s">
        <v>37</v>
      </c>
      <c r="V234" t="s">
        <v>235</v>
      </c>
      <c r="W234" t="s">
        <v>1194</v>
      </c>
      <c r="X234" t="s">
        <v>596</v>
      </c>
      <c r="Y234" s="1">
        <v>42814.043032407404</v>
      </c>
      <c r="Z234" s="1">
        <v>42816.479490740741</v>
      </c>
    </row>
    <row r="235" spans="1:27" x14ac:dyDescent="0.3">
      <c r="A235">
        <v>97298</v>
      </c>
      <c r="B235" t="s">
        <v>89</v>
      </c>
      <c r="C235" t="s">
        <v>599</v>
      </c>
      <c r="D235" t="s">
        <v>609</v>
      </c>
      <c r="E235" t="s">
        <v>262</v>
      </c>
      <c r="F235" t="s">
        <v>27</v>
      </c>
      <c r="G235" t="s">
        <v>42</v>
      </c>
      <c r="H235" t="s">
        <v>1348</v>
      </c>
      <c r="I235" t="s">
        <v>772</v>
      </c>
      <c r="J235" t="s">
        <v>772</v>
      </c>
      <c r="K235" t="s">
        <v>41</v>
      </c>
      <c r="L235" t="s">
        <v>32</v>
      </c>
      <c r="N235" t="s">
        <v>1194</v>
      </c>
      <c r="O235" t="s">
        <v>1194</v>
      </c>
      <c r="R235" t="s">
        <v>235</v>
      </c>
      <c r="T235" t="s">
        <v>55</v>
      </c>
      <c r="U235" t="s">
        <v>37</v>
      </c>
      <c r="V235" t="s">
        <v>235</v>
      </c>
      <c r="W235" t="s">
        <v>1194</v>
      </c>
      <c r="Y235" s="1">
        <v>42815.055254629631</v>
      </c>
      <c r="Z235" s="1">
        <v>42816.259363425925</v>
      </c>
    </row>
    <row r="236" spans="1:27" x14ac:dyDescent="0.3">
      <c r="A236">
        <v>97318</v>
      </c>
      <c r="B236" t="s">
        <v>123</v>
      </c>
      <c r="C236" t="s">
        <v>599</v>
      </c>
      <c r="D236" t="s">
        <v>605</v>
      </c>
      <c r="E236" t="s">
        <v>262</v>
      </c>
      <c r="F236" t="s">
        <v>27</v>
      </c>
      <c r="G236" t="s">
        <v>42</v>
      </c>
      <c r="H236" t="s">
        <v>1354</v>
      </c>
      <c r="I236" t="s">
        <v>248</v>
      </c>
      <c r="J236" t="s">
        <v>330</v>
      </c>
      <c r="K236" t="s">
        <v>41</v>
      </c>
      <c r="L236" t="s">
        <v>32</v>
      </c>
      <c r="N236" t="s">
        <v>1194</v>
      </c>
      <c r="O236" t="s">
        <v>1194</v>
      </c>
      <c r="R236" t="s">
        <v>235</v>
      </c>
      <c r="T236" t="s">
        <v>55</v>
      </c>
      <c r="U236" t="s">
        <v>37</v>
      </c>
      <c r="V236" t="s">
        <v>235</v>
      </c>
      <c r="W236" t="s">
        <v>1194</v>
      </c>
      <c r="Y236" s="1">
        <v>42815.281331018516</v>
      </c>
      <c r="Z236" s="1">
        <v>42817.322858796295</v>
      </c>
    </row>
    <row r="237" spans="1:27" x14ac:dyDescent="0.3">
      <c r="A237">
        <v>97320</v>
      </c>
      <c r="B237" t="s">
        <v>312</v>
      </c>
      <c r="C237" t="s">
        <v>599</v>
      </c>
      <c r="D237" t="s">
        <v>987</v>
      </c>
      <c r="E237" t="s">
        <v>122</v>
      </c>
      <c r="F237" t="s">
        <v>27</v>
      </c>
      <c r="G237" t="s">
        <v>187</v>
      </c>
      <c r="H237" t="s">
        <v>1371</v>
      </c>
      <c r="I237" t="s">
        <v>190</v>
      </c>
      <c r="J237" t="s">
        <v>190</v>
      </c>
      <c r="K237" t="s">
        <v>41</v>
      </c>
      <c r="L237" t="s">
        <v>240</v>
      </c>
      <c r="M237" t="s">
        <v>44</v>
      </c>
      <c r="N237" t="s">
        <v>1194</v>
      </c>
      <c r="O237" t="s">
        <v>1194</v>
      </c>
      <c r="R237" t="s">
        <v>235</v>
      </c>
      <c r="T237" t="s">
        <v>55</v>
      </c>
      <c r="U237" t="s">
        <v>37</v>
      </c>
      <c r="V237" t="s">
        <v>235</v>
      </c>
      <c r="W237" t="s">
        <v>1194</v>
      </c>
      <c r="X237" t="s">
        <v>596</v>
      </c>
      <c r="Y237" s="1">
        <v>42815.322175925925</v>
      </c>
      <c r="Z237" s="1">
        <v>42817.512060185189</v>
      </c>
    </row>
    <row r="238" spans="1:27" x14ac:dyDescent="0.3">
      <c r="A238">
        <v>97329</v>
      </c>
      <c r="B238" t="s">
        <v>600</v>
      </c>
      <c r="C238" t="s">
        <v>599</v>
      </c>
      <c r="D238" t="s">
        <v>598</v>
      </c>
      <c r="E238" t="s">
        <v>262</v>
      </c>
      <c r="F238" t="s">
        <v>27</v>
      </c>
      <c r="G238" t="s">
        <v>187</v>
      </c>
      <c r="H238" t="s">
        <v>1370</v>
      </c>
      <c r="I238" t="s">
        <v>190</v>
      </c>
      <c r="J238" t="s">
        <v>190</v>
      </c>
      <c r="K238" t="s">
        <v>41</v>
      </c>
      <c r="L238" t="s">
        <v>240</v>
      </c>
      <c r="M238" t="s">
        <v>44</v>
      </c>
      <c r="N238" t="s">
        <v>1194</v>
      </c>
      <c r="O238" t="s">
        <v>1194</v>
      </c>
      <c r="R238" t="s">
        <v>235</v>
      </c>
      <c r="T238" t="s">
        <v>55</v>
      </c>
      <c r="U238" t="s">
        <v>37</v>
      </c>
      <c r="V238" t="s">
        <v>235</v>
      </c>
      <c r="W238" t="s">
        <v>1194</v>
      </c>
      <c r="X238" t="s">
        <v>596</v>
      </c>
      <c r="Y238" s="1">
        <v>42815.434664351851</v>
      </c>
      <c r="Z238" s="1">
        <v>42818.579791666663</v>
      </c>
    </row>
    <row r="239" spans="1:27" x14ac:dyDescent="0.3">
      <c r="A239">
        <v>97332</v>
      </c>
      <c r="B239" t="s">
        <v>600</v>
      </c>
      <c r="C239" t="s">
        <v>599</v>
      </c>
      <c r="D239" t="s">
        <v>598</v>
      </c>
      <c r="E239" t="s">
        <v>303</v>
      </c>
      <c r="F239" t="s">
        <v>27</v>
      </c>
      <c r="G239" t="s">
        <v>187</v>
      </c>
      <c r="H239" t="s">
        <v>1369</v>
      </c>
      <c r="I239" t="s">
        <v>190</v>
      </c>
      <c r="J239" t="s">
        <v>190</v>
      </c>
      <c r="K239" t="s">
        <v>41</v>
      </c>
      <c r="L239" t="s">
        <v>240</v>
      </c>
      <c r="M239" t="s">
        <v>44</v>
      </c>
      <c r="N239" t="s">
        <v>1194</v>
      </c>
      <c r="O239" t="s">
        <v>1194</v>
      </c>
      <c r="R239" t="s">
        <v>235</v>
      </c>
      <c r="T239" t="s">
        <v>55</v>
      </c>
      <c r="U239" t="s">
        <v>37</v>
      </c>
      <c r="V239" t="s">
        <v>235</v>
      </c>
      <c r="W239" t="s">
        <v>1194</v>
      </c>
      <c r="X239" t="s">
        <v>596</v>
      </c>
      <c r="Y239" s="1">
        <v>42815.508564814816</v>
      </c>
      <c r="Z239" s="1">
        <v>42818.580787037034</v>
      </c>
    </row>
    <row r="240" spans="1:27" x14ac:dyDescent="0.3">
      <c r="A240">
        <v>97333</v>
      </c>
      <c r="B240" t="s">
        <v>312</v>
      </c>
      <c r="C240" t="s">
        <v>599</v>
      </c>
      <c r="D240" t="s">
        <v>987</v>
      </c>
      <c r="E240" t="s">
        <v>122</v>
      </c>
      <c r="F240" t="s">
        <v>27</v>
      </c>
      <c r="G240" t="s">
        <v>187</v>
      </c>
      <c r="H240" t="s">
        <v>1368</v>
      </c>
      <c r="I240" t="s">
        <v>190</v>
      </c>
      <c r="J240" t="s">
        <v>190</v>
      </c>
      <c r="K240" t="s">
        <v>41</v>
      </c>
      <c r="L240" t="s">
        <v>240</v>
      </c>
      <c r="M240" t="s">
        <v>44</v>
      </c>
      <c r="N240" t="s">
        <v>1194</v>
      </c>
      <c r="O240" t="s">
        <v>1194</v>
      </c>
      <c r="R240" t="s">
        <v>235</v>
      </c>
      <c r="T240" t="s">
        <v>55</v>
      </c>
      <c r="U240" t="s">
        <v>37</v>
      </c>
      <c r="V240" t="s">
        <v>235</v>
      </c>
      <c r="W240" t="s">
        <v>1194</v>
      </c>
      <c r="X240" t="s">
        <v>596</v>
      </c>
      <c r="Y240" s="1">
        <v>42815.515462962961</v>
      </c>
      <c r="Z240" s="1">
        <v>42817.574178240742</v>
      </c>
    </row>
    <row r="241" spans="1:27" x14ac:dyDescent="0.3">
      <c r="A241">
        <v>97372</v>
      </c>
      <c r="B241" t="s">
        <v>89</v>
      </c>
      <c r="C241" t="s">
        <v>599</v>
      </c>
      <c r="D241" t="s">
        <v>605</v>
      </c>
      <c r="E241" t="s">
        <v>262</v>
      </c>
      <c r="F241" t="s">
        <v>27</v>
      </c>
      <c r="G241" t="s">
        <v>187</v>
      </c>
      <c r="H241" t="s">
        <v>1379</v>
      </c>
      <c r="I241" t="s">
        <v>195</v>
      </c>
      <c r="J241" t="s">
        <v>195</v>
      </c>
      <c r="K241" t="s">
        <v>41</v>
      </c>
      <c r="L241" t="s">
        <v>240</v>
      </c>
      <c r="M241" t="s">
        <v>44</v>
      </c>
      <c r="N241" t="s">
        <v>1194</v>
      </c>
      <c r="O241" t="s">
        <v>1194</v>
      </c>
      <c r="R241" t="s">
        <v>235</v>
      </c>
      <c r="T241" t="s">
        <v>55</v>
      </c>
      <c r="U241" t="s">
        <v>37</v>
      </c>
      <c r="V241" t="s">
        <v>235</v>
      </c>
      <c r="W241" t="s">
        <v>1194</v>
      </c>
      <c r="X241" t="s">
        <v>596</v>
      </c>
      <c r="Y241" s="1">
        <v>42816.401145833333</v>
      </c>
      <c r="Z241" s="1">
        <v>42825.232175925928</v>
      </c>
    </row>
    <row r="242" spans="1:27" x14ac:dyDescent="0.3">
      <c r="A242">
        <v>97440</v>
      </c>
      <c r="B242" t="s">
        <v>170</v>
      </c>
      <c r="C242" t="s">
        <v>75</v>
      </c>
      <c r="D242" t="s">
        <v>180</v>
      </c>
      <c r="E242" t="s">
        <v>24</v>
      </c>
      <c r="F242" t="s">
        <v>27</v>
      </c>
      <c r="G242" t="s">
        <v>25</v>
      </c>
      <c r="H242" t="s">
        <v>1378</v>
      </c>
      <c r="I242" t="s">
        <v>282</v>
      </c>
      <c r="J242" t="s">
        <v>282</v>
      </c>
      <c r="K242" t="s">
        <v>41</v>
      </c>
      <c r="L242" t="s">
        <v>240</v>
      </c>
      <c r="M242" t="s">
        <v>185</v>
      </c>
      <c r="N242" t="s">
        <v>1194</v>
      </c>
      <c r="O242" t="s">
        <v>1360</v>
      </c>
      <c r="Q242" t="s">
        <v>812</v>
      </c>
      <c r="R242" t="s">
        <v>779</v>
      </c>
      <c r="S242" t="s">
        <v>235</v>
      </c>
      <c r="T242" t="s">
        <v>55</v>
      </c>
      <c r="U242" t="s">
        <v>37</v>
      </c>
      <c r="V242" t="s">
        <v>235</v>
      </c>
      <c r="W242" t="s">
        <v>1194</v>
      </c>
      <c r="Y242" s="1">
        <v>42817.456377314818</v>
      </c>
      <c r="Z242" s="1">
        <v>42823.54991898148</v>
      </c>
      <c r="AA242" t="s">
        <v>1268</v>
      </c>
    </row>
    <row r="243" spans="1:27" x14ac:dyDescent="0.3">
      <c r="A243">
        <v>97441</v>
      </c>
      <c r="B243" t="s">
        <v>191</v>
      </c>
      <c r="C243" t="s">
        <v>599</v>
      </c>
      <c r="D243" t="s">
        <v>1356</v>
      </c>
      <c r="E243" t="s">
        <v>262</v>
      </c>
      <c r="F243" t="s">
        <v>27</v>
      </c>
      <c r="G243" t="s">
        <v>49</v>
      </c>
      <c r="H243" t="s">
        <v>1374</v>
      </c>
      <c r="I243" t="s">
        <v>248</v>
      </c>
      <c r="J243" t="s">
        <v>1077</v>
      </c>
      <c r="K243" t="s">
        <v>41</v>
      </c>
      <c r="L243" t="s">
        <v>32</v>
      </c>
      <c r="N243" t="s">
        <v>1194</v>
      </c>
      <c r="O243" t="s">
        <v>1194</v>
      </c>
      <c r="R243" t="s">
        <v>765</v>
      </c>
      <c r="T243" t="s">
        <v>67</v>
      </c>
      <c r="U243" t="s">
        <v>60</v>
      </c>
      <c r="V243" t="s">
        <v>235</v>
      </c>
      <c r="W243" t="s">
        <v>1194</v>
      </c>
      <c r="Y243" s="1">
        <v>42817.458703703705</v>
      </c>
      <c r="Z243" s="1">
        <v>42817.617083333331</v>
      </c>
    </row>
    <row r="244" spans="1:27" x14ac:dyDescent="0.3">
      <c r="A244">
        <v>97445</v>
      </c>
      <c r="B244" t="s">
        <v>193</v>
      </c>
      <c r="C244" t="s">
        <v>75</v>
      </c>
      <c r="D244" t="s">
        <v>79</v>
      </c>
      <c r="E244" t="s">
        <v>303</v>
      </c>
      <c r="F244" t="s">
        <v>27</v>
      </c>
      <c r="G244" t="s">
        <v>76</v>
      </c>
      <c r="H244" t="s">
        <v>1373</v>
      </c>
      <c r="I244" t="s">
        <v>193</v>
      </c>
      <c r="J244" t="s">
        <v>170</v>
      </c>
      <c r="K244" t="s">
        <v>41</v>
      </c>
      <c r="L244" t="s">
        <v>32</v>
      </c>
      <c r="N244" t="s">
        <v>1194</v>
      </c>
      <c r="O244" t="s">
        <v>1194</v>
      </c>
      <c r="R244" t="s">
        <v>765</v>
      </c>
      <c r="T244" t="s">
        <v>43</v>
      </c>
      <c r="U244" t="s">
        <v>60</v>
      </c>
      <c r="V244" t="s">
        <v>235</v>
      </c>
      <c r="W244" t="s">
        <v>1194</v>
      </c>
      <c r="Y244" s="1">
        <v>42817.526782407411</v>
      </c>
      <c r="Z244" s="1">
        <v>42821.993275462963</v>
      </c>
    </row>
    <row r="245" spans="1:27" x14ac:dyDescent="0.3">
      <c r="A245">
        <v>97474</v>
      </c>
      <c r="B245" t="s">
        <v>340</v>
      </c>
      <c r="C245" t="s">
        <v>184</v>
      </c>
      <c r="D245" t="s">
        <v>525</v>
      </c>
      <c r="E245" t="s">
        <v>24</v>
      </c>
      <c r="F245" t="s">
        <v>27</v>
      </c>
      <c r="G245" t="s">
        <v>187</v>
      </c>
      <c r="H245" t="s">
        <v>1415</v>
      </c>
      <c r="I245" t="s">
        <v>349</v>
      </c>
      <c r="J245" t="s">
        <v>349</v>
      </c>
      <c r="K245" t="s">
        <v>41</v>
      </c>
      <c r="L245" t="s">
        <v>32</v>
      </c>
      <c r="M245" t="s">
        <v>298</v>
      </c>
      <c r="N245" t="s">
        <v>1194</v>
      </c>
      <c r="O245" t="s">
        <v>1376</v>
      </c>
      <c r="R245" t="s">
        <v>235</v>
      </c>
      <c r="T245" t="s">
        <v>55</v>
      </c>
      <c r="U245" t="s">
        <v>45</v>
      </c>
      <c r="V245" t="s">
        <v>235</v>
      </c>
      <c r="W245" t="s">
        <v>1194</v>
      </c>
      <c r="X245" t="s">
        <v>545</v>
      </c>
      <c r="Y245" s="1">
        <v>42818.25409722222</v>
      </c>
      <c r="Z245" s="1">
        <v>42830.024884259263</v>
      </c>
      <c r="AA245" t="s">
        <v>297</v>
      </c>
    </row>
    <row r="246" spans="1:27" x14ac:dyDescent="0.3">
      <c r="A246">
        <v>97481</v>
      </c>
      <c r="B246" t="s">
        <v>89</v>
      </c>
      <c r="C246" t="s">
        <v>599</v>
      </c>
      <c r="D246" t="s">
        <v>605</v>
      </c>
      <c r="E246" t="s">
        <v>24</v>
      </c>
      <c r="F246" t="s">
        <v>27</v>
      </c>
      <c r="G246" t="s">
        <v>178</v>
      </c>
      <c r="H246" t="s">
        <v>1367</v>
      </c>
      <c r="I246" t="s">
        <v>248</v>
      </c>
      <c r="J246" t="s">
        <v>193</v>
      </c>
      <c r="K246" t="s">
        <v>41</v>
      </c>
      <c r="L246" t="s">
        <v>240</v>
      </c>
      <c r="M246" t="s">
        <v>185</v>
      </c>
      <c r="N246" t="s">
        <v>1194</v>
      </c>
      <c r="O246" t="s">
        <v>1360</v>
      </c>
      <c r="Q246" t="s">
        <v>1312</v>
      </c>
      <c r="R246" t="s">
        <v>235</v>
      </c>
      <c r="T246" t="s">
        <v>43</v>
      </c>
      <c r="U246" t="s">
        <v>45</v>
      </c>
      <c r="V246" t="s">
        <v>235</v>
      </c>
      <c r="W246" t="s">
        <v>1194</v>
      </c>
      <c r="X246" t="s">
        <v>596</v>
      </c>
      <c r="Y246" s="1">
        <v>42818.378900462965</v>
      </c>
      <c r="Z246" s="1">
        <v>42822.24628472222</v>
      </c>
    </row>
    <row r="247" spans="1:27" x14ac:dyDescent="0.3">
      <c r="A247">
        <v>97491</v>
      </c>
      <c r="B247" t="s">
        <v>191</v>
      </c>
      <c r="C247" t="s">
        <v>599</v>
      </c>
      <c r="D247" t="s">
        <v>605</v>
      </c>
      <c r="E247" t="s">
        <v>262</v>
      </c>
      <c r="F247" t="s">
        <v>27</v>
      </c>
      <c r="G247" t="s">
        <v>187</v>
      </c>
      <c r="H247" t="s">
        <v>1366</v>
      </c>
      <c r="I247" t="s">
        <v>195</v>
      </c>
      <c r="J247" t="s">
        <v>195</v>
      </c>
      <c r="K247" t="s">
        <v>41</v>
      </c>
      <c r="L247" t="s">
        <v>32</v>
      </c>
      <c r="N247" t="s">
        <v>1194</v>
      </c>
      <c r="O247" t="s">
        <v>1194</v>
      </c>
      <c r="R247" t="s">
        <v>235</v>
      </c>
      <c r="T247" t="s">
        <v>55</v>
      </c>
      <c r="U247" t="s">
        <v>37</v>
      </c>
      <c r="V247" t="s">
        <v>235</v>
      </c>
      <c r="W247" t="s">
        <v>1194</v>
      </c>
      <c r="Y247" s="1">
        <v>42818.535081018519</v>
      </c>
      <c r="Z247" s="1">
        <v>42821.299826388888</v>
      </c>
    </row>
    <row r="248" spans="1:27" x14ac:dyDescent="0.3">
      <c r="A248">
        <v>97512</v>
      </c>
      <c r="B248" t="s">
        <v>461</v>
      </c>
      <c r="C248" t="s">
        <v>114</v>
      </c>
      <c r="D248" t="s">
        <v>116</v>
      </c>
      <c r="E248" t="s">
        <v>24</v>
      </c>
      <c r="F248" t="s">
        <v>27</v>
      </c>
      <c r="G248" t="s">
        <v>169</v>
      </c>
      <c r="H248" t="s">
        <v>1393</v>
      </c>
      <c r="I248" t="s">
        <v>234</v>
      </c>
      <c r="J248" t="s">
        <v>461</v>
      </c>
      <c r="K248" t="s">
        <v>41</v>
      </c>
      <c r="L248" t="s">
        <v>32</v>
      </c>
      <c r="M248" t="s">
        <v>298</v>
      </c>
      <c r="N248" t="s">
        <v>1194</v>
      </c>
      <c r="O248" t="s">
        <v>1376</v>
      </c>
      <c r="R248" t="s">
        <v>235</v>
      </c>
      <c r="T248" t="s">
        <v>43</v>
      </c>
      <c r="U248" t="s">
        <v>29</v>
      </c>
      <c r="V248" t="s">
        <v>26</v>
      </c>
      <c r="W248" t="s">
        <v>1194</v>
      </c>
      <c r="Y248" s="1">
        <v>42820.998090277775</v>
      </c>
      <c r="Z248" s="1">
        <v>42829.175520833334</v>
      </c>
    </row>
    <row r="249" spans="1:27" x14ac:dyDescent="0.3">
      <c r="A249">
        <v>97561</v>
      </c>
      <c r="B249" t="s">
        <v>139</v>
      </c>
      <c r="C249" t="s">
        <v>106</v>
      </c>
      <c r="D249" t="s">
        <v>252</v>
      </c>
      <c r="E249" t="s">
        <v>303</v>
      </c>
      <c r="F249" t="s">
        <v>27</v>
      </c>
      <c r="G249" t="s">
        <v>49</v>
      </c>
      <c r="H249" t="s">
        <v>1359</v>
      </c>
      <c r="I249" t="s">
        <v>260</v>
      </c>
      <c r="J249" t="s">
        <v>260</v>
      </c>
      <c r="K249" t="s">
        <v>41</v>
      </c>
      <c r="L249" t="s">
        <v>32</v>
      </c>
      <c r="N249" t="s">
        <v>1194</v>
      </c>
      <c r="O249" t="s">
        <v>1194</v>
      </c>
      <c r="R249" t="s">
        <v>235</v>
      </c>
      <c r="T249" t="s">
        <v>55</v>
      </c>
      <c r="U249" t="s">
        <v>45</v>
      </c>
      <c r="V249" t="s">
        <v>235</v>
      </c>
      <c r="W249" t="s">
        <v>1194</v>
      </c>
      <c r="Y249" s="1">
        <v>42822.38013888889</v>
      </c>
      <c r="Z249" s="1">
        <v>42822.431643518517</v>
      </c>
    </row>
    <row r="250" spans="1:27" x14ac:dyDescent="0.3">
      <c r="A250">
        <v>97565</v>
      </c>
      <c r="B250" t="s">
        <v>1229</v>
      </c>
      <c r="C250" t="s">
        <v>305</v>
      </c>
      <c r="D250" t="s">
        <v>311</v>
      </c>
      <c r="E250" t="s">
        <v>24</v>
      </c>
      <c r="F250" t="s">
        <v>27</v>
      </c>
      <c r="G250" t="s">
        <v>153</v>
      </c>
      <c r="H250" t="s">
        <v>1414</v>
      </c>
      <c r="I250" t="s">
        <v>1044</v>
      </c>
      <c r="J250" t="s">
        <v>102</v>
      </c>
      <c r="K250" t="s">
        <v>41</v>
      </c>
      <c r="L250" t="s">
        <v>101</v>
      </c>
      <c r="M250" t="s">
        <v>298</v>
      </c>
      <c r="N250" t="s">
        <v>1194</v>
      </c>
      <c r="O250" t="s">
        <v>1376</v>
      </c>
      <c r="P250">
        <v>16612</v>
      </c>
      <c r="R250" t="s">
        <v>235</v>
      </c>
      <c r="T250" t="s">
        <v>43</v>
      </c>
      <c r="U250" t="s">
        <v>29</v>
      </c>
      <c r="V250" t="s">
        <v>1305</v>
      </c>
      <c r="W250" t="s">
        <v>361</v>
      </c>
      <c r="Y250" s="1">
        <v>42822.489374999997</v>
      </c>
      <c r="Z250" s="1">
        <v>42830.139884259261</v>
      </c>
    </row>
    <row r="251" spans="1:27" x14ac:dyDescent="0.3">
      <c r="A251">
        <v>97614</v>
      </c>
      <c r="B251" t="s">
        <v>277</v>
      </c>
      <c r="C251" t="s">
        <v>75</v>
      </c>
      <c r="D251" t="s">
        <v>79</v>
      </c>
      <c r="E251" t="s">
        <v>147</v>
      </c>
      <c r="F251" t="s">
        <v>27</v>
      </c>
      <c r="G251" t="s">
        <v>169</v>
      </c>
      <c r="H251" t="s">
        <v>1413</v>
      </c>
      <c r="I251" t="s">
        <v>230</v>
      </c>
      <c r="J251" t="s">
        <v>77</v>
      </c>
      <c r="K251" t="s">
        <v>41</v>
      </c>
      <c r="L251" t="s">
        <v>240</v>
      </c>
      <c r="M251" t="s">
        <v>298</v>
      </c>
      <c r="N251" t="s">
        <v>1194</v>
      </c>
      <c r="O251" t="s">
        <v>1194</v>
      </c>
      <c r="R251" t="s">
        <v>779</v>
      </c>
      <c r="S251" t="s">
        <v>235</v>
      </c>
      <c r="T251" t="s">
        <v>43</v>
      </c>
      <c r="U251" t="s">
        <v>29</v>
      </c>
      <c r="V251" t="s">
        <v>26</v>
      </c>
      <c r="W251" t="s">
        <v>1194</v>
      </c>
      <c r="Y251" s="1">
        <v>42823.482141203705</v>
      </c>
      <c r="Z251" s="1">
        <v>42830.167337962965</v>
      </c>
    </row>
    <row r="252" spans="1:27" x14ac:dyDescent="0.3">
      <c r="A252">
        <v>97649</v>
      </c>
      <c r="B252" t="s">
        <v>183</v>
      </c>
      <c r="C252" t="s">
        <v>129</v>
      </c>
      <c r="D252" t="s">
        <v>374</v>
      </c>
      <c r="E252" t="s">
        <v>24</v>
      </c>
      <c r="F252" t="s">
        <v>27</v>
      </c>
      <c r="G252" t="s">
        <v>117</v>
      </c>
      <c r="H252" t="s">
        <v>1377</v>
      </c>
      <c r="I252" t="s">
        <v>118</v>
      </c>
      <c r="J252" t="s">
        <v>118</v>
      </c>
      <c r="K252" t="s">
        <v>41</v>
      </c>
      <c r="L252" t="s">
        <v>240</v>
      </c>
      <c r="M252" t="s">
        <v>44</v>
      </c>
      <c r="N252" t="s">
        <v>1194</v>
      </c>
      <c r="O252" t="s">
        <v>1376</v>
      </c>
      <c r="R252" t="s">
        <v>235</v>
      </c>
      <c r="T252" t="s">
        <v>55</v>
      </c>
      <c r="U252" t="s">
        <v>45</v>
      </c>
      <c r="V252" t="s">
        <v>235</v>
      </c>
      <c r="W252" t="s">
        <v>1194</v>
      </c>
      <c r="X252" t="s">
        <v>378</v>
      </c>
      <c r="Y252" s="1">
        <v>42823.669803240744</v>
      </c>
      <c r="Z252" s="1">
        <v>42824.593043981484</v>
      </c>
    </row>
    <row r="253" spans="1:27" x14ac:dyDescent="0.3">
      <c r="A253">
        <v>97678</v>
      </c>
      <c r="B253" t="s">
        <v>99</v>
      </c>
      <c r="C253" t="s">
        <v>34</v>
      </c>
      <c r="D253" t="s">
        <v>1205</v>
      </c>
      <c r="E253" t="s">
        <v>303</v>
      </c>
      <c r="F253" t="s">
        <v>27</v>
      </c>
      <c r="G253" t="s">
        <v>153</v>
      </c>
      <c r="H253" t="s">
        <v>1412</v>
      </c>
      <c r="I253" t="s">
        <v>1411</v>
      </c>
      <c r="J253" t="s">
        <v>1411</v>
      </c>
      <c r="K253" t="s">
        <v>41</v>
      </c>
      <c r="L253" t="s">
        <v>240</v>
      </c>
      <c r="M253" t="s">
        <v>298</v>
      </c>
      <c r="N253" t="s">
        <v>1194</v>
      </c>
      <c r="O253" t="s">
        <v>1194</v>
      </c>
      <c r="R253" t="s">
        <v>235</v>
      </c>
      <c r="T253" t="s">
        <v>43</v>
      </c>
      <c r="U253" t="s">
        <v>29</v>
      </c>
      <c r="V253" t="s">
        <v>1305</v>
      </c>
      <c r="W253" t="s">
        <v>361</v>
      </c>
      <c r="Y253" s="1">
        <v>42824.161898148152</v>
      </c>
      <c r="Z253" s="1">
        <v>42829.458171296297</v>
      </c>
    </row>
    <row r="254" spans="1:27" x14ac:dyDescent="0.3">
      <c r="A254">
        <v>97709</v>
      </c>
      <c r="B254" t="s">
        <v>89</v>
      </c>
      <c r="C254" t="s">
        <v>599</v>
      </c>
      <c r="D254" t="s">
        <v>609</v>
      </c>
      <c r="E254" t="s">
        <v>24</v>
      </c>
      <c r="F254" t="s">
        <v>27</v>
      </c>
      <c r="G254" t="s">
        <v>187</v>
      </c>
      <c r="H254" t="s">
        <v>1410</v>
      </c>
      <c r="I254" t="s">
        <v>195</v>
      </c>
      <c r="J254" t="s">
        <v>195</v>
      </c>
      <c r="K254" t="s">
        <v>41</v>
      </c>
      <c r="L254" t="s">
        <v>240</v>
      </c>
      <c r="M254" t="s">
        <v>44</v>
      </c>
      <c r="N254" t="s">
        <v>1194</v>
      </c>
      <c r="O254" t="s">
        <v>1376</v>
      </c>
      <c r="Q254" t="s">
        <v>1312</v>
      </c>
      <c r="R254" t="s">
        <v>235</v>
      </c>
      <c r="T254" t="s">
        <v>55</v>
      </c>
      <c r="U254" t="s">
        <v>37</v>
      </c>
      <c r="V254" t="s">
        <v>235</v>
      </c>
      <c r="W254" t="s">
        <v>1194</v>
      </c>
      <c r="X254" t="s">
        <v>596</v>
      </c>
      <c r="Y254" s="1">
        <v>42824.646111111113</v>
      </c>
      <c r="Z254" s="1">
        <v>42829.906967592593</v>
      </c>
    </row>
    <row r="255" spans="1:27" x14ac:dyDescent="0.3">
      <c r="A255">
        <v>97711</v>
      </c>
      <c r="B255" t="s">
        <v>74</v>
      </c>
      <c r="C255" t="s">
        <v>75</v>
      </c>
      <c r="D255" t="s">
        <v>79</v>
      </c>
      <c r="E255" t="s">
        <v>262</v>
      </c>
      <c r="F255" t="s">
        <v>27</v>
      </c>
      <c r="G255" t="s">
        <v>276</v>
      </c>
      <c r="H255" t="s">
        <v>1392</v>
      </c>
      <c r="I255" t="s">
        <v>193</v>
      </c>
      <c r="J255" t="s">
        <v>1391</v>
      </c>
      <c r="K255" t="s">
        <v>41</v>
      </c>
      <c r="L255" t="s">
        <v>240</v>
      </c>
      <c r="M255" t="s">
        <v>104</v>
      </c>
      <c r="N255" t="s">
        <v>1194</v>
      </c>
      <c r="O255" t="s">
        <v>1194</v>
      </c>
      <c r="R255" t="s">
        <v>765</v>
      </c>
      <c r="T255" t="s">
        <v>43</v>
      </c>
      <c r="U255" t="s">
        <v>29</v>
      </c>
      <c r="V255" t="s">
        <v>1305</v>
      </c>
      <c r="W255" t="s">
        <v>1194</v>
      </c>
      <c r="Y255" s="1">
        <v>42824.734293981484</v>
      </c>
      <c r="Z255" s="1">
        <v>42825.647094907406</v>
      </c>
    </row>
    <row r="256" spans="1:27" x14ac:dyDescent="0.3">
      <c r="A256">
        <v>97814</v>
      </c>
      <c r="B256" t="s">
        <v>602</v>
      </c>
      <c r="C256" t="s">
        <v>599</v>
      </c>
      <c r="D256" t="s">
        <v>605</v>
      </c>
      <c r="E256" t="s">
        <v>24</v>
      </c>
      <c r="F256" t="s">
        <v>27</v>
      </c>
      <c r="G256" t="s">
        <v>1409</v>
      </c>
      <c r="H256" t="s">
        <v>1408</v>
      </c>
      <c r="I256" t="s">
        <v>248</v>
      </c>
      <c r="J256" t="s">
        <v>602</v>
      </c>
      <c r="K256" t="s">
        <v>41</v>
      </c>
      <c r="L256" t="s">
        <v>240</v>
      </c>
      <c r="M256" t="s">
        <v>44</v>
      </c>
      <c r="N256" t="s">
        <v>1194</v>
      </c>
      <c r="O256" t="s">
        <v>1376</v>
      </c>
      <c r="R256" t="s">
        <v>235</v>
      </c>
      <c r="T256" t="s">
        <v>43</v>
      </c>
      <c r="U256" t="s">
        <v>45</v>
      </c>
      <c r="V256" t="s">
        <v>235</v>
      </c>
      <c r="W256" t="s">
        <v>1194</v>
      </c>
      <c r="X256" t="s">
        <v>596</v>
      </c>
      <c r="Y256" s="1">
        <v>42828.465868055559</v>
      </c>
      <c r="Z256" s="1">
        <v>42830.749814814815</v>
      </c>
    </row>
    <row r="257" spans="1:26" x14ac:dyDescent="0.3">
      <c r="A257">
        <v>97922</v>
      </c>
      <c r="B257" t="s">
        <v>66</v>
      </c>
      <c r="C257" t="s">
        <v>23</v>
      </c>
      <c r="D257" t="s">
        <v>374</v>
      </c>
      <c r="E257" t="s">
        <v>24</v>
      </c>
      <c r="F257" t="s">
        <v>27</v>
      </c>
      <c r="G257" t="s">
        <v>25</v>
      </c>
      <c r="H257" t="s">
        <v>1407</v>
      </c>
      <c r="I257" t="s">
        <v>702</v>
      </c>
      <c r="J257" t="s">
        <v>702</v>
      </c>
      <c r="K257" t="s">
        <v>41</v>
      </c>
      <c r="L257" t="s">
        <v>240</v>
      </c>
      <c r="M257" t="s">
        <v>44</v>
      </c>
      <c r="N257" t="s">
        <v>1194</v>
      </c>
      <c r="O257" t="s">
        <v>1406</v>
      </c>
      <c r="R257" t="s">
        <v>235</v>
      </c>
      <c r="T257" t="s">
        <v>55</v>
      </c>
      <c r="U257" t="s">
        <v>37</v>
      </c>
      <c r="V257" t="s">
        <v>235</v>
      </c>
      <c r="W257" t="s">
        <v>1194</v>
      </c>
      <c r="X257" t="s">
        <v>378</v>
      </c>
      <c r="Y257" s="1">
        <v>42830.077511574076</v>
      </c>
      <c r="Z257" s="1">
        <v>42831.20521990741</v>
      </c>
    </row>
    <row r="258" spans="1:26" x14ac:dyDescent="0.3">
      <c r="A258">
        <v>97976</v>
      </c>
      <c r="B258" t="s">
        <v>288</v>
      </c>
      <c r="C258" t="s">
        <v>162</v>
      </c>
      <c r="D258" t="s">
        <v>216</v>
      </c>
      <c r="E258" t="s">
        <v>262</v>
      </c>
      <c r="F258" t="s">
        <v>27</v>
      </c>
      <c r="G258" t="s">
        <v>169</v>
      </c>
      <c r="H258" t="s">
        <v>1405</v>
      </c>
      <c r="I258" t="s">
        <v>234</v>
      </c>
      <c r="J258" t="s">
        <v>316</v>
      </c>
      <c r="K258" t="s">
        <v>41</v>
      </c>
      <c r="L258" t="s">
        <v>32</v>
      </c>
      <c r="N258" t="s">
        <v>1194</v>
      </c>
      <c r="O258" t="s">
        <v>1194</v>
      </c>
      <c r="R258" t="s">
        <v>765</v>
      </c>
      <c r="T258" t="s">
        <v>43</v>
      </c>
      <c r="U258" t="s">
        <v>37</v>
      </c>
      <c r="V258" t="s">
        <v>26</v>
      </c>
      <c r="W258" t="s">
        <v>1194</v>
      </c>
      <c r="Y258" s="1">
        <v>42830.964826388888</v>
      </c>
      <c r="Z258" s="1">
        <v>42830.968449074076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A275"/>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75590</v>
      </c>
      <c r="B13" t="s">
        <v>111</v>
      </c>
      <c r="C13" t="s">
        <v>63</v>
      </c>
      <c r="D13" t="s">
        <v>65</v>
      </c>
      <c r="E13" t="s">
        <v>24</v>
      </c>
      <c r="F13" t="s">
        <v>27</v>
      </c>
      <c r="G13" t="s">
        <v>169</v>
      </c>
      <c r="H13" t="s">
        <v>488</v>
      </c>
      <c r="I13" t="s">
        <v>163</v>
      </c>
      <c r="J13" t="s">
        <v>64</v>
      </c>
      <c r="K13" t="s">
        <v>41</v>
      </c>
      <c r="L13" t="s">
        <v>32</v>
      </c>
      <c r="N13" t="s">
        <v>1194</v>
      </c>
      <c r="O13" t="s">
        <v>1194</v>
      </c>
      <c r="R13" t="s">
        <v>235</v>
      </c>
      <c r="T13" t="s">
        <v>43</v>
      </c>
      <c r="U13" t="s">
        <v>29</v>
      </c>
      <c r="V13" t="s">
        <v>36</v>
      </c>
      <c r="W13" t="s">
        <v>1194</v>
      </c>
      <c r="Y13" s="1">
        <v>42390.03528935185</v>
      </c>
      <c r="Z13" s="1">
        <v>42689.977997685186</v>
      </c>
    </row>
    <row r="14" spans="1:27" x14ac:dyDescent="0.3">
      <c r="A14">
        <v>75904</v>
      </c>
      <c r="B14" t="s">
        <v>124</v>
      </c>
      <c r="C14" t="s">
        <v>75</v>
      </c>
      <c r="D14" t="s">
        <v>125</v>
      </c>
      <c r="E14" t="s">
        <v>24</v>
      </c>
      <c r="F14" t="s">
        <v>27</v>
      </c>
      <c r="G14" t="s">
        <v>201</v>
      </c>
      <c r="H14" t="s">
        <v>893</v>
      </c>
      <c r="I14" t="s">
        <v>179</v>
      </c>
      <c r="J14" t="s">
        <v>204</v>
      </c>
      <c r="K14" t="s">
        <v>41</v>
      </c>
      <c r="L14" t="s">
        <v>32</v>
      </c>
      <c r="M14" t="s">
        <v>104</v>
      </c>
      <c r="N14" t="s">
        <v>338</v>
      </c>
      <c r="O14" t="s">
        <v>1194</v>
      </c>
      <c r="R14" t="s">
        <v>235</v>
      </c>
      <c r="T14" t="s">
        <v>43</v>
      </c>
      <c r="U14" t="s">
        <v>29</v>
      </c>
      <c r="V14" t="s">
        <v>81</v>
      </c>
      <c r="W14" t="s">
        <v>1194</v>
      </c>
      <c r="Y14" s="1">
        <v>42395.317881944444</v>
      </c>
      <c r="Z14" s="1">
        <v>42396.579201388886</v>
      </c>
    </row>
    <row r="15" spans="1:27" x14ac:dyDescent="0.3">
      <c r="A15">
        <v>76303</v>
      </c>
      <c r="B15" t="s">
        <v>77</v>
      </c>
      <c r="C15" t="s">
        <v>75</v>
      </c>
      <c r="D15" t="s">
        <v>825</v>
      </c>
      <c r="E15" t="s">
        <v>147</v>
      </c>
      <c r="F15" t="s">
        <v>27</v>
      </c>
      <c r="G15" t="s">
        <v>201</v>
      </c>
      <c r="H15" t="s">
        <v>1136</v>
      </c>
      <c r="I15" t="s">
        <v>230</v>
      </c>
      <c r="J15" t="s">
        <v>230</v>
      </c>
      <c r="K15" t="s">
        <v>41</v>
      </c>
      <c r="L15" t="s">
        <v>32</v>
      </c>
      <c r="N15" t="s">
        <v>1194</v>
      </c>
      <c r="O15" t="s">
        <v>1194</v>
      </c>
      <c r="Q15" t="s">
        <v>541</v>
      </c>
      <c r="R15" t="s">
        <v>765</v>
      </c>
      <c r="T15" t="s">
        <v>43</v>
      </c>
      <c r="U15" t="s">
        <v>29</v>
      </c>
      <c r="V15" t="s">
        <v>306</v>
      </c>
      <c r="W15" t="s">
        <v>1194</v>
      </c>
      <c r="Y15" s="1">
        <v>42398.353888888887</v>
      </c>
      <c r="Z15" s="1">
        <v>42576.297581018516</v>
      </c>
    </row>
    <row r="16" spans="1:27" x14ac:dyDescent="0.3">
      <c r="A16">
        <v>76736</v>
      </c>
      <c r="B16" t="s">
        <v>181</v>
      </c>
      <c r="C16" t="s">
        <v>223</v>
      </c>
      <c r="D16" t="s">
        <v>291</v>
      </c>
      <c r="E16" t="s">
        <v>24</v>
      </c>
      <c r="F16" t="s">
        <v>27</v>
      </c>
      <c r="G16" t="s">
        <v>187</v>
      </c>
      <c r="H16" t="s">
        <v>479</v>
      </c>
      <c r="I16" t="s">
        <v>497</v>
      </c>
      <c r="J16" t="s">
        <v>181</v>
      </c>
      <c r="K16" t="s">
        <v>41</v>
      </c>
      <c r="L16" t="s">
        <v>32</v>
      </c>
      <c r="M16" t="s">
        <v>83</v>
      </c>
      <c r="N16" t="s">
        <v>1194</v>
      </c>
      <c r="O16" t="s">
        <v>1194</v>
      </c>
      <c r="R16" t="s">
        <v>235</v>
      </c>
      <c r="T16" t="s">
        <v>67</v>
      </c>
      <c r="U16" t="s">
        <v>29</v>
      </c>
      <c r="V16" t="s">
        <v>26</v>
      </c>
      <c r="W16" t="s">
        <v>456</v>
      </c>
      <c r="Y16" s="1">
        <v>42408.961423611108</v>
      </c>
      <c r="Z16" s="1">
        <v>42611.992118055554</v>
      </c>
    </row>
    <row r="17" spans="1:26" x14ac:dyDescent="0.3">
      <c r="A17">
        <v>77010</v>
      </c>
      <c r="B17" t="s">
        <v>217</v>
      </c>
      <c r="C17" t="s">
        <v>184</v>
      </c>
      <c r="D17" t="s">
        <v>212</v>
      </c>
      <c r="E17" t="s">
        <v>24</v>
      </c>
      <c r="F17" t="s">
        <v>27</v>
      </c>
      <c r="G17" t="s">
        <v>169</v>
      </c>
      <c r="H17" t="s">
        <v>563</v>
      </c>
      <c r="J17" t="s">
        <v>217</v>
      </c>
      <c r="K17" t="s">
        <v>41</v>
      </c>
      <c r="L17" t="s">
        <v>32</v>
      </c>
      <c r="N17" t="s">
        <v>1194</v>
      </c>
      <c r="O17" t="s">
        <v>1194</v>
      </c>
      <c r="R17" t="s">
        <v>235</v>
      </c>
      <c r="T17" t="s">
        <v>43</v>
      </c>
      <c r="U17" t="s">
        <v>37</v>
      </c>
      <c r="V17" t="s">
        <v>36</v>
      </c>
      <c r="W17" t="s">
        <v>1194</v>
      </c>
      <c r="Y17" s="1">
        <v>42412.258703703701</v>
      </c>
      <c r="Z17" s="1">
        <v>42412.262407407405</v>
      </c>
    </row>
    <row r="18" spans="1:26" x14ac:dyDescent="0.3">
      <c r="A18">
        <v>77038</v>
      </c>
      <c r="B18" t="s">
        <v>562</v>
      </c>
      <c r="C18" t="s">
        <v>184</v>
      </c>
      <c r="D18" t="s">
        <v>257</v>
      </c>
      <c r="E18" t="s">
        <v>24</v>
      </c>
      <c r="F18" t="s">
        <v>27</v>
      </c>
      <c r="G18" t="s">
        <v>187</v>
      </c>
      <c r="H18" t="s">
        <v>561</v>
      </c>
      <c r="I18" t="s">
        <v>236</v>
      </c>
      <c r="J18" t="s">
        <v>91</v>
      </c>
      <c r="K18" t="s">
        <v>41</v>
      </c>
      <c r="L18" t="s">
        <v>32</v>
      </c>
      <c r="M18" t="s">
        <v>185</v>
      </c>
      <c r="N18" t="s">
        <v>1194</v>
      </c>
      <c r="O18" t="s">
        <v>1194</v>
      </c>
      <c r="R18" t="s">
        <v>235</v>
      </c>
      <c r="T18" t="s">
        <v>43</v>
      </c>
      <c r="U18" t="s">
        <v>29</v>
      </c>
      <c r="V18" t="s">
        <v>26</v>
      </c>
      <c r="W18" t="s">
        <v>1194</v>
      </c>
      <c r="Y18" s="1">
        <v>42413.023888888885</v>
      </c>
      <c r="Z18" s="1">
        <v>42445.06453703704</v>
      </c>
    </row>
    <row r="19" spans="1:26" x14ac:dyDescent="0.3">
      <c r="A19">
        <v>77174</v>
      </c>
      <c r="B19" t="s">
        <v>123</v>
      </c>
      <c r="C19" t="s">
        <v>97</v>
      </c>
      <c r="D19" t="s">
        <v>110</v>
      </c>
      <c r="E19" t="s">
        <v>24</v>
      </c>
      <c r="F19" t="s">
        <v>27</v>
      </c>
      <c r="G19" t="s">
        <v>187</v>
      </c>
      <c r="H19" t="s">
        <v>590</v>
      </c>
      <c r="J19" t="s">
        <v>102</v>
      </c>
      <c r="K19" t="s">
        <v>41</v>
      </c>
      <c r="L19" t="s">
        <v>32</v>
      </c>
      <c r="N19" t="s">
        <v>1194</v>
      </c>
      <c r="O19" t="s">
        <v>1194</v>
      </c>
      <c r="R19" t="s">
        <v>235</v>
      </c>
      <c r="T19" t="s">
        <v>43</v>
      </c>
      <c r="U19" t="s">
        <v>29</v>
      </c>
      <c r="V19" t="s">
        <v>36</v>
      </c>
      <c r="W19" t="s">
        <v>1194</v>
      </c>
      <c r="Y19" s="1">
        <v>42416.525902777779</v>
      </c>
      <c r="Z19" s="1">
        <v>42423.508287037039</v>
      </c>
    </row>
    <row r="20" spans="1:26" x14ac:dyDescent="0.3">
      <c r="A20">
        <v>77346</v>
      </c>
      <c r="B20" t="s">
        <v>161</v>
      </c>
      <c r="C20" t="s">
        <v>322</v>
      </c>
      <c r="D20" t="s">
        <v>324</v>
      </c>
      <c r="E20" t="s">
        <v>24</v>
      </c>
      <c r="F20" t="s">
        <v>27</v>
      </c>
      <c r="G20" t="s">
        <v>220</v>
      </c>
      <c r="H20" t="s">
        <v>771</v>
      </c>
      <c r="I20" t="s">
        <v>107</v>
      </c>
      <c r="J20" t="s">
        <v>221</v>
      </c>
      <c r="K20" t="s">
        <v>41</v>
      </c>
      <c r="L20" t="s">
        <v>32</v>
      </c>
      <c r="N20" t="s">
        <v>1194</v>
      </c>
      <c r="O20" t="s">
        <v>1194</v>
      </c>
      <c r="R20" t="s">
        <v>765</v>
      </c>
      <c r="T20" t="s">
        <v>67</v>
      </c>
      <c r="U20" t="s">
        <v>45</v>
      </c>
      <c r="V20" t="s">
        <v>235</v>
      </c>
      <c r="W20" t="s">
        <v>1194</v>
      </c>
      <c r="Y20" s="1">
        <v>42418.805648148147</v>
      </c>
      <c r="Z20" s="1">
        <v>42724.101655092592</v>
      </c>
    </row>
    <row r="21" spans="1:26" x14ac:dyDescent="0.3">
      <c r="A21">
        <v>77795</v>
      </c>
      <c r="B21" t="s">
        <v>466</v>
      </c>
      <c r="C21" t="s">
        <v>114</v>
      </c>
      <c r="D21" t="s">
        <v>468</v>
      </c>
      <c r="E21" t="s">
        <v>24</v>
      </c>
      <c r="F21" t="s">
        <v>27</v>
      </c>
      <c r="G21" t="s">
        <v>201</v>
      </c>
      <c r="H21" t="s">
        <v>467</v>
      </c>
      <c r="I21" t="s">
        <v>163</v>
      </c>
      <c r="J21" t="s">
        <v>466</v>
      </c>
      <c r="K21" t="s">
        <v>41</v>
      </c>
      <c r="L21" t="s">
        <v>32</v>
      </c>
      <c r="M21" t="s">
        <v>185</v>
      </c>
      <c r="N21" t="s">
        <v>1194</v>
      </c>
      <c r="O21" t="s">
        <v>1194</v>
      </c>
      <c r="R21" t="s">
        <v>235</v>
      </c>
      <c r="T21" t="s">
        <v>55</v>
      </c>
      <c r="U21" t="s">
        <v>37</v>
      </c>
      <c r="V21" t="s">
        <v>36</v>
      </c>
      <c r="W21" t="s">
        <v>1194</v>
      </c>
      <c r="Y21" s="1">
        <v>42426.259618055556</v>
      </c>
      <c r="Z21" s="1">
        <v>42479.997152777774</v>
      </c>
    </row>
    <row r="22" spans="1:26" x14ac:dyDescent="0.3">
      <c r="A22">
        <v>77892</v>
      </c>
      <c r="B22" t="s">
        <v>296</v>
      </c>
      <c r="C22" t="s">
        <v>129</v>
      </c>
      <c r="D22" t="s">
        <v>327</v>
      </c>
      <c r="E22" t="s">
        <v>24</v>
      </c>
      <c r="F22" t="s">
        <v>27</v>
      </c>
      <c r="G22" t="s">
        <v>187</v>
      </c>
      <c r="H22" t="s">
        <v>450</v>
      </c>
      <c r="I22" t="s">
        <v>566</v>
      </c>
      <c r="J22" t="s">
        <v>91</v>
      </c>
      <c r="K22" t="s">
        <v>41</v>
      </c>
      <c r="L22" t="s">
        <v>32</v>
      </c>
      <c r="N22" t="s">
        <v>1194</v>
      </c>
      <c r="O22" t="s">
        <v>280</v>
      </c>
      <c r="P22">
        <v>11065</v>
      </c>
      <c r="R22" t="s">
        <v>235</v>
      </c>
      <c r="T22" t="s">
        <v>43</v>
      </c>
      <c r="U22" t="s">
        <v>37</v>
      </c>
      <c r="V22" t="s">
        <v>26</v>
      </c>
      <c r="W22" t="s">
        <v>361</v>
      </c>
      <c r="Y22" s="1">
        <v>42429.524537037039</v>
      </c>
      <c r="Z22" s="1">
        <v>42716.12641203704</v>
      </c>
    </row>
    <row r="23" spans="1:26" x14ac:dyDescent="0.3">
      <c r="A23">
        <v>77906</v>
      </c>
      <c r="B23" t="s">
        <v>299</v>
      </c>
      <c r="C23" t="s">
        <v>129</v>
      </c>
      <c r="D23" t="s">
        <v>310</v>
      </c>
      <c r="E23" t="s">
        <v>24</v>
      </c>
      <c r="F23" t="s">
        <v>27</v>
      </c>
      <c r="G23" t="s">
        <v>153</v>
      </c>
      <c r="H23" t="s">
        <v>449</v>
      </c>
      <c r="I23" t="s">
        <v>439</v>
      </c>
      <c r="J23" t="s">
        <v>91</v>
      </c>
      <c r="K23" t="s">
        <v>41</v>
      </c>
      <c r="L23" t="s">
        <v>32</v>
      </c>
      <c r="N23" t="s">
        <v>1194</v>
      </c>
      <c r="O23" t="s">
        <v>1194</v>
      </c>
      <c r="P23">
        <v>9558</v>
      </c>
      <c r="R23" t="s">
        <v>235</v>
      </c>
      <c r="S23" t="s">
        <v>426</v>
      </c>
      <c r="T23" t="s">
        <v>43</v>
      </c>
      <c r="U23" t="s">
        <v>45</v>
      </c>
      <c r="V23" t="s">
        <v>112</v>
      </c>
      <c r="W23" t="s">
        <v>361</v>
      </c>
      <c r="Y23" s="1">
        <v>42429.659583333334</v>
      </c>
      <c r="Z23" s="1">
        <v>42523.699178240742</v>
      </c>
    </row>
    <row r="24" spans="1:26" x14ac:dyDescent="0.3">
      <c r="A24">
        <v>78079</v>
      </c>
      <c r="B24" t="s">
        <v>448</v>
      </c>
      <c r="C24" t="s">
        <v>129</v>
      </c>
      <c r="D24" t="s">
        <v>310</v>
      </c>
      <c r="E24" t="s">
        <v>24</v>
      </c>
      <c r="F24" t="s">
        <v>27</v>
      </c>
      <c r="G24" t="s">
        <v>153</v>
      </c>
      <c r="H24" t="s">
        <v>447</v>
      </c>
      <c r="I24" t="s">
        <v>226</v>
      </c>
      <c r="J24" t="s">
        <v>91</v>
      </c>
      <c r="K24" t="s">
        <v>41</v>
      </c>
      <c r="L24" t="s">
        <v>32</v>
      </c>
      <c r="M24" t="s">
        <v>104</v>
      </c>
      <c r="N24" t="s">
        <v>1194</v>
      </c>
      <c r="O24" t="s">
        <v>1194</v>
      </c>
      <c r="P24">
        <v>10404</v>
      </c>
      <c r="R24" t="s">
        <v>235</v>
      </c>
      <c r="T24" t="s">
        <v>43</v>
      </c>
      <c r="U24" t="s">
        <v>37</v>
      </c>
      <c r="V24" t="s">
        <v>36</v>
      </c>
      <c r="W24" t="s">
        <v>1194</v>
      </c>
      <c r="Y24" s="1">
        <v>42431.52516203704</v>
      </c>
      <c r="Z24" s="1">
        <v>42584.436435185184</v>
      </c>
    </row>
    <row r="25" spans="1:26" x14ac:dyDescent="0.3">
      <c r="A25">
        <v>78300</v>
      </c>
      <c r="B25" t="s">
        <v>461</v>
      </c>
      <c r="C25" t="s">
        <v>114</v>
      </c>
      <c r="D25" t="s">
        <v>116</v>
      </c>
      <c r="E25" t="s">
        <v>24</v>
      </c>
      <c r="F25" t="s">
        <v>27</v>
      </c>
      <c r="G25" t="s">
        <v>76</v>
      </c>
      <c r="H25" t="s">
        <v>464</v>
      </c>
      <c r="I25" t="s">
        <v>800</v>
      </c>
      <c r="J25" t="s">
        <v>163</v>
      </c>
      <c r="K25" t="s">
        <v>41</v>
      </c>
      <c r="L25" t="s">
        <v>32</v>
      </c>
      <c r="M25" t="s">
        <v>185</v>
      </c>
      <c r="N25" t="s">
        <v>1194</v>
      </c>
      <c r="O25" t="s">
        <v>465</v>
      </c>
      <c r="Q25" t="s">
        <v>463</v>
      </c>
      <c r="R25" t="s">
        <v>235</v>
      </c>
      <c r="T25" t="s">
        <v>43</v>
      </c>
      <c r="U25" t="s">
        <v>29</v>
      </c>
      <c r="V25" t="s">
        <v>36</v>
      </c>
      <c r="W25" t="s">
        <v>1194</v>
      </c>
      <c r="Y25" s="1">
        <v>42436.186736111114</v>
      </c>
      <c r="Z25" s="1">
        <v>42828.938263888886</v>
      </c>
    </row>
    <row r="26" spans="1:26" x14ac:dyDescent="0.3">
      <c r="A26">
        <v>78389</v>
      </c>
      <c r="B26" t="s">
        <v>143</v>
      </c>
      <c r="C26" t="s">
        <v>23</v>
      </c>
      <c r="D26" t="s">
        <v>68</v>
      </c>
      <c r="E26" t="s">
        <v>48</v>
      </c>
      <c r="F26" t="s">
        <v>27</v>
      </c>
      <c r="G26" t="s">
        <v>187</v>
      </c>
      <c r="H26" t="s">
        <v>1061</v>
      </c>
      <c r="J26" t="s">
        <v>161</v>
      </c>
      <c r="K26" t="s">
        <v>41</v>
      </c>
      <c r="L26" t="s">
        <v>32</v>
      </c>
      <c r="N26" t="s">
        <v>1194</v>
      </c>
      <c r="O26" t="s">
        <v>1194</v>
      </c>
      <c r="R26" t="s">
        <v>235</v>
      </c>
      <c r="T26" t="s">
        <v>55</v>
      </c>
      <c r="U26" t="s">
        <v>37</v>
      </c>
      <c r="V26" t="s">
        <v>26</v>
      </c>
      <c r="W26" t="s">
        <v>1194</v>
      </c>
      <c r="X26" t="s">
        <v>1060</v>
      </c>
      <c r="Y26" s="1">
        <v>42437.14738425926</v>
      </c>
      <c r="Z26" s="1">
        <v>42452.003368055557</v>
      </c>
    </row>
    <row r="27" spans="1:26" x14ac:dyDescent="0.3">
      <c r="A27">
        <v>78764</v>
      </c>
      <c r="B27" t="s">
        <v>486</v>
      </c>
      <c r="C27" t="s">
        <v>63</v>
      </c>
      <c r="D27" t="s">
        <v>119</v>
      </c>
      <c r="E27" t="s">
        <v>24</v>
      </c>
      <c r="F27" t="s">
        <v>27</v>
      </c>
      <c r="G27" t="s">
        <v>220</v>
      </c>
      <c r="H27" t="s">
        <v>487</v>
      </c>
      <c r="I27" t="s">
        <v>163</v>
      </c>
      <c r="J27" t="s">
        <v>486</v>
      </c>
      <c r="K27" t="s">
        <v>41</v>
      </c>
      <c r="L27" t="s">
        <v>32</v>
      </c>
      <c r="N27" t="s">
        <v>1194</v>
      </c>
      <c r="O27" t="s">
        <v>1194</v>
      </c>
      <c r="R27" t="s">
        <v>235</v>
      </c>
      <c r="T27" t="s">
        <v>67</v>
      </c>
      <c r="U27" t="s">
        <v>45</v>
      </c>
      <c r="V27" t="s">
        <v>235</v>
      </c>
      <c r="W27" t="s">
        <v>1194</v>
      </c>
      <c r="Y27" s="1">
        <v>42443.65730324074</v>
      </c>
      <c r="Z27" s="1">
        <v>42783.138333333336</v>
      </c>
    </row>
    <row r="28" spans="1:26" x14ac:dyDescent="0.3">
      <c r="A28">
        <v>79634</v>
      </c>
      <c r="B28" t="s">
        <v>77</v>
      </c>
      <c r="C28" t="s">
        <v>75</v>
      </c>
      <c r="D28" t="s">
        <v>825</v>
      </c>
      <c r="E28" t="s">
        <v>147</v>
      </c>
      <c r="F28" t="s">
        <v>27</v>
      </c>
      <c r="G28" t="s">
        <v>187</v>
      </c>
      <c r="H28" t="s">
        <v>1135</v>
      </c>
      <c r="I28" t="s">
        <v>234</v>
      </c>
      <c r="J28" t="s">
        <v>234</v>
      </c>
      <c r="K28" t="s">
        <v>41</v>
      </c>
      <c r="L28" t="s">
        <v>32</v>
      </c>
      <c r="N28" t="s">
        <v>1194</v>
      </c>
      <c r="O28" t="s">
        <v>1194</v>
      </c>
      <c r="R28" t="s">
        <v>765</v>
      </c>
      <c r="S28" t="s">
        <v>426</v>
      </c>
      <c r="T28" t="s">
        <v>67</v>
      </c>
      <c r="U28" t="s">
        <v>45</v>
      </c>
      <c r="V28" t="s">
        <v>26</v>
      </c>
      <c r="W28" t="s">
        <v>1194</v>
      </c>
      <c r="Y28" s="1">
        <v>42457.412997685184</v>
      </c>
      <c r="Z28" s="1">
        <v>42459.52753472222</v>
      </c>
    </row>
    <row r="29" spans="1:26" x14ac:dyDescent="0.3">
      <c r="A29">
        <v>79685</v>
      </c>
      <c r="B29" t="s">
        <v>173</v>
      </c>
      <c r="C29" t="s">
        <v>162</v>
      </c>
      <c r="D29" t="s">
        <v>216</v>
      </c>
      <c r="E29" t="s">
        <v>24</v>
      </c>
      <c r="F29" t="s">
        <v>27</v>
      </c>
      <c r="G29" t="s">
        <v>49</v>
      </c>
      <c r="H29" t="s">
        <v>696</v>
      </c>
      <c r="I29" t="s">
        <v>163</v>
      </c>
      <c r="J29" t="s">
        <v>163</v>
      </c>
      <c r="K29" t="s">
        <v>41</v>
      </c>
      <c r="L29" t="s">
        <v>32</v>
      </c>
      <c r="N29" t="s">
        <v>1194</v>
      </c>
      <c r="O29" t="s">
        <v>1194</v>
      </c>
      <c r="R29" t="s">
        <v>235</v>
      </c>
      <c r="T29" t="s">
        <v>55</v>
      </c>
      <c r="U29" t="s">
        <v>37</v>
      </c>
      <c r="V29" t="s">
        <v>235</v>
      </c>
      <c r="W29" t="s">
        <v>1194</v>
      </c>
      <c r="Y29" s="1">
        <v>42458.033101851855</v>
      </c>
      <c r="Z29" s="1">
        <v>42724.124166666668</v>
      </c>
    </row>
    <row r="30" spans="1:26" x14ac:dyDescent="0.3">
      <c r="A30">
        <v>79784</v>
      </c>
      <c r="B30" t="s">
        <v>154</v>
      </c>
      <c r="C30" t="s">
        <v>129</v>
      </c>
      <c r="D30" t="s">
        <v>218</v>
      </c>
      <c r="E30" t="s">
        <v>24</v>
      </c>
      <c r="F30" t="s">
        <v>27</v>
      </c>
      <c r="G30" t="s">
        <v>153</v>
      </c>
      <c r="H30" t="s">
        <v>443</v>
      </c>
      <c r="J30" t="s">
        <v>441</v>
      </c>
      <c r="K30" t="s">
        <v>41</v>
      </c>
      <c r="L30" t="s">
        <v>101</v>
      </c>
      <c r="M30" t="s">
        <v>298</v>
      </c>
      <c r="N30" t="s">
        <v>1194</v>
      </c>
      <c r="O30" t="s">
        <v>1194</v>
      </c>
      <c r="P30" t="s">
        <v>442</v>
      </c>
      <c r="R30" t="s">
        <v>235</v>
      </c>
      <c r="T30" t="s">
        <v>43</v>
      </c>
      <c r="U30" t="s">
        <v>45</v>
      </c>
      <c r="V30" t="s">
        <v>112</v>
      </c>
      <c r="W30" t="s">
        <v>361</v>
      </c>
      <c r="Y30" s="1">
        <v>42459.031458333331</v>
      </c>
      <c r="Z30" s="1">
        <v>42803.278622685182</v>
      </c>
    </row>
    <row r="31" spans="1:26" x14ac:dyDescent="0.3">
      <c r="A31">
        <v>80288</v>
      </c>
      <c r="B31" t="s">
        <v>325</v>
      </c>
      <c r="C31" t="s">
        <v>129</v>
      </c>
      <c r="D31" t="s">
        <v>218</v>
      </c>
      <c r="E31" t="s">
        <v>24</v>
      </c>
      <c r="F31" t="s">
        <v>27</v>
      </c>
      <c r="G31" t="s">
        <v>153</v>
      </c>
      <c r="H31" t="s">
        <v>440</v>
      </c>
      <c r="I31" t="s">
        <v>226</v>
      </c>
      <c r="J31" t="s">
        <v>91</v>
      </c>
      <c r="K31" t="s">
        <v>41</v>
      </c>
      <c r="L31" t="s">
        <v>32</v>
      </c>
      <c r="N31" t="s">
        <v>1194</v>
      </c>
      <c r="O31" t="s">
        <v>280</v>
      </c>
      <c r="P31">
        <v>10707</v>
      </c>
      <c r="R31" t="s">
        <v>235</v>
      </c>
      <c r="T31" t="s">
        <v>55</v>
      </c>
      <c r="U31" t="s">
        <v>37</v>
      </c>
      <c r="V31" t="s">
        <v>112</v>
      </c>
      <c r="W31" t="s">
        <v>1194</v>
      </c>
      <c r="Y31" s="1">
        <v>42466.025520833333</v>
      </c>
      <c r="Z31" s="1">
        <v>42531.041354166664</v>
      </c>
    </row>
    <row r="32" spans="1:26" x14ac:dyDescent="0.3">
      <c r="A32">
        <v>80312</v>
      </c>
      <c r="B32" t="s">
        <v>340</v>
      </c>
      <c r="C32" t="s">
        <v>305</v>
      </c>
      <c r="D32" t="s">
        <v>311</v>
      </c>
      <c r="E32" t="s">
        <v>24</v>
      </c>
      <c r="F32" t="s">
        <v>27</v>
      </c>
      <c r="G32" t="s">
        <v>187</v>
      </c>
      <c r="H32" t="s">
        <v>460</v>
      </c>
      <c r="J32" t="s">
        <v>174</v>
      </c>
      <c r="K32" t="s">
        <v>41</v>
      </c>
      <c r="L32" t="s">
        <v>32</v>
      </c>
      <c r="N32" t="s">
        <v>1194</v>
      </c>
      <c r="O32" t="s">
        <v>1194</v>
      </c>
      <c r="R32" t="s">
        <v>235</v>
      </c>
      <c r="S32" t="s">
        <v>426</v>
      </c>
      <c r="T32" t="s">
        <v>67</v>
      </c>
      <c r="U32" t="s">
        <v>37</v>
      </c>
      <c r="V32" t="s">
        <v>26</v>
      </c>
      <c r="W32" t="s">
        <v>1194</v>
      </c>
      <c r="Y32" s="1">
        <v>42466.128449074073</v>
      </c>
      <c r="Z32" s="1">
        <v>42528.0003125</v>
      </c>
    </row>
    <row r="33" spans="1:27" x14ac:dyDescent="0.3">
      <c r="A33">
        <v>80331</v>
      </c>
      <c r="B33" t="s">
        <v>181</v>
      </c>
      <c r="C33" t="s">
        <v>223</v>
      </c>
      <c r="D33" t="s">
        <v>224</v>
      </c>
      <c r="E33" t="s">
        <v>24</v>
      </c>
      <c r="F33" t="s">
        <v>27</v>
      </c>
      <c r="G33" t="s">
        <v>187</v>
      </c>
      <c r="H33" t="s">
        <v>478</v>
      </c>
      <c r="I33" t="s">
        <v>497</v>
      </c>
      <c r="J33" t="s">
        <v>181</v>
      </c>
      <c r="K33" t="s">
        <v>41</v>
      </c>
      <c r="L33" t="s">
        <v>32</v>
      </c>
      <c r="N33" t="s">
        <v>1194</v>
      </c>
      <c r="O33" t="s">
        <v>1194</v>
      </c>
      <c r="R33" t="s">
        <v>235</v>
      </c>
      <c r="T33" t="s">
        <v>55</v>
      </c>
      <c r="U33" t="s">
        <v>37</v>
      </c>
      <c r="V33" t="s">
        <v>26</v>
      </c>
      <c r="W33" t="s">
        <v>1194</v>
      </c>
      <c r="Y33" s="1">
        <v>42466.238483796296</v>
      </c>
      <c r="Z33" s="1">
        <v>42527.963506944441</v>
      </c>
    </row>
    <row r="34" spans="1:27" x14ac:dyDescent="0.3">
      <c r="A34">
        <v>80333</v>
      </c>
      <c r="B34" t="s">
        <v>181</v>
      </c>
      <c r="C34" t="s">
        <v>223</v>
      </c>
      <c r="D34" t="s">
        <v>224</v>
      </c>
      <c r="E34" t="s">
        <v>24</v>
      </c>
      <c r="F34" t="s">
        <v>27</v>
      </c>
      <c r="G34" t="s">
        <v>187</v>
      </c>
      <c r="H34" t="s">
        <v>477</v>
      </c>
      <c r="I34" t="s">
        <v>497</v>
      </c>
      <c r="J34" t="s">
        <v>181</v>
      </c>
      <c r="K34" t="s">
        <v>41</v>
      </c>
      <c r="L34" t="s">
        <v>32</v>
      </c>
      <c r="N34" t="s">
        <v>1194</v>
      </c>
      <c r="O34" t="s">
        <v>1194</v>
      </c>
      <c r="R34" t="s">
        <v>235</v>
      </c>
      <c r="T34" t="s">
        <v>43</v>
      </c>
      <c r="U34" t="s">
        <v>29</v>
      </c>
      <c r="V34" t="s">
        <v>26</v>
      </c>
      <c r="W34" t="s">
        <v>1194</v>
      </c>
      <c r="Y34" s="1">
        <v>42466.248287037037</v>
      </c>
      <c r="Z34" s="1">
        <v>42524.181620370371</v>
      </c>
    </row>
    <row r="35" spans="1:27" x14ac:dyDescent="0.3">
      <c r="A35">
        <v>80486</v>
      </c>
      <c r="B35" t="s">
        <v>333</v>
      </c>
      <c r="C35" t="s">
        <v>75</v>
      </c>
      <c r="D35" t="s">
        <v>125</v>
      </c>
      <c r="E35" t="s">
        <v>24</v>
      </c>
      <c r="F35" t="s">
        <v>27</v>
      </c>
      <c r="G35" t="s">
        <v>187</v>
      </c>
      <c r="H35" t="s">
        <v>885</v>
      </c>
      <c r="I35" t="s">
        <v>179</v>
      </c>
      <c r="J35" t="s">
        <v>124</v>
      </c>
      <c r="K35" t="s">
        <v>41</v>
      </c>
      <c r="L35" t="s">
        <v>32</v>
      </c>
      <c r="M35" t="s">
        <v>104</v>
      </c>
      <c r="N35" t="s">
        <v>1194</v>
      </c>
      <c r="O35" t="s">
        <v>1194</v>
      </c>
      <c r="R35" t="s">
        <v>235</v>
      </c>
      <c r="S35" t="s">
        <v>426</v>
      </c>
      <c r="T35" t="s">
        <v>43</v>
      </c>
      <c r="U35" t="s">
        <v>29</v>
      </c>
      <c r="V35" t="s">
        <v>81</v>
      </c>
      <c r="W35" t="s">
        <v>1194</v>
      </c>
      <c r="Y35" s="1">
        <v>42468.405729166669</v>
      </c>
      <c r="Z35" s="1">
        <v>42480.603668981479</v>
      </c>
    </row>
    <row r="36" spans="1:27" x14ac:dyDescent="0.3">
      <c r="A36">
        <v>80602</v>
      </c>
      <c r="B36" t="s">
        <v>109</v>
      </c>
      <c r="C36" t="s">
        <v>97</v>
      </c>
      <c r="D36" t="s">
        <v>110</v>
      </c>
      <c r="E36" t="s">
        <v>24</v>
      </c>
      <c r="F36" t="s">
        <v>27</v>
      </c>
      <c r="G36" t="s">
        <v>187</v>
      </c>
      <c r="H36" t="s">
        <v>583</v>
      </c>
      <c r="J36" t="s">
        <v>102</v>
      </c>
      <c r="K36" t="s">
        <v>41</v>
      </c>
      <c r="L36" t="s">
        <v>32</v>
      </c>
      <c r="M36" t="s">
        <v>185</v>
      </c>
      <c r="N36" t="s">
        <v>1194</v>
      </c>
      <c r="O36" t="s">
        <v>145</v>
      </c>
      <c r="R36" t="s">
        <v>235</v>
      </c>
      <c r="S36" t="s">
        <v>426</v>
      </c>
      <c r="T36" t="s">
        <v>43</v>
      </c>
      <c r="U36" t="s">
        <v>45</v>
      </c>
      <c r="V36" t="s">
        <v>26</v>
      </c>
      <c r="W36" t="s">
        <v>1194</v>
      </c>
      <c r="Y36" s="1">
        <v>42471.625497685185</v>
      </c>
      <c r="Z36" s="1">
        <v>42472.423796296294</v>
      </c>
    </row>
    <row r="37" spans="1:27" x14ac:dyDescent="0.3">
      <c r="A37">
        <v>80606</v>
      </c>
      <c r="B37" t="s">
        <v>279</v>
      </c>
      <c r="C37" t="s">
        <v>75</v>
      </c>
      <c r="D37" t="s">
        <v>79</v>
      </c>
      <c r="E37" t="s">
        <v>147</v>
      </c>
      <c r="F37" t="s">
        <v>27</v>
      </c>
      <c r="G37" t="s">
        <v>187</v>
      </c>
      <c r="H37" t="s">
        <v>1134</v>
      </c>
      <c r="I37" t="s">
        <v>279</v>
      </c>
      <c r="J37" t="s">
        <v>279</v>
      </c>
      <c r="K37" t="s">
        <v>41</v>
      </c>
      <c r="L37" t="s">
        <v>32</v>
      </c>
      <c r="N37" t="s">
        <v>1194</v>
      </c>
      <c r="O37" t="s">
        <v>1194</v>
      </c>
      <c r="R37" t="s">
        <v>765</v>
      </c>
      <c r="T37" t="s">
        <v>55</v>
      </c>
      <c r="U37" t="s">
        <v>37</v>
      </c>
      <c r="V37" t="s">
        <v>26</v>
      </c>
      <c r="W37" t="s">
        <v>1194</v>
      </c>
      <c r="Y37" s="1">
        <v>42471.906145833331</v>
      </c>
      <c r="Z37" s="1">
        <v>42527.900381944448</v>
      </c>
    </row>
    <row r="38" spans="1:27" x14ac:dyDescent="0.3">
      <c r="A38">
        <v>81264</v>
      </c>
      <c r="B38" t="s">
        <v>763</v>
      </c>
      <c r="C38" t="s">
        <v>23</v>
      </c>
      <c r="D38" t="s">
        <v>106</v>
      </c>
      <c r="E38" t="s">
        <v>24</v>
      </c>
      <c r="F38" t="s">
        <v>27</v>
      </c>
      <c r="G38" t="s">
        <v>42</v>
      </c>
      <c r="H38" t="s">
        <v>762</v>
      </c>
      <c r="J38" t="s">
        <v>670</v>
      </c>
      <c r="K38" t="s">
        <v>41</v>
      </c>
      <c r="L38" t="s">
        <v>32</v>
      </c>
      <c r="M38" t="s">
        <v>185</v>
      </c>
      <c r="N38" t="s">
        <v>1194</v>
      </c>
      <c r="O38" t="s">
        <v>1194</v>
      </c>
      <c r="R38" t="s">
        <v>235</v>
      </c>
      <c r="T38" t="s">
        <v>43</v>
      </c>
      <c r="U38" t="s">
        <v>60</v>
      </c>
      <c r="V38" t="s">
        <v>235</v>
      </c>
      <c r="W38" t="s">
        <v>1194</v>
      </c>
      <c r="Y38" s="1">
        <v>42480.965439814812</v>
      </c>
      <c r="Z38" s="1">
        <v>42803.366840277777</v>
      </c>
    </row>
    <row r="39" spans="1:27" x14ac:dyDescent="0.3">
      <c r="A39">
        <v>81363</v>
      </c>
      <c r="B39" t="s">
        <v>772</v>
      </c>
      <c r="C39" t="s">
        <v>75</v>
      </c>
      <c r="D39" t="s">
        <v>79</v>
      </c>
      <c r="E39" t="s">
        <v>24</v>
      </c>
      <c r="F39" t="s">
        <v>27</v>
      </c>
      <c r="G39" t="s">
        <v>42</v>
      </c>
      <c r="H39" t="s">
        <v>884</v>
      </c>
      <c r="I39" t="s">
        <v>772</v>
      </c>
      <c r="J39" t="s">
        <v>772</v>
      </c>
      <c r="K39" t="s">
        <v>41</v>
      </c>
      <c r="L39" t="s">
        <v>32</v>
      </c>
      <c r="M39" t="s">
        <v>185</v>
      </c>
      <c r="N39" t="s">
        <v>1194</v>
      </c>
      <c r="O39" t="s">
        <v>1194</v>
      </c>
      <c r="R39" t="s">
        <v>235</v>
      </c>
      <c r="S39" t="s">
        <v>426</v>
      </c>
      <c r="T39" t="s">
        <v>43</v>
      </c>
      <c r="U39" t="s">
        <v>45</v>
      </c>
      <c r="V39" t="s">
        <v>235</v>
      </c>
      <c r="W39" t="s">
        <v>1194</v>
      </c>
      <c r="Y39" s="1">
        <v>42482.023101851853</v>
      </c>
      <c r="Z39" s="1">
        <v>42783.097094907411</v>
      </c>
    </row>
    <row r="40" spans="1:27" x14ac:dyDescent="0.3">
      <c r="A40">
        <v>82064</v>
      </c>
      <c r="B40" t="s">
        <v>154</v>
      </c>
      <c r="C40" t="s">
        <v>184</v>
      </c>
      <c r="D40" t="s">
        <v>293</v>
      </c>
      <c r="E40" t="s">
        <v>24</v>
      </c>
      <c r="F40" t="s">
        <v>27</v>
      </c>
      <c r="G40" t="s">
        <v>187</v>
      </c>
      <c r="H40" t="s">
        <v>559</v>
      </c>
      <c r="I40" t="s">
        <v>923</v>
      </c>
      <c r="J40" t="s">
        <v>91</v>
      </c>
      <c r="K40" t="s">
        <v>41</v>
      </c>
      <c r="L40" t="s">
        <v>32</v>
      </c>
      <c r="N40" t="s">
        <v>1194</v>
      </c>
      <c r="O40" t="s">
        <v>1194</v>
      </c>
      <c r="R40" t="s">
        <v>235</v>
      </c>
      <c r="T40" t="s">
        <v>67</v>
      </c>
      <c r="U40" t="s">
        <v>45</v>
      </c>
      <c r="V40" t="s">
        <v>26</v>
      </c>
      <c r="W40" t="s">
        <v>361</v>
      </c>
      <c r="Y40" s="1">
        <v>42492.52611111111</v>
      </c>
      <c r="Z40" s="1">
        <v>42528.274548611109</v>
      </c>
    </row>
    <row r="41" spans="1:27" x14ac:dyDescent="0.3">
      <c r="A41">
        <v>82176</v>
      </c>
      <c r="B41" t="s">
        <v>439</v>
      </c>
      <c r="C41" t="s">
        <v>129</v>
      </c>
      <c r="D41" t="s">
        <v>436</v>
      </c>
      <c r="E41" t="s">
        <v>24</v>
      </c>
      <c r="F41" t="s">
        <v>27</v>
      </c>
      <c r="G41" t="s">
        <v>187</v>
      </c>
      <c r="H41" t="s">
        <v>438</v>
      </c>
      <c r="I41" t="s">
        <v>219</v>
      </c>
      <c r="J41" t="s">
        <v>91</v>
      </c>
      <c r="K41" t="s">
        <v>41</v>
      </c>
      <c r="L41" t="s">
        <v>32</v>
      </c>
      <c r="N41" t="s">
        <v>1194</v>
      </c>
      <c r="O41" t="s">
        <v>1194</v>
      </c>
      <c r="R41" t="s">
        <v>235</v>
      </c>
      <c r="T41" t="s">
        <v>55</v>
      </c>
      <c r="U41" t="s">
        <v>37</v>
      </c>
      <c r="V41" t="s">
        <v>26</v>
      </c>
      <c r="W41" t="s">
        <v>1194</v>
      </c>
      <c r="Y41" s="1">
        <v>42494.026504629626</v>
      </c>
      <c r="Z41" s="1">
        <v>42598.087430555555</v>
      </c>
    </row>
    <row r="42" spans="1:27" x14ac:dyDescent="0.3">
      <c r="A42">
        <v>82178</v>
      </c>
      <c r="B42" t="s">
        <v>299</v>
      </c>
      <c r="C42" t="s">
        <v>129</v>
      </c>
      <c r="D42" t="s">
        <v>218</v>
      </c>
      <c r="E42" t="s">
        <v>24</v>
      </c>
      <c r="F42" t="s">
        <v>27</v>
      </c>
      <c r="G42" t="s">
        <v>153</v>
      </c>
      <c r="H42" t="s">
        <v>1402</v>
      </c>
      <c r="I42" t="s">
        <v>226</v>
      </c>
      <c r="J42" t="s">
        <v>91</v>
      </c>
      <c r="K42" t="s">
        <v>41</v>
      </c>
      <c r="L42" t="s">
        <v>240</v>
      </c>
      <c r="M42" t="s">
        <v>298</v>
      </c>
      <c r="N42" t="s">
        <v>1194</v>
      </c>
      <c r="O42" t="s">
        <v>1221</v>
      </c>
      <c r="P42">
        <v>10938</v>
      </c>
      <c r="R42" t="s">
        <v>235</v>
      </c>
      <c r="T42" t="s">
        <v>43</v>
      </c>
      <c r="U42" t="s">
        <v>37</v>
      </c>
      <c r="V42" t="s">
        <v>308</v>
      </c>
      <c r="W42" t="s">
        <v>1194</v>
      </c>
      <c r="Y42" s="1">
        <v>42494.02715277778</v>
      </c>
      <c r="Z42" s="1">
        <v>42828.457337962966</v>
      </c>
      <c r="AA42" t="s">
        <v>1401</v>
      </c>
    </row>
    <row r="43" spans="1:27" x14ac:dyDescent="0.3">
      <c r="A43">
        <v>82510</v>
      </c>
      <c r="B43" t="s">
        <v>209</v>
      </c>
      <c r="C43" t="s">
        <v>40</v>
      </c>
      <c r="D43" t="s">
        <v>46</v>
      </c>
      <c r="E43" t="s">
        <v>48</v>
      </c>
      <c r="F43" t="s">
        <v>27</v>
      </c>
      <c r="G43" t="s">
        <v>187</v>
      </c>
      <c r="H43" t="s">
        <v>1005</v>
      </c>
      <c r="I43" t="s">
        <v>1004</v>
      </c>
      <c r="J43" t="s">
        <v>174</v>
      </c>
      <c r="K43" t="s">
        <v>41</v>
      </c>
      <c r="L43" t="s">
        <v>32</v>
      </c>
      <c r="N43" t="s">
        <v>1194</v>
      </c>
      <c r="O43" t="s">
        <v>1194</v>
      </c>
      <c r="R43" t="s">
        <v>235</v>
      </c>
      <c r="T43" t="s">
        <v>55</v>
      </c>
      <c r="U43" t="s">
        <v>37</v>
      </c>
      <c r="V43" t="s">
        <v>26</v>
      </c>
      <c r="W43" t="s">
        <v>1194</v>
      </c>
      <c r="X43" t="s">
        <v>1003</v>
      </c>
      <c r="Y43" s="1">
        <v>42499.229317129626</v>
      </c>
      <c r="Z43" s="1">
        <v>42585.358344907407</v>
      </c>
    </row>
    <row r="44" spans="1:27" x14ac:dyDescent="0.3">
      <c r="A44">
        <v>82520</v>
      </c>
      <c r="B44" t="s">
        <v>123</v>
      </c>
      <c r="C44" t="s">
        <v>97</v>
      </c>
      <c r="D44" t="s">
        <v>110</v>
      </c>
      <c r="E44" t="s">
        <v>24</v>
      </c>
      <c r="F44" t="s">
        <v>27</v>
      </c>
      <c r="G44" t="s">
        <v>187</v>
      </c>
      <c r="H44" t="s">
        <v>579</v>
      </c>
      <c r="J44" t="s">
        <v>102</v>
      </c>
      <c r="K44" t="s">
        <v>41</v>
      </c>
      <c r="L44" t="s">
        <v>32</v>
      </c>
      <c r="N44" t="s">
        <v>1194</v>
      </c>
      <c r="O44" t="s">
        <v>1194</v>
      </c>
      <c r="R44" t="s">
        <v>235</v>
      </c>
      <c r="S44" t="s">
        <v>426</v>
      </c>
      <c r="T44" t="s">
        <v>43</v>
      </c>
      <c r="U44" t="s">
        <v>37</v>
      </c>
      <c r="V44" t="s">
        <v>26</v>
      </c>
      <c r="W44" t="s">
        <v>1194</v>
      </c>
      <c r="Y44" s="1">
        <v>42499.325185185182</v>
      </c>
      <c r="Z44" s="1">
        <v>42537.316388888888</v>
      </c>
    </row>
    <row r="45" spans="1:27" x14ac:dyDescent="0.3">
      <c r="A45">
        <v>82551</v>
      </c>
      <c r="B45" t="s">
        <v>295</v>
      </c>
      <c r="C45" t="s">
        <v>129</v>
      </c>
      <c r="D45" t="s">
        <v>218</v>
      </c>
      <c r="E45" t="s">
        <v>24</v>
      </c>
      <c r="F45" t="s">
        <v>27</v>
      </c>
      <c r="G45" t="s">
        <v>127</v>
      </c>
      <c r="H45" t="s">
        <v>437</v>
      </c>
      <c r="I45" t="s">
        <v>918</v>
      </c>
      <c r="J45" t="s">
        <v>91</v>
      </c>
      <c r="K45" t="s">
        <v>41</v>
      </c>
      <c r="L45" t="s">
        <v>32</v>
      </c>
      <c r="N45" t="s">
        <v>1194</v>
      </c>
      <c r="O45" t="s">
        <v>280</v>
      </c>
      <c r="P45">
        <v>11139</v>
      </c>
      <c r="R45" t="s">
        <v>235</v>
      </c>
      <c r="T45" t="s">
        <v>43</v>
      </c>
      <c r="U45" t="s">
        <v>37</v>
      </c>
      <c r="V45" t="s">
        <v>306</v>
      </c>
      <c r="W45" t="s">
        <v>1194</v>
      </c>
      <c r="Y45" s="1">
        <v>42499.528321759259</v>
      </c>
      <c r="Z45" s="1">
        <v>42559.33184027778</v>
      </c>
    </row>
    <row r="46" spans="1:27" x14ac:dyDescent="0.3">
      <c r="A46">
        <v>82794</v>
      </c>
      <c r="B46" t="s">
        <v>325</v>
      </c>
      <c r="C46" t="s">
        <v>184</v>
      </c>
      <c r="D46" t="s">
        <v>293</v>
      </c>
      <c r="E46" t="s">
        <v>24</v>
      </c>
      <c r="F46" t="s">
        <v>27</v>
      </c>
      <c r="G46" t="s">
        <v>187</v>
      </c>
      <c r="H46" t="s">
        <v>554</v>
      </c>
      <c r="I46" t="s">
        <v>313</v>
      </c>
      <c r="J46" t="s">
        <v>91</v>
      </c>
      <c r="K46" t="s">
        <v>41</v>
      </c>
      <c r="L46" t="s">
        <v>32</v>
      </c>
      <c r="N46" t="s">
        <v>1194</v>
      </c>
      <c r="O46" t="s">
        <v>280</v>
      </c>
      <c r="R46" t="s">
        <v>235</v>
      </c>
      <c r="T46" t="s">
        <v>55</v>
      </c>
      <c r="U46" t="s">
        <v>37</v>
      </c>
      <c r="V46" t="s">
        <v>26</v>
      </c>
      <c r="W46" t="s">
        <v>1194</v>
      </c>
      <c r="Y46" s="1">
        <v>42502.526585648149</v>
      </c>
      <c r="Z46" s="1">
        <v>42531.045590277776</v>
      </c>
    </row>
    <row r="47" spans="1:27" x14ac:dyDescent="0.3">
      <c r="A47">
        <v>82979</v>
      </c>
      <c r="B47" t="s">
        <v>39</v>
      </c>
      <c r="C47" t="s">
        <v>129</v>
      </c>
      <c r="D47" t="s">
        <v>436</v>
      </c>
      <c r="E47" t="s">
        <v>24</v>
      </c>
      <c r="F47" t="s">
        <v>27</v>
      </c>
      <c r="G47" t="s">
        <v>187</v>
      </c>
      <c r="H47" t="s">
        <v>435</v>
      </c>
      <c r="I47" t="s">
        <v>349</v>
      </c>
      <c r="J47" t="s">
        <v>91</v>
      </c>
      <c r="K47" t="s">
        <v>41</v>
      </c>
      <c r="L47" t="s">
        <v>32</v>
      </c>
      <c r="N47" t="s">
        <v>1194</v>
      </c>
      <c r="O47" t="s">
        <v>1194</v>
      </c>
      <c r="Q47" t="s">
        <v>434</v>
      </c>
      <c r="R47" t="s">
        <v>235</v>
      </c>
      <c r="T47" t="s">
        <v>67</v>
      </c>
      <c r="U47" t="s">
        <v>45</v>
      </c>
      <c r="V47" t="s">
        <v>26</v>
      </c>
      <c r="W47" t="s">
        <v>361</v>
      </c>
      <c r="Y47" s="1">
        <v>42506.531134259261</v>
      </c>
      <c r="Z47" s="1">
        <v>42781.447708333333</v>
      </c>
    </row>
    <row r="48" spans="1:27" x14ac:dyDescent="0.3">
      <c r="A48">
        <v>82996</v>
      </c>
      <c r="B48" t="s">
        <v>459</v>
      </c>
      <c r="C48" t="s">
        <v>305</v>
      </c>
      <c r="D48" t="s">
        <v>347</v>
      </c>
      <c r="E48" t="s">
        <v>24</v>
      </c>
      <c r="F48" t="s">
        <v>27</v>
      </c>
      <c r="G48" t="s">
        <v>187</v>
      </c>
      <c r="H48" t="s">
        <v>458</v>
      </c>
      <c r="I48" t="s">
        <v>279</v>
      </c>
      <c r="J48" t="s">
        <v>77</v>
      </c>
      <c r="K48" t="s">
        <v>41</v>
      </c>
      <c r="L48" t="s">
        <v>32</v>
      </c>
      <c r="M48" t="s">
        <v>185</v>
      </c>
      <c r="N48" t="s">
        <v>1194</v>
      </c>
      <c r="O48" t="s">
        <v>1194</v>
      </c>
      <c r="Q48" t="s">
        <v>457</v>
      </c>
      <c r="R48" t="s">
        <v>235</v>
      </c>
      <c r="T48" t="s">
        <v>67</v>
      </c>
      <c r="U48" t="s">
        <v>37</v>
      </c>
      <c r="V48" t="s">
        <v>26</v>
      </c>
      <c r="W48" t="s">
        <v>456</v>
      </c>
      <c r="Y48" s="1">
        <v>42506.725740740738</v>
      </c>
      <c r="Z48" s="1">
        <v>42570.722199074073</v>
      </c>
    </row>
    <row r="49" spans="1:27" x14ac:dyDescent="0.3">
      <c r="A49">
        <v>83170</v>
      </c>
      <c r="B49" t="s">
        <v>407</v>
      </c>
      <c r="C49" t="s">
        <v>129</v>
      </c>
      <c r="D49" t="s">
        <v>218</v>
      </c>
      <c r="E49" t="s">
        <v>24</v>
      </c>
      <c r="F49" t="s">
        <v>387</v>
      </c>
      <c r="G49" t="s">
        <v>187</v>
      </c>
      <c r="H49" t="s">
        <v>432</v>
      </c>
      <c r="I49" t="s">
        <v>913</v>
      </c>
      <c r="J49" t="s">
        <v>91</v>
      </c>
      <c r="K49" t="s">
        <v>41</v>
      </c>
      <c r="L49" t="s">
        <v>32</v>
      </c>
      <c r="M49" t="s">
        <v>185</v>
      </c>
      <c r="N49" t="s">
        <v>1194</v>
      </c>
      <c r="O49" t="s">
        <v>433</v>
      </c>
      <c r="R49" t="s">
        <v>235</v>
      </c>
      <c r="T49" t="s">
        <v>43</v>
      </c>
      <c r="U49" t="s">
        <v>29</v>
      </c>
      <c r="V49" t="s">
        <v>26</v>
      </c>
      <c r="W49" t="s">
        <v>361</v>
      </c>
      <c r="Y49" s="1">
        <v>42508.526736111111</v>
      </c>
      <c r="Z49" s="1">
        <v>42821.253136574072</v>
      </c>
    </row>
    <row r="50" spans="1:27" x14ac:dyDescent="0.3">
      <c r="A50">
        <v>83499</v>
      </c>
      <c r="B50" t="s">
        <v>211</v>
      </c>
      <c r="C50" t="s">
        <v>184</v>
      </c>
      <c r="D50" t="s">
        <v>525</v>
      </c>
      <c r="E50" t="s">
        <v>24</v>
      </c>
      <c r="F50" t="s">
        <v>27</v>
      </c>
      <c r="G50" t="s">
        <v>187</v>
      </c>
      <c r="H50" t="s">
        <v>553</v>
      </c>
      <c r="I50" t="s">
        <v>349</v>
      </c>
      <c r="J50" t="s">
        <v>91</v>
      </c>
      <c r="K50" t="s">
        <v>41</v>
      </c>
      <c r="L50" t="s">
        <v>32</v>
      </c>
      <c r="N50" t="s">
        <v>1194</v>
      </c>
      <c r="O50" t="s">
        <v>539</v>
      </c>
      <c r="Q50" t="s">
        <v>552</v>
      </c>
      <c r="R50" t="s">
        <v>235</v>
      </c>
      <c r="T50" t="s">
        <v>43</v>
      </c>
      <c r="U50" t="s">
        <v>29</v>
      </c>
      <c r="V50" t="s">
        <v>26</v>
      </c>
      <c r="W50" t="s">
        <v>361</v>
      </c>
      <c r="Y50" s="1">
        <v>42514.526782407411</v>
      </c>
      <c r="Z50" s="1">
        <v>42573.667349537034</v>
      </c>
    </row>
    <row r="51" spans="1:27" x14ac:dyDescent="0.3">
      <c r="A51">
        <v>83553</v>
      </c>
      <c r="B51" t="s">
        <v>800</v>
      </c>
      <c r="C51" t="s">
        <v>75</v>
      </c>
      <c r="D51" t="s">
        <v>79</v>
      </c>
      <c r="E51" t="s">
        <v>147</v>
      </c>
      <c r="F51" t="s">
        <v>27</v>
      </c>
      <c r="G51" t="s">
        <v>187</v>
      </c>
      <c r="H51" t="s">
        <v>1188</v>
      </c>
      <c r="I51" t="s">
        <v>800</v>
      </c>
      <c r="J51" t="s">
        <v>800</v>
      </c>
      <c r="K51" t="s">
        <v>41</v>
      </c>
      <c r="L51" t="s">
        <v>32</v>
      </c>
      <c r="N51" t="s">
        <v>1194</v>
      </c>
      <c r="O51" t="s">
        <v>1194</v>
      </c>
      <c r="R51" t="s">
        <v>235</v>
      </c>
      <c r="T51" t="s">
        <v>67</v>
      </c>
      <c r="U51" t="s">
        <v>37</v>
      </c>
      <c r="V51" t="s">
        <v>235</v>
      </c>
      <c r="W51" t="s">
        <v>1194</v>
      </c>
      <c r="Y51" s="1">
        <v>42515.181539351855</v>
      </c>
      <c r="Z51" s="1">
        <v>42516.957824074074</v>
      </c>
    </row>
    <row r="52" spans="1:27" x14ac:dyDescent="0.3">
      <c r="A52">
        <v>83699</v>
      </c>
      <c r="B52" t="s">
        <v>448</v>
      </c>
      <c r="C52" t="s">
        <v>184</v>
      </c>
      <c r="D52" t="s">
        <v>212</v>
      </c>
      <c r="E52" t="s">
        <v>24</v>
      </c>
      <c r="F52" t="s">
        <v>27</v>
      </c>
      <c r="G52" t="s">
        <v>201</v>
      </c>
      <c r="H52" t="s">
        <v>551</v>
      </c>
      <c r="I52" t="s">
        <v>230</v>
      </c>
      <c r="J52" t="s">
        <v>91</v>
      </c>
      <c r="K52" t="s">
        <v>41</v>
      </c>
      <c r="L52" t="s">
        <v>32</v>
      </c>
      <c r="M52" t="s">
        <v>298</v>
      </c>
      <c r="N52" t="s">
        <v>1194</v>
      </c>
      <c r="O52" t="s">
        <v>539</v>
      </c>
      <c r="R52" t="s">
        <v>235</v>
      </c>
      <c r="T52" t="s">
        <v>43</v>
      </c>
      <c r="U52" t="s">
        <v>29</v>
      </c>
      <c r="V52" t="s">
        <v>36</v>
      </c>
      <c r="W52" t="s">
        <v>361</v>
      </c>
      <c r="Y52" s="1">
        <v>42517.521284722221</v>
      </c>
      <c r="Z52" s="1">
        <v>42590.698009259257</v>
      </c>
    </row>
    <row r="53" spans="1:27" x14ac:dyDescent="0.3">
      <c r="A53">
        <v>83706</v>
      </c>
      <c r="B53" t="s">
        <v>183</v>
      </c>
      <c r="C53" t="s">
        <v>184</v>
      </c>
      <c r="D53" t="s">
        <v>525</v>
      </c>
      <c r="E53" t="s">
        <v>24</v>
      </c>
      <c r="F53" t="s">
        <v>387</v>
      </c>
      <c r="G53" t="s">
        <v>187</v>
      </c>
      <c r="H53" t="s">
        <v>550</v>
      </c>
      <c r="I53" t="s">
        <v>913</v>
      </c>
      <c r="J53" t="s">
        <v>91</v>
      </c>
      <c r="K53" t="s">
        <v>41</v>
      </c>
      <c r="L53" t="s">
        <v>32</v>
      </c>
      <c r="N53" t="s">
        <v>1194</v>
      </c>
      <c r="O53" t="s">
        <v>1194</v>
      </c>
      <c r="Q53" t="s">
        <v>549</v>
      </c>
      <c r="R53" t="s">
        <v>235</v>
      </c>
      <c r="T53" t="s">
        <v>67</v>
      </c>
      <c r="U53" t="s">
        <v>45</v>
      </c>
      <c r="V53" t="s">
        <v>26</v>
      </c>
      <c r="W53" t="s">
        <v>361</v>
      </c>
      <c r="Y53" s="1">
        <v>42517.527361111112</v>
      </c>
      <c r="Z53" s="1">
        <v>42810.274722222224</v>
      </c>
    </row>
    <row r="54" spans="1:27" x14ac:dyDescent="0.3">
      <c r="A54">
        <v>83823</v>
      </c>
      <c r="B54" t="s">
        <v>455</v>
      </c>
      <c r="C54" t="s">
        <v>305</v>
      </c>
      <c r="D54" t="s">
        <v>307</v>
      </c>
      <c r="E54" t="s">
        <v>24</v>
      </c>
      <c r="F54" t="s">
        <v>387</v>
      </c>
      <c r="G54" t="s">
        <v>187</v>
      </c>
      <c r="H54" t="s">
        <v>454</v>
      </c>
      <c r="I54" t="s">
        <v>913</v>
      </c>
      <c r="J54" t="s">
        <v>91</v>
      </c>
      <c r="K54" t="s">
        <v>41</v>
      </c>
      <c r="L54" t="s">
        <v>240</v>
      </c>
      <c r="M54" t="s">
        <v>365</v>
      </c>
      <c r="N54" t="s">
        <v>1194</v>
      </c>
      <c r="O54" t="s">
        <v>1194</v>
      </c>
      <c r="R54" t="s">
        <v>235</v>
      </c>
      <c r="T54" t="s">
        <v>43</v>
      </c>
      <c r="U54" t="s">
        <v>37</v>
      </c>
      <c r="V54" t="s">
        <v>26</v>
      </c>
      <c r="W54" t="s">
        <v>1194</v>
      </c>
      <c r="Y54" s="1">
        <v>42522.026944444442</v>
      </c>
      <c r="Z54" s="1">
        <v>42817.250381944446</v>
      </c>
    </row>
    <row r="55" spans="1:27" x14ac:dyDescent="0.3">
      <c r="A55">
        <v>83852</v>
      </c>
      <c r="B55" t="s">
        <v>325</v>
      </c>
      <c r="C55" t="s">
        <v>129</v>
      </c>
      <c r="D55" t="s">
        <v>218</v>
      </c>
      <c r="E55" t="s">
        <v>24</v>
      </c>
      <c r="F55" t="s">
        <v>27</v>
      </c>
      <c r="G55" t="s">
        <v>153</v>
      </c>
      <c r="H55" t="s">
        <v>431</v>
      </c>
      <c r="I55" t="s">
        <v>917</v>
      </c>
      <c r="J55" t="s">
        <v>268</v>
      </c>
      <c r="K55" t="s">
        <v>41</v>
      </c>
      <c r="L55" t="s">
        <v>32</v>
      </c>
      <c r="N55" t="s">
        <v>1194</v>
      </c>
      <c r="O55" t="s">
        <v>206</v>
      </c>
      <c r="R55" t="s">
        <v>235</v>
      </c>
      <c r="T55" t="s">
        <v>43</v>
      </c>
      <c r="U55" t="s">
        <v>29</v>
      </c>
      <c r="V55" t="s">
        <v>269</v>
      </c>
      <c r="W55" t="s">
        <v>1194</v>
      </c>
      <c r="Y55" s="1">
        <v>42522.337314814817</v>
      </c>
      <c r="Z55" s="1">
        <v>42585.987546296295</v>
      </c>
    </row>
    <row r="56" spans="1:27" x14ac:dyDescent="0.3">
      <c r="A56">
        <v>83876</v>
      </c>
      <c r="B56" t="s">
        <v>89</v>
      </c>
      <c r="C56" t="s">
        <v>237</v>
      </c>
      <c r="D56" t="s">
        <v>238</v>
      </c>
      <c r="E56" t="s">
        <v>24</v>
      </c>
      <c r="F56" t="s">
        <v>27</v>
      </c>
      <c r="G56" t="s">
        <v>187</v>
      </c>
      <c r="H56" t="s">
        <v>521</v>
      </c>
      <c r="J56" t="s">
        <v>282</v>
      </c>
      <c r="K56" t="s">
        <v>41</v>
      </c>
      <c r="L56" t="s">
        <v>32</v>
      </c>
      <c r="N56" t="s">
        <v>1194</v>
      </c>
      <c r="O56" t="s">
        <v>1194</v>
      </c>
      <c r="R56" t="s">
        <v>235</v>
      </c>
      <c r="T56" t="s">
        <v>43</v>
      </c>
      <c r="U56" t="s">
        <v>60</v>
      </c>
      <c r="V56" t="s">
        <v>235</v>
      </c>
      <c r="W56" t="s">
        <v>1194</v>
      </c>
      <c r="Y56" s="1">
        <v>42522.50372685185</v>
      </c>
      <c r="Z56" s="1">
        <v>42803.366597222222</v>
      </c>
    </row>
    <row r="57" spans="1:27" x14ac:dyDescent="0.3">
      <c r="A57">
        <v>83877</v>
      </c>
      <c r="B57" t="s">
        <v>89</v>
      </c>
      <c r="C57" t="s">
        <v>237</v>
      </c>
      <c r="D57" t="s">
        <v>238</v>
      </c>
      <c r="E57" t="s">
        <v>24</v>
      </c>
      <c r="F57" t="s">
        <v>27</v>
      </c>
      <c r="G57" t="s">
        <v>187</v>
      </c>
      <c r="H57" t="s">
        <v>520</v>
      </c>
      <c r="J57" t="s">
        <v>282</v>
      </c>
      <c r="K57" t="s">
        <v>41</v>
      </c>
      <c r="L57" t="s">
        <v>32</v>
      </c>
      <c r="N57" t="s">
        <v>1194</v>
      </c>
      <c r="O57" t="s">
        <v>1194</v>
      </c>
      <c r="R57" t="s">
        <v>235</v>
      </c>
      <c r="T57" t="s">
        <v>43</v>
      </c>
      <c r="U57" t="s">
        <v>60</v>
      </c>
      <c r="V57" t="s">
        <v>235</v>
      </c>
      <c r="W57" t="s">
        <v>1194</v>
      </c>
      <c r="Y57" s="1">
        <v>42522.505486111113</v>
      </c>
      <c r="Z57" s="1">
        <v>42803.366249999999</v>
      </c>
    </row>
    <row r="58" spans="1:27" x14ac:dyDescent="0.3">
      <c r="A58">
        <v>83974</v>
      </c>
      <c r="B58" t="s">
        <v>268</v>
      </c>
      <c r="C58" t="s">
        <v>184</v>
      </c>
      <c r="D58" t="s">
        <v>293</v>
      </c>
      <c r="E58" t="s">
        <v>24</v>
      </c>
      <c r="F58" t="s">
        <v>387</v>
      </c>
      <c r="G58" t="s">
        <v>187</v>
      </c>
      <c r="H58" t="s">
        <v>548</v>
      </c>
      <c r="I58" t="s">
        <v>913</v>
      </c>
      <c r="J58" t="s">
        <v>91</v>
      </c>
      <c r="K58" t="s">
        <v>41</v>
      </c>
      <c r="L58" t="s">
        <v>32</v>
      </c>
      <c r="N58" t="s">
        <v>1194</v>
      </c>
      <c r="O58" t="s">
        <v>1194</v>
      </c>
      <c r="R58" t="s">
        <v>235</v>
      </c>
      <c r="T58" t="s">
        <v>55</v>
      </c>
      <c r="U58" t="s">
        <v>45</v>
      </c>
      <c r="V58" t="s">
        <v>26</v>
      </c>
      <c r="W58" t="s">
        <v>1194</v>
      </c>
      <c r="Y58" s="1">
        <v>42523.527754629627</v>
      </c>
      <c r="Z58" s="1">
        <v>42815.254247685189</v>
      </c>
    </row>
    <row r="59" spans="1:27" x14ac:dyDescent="0.3">
      <c r="A59">
        <v>84066</v>
      </c>
      <c r="B59" t="s">
        <v>430</v>
      </c>
      <c r="C59" t="s">
        <v>129</v>
      </c>
      <c r="D59" t="s">
        <v>327</v>
      </c>
      <c r="E59" t="s">
        <v>24</v>
      </c>
      <c r="F59" t="s">
        <v>27</v>
      </c>
      <c r="G59" t="s">
        <v>187</v>
      </c>
      <c r="H59" t="s">
        <v>429</v>
      </c>
      <c r="I59" t="s">
        <v>274</v>
      </c>
      <c r="J59" t="s">
        <v>91</v>
      </c>
      <c r="K59" t="s">
        <v>41</v>
      </c>
      <c r="L59" t="s">
        <v>101</v>
      </c>
      <c r="N59" t="s">
        <v>1194</v>
      </c>
      <c r="O59" t="s">
        <v>1194</v>
      </c>
      <c r="R59" t="s">
        <v>235</v>
      </c>
      <c r="T59" t="s">
        <v>67</v>
      </c>
      <c r="U59" t="s">
        <v>45</v>
      </c>
      <c r="V59" t="s">
        <v>26</v>
      </c>
      <c r="W59" t="s">
        <v>1194</v>
      </c>
      <c r="Y59" s="1">
        <v>42524.527094907404</v>
      </c>
      <c r="Z59" s="1">
        <v>42549.96806712963</v>
      </c>
    </row>
    <row r="60" spans="1:27" x14ac:dyDescent="0.3">
      <c r="A60">
        <v>84176</v>
      </c>
      <c r="B60" t="s">
        <v>181</v>
      </c>
      <c r="C60" t="s">
        <v>223</v>
      </c>
      <c r="D60" t="s">
        <v>224</v>
      </c>
      <c r="E60" t="s">
        <v>24</v>
      </c>
      <c r="F60" t="s">
        <v>387</v>
      </c>
      <c r="G60" t="s">
        <v>187</v>
      </c>
      <c r="H60" t="s">
        <v>475</v>
      </c>
      <c r="I60" t="s">
        <v>913</v>
      </c>
      <c r="J60" t="s">
        <v>181</v>
      </c>
      <c r="K60" t="s">
        <v>41</v>
      </c>
      <c r="L60" t="s">
        <v>32</v>
      </c>
      <c r="M60" t="s">
        <v>44</v>
      </c>
      <c r="N60" t="s">
        <v>1194</v>
      </c>
      <c r="O60" t="s">
        <v>423</v>
      </c>
      <c r="Q60" t="s">
        <v>474</v>
      </c>
      <c r="R60" t="s">
        <v>235</v>
      </c>
      <c r="T60" t="s">
        <v>55</v>
      </c>
      <c r="U60" t="s">
        <v>37</v>
      </c>
      <c r="V60" t="s">
        <v>26</v>
      </c>
      <c r="W60" t="s">
        <v>1194</v>
      </c>
      <c r="X60" t="s">
        <v>473</v>
      </c>
      <c r="Y60" s="1">
        <v>42528.36310185185</v>
      </c>
      <c r="Z60" s="1">
        <v>42814.277650462966</v>
      </c>
    </row>
    <row r="61" spans="1:27" x14ac:dyDescent="0.3">
      <c r="A61">
        <v>84181</v>
      </c>
      <c r="B61" t="s">
        <v>939</v>
      </c>
      <c r="C61" t="s">
        <v>75</v>
      </c>
      <c r="D61" t="s">
        <v>1132</v>
      </c>
      <c r="E61" t="s">
        <v>262</v>
      </c>
      <c r="F61" t="s">
        <v>27</v>
      </c>
      <c r="G61" t="s">
        <v>153</v>
      </c>
      <c r="H61" t="s">
        <v>1131</v>
      </c>
      <c r="J61" t="s">
        <v>937</v>
      </c>
      <c r="K61" t="s">
        <v>41</v>
      </c>
      <c r="L61" t="s">
        <v>32</v>
      </c>
      <c r="N61" t="s">
        <v>1194</v>
      </c>
      <c r="O61" t="s">
        <v>1194</v>
      </c>
      <c r="R61" t="s">
        <v>765</v>
      </c>
      <c r="S61" t="s">
        <v>426</v>
      </c>
      <c r="T61" t="s">
        <v>55</v>
      </c>
      <c r="U61" t="s">
        <v>37</v>
      </c>
      <c r="V61" t="s">
        <v>81</v>
      </c>
      <c r="W61" t="s">
        <v>1194</v>
      </c>
      <c r="Y61" s="1">
        <v>42528.457928240743</v>
      </c>
      <c r="Z61" s="1">
        <v>42748.393113425926</v>
      </c>
    </row>
    <row r="62" spans="1:27" x14ac:dyDescent="0.3">
      <c r="A62">
        <v>84719</v>
      </c>
      <c r="B62" t="s">
        <v>340</v>
      </c>
      <c r="C62" t="s">
        <v>184</v>
      </c>
      <c r="D62" t="s">
        <v>525</v>
      </c>
      <c r="E62" t="s">
        <v>24</v>
      </c>
      <c r="F62" t="s">
        <v>387</v>
      </c>
      <c r="G62" t="s">
        <v>187</v>
      </c>
      <c r="H62" t="s">
        <v>547</v>
      </c>
      <c r="I62" t="s">
        <v>913</v>
      </c>
      <c r="J62" t="s">
        <v>340</v>
      </c>
      <c r="K62" t="s">
        <v>41</v>
      </c>
      <c r="L62" t="s">
        <v>32</v>
      </c>
      <c r="M62" t="s">
        <v>44</v>
      </c>
      <c r="N62" t="s">
        <v>1194</v>
      </c>
      <c r="O62" t="s">
        <v>433</v>
      </c>
      <c r="Q62" t="s">
        <v>546</v>
      </c>
      <c r="R62" t="s">
        <v>235</v>
      </c>
      <c r="T62" t="s">
        <v>43</v>
      </c>
      <c r="U62" t="s">
        <v>29</v>
      </c>
      <c r="V62" t="s">
        <v>26</v>
      </c>
      <c r="W62" t="s">
        <v>361</v>
      </c>
      <c r="X62" t="s">
        <v>545</v>
      </c>
      <c r="Y62" s="1">
        <v>42537.254837962966</v>
      </c>
      <c r="Z62" s="1">
        <v>42810.27789351852</v>
      </c>
      <c r="AA62" t="s">
        <v>297</v>
      </c>
    </row>
    <row r="63" spans="1:27" x14ac:dyDescent="0.3">
      <c r="A63">
        <v>84899</v>
      </c>
      <c r="B63" t="s">
        <v>800</v>
      </c>
      <c r="C63" t="s">
        <v>165</v>
      </c>
      <c r="D63" t="s">
        <v>166</v>
      </c>
      <c r="E63" t="s">
        <v>147</v>
      </c>
      <c r="F63" t="s">
        <v>27</v>
      </c>
      <c r="G63" t="s">
        <v>187</v>
      </c>
      <c r="H63" t="s">
        <v>1000</v>
      </c>
      <c r="I63" t="s">
        <v>800</v>
      </c>
      <c r="J63" t="s">
        <v>800</v>
      </c>
      <c r="K63" t="s">
        <v>41</v>
      </c>
      <c r="L63" t="s">
        <v>32</v>
      </c>
      <c r="N63" t="s">
        <v>1194</v>
      </c>
      <c r="O63" t="s">
        <v>1194</v>
      </c>
      <c r="R63" t="s">
        <v>235</v>
      </c>
      <c r="T63" t="s">
        <v>67</v>
      </c>
      <c r="U63" t="s">
        <v>45</v>
      </c>
      <c r="V63" t="s">
        <v>235</v>
      </c>
      <c r="W63" t="s">
        <v>1194</v>
      </c>
      <c r="Y63" s="1">
        <v>42542.140509259261</v>
      </c>
      <c r="Z63" s="1">
        <v>42543.229641203703</v>
      </c>
    </row>
    <row r="64" spans="1:27" x14ac:dyDescent="0.3">
      <c r="A64">
        <v>85002</v>
      </c>
      <c r="B64" t="s">
        <v>89</v>
      </c>
      <c r="C64" t="s">
        <v>237</v>
      </c>
      <c r="D64" t="s">
        <v>238</v>
      </c>
      <c r="E64" t="s">
        <v>24</v>
      </c>
      <c r="F64" t="s">
        <v>27</v>
      </c>
      <c r="G64" t="s">
        <v>49</v>
      </c>
      <c r="H64" t="s">
        <v>502</v>
      </c>
      <c r="J64" t="s">
        <v>497</v>
      </c>
      <c r="K64" t="s">
        <v>41</v>
      </c>
      <c r="L64" t="s">
        <v>32</v>
      </c>
      <c r="N64" t="s">
        <v>1194</v>
      </c>
      <c r="O64" t="s">
        <v>500</v>
      </c>
      <c r="R64" t="s">
        <v>235</v>
      </c>
      <c r="T64" t="s">
        <v>55</v>
      </c>
      <c r="U64" t="s">
        <v>45</v>
      </c>
      <c r="V64" t="s">
        <v>235</v>
      </c>
      <c r="W64" t="s">
        <v>1194</v>
      </c>
      <c r="Y64" s="1">
        <v>42543.065324074072</v>
      </c>
      <c r="Z64" s="1">
        <v>42724.952881944446</v>
      </c>
    </row>
    <row r="65" spans="1:26" x14ac:dyDescent="0.3">
      <c r="A65">
        <v>85124</v>
      </c>
      <c r="B65" t="s">
        <v>77</v>
      </c>
      <c r="C65" t="s">
        <v>165</v>
      </c>
      <c r="D65" t="s">
        <v>166</v>
      </c>
      <c r="E65" t="s">
        <v>147</v>
      </c>
      <c r="F65" t="s">
        <v>27</v>
      </c>
      <c r="G65" t="s">
        <v>187</v>
      </c>
      <c r="H65" t="s">
        <v>999</v>
      </c>
      <c r="I65" t="s">
        <v>800</v>
      </c>
      <c r="J65" t="s">
        <v>800</v>
      </c>
      <c r="K65" t="s">
        <v>41</v>
      </c>
      <c r="L65" t="s">
        <v>32</v>
      </c>
      <c r="N65" t="s">
        <v>1194</v>
      </c>
      <c r="O65" t="s">
        <v>1194</v>
      </c>
      <c r="R65" t="s">
        <v>235</v>
      </c>
      <c r="T65" t="s">
        <v>43</v>
      </c>
      <c r="U65" t="s">
        <v>29</v>
      </c>
      <c r="V65" t="s">
        <v>235</v>
      </c>
      <c r="W65" t="s">
        <v>1194</v>
      </c>
      <c r="Y65" s="1">
        <v>42544.980219907404</v>
      </c>
      <c r="Z65" s="1">
        <v>42549.139432870368</v>
      </c>
    </row>
    <row r="66" spans="1:26" x14ac:dyDescent="0.3">
      <c r="A66">
        <v>85377</v>
      </c>
      <c r="B66" t="s">
        <v>217</v>
      </c>
      <c r="C66" t="s">
        <v>129</v>
      </c>
      <c r="D66" t="s">
        <v>310</v>
      </c>
      <c r="E66" t="s">
        <v>24</v>
      </c>
      <c r="F66" t="s">
        <v>27</v>
      </c>
      <c r="G66" t="s">
        <v>153</v>
      </c>
      <c r="H66" t="s">
        <v>427</v>
      </c>
      <c r="I66" t="s">
        <v>916</v>
      </c>
      <c r="J66" t="s">
        <v>214</v>
      </c>
      <c r="K66" t="s">
        <v>41</v>
      </c>
      <c r="L66" t="s">
        <v>32</v>
      </c>
      <c r="M66" t="s">
        <v>369</v>
      </c>
      <c r="N66" t="s">
        <v>1194</v>
      </c>
      <c r="O66" t="s">
        <v>428</v>
      </c>
      <c r="P66" t="s">
        <v>344</v>
      </c>
      <c r="R66" t="s">
        <v>235</v>
      </c>
      <c r="S66" t="s">
        <v>426</v>
      </c>
      <c r="T66" t="s">
        <v>55</v>
      </c>
      <c r="U66" t="s">
        <v>37</v>
      </c>
      <c r="V66" t="s">
        <v>103</v>
      </c>
      <c r="W66" t="s">
        <v>361</v>
      </c>
      <c r="Y66" s="1">
        <v>42550.251122685186</v>
      </c>
      <c r="Z66" s="1">
        <v>42703.467199074075</v>
      </c>
    </row>
    <row r="67" spans="1:26" x14ac:dyDescent="0.3">
      <c r="A67">
        <v>85440</v>
      </c>
      <c r="B67" t="s">
        <v>318</v>
      </c>
      <c r="C67" t="s">
        <v>75</v>
      </c>
      <c r="D67" t="s">
        <v>267</v>
      </c>
      <c r="E67" t="s">
        <v>24</v>
      </c>
      <c r="F67" t="s">
        <v>27</v>
      </c>
      <c r="G67" t="s">
        <v>187</v>
      </c>
      <c r="H67" t="s">
        <v>878</v>
      </c>
      <c r="I67" t="s">
        <v>942</v>
      </c>
      <c r="J67" t="s">
        <v>204</v>
      </c>
      <c r="K67" t="s">
        <v>41</v>
      </c>
      <c r="L67" t="s">
        <v>32</v>
      </c>
      <c r="N67" t="s">
        <v>1194</v>
      </c>
      <c r="O67" t="s">
        <v>667</v>
      </c>
      <c r="R67" t="s">
        <v>235</v>
      </c>
      <c r="T67" t="s">
        <v>55</v>
      </c>
      <c r="U67" t="s">
        <v>45</v>
      </c>
      <c r="V67" t="s">
        <v>235</v>
      </c>
      <c r="W67" t="s">
        <v>1194</v>
      </c>
      <c r="Y67" s="1">
        <v>42551.289675925924</v>
      </c>
      <c r="Z67" s="1">
        <v>42569.466990740744</v>
      </c>
    </row>
    <row r="68" spans="1:26" x14ac:dyDescent="0.3">
      <c r="A68">
        <v>85661</v>
      </c>
      <c r="B68" t="s">
        <v>228</v>
      </c>
      <c r="C68" t="s">
        <v>75</v>
      </c>
      <c r="D68" t="s">
        <v>125</v>
      </c>
      <c r="E68" t="s">
        <v>147</v>
      </c>
      <c r="F68" t="s">
        <v>27</v>
      </c>
      <c r="G68" t="s">
        <v>166</v>
      </c>
      <c r="H68" t="s">
        <v>1116</v>
      </c>
      <c r="I68" t="s">
        <v>179</v>
      </c>
      <c r="J68" t="s">
        <v>228</v>
      </c>
      <c r="K68" t="s">
        <v>41</v>
      </c>
      <c r="L68" t="s">
        <v>32</v>
      </c>
      <c r="N68" t="s">
        <v>1194</v>
      </c>
      <c r="O68" t="s">
        <v>1194</v>
      </c>
      <c r="Q68" t="s">
        <v>727</v>
      </c>
      <c r="R68" t="s">
        <v>765</v>
      </c>
      <c r="T68" t="s">
        <v>67</v>
      </c>
      <c r="U68" t="s">
        <v>45</v>
      </c>
      <c r="V68" t="s">
        <v>26</v>
      </c>
      <c r="W68" t="s">
        <v>1194</v>
      </c>
      <c r="Y68" s="1">
        <v>42555.32472222222</v>
      </c>
      <c r="Z68" s="1">
        <v>42772.735034722224</v>
      </c>
    </row>
    <row r="69" spans="1:26" x14ac:dyDescent="0.3">
      <c r="A69">
        <v>86174</v>
      </c>
      <c r="B69" t="s">
        <v>188</v>
      </c>
      <c r="C69" t="s">
        <v>165</v>
      </c>
      <c r="D69" t="s">
        <v>166</v>
      </c>
      <c r="E69" t="s">
        <v>147</v>
      </c>
      <c r="F69" t="s">
        <v>27</v>
      </c>
      <c r="G69" t="s">
        <v>187</v>
      </c>
      <c r="H69" t="s">
        <v>998</v>
      </c>
      <c r="J69" t="s">
        <v>188</v>
      </c>
      <c r="K69" t="s">
        <v>41</v>
      </c>
      <c r="L69" t="s">
        <v>32</v>
      </c>
      <c r="N69" t="s">
        <v>1194</v>
      </c>
      <c r="O69" t="s">
        <v>1194</v>
      </c>
      <c r="R69" t="s">
        <v>235</v>
      </c>
      <c r="T69" t="s">
        <v>55</v>
      </c>
      <c r="U69" t="s">
        <v>45</v>
      </c>
      <c r="V69" t="s">
        <v>235</v>
      </c>
      <c r="W69" t="s">
        <v>1194</v>
      </c>
      <c r="Y69" s="1">
        <v>42565.557928240742</v>
      </c>
      <c r="Z69" s="1">
        <v>42565.658437500002</v>
      </c>
    </row>
    <row r="70" spans="1:26" x14ac:dyDescent="0.3">
      <c r="A70">
        <v>86202</v>
      </c>
      <c r="B70" t="s">
        <v>800</v>
      </c>
      <c r="C70" t="s">
        <v>165</v>
      </c>
      <c r="D70" t="s">
        <v>166</v>
      </c>
      <c r="E70" t="s">
        <v>147</v>
      </c>
      <c r="F70" t="s">
        <v>27</v>
      </c>
      <c r="G70" t="s">
        <v>187</v>
      </c>
      <c r="H70" t="s">
        <v>997</v>
      </c>
      <c r="I70" t="s">
        <v>800</v>
      </c>
      <c r="J70" t="s">
        <v>800</v>
      </c>
      <c r="K70" t="s">
        <v>41</v>
      </c>
      <c r="L70" t="s">
        <v>32</v>
      </c>
      <c r="N70" t="s">
        <v>1194</v>
      </c>
      <c r="O70" t="s">
        <v>1194</v>
      </c>
      <c r="R70" t="s">
        <v>235</v>
      </c>
      <c r="T70" t="s">
        <v>43</v>
      </c>
      <c r="U70" t="s">
        <v>37</v>
      </c>
      <c r="V70" t="s">
        <v>235</v>
      </c>
      <c r="W70" t="s">
        <v>1194</v>
      </c>
      <c r="Y70" s="1">
        <v>42566.193726851852</v>
      </c>
      <c r="Z70" s="1">
        <v>42566.348877314813</v>
      </c>
    </row>
    <row r="71" spans="1:26" x14ac:dyDescent="0.3">
      <c r="A71">
        <v>86211</v>
      </c>
      <c r="B71" t="s">
        <v>950</v>
      </c>
      <c r="C71" t="s">
        <v>165</v>
      </c>
      <c r="D71" t="s">
        <v>166</v>
      </c>
      <c r="E71" t="s">
        <v>147</v>
      </c>
      <c r="F71" t="s">
        <v>27</v>
      </c>
      <c r="G71" t="s">
        <v>187</v>
      </c>
      <c r="H71" t="s">
        <v>996</v>
      </c>
      <c r="J71" t="s">
        <v>950</v>
      </c>
      <c r="K71" t="s">
        <v>41</v>
      </c>
      <c r="L71" t="s">
        <v>32</v>
      </c>
      <c r="N71" t="s">
        <v>1194</v>
      </c>
      <c r="O71" t="s">
        <v>1194</v>
      </c>
      <c r="R71" t="s">
        <v>235</v>
      </c>
      <c r="S71" t="s">
        <v>235</v>
      </c>
      <c r="T71" t="s">
        <v>43</v>
      </c>
      <c r="U71" t="s">
        <v>45</v>
      </c>
      <c r="V71" t="s">
        <v>235</v>
      </c>
      <c r="W71" t="s">
        <v>1194</v>
      </c>
      <c r="Y71" s="1">
        <v>42566.316493055558</v>
      </c>
      <c r="Z71" s="1">
        <v>42578.205254629633</v>
      </c>
    </row>
    <row r="72" spans="1:26" x14ac:dyDescent="0.3">
      <c r="A72">
        <v>86226</v>
      </c>
      <c r="B72" t="s">
        <v>860</v>
      </c>
      <c r="C72" t="s">
        <v>75</v>
      </c>
      <c r="D72" t="s">
        <v>354</v>
      </c>
      <c r="E72" t="s">
        <v>147</v>
      </c>
      <c r="F72" t="s">
        <v>27</v>
      </c>
      <c r="G72" t="s">
        <v>187</v>
      </c>
      <c r="H72" t="s">
        <v>1113</v>
      </c>
      <c r="I72" t="s">
        <v>230</v>
      </c>
      <c r="J72" t="s">
        <v>230</v>
      </c>
      <c r="K72" t="s">
        <v>41</v>
      </c>
      <c r="L72" t="s">
        <v>32</v>
      </c>
      <c r="N72" t="s">
        <v>1194</v>
      </c>
      <c r="O72" t="s">
        <v>1194</v>
      </c>
      <c r="R72" t="s">
        <v>765</v>
      </c>
      <c r="T72" t="s">
        <v>43</v>
      </c>
      <c r="U72" t="s">
        <v>29</v>
      </c>
      <c r="V72" t="s">
        <v>26</v>
      </c>
      <c r="W72" t="s">
        <v>1194</v>
      </c>
      <c r="Y72" s="1">
        <v>42566.397418981483</v>
      </c>
      <c r="Z72" s="1">
        <v>42569.614652777775</v>
      </c>
    </row>
    <row r="73" spans="1:26" x14ac:dyDescent="0.3">
      <c r="A73">
        <v>86350</v>
      </c>
      <c r="B73" t="s">
        <v>340</v>
      </c>
      <c r="C73" t="s">
        <v>184</v>
      </c>
      <c r="D73" t="s">
        <v>293</v>
      </c>
      <c r="E73" t="s">
        <v>24</v>
      </c>
      <c r="F73" t="s">
        <v>387</v>
      </c>
      <c r="G73" t="s">
        <v>187</v>
      </c>
      <c r="H73" t="s">
        <v>542</v>
      </c>
      <c r="I73" t="s">
        <v>913</v>
      </c>
      <c r="J73" t="s">
        <v>91</v>
      </c>
      <c r="K73" t="s">
        <v>41</v>
      </c>
      <c r="L73" t="s">
        <v>32</v>
      </c>
      <c r="N73" t="s">
        <v>1194</v>
      </c>
      <c r="O73" t="s">
        <v>1194</v>
      </c>
      <c r="Q73" t="s">
        <v>541</v>
      </c>
      <c r="R73" t="s">
        <v>235</v>
      </c>
      <c r="T73" t="s">
        <v>43</v>
      </c>
      <c r="U73" t="s">
        <v>45</v>
      </c>
      <c r="V73" t="s">
        <v>26</v>
      </c>
      <c r="W73" t="s">
        <v>361</v>
      </c>
      <c r="Y73" s="1">
        <v>42570.369074074071</v>
      </c>
      <c r="Z73" s="1">
        <v>42824.280046296299</v>
      </c>
    </row>
    <row r="74" spans="1:26" x14ac:dyDescent="0.3">
      <c r="A74">
        <v>86378</v>
      </c>
      <c r="B74" t="s">
        <v>977</v>
      </c>
      <c r="C74" t="s">
        <v>184</v>
      </c>
      <c r="D74" t="s">
        <v>293</v>
      </c>
      <c r="E74" t="s">
        <v>48</v>
      </c>
      <c r="F74" t="s">
        <v>27</v>
      </c>
      <c r="G74" t="s">
        <v>187</v>
      </c>
      <c r="H74" t="s">
        <v>976</v>
      </c>
      <c r="I74" t="s">
        <v>234</v>
      </c>
      <c r="J74" t="s">
        <v>91</v>
      </c>
      <c r="K74" t="s">
        <v>41</v>
      </c>
      <c r="L74" t="s">
        <v>32</v>
      </c>
      <c r="M74" t="s">
        <v>298</v>
      </c>
      <c r="N74" t="s">
        <v>338</v>
      </c>
      <c r="O74" t="s">
        <v>1194</v>
      </c>
      <c r="R74" t="s">
        <v>235</v>
      </c>
      <c r="T74" t="s">
        <v>43</v>
      </c>
      <c r="U74" t="s">
        <v>29</v>
      </c>
      <c r="V74" t="s">
        <v>26</v>
      </c>
      <c r="W74" t="s">
        <v>1194</v>
      </c>
      <c r="Y74" s="1">
        <v>42570.509155092594</v>
      </c>
      <c r="Z74" s="1">
        <v>42781.593425925923</v>
      </c>
    </row>
    <row r="75" spans="1:26" x14ac:dyDescent="0.3">
      <c r="A75">
        <v>86415</v>
      </c>
      <c r="B75" t="s">
        <v>211</v>
      </c>
      <c r="C75" t="s">
        <v>184</v>
      </c>
      <c r="D75" t="s">
        <v>186</v>
      </c>
      <c r="E75" t="s">
        <v>24</v>
      </c>
      <c r="F75" t="s">
        <v>27</v>
      </c>
      <c r="G75" t="s">
        <v>187</v>
      </c>
      <c r="H75" t="s">
        <v>540</v>
      </c>
      <c r="I75" t="s">
        <v>800</v>
      </c>
      <c r="J75" t="s">
        <v>174</v>
      </c>
      <c r="K75" t="s">
        <v>41</v>
      </c>
      <c r="L75" t="s">
        <v>32</v>
      </c>
      <c r="N75" t="s">
        <v>1194</v>
      </c>
      <c r="O75" t="s">
        <v>1194</v>
      </c>
      <c r="R75" t="s">
        <v>235</v>
      </c>
      <c r="T75" t="s">
        <v>43</v>
      </c>
      <c r="U75" t="s">
        <v>29</v>
      </c>
      <c r="V75" t="s">
        <v>26</v>
      </c>
      <c r="W75" t="s">
        <v>361</v>
      </c>
      <c r="Y75" s="1">
        <v>42571.160509259258</v>
      </c>
      <c r="Z75" s="1">
        <v>42736.967905092592</v>
      </c>
    </row>
    <row r="76" spans="1:26" x14ac:dyDescent="0.3">
      <c r="A76">
        <v>86473</v>
      </c>
      <c r="B76" t="s">
        <v>146</v>
      </c>
      <c r="C76" t="s">
        <v>75</v>
      </c>
      <c r="D76" t="s">
        <v>79</v>
      </c>
      <c r="E76" t="s">
        <v>24</v>
      </c>
      <c r="F76" t="s">
        <v>387</v>
      </c>
      <c r="G76" t="s">
        <v>178</v>
      </c>
      <c r="H76" t="s">
        <v>876</v>
      </c>
      <c r="I76" t="s">
        <v>944</v>
      </c>
      <c r="J76" t="s">
        <v>77</v>
      </c>
      <c r="K76" t="s">
        <v>41</v>
      </c>
      <c r="L76" t="s">
        <v>32</v>
      </c>
      <c r="N76" t="s">
        <v>1194</v>
      </c>
      <c r="O76" t="s">
        <v>539</v>
      </c>
      <c r="R76" t="s">
        <v>235</v>
      </c>
      <c r="T76" t="s">
        <v>67</v>
      </c>
      <c r="U76" t="s">
        <v>45</v>
      </c>
      <c r="V76" t="s">
        <v>235</v>
      </c>
      <c r="W76" t="s">
        <v>1194</v>
      </c>
      <c r="Y76" s="1">
        <v>42571.698877314811</v>
      </c>
      <c r="Z76" s="1">
        <v>42818.240034722221</v>
      </c>
    </row>
    <row r="77" spans="1:26" x14ac:dyDescent="0.3">
      <c r="A77">
        <v>86675</v>
      </c>
      <c r="B77" t="s">
        <v>124</v>
      </c>
      <c r="C77" t="s">
        <v>75</v>
      </c>
      <c r="D77" t="s">
        <v>125</v>
      </c>
      <c r="E77" t="s">
        <v>24</v>
      </c>
      <c r="F77" t="s">
        <v>387</v>
      </c>
      <c r="G77" t="s">
        <v>187</v>
      </c>
      <c r="H77" t="s">
        <v>875</v>
      </c>
      <c r="I77" t="s">
        <v>913</v>
      </c>
      <c r="J77" t="s">
        <v>204</v>
      </c>
      <c r="K77" t="s">
        <v>41</v>
      </c>
      <c r="L77" t="s">
        <v>32</v>
      </c>
      <c r="N77" t="s">
        <v>1194</v>
      </c>
      <c r="O77" t="s">
        <v>472</v>
      </c>
      <c r="R77" t="s">
        <v>235</v>
      </c>
      <c r="T77" t="s">
        <v>43</v>
      </c>
      <c r="U77" t="s">
        <v>29</v>
      </c>
      <c r="V77" t="s">
        <v>26</v>
      </c>
      <c r="W77" t="s">
        <v>361</v>
      </c>
      <c r="Y77" s="1">
        <v>42577.433229166665</v>
      </c>
      <c r="Z77" s="1">
        <v>42808.279131944444</v>
      </c>
    </row>
    <row r="78" spans="1:26" x14ac:dyDescent="0.3">
      <c r="A78">
        <v>86676</v>
      </c>
      <c r="B78" t="s">
        <v>124</v>
      </c>
      <c r="C78" t="s">
        <v>75</v>
      </c>
      <c r="D78" t="s">
        <v>125</v>
      </c>
      <c r="E78" t="s">
        <v>24</v>
      </c>
      <c r="F78" t="s">
        <v>27</v>
      </c>
      <c r="G78" t="s">
        <v>187</v>
      </c>
      <c r="H78" t="s">
        <v>842</v>
      </c>
      <c r="I78" t="s">
        <v>234</v>
      </c>
      <c r="J78" t="s">
        <v>204</v>
      </c>
      <c r="K78" t="s">
        <v>41</v>
      </c>
      <c r="L78" t="s">
        <v>32</v>
      </c>
      <c r="N78" t="s">
        <v>1194</v>
      </c>
      <c r="O78" t="s">
        <v>1194</v>
      </c>
      <c r="R78" t="s">
        <v>781</v>
      </c>
      <c r="S78" t="s">
        <v>841</v>
      </c>
      <c r="T78" t="s">
        <v>43</v>
      </c>
      <c r="U78" t="s">
        <v>29</v>
      </c>
      <c r="V78" t="s">
        <v>26</v>
      </c>
      <c r="W78" t="s">
        <v>361</v>
      </c>
      <c r="Y78" s="1">
        <v>42577.433333333334</v>
      </c>
      <c r="Z78" s="1">
        <v>42578.446006944447</v>
      </c>
    </row>
    <row r="79" spans="1:26" x14ac:dyDescent="0.3">
      <c r="A79">
        <v>87123</v>
      </c>
      <c r="B79" t="s">
        <v>211</v>
      </c>
      <c r="C79" t="s">
        <v>184</v>
      </c>
      <c r="D79" t="s">
        <v>212</v>
      </c>
      <c r="E79" t="s">
        <v>24</v>
      </c>
      <c r="F79" t="s">
        <v>27</v>
      </c>
      <c r="G79" t="s">
        <v>187</v>
      </c>
      <c r="H79" t="s">
        <v>538</v>
      </c>
      <c r="I79" t="s">
        <v>800</v>
      </c>
      <c r="J79" t="s">
        <v>91</v>
      </c>
      <c r="K79" t="s">
        <v>41</v>
      </c>
      <c r="L79" t="s">
        <v>32</v>
      </c>
      <c r="N79" t="s">
        <v>1194</v>
      </c>
      <c r="O79" t="s">
        <v>539</v>
      </c>
      <c r="Q79" t="s">
        <v>537</v>
      </c>
      <c r="R79" t="s">
        <v>235</v>
      </c>
      <c r="T79" t="s">
        <v>43</v>
      </c>
      <c r="U79" t="s">
        <v>29</v>
      </c>
      <c r="V79" t="s">
        <v>26</v>
      </c>
      <c r="W79" t="s">
        <v>1194</v>
      </c>
      <c r="Y79" s="1">
        <v>42586.299166666664</v>
      </c>
      <c r="Z79" s="1">
        <v>42736.977094907408</v>
      </c>
    </row>
    <row r="80" spans="1:26" x14ac:dyDescent="0.3">
      <c r="A80">
        <v>87205</v>
      </c>
      <c r="B80" t="s">
        <v>934</v>
      </c>
      <c r="C80" t="s">
        <v>165</v>
      </c>
      <c r="D80" t="s">
        <v>166</v>
      </c>
      <c r="E80" t="s">
        <v>147</v>
      </c>
      <c r="F80" t="s">
        <v>27</v>
      </c>
      <c r="G80" t="s">
        <v>187</v>
      </c>
      <c r="H80" t="s">
        <v>995</v>
      </c>
      <c r="J80" t="s">
        <v>934</v>
      </c>
      <c r="K80" t="s">
        <v>41</v>
      </c>
      <c r="L80" t="s">
        <v>32</v>
      </c>
      <c r="N80" t="s">
        <v>1194</v>
      </c>
      <c r="O80" t="s">
        <v>1194</v>
      </c>
      <c r="R80" t="s">
        <v>235</v>
      </c>
      <c r="T80" t="s">
        <v>55</v>
      </c>
      <c r="U80" t="s">
        <v>45</v>
      </c>
      <c r="V80" t="s">
        <v>235</v>
      </c>
      <c r="W80" t="s">
        <v>1194</v>
      </c>
      <c r="Y80" s="1">
        <v>42587.297511574077</v>
      </c>
      <c r="Z80" s="1">
        <v>42592.025729166664</v>
      </c>
    </row>
    <row r="81" spans="1:27" x14ac:dyDescent="0.3">
      <c r="A81">
        <v>87634</v>
      </c>
      <c r="B81" t="s">
        <v>346</v>
      </c>
      <c r="C81" t="s">
        <v>75</v>
      </c>
      <c r="D81" t="s">
        <v>814</v>
      </c>
      <c r="E81" t="s">
        <v>24</v>
      </c>
      <c r="F81" t="s">
        <v>27</v>
      </c>
      <c r="G81" t="s">
        <v>187</v>
      </c>
      <c r="H81" t="s">
        <v>868</v>
      </c>
      <c r="I81" t="s">
        <v>943</v>
      </c>
      <c r="J81" t="s">
        <v>77</v>
      </c>
      <c r="K81" t="s">
        <v>41</v>
      </c>
      <c r="L81" t="s">
        <v>32</v>
      </c>
      <c r="M81" t="s">
        <v>298</v>
      </c>
      <c r="N81" t="s">
        <v>1194</v>
      </c>
      <c r="O81" t="s">
        <v>1194</v>
      </c>
      <c r="R81" t="s">
        <v>235</v>
      </c>
      <c r="T81" t="s">
        <v>55</v>
      </c>
      <c r="U81" t="s">
        <v>37</v>
      </c>
      <c r="V81" t="s">
        <v>28</v>
      </c>
      <c r="W81" t="s">
        <v>1194</v>
      </c>
      <c r="Y81" s="1">
        <v>42597.987395833334</v>
      </c>
      <c r="Z81" s="1">
        <v>42718.289479166669</v>
      </c>
      <c r="AA81" t="s">
        <v>867</v>
      </c>
    </row>
    <row r="82" spans="1:27" x14ac:dyDescent="0.3">
      <c r="A82">
        <v>87635</v>
      </c>
      <c r="B82" t="s">
        <v>325</v>
      </c>
      <c r="C82" t="s">
        <v>129</v>
      </c>
      <c r="D82" t="s">
        <v>218</v>
      </c>
      <c r="E82" t="s">
        <v>149</v>
      </c>
      <c r="F82" t="s">
        <v>27</v>
      </c>
      <c r="G82" t="s">
        <v>153</v>
      </c>
      <c r="H82" t="s">
        <v>1198</v>
      </c>
      <c r="I82" t="s">
        <v>226</v>
      </c>
      <c r="J82" t="s">
        <v>77</v>
      </c>
      <c r="K82" t="s">
        <v>41</v>
      </c>
      <c r="L82" t="s">
        <v>101</v>
      </c>
      <c r="M82" t="s">
        <v>298</v>
      </c>
      <c r="N82" t="s">
        <v>1194</v>
      </c>
      <c r="O82" t="s">
        <v>1194</v>
      </c>
      <c r="P82">
        <v>11924</v>
      </c>
      <c r="R82" t="s">
        <v>235</v>
      </c>
      <c r="T82" t="s">
        <v>43</v>
      </c>
      <c r="U82" t="s">
        <v>37</v>
      </c>
      <c r="V82" t="s">
        <v>103</v>
      </c>
      <c r="W82" t="s">
        <v>361</v>
      </c>
      <c r="Y82" s="1">
        <v>42598.010752314818</v>
      </c>
      <c r="Z82" s="1">
        <v>42785.978854166664</v>
      </c>
    </row>
    <row r="83" spans="1:27" x14ac:dyDescent="0.3">
      <c r="A83">
        <v>87656</v>
      </c>
      <c r="B83" t="s">
        <v>192</v>
      </c>
      <c r="C83" t="s">
        <v>165</v>
      </c>
      <c r="D83" t="s">
        <v>166</v>
      </c>
      <c r="E83" t="s">
        <v>147</v>
      </c>
      <c r="F83" t="s">
        <v>27</v>
      </c>
      <c r="G83" t="s">
        <v>187</v>
      </c>
      <c r="H83" t="s">
        <v>994</v>
      </c>
      <c r="I83" t="s">
        <v>913</v>
      </c>
      <c r="J83" t="s">
        <v>913</v>
      </c>
      <c r="K83" t="s">
        <v>41</v>
      </c>
      <c r="L83" t="s">
        <v>32</v>
      </c>
      <c r="M83" t="s">
        <v>44</v>
      </c>
      <c r="N83" t="s">
        <v>1194</v>
      </c>
      <c r="O83" t="s">
        <v>1194</v>
      </c>
      <c r="R83" t="s">
        <v>235</v>
      </c>
      <c r="T83" t="s">
        <v>55</v>
      </c>
      <c r="U83" t="s">
        <v>45</v>
      </c>
      <c r="V83" t="s">
        <v>235</v>
      </c>
      <c r="W83" t="s">
        <v>1194</v>
      </c>
      <c r="X83" t="s">
        <v>636</v>
      </c>
      <c r="Y83" s="1">
        <v>42598.291979166665</v>
      </c>
      <c r="Z83" s="1">
        <v>42655.133402777778</v>
      </c>
    </row>
    <row r="84" spans="1:27" x14ac:dyDescent="0.3">
      <c r="A84">
        <v>87684</v>
      </c>
      <c r="B84" t="s">
        <v>226</v>
      </c>
      <c r="C84" t="s">
        <v>75</v>
      </c>
      <c r="D84" t="s">
        <v>354</v>
      </c>
      <c r="E84" t="s">
        <v>147</v>
      </c>
      <c r="F84" t="s">
        <v>27</v>
      </c>
      <c r="G84" t="s">
        <v>153</v>
      </c>
      <c r="H84" t="s">
        <v>1111</v>
      </c>
      <c r="I84" t="s">
        <v>942</v>
      </c>
      <c r="J84" t="s">
        <v>916</v>
      </c>
      <c r="K84" t="s">
        <v>41</v>
      </c>
      <c r="L84" t="s">
        <v>32</v>
      </c>
      <c r="M84" t="s">
        <v>104</v>
      </c>
      <c r="N84" t="s">
        <v>1194</v>
      </c>
      <c r="O84" t="s">
        <v>1194</v>
      </c>
      <c r="P84">
        <v>11774</v>
      </c>
      <c r="R84" t="s">
        <v>765</v>
      </c>
      <c r="T84" t="s">
        <v>43</v>
      </c>
      <c r="U84" t="s">
        <v>29</v>
      </c>
      <c r="V84" t="s">
        <v>308</v>
      </c>
      <c r="W84" t="s">
        <v>361</v>
      </c>
      <c r="Y84" s="1">
        <v>42598.775659722225</v>
      </c>
      <c r="Z84" s="1">
        <v>42629.458784722221</v>
      </c>
    </row>
    <row r="85" spans="1:27" x14ac:dyDescent="0.3">
      <c r="A85">
        <v>88020</v>
      </c>
      <c r="B85" t="s">
        <v>1185</v>
      </c>
      <c r="C85" t="s">
        <v>75</v>
      </c>
      <c r="D85" t="s">
        <v>202</v>
      </c>
      <c r="E85" t="s">
        <v>147</v>
      </c>
      <c r="F85" t="s">
        <v>27</v>
      </c>
      <c r="G85" t="s">
        <v>287</v>
      </c>
      <c r="H85" t="s">
        <v>1184</v>
      </c>
      <c r="I85" t="s">
        <v>940</v>
      </c>
      <c r="J85" t="s">
        <v>77</v>
      </c>
      <c r="K85" t="s">
        <v>41</v>
      </c>
      <c r="L85" t="s">
        <v>32</v>
      </c>
      <c r="M85" t="s">
        <v>44</v>
      </c>
      <c r="N85" t="s">
        <v>1194</v>
      </c>
      <c r="O85" t="s">
        <v>1194</v>
      </c>
      <c r="R85" t="s">
        <v>235</v>
      </c>
      <c r="T85" t="s">
        <v>43</v>
      </c>
      <c r="U85" t="s">
        <v>37</v>
      </c>
      <c r="V85" t="s">
        <v>235</v>
      </c>
      <c r="W85" t="s">
        <v>361</v>
      </c>
      <c r="X85" t="s">
        <v>1046</v>
      </c>
      <c r="Y85" s="1">
        <v>42605.671493055554</v>
      </c>
      <c r="Z85" s="1">
        <v>42754.902025462965</v>
      </c>
      <c r="AA85" t="s">
        <v>1183</v>
      </c>
    </row>
    <row r="86" spans="1:27" x14ac:dyDescent="0.3">
      <c r="A86">
        <v>88052</v>
      </c>
      <c r="B86" t="s">
        <v>128</v>
      </c>
      <c r="C86" t="s">
        <v>129</v>
      </c>
      <c r="D86" t="s">
        <v>218</v>
      </c>
      <c r="E86" t="s">
        <v>24</v>
      </c>
      <c r="F86" t="s">
        <v>27</v>
      </c>
      <c r="G86" t="s">
        <v>169</v>
      </c>
      <c r="H86" t="s">
        <v>419</v>
      </c>
      <c r="I86" t="s">
        <v>349</v>
      </c>
      <c r="J86" t="s">
        <v>91</v>
      </c>
      <c r="K86" t="s">
        <v>41</v>
      </c>
      <c r="L86" t="s">
        <v>32</v>
      </c>
      <c r="M86" t="s">
        <v>369</v>
      </c>
      <c r="N86" t="s">
        <v>1194</v>
      </c>
      <c r="O86" t="s">
        <v>420</v>
      </c>
      <c r="R86" t="s">
        <v>235</v>
      </c>
      <c r="T86" t="s">
        <v>67</v>
      </c>
      <c r="U86" t="s">
        <v>37</v>
      </c>
      <c r="V86" t="s">
        <v>26</v>
      </c>
      <c r="W86" t="s">
        <v>1194</v>
      </c>
      <c r="Y86" s="1">
        <v>42606.241018518522</v>
      </c>
      <c r="Z86" s="1">
        <v>42670.350104166668</v>
      </c>
    </row>
    <row r="87" spans="1:27" x14ac:dyDescent="0.3">
      <c r="A87">
        <v>88054</v>
      </c>
      <c r="B87" t="s">
        <v>214</v>
      </c>
      <c r="C87" t="s">
        <v>184</v>
      </c>
      <c r="D87" t="s">
        <v>293</v>
      </c>
      <c r="E87" t="s">
        <v>24</v>
      </c>
      <c r="F87" t="s">
        <v>387</v>
      </c>
      <c r="G87" t="s">
        <v>169</v>
      </c>
      <c r="H87" t="s">
        <v>536</v>
      </c>
      <c r="I87" t="s">
        <v>913</v>
      </c>
      <c r="J87" t="s">
        <v>91</v>
      </c>
      <c r="K87" t="s">
        <v>41</v>
      </c>
      <c r="L87" t="s">
        <v>240</v>
      </c>
      <c r="M87" t="s">
        <v>365</v>
      </c>
      <c r="N87" t="s">
        <v>1194</v>
      </c>
      <c r="O87" t="s">
        <v>383</v>
      </c>
      <c r="R87" t="s">
        <v>235</v>
      </c>
      <c r="T87" t="s">
        <v>67</v>
      </c>
      <c r="U87" t="s">
        <v>37</v>
      </c>
      <c r="V87" t="s">
        <v>26</v>
      </c>
      <c r="W87" t="s">
        <v>1194</v>
      </c>
      <c r="Y87" s="1">
        <v>42606.244699074072</v>
      </c>
      <c r="Z87" s="1">
        <v>42823.254618055558</v>
      </c>
    </row>
    <row r="88" spans="1:27" x14ac:dyDescent="0.3">
      <c r="A88">
        <v>88089</v>
      </c>
      <c r="B88" t="s">
        <v>234</v>
      </c>
      <c r="C88" t="s">
        <v>75</v>
      </c>
      <c r="D88" t="s">
        <v>79</v>
      </c>
      <c r="E88" t="s">
        <v>147</v>
      </c>
      <c r="F88" t="s">
        <v>27</v>
      </c>
      <c r="G88" t="s">
        <v>169</v>
      </c>
      <c r="H88" t="s">
        <v>1110</v>
      </c>
      <c r="I88" t="s">
        <v>234</v>
      </c>
      <c r="J88" t="s">
        <v>234</v>
      </c>
      <c r="K88" t="s">
        <v>41</v>
      </c>
      <c r="L88" t="s">
        <v>32</v>
      </c>
      <c r="N88" t="s">
        <v>1194</v>
      </c>
      <c r="O88" t="s">
        <v>1194</v>
      </c>
      <c r="R88" t="s">
        <v>765</v>
      </c>
      <c r="T88" t="s">
        <v>43</v>
      </c>
      <c r="U88" t="s">
        <v>29</v>
      </c>
      <c r="V88" t="s">
        <v>26</v>
      </c>
      <c r="W88" t="s">
        <v>1194</v>
      </c>
      <c r="Y88" s="1">
        <v>42606.726041666669</v>
      </c>
      <c r="Z88" s="1">
        <v>42607.419166666667</v>
      </c>
    </row>
    <row r="89" spans="1:27" x14ac:dyDescent="0.3">
      <c r="A89">
        <v>88147</v>
      </c>
      <c r="B89" t="s">
        <v>124</v>
      </c>
      <c r="C89" t="s">
        <v>75</v>
      </c>
      <c r="D89" t="s">
        <v>125</v>
      </c>
      <c r="E89" t="s">
        <v>262</v>
      </c>
      <c r="F89" t="s">
        <v>27</v>
      </c>
      <c r="G89" t="s">
        <v>134</v>
      </c>
      <c r="H89" t="s">
        <v>1109</v>
      </c>
      <c r="I89" t="s">
        <v>179</v>
      </c>
      <c r="J89" t="s">
        <v>227</v>
      </c>
      <c r="K89" t="s">
        <v>41</v>
      </c>
      <c r="L89" t="s">
        <v>32</v>
      </c>
      <c r="M89" t="s">
        <v>104</v>
      </c>
      <c r="N89" t="s">
        <v>1194</v>
      </c>
      <c r="O89" t="s">
        <v>1194</v>
      </c>
      <c r="R89" t="s">
        <v>765</v>
      </c>
      <c r="T89" t="s">
        <v>43</v>
      </c>
      <c r="U89" t="s">
        <v>29</v>
      </c>
      <c r="V89" t="s">
        <v>26</v>
      </c>
      <c r="W89" t="s">
        <v>1194</v>
      </c>
      <c r="Y89" s="1">
        <v>42607.399016203701</v>
      </c>
      <c r="Z89" s="1">
        <v>42747.790138888886</v>
      </c>
      <c r="AA89" t="s">
        <v>1108</v>
      </c>
    </row>
    <row r="90" spans="1:27" x14ac:dyDescent="0.3">
      <c r="A90">
        <v>88179</v>
      </c>
      <c r="B90" t="s">
        <v>161</v>
      </c>
      <c r="C90" t="s">
        <v>322</v>
      </c>
      <c r="D90" t="s">
        <v>568</v>
      </c>
      <c r="E90" t="s">
        <v>24</v>
      </c>
      <c r="F90" t="s">
        <v>387</v>
      </c>
      <c r="G90" t="s">
        <v>187</v>
      </c>
      <c r="H90" t="s">
        <v>567</v>
      </c>
      <c r="I90" t="s">
        <v>913</v>
      </c>
      <c r="J90" t="s">
        <v>566</v>
      </c>
      <c r="K90" t="s">
        <v>41</v>
      </c>
      <c r="L90" t="s">
        <v>258</v>
      </c>
      <c r="M90" t="s">
        <v>185</v>
      </c>
      <c r="N90" t="s">
        <v>1194</v>
      </c>
      <c r="O90" t="s">
        <v>420</v>
      </c>
      <c r="R90" t="s">
        <v>235</v>
      </c>
      <c r="T90" t="s">
        <v>43</v>
      </c>
      <c r="U90" t="s">
        <v>29</v>
      </c>
      <c r="V90" t="s">
        <v>235</v>
      </c>
      <c r="W90" t="s">
        <v>1194</v>
      </c>
      <c r="Y90" s="1">
        <v>42608.184050925927</v>
      </c>
      <c r="Z90" s="1">
        <v>42809.256504629629</v>
      </c>
    </row>
    <row r="91" spans="1:27" x14ac:dyDescent="0.3">
      <c r="A91">
        <v>88202</v>
      </c>
      <c r="B91" t="s">
        <v>285</v>
      </c>
      <c r="C91" t="s">
        <v>184</v>
      </c>
      <c r="D91" t="s">
        <v>293</v>
      </c>
      <c r="E91" t="s">
        <v>24</v>
      </c>
      <c r="F91" t="s">
        <v>387</v>
      </c>
      <c r="G91" t="s">
        <v>169</v>
      </c>
      <c r="H91" t="s">
        <v>535</v>
      </c>
      <c r="I91" t="s">
        <v>1397</v>
      </c>
      <c r="J91" t="s">
        <v>91</v>
      </c>
      <c r="K91" t="s">
        <v>41</v>
      </c>
      <c r="L91" t="s">
        <v>32</v>
      </c>
      <c r="M91" t="s">
        <v>369</v>
      </c>
      <c r="N91" t="s">
        <v>1194</v>
      </c>
      <c r="O91" t="s">
        <v>411</v>
      </c>
      <c r="R91" t="s">
        <v>235</v>
      </c>
      <c r="T91" t="s">
        <v>43</v>
      </c>
      <c r="U91" t="s">
        <v>29</v>
      </c>
      <c r="V91" t="s">
        <v>26</v>
      </c>
      <c r="W91" t="s">
        <v>1194</v>
      </c>
      <c r="Y91" s="1">
        <v>42608.519803240742</v>
      </c>
      <c r="Z91" s="1">
        <v>42828.241307870368</v>
      </c>
    </row>
    <row r="92" spans="1:27" x14ac:dyDescent="0.3">
      <c r="A92">
        <v>88275</v>
      </c>
      <c r="B92" t="s">
        <v>77</v>
      </c>
      <c r="C92" t="s">
        <v>75</v>
      </c>
      <c r="D92" t="s">
        <v>825</v>
      </c>
      <c r="E92" t="s">
        <v>147</v>
      </c>
      <c r="F92" t="s">
        <v>27</v>
      </c>
      <c r="G92" t="s">
        <v>187</v>
      </c>
      <c r="H92" t="s">
        <v>1107</v>
      </c>
      <c r="I92" t="s">
        <v>941</v>
      </c>
      <c r="J92" t="s">
        <v>250</v>
      </c>
      <c r="K92" t="s">
        <v>41</v>
      </c>
      <c r="L92" t="s">
        <v>32</v>
      </c>
      <c r="N92" t="s">
        <v>1194</v>
      </c>
      <c r="O92" t="s">
        <v>1194</v>
      </c>
      <c r="R92" t="s">
        <v>765</v>
      </c>
      <c r="T92" t="s">
        <v>55</v>
      </c>
      <c r="U92" t="s">
        <v>37</v>
      </c>
      <c r="V92" t="s">
        <v>235</v>
      </c>
      <c r="W92" t="s">
        <v>1194</v>
      </c>
      <c r="Y92" s="1">
        <v>42611.681805555556</v>
      </c>
      <c r="Z92" s="1">
        <v>42612.031967592593</v>
      </c>
    </row>
    <row r="93" spans="1:27" x14ac:dyDescent="0.3">
      <c r="A93">
        <v>88326</v>
      </c>
      <c r="B93" t="s">
        <v>416</v>
      </c>
      <c r="C93" t="s">
        <v>129</v>
      </c>
      <c r="D93" t="s">
        <v>415</v>
      </c>
      <c r="E93" t="s">
        <v>24</v>
      </c>
      <c r="F93" t="s">
        <v>27</v>
      </c>
      <c r="G93" t="s">
        <v>169</v>
      </c>
      <c r="H93" t="s">
        <v>414</v>
      </c>
      <c r="I93" t="s">
        <v>230</v>
      </c>
      <c r="J93" t="s">
        <v>91</v>
      </c>
      <c r="K93" t="s">
        <v>41</v>
      </c>
      <c r="L93" t="s">
        <v>32</v>
      </c>
      <c r="M93" t="s">
        <v>369</v>
      </c>
      <c r="N93" t="s">
        <v>1194</v>
      </c>
      <c r="O93" t="s">
        <v>1194</v>
      </c>
      <c r="R93" t="s">
        <v>235</v>
      </c>
      <c r="T93" t="s">
        <v>55</v>
      </c>
      <c r="U93" t="s">
        <v>37</v>
      </c>
      <c r="V93" t="s">
        <v>26</v>
      </c>
      <c r="W93" t="s">
        <v>1194</v>
      </c>
      <c r="Y93" s="1">
        <v>42612.459756944445</v>
      </c>
      <c r="Z93" s="1">
        <v>42636.521168981482</v>
      </c>
    </row>
    <row r="94" spans="1:27" x14ac:dyDescent="0.3">
      <c r="A94">
        <v>88404</v>
      </c>
      <c r="B94" t="s">
        <v>154</v>
      </c>
      <c r="C94" t="s">
        <v>129</v>
      </c>
      <c r="D94" t="s">
        <v>218</v>
      </c>
      <c r="E94" t="s">
        <v>24</v>
      </c>
      <c r="F94" t="s">
        <v>27</v>
      </c>
      <c r="G94" t="s">
        <v>169</v>
      </c>
      <c r="H94" t="s">
        <v>412</v>
      </c>
      <c r="I94" t="s">
        <v>349</v>
      </c>
      <c r="J94" t="s">
        <v>91</v>
      </c>
      <c r="K94" t="s">
        <v>41</v>
      </c>
      <c r="L94" t="s">
        <v>32</v>
      </c>
      <c r="M94" t="s">
        <v>369</v>
      </c>
      <c r="N94" t="s">
        <v>1194</v>
      </c>
      <c r="O94" t="s">
        <v>413</v>
      </c>
      <c r="R94" t="s">
        <v>235</v>
      </c>
      <c r="T94" t="s">
        <v>43</v>
      </c>
      <c r="U94" t="s">
        <v>29</v>
      </c>
      <c r="V94" t="s">
        <v>26</v>
      </c>
      <c r="W94" t="s">
        <v>361</v>
      </c>
      <c r="Y94" s="1">
        <v>42613.502395833333</v>
      </c>
      <c r="Z94" s="1">
        <v>42662.196377314816</v>
      </c>
    </row>
    <row r="95" spans="1:27" x14ac:dyDescent="0.3">
      <c r="A95">
        <v>88406</v>
      </c>
      <c r="B95" t="s">
        <v>299</v>
      </c>
      <c r="C95" t="s">
        <v>129</v>
      </c>
      <c r="D95" t="s">
        <v>218</v>
      </c>
      <c r="E95" t="s">
        <v>24</v>
      </c>
      <c r="F95" t="s">
        <v>27</v>
      </c>
      <c r="G95" t="s">
        <v>169</v>
      </c>
      <c r="H95" t="s">
        <v>410</v>
      </c>
      <c r="I95" t="s">
        <v>190</v>
      </c>
      <c r="J95" t="s">
        <v>91</v>
      </c>
      <c r="K95" t="s">
        <v>41</v>
      </c>
      <c r="L95" t="s">
        <v>32</v>
      </c>
      <c r="N95" t="s">
        <v>1194</v>
      </c>
      <c r="O95" t="s">
        <v>411</v>
      </c>
      <c r="R95" t="s">
        <v>235</v>
      </c>
      <c r="T95" t="s">
        <v>67</v>
      </c>
      <c r="U95" t="s">
        <v>37</v>
      </c>
      <c r="V95" t="s">
        <v>26</v>
      </c>
      <c r="W95" t="s">
        <v>1194</v>
      </c>
      <c r="Y95" s="1">
        <v>42613.506249999999</v>
      </c>
      <c r="Z95" s="1">
        <v>42615.414560185185</v>
      </c>
    </row>
    <row r="96" spans="1:27" x14ac:dyDescent="0.3">
      <c r="A96">
        <v>88467</v>
      </c>
      <c r="B96" t="s">
        <v>214</v>
      </c>
      <c r="C96" t="s">
        <v>129</v>
      </c>
      <c r="D96" t="s">
        <v>218</v>
      </c>
      <c r="E96" t="s">
        <v>24</v>
      </c>
      <c r="F96" t="s">
        <v>27</v>
      </c>
      <c r="G96" t="s">
        <v>169</v>
      </c>
      <c r="H96" t="s">
        <v>408</v>
      </c>
      <c r="I96" t="s">
        <v>913</v>
      </c>
      <c r="J96" t="s">
        <v>91</v>
      </c>
      <c r="K96" t="s">
        <v>41</v>
      </c>
      <c r="L96" t="s">
        <v>32</v>
      </c>
      <c r="M96" t="s">
        <v>369</v>
      </c>
      <c r="N96" t="s">
        <v>1194</v>
      </c>
      <c r="O96" t="s">
        <v>409</v>
      </c>
      <c r="R96" t="s">
        <v>235</v>
      </c>
      <c r="T96" t="s">
        <v>43</v>
      </c>
      <c r="U96" t="s">
        <v>29</v>
      </c>
      <c r="V96" t="s">
        <v>26</v>
      </c>
      <c r="W96" t="s">
        <v>361</v>
      </c>
      <c r="Y96" s="1">
        <v>42614.412939814814</v>
      </c>
      <c r="Z96" s="1">
        <v>42746.924074074072</v>
      </c>
      <c r="AA96" t="s">
        <v>300</v>
      </c>
    </row>
    <row r="97" spans="1:27" x14ac:dyDescent="0.3">
      <c r="A97">
        <v>88712</v>
      </c>
      <c r="B97" t="s">
        <v>1001</v>
      </c>
      <c r="C97" t="s">
        <v>165</v>
      </c>
      <c r="D97" t="s">
        <v>166</v>
      </c>
      <c r="E97" t="s">
        <v>147</v>
      </c>
      <c r="F97" t="s">
        <v>27</v>
      </c>
      <c r="G97" t="s">
        <v>134</v>
      </c>
      <c r="H97" t="s">
        <v>1002</v>
      </c>
      <c r="J97" t="s">
        <v>1001</v>
      </c>
      <c r="K97" t="s">
        <v>41</v>
      </c>
      <c r="L97" t="s">
        <v>32</v>
      </c>
      <c r="N97" t="s">
        <v>1194</v>
      </c>
      <c r="O97" t="s">
        <v>1194</v>
      </c>
      <c r="R97" t="s">
        <v>235</v>
      </c>
      <c r="T97" t="s">
        <v>43</v>
      </c>
      <c r="U97" t="s">
        <v>60</v>
      </c>
      <c r="V97" t="s">
        <v>26</v>
      </c>
      <c r="W97" t="s">
        <v>1194</v>
      </c>
      <c r="Y97" s="1">
        <v>42620.885277777779</v>
      </c>
      <c r="Z97" s="1">
        <v>42803.348310185182</v>
      </c>
    </row>
    <row r="98" spans="1:27" x14ac:dyDescent="0.3">
      <c r="A98">
        <v>88763</v>
      </c>
      <c r="B98" t="s">
        <v>1327</v>
      </c>
      <c r="C98" t="s">
        <v>184</v>
      </c>
      <c r="D98" t="s">
        <v>212</v>
      </c>
      <c r="E98" t="s">
        <v>24</v>
      </c>
      <c r="F98" t="s">
        <v>27</v>
      </c>
      <c r="G98" t="s">
        <v>169</v>
      </c>
      <c r="H98" t="s">
        <v>1326</v>
      </c>
      <c r="I98" t="s">
        <v>349</v>
      </c>
      <c r="J98" t="s">
        <v>91</v>
      </c>
      <c r="K98" t="s">
        <v>41</v>
      </c>
      <c r="L98" t="s">
        <v>32</v>
      </c>
      <c r="M98" t="s">
        <v>298</v>
      </c>
      <c r="N98" t="s">
        <v>1194</v>
      </c>
      <c r="O98" t="s">
        <v>1293</v>
      </c>
      <c r="R98" t="s">
        <v>235</v>
      </c>
      <c r="T98" t="s">
        <v>43</v>
      </c>
      <c r="U98" t="s">
        <v>29</v>
      </c>
      <c r="V98" t="s">
        <v>26</v>
      </c>
      <c r="W98" t="s">
        <v>361</v>
      </c>
      <c r="Y98" s="1">
        <v>42621.473240740743</v>
      </c>
      <c r="Z98" s="1">
        <v>42828.401504629626</v>
      </c>
      <c r="AA98" t="s">
        <v>1325</v>
      </c>
    </row>
    <row r="99" spans="1:27" x14ac:dyDescent="0.3">
      <c r="A99">
        <v>88899</v>
      </c>
      <c r="B99" t="s">
        <v>340</v>
      </c>
      <c r="C99" t="s">
        <v>184</v>
      </c>
      <c r="D99" t="s">
        <v>525</v>
      </c>
      <c r="E99" t="s">
        <v>24</v>
      </c>
      <c r="F99" t="s">
        <v>27</v>
      </c>
      <c r="G99" t="s">
        <v>169</v>
      </c>
      <c r="H99" t="s">
        <v>534</v>
      </c>
      <c r="I99" t="s">
        <v>1397</v>
      </c>
      <c r="J99" t="s">
        <v>91</v>
      </c>
      <c r="K99" t="s">
        <v>41</v>
      </c>
      <c r="L99" t="s">
        <v>32</v>
      </c>
      <c r="N99" t="s">
        <v>1194</v>
      </c>
      <c r="O99" t="s">
        <v>270</v>
      </c>
      <c r="R99" t="s">
        <v>235</v>
      </c>
      <c r="T99" t="s">
        <v>55</v>
      </c>
      <c r="U99" t="s">
        <v>37</v>
      </c>
      <c r="V99" t="s">
        <v>26</v>
      </c>
      <c r="W99" t="s">
        <v>1194</v>
      </c>
      <c r="Y99" s="1">
        <v>42625.724212962959</v>
      </c>
      <c r="Z99" s="1">
        <v>42828.93540509259</v>
      </c>
    </row>
    <row r="100" spans="1:27" x14ac:dyDescent="0.3">
      <c r="A100">
        <v>88901</v>
      </c>
      <c r="B100" t="s">
        <v>407</v>
      </c>
      <c r="C100" t="s">
        <v>129</v>
      </c>
      <c r="D100" t="s">
        <v>310</v>
      </c>
      <c r="E100" t="s">
        <v>24</v>
      </c>
      <c r="F100" t="s">
        <v>27</v>
      </c>
      <c r="G100" t="s">
        <v>153</v>
      </c>
      <c r="H100" t="s">
        <v>406</v>
      </c>
      <c r="I100" t="s">
        <v>916</v>
      </c>
      <c r="J100" t="s">
        <v>91</v>
      </c>
      <c r="K100" t="s">
        <v>41</v>
      </c>
      <c r="L100" t="s">
        <v>32</v>
      </c>
      <c r="M100" t="s">
        <v>369</v>
      </c>
      <c r="N100" t="s">
        <v>1194</v>
      </c>
      <c r="O100" t="s">
        <v>399</v>
      </c>
      <c r="P100">
        <v>11934</v>
      </c>
      <c r="R100" t="s">
        <v>235</v>
      </c>
      <c r="T100" t="s">
        <v>55</v>
      </c>
      <c r="U100" t="s">
        <v>45</v>
      </c>
      <c r="V100" t="s">
        <v>306</v>
      </c>
      <c r="W100" t="s">
        <v>1194</v>
      </c>
      <c r="Y100" s="1">
        <v>42625.727488425924</v>
      </c>
      <c r="Z100" s="1">
        <v>42669.179467592592</v>
      </c>
    </row>
    <row r="101" spans="1:27" x14ac:dyDescent="0.3">
      <c r="A101">
        <v>88950</v>
      </c>
      <c r="B101" t="s">
        <v>268</v>
      </c>
      <c r="C101" t="s">
        <v>129</v>
      </c>
      <c r="D101" t="s">
        <v>218</v>
      </c>
      <c r="E101" t="s">
        <v>24</v>
      </c>
      <c r="F101" t="s">
        <v>27</v>
      </c>
      <c r="G101" t="s">
        <v>201</v>
      </c>
      <c r="H101" t="s">
        <v>405</v>
      </c>
      <c r="I101" t="s">
        <v>268</v>
      </c>
      <c r="J101" t="s">
        <v>91</v>
      </c>
      <c r="K101" t="s">
        <v>41</v>
      </c>
      <c r="L101" t="s">
        <v>32</v>
      </c>
      <c r="M101" t="s">
        <v>369</v>
      </c>
      <c r="N101" t="s">
        <v>1194</v>
      </c>
      <c r="O101" t="s">
        <v>402</v>
      </c>
      <c r="R101" t="s">
        <v>235</v>
      </c>
      <c r="T101" t="s">
        <v>43</v>
      </c>
      <c r="U101" t="s">
        <v>29</v>
      </c>
      <c r="V101" t="s">
        <v>36</v>
      </c>
      <c r="W101" t="s">
        <v>1194</v>
      </c>
      <c r="Y101" s="1">
        <v>42626.615289351852</v>
      </c>
      <c r="Z101" s="1">
        <v>42636.000474537039</v>
      </c>
    </row>
    <row r="102" spans="1:27" x14ac:dyDescent="0.3">
      <c r="A102">
        <v>89078</v>
      </c>
      <c r="B102" t="s">
        <v>566</v>
      </c>
      <c r="C102" t="s">
        <v>165</v>
      </c>
      <c r="D102" t="s">
        <v>166</v>
      </c>
      <c r="E102" t="s">
        <v>147</v>
      </c>
      <c r="F102" t="s">
        <v>27</v>
      </c>
      <c r="G102" t="s">
        <v>187</v>
      </c>
      <c r="H102" t="s">
        <v>993</v>
      </c>
      <c r="J102" t="s">
        <v>566</v>
      </c>
      <c r="K102" t="s">
        <v>41</v>
      </c>
      <c r="L102" t="s">
        <v>32</v>
      </c>
      <c r="N102" t="s">
        <v>1194</v>
      </c>
      <c r="O102" t="s">
        <v>1194</v>
      </c>
      <c r="Q102" t="s">
        <v>992</v>
      </c>
      <c r="R102" t="s">
        <v>235</v>
      </c>
      <c r="S102" t="s">
        <v>235</v>
      </c>
      <c r="T102" t="s">
        <v>43</v>
      </c>
      <c r="U102" t="s">
        <v>45</v>
      </c>
      <c r="V102" t="s">
        <v>235</v>
      </c>
      <c r="W102" t="s">
        <v>1194</v>
      </c>
      <c r="Y102" s="1">
        <v>42628.230520833335</v>
      </c>
      <c r="Z102" s="1">
        <v>42634.003240740742</v>
      </c>
      <c r="AA102" t="s">
        <v>991</v>
      </c>
    </row>
    <row r="103" spans="1:27" x14ac:dyDescent="0.3">
      <c r="A103">
        <v>89151</v>
      </c>
      <c r="B103" t="s">
        <v>84</v>
      </c>
      <c r="C103" t="s">
        <v>129</v>
      </c>
      <c r="D103" t="s">
        <v>218</v>
      </c>
      <c r="E103" t="s">
        <v>24</v>
      </c>
      <c r="F103" t="s">
        <v>27</v>
      </c>
      <c r="G103" t="s">
        <v>169</v>
      </c>
      <c r="H103" t="s">
        <v>403</v>
      </c>
      <c r="I103" t="s">
        <v>245</v>
      </c>
      <c r="J103" t="s">
        <v>91</v>
      </c>
      <c r="K103" t="s">
        <v>41</v>
      </c>
      <c r="L103" t="s">
        <v>32</v>
      </c>
      <c r="M103" t="s">
        <v>369</v>
      </c>
      <c r="N103" t="s">
        <v>1194</v>
      </c>
      <c r="O103" t="s">
        <v>404</v>
      </c>
      <c r="R103" t="s">
        <v>235</v>
      </c>
      <c r="T103" t="s">
        <v>67</v>
      </c>
      <c r="U103" t="s">
        <v>45</v>
      </c>
      <c r="V103" t="s">
        <v>26</v>
      </c>
      <c r="W103" t="s">
        <v>1194</v>
      </c>
      <c r="Y103" s="1">
        <v>42629.357048611113</v>
      </c>
      <c r="Z103" s="1">
        <v>42650.373414351852</v>
      </c>
    </row>
    <row r="104" spans="1:27" x14ac:dyDescent="0.3">
      <c r="A104">
        <v>89392</v>
      </c>
      <c r="B104" t="s">
        <v>299</v>
      </c>
      <c r="C104" t="s">
        <v>129</v>
      </c>
      <c r="D104" t="s">
        <v>310</v>
      </c>
      <c r="E104" t="s">
        <v>24</v>
      </c>
      <c r="F104" t="s">
        <v>27</v>
      </c>
      <c r="G104" t="s">
        <v>153</v>
      </c>
      <c r="H104" t="s">
        <v>401</v>
      </c>
      <c r="I104" t="s">
        <v>336</v>
      </c>
      <c r="J104" t="s">
        <v>91</v>
      </c>
      <c r="K104" t="s">
        <v>41</v>
      </c>
      <c r="L104" t="s">
        <v>32</v>
      </c>
      <c r="M104" t="s">
        <v>104</v>
      </c>
      <c r="N104" t="s">
        <v>1194</v>
      </c>
      <c r="O104" t="s">
        <v>402</v>
      </c>
      <c r="P104">
        <v>11999</v>
      </c>
      <c r="R104" t="s">
        <v>235</v>
      </c>
      <c r="T104" t="s">
        <v>43</v>
      </c>
      <c r="U104" t="s">
        <v>29</v>
      </c>
      <c r="V104" t="s">
        <v>306</v>
      </c>
      <c r="W104" t="s">
        <v>361</v>
      </c>
      <c r="Y104" s="1">
        <v>42634.312048611115</v>
      </c>
      <c r="Z104" s="1">
        <v>42640.874675925923</v>
      </c>
    </row>
    <row r="105" spans="1:27" x14ac:dyDescent="0.3">
      <c r="A105">
        <v>89397</v>
      </c>
      <c r="B105" t="s">
        <v>211</v>
      </c>
      <c r="C105" t="s">
        <v>129</v>
      </c>
      <c r="D105" t="s">
        <v>310</v>
      </c>
      <c r="E105" t="s">
        <v>24</v>
      </c>
      <c r="F105" t="s">
        <v>27</v>
      </c>
      <c r="G105" t="s">
        <v>169</v>
      </c>
      <c r="H105" t="s">
        <v>400</v>
      </c>
      <c r="I105" t="s">
        <v>800</v>
      </c>
      <c r="J105" t="s">
        <v>91</v>
      </c>
      <c r="K105" t="s">
        <v>41</v>
      </c>
      <c r="L105" t="s">
        <v>32</v>
      </c>
      <c r="M105" t="s">
        <v>369</v>
      </c>
      <c r="N105" t="s">
        <v>1194</v>
      </c>
      <c r="O105" t="s">
        <v>392</v>
      </c>
      <c r="R105" t="s">
        <v>235</v>
      </c>
      <c r="T105" t="s">
        <v>43</v>
      </c>
      <c r="U105" t="s">
        <v>29</v>
      </c>
      <c r="V105" t="s">
        <v>26</v>
      </c>
      <c r="W105" t="s">
        <v>361</v>
      </c>
      <c r="Y105" s="1">
        <v>42634.314375000002</v>
      </c>
      <c r="Z105" s="1">
        <v>42829.066203703704</v>
      </c>
    </row>
    <row r="106" spans="1:27" x14ac:dyDescent="0.3">
      <c r="A106">
        <v>89454</v>
      </c>
      <c r="B106" t="s">
        <v>304</v>
      </c>
      <c r="C106" t="s">
        <v>305</v>
      </c>
      <c r="D106" t="s">
        <v>307</v>
      </c>
      <c r="E106" t="s">
        <v>24</v>
      </c>
      <c r="F106" t="s">
        <v>27</v>
      </c>
      <c r="G106" t="s">
        <v>153</v>
      </c>
      <c r="H106" t="s">
        <v>452</v>
      </c>
      <c r="I106" t="s">
        <v>336</v>
      </c>
      <c r="J106" t="s">
        <v>91</v>
      </c>
      <c r="K106" t="s">
        <v>41</v>
      </c>
      <c r="L106" t="s">
        <v>32</v>
      </c>
      <c r="M106" t="s">
        <v>369</v>
      </c>
      <c r="N106" t="s">
        <v>1194</v>
      </c>
      <c r="O106" t="s">
        <v>453</v>
      </c>
      <c r="P106">
        <v>12004</v>
      </c>
      <c r="R106" t="s">
        <v>235</v>
      </c>
      <c r="T106" t="s">
        <v>43</v>
      </c>
      <c r="U106" t="s">
        <v>29</v>
      </c>
      <c r="V106" t="s">
        <v>306</v>
      </c>
      <c r="W106" t="s">
        <v>1194</v>
      </c>
      <c r="Y106" s="1">
        <v>42635.302245370367</v>
      </c>
      <c r="Z106" s="1">
        <v>42671.683715277781</v>
      </c>
    </row>
    <row r="107" spans="1:27" x14ac:dyDescent="0.3">
      <c r="A107">
        <v>89816</v>
      </c>
      <c r="B107" t="s">
        <v>47</v>
      </c>
      <c r="C107" t="s">
        <v>34</v>
      </c>
      <c r="D107" t="s">
        <v>689</v>
      </c>
      <c r="E107" t="s">
        <v>24</v>
      </c>
      <c r="F107" t="s">
        <v>27</v>
      </c>
      <c r="G107" t="s">
        <v>49</v>
      </c>
      <c r="H107" t="s">
        <v>688</v>
      </c>
      <c r="I107" t="s">
        <v>47</v>
      </c>
      <c r="J107" t="s">
        <v>47</v>
      </c>
      <c r="K107" t="s">
        <v>41</v>
      </c>
      <c r="L107" t="s">
        <v>32</v>
      </c>
      <c r="N107" t="s">
        <v>1194</v>
      </c>
      <c r="O107" t="s">
        <v>1194</v>
      </c>
      <c r="R107" t="s">
        <v>235</v>
      </c>
      <c r="T107" t="s">
        <v>55</v>
      </c>
      <c r="U107" t="s">
        <v>60</v>
      </c>
      <c r="V107" t="s">
        <v>26</v>
      </c>
      <c r="W107" t="s">
        <v>1194</v>
      </c>
      <c r="Y107" s="1">
        <v>42642.068159722221</v>
      </c>
      <c r="Z107" s="1">
        <v>42803.347997685189</v>
      </c>
    </row>
    <row r="108" spans="1:27" x14ac:dyDescent="0.3">
      <c r="A108">
        <v>89847</v>
      </c>
      <c r="B108" t="s">
        <v>566</v>
      </c>
      <c r="C108" t="s">
        <v>165</v>
      </c>
      <c r="D108" t="s">
        <v>166</v>
      </c>
      <c r="E108" t="s">
        <v>147</v>
      </c>
      <c r="F108" t="s">
        <v>27</v>
      </c>
      <c r="G108" t="s">
        <v>187</v>
      </c>
      <c r="H108" t="s">
        <v>989</v>
      </c>
      <c r="J108" t="s">
        <v>566</v>
      </c>
      <c r="K108" t="s">
        <v>41</v>
      </c>
      <c r="L108" t="s">
        <v>244</v>
      </c>
      <c r="N108" t="s">
        <v>1194</v>
      </c>
      <c r="O108" t="s">
        <v>1194</v>
      </c>
      <c r="R108" t="s">
        <v>235</v>
      </c>
      <c r="T108" t="s">
        <v>43</v>
      </c>
      <c r="U108" t="s">
        <v>45</v>
      </c>
      <c r="V108" t="s">
        <v>235</v>
      </c>
      <c r="W108" t="s">
        <v>1194</v>
      </c>
      <c r="Y108" s="1">
        <v>42642.297812500001</v>
      </c>
      <c r="Z108" s="1">
        <v>42647.131192129629</v>
      </c>
    </row>
    <row r="109" spans="1:27" x14ac:dyDescent="0.3">
      <c r="A109">
        <v>89854</v>
      </c>
      <c r="B109" t="s">
        <v>214</v>
      </c>
      <c r="C109" t="s">
        <v>129</v>
      </c>
      <c r="D109" t="s">
        <v>310</v>
      </c>
      <c r="E109" t="s">
        <v>24</v>
      </c>
      <c r="F109" t="s">
        <v>27</v>
      </c>
      <c r="G109" t="s">
        <v>153</v>
      </c>
      <c r="H109" t="s">
        <v>398</v>
      </c>
      <c r="I109" t="s">
        <v>915</v>
      </c>
      <c r="J109" t="s">
        <v>214</v>
      </c>
      <c r="K109" t="s">
        <v>41</v>
      </c>
      <c r="L109" t="s">
        <v>32</v>
      </c>
      <c r="M109" t="s">
        <v>369</v>
      </c>
      <c r="N109" t="s">
        <v>1194</v>
      </c>
      <c r="O109" t="s">
        <v>399</v>
      </c>
      <c r="R109" t="s">
        <v>235</v>
      </c>
      <c r="T109" t="s">
        <v>43</v>
      </c>
      <c r="U109" t="s">
        <v>37</v>
      </c>
      <c r="V109" t="s">
        <v>269</v>
      </c>
      <c r="W109" t="s">
        <v>361</v>
      </c>
      <c r="Y109" s="1">
        <v>42642.382789351854</v>
      </c>
      <c r="Z109" s="1">
        <v>42662.247106481482</v>
      </c>
    </row>
    <row r="110" spans="1:27" x14ac:dyDescent="0.3">
      <c r="A110">
        <v>89896</v>
      </c>
      <c r="B110" t="s">
        <v>320</v>
      </c>
      <c r="C110" t="s">
        <v>75</v>
      </c>
      <c r="D110" t="s">
        <v>814</v>
      </c>
      <c r="E110" t="s">
        <v>24</v>
      </c>
      <c r="F110" t="s">
        <v>27</v>
      </c>
      <c r="G110" t="s">
        <v>153</v>
      </c>
      <c r="H110" t="s">
        <v>836</v>
      </c>
      <c r="I110" t="s">
        <v>939</v>
      </c>
      <c r="J110" t="s">
        <v>204</v>
      </c>
      <c r="K110" t="s">
        <v>41</v>
      </c>
      <c r="L110" t="s">
        <v>240</v>
      </c>
      <c r="M110" t="s">
        <v>365</v>
      </c>
      <c r="N110" t="s">
        <v>1194</v>
      </c>
      <c r="O110" t="s">
        <v>364</v>
      </c>
      <c r="P110">
        <v>12145</v>
      </c>
      <c r="Q110" t="s">
        <v>821</v>
      </c>
      <c r="R110" t="s">
        <v>781</v>
      </c>
      <c r="S110" t="s">
        <v>835</v>
      </c>
      <c r="T110" t="s">
        <v>55</v>
      </c>
      <c r="U110" t="s">
        <v>37</v>
      </c>
      <c r="V110" t="s">
        <v>194</v>
      </c>
      <c r="W110" t="s">
        <v>1194</v>
      </c>
      <c r="Y110" s="1">
        <v>42643.273912037039</v>
      </c>
      <c r="Z110" s="1">
        <v>42773.706458333334</v>
      </c>
      <c r="AA110" t="s">
        <v>321</v>
      </c>
    </row>
    <row r="111" spans="1:27" x14ac:dyDescent="0.3">
      <c r="A111">
        <v>91476</v>
      </c>
      <c r="B111" t="s">
        <v>325</v>
      </c>
      <c r="C111" t="s">
        <v>129</v>
      </c>
      <c r="D111" t="s">
        <v>310</v>
      </c>
      <c r="E111" t="s">
        <v>149</v>
      </c>
      <c r="F111" t="s">
        <v>27</v>
      </c>
      <c r="G111" t="s">
        <v>120</v>
      </c>
      <c r="H111" t="s">
        <v>952</v>
      </c>
      <c r="I111" t="s">
        <v>302</v>
      </c>
      <c r="J111" t="s">
        <v>91</v>
      </c>
      <c r="K111" t="s">
        <v>41</v>
      </c>
      <c r="L111" t="s">
        <v>240</v>
      </c>
      <c r="M111" t="s">
        <v>185</v>
      </c>
      <c r="N111" t="s">
        <v>1194</v>
      </c>
      <c r="O111" t="s">
        <v>1194</v>
      </c>
      <c r="R111" t="s">
        <v>235</v>
      </c>
      <c r="T111" t="s">
        <v>43</v>
      </c>
      <c r="U111" t="s">
        <v>45</v>
      </c>
      <c r="V111" t="s">
        <v>235</v>
      </c>
      <c r="W111" t="s">
        <v>1194</v>
      </c>
      <c r="Y111" s="1">
        <v>42670.437557870369</v>
      </c>
      <c r="Z111" s="1">
        <v>42779.999050925922</v>
      </c>
    </row>
    <row r="112" spans="1:27" x14ac:dyDescent="0.3">
      <c r="A112">
        <v>91723</v>
      </c>
      <c r="B112" t="s">
        <v>325</v>
      </c>
      <c r="C112" t="s">
        <v>184</v>
      </c>
      <c r="D112" t="s">
        <v>525</v>
      </c>
      <c r="E112" t="s">
        <v>24</v>
      </c>
      <c r="F112" t="s">
        <v>27</v>
      </c>
      <c r="G112" t="s">
        <v>187</v>
      </c>
      <c r="H112" t="s">
        <v>524</v>
      </c>
      <c r="I112" t="s">
        <v>195</v>
      </c>
      <c r="J112" t="s">
        <v>91</v>
      </c>
      <c r="K112" t="s">
        <v>41</v>
      </c>
      <c r="L112" t="s">
        <v>32</v>
      </c>
      <c r="M112" t="s">
        <v>369</v>
      </c>
      <c r="N112" t="s">
        <v>1194</v>
      </c>
      <c r="O112" t="s">
        <v>368</v>
      </c>
      <c r="R112" t="s">
        <v>235</v>
      </c>
      <c r="T112" t="s">
        <v>55</v>
      </c>
      <c r="U112" t="s">
        <v>37</v>
      </c>
      <c r="V112" t="s">
        <v>26</v>
      </c>
      <c r="W112" t="s">
        <v>1194</v>
      </c>
      <c r="Y112" s="1">
        <v>42676.504247685189</v>
      </c>
      <c r="Z112" s="1">
        <v>42690.266458333332</v>
      </c>
    </row>
    <row r="113" spans="1:27" x14ac:dyDescent="0.3">
      <c r="A113">
        <v>91980</v>
      </c>
      <c r="B113" t="s">
        <v>751</v>
      </c>
      <c r="C113" t="s">
        <v>34</v>
      </c>
      <c r="D113" t="s">
        <v>71</v>
      </c>
      <c r="E113" t="s">
        <v>24</v>
      </c>
      <c r="F113" t="s">
        <v>27</v>
      </c>
      <c r="G113" t="s">
        <v>42</v>
      </c>
      <c r="H113" t="s">
        <v>1254</v>
      </c>
      <c r="I113" t="s">
        <v>751</v>
      </c>
      <c r="J113" t="s">
        <v>99</v>
      </c>
      <c r="K113" t="s">
        <v>41</v>
      </c>
      <c r="L113" t="s">
        <v>240</v>
      </c>
      <c r="M113" t="s">
        <v>365</v>
      </c>
      <c r="N113" t="s">
        <v>1194</v>
      </c>
      <c r="O113" t="s">
        <v>1221</v>
      </c>
      <c r="R113" t="s">
        <v>235</v>
      </c>
      <c r="T113" t="s">
        <v>43</v>
      </c>
      <c r="U113" t="s">
        <v>29</v>
      </c>
      <c r="V113" t="s">
        <v>26</v>
      </c>
      <c r="W113" t="s">
        <v>1194</v>
      </c>
      <c r="Y113" s="1">
        <v>42682.147974537038</v>
      </c>
      <c r="Z113" s="1">
        <v>42802.005752314813</v>
      </c>
    </row>
    <row r="114" spans="1:27" x14ac:dyDescent="0.3">
      <c r="A114">
        <v>91994</v>
      </c>
      <c r="B114" t="s">
        <v>161</v>
      </c>
      <c r="C114" t="s">
        <v>322</v>
      </c>
      <c r="D114" t="s">
        <v>324</v>
      </c>
      <c r="E114" t="s">
        <v>149</v>
      </c>
      <c r="F114" t="s">
        <v>27</v>
      </c>
      <c r="G114" t="s">
        <v>187</v>
      </c>
      <c r="H114" t="s">
        <v>1400</v>
      </c>
      <c r="I114" t="s">
        <v>107</v>
      </c>
      <c r="J114" t="s">
        <v>91</v>
      </c>
      <c r="K114" t="s">
        <v>41</v>
      </c>
      <c r="L114" t="s">
        <v>240</v>
      </c>
      <c r="M114" t="s">
        <v>185</v>
      </c>
      <c r="N114" t="s">
        <v>1194</v>
      </c>
      <c r="O114" t="s">
        <v>1376</v>
      </c>
      <c r="Q114" t="s">
        <v>1399</v>
      </c>
      <c r="R114" t="s">
        <v>235</v>
      </c>
      <c r="T114" t="s">
        <v>43</v>
      </c>
      <c r="U114" t="s">
        <v>29</v>
      </c>
      <c r="V114" t="s">
        <v>235</v>
      </c>
      <c r="W114" t="s">
        <v>1194</v>
      </c>
      <c r="Y114" s="1">
        <v>42682.225185185183</v>
      </c>
      <c r="Z114" s="1">
        <v>42828.288252314815</v>
      </c>
      <c r="AA114" t="s">
        <v>394</v>
      </c>
    </row>
    <row r="115" spans="1:27" x14ac:dyDescent="0.3">
      <c r="A115">
        <v>92081</v>
      </c>
      <c r="B115" t="s">
        <v>159</v>
      </c>
      <c r="C115" t="s">
        <v>184</v>
      </c>
      <c r="D115" t="s">
        <v>212</v>
      </c>
      <c r="E115" t="s">
        <v>24</v>
      </c>
      <c r="F115" t="s">
        <v>27</v>
      </c>
      <c r="G115" t="s">
        <v>187</v>
      </c>
      <c r="H115" t="s">
        <v>1233</v>
      </c>
      <c r="I115" t="s">
        <v>234</v>
      </c>
      <c r="J115" t="s">
        <v>91</v>
      </c>
      <c r="K115" t="s">
        <v>41</v>
      </c>
      <c r="L115" t="s">
        <v>32</v>
      </c>
      <c r="M115" t="s">
        <v>298</v>
      </c>
      <c r="N115" t="s">
        <v>1194</v>
      </c>
      <c r="O115" t="s">
        <v>1216</v>
      </c>
      <c r="Q115" t="s">
        <v>366</v>
      </c>
      <c r="R115" t="s">
        <v>235</v>
      </c>
      <c r="T115" t="s">
        <v>43</v>
      </c>
      <c r="U115" t="s">
        <v>29</v>
      </c>
      <c r="V115" t="s">
        <v>26</v>
      </c>
      <c r="W115" t="s">
        <v>361</v>
      </c>
      <c r="Y115" s="1">
        <v>42683.658750000002</v>
      </c>
      <c r="Z115" s="1">
        <v>42796.337094907409</v>
      </c>
      <c r="AA115" t="s">
        <v>1232</v>
      </c>
    </row>
    <row r="116" spans="1:27" x14ac:dyDescent="0.3">
      <c r="A116">
        <v>92168</v>
      </c>
      <c r="B116" t="s">
        <v>77</v>
      </c>
      <c r="C116" t="s">
        <v>75</v>
      </c>
      <c r="D116" t="s">
        <v>825</v>
      </c>
      <c r="E116" t="s">
        <v>147</v>
      </c>
      <c r="F116" t="s">
        <v>27</v>
      </c>
      <c r="G116" t="s">
        <v>187</v>
      </c>
      <c r="H116" t="s">
        <v>1308</v>
      </c>
      <c r="I116" t="s">
        <v>313</v>
      </c>
      <c r="J116" t="s">
        <v>313</v>
      </c>
      <c r="K116" t="s">
        <v>41</v>
      </c>
      <c r="L116" t="s">
        <v>1100</v>
      </c>
      <c r="N116" t="s">
        <v>1194</v>
      </c>
      <c r="O116" t="s">
        <v>1194</v>
      </c>
      <c r="Q116" t="s">
        <v>366</v>
      </c>
      <c r="R116" t="s">
        <v>765</v>
      </c>
      <c r="T116" t="s">
        <v>43</v>
      </c>
      <c r="U116" t="s">
        <v>29</v>
      </c>
      <c r="V116" t="s">
        <v>26</v>
      </c>
      <c r="W116" t="s">
        <v>1194</v>
      </c>
      <c r="Y116" s="1">
        <v>42685.01966435185</v>
      </c>
      <c r="Z116" s="1">
        <v>42807.339456018519</v>
      </c>
    </row>
    <row r="117" spans="1:27" x14ac:dyDescent="0.3">
      <c r="A117">
        <v>92187</v>
      </c>
      <c r="B117" t="s">
        <v>61</v>
      </c>
      <c r="C117" t="s">
        <v>23</v>
      </c>
      <c r="D117" t="s">
        <v>95</v>
      </c>
      <c r="E117" t="s">
        <v>24</v>
      </c>
      <c r="F117" t="s">
        <v>27</v>
      </c>
      <c r="G117" t="s">
        <v>42</v>
      </c>
      <c r="H117" t="s">
        <v>714</v>
      </c>
      <c r="I117" t="s">
        <v>936</v>
      </c>
      <c r="J117" t="s">
        <v>150</v>
      </c>
      <c r="K117" t="s">
        <v>41</v>
      </c>
      <c r="L117" t="s">
        <v>32</v>
      </c>
      <c r="M117" t="s">
        <v>638</v>
      </c>
      <c r="N117" t="s">
        <v>1194</v>
      </c>
      <c r="O117" t="s">
        <v>428</v>
      </c>
      <c r="Q117" t="s">
        <v>713</v>
      </c>
      <c r="R117" t="s">
        <v>235</v>
      </c>
      <c r="T117" t="s">
        <v>43</v>
      </c>
      <c r="U117" t="s">
        <v>29</v>
      </c>
      <c r="V117" t="s">
        <v>26</v>
      </c>
      <c r="W117" t="s">
        <v>361</v>
      </c>
      <c r="Y117" s="1">
        <v>42685.228935185187</v>
      </c>
      <c r="Z117" s="1">
        <v>42716.31863425926</v>
      </c>
    </row>
    <row r="118" spans="1:27" x14ac:dyDescent="0.3">
      <c r="A118">
        <v>92414</v>
      </c>
      <c r="B118" t="s">
        <v>292</v>
      </c>
      <c r="C118" t="s">
        <v>129</v>
      </c>
      <c r="D118" t="s">
        <v>397</v>
      </c>
      <c r="E118" t="s">
        <v>24</v>
      </c>
      <c r="F118" t="s">
        <v>27</v>
      </c>
      <c r="G118" t="s">
        <v>187</v>
      </c>
      <c r="H118" t="s">
        <v>396</v>
      </c>
      <c r="I118" t="s">
        <v>915</v>
      </c>
      <c r="J118" t="s">
        <v>91</v>
      </c>
      <c r="K118" t="s">
        <v>41</v>
      </c>
      <c r="L118" t="s">
        <v>32</v>
      </c>
      <c r="M118" t="s">
        <v>369</v>
      </c>
      <c r="N118" t="s">
        <v>1194</v>
      </c>
      <c r="O118" t="s">
        <v>392</v>
      </c>
      <c r="Q118" t="s">
        <v>395</v>
      </c>
      <c r="R118" t="s">
        <v>235</v>
      </c>
      <c r="T118" t="s">
        <v>43</v>
      </c>
      <c r="U118" t="s">
        <v>37</v>
      </c>
      <c r="V118" t="s">
        <v>26</v>
      </c>
      <c r="W118" t="s">
        <v>1194</v>
      </c>
      <c r="Y118" s="1">
        <v>42690.59238425926</v>
      </c>
      <c r="Z118" s="1">
        <v>42716.530844907407</v>
      </c>
      <c r="AA118" t="s">
        <v>394</v>
      </c>
    </row>
    <row r="119" spans="1:27" x14ac:dyDescent="0.3">
      <c r="A119">
        <v>92475</v>
      </c>
      <c r="B119" t="s">
        <v>320</v>
      </c>
      <c r="C119" t="s">
        <v>75</v>
      </c>
      <c r="D119" t="s">
        <v>814</v>
      </c>
      <c r="E119" t="s">
        <v>24</v>
      </c>
      <c r="F119" t="s">
        <v>27</v>
      </c>
      <c r="G119" t="s">
        <v>134</v>
      </c>
      <c r="H119" t="s">
        <v>833</v>
      </c>
      <c r="I119" t="s">
        <v>939</v>
      </c>
      <c r="J119" t="s">
        <v>77</v>
      </c>
      <c r="K119" t="s">
        <v>41</v>
      </c>
      <c r="L119" t="s">
        <v>32</v>
      </c>
      <c r="N119" t="s">
        <v>1194</v>
      </c>
      <c r="O119" t="s">
        <v>364</v>
      </c>
      <c r="Q119" t="s">
        <v>812</v>
      </c>
      <c r="R119" t="s">
        <v>781</v>
      </c>
      <c r="S119" t="s">
        <v>235</v>
      </c>
      <c r="T119" t="s">
        <v>43</v>
      </c>
      <c r="U119" t="s">
        <v>37</v>
      </c>
      <c r="V119" t="s">
        <v>26</v>
      </c>
      <c r="W119" t="s">
        <v>1194</v>
      </c>
      <c r="Y119" s="1">
        <v>42691.48</v>
      </c>
      <c r="Z119" s="1">
        <v>42772.471168981479</v>
      </c>
      <c r="AA119" t="s">
        <v>321</v>
      </c>
    </row>
    <row r="120" spans="1:27" x14ac:dyDescent="0.3">
      <c r="A120">
        <v>92525</v>
      </c>
      <c r="B120" t="s">
        <v>77</v>
      </c>
      <c r="C120" t="s">
        <v>75</v>
      </c>
      <c r="D120" t="s">
        <v>825</v>
      </c>
      <c r="E120" t="s">
        <v>262</v>
      </c>
      <c r="F120" t="s">
        <v>27</v>
      </c>
      <c r="G120" t="s">
        <v>134</v>
      </c>
      <c r="H120" t="s">
        <v>1099</v>
      </c>
      <c r="I120" t="s">
        <v>941</v>
      </c>
      <c r="J120" t="s">
        <v>1098</v>
      </c>
      <c r="K120" t="s">
        <v>41</v>
      </c>
      <c r="L120" t="s">
        <v>32</v>
      </c>
      <c r="N120" t="s">
        <v>1194</v>
      </c>
      <c r="O120" t="s">
        <v>1194</v>
      </c>
      <c r="Q120" t="s">
        <v>1097</v>
      </c>
      <c r="R120" t="s">
        <v>765</v>
      </c>
      <c r="T120" t="s">
        <v>43</v>
      </c>
      <c r="U120" t="s">
        <v>37</v>
      </c>
      <c r="V120" t="s">
        <v>26</v>
      </c>
      <c r="W120" t="s">
        <v>1194</v>
      </c>
      <c r="Y120" s="1">
        <v>42692.15388888889</v>
      </c>
      <c r="Z120" s="1">
        <v>42748.393900462965</v>
      </c>
      <c r="AA120" t="s">
        <v>1096</v>
      </c>
    </row>
    <row r="121" spans="1:27" x14ac:dyDescent="0.3">
      <c r="A121">
        <v>92552</v>
      </c>
      <c r="B121" t="s">
        <v>100</v>
      </c>
      <c r="C121" t="s">
        <v>184</v>
      </c>
      <c r="D121" t="s">
        <v>293</v>
      </c>
      <c r="E121" t="s">
        <v>24</v>
      </c>
      <c r="F121" t="s">
        <v>27</v>
      </c>
      <c r="G121" t="s">
        <v>187</v>
      </c>
      <c r="H121" t="s">
        <v>523</v>
      </c>
      <c r="I121" t="s">
        <v>195</v>
      </c>
      <c r="J121" t="s">
        <v>91</v>
      </c>
      <c r="K121" t="s">
        <v>41</v>
      </c>
      <c r="L121" t="s">
        <v>32</v>
      </c>
      <c r="M121" t="s">
        <v>369</v>
      </c>
      <c r="N121" t="s">
        <v>1194</v>
      </c>
      <c r="O121" t="s">
        <v>1194</v>
      </c>
      <c r="R121" t="s">
        <v>235</v>
      </c>
      <c r="T121" t="s">
        <v>55</v>
      </c>
      <c r="U121" t="s">
        <v>37</v>
      </c>
      <c r="V121" t="s">
        <v>26</v>
      </c>
      <c r="W121" t="s">
        <v>1194</v>
      </c>
      <c r="Y121" s="1">
        <v>42692.370798611111</v>
      </c>
      <c r="Z121" s="1">
        <v>42754.314803240741</v>
      </c>
    </row>
    <row r="122" spans="1:27" x14ac:dyDescent="0.3">
      <c r="A122">
        <v>92712</v>
      </c>
      <c r="B122" t="s">
        <v>926</v>
      </c>
      <c r="C122" t="s">
        <v>34</v>
      </c>
      <c r="D122" t="s">
        <v>71</v>
      </c>
      <c r="E122" t="s">
        <v>24</v>
      </c>
      <c r="F122" t="s">
        <v>27</v>
      </c>
      <c r="G122" t="s">
        <v>42</v>
      </c>
      <c r="H122" t="s">
        <v>1253</v>
      </c>
      <c r="I122" t="s">
        <v>926</v>
      </c>
      <c r="J122" t="s">
        <v>99</v>
      </c>
      <c r="K122" t="s">
        <v>41</v>
      </c>
      <c r="L122" t="s">
        <v>240</v>
      </c>
      <c r="M122" t="s">
        <v>365</v>
      </c>
      <c r="N122" t="s">
        <v>1194</v>
      </c>
      <c r="O122" t="s">
        <v>1221</v>
      </c>
      <c r="R122" t="s">
        <v>235</v>
      </c>
      <c r="T122" t="s">
        <v>43</v>
      </c>
      <c r="U122" t="s">
        <v>37</v>
      </c>
      <c r="V122" t="s">
        <v>26</v>
      </c>
      <c r="W122" t="s">
        <v>1194</v>
      </c>
      <c r="Y122" s="1">
        <v>42696.25440972222</v>
      </c>
      <c r="Z122" s="1">
        <v>42801.966967592591</v>
      </c>
    </row>
    <row r="123" spans="1:27" x14ac:dyDescent="0.3">
      <c r="A123">
        <v>92960</v>
      </c>
      <c r="B123" t="s">
        <v>268</v>
      </c>
      <c r="C123" t="s">
        <v>129</v>
      </c>
      <c r="D123" t="s">
        <v>218</v>
      </c>
      <c r="E123" t="s">
        <v>24</v>
      </c>
      <c r="F123" t="s">
        <v>27</v>
      </c>
      <c r="G123" t="s">
        <v>187</v>
      </c>
      <c r="H123" t="s">
        <v>393</v>
      </c>
      <c r="J123" t="s">
        <v>325</v>
      </c>
      <c r="K123" t="s">
        <v>41</v>
      </c>
      <c r="L123" t="s">
        <v>32</v>
      </c>
      <c r="M123" t="s">
        <v>369</v>
      </c>
      <c r="N123" t="s">
        <v>1194</v>
      </c>
      <c r="O123" t="s">
        <v>390</v>
      </c>
      <c r="R123" t="s">
        <v>235</v>
      </c>
      <c r="T123" t="s">
        <v>55</v>
      </c>
      <c r="U123" t="s">
        <v>45</v>
      </c>
      <c r="V123" t="s">
        <v>26</v>
      </c>
      <c r="W123" t="s">
        <v>1194</v>
      </c>
      <c r="Y123" s="1">
        <v>42702.252488425926</v>
      </c>
      <c r="Z123" s="1">
        <v>42726.308194444442</v>
      </c>
    </row>
    <row r="124" spans="1:27" x14ac:dyDescent="0.3">
      <c r="A124">
        <v>92968</v>
      </c>
      <c r="B124" t="s">
        <v>299</v>
      </c>
      <c r="C124" t="s">
        <v>129</v>
      </c>
      <c r="D124" t="s">
        <v>218</v>
      </c>
      <c r="E124" t="s">
        <v>24</v>
      </c>
      <c r="F124" t="s">
        <v>27</v>
      </c>
      <c r="G124" t="s">
        <v>153</v>
      </c>
      <c r="H124" t="s">
        <v>391</v>
      </c>
      <c r="I124" t="s">
        <v>299</v>
      </c>
      <c r="J124" t="s">
        <v>91</v>
      </c>
      <c r="K124" t="s">
        <v>41</v>
      </c>
      <c r="L124" t="s">
        <v>240</v>
      </c>
      <c r="M124" t="s">
        <v>365</v>
      </c>
      <c r="N124" t="s">
        <v>1194</v>
      </c>
      <c r="O124" t="s">
        <v>392</v>
      </c>
      <c r="P124">
        <v>12464</v>
      </c>
      <c r="R124" t="s">
        <v>235</v>
      </c>
      <c r="T124" t="s">
        <v>55</v>
      </c>
      <c r="U124" t="s">
        <v>37</v>
      </c>
      <c r="V124" t="s">
        <v>306</v>
      </c>
      <c r="W124" t="s">
        <v>1194</v>
      </c>
      <c r="Y124" s="1">
        <v>42702.400451388887</v>
      </c>
      <c r="Z124" s="1">
        <v>42767.704814814817</v>
      </c>
    </row>
    <row r="125" spans="1:27" x14ac:dyDescent="0.3">
      <c r="A125">
        <v>93099</v>
      </c>
      <c r="B125" t="s">
        <v>77</v>
      </c>
      <c r="C125" t="s">
        <v>75</v>
      </c>
      <c r="D125" t="s">
        <v>825</v>
      </c>
      <c r="E125" t="s">
        <v>262</v>
      </c>
      <c r="F125" t="s">
        <v>27</v>
      </c>
      <c r="G125" t="s">
        <v>187</v>
      </c>
      <c r="H125" t="s">
        <v>1090</v>
      </c>
      <c r="I125" t="s">
        <v>941</v>
      </c>
      <c r="J125" t="s">
        <v>934</v>
      </c>
      <c r="K125" t="s">
        <v>41</v>
      </c>
      <c r="L125" t="s">
        <v>32</v>
      </c>
      <c r="N125" t="s">
        <v>1194</v>
      </c>
      <c r="O125" t="s">
        <v>1194</v>
      </c>
      <c r="R125" t="s">
        <v>765</v>
      </c>
      <c r="T125" t="s">
        <v>55</v>
      </c>
      <c r="U125" t="s">
        <v>37</v>
      </c>
      <c r="V125" t="s">
        <v>235</v>
      </c>
      <c r="W125" t="s">
        <v>1194</v>
      </c>
      <c r="Y125" s="1">
        <v>42704.250879629632</v>
      </c>
      <c r="Z125" s="1">
        <v>42706.519050925926</v>
      </c>
    </row>
    <row r="126" spans="1:27" x14ac:dyDescent="0.3">
      <c r="A126">
        <v>93128</v>
      </c>
      <c r="B126" t="s">
        <v>326</v>
      </c>
      <c r="C126" t="s">
        <v>129</v>
      </c>
      <c r="D126" t="s">
        <v>327</v>
      </c>
      <c r="E126" t="s">
        <v>24</v>
      </c>
      <c r="F126" t="s">
        <v>27</v>
      </c>
      <c r="G126" t="s">
        <v>153</v>
      </c>
      <c r="H126" t="s">
        <v>389</v>
      </c>
      <c r="I126" t="s">
        <v>914</v>
      </c>
      <c r="J126" t="s">
        <v>91</v>
      </c>
      <c r="K126" t="s">
        <v>41</v>
      </c>
      <c r="L126" t="s">
        <v>32</v>
      </c>
      <c r="M126" t="s">
        <v>369</v>
      </c>
      <c r="N126" t="s">
        <v>1194</v>
      </c>
      <c r="O126" t="s">
        <v>390</v>
      </c>
      <c r="P126">
        <v>12514</v>
      </c>
      <c r="R126" t="s">
        <v>235</v>
      </c>
      <c r="T126" t="s">
        <v>55</v>
      </c>
      <c r="U126" t="s">
        <v>37</v>
      </c>
      <c r="V126" t="s">
        <v>103</v>
      </c>
      <c r="W126" t="s">
        <v>1194</v>
      </c>
      <c r="Y126" s="1">
        <v>42704.660393518519</v>
      </c>
      <c r="Z126" s="1">
        <v>42738.033877314818</v>
      </c>
    </row>
    <row r="127" spans="1:27" x14ac:dyDescent="0.3">
      <c r="A127">
        <v>93173</v>
      </c>
      <c r="B127" t="s">
        <v>77</v>
      </c>
      <c r="C127" t="s">
        <v>75</v>
      </c>
      <c r="D127" t="s">
        <v>825</v>
      </c>
      <c r="E127" t="s">
        <v>147</v>
      </c>
      <c r="F127" t="s">
        <v>27</v>
      </c>
      <c r="G127" t="s">
        <v>166</v>
      </c>
      <c r="H127" t="s">
        <v>1089</v>
      </c>
      <c r="I127" t="s">
        <v>941</v>
      </c>
      <c r="J127" t="s">
        <v>935</v>
      </c>
      <c r="K127" t="s">
        <v>41</v>
      </c>
      <c r="L127" t="s">
        <v>32</v>
      </c>
      <c r="N127" t="s">
        <v>1194</v>
      </c>
      <c r="O127" t="s">
        <v>1194</v>
      </c>
      <c r="R127" t="s">
        <v>765</v>
      </c>
      <c r="T127" t="s">
        <v>43</v>
      </c>
      <c r="U127" t="s">
        <v>45</v>
      </c>
      <c r="V127" t="s">
        <v>26</v>
      </c>
      <c r="W127" t="s">
        <v>1194</v>
      </c>
      <c r="Y127" s="1">
        <v>42705.532627314817</v>
      </c>
      <c r="Z127" s="1">
        <v>42770.496874999997</v>
      </c>
    </row>
    <row r="128" spans="1:27" x14ac:dyDescent="0.3">
      <c r="A128">
        <v>93777</v>
      </c>
      <c r="B128" t="s">
        <v>229</v>
      </c>
      <c r="C128" t="s">
        <v>75</v>
      </c>
      <c r="D128" t="s">
        <v>79</v>
      </c>
      <c r="E128" t="s">
        <v>24</v>
      </c>
      <c r="F128" t="s">
        <v>27</v>
      </c>
      <c r="G128" t="s">
        <v>153</v>
      </c>
      <c r="H128" t="s">
        <v>832</v>
      </c>
      <c r="I128" t="s">
        <v>193</v>
      </c>
      <c r="J128" t="s">
        <v>204</v>
      </c>
      <c r="K128" t="s">
        <v>41</v>
      </c>
      <c r="L128" t="s">
        <v>240</v>
      </c>
      <c r="M128" t="s">
        <v>365</v>
      </c>
      <c r="N128" t="s">
        <v>1194</v>
      </c>
      <c r="O128" t="s">
        <v>364</v>
      </c>
      <c r="P128">
        <v>12561</v>
      </c>
      <c r="Q128" t="s">
        <v>821</v>
      </c>
      <c r="R128" t="s">
        <v>781</v>
      </c>
      <c r="S128" t="s">
        <v>235</v>
      </c>
      <c r="T128" t="s">
        <v>43</v>
      </c>
      <c r="U128" t="s">
        <v>45</v>
      </c>
      <c r="V128" t="s">
        <v>306</v>
      </c>
      <c r="W128" t="s">
        <v>1194</v>
      </c>
      <c r="Y128" s="1">
        <v>42719.332384259258</v>
      </c>
      <c r="Z128" s="1">
        <v>42797.155277777776</v>
      </c>
      <c r="AA128" t="s">
        <v>321</v>
      </c>
    </row>
    <row r="129" spans="1:27" x14ac:dyDescent="0.3">
      <c r="A129">
        <v>93784</v>
      </c>
      <c r="B129" t="s">
        <v>170</v>
      </c>
      <c r="C129" t="s">
        <v>133</v>
      </c>
      <c r="D129" t="s">
        <v>180</v>
      </c>
      <c r="E129" t="s">
        <v>24</v>
      </c>
      <c r="F129" t="s">
        <v>27</v>
      </c>
      <c r="G129" t="s">
        <v>115</v>
      </c>
      <c r="H129" t="s">
        <v>798</v>
      </c>
      <c r="J129" t="s">
        <v>77</v>
      </c>
      <c r="K129" t="s">
        <v>41</v>
      </c>
      <c r="L129" t="s">
        <v>32</v>
      </c>
      <c r="N129" t="s">
        <v>1194</v>
      </c>
      <c r="O129" t="s">
        <v>1194</v>
      </c>
      <c r="R129" t="s">
        <v>781</v>
      </c>
      <c r="S129" t="s">
        <v>797</v>
      </c>
      <c r="T129" t="s">
        <v>43</v>
      </c>
      <c r="U129" t="s">
        <v>37</v>
      </c>
      <c r="V129" t="s">
        <v>796</v>
      </c>
      <c r="W129" t="s">
        <v>1194</v>
      </c>
      <c r="Y129" s="1">
        <v>42719.380520833336</v>
      </c>
      <c r="Z129" s="1">
        <v>42719.611851851849</v>
      </c>
    </row>
    <row r="130" spans="1:27" x14ac:dyDescent="0.3">
      <c r="A130">
        <v>93821</v>
      </c>
      <c r="B130" t="s">
        <v>124</v>
      </c>
      <c r="C130" t="s">
        <v>75</v>
      </c>
      <c r="D130" t="s">
        <v>125</v>
      </c>
      <c r="E130" t="s">
        <v>24</v>
      </c>
      <c r="F130" t="s">
        <v>27</v>
      </c>
      <c r="G130" t="s">
        <v>134</v>
      </c>
      <c r="H130" t="s">
        <v>831</v>
      </c>
      <c r="I130" t="s">
        <v>179</v>
      </c>
      <c r="J130" t="s">
        <v>204</v>
      </c>
      <c r="K130" t="s">
        <v>41</v>
      </c>
      <c r="L130" t="s">
        <v>240</v>
      </c>
      <c r="M130" t="s">
        <v>365</v>
      </c>
      <c r="N130" t="s">
        <v>1194</v>
      </c>
      <c r="O130" t="s">
        <v>364</v>
      </c>
      <c r="Q130" t="s">
        <v>630</v>
      </c>
      <c r="R130" t="s">
        <v>781</v>
      </c>
      <c r="S130" t="s">
        <v>804</v>
      </c>
      <c r="T130" t="s">
        <v>55</v>
      </c>
      <c r="U130" t="s">
        <v>37</v>
      </c>
      <c r="V130" t="s">
        <v>26</v>
      </c>
      <c r="W130" t="s">
        <v>1194</v>
      </c>
      <c r="Y130" s="1">
        <v>42720.307719907411</v>
      </c>
      <c r="Z130" s="1">
        <v>42772.676342592589</v>
      </c>
    </row>
    <row r="131" spans="1:27" x14ac:dyDescent="0.3">
      <c r="A131">
        <v>93878</v>
      </c>
      <c r="B131" t="s">
        <v>170</v>
      </c>
      <c r="C131" t="s">
        <v>133</v>
      </c>
      <c r="D131" t="s">
        <v>180</v>
      </c>
      <c r="E131" t="s">
        <v>24</v>
      </c>
      <c r="F131" t="s">
        <v>27</v>
      </c>
      <c r="G131" t="s">
        <v>25</v>
      </c>
      <c r="H131" t="s">
        <v>795</v>
      </c>
      <c r="J131" t="s">
        <v>794</v>
      </c>
      <c r="K131" t="s">
        <v>41</v>
      </c>
      <c r="L131" t="s">
        <v>240</v>
      </c>
      <c r="M131" t="s">
        <v>185</v>
      </c>
      <c r="N131" t="s">
        <v>1194</v>
      </c>
      <c r="O131" t="s">
        <v>1194</v>
      </c>
      <c r="R131" t="s">
        <v>781</v>
      </c>
      <c r="S131" t="s">
        <v>235</v>
      </c>
      <c r="T131" t="s">
        <v>55</v>
      </c>
      <c r="U131" t="s">
        <v>45</v>
      </c>
      <c r="V131" t="s">
        <v>235</v>
      </c>
      <c r="W131" t="s">
        <v>1194</v>
      </c>
      <c r="Y131" s="1">
        <v>42723.239212962966</v>
      </c>
      <c r="Z131" s="1">
        <v>42753.685381944444</v>
      </c>
    </row>
    <row r="132" spans="1:27" x14ac:dyDescent="0.3">
      <c r="A132">
        <v>93894</v>
      </c>
      <c r="B132" t="s">
        <v>459</v>
      </c>
      <c r="C132" t="s">
        <v>75</v>
      </c>
      <c r="D132" t="s">
        <v>125</v>
      </c>
      <c r="E132" t="s">
        <v>24</v>
      </c>
      <c r="F132" t="s">
        <v>27</v>
      </c>
      <c r="G132" t="s">
        <v>187</v>
      </c>
      <c r="H132" t="s">
        <v>830</v>
      </c>
      <c r="I132" t="s">
        <v>234</v>
      </c>
      <c r="J132" t="s">
        <v>77</v>
      </c>
      <c r="K132" t="s">
        <v>41</v>
      </c>
      <c r="L132" t="s">
        <v>240</v>
      </c>
      <c r="M132" t="s">
        <v>365</v>
      </c>
      <c r="N132" t="s">
        <v>1194</v>
      </c>
      <c r="O132" t="s">
        <v>364</v>
      </c>
      <c r="Q132" t="s">
        <v>812</v>
      </c>
      <c r="R132" t="s">
        <v>781</v>
      </c>
      <c r="S132" t="s">
        <v>804</v>
      </c>
      <c r="T132" t="s">
        <v>43</v>
      </c>
      <c r="U132" t="s">
        <v>29</v>
      </c>
      <c r="V132" t="s">
        <v>26</v>
      </c>
      <c r="W132" t="s">
        <v>1194</v>
      </c>
      <c r="Y132" s="1">
        <v>42723.66165509259</v>
      </c>
      <c r="Z132" s="1">
        <v>42772.557071759256</v>
      </c>
      <c r="AA132" t="s">
        <v>321</v>
      </c>
    </row>
    <row r="133" spans="1:27" x14ac:dyDescent="0.3">
      <c r="A133">
        <v>94040</v>
      </c>
      <c r="B133" t="s">
        <v>459</v>
      </c>
      <c r="C133" t="s">
        <v>75</v>
      </c>
      <c r="D133" t="s">
        <v>125</v>
      </c>
      <c r="E133" t="s">
        <v>303</v>
      </c>
      <c r="F133" t="s">
        <v>27</v>
      </c>
      <c r="G133" t="s">
        <v>49</v>
      </c>
      <c r="H133" t="s">
        <v>1086</v>
      </c>
      <c r="I133" t="s">
        <v>179</v>
      </c>
      <c r="J133" t="s">
        <v>794</v>
      </c>
      <c r="K133" t="s">
        <v>41</v>
      </c>
      <c r="L133" t="s">
        <v>28</v>
      </c>
      <c r="N133" t="s">
        <v>1194</v>
      </c>
      <c r="O133" t="s">
        <v>1194</v>
      </c>
      <c r="R133" t="s">
        <v>765</v>
      </c>
      <c r="T133" t="s">
        <v>55</v>
      </c>
      <c r="U133" t="s">
        <v>45</v>
      </c>
      <c r="V133" t="s">
        <v>235</v>
      </c>
      <c r="W133" t="s">
        <v>1194</v>
      </c>
      <c r="Y133" s="1">
        <v>42732.245798611111</v>
      </c>
      <c r="Z133" s="1">
        <v>42739.333368055559</v>
      </c>
    </row>
    <row r="134" spans="1:27" x14ac:dyDescent="0.3">
      <c r="A134">
        <v>94122</v>
      </c>
      <c r="B134" t="s">
        <v>702</v>
      </c>
      <c r="C134" t="s">
        <v>23</v>
      </c>
      <c r="D134" t="s">
        <v>374</v>
      </c>
      <c r="E134" t="s">
        <v>24</v>
      </c>
      <c r="F134" t="s">
        <v>27</v>
      </c>
      <c r="G134" t="s">
        <v>25</v>
      </c>
      <c r="H134" t="s">
        <v>701</v>
      </c>
      <c r="J134" t="s">
        <v>700</v>
      </c>
      <c r="K134" t="s">
        <v>41</v>
      </c>
      <c r="L134" t="s">
        <v>240</v>
      </c>
      <c r="M134" t="s">
        <v>44</v>
      </c>
      <c r="N134" t="s">
        <v>1194</v>
      </c>
      <c r="O134" t="s">
        <v>1194</v>
      </c>
      <c r="R134" t="s">
        <v>235</v>
      </c>
      <c r="T134" t="s">
        <v>55</v>
      </c>
      <c r="U134" t="s">
        <v>45</v>
      </c>
      <c r="V134" t="s">
        <v>235</v>
      </c>
      <c r="W134" t="s">
        <v>1194</v>
      </c>
      <c r="X134" t="s">
        <v>378</v>
      </c>
      <c r="Y134" s="1">
        <v>42739.236076388886</v>
      </c>
      <c r="Z134" s="1">
        <v>42771.985289351855</v>
      </c>
    </row>
    <row r="135" spans="1:27" x14ac:dyDescent="0.3">
      <c r="A135">
        <v>94194</v>
      </c>
      <c r="B135" t="s">
        <v>229</v>
      </c>
      <c r="C135" t="s">
        <v>184</v>
      </c>
      <c r="D135" t="s">
        <v>293</v>
      </c>
      <c r="E135" t="s">
        <v>149</v>
      </c>
      <c r="F135" t="s">
        <v>27</v>
      </c>
      <c r="G135" t="s">
        <v>187</v>
      </c>
      <c r="H135" t="s">
        <v>973</v>
      </c>
      <c r="I135" t="s">
        <v>229</v>
      </c>
      <c r="J135" t="s">
        <v>91</v>
      </c>
      <c r="K135" t="s">
        <v>41</v>
      </c>
      <c r="L135" t="s">
        <v>240</v>
      </c>
      <c r="M135" t="s">
        <v>369</v>
      </c>
      <c r="N135" t="s">
        <v>1194</v>
      </c>
      <c r="O135" t="s">
        <v>1194</v>
      </c>
      <c r="Q135" t="s">
        <v>972</v>
      </c>
      <c r="R135" t="s">
        <v>235</v>
      </c>
      <c r="T135" t="s">
        <v>43</v>
      </c>
      <c r="U135" t="s">
        <v>29</v>
      </c>
      <c r="V135" t="s">
        <v>26</v>
      </c>
      <c r="W135" t="s">
        <v>1194</v>
      </c>
      <c r="Y135" s="1">
        <v>42740.002442129633</v>
      </c>
      <c r="Z135" s="1">
        <v>42766.496493055558</v>
      </c>
    </row>
    <row r="136" spans="1:27" x14ac:dyDescent="0.3">
      <c r="A136">
        <v>94333</v>
      </c>
      <c r="B136" t="s">
        <v>124</v>
      </c>
      <c r="C136" t="s">
        <v>75</v>
      </c>
      <c r="D136" t="s">
        <v>125</v>
      </c>
      <c r="E136" t="s">
        <v>147</v>
      </c>
      <c r="F136" t="s">
        <v>27</v>
      </c>
      <c r="G136" t="s">
        <v>49</v>
      </c>
      <c r="H136" t="s">
        <v>1085</v>
      </c>
      <c r="I136" t="s">
        <v>179</v>
      </c>
      <c r="J136" t="s">
        <v>794</v>
      </c>
      <c r="K136" t="s">
        <v>41</v>
      </c>
      <c r="L136" t="s">
        <v>240</v>
      </c>
      <c r="M136" t="s">
        <v>44</v>
      </c>
      <c r="N136" t="s">
        <v>1194</v>
      </c>
      <c r="O136" t="s">
        <v>1194</v>
      </c>
      <c r="Q136" t="s">
        <v>1082</v>
      </c>
      <c r="R136" t="s">
        <v>765</v>
      </c>
      <c r="T136" t="s">
        <v>55</v>
      </c>
      <c r="U136" t="s">
        <v>45</v>
      </c>
      <c r="V136" t="s">
        <v>235</v>
      </c>
      <c r="W136" t="s">
        <v>1194</v>
      </c>
      <c r="X136" t="s">
        <v>1084</v>
      </c>
      <c r="Y136" s="1">
        <v>42744.312013888892</v>
      </c>
      <c r="Z136" s="1">
        <v>42751.291261574072</v>
      </c>
      <c r="AA136" t="s">
        <v>1081</v>
      </c>
    </row>
    <row r="137" spans="1:27" x14ac:dyDescent="0.3">
      <c r="A137">
        <v>94334</v>
      </c>
      <c r="B137" t="s">
        <v>459</v>
      </c>
      <c r="C137" t="s">
        <v>75</v>
      </c>
      <c r="D137" t="s">
        <v>125</v>
      </c>
      <c r="E137" t="s">
        <v>262</v>
      </c>
      <c r="F137" t="s">
        <v>27</v>
      </c>
      <c r="G137" t="s">
        <v>49</v>
      </c>
      <c r="H137" t="s">
        <v>1083</v>
      </c>
      <c r="I137" t="s">
        <v>179</v>
      </c>
      <c r="J137" t="s">
        <v>794</v>
      </c>
      <c r="K137" t="s">
        <v>41</v>
      </c>
      <c r="L137" t="s">
        <v>28</v>
      </c>
      <c r="N137" t="s">
        <v>1194</v>
      </c>
      <c r="O137" t="s">
        <v>1194</v>
      </c>
      <c r="Q137" t="s">
        <v>1082</v>
      </c>
      <c r="R137" t="s">
        <v>765</v>
      </c>
      <c r="T137" t="s">
        <v>55</v>
      </c>
      <c r="U137" t="s">
        <v>45</v>
      </c>
      <c r="V137" t="s">
        <v>235</v>
      </c>
      <c r="W137" t="s">
        <v>1194</v>
      </c>
      <c r="Y137" s="1">
        <v>42744.318773148145</v>
      </c>
      <c r="Z137" s="1">
        <v>42744.48814814815</v>
      </c>
      <c r="AA137" t="s">
        <v>1081</v>
      </c>
    </row>
    <row r="138" spans="1:27" x14ac:dyDescent="0.3">
      <c r="A138">
        <v>94343</v>
      </c>
      <c r="B138" t="s">
        <v>320</v>
      </c>
      <c r="C138" t="s">
        <v>75</v>
      </c>
      <c r="D138" t="s">
        <v>814</v>
      </c>
      <c r="E138" t="s">
        <v>24</v>
      </c>
      <c r="F138" t="s">
        <v>27</v>
      </c>
      <c r="G138" t="s">
        <v>49</v>
      </c>
      <c r="H138" t="s">
        <v>829</v>
      </c>
      <c r="I138" t="s">
        <v>928</v>
      </c>
      <c r="J138" t="s">
        <v>204</v>
      </c>
      <c r="K138" t="s">
        <v>41</v>
      </c>
      <c r="L138" t="s">
        <v>28</v>
      </c>
      <c r="N138" t="s">
        <v>1194</v>
      </c>
      <c r="O138" t="s">
        <v>364</v>
      </c>
      <c r="Q138" t="s">
        <v>828</v>
      </c>
      <c r="R138" t="s">
        <v>781</v>
      </c>
      <c r="S138" t="s">
        <v>235</v>
      </c>
      <c r="T138" t="s">
        <v>43</v>
      </c>
      <c r="U138" t="s">
        <v>37</v>
      </c>
      <c r="V138" t="s">
        <v>26</v>
      </c>
      <c r="W138" t="s">
        <v>1194</v>
      </c>
      <c r="Y138" s="1">
        <v>42744.356712962966</v>
      </c>
      <c r="Z138" s="1">
        <v>42772.474444444444</v>
      </c>
      <c r="AA138" t="s">
        <v>321</v>
      </c>
    </row>
    <row r="139" spans="1:27" x14ac:dyDescent="0.3">
      <c r="A139">
        <v>94454</v>
      </c>
      <c r="B139" t="s">
        <v>170</v>
      </c>
      <c r="C139" t="s">
        <v>133</v>
      </c>
      <c r="D139" t="s">
        <v>180</v>
      </c>
      <c r="E139" t="s">
        <v>24</v>
      </c>
      <c r="F139" t="s">
        <v>27</v>
      </c>
      <c r="G139" t="s">
        <v>25</v>
      </c>
      <c r="H139" t="s">
        <v>792</v>
      </c>
      <c r="J139" t="s">
        <v>342</v>
      </c>
      <c r="K139" t="s">
        <v>41</v>
      </c>
      <c r="L139" t="s">
        <v>240</v>
      </c>
      <c r="M139" t="s">
        <v>185</v>
      </c>
      <c r="N139" t="s">
        <v>1194</v>
      </c>
      <c r="O139" t="s">
        <v>1194</v>
      </c>
      <c r="R139" t="s">
        <v>781</v>
      </c>
      <c r="S139" t="s">
        <v>235</v>
      </c>
      <c r="T139" t="s">
        <v>67</v>
      </c>
      <c r="U139" t="s">
        <v>45</v>
      </c>
      <c r="V139" t="s">
        <v>235</v>
      </c>
      <c r="W139" t="s">
        <v>1194</v>
      </c>
      <c r="Y139" s="1">
        <v>42746.135625000003</v>
      </c>
      <c r="Z139" s="1">
        <v>42765.718043981484</v>
      </c>
      <c r="AA139" t="s">
        <v>791</v>
      </c>
    </row>
    <row r="140" spans="1:27" x14ac:dyDescent="0.3">
      <c r="A140">
        <v>94456</v>
      </c>
      <c r="B140" t="s">
        <v>170</v>
      </c>
      <c r="C140" t="s">
        <v>133</v>
      </c>
      <c r="D140" t="s">
        <v>180</v>
      </c>
      <c r="E140" t="s">
        <v>24</v>
      </c>
      <c r="F140" t="s">
        <v>27</v>
      </c>
      <c r="G140" t="s">
        <v>25</v>
      </c>
      <c r="H140" t="s">
        <v>789</v>
      </c>
      <c r="J140" t="s">
        <v>342</v>
      </c>
      <c r="K140" t="s">
        <v>41</v>
      </c>
      <c r="L140" t="s">
        <v>240</v>
      </c>
      <c r="M140" t="s">
        <v>185</v>
      </c>
      <c r="N140" t="s">
        <v>1194</v>
      </c>
      <c r="O140" t="s">
        <v>1194</v>
      </c>
      <c r="R140" t="s">
        <v>781</v>
      </c>
      <c r="S140" t="s">
        <v>235</v>
      </c>
      <c r="T140" t="s">
        <v>67</v>
      </c>
      <c r="U140" t="s">
        <v>45</v>
      </c>
      <c r="V140" t="s">
        <v>235</v>
      </c>
      <c r="W140" t="s">
        <v>1194</v>
      </c>
      <c r="Y140" s="1">
        <v>42746.141423611109</v>
      </c>
      <c r="Z140" s="1">
        <v>42761.653854166667</v>
      </c>
    </row>
    <row r="141" spans="1:27" x14ac:dyDescent="0.3">
      <c r="A141">
        <v>94489</v>
      </c>
      <c r="B141" t="s">
        <v>277</v>
      </c>
      <c r="C141" t="s">
        <v>75</v>
      </c>
      <c r="D141" t="s">
        <v>79</v>
      </c>
      <c r="E141" t="s">
        <v>147</v>
      </c>
      <c r="F141" t="s">
        <v>27</v>
      </c>
      <c r="G141" t="s">
        <v>166</v>
      </c>
      <c r="H141" t="s">
        <v>1080</v>
      </c>
      <c r="I141" t="s">
        <v>193</v>
      </c>
      <c r="J141" t="s">
        <v>1079</v>
      </c>
      <c r="K141" t="s">
        <v>41</v>
      </c>
      <c r="L141" t="s">
        <v>28</v>
      </c>
      <c r="N141" t="s">
        <v>1194</v>
      </c>
      <c r="O141" t="s">
        <v>1194</v>
      </c>
      <c r="R141" t="s">
        <v>765</v>
      </c>
      <c r="T141" t="s">
        <v>43</v>
      </c>
      <c r="U141" t="s">
        <v>60</v>
      </c>
      <c r="V141" t="s">
        <v>26</v>
      </c>
      <c r="W141" t="s">
        <v>1194</v>
      </c>
      <c r="Y141" s="1">
        <v>42746.610821759263</v>
      </c>
      <c r="Z141" s="1">
        <v>42766.856921296298</v>
      </c>
    </row>
    <row r="142" spans="1:27" x14ac:dyDescent="0.3">
      <c r="A142">
        <v>94594</v>
      </c>
      <c r="B142" t="s">
        <v>340</v>
      </c>
      <c r="C142" t="s">
        <v>184</v>
      </c>
      <c r="D142" t="s">
        <v>212</v>
      </c>
      <c r="E142" t="s">
        <v>147</v>
      </c>
      <c r="F142" t="s">
        <v>27</v>
      </c>
      <c r="G142" t="s">
        <v>187</v>
      </c>
      <c r="H142" t="s">
        <v>971</v>
      </c>
      <c r="I142" t="s">
        <v>913</v>
      </c>
      <c r="J142" t="s">
        <v>91</v>
      </c>
      <c r="K142" t="s">
        <v>41</v>
      </c>
      <c r="L142" t="s">
        <v>240</v>
      </c>
      <c r="M142" t="s">
        <v>185</v>
      </c>
      <c r="N142" t="s">
        <v>1194</v>
      </c>
      <c r="O142" t="s">
        <v>1194</v>
      </c>
      <c r="R142" t="s">
        <v>235</v>
      </c>
      <c r="T142" t="s">
        <v>67</v>
      </c>
      <c r="U142" t="s">
        <v>37</v>
      </c>
      <c r="V142" t="s">
        <v>235</v>
      </c>
      <c r="W142" t="s">
        <v>1194</v>
      </c>
      <c r="Y142" s="1">
        <v>42748.470682870371</v>
      </c>
      <c r="Z142" s="1">
        <v>42780.21603009259</v>
      </c>
      <c r="AA142" t="s">
        <v>531</v>
      </c>
    </row>
    <row r="143" spans="1:27" x14ac:dyDescent="0.3">
      <c r="A143">
        <v>94632</v>
      </c>
      <c r="B143" t="s">
        <v>124</v>
      </c>
      <c r="C143" t="s">
        <v>75</v>
      </c>
      <c r="D143" t="s">
        <v>125</v>
      </c>
      <c r="E143" t="s">
        <v>24</v>
      </c>
      <c r="F143" t="s">
        <v>27</v>
      </c>
      <c r="G143" t="s">
        <v>187</v>
      </c>
      <c r="H143" t="s">
        <v>826</v>
      </c>
      <c r="I143" t="s">
        <v>913</v>
      </c>
      <c r="J143" t="s">
        <v>77</v>
      </c>
      <c r="K143" t="s">
        <v>41</v>
      </c>
      <c r="L143" t="s">
        <v>240</v>
      </c>
      <c r="M143" t="s">
        <v>185</v>
      </c>
      <c r="N143" t="s">
        <v>1194</v>
      </c>
      <c r="O143" t="s">
        <v>364</v>
      </c>
      <c r="R143" t="s">
        <v>781</v>
      </c>
      <c r="S143" t="s">
        <v>804</v>
      </c>
      <c r="T143" t="s">
        <v>55</v>
      </c>
      <c r="U143" t="s">
        <v>45</v>
      </c>
      <c r="V143" t="s">
        <v>235</v>
      </c>
      <c r="W143" t="s">
        <v>1194</v>
      </c>
      <c r="Y143" s="1">
        <v>42751.737349537034</v>
      </c>
      <c r="Z143" s="1">
        <v>42772.67423611111</v>
      </c>
    </row>
    <row r="144" spans="1:27" x14ac:dyDescent="0.3">
      <c r="A144">
        <v>94658</v>
      </c>
      <c r="B144" t="s">
        <v>246</v>
      </c>
      <c r="C144" t="s">
        <v>75</v>
      </c>
      <c r="D144" t="s">
        <v>825</v>
      </c>
      <c r="E144" t="s">
        <v>24</v>
      </c>
      <c r="F144" t="s">
        <v>27</v>
      </c>
      <c r="G144" t="s">
        <v>275</v>
      </c>
      <c r="H144" t="s">
        <v>824</v>
      </c>
      <c r="I144" t="s">
        <v>941</v>
      </c>
      <c r="J144" t="s">
        <v>246</v>
      </c>
      <c r="K144" t="s">
        <v>41</v>
      </c>
      <c r="L144" t="s">
        <v>32</v>
      </c>
      <c r="N144" t="s">
        <v>1194</v>
      </c>
      <c r="O144" t="s">
        <v>364</v>
      </c>
      <c r="R144" t="s">
        <v>781</v>
      </c>
      <c r="S144" t="s">
        <v>823</v>
      </c>
      <c r="T144" t="s">
        <v>67</v>
      </c>
      <c r="U144" t="s">
        <v>45</v>
      </c>
      <c r="V144" t="s">
        <v>779</v>
      </c>
      <c r="W144" t="s">
        <v>1194</v>
      </c>
      <c r="Y144" s="1">
        <v>42752.447546296295</v>
      </c>
      <c r="Z144" s="1">
        <v>42768.649201388886</v>
      </c>
    </row>
    <row r="145" spans="1:27" x14ac:dyDescent="0.3">
      <c r="A145">
        <v>94678</v>
      </c>
      <c r="B145" t="s">
        <v>89</v>
      </c>
      <c r="C145" t="s">
        <v>88</v>
      </c>
      <c r="D145" t="s">
        <v>90</v>
      </c>
      <c r="E145" t="s">
        <v>24</v>
      </c>
      <c r="F145" t="s">
        <v>27</v>
      </c>
      <c r="G145" t="s">
        <v>275</v>
      </c>
      <c r="H145" t="s">
        <v>620</v>
      </c>
      <c r="I145" t="s">
        <v>107</v>
      </c>
      <c r="J145" t="s">
        <v>342</v>
      </c>
      <c r="K145" t="s">
        <v>41</v>
      </c>
      <c r="L145" t="s">
        <v>32</v>
      </c>
      <c r="N145" t="s">
        <v>1194</v>
      </c>
      <c r="O145" t="s">
        <v>1194</v>
      </c>
      <c r="R145" t="s">
        <v>235</v>
      </c>
      <c r="T145" t="s">
        <v>67</v>
      </c>
      <c r="U145" t="s">
        <v>60</v>
      </c>
      <c r="V145" t="s">
        <v>235</v>
      </c>
      <c r="W145" t="s">
        <v>1194</v>
      </c>
      <c r="Y145" s="1">
        <v>42753.045277777775</v>
      </c>
      <c r="Z145" s="1">
        <v>42753.961944444447</v>
      </c>
    </row>
    <row r="146" spans="1:27" x14ac:dyDescent="0.3">
      <c r="A146">
        <v>94695</v>
      </c>
      <c r="B146" t="s">
        <v>1345</v>
      </c>
      <c r="C146" t="s">
        <v>95</v>
      </c>
      <c r="D146" t="s">
        <v>138</v>
      </c>
      <c r="E146" t="s">
        <v>24</v>
      </c>
      <c r="F146" t="s">
        <v>27</v>
      </c>
      <c r="G146" t="s">
        <v>153</v>
      </c>
      <c r="H146" t="s">
        <v>1344</v>
      </c>
      <c r="J146" t="s">
        <v>1342</v>
      </c>
      <c r="K146" t="s">
        <v>41</v>
      </c>
      <c r="L146" t="s">
        <v>240</v>
      </c>
      <c r="M146" t="s">
        <v>365</v>
      </c>
      <c r="N146" t="s">
        <v>1194</v>
      </c>
      <c r="O146" t="s">
        <v>1319</v>
      </c>
      <c r="P146">
        <v>12452</v>
      </c>
      <c r="R146" t="s">
        <v>235</v>
      </c>
      <c r="T146" t="s">
        <v>43</v>
      </c>
      <c r="U146" t="s">
        <v>29</v>
      </c>
      <c r="V146" t="s">
        <v>1305</v>
      </c>
      <c r="W146" t="s">
        <v>1194</v>
      </c>
      <c r="Y146" s="1">
        <v>42753.19122685185</v>
      </c>
      <c r="Z146" s="1">
        <v>42815.347013888888</v>
      </c>
    </row>
    <row r="147" spans="1:27" x14ac:dyDescent="0.3">
      <c r="A147">
        <v>94791</v>
      </c>
      <c r="B147" t="s">
        <v>333</v>
      </c>
      <c r="C147" t="s">
        <v>75</v>
      </c>
      <c r="D147" t="s">
        <v>125</v>
      </c>
      <c r="E147" t="s">
        <v>24</v>
      </c>
      <c r="F147" t="s">
        <v>27</v>
      </c>
      <c r="G147" t="s">
        <v>76</v>
      </c>
      <c r="H147" t="s">
        <v>822</v>
      </c>
      <c r="I147" t="s">
        <v>179</v>
      </c>
      <c r="J147" t="s">
        <v>170</v>
      </c>
      <c r="K147" t="s">
        <v>41</v>
      </c>
      <c r="L147" t="s">
        <v>240</v>
      </c>
      <c r="M147" t="s">
        <v>185</v>
      </c>
      <c r="N147" t="s">
        <v>1194</v>
      </c>
      <c r="O147" t="s">
        <v>1194</v>
      </c>
      <c r="Q147" t="s">
        <v>821</v>
      </c>
      <c r="R147" t="s">
        <v>781</v>
      </c>
      <c r="S147" t="s">
        <v>797</v>
      </c>
      <c r="T147" t="s">
        <v>55</v>
      </c>
      <c r="U147" t="s">
        <v>37</v>
      </c>
      <c r="V147" t="s">
        <v>779</v>
      </c>
      <c r="W147" t="s">
        <v>1194</v>
      </c>
      <c r="Y147" s="1">
        <v>42754.669421296298</v>
      </c>
      <c r="Z147" s="1">
        <v>42776.371388888889</v>
      </c>
      <c r="AA147" t="s">
        <v>820</v>
      </c>
    </row>
    <row r="148" spans="1:27" x14ac:dyDescent="0.3">
      <c r="A148">
        <v>94869</v>
      </c>
      <c r="B148" t="s">
        <v>89</v>
      </c>
      <c r="C148" t="s">
        <v>599</v>
      </c>
      <c r="D148" t="s">
        <v>609</v>
      </c>
      <c r="E148" t="s">
        <v>24</v>
      </c>
      <c r="F148" t="s">
        <v>27</v>
      </c>
      <c r="G148" t="s">
        <v>49</v>
      </c>
      <c r="H148" t="s">
        <v>612</v>
      </c>
      <c r="I148" t="s">
        <v>248</v>
      </c>
      <c r="J148" t="s">
        <v>248</v>
      </c>
      <c r="K148" t="s">
        <v>41</v>
      </c>
      <c r="L148" t="s">
        <v>28</v>
      </c>
      <c r="N148" t="s">
        <v>1194</v>
      </c>
      <c r="O148" t="s">
        <v>383</v>
      </c>
      <c r="R148" t="s">
        <v>235</v>
      </c>
      <c r="T148" t="s">
        <v>55</v>
      </c>
      <c r="U148" t="s">
        <v>37</v>
      </c>
      <c r="V148" t="s">
        <v>235</v>
      </c>
      <c r="W148" t="s">
        <v>1194</v>
      </c>
      <c r="Y148" s="1">
        <v>42758.09747685185</v>
      </c>
      <c r="Z148" s="1">
        <v>42758.105844907404</v>
      </c>
    </row>
    <row r="149" spans="1:27" x14ac:dyDescent="0.3">
      <c r="A149">
        <v>94873</v>
      </c>
      <c r="B149" t="s">
        <v>89</v>
      </c>
      <c r="C149" t="s">
        <v>599</v>
      </c>
      <c r="D149" t="s">
        <v>609</v>
      </c>
      <c r="E149" t="s">
        <v>24</v>
      </c>
      <c r="F149" t="s">
        <v>27</v>
      </c>
      <c r="G149" t="s">
        <v>49</v>
      </c>
      <c r="H149" t="s">
        <v>611</v>
      </c>
      <c r="I149" t="s">
        <v>248</v>
      </c>
      <c r="J149" t="s">
        <v>248</v>
      </c>
      <c r="K149" t="s">
        <v>41</v>
      </c>
      <c r="L149" t="s">
        <v>244</v>
      </c>
      <c r="N149" t="s">
        <v>1194</v>
      </c>
      <c r="O149" t="s">
        <v>383</v>
      </c>
      <c r="Q149" t="s">
        <v>610</v>
      </c>
      <c r="R149" t="s">
        <v>235</v>
      </c>
      <c r="T149" t="s">
        <v>55</v>
      </c>
      <c r="U149" t="s">
        <v>37</v>
      </c>
      <c r="V149" t="s">
        <v>235</v>
      </c>
      <c r="W149" t="s">
        <v>1194</v>
      </c>
      <c r="Y149" s="1">
        <v>42758.119398148148</v>
      </c>
      <c r="Z149" s="1">
        <v>42758.125868055555</v>
      </c>
    </row>
    <row r="150" spans="1:27" x14ac:dyDescent="0.3">
      <c r="A150">
        <v>94951</v>
      </c>
      <c r="B150" t="s">
        <v>89</v>
      </c>
      <c r="C150" t="s">
        <v>599</v>
      </c>
      <c r="D150" t="s">
        <v>609</v>
      </c>
      <c r="E150" t="s">
        <v>24</v>
      </c>
      <c r="F150" t="s">
        <v>27</v>
      </c>
      <c r="G150" t="s">
        <v>49</v>
      </c>
      <c r="H150" t="s">
        <v>608</v>
      </c>
      <c r="I150" t="s">
        <v>248</v>
      </c>
      <c r="J150" t="s">
        <v>248</v>
      </c>
      <c r="K150" t="s">
        <v>41</v>
      </c>
      <c r="L150" t="s">
        <v>101</v>
      </c>
      <c r="N150" t="s">
        <v>1194</v>
      </c>
      <c r="O150" t="s">
        <v>388</v>
      </c>
      <c r="R150" t="s">
        <v>235</v>
      </c>
      <c r="T150" t="s">
        <v>55</v>
      </c>
      <c r="U150" t="s">
        <v>37</v>
      </c>
      <c r="V150" t="s">
        <v>235</v>
      </c>
      <c r="W150" t="s">
        <v>1194</v>
      </c>
      <c r="Y150" s="1">
        <v>42759.121365740742</v>
      </c>
      <c r="Z150" s="1">
        <v>42760.186412037037</v>
      </c>
    </row>
    <row r="151" spans="1:27" x14ac:dyDescent="0.3">
      <c r="A151">
        <v>95006</v>
      </c>
      <c r="B151" t="s">
        <v>236</v>
      </c>
      <c r="C151" t="s">
        <v>63</v>
      </c>
      <c r="D151" t="s">
        <v>65</v>
      </c>
      <c r="E151" t="s">
        <v>24</v>
      </c>
      <c r="F151" t="s">
        <v>27</v>
      </c>
      <c r="G151" t="s">
        <v>275</v>
      </c>
      <c r="H151" t="s">
        <v>481</v>
      </c>
      <c r="I151" t="s">
        <v>163</v>
      </c>
      <c r="J151" t="s">
        <v>236</v>
      </c>
      <c r="K151" t="s">
        <v>41</v>
      </c>
      <c r="L151" t="s">
        <v>240</v>
      </c>
      <c r="M151" t="s">
        <v>185</v>
      </c>
      <c r="N151" t="s">
        <v>1194</v>
      </c>
      <c r="O151" t="s">
        <v>373</v>
      </c>
      <c r="R151" t="s">
        <v>235</v>
      </c>
      <c r="T151" t="s">
        <v>67</v>
      </c>
      <c r="U151" t="s">
        <v>60</v>
      </c>
      <c r="V151" t="s">
        <v>235</v>
      </c>
      <c r="W151" t="s">
        <v>1194</v>
      </c>
      <c r="Y151" s="1">
        <v>42760.000775462962</v>
      </c>
      <c r="Z151" s="1">
        <v>42783.142175925925</v>
      </c>
    </row>
    <row r="152" spans="1:27" x14ac:dyDescent="0.3">
      <c r="A152">
        <v>95010</v>
      </c>
      <c r="B152" t="s">
        <v>1339</v>
      </c>
      <c r="C152" t="s">
        <v>23</v>
      </c>
      <c r="D152" t="s">
        <v>95</v>
      </c>
      <c r="E152" t="s">
        <v>262</v>
      </c>
      <c r="F152" t="s">
        <v>27</v>
      </c>
      <c r="G152" t="s">
        <v>49</v>
      </c>
      <c r="H152" t="s">
        <v>1338</v>
      </c>
      <c r="J152" t="s">
        <v>933</v>
      </c>
      <c r="K152" t="s">
        <v>41</v>
      </c>
      <c r="L152" t="s">
        <v>240</v>
      </c>
      <c r="M152" t="s">
        <v>185</v>
      </c>
      <c r="N152" t="s">
        <v>1194</v>
      </c>
      <c r="O152" t="s">
        <v>1194</v>
      </c>
      <c r="R152" t="s">
        <v>235</v>
      </c>
      <c r="T152" t="s">
        <v>43</v>
      </c>
      <c r="U152" t="s">
        <v>29</v>
      </c>
      <c r="V152" t="s">
        <v>235</v>
      </c>
      <c r="W152" t="s">
        <v>1194</v>
      </c>
      <c r="Y152" s="1">
        <v>42760.091064814813</v>
      </c>
      <c r="Z152" s="1">
        <v>42810.113622685189</v>
      </c>
    </row>
    <row r="153" spans="1:27" x14ac:dyDescent="0.3">
      <c r="A153">
        <v>95040</v>
      </c>
      <c r="B153" t="s">
        <v>170</v>
      </c>
      <c r="C153" t="s">
        <v>133</v>
      </c>
      <c r="D153" t="s">
        <v>180</v>
      </c>
      <c r="E153" t="s">
        <v>24</v>
      </c>
      <c r="F153" t="s">
        <v>387</v>
      </c>
      <c r="G153" t="s">
        <v>178</v>
      </c>
      <c r="H153" t="s">
        <v>788</v>
      </c>
      <c r="J153" t="s">
        <v>193</v>
      </c>
      <c r="K153" t="s">
        <v>41</v>
      </c>
      <c r="L153" t="s">
        <v>32</v>
      </c>
      <c r="N153" t="s">
        <v>1194</v>
      </c>
      <c r="O153" t="s">
        <v>1194</v>
      </c>
      <c r="R153" t="s">
        <v>781</v>
      </c>
      <c r="S153" t="s">
        <v>235</v>
      </c>
      <c r="T153" t="s">
        <v>67</v>
      </c>
      <c r="U153" t="s">
        <v>45</v>
      </c>
      <c r="V153" t="s">
        <v>779</v>
      </c>
      <c r="W153" t="s">
        <v>1194</v>
      </c>
      <c r="Y153" s="1">
        <v>42760.415150462963</v>
      </c>
      <c r="Z153" s="1">
        <v>42818.178865740738</v>
      </c>
    </row>
    <row r="154" spans="1:27" x14ac:dyDescent="0.3">
      <c r="A154">
        <v>95047</v>
      </c>
      <c r="B154" t="s">
        <v>74</v>
      </c>
      <c r="C154" t="s">
        <v>75</v>
      </c>
      <c r="D154" t="s">
        <v>79</v>
      </c>
      <c r="E154" t="s">
        <v>262</v>
      </c>
      <c r="F154" t="s">
        <v>27</v>
      </c>
      <c r="G154" t="s">
        <v>49</v>
      </c>
      <c r="H154" t="s">
        <v>1078</v>
      </c>
      <c r="I154" t="s">
        <v>193</v>
      </c>
      <c r="J154" t="s">
        <v>1077</v>
      </c>
      <c r="K154" t="s">
        <v>41</v>
      </c>
      <c r="L154" t="s">
        <v>32</v>
      </c>
      <c r="N154" t="s">
        <v>1194</v>
      </c>
      <c r="O154" t="s">
        <v>1194</v>
      </c>
      <c r="R154" t="s">
        <v>765</v>
      </c>
      <c r="T154" t="s">
        <v>67</v>
      </c>
      <c r="U154" t="s">
        <v>60</v>
      </c>
      <c r="V154" t="s">
        <v>235</v>
      </c>
      <c r="W154" t="s">
        <v>1194</v>
      </c>
      <c r="Y154" s="1">
        <v>42760.660462962966</v>
      </c>
      <c r="Z154" s="1">
        <v>42760.973773148151</v>
      </c>
    </row>
    <row r="155" spans="1:27" x14ac:dyDescent="0.3">
      <c r="A155">
        <v>95089</v>
      </c>
      <c r="B155" t="s">
        <v>784</v>
      </c>
      <c r="C155" t="s">
        <v>133</v>
      </c>
      <c r="D155" t="s">
        <v>787</v>
      </c>
      <c r="E155" t="s">
        <v>24</v>
      </c>
      <c r="F155" t="s">
        <v>27</v>
      </c>
      <c r="G155" t="s">
        <v>275</v>
      </c>
      <c r="H155" t="s">
        <v>786</v>
      </c>
      <c r="J155" t="s">
        <v>784</v>
      </c>
      <c r="K155" t="s">
        <v>41</v>
      </c>
      <c r="L155" t="s">
        <v>28</v>
      </c>
      <c r="N155" t="s">
        <v>1194</v>
      </c>
      <c r="O155" t="s">
        <v>1194</v>
      </c>
      <c r="Q155" t="s">
        <v>785</v>
      </c>
      <c r="R155" t="s">
        <v>781</v>
      </c>
      <c r="S155" t="s">
        <v>235</v>
      </c>
      <c r="T155" t="s">
        <v>67</v>
      </c>
      <c r="U155" t="s">
        <v>60</v>
      </c>
      <c r="V155" t="s">
        <v>235</v>
      </c>
      <c r="W155" t="s">
        <v>1194</v>
      </c>
      <c r="Y155" s="1">
        <v>42761.979201388887</v>
      </c>
      <c r="Z155" s="1">
        <v>42768.921863425923</v>
      </c>
      <c r="AA155" t="s">
        <v>783</v>
      </c>
    </row>
    <row r="156" spans="1:27" x14ac:dyDescent="0.3">
      <c r="A156">
        <v>95101</v>
      </c>
      <c r="B156" t="s">
        <v>87</v>
      </c>
      <c r="C156" t="s">
        <v>322</v>
      </c>
      <c r="D156" t="s">
        <v>324</v>
      </c>
      <c r="E156" t="s">
        <v>24</v>
      </c>
      <c r="F156" t="s">
        <v>27</v>
      </c>
      <c r="G156" t="s">
        <v>169</v>
      </c>
      <c r="H156" t="s">
        <v>978</v>
      </c>
      <c r="I156" t="s">
        <v>234</v>
      </c>
      <c r="J156" t="s">
        <v>89</v>
      </c>
      <c r="K156" t="s">
        <v>41</v>
      </c>
      <c r="L156" t="s">
        <v>32</v>
      </c>
      <c r="M156" t="s">
        <v>298</v>
      </c>
      <c r="N156" t="s">
        <v>1194</v>
      </c>
      <c r="O156" t="s">
        <v>1194</v>
      </c>
      <c r="R156" t="s">
        <v>235</v>
      </c>
      <c r="T156" t="s">
        <v>43</v>
      </c>
      <c r="U156" t="s">
        <v>29</v>
      </c>
      <c r="V156" t="s">
        <v>306</v>
      </c>
      <c r="W156" t="s">
        <v>1194</v>
      </c>
      <c r="Y156" s="1">
        <v>42762.128333333334</v>
      </c>
      <c r="Z156" s="1">
        <v>42800.011562500003</v>
      </c>
    </row>
    <row r="157" spans="1:27" x14ac:dyDescent="0.3">
      <c r="A157">
        <v>95107</v>
      </c>
      <c r="B157" t="s">
        <v>152</v>
      </c>
      <c r="C157" t="s">
        <v>34</v>
      </c>
      <c r="D157" t="s">
        <v>71</v>
      </c>
      <c r="E157" t="s">
        <v>24</v>
      </c>
      <c r="F157" t="s">
        <v>27</v>
      </c>
      <c r="G157" t="s">
        <v>187</v>
      </c>
      <c r="H157" t="s">
        <v>1390</v>
      </c>
      <c r="I157" t="s">
        <v>341</v>
      </c>
      <c r="J157" t="s">
        <v>152</v>
      </c>
      <c r="K157" t="s">
        <v>41</v>
      </c>
      <c r="L157" t="s">
        <v>240</v>
      </c>
      <c r="M157" t="s">
        <v>298</v>
      </c>
      <c r="N157" t="s">
        <v>1194</v>
      </c>
      <c r="O157" t="s">
        <v>1360</v>
      </c>
      <c r="Q157" t="s">
        <v>1389</v>
      </c>
      <c r="R157" t="s">
        <v>235</v>
      </c>
      <c r="T157" t="s">
        <v>55</v>
      </c>
      <c r="U157" t="s">
        <v>37</v>
      </c>
      <c r="V157" t="s">
        <v>235</v>
      </c>
      <c r="W157" t="s">
        <v>1194</v>
      </c>
      <c r="Y157" s="1">
        <v>42762.147650462961</v>
      </c>
      <c r="Z157" s="1">
        <v>42824.986666666664</v>
      </c>
    </row>
    <row r="158" spans="1:27" x14ac:dyDescent="0.3">
      <c r="A158">
        <v>95130</v>
      </c>
      <c r="B158" t="s">
        <v>295</v>
      </c>
      <c r="C158" t="s">
        <v>184</v>
      </c>
      <c r="D158" t="s">
        <v>212</v>
      </c>
      <c r="E158" t="s">
        <v>24</v>
      </c>
      <c r="F158" t="s">
        <v>27</v>
      </c>
      <c r="G158" t="s">
        <v>169</v>
      </c>
      <c r="H158" t="s">
        <v>522</v>
      </c>
      <c r="I158" t="s">
        <v>349</v>
      </c>
      <c r="J158" t="s">
        <v>102</v>
      </c>
      <c r="K158" t="s">
        <v>41</v>
      </c>
      <c r="L158" t="s">
        <v>240</v>
      </c>
      <c r="M158" t="s">
        <v>365</v>
      </c>
      <c r="N158" t="s">
        <v>1194</v>
      </c>
      <c r="O158" t="s">
        <v>364</v>
      </c>
      <c r="R158" t="s">
        <v>235</v>
      </c>
      <c r="T158" t="s">
        <v>55</v>
      </c>
      <c r="U158" t="s">
        <v>45</v>
      </c>
      <c r="V158" t="s">
        <v>26</v>
      </c>
      <c r="W158" t="s">
        <v>1194</v>
      </c>
      <c r="Y158" s="1">
        <v>42762.359837962962</v>
      </c>
      <c r="Z158" s="1">
        <v>42774.1325462963</v>
      </c>
    </row>
    <row r="159" spans="1:27" x14ac:dyDescent="0.3">
      <c r="A159">
        <v>95135</v>
      </c>
      <c r="B159" t="s">
        <v>214</v>
      </c>
      <c r="C159" t="s">
        <v>129</v>
      </c>
      <c r="D159" t="s">
        <v>343</v>
      </c>
      <c r="E159" t="s">
        <v>24</v>
      </c>
      <c r="F159" t="s">
        <v>27</v>
      </c>
      <c r="G159" t="s">
        <v>169</v>
      </c>
      <c r="H159" t="s">
        <v>1197</v>
      </c>
      <c r="I159" t="s">
        <v>234</v>
      </c>
      <c r="J159" t="s">
        <v>91</v>
      </c>
      <c r="K159" t="s">
        <v>41</v>
      </c>
      <c r="L159" t="s">
        <v>240</v>
      </c>
      <c r="M159" t="s">
        <v>298</v>
      </c>
      <c r="N159" t="s">
        <v>1194</v>
      </c>
      <c r="O159" t="s">
        <v>1360</v>
      </c>
      <c r="Q159" t="s">
        <v>1196</v>
      </c>
      <c r="R159" t="s">
        <v>235</v>
      </c>
      <c r="T159" t="s">
        <v>43</v>
      </c>
      <c r="U159" t="s">
        <v>29</v>
      </c>
      <c r="V159" t="s">
        <v>26</v>
      </c>
      <c r="W159" t="s">
        <v>1194</v>
      </c>
      <c r="Y159" s="1">
        <v>42762.388159722221</v>
      </c>
      <c r="Z159" s="1">
        <v>42822.649687500001</v>
      </c>
    </row>
    <row r="160" spans="1:27" x14ac:dyDescent="0.3">
      <c r="A160">
        <v>95144</v>
      </c>
      <c r="B160" t="s">
        <v>66</v>
      </c>
      <c r="C160" t="s">
        <v>23</v>
      </c>
      <c r="D160" t="s">
        <v>374</v>
      </c>
      <c r="E160" t="s">
        <v>24</v>
      </c>
      <c r="F160" t="s">
        <v>27</v>
      </c>
      <c r="G160" t="s">
        <v>49</v>
      </c>
      <c r="H160" t="s">
        <v>699</v>
      </c>
      <c r="I160" t="s">
        <v>285</v>
      </c>
      <c r="J160" t="s">
        <v>285</v>
      </c>
      <c r="K160" t="s">
        <v>41</v>
      </c>
      <c r="L160" t="s">
        <v>240</v>
      </c>
      <c r="M160" t="s">
        <v>44</v>
      </c>
      <c r="N160" t="s">
        <v>1194</v>
      </c>
      <c r="O160" t="s">
        <v>1194</v>
      </c>
      <c r="R160" t="s">
        <v>235</v>
      </c>
      <c r="T160" t="s">
        <v>67</v>
      </c>
      <c r="U160" t="s">
        <v>60</v>
      </c>
      <c r="V160" t="s">
        <v>235</v>
      </c>
      <c r="W160" t="s">
        <v>1194</v>
      </c>
      <c r="X160" t="s">
        <v>378</v>
      </c>
      <c r="Y160" s="1">
        <v>42762.451701388891</v>
      </c>
      <c r="Z160" s="1">
        <v>42771.987256944441</v>
      </c>
    </row>
    <row r="161" spans="1:27" x14ac:dyDescent="0.3">
      <c r="A161">
        <v>95152</v>
      </c>
      <c r="B161" t="s">
        <v>600</v>
      </c>
      <c r="C161" t="s">
        <v>599</v>
      </c>
      <c r="D161" t="s">
        <v>598</v>
      </c>
      <c r="E161" t="s">
        <v>24</v>
      </c>
      <c r="F161" t="s">
        <v>27</v>
      </c>
      <c r="G161" t="s">
        <v>58</v>
      </c>
      <c r="H161" t="s">
        <v>607</v>
      </c>
      <c r="I161" t="s">
        <v>772</v>
      </c>
      <c r="J161" t="s">
        <v>600</v>
      </c>
      <c r="K161" t="s">
        <v>41</v>
      </c>
      <c r="L161" t="s">
        <v>240</v>
      </c>
      <c r="M161" t="s">
        <v>44</v>
      </c>
      <c r="N161" t="s">
        <v>1194</v>
      </c>
      <c r="O161" t="s">
        <v>1194</v>
      </c>
      <c r="R161" t="s">
        <v>235</v>
      </c>
      <c r="T161" t="s">
        <v>55</v>
      </c>
      <c r="U161" t="s">
        <v>60</v>
      </c>
      <c r="V161" t="s">
        <v>235</v>
      </c>
      <c r="W161" t="s">
        <v>1194</v>
      </c>
      <c r="X161" t="s">
        <v>596</v>
      </c>
      <c r="Y161" s="1">
        <v>42762.68277777778</v>
      </c>
      <c r="Z161" s="1">
        <v>42774.584467592591</v>
      </c>
    </row>
    <row r="162" spans="1:27" x14ac:dyDescent="0.3">
      <c r="A162">
        <v>95159</v>
      </c>
      <c r="B162" t="s">
        <v>154</v>
      </c>
      <c r="C162" t="s">
        <v>129</v>
      </c>
      <c r="D162" t="s">
        <v>218</v>
      </c>
      <c r="E162" t="s">
        <v>262</v>
      </c>
      <c r="F162" t="s">
        <v>27</v>
      </c>
      <c r="G162" t="s">
        <v>187</v>
      </c>
      <c r="H162" t="s">
        <v>1189</v>
      </c>
      <c r="I162" t="s">
        <v>229</v>
      </c>
      <c r="J162" t="s">
        <v>229</v>
      </c>
      <c r="K162" t="s">
        <v>41</v>
      </c>
      <c r="L162" t="s">
        <v>28</v>
      </c>
      <c r="N162" t="s">
        <v>1194</v>
      </c>
      <c r="O162" t="s">
        <v>1194</v>
      </c>
      <c r="R162" t="s">
        <v>765</v>
      </c>
      <c r="T162" t="s">
        <v>43</v>
      </c>
      <c r="U162" t="s">
        <v>29</v>
      </c>
      <c r="V162" t="s">
        <v>26</v>
      </c>
      <c r="W162" t="s">
        <v>1194</v>
      </c>
      <c r="Y162" s="1">
        <v>42764.995104166665</v>
      </c>
      <c r="Z162" s="1">
        <v>42807.391168981485</v>
      </c>
      <c r="AA162" t="s">
        <v>394</v>
      </c>
    </row>
    <row r="163" spans="1:27" x14ac:dyDescent="0.3">
      <c r="A163">
        <v>95185</v>
      </c>
      <c r="B163" t="s">
        <v>77</v>
      </c>
      <c r="C163" t="s">
        <v>75</v>
      </c>
      <c r="D163" t="s">
        <v>825</v>
      </c>
      <c r="E163" t="s">
        <v>147</v>
      </c>
      <c r="F163" t="s">
        <v>27</v>
      </c>
      <c r="G163" t="s">
        <v>169</v>
      </c>
      <c r="H163" t="s">
        <v>1267</v>
      </c>
      <c r="I163" t="s">
        <v>309</v>
      </c>
      <c r="J163" t="s">
        <v>309</v>
      </c>
      <c r="K163" t="s">
        <v>41</v>
      </c>
      <c r="L163" t="s">
        <v>240</v>
      </c>
      <c r="N163" t="s">
        <v>1194</v>
      </c>
      <c r="O163" t="s">
        <v>1194</v>
      </c>
      <c r="Q163" t="s">
        <v>1266</v>
      </c>
      <c r="R163" t="s">
        <v>765</v>
      </c>
      <c r="T163" t="s">
        <v>43</v>
      </c>
      <c r="U163" t="s">
        <v>29</v>
      </c>
      <c r="V163" t="s">
        <v>26</v>
      </c>
      <c r="W163" t="s">
        <v>1194</v>
      </c>
      <c r="Y163" s="1">
        <v>42765.331388888888</v>
      </c>
      <c r="Z163" s="1">
        <v>42797.683217592596</v>
      </c>
      <c r="AA163" t="s">
        <v>1265</v>
      </c>
    </row>
    <row r="164" spans="1:27" x14ac:dyDescent="0.3">
      <c r="A164">
        <v>95216</v>
      </c>
      <c r="B164" t="s">
        <v>214</v>
      </c>
      <c r="C164" t="s">
        <v>184</v>
      </c>
      <c r="D164" t="s">
        <v>293</v>
      </c>
      <c r="E164" t="s">
        <v>149</v>
      </c>
      <c r="F164" t="s">
        <v>27</v>
      </c>
      <c r="G164" t="s">
        <v>187</v>
      </c>
      <c r="H164" t="s">
        <v>969</v>
      </c>
      <c r="I164" t="s">
        <v>315</v>
      </c>
      <c r="J164" t="s">
        <v>214</v>
      </c>
      <c r="K164" t="s">
        <v>41</v>
      </c>
      <c r="L164" t="s">
        <v>240</v>
      </c>
      <c r="M164" t="s">
        <v>185</v>
      </c>
      <c r="N164" t="s">
        <v>1194</v>
      </c>
      <c r="O164" t="s">
        <v>1194</v>
      </c>
      <c r="R164" t="s">
        <v>235</v>
      </c>
      <c r="T164" t="s">
        <v>55</v>
      </c>
      <c r="U164" t="s">
        <v>37</v>
      </c>
      <c r="V164" t="s">
        <v>235</v>
      </c>
      <c r="W164" t="s">
        <v>1194</v>
      </c>
      <c r="Y164" s="1">
        <v>42765.98542824074</v>
      </c>
      <c r="Z164" s="1">
        <v>42781.343599537038</v>
      </c>
      <c r="AA164" t="s">
        <v>531</v>
      </c>
    </row>
    <row r="165" spans="1:27" x14ac:dyDescent="0.3">
      <c r="A165">
        <v>95260</v>
      </c>
      <c r="B165" t="s">
        <v>320</v>
      </c>
      <c r="C165" t="s">
        <v>75</v>
      </c>
      <c r="D165" t="s">
        <v>814</v>
      </c>
      <c r="E165" t="s">
        <v>24</v>
      </c>
      <c r="F165" t="s">
        <v>27</v>
      </c>
      <c r="G165" t="s">
        <v>187</v>
      </c>
      <c r="H165" t="s">
        <v>1289</v>
      </c>
      <c r="I165" t="s">
        <v>939</v>
      </c>
      <c r="J165" t="s">
        <v>77</v>
      </c>
      <c r="K165" t="s">
        <v>41</v>
      </c>
      <c r="L165" t="s">
        <v>240</v>
      </c>
      <c r="M165" t="s">
        <v>365</v>
      </c>
      <c r="N165" t="s">
        <v>1194</v>
      </c>
      <c r="O165" t="s">
        <v>364</v>
      </c>
      <c r="Q165" t="s">
        <v>812</v>
      </c>
      <c r="R165" t="s">
        <v>781</v>
      </c>
      <c r="S165" t="s">
        <v>235</v>
      </c>
      <c r="T165" t="s">
        <v>43</v>
      </c>
      <c r="U165" t="s">
        <v>45</v>
      </c>
      <c r="V165" t="s">
        <v>26</v>
      </c>
      <c r="W165" t="s">
        <v>1194</v>
      </c>
      <c r="X165" t="s">
        <v>629</v>
      </c>
      <c r="Y165" s="1">
        <v>42766.638321759259</v>
      </c>
      <c r="Z165" s="1">
        <v>42793.608749999999</v>
      </c>
      <c r="AA165" t="s">
        <v>321</v>
      </c>
    </row>
    <row r="166" spans="1:27" x14ac:dyDescent="0.3">
      <c r="A166">
        <v>95302</v>
      </c>
      <c r="B166" t="s">
        <v>170</v>
      </c>
      <c r="C166" t="s">
        <v>133</v>
      </c>
      <c r="D166" t="s">
        <v>180</v>
      </c>
      <c r="E166" t="s">
        <v>24</v>
      </c>
      <c r="F166" t="s">
        <v>27</v>
      </c>
      <c r="G166" t="s">
        <v>49</v>
      </c>
      <c r="H166" t="s">
        <v>782</v>
      </c>
      <c r="J166" t="s">
        <v>602</v>
      </c>
      <c r="K166" t="s">
        <v>41</v>
      </c>
      <c r="L166" t="s">
        <v>240</v>
      </c>
      <c r="N166" t="s">
        <v>1194</v>
      </c>
      <c r="O166" t="s">
        <v>364</v>
      </c>
      <c r="R166" t="s">
        <v>781</v>
      </c>
      <c r="S166" t="s">
        <v>235</v>
      </c>
      <c r="T166" t="s">
        <v>67</v>
      </c>
      <c r="U166" t="s">
        <v>45</v>
      </c>
      <c r="V166" t="s">
        <v>235</v>
      </c>
      <c r="W166" t="s">
        <v>1194</v>
      </c>
      <c r="Y166" s="1">
        <v>42767.34578703704</v>
      </c>
      <c r="Z166" s="1">
        <v>42768.470509259256</v>
      </c>
    </row>
    <row r="167" spans="1:27" x14ac:dyDescent="0.3">
      <c r="A167">
        <v>95304</v>
      </c>
      <c r="B167" t="s">
        <v>124</v>
      </c>
      <c r="C167" t="s">
        <v>75</v>
      </c>
      <c r="D167" t="s">
        <v>125</v>
      </c>
      <c r="E167" t="s">
        <v>24</v>
      </c>
      <c r="F167" t="s">
        <v>27</v>
      </c>
      <c r="G167" t="s">
        <v>169</v>
      </c>
      <c r="H167" t="s">
        <v>815</v>
      </c>
      <c r="I167" t="s">
        <v>230</v>
      </c>
      <c r="J167" t="s">
        <v>124</v>
      </c>
      <c r="K167" t="s">
        <v>41</v>
      </c>
      <c r="L167" t="s">
        <v>240</v>
      </c>
      <c r="M167" t="s">
        <v>369</v>
      </c>
      <c r="N167" t="s">
        <v>1194</v>
      </c>
      <c r="O167" t="s">
        <v>1194</v>
      </c>
      <c r="Q167" t="s">
        <v>812</v>
      </c>
      <c r="R167" t="s">
        <v>781</v>
      </c>
      <c r="S167" t="s">
        <v>235</v>
      </c>
      <c r="T167" t="s">
        <v>43</v>
      </c>
      <c r="U167" t="s">
        <v>29</v>
      </c>
      <c r="V167" t="s">
        <v>26</v>
      </c>
      <c r="W167" t="s">
        <v>1194</v>
      </c>
      <c r="Y167" s="1">
        <v>42767.354571759257</v>
      </c>
      <c r="Z167" s="1">
        <v>42779.26834490741</v>
      </c>
      <c r="AA167" t="s">
        <v>321</v>
      </c>
    </row>
    <row r="168" spans="1:27" x14ac:dyDescent="0.3">
      <c r="A168">
        <v>95373</v>
      </c>
      <c r="B168" t="s">
        <v>1342</v>
      </c>
      <c r="C168" t="s">
        <v>95</v>
      </c>
      <c r="D168" t="s">
        <v>138</v>
      </c>
      <c r="E168" t="s">
        <v>24</v>
      </c>
      <c r="F168" t="s">
        <v>27</v>
      </c>
      <c r="G168" t="s">
        <v>169</v>
      </c>
      <c r="H168" t="s">
        <v>1398</v>
      </c>
      <c r="I168" t="s">
        <v>195</v>
      </c>
      <c r="J168" t="s">
        <v>1342</v>
      </c>
      <c r="K168" t="s">
        <v>41</v>
      </c>
      <c r="L168" t="s">
        <v>32</v>
      </c>
      <c r="M168" t="s">
        <v>298</v>
      </c>
      <c r="N168" t="s">
        <v>1194</v>
      </c>
      <c r="O168" t="s">
        <v>1376</v>
      </c>
      <c r="R168" t="s">
        <v>235</v>
      </c>
      <c r="T168" t="s">
        <v>55</v>
      </c>
      <c r="U168" t="s">
        <v>37</v>
      </c>
      <c r="V168" t="s">
        <v>26</v>
      </c>
      <c r="W168" t="s">
        <v>1194</v>
      </c>
      <c r="Y168" s="1">
        <v>42768.238217592596</v>
      </c>
      <c r="Z168" s="1">
        <v>42828.052928240744</v>
      </c>
    </row>
    <row r="169" spans="1:27" x14ac:dyDescent="0.3">
      <c r="A169">
        <v>95391</v>
      </c>
      <c r="B169" t="s">
        <v>340</v>
      </c>
      <c r="C169" t="s">
        <v>184</v>
      </c>
      <c r="D169" t="s">
        <v>212</v>
      </c>
      <c r="E169" t="s">
        <v>147</v>
      </c>
      <c r="F169" t="s">
        <v>27</v>
      </c>
      <c r="G169" t="s">
        <v>187</v>
      </c>
      <c r="H169" t="s">
        <v>964</v>
      </c>
      <c r="I169" t="s">
        <v>913</v>
      </c>
      <c r="J169" t="s">
        <v>91</v>
      </c>
      <c r="K169" t="s">
        <v>41</v>
      </c>
      <c r="L169" t="s">
        <v>240</v>
      </c>
      <c r="M169" t="s">
        <v>185</v>
      </c>
      <c r="N169" t="s">
        <v>1194</v>
      </c>
      <c r="O169" t="s">
        <v>1194</v>
      </c>
      <c r="R169" t="s">
        <v>235</v>
      </c>
      <c r="T169" t="s">
        <v>55</v>
      </c>
      <c r="U169" t="s">
        <v>45</v>
      </c>
      <c r="V169" t="s">
        <v>235</v>
      </c>
      <c r="W169" t="s">
        <v>1194</v>
      </c>
      <c r="Y169" s="1">
        <v>42768.410393518519</v>
      </c>
      <c r="Z169" s="1">
        <v>42780.217731481483</v>
      </c>
    </row>
    <row r="170" spans="1:27" x14ac:dyDescent="0.3">
      <c r="A170">
        <v>95405</v>
      </c>
      <c r="B170" t="s">
        <v>191</v>
      </c>
      <c r="C170" t="s">
        <v>599</v>
      </c>
      <c r="D170" t="s">
        <v>605</v>
      </c>
      <c r="E170" t="s">
        <v>24</v>
      </c>
      <c r="F170" t="s">
        <v>27</v>
      </c>
      <c r="G170" t="s">
        <v>49</v>
      </c>
      <c r="H170" t="s">
        <v>606</v>
      </c>
      <c r="I170" t="s">
        <v>248</v>
      </c>
      <c r="J170" t="s">
        <v>497</v>
      </c>
      <c r="K170" t="s">
        <v>41</v>
      </c>
      <c r="L170" t="s">
        <v>240</v>
      </c>
      <c r="M170" t="s">
        <v>44</v>
      </c>
      <c r="N170" t="s">
        <v>1194</v>
      </c>
      <c r="O170" t="s">
        <v>364</v>
      </c>
      <c r="R170" t="s">
        <v>235</v>
      </c>
      <c r="T170" t="s">
        <v>55</v>
      </c>
      <c r="U170" t="s">
        <v>60</v>
      </c>
      <c r="V170" t="s">
        <v>235</v>
      </c>
      <c r="W170" t="s">
        <v>1194</v>
      </c>
      <c r="X170" t="s">
        <v>596</v>
      </c>
      <c r="Y170" s="1">
        <v>42768.942326388889</v>
      </c>
      <c r="Z170" s="1">
        <v>42774.090763888889</v>
      </c>
    </row>
    <row r="171" spans="1:27" x14ac:dyDescent="0.3">
      <c r="A171">
        <v>95418</v>
      </c>
      <c r="B171" t="s">
        <v>191</v>
      </c>
      <c r="C171" t="s">
        <v>599</v>
      </c>
      <c r="D171" t="s">
        <v>605</v>
      </c>
      <c r="E171" t="s">
        <v>24</v>
      </c>
      <c r="F171" t="s">
        <v>27</v>
      </c>
      <c r="G171" t="s">
        <v>42</v>
      </c>
      <c r="H171" t="s">
        <v>604</v>
      </c>
      <c r="I171" t="s">
        <v>248</v>
      </c>
      <c r="J171" t="s">
        <v>248</v>
      </c>
      <c r="K171" t="s">
        <v>41</v>
      </c>
      <c r="L171" t="s">
        <v>240</v>
      </c>
      <c r="M171" t="s">
        <v>44</v>
      </c>
      <c r="N171" t="s">
        <v>1194</v>
      </c>
      <c r="O171" t="s">
        <v>381</v>
      </c>
      <c r="R171" t="s">
        <v>235</v>
      </c>
      <c r="T171" t="s">
        <v>55</v>
      </c>
      <c r="U171" t="s">
        <v>37</v>
      </c>
      <c r="V171" t="s">
        <v>235</v>
      </c>
      <c r="W171" t="s">
        <v>1194</v>
      </c>
      <c r="X171" t="s">
        <v>596</v>
      </c>
      <c r="Y171" s="1">
        <v>42769.143113425926</v>
      </c>
      <c r="Z171" s="1">
        <v>42774.093298611115</v>
      </c>
    </row>
    <row r="172" spans="1:27" x14ac:dyDescent="0.3">
      <c r="A172">
        <v>95442</v>
      </c>
      <c r="B172" t="s">
        <v>810</v>
      </c>
      <c r="C172" t="s">
        <v>75</v>
      </c>
      <c r="D172" t="s">
        <v>814</v>
      </c>
      <c r="E172" t="s">
        <v>24</v>
      </c>
      <c r="F172" t="s">
        <v>27</v>
      </c>
      <c r="G172" t="s">
        <v>339</v>
      </c>
      <c r="H172" t="s">
        <v>813</v>
      </c>
      <c r="I172" t="s">
        <v>939</v>
      </c>
      <c r="J172" t="s">
        <v>810</v>
      </c>
      <c r="K172" t="s">
        <v>41</v>
      </c>
      <c r="L172" t="s">
        <v>32</v>
      </c>
      <c r="M172" t="s">
        <v>104</v>
      </c>
      <c r="N172" t="s">
        <v>1194</v>
      </c>
      <c r="O172" t="s">
        <v>348</v>
      </c>
      <c r="Q172" t="s">
        <v>812</v>
      </c>
      <c r="R172" t="s">
        <v>781</v>
      </c>
      <c r="S172" t="s">
        <v>235</v>
      </c>
      <c r="T172" t="s">
        <v>55</v>
      </c>
      <c r="U172" t="s">
        <v>37</v>
      </c>
      <c r="V172" t="s">
        <v>28</v>
      </c>
      <c r="W172" t="s">
        <v>1194</v>
      </c>
      <c r="Y172" s="1">
        <v>42769.5002662037</v>
      </c>
      <c r="Z172" s="1">
        <v>42796.258726851855</v>
      </c>
      <c r="AA172" t="s">
        <v>809</v>
      </c>
    </row>
    <row r="173" spans="1:27" x14ac:dyDescent="0.3">
      <c r="A173">
        <v>95467</v>
      </c>
      <c r="B173" t="s">
        <v>248</v>
      </c>
      <c r="C173" t="s">
        <v>599</v>
      </c>
      <c r="D173" t="s">
        <v>609</v>
      </c>
      <c r="E173" t="s">
        <v>24</v>
      </c>
      <c r="F173" t="s">
        <v>27</v>
      </c>
      <c r="G173" t="s">
        <v>49</v>
      </c>
      <c r="H173" t="s">
        <v>1249</v>
      </c>
      <c r="I173" t="s">
        <v>248</v>
      </c>
      <c r="J173" t="s">
        <v>248</v>
      </c>
      <c r="K173" t="s">
        <v>41</v>
      </c>
      <c r="L173" t="s">
        <v>240</v>
      </c>
      <c r="M173" t="s">
        <v>44</v>
      </c>
      <c r="N173" t="s">
        <v>1194</v>
      </c>
      <c r="O173" t="s">
        <v>1194</v>
      </c>
      <c r="Q173" t="s">
        <v>1248</v>
      </c>
      <c r="R173" t="s">
        <v>235</v>
      </c>
      <c r="T173" t="s">
        <v>55</v>
      </c>
      <c r="U173" t="s">
        <v>37</v>
      </c>
      <c r="V173" t="s">
        <v>235</v>
      </c>
      <c r="W173" t="s">
        <v>1194</v>
      </c>
      <c r="X173" t="s">
        <v>596</v>
      </c>
      <c r="Y173" s="1">
        <v>42772.090266203704</v>
      </c>
      <c r="Z173" s="1">
        <v>42802.179131944446</v>
      </c>
    </row>
    <row r="174" spans="1:27" x14ac:dyDescent="0.3">
      <c r="A174">
        <v>95509</v>
      </c>
      <c r="B174" t="s">
        <v>600</v>
      </c>
      <c r="C174" t="s">
        <v>599</v>
      </c>
      <c r="D174" t="s">
        <v>598</v>
      </c>
      <c r="E174" t="s">
        <v>24</v>
      </c>
      <c r="F174" t="s">
        <v>27</v>
      </c>
      <c r="G174" t="s">
        <v>58</v>
      </c>
      <c r="H174" t="s">
        <v>1247</v>
      </c>
      <c r="I174" t="s">
        <v>600</v>
      </c>
      <c r="J174" t="s">
        <v>91</v>
      </c>
      <c r="K174" t="s">
        <v>41</v>
      </c>
      <c r="L174" t="s">
        <v>240</v>
      </c>
      <c r="M174" t="s">
        <v>44</v>
      </c>
      <c r="N174" t="s">
        <v>1194</v>
      </c>
      <c r="O174" t="s">
        <v>1194</v>
      </c>
      <c r="R174" t="s">
        <v>235</v>
      </c>
      <c r="T174" t="s">
        <v>55</v>
      </c>
      <c r="U174" t="s">
        <v>60</v>
      </c>
      <c r="V174" t="s">
        <v>235</v>
      </c>
      <c r="W174" t="s">
        <v>1194</v>
      </c>
      <c r="X174" t="s">
        <v>596</v>
      </c>
      <c r="Y174" s="1">
        <v>42772.43105324074</v>
      </c>
      <c r="Z174" s="1">
        <v>42794.548541666663</v>
      </c>
    </row>
    <row r="175" spans="1:27" x14ac:dyDescent="0.3">
      <c r="A175">
        <v>95511</v>
      </c>
      <c r="B175" t="s">
        <v>800</v>
      </c>
      <c r="C175" t="s">
        <v>75</v>
      </c>
      <c r="D175" t="s">
        <v>79</v>
      </c>
      <c r="E175" t="s">
        <v>24</v>
      </c>
      <c r="F175" t="s">
        <v>27</v>
      </c>
      <c r="G175" t="s">
        <v>187</v>
      </c>
      <c r="H175" t="s">
        <v>805</v>
      </c>
      <c r="I175" t="s">
        <v>800</v>
      </c>
      <c r="J175" t="s">
        <v>77</v>
      </c>
      <c r="K175" t="s">
        <v>41</v>
      </c>
      <c r="L175" t="s">
        <v>240</v>
      </c>
      <c r="M175" t="s">
        <v>369</v>
      </c>
      <c r="N175" t="s">
        <v>1194</v>
      </c>
      <c r="O175" t="s">
        <v>373</v>
      </c>
      <c r="R175" t="s">
        <v>781</v>
      </c>
      <c r="S175" t="s">
        <v>804</v>
      </c>
      <c r="T175" t="s">
        <v>43</v>
      </c>
      <c r="U175" t="s">
        <v>29</v>
      </c>
      <c r="V175" t="s">
        <v>235</v>
      </c>
      <c r="W175" t="s">
        <v>1194</v>
      </c>
      <c r="Y175" s="1">
        <v>42772.433217592596</v>
      </c>
      <c r="Z175" s="1">
        <v>42800.285624999997</v>
      </c>
      <c r="AA175" t="s">
        <v>803</v>
      </c>
    </row>
    <row r="176" spans="1:27" x14ac:dyDescent="0.3">
      <c r="A176">
        <v>95630</v>
      </c>
      <c r="B176" t="s">
        <v>753</v>
      </c>
      <c r="C176" t="s">
        <v>23</v>
      </c>
      <c r="D176" t="s">
        <v>95</v>
      </c>
      <c r="E176" t="s">
        <v>24</v>
      </c>
      <c r="F176" t="s">
        <v>27</v>
      </c>
      <c r="G176" t="s">
        <v>49</v>
      </c>
      <c r="H176" t="s">
        <v>1388</v>
      </c>
      <c r="I176" t="s">
        <v>335</v>
      </c>
      <c r="J176" t="s">
        <v>335</v>
      </c>
      <c r="K176" t="s">
        <v>41</v>
      </c>
      <c r="L176" t="s">
        <v>240</v>
      </c>
      <c r="M176" t="s">
        <v>44</v>
      </c>
      <c r="N176" t="s">
        <v>1194</v>
      </c>
      <c r="O176" t="s">
        <v>1319</v>
      </c>
      <c r="R176" t="s">
        <v>235</v>
      </c>
      <c r="T176" t="s">
        <v>67</v>
      </c>
      <c r="U176" t="s">
        <v>45</v>
      </c>
      <c r="V176" t="s">
        <v>235</v>
      </c>
      <c r="W176" t="s">
        <v>1194</v>
      </c>
      <c r="X176" t="s">
        <v>1029</v>
      </c>
      <c r="Y176" s="1">
        <v>42774.405694444446</v>
      </c>
      <c r="Z176" s="1">
        <v>42823.953599537039</v>
      </c>
    </row>
    <row r="177" spans="1:27" x14ac:dyDescent="0.3">
      <c r="A177">
        <v>95650</v>
      </c>
      <c r="B177" t="s">
        <v>497</v>
      </c>
      <c r="C177" t="s">
        <v>184</v>
      </c>
      <c r="D177" t="s">
        <v>212</v>
      </c>
      <c r="E177" t="s">
        <v>149</v>
      </c>
      <c r="F177" t="s">
        <v>27</v>
      </c>
      <c r="G177" t="s">
        <v>49</v>
      </c>
      <c r="H177" t="s">
        <v>1295</v>
      </c>
      <c r="J177" t="s">
        <v>497</v>
      </c>
      <c r="K177" t="s">
        <v>41</v>
      </c>
      <c r="L177" t="s">
        <v>240</v>
      </c>
      <c r="M177" t="s">
        <v>185</v>
      </c>
      <c r="N177" t="s">
        <v>1194</v>
      </c>
      <c r="O177" t="s">
        <v>1194</v>
      </c>
      <c r="R177" t="s">
        <v>235</v>
      </c>
      <c r="T177" t="s">
        <v>43</v>
      </c>
      <c r="U177" t="s">
        <v>37</v>
      </c>
      <c r="V177" t="s">
        <v>235</v>
      </c>
      <c r="W177" t="s">
        <v>1194</v>
      </c>
      <c r="Y177" s="1">
        <v>42774.953576388885</v>
      </c>
      <c r="Z177" s="1">
        <v>42803.15320601852</v>
      </c>
    </row>
    <row r="178" spans="1:27" x14ac:dyDescent="0.3">
      <c r="A178">
        <v>95656</v>
      </c>
      <c r="B178" t="s">
        <v>221</v>
      </c>
      <c r="C178" t="s">
        <v>75</v>
      </c>
      <c r="D178" t="s">
        <v>247</v>
      </c>
      <c r="E178" t="s">
        <v>24</v>
      </c>
      <c r="F178" t="s">
        <v>27</v>
      </c>
      <c r="G178" t="s">
        <v>187</v>
      </c>
      <c r="H178" t="s">
        <v>802</v>
      </c>
      <c r="I178" t="s">
        <v>800</v>
      </c>
      <c r="J178" t="s">
        <v>800</v>
      </c>
      <c r="K178" t="s">
        <v>41</v>
      </c>
      <c r="L178" t="s">
        <v>32</v>
      </c>
      <c r="N178" t="s">
        <v>1194</v>
      </c>
      <c r="O178" t="s">
        <v>1200</v>
      </c>
      <c r="Q178" t="s">
        <v>801</v>
      </c>
      <c r="R178" t="s">
        <v>781</v>
      </c>
      <c r="S178" t="s">
        <v>235</v>
      </c>
      <c r="T178" t="s">
        <v>67</v>
      </c>
      <c r="U178" t="s">
        <v>45</v>
      </c>
      <c r="V178" t="s">
        <v>235</v>
      </c>
      <c r="W178" t="s">
        <v>1194</v>
      </c>
      <c r="Y178" s="1">
        <v>42775.080289351848</v>
      </c>
      <c r="Z178" s="1">
        <v>42788.558622685188</v>
      </c>
      <c r="AA178" t="s">
        <v>799</v>
      </c>
    </row>
    <row r="179" spans="1:27" x14ac:dyDescent="0.3">
      <c r="A179">
        <v>95696</v>
      </c>
      <c r="B179" t="s">
        <v>600</v>
      </c>
      <c r="C179" t="s">
        <v>599</v>
      </c>
      <c r="D179" t="s">
        <v>598</v>
      </c>
      <c r="E179" t="s">
        <v>24</v>
      </c>
      <c r="F179" t="s">
        <v>27</v>
      </c>
      <c r="G179" t="s">
        <v>120</v>
      </c>
      <c r="H179" t="s">
        <v>603</v>
      </c>
      <c r="I179" t="s">
        <v>772</v>
      </c>
      <c r="J179" t="s">
        <v>602</v>
      </c>
      <c r="K179" t="s">
        <v>41</v>
      </c>
      <c r="L179" t="s">
        <v>240</v>
      </c>
      <c r="M179" t="s">
        <v>1201</v>
      </c>
      <c r="N179" t="s">
        <v>1194</v>
      </c>
      <c r="O179" t="s">
        <v>1200</v>
      </c>
      <c r="R179" t="s">
        <v>235</v>
      </c>
      <c r="T179" t="s">
        <v>67</v>
      </c>
      <c r="U179" t="s">
        <v>45</v>
      </c>
      <c r="V179" t="s">
        <v>235</v>
      </c>
      <c r="W179" t="s">
        <v>1194</v>
      </c>
      <c r="Y179" s="1">
        <v>42775.712511574071</v>
      </c>
      <c r="Z179" s="1">
        <v>42788.540393518517</v>
      </c>
    </row>
    <row r="180" spans="1:27" x14ac:dyDescent="0.3">
      <c r="A180">
        <v>95697</v>
      </c>
      <c r="B180" t="s">
        <v>600</v>
      </c>
      <c r="C180" t="s">
        <v>599</v>
      </c>
      <c r="D180" t="s">
        <v>598</v>
      </c>
      <c r="E180" t="s">
        <v>24</v>
      </c>
      <c r="F180" t="s">
        <v>27</v>
      </c>
      <c r="G180" t="s">
        <v>49</v>
      </c>
      <c r="H180" t="s">
        <v>601</v>
      </c>
      <c r="I180" t="s">
        <v>772</v>
      </c>
      <c r="J180" t="s">
        <v>210</v>
      </c>
      <c r="K180" t="s">
        <v>41</v>
      </c>
      <c r="L180" t="s">
        <v>240</v>
      </c>
      <c r="M180" t="s">
        <v>44</v>
      </c>
      <c r="N180" t="s">
        <v>1194</v>
      </c>
      <c r="O180" t="s">
        <v>1194</v>
      </c>
      <c r="R180" t="s">
        <v>235</v>
      </c>
      <c r="T180" t="s">
        <v>55</v>
      </c>
      <c r="U180" t="s">
        <v>37</v>
      </c>
      <c r="V180" t="s">
        <v>235</v>
      </c>
      <c r="W180" t="s">
        <v>1194</v>
      </c>
      <c r="X180" t="s">
        <v>596</v>
      </c>
      <c r="Y180" s="1">
        <v>42775.774421296293</v>
      </c>
      <c r="Z180" s="1">
        <v>42782.392650462964</v>
      </c>
    </row>
    <row r="181" spans="1:27" x14ac:dyDescent="0.3">
      <c r="A181">
        <v>95698</v>
      </c>
      <c r="B181" t="s">
        <v>600</v>
      </c>
      <c r="C181" t="s">
        <v>599</v>
      </c>
      <c r="D181" t="s">
        <v>598</v>
      </c>
      <c r="E181" t="s">
        <v>122</v>
      </c>
      <c r="F181" t="s">
        <v>27</v>
      </c>
      <c r="G181" t="s">
        <v>49</v>
      </c>
      <c r="H181" t="s">
        <v>597</v>
      </c>
      <c r="I181" t="s">
        <v>772</v>
      </c>
      <c r="J181" t="s">
        <v>210</v>
      </c>
      <c r="K181" t="s">
        <v>41</v>
      </c>
      <c r="L181" t="s">
        <v>240</v>
      </c>
      <c r="M181" t="s">
        <v>44</v>
      </c>
      <c r="N181" t="s">
        <v>1194</v>
      </c>
      <c r="O181" t="s">
        <v>1194</v>
      </c>
      <c r="R181" t="s">
        <v>235</v>
      </c>
      <c r="T181" t="s">
        <v>55</v>
      </c>
      <c r="U181" t="s">
        <v>60</v>
      </c>
      <c r="V181" t="s">
        <v>235</v>
      </c>
      <c r="W181" t="s">
        <v>1194</v>
      </c>
      <c r="X181" t="s">
        <v>596</v>
      </c>
      <c r="Y181" s="1">
        <v>42775.786770833336</v>
      </c>
      <c r="Z181" s="1">
        <v>42776.496712962966</v>
      </c>
    </row>
    <row r="182" spans="1:27" x14ac:dyDescent="0.3">
      <c r="A182">
        <v>95702</v>
      </c>
      <c r="B182" t="s">
        <v>784</v>
      </c>
      <c r="C182" t="s">
        <v>75</v>
      </c>
      <c r="D182" t="s">
        <v>202</v>
      </c>
      <c r="E182" t="s">
        <v>24</v>
      </c>
      <c r="F182" t="s">
        <v>27</v>
      </c>
      <c r="G182" t="s">
        <v>25</v>
      </c>
      <c r="H182" t="s">
        <v>857</v>
      </c>
      <c r="I182" t="s">
        <v>940</v>
      </c>
      <c r="J182" t="s">
        <v>784</v>
      </c>
      <c r="K182" t="s">
        <v>41</v>
      </c>
      <c r="L182" t="s">
        <v>240</v>
      </c>
      <c r="M182" t="s">
        <v>185</v>
      </c>
      <c r="N182" t="s">
        <v>1194</v>
      </c>
      <c r="O182" t="s">
        <v>373</v>
      </c>
      <c r="Q182" t="s">
        <v>785</v>
      </c>
      <c r="R182" t="s">
        <v>235</v>
      </c>
      <c r="S182" t="s">
        <v>235</v>
      </c>
      <c r="T182" t="s">
        <v>67</v>
      </c>
      <c r="U182" t="s">
        <v>45</v>
      </c>
      <c r="V182" t="s">
        <v>235</v>
      </c>
      <c r="W182" t="s">
        <v>1194</v>
      </c>
      <c r="Y182" s="1">
        <v>42775.926087962966</v>
      </c>
      <c r="Z182" s="1">
        <v>42786.918009259258</v>
      </c>
      <c r="AA182" t="s">
        <v>856</v>
      </c>
    </row>
    <row r="183" spans="1:27" x14ac:dyDescent="0.3">
      <c r="A183">
        <v>95735</v>
      </c>
      <c r="B183" t="s">
        <v>128</v>
      </c>
      <c r="C183" t="s">
        <v>599</v>
      </c>
      <c r="D183" t="s">
        <v>987</v>
      </c>
      <c r="E183" t="s">
        <v>24</v>
      </c>
      <c r="F183" t="s">
        <v>27</v>
      </c>
      <c r="G183" t="s">
        <v>117</v>
      </c>
      <c r="H183" t="s">
        <v>1300</v>
      </c>
      <c r="I183" t="s">
        <v>772</v>
      </c>
      <c r="J183" t="s">
        <v>602</v>
      </c>
      <c r="K183" t="s">
        <v>41</v>
      </c>
      <c r="L183" t="s">
        <v>240</v>
      </c>
      <c r="M183" t="s">
        <v>44</v>
      </c>
      <c r="N183" t="s">
        <v>1194</v>
      </c>
      <c r="O183" t="s">
        <v>1293</v>
      </c>
      <c r="R183" t="s">
        <v>235</v>
      </c>
      <c r="T183" t="s">
        <v>43</v>
      </c>
      <c r="U183" t="s">
        <v>45</v>
      </c>
      <c r="V183" t="s">
        <v>235</v>
      </c>
      <c r="W183" t="s">
        <v>1194</v>
      </c>
      <c r="X183" t="s">
        <v>596</v>
      </c>
      <c r="Y183" s="1">
        <v>42776.532141203701</v>
      </c>
      <c r="Z183" s="1">
        <v>42803.596875000003</v>
      </c>
    </row>
    <row r="184" spans="1:27" x14ac:dyDescent="0.3">
      <c r="A184">
        <v>95738</v>
      </c>
      <c r="B184" t="s">
        <v>600</v>
      </c>
      <c r="C184" t="s">
        <v>599</v>
      </c>
      <c r="D184" t="s">
        <v>598</v>
      </c>
      <c r="E184" t="s">
        <v>24</v>
      </c>
      <c r="F184" t="s">
        <v>27</v>
      </c>
      <c r="G184" t="s">
        <v>49</v>
      </c>
      <c r="H184" t="s">
        <v>1246</v>
      </c>
      <c r="I184" t="s">
        <v>772</v>
      </c>
      <c r="J184" t="s">
        <v>210</v>
      </c>
      <c r="K184" t="s">
        <v>41</v>
      </c>
      <c r="L184" t="s">
        <v>240</v>
      </c>
      <c r="M184" t="s">
        <v>44</v>
      </c>
      <c r="N184" t="s">
        <v>1194</v>
      </c>
      <c r="O184" t="s">
        <v>1194</v>
      </c>
      <c r="R184" t="s">
        <v>235</v>
      </c>
      <c r="T184" t="s">
        <v>55</v>
      </c>
      <c r="U184" t="s">
        <v>37</v>
      </c>
      <c r="V184" t="s">
        <v>235</v>
      </c>
      <c r="W184" t="s">
        <v>1194</v>
      </c>
      <c r="Y184" s="1">
        <v>42776.60050925926</v>
      </c>
      <c r="Z184" s="1">
        <v>42789.555254629631</v>
      </c>
    </row>
    <row r="185" spans="1:27" x14ac:dyDescent="0.3">
      <c r="A185">
        <v>95743</v>
      </c>
      <c r="B185" t="s">
        <v>296</v>
      </c>
      <c r="C185" t="s">
        <v>129</v>
      </c>
      <c r="D185" t="s">
        <v>374</v>
      </c>
      <c r="E185" t="s">
        <v>24</v>
      </c>
      <c r="F185" t="s">
        <v>387</v>
      </c>
      <c r="G185" t="s">
        <v>187</v>
      </c>
      <c r="H185" t="s">
        <v>372</v>
      </c>
      <c r="I185" t="s">
        <v>913</v>
      </c>
      <c r="J185" t="s">
        <v>91</v>
      </c>
      <c r="K185" t="s">
        <v>41</v>
      </c>
      <c r="L185" t="s">
        <v>240</v>
      </c>
      <c r="M185" t="s">
        <v>185</v>
      </c>
      <c r="N185" t="s">
        <v>1194</v>
      </c>
      <c r="O185" t="s">
        <v>373</v>
      </c>
      <c r="R185" t="s">
        <v>235</v>
      </c>
      <c r="T185" t="s">
        <v>67</v>
      </c>
      <c r="U185" t="s">
        <v>45</v>
      </c>
      <c r="V185" t="s">
        <v>235</v>
      </c>
      <c r="W185" t="s">
        <v>361</v>
      </c>
      <c r="Y185" s="1">
        <v>42776.651666666665</v>
      </c>
      <c r="Z185" s="1">
        <v>42818.255358796298</v>
      </c>
    </row>
    <row r="186" spans="1:27" x14ac:dyDescent="0.3">
      <c r="A186">
        <v>95777</v>
      </c>
      <c r="B186" t="s">
        <v>146</v>
      </c>
      <c r="C186" t="s">
        <v>75</v>
      </c>
      <c r="D186" t="s">
        <v>79</v>
      </c>
      <c r="E186" t="s">
        <v>24</v>
      </c>
      <c r="F186" t="s">
        <v>27</v>
      </c>
      <c r="G186" t="s">
        <v>153</v>
      </c>
      <c r="H186" t="s">
        <v>1288</v>
      </c>
      <c r="I186" t="s">
        <v>355</v>
      </c>
      <c r="J186" t="s">
        <v>355</v>
      </c>
      <c r="K186" t="s">
        <v>41</v>
      </c>
      <c r="L186" t="s">
        <v>240</v>
      </c>
      <c r="M186" t="s">
        <v>365</v>
      </c>
      <c r="N186" t="s">
        <v>1194</v>
      </c>
      <c r="O186" t="s">
        <v>1221</v>
      </c>
      <c r="P186">
        <v>13235</v>
      </c>
      <c r="Q186" t="s">
        <v>812</v>
      </c>
      <c r="R186" t="s">
        <v>779</v>
      </c>
      <c r="S186" t="s">
        <v>235</v>
      </c>
      <c r="T186" t="s">
        <v>43</v>
      </c>
      <c r="U186" t="s">
        <v>29</v>
      </c>
      <c r="V186" t="s">
        <v>81</v>
      </c>
      <c r="W186" t="s">
        <v>1194</v>
      </c>
      <c r="Y186" s="1">
        <v>42779.099027777775</v>
      </c>
      <c r="Z186" s="1">
        <v>42802.264467592591</v>
      </c>
      <c r="AA186" t="s">
        <v>1273</v>
      </c>
    </row>
    <row r="187" spans="1:27" x14ac:dyDescent="0.3">
      <c r="A187">
        <v>95780</v>
      </c>
      <c r="B187" t="s">
        <v>1342</v>
      </c>
      <c r="C187" t="s">
        <v>95</v>
      </c>
      <c r="D187" t="s">
        <v>138</v>
      </c>
      <c r="E187" t="s">
        <v>24</v>
      </c>
      <c r="F187" t="s">
        <v>27</v>
      </c>
      <c r="G187" t="s">
        <v>169</v>
      </c>
      <c r="H187" t="s">
        <v>1343</v>
      </c>
      <c r="J187" t="s">
        <v>1342</v>
      </c>
      <c r="K187" t="s">
        <v>41</v>
      </c>
      <c r="L187" t="s">
        <v>240</v>
      </c>
      <c r="M187" t="s">
        <v>365</v>
      </c>
      <c r="N187" t="s">
        <v>1194</v>
      </c>
      <c r="O187" t="s">
        <v>1319</v>
      </c>
      <c r="R187" t="s">
        <v>235</v>
      </c>
      <c r="T187" t="s">
        <v>55</v>
      </c>
      <c r="U187" t="s">
        <v>37</v>
      </c>
      <c r="V187" t="s">
        <v>26</v>
      </c>
      <c r="W187" t="s">
        <v>1194</v>
      </c>
      <c r="Y187" s="1">
        <v>42779.104201388887</v>
      </c>
      <c r="Z187" s="1">
        <v>42815.340763888889</v>
      </c>
    </row>
    <row r="188" spans="1:27" x14ac:dyDescent="0.3">
      <c r="A188">
        <v>95798</v>
      </c>
      <c r="B188" t="s">
        <v>1225</v>
      </c>
      <c r="C188" t="s">
        <v>129</v>
      </c>
      <c r="D188" t="s">
        <v>374</v>
      </c>
      <c r="E188" t="s">
        <v>149</v>
      </c>
      <c r="F188" t="s">
        <v>27</v>
      </c>
      <c r="G188" t="s">
        <v>263</v>
      </c>
      <c r="H188" t="s">
        <v>1224</v>
      </c>
      <c r="I188" t="s">
        <v>930</v>
      </c>
      <c r="J188" t="s">
        <v>91</v>
      </c>
      <c r="K188" t="s">
        <v>41</v>
      </c>
      <c r="L188" t="s">
        <v>101</v>
      </c>
      <c r="M188" t="s">
        <v>104</v>
      </c>
      <c r="N188" t="s">
        <v>1194</v>
      </c>
      <c r="O188" t="s">
        <v>1194</v>
      </c>
      <c r="R188" t="s">
        <v>235</v>
      </c>
      <c r="T188" t="s">
        <v>55</v>
      </c>
      <c r="U188" t="s">
        <v>37</v>
      </c>
      <c r="V188" t="s">
        <v>235</v>
      </c>
      <c r="W188" t="s">
        <v>1194</v>
      </c>
      <c r="Y188" s="1">
        <v>42779.3596875</v>
      </c>
      <c r="Z188" s="1">
        <v>42788.424143518518</v>
      </c>
    </row>
    <row r="189" spans="1:27" x14ac:dyDescent="0.3">
      <c r="A189">
        <v>95811</v>
      </c>
      <c r="B189" t="s">
        <v>1214</v>
      </c>
      <c r="C189" t="s">
        <v>75</v>
      </c>
      <c r="D189" t="s">
        <v>354</v>
      </c>
      <c r="E189" t="s">
        <v>24</v>
      </c>
      <c r="F189" t="s">
        <v>27</v>
      </c>
      <c r="G189" t="s">
        <v>166</v>
      </c>
      <c r="H189" t="s">
        <v>1213</v>
      </c>
      <c r="I189" t="s">
        <v>942</v>
      </c>
      <c r="J189" t="s">
        <v>204</v>
      </c>
      <c r="K189" t="s">
        <v>41</v>
      </c>
      <c r="L189" t="s">
        <v>240</v>
      </c>
      <c r="M189" t="s">
        <v>365</v>
      </c>
      <c r="N189" t="s">
        <v>1194</v>
      </c>
      <c r="O189" t="s">
        <v>373</v>
      </c>
      <c r="Q189" t="s">
        <v>812</v>
      </c>
      <c r="R189" t="s">
        <v>779</v>
      </c>
      <c r="S189" t="s">
        <v>235</v>
      </c>
      <c r="T189" t="s">
        <v>43</v>
      </c>
      <c r="U189" t="s">
        <v>29</v>
      </c>
      <c r="V189" t="s">
        <v>26</v>
      </c>
      <c r="W189" t="s">
        <v>1194</v>
      </c>
      <c r="Y189" s="1">
        <v>42779.494895833333</v>
      </c>
      <c r="Z189" s="1">
        <v>42782.595219907409</v>
      </c>
      <c r="AA189" t="s">
        <v>321</v>
      </c>
    </row>
    <row r="190" spans="1:27" x14ac:dyDescent="0.3">
      <c r="A190">
        <v>95813</v>
      </c>
      <c r="B190" t="s">
        <v>124</v>
      </c>
      <c r="C190" t="s">
        <v>75</v>
      </c>
      <c r="D190" t="s">
        <v>125</v>
      </c>
      <c r="E190" t="s">
        <v>149</v>
      </c>
      <c r="F190" t="s">
        <v>27</v>
      </c>
      <c r="G190" t="s">
        <v>187</v>
      </c>
      <c r="H190" t="s">
        <v>1287</v>
      </c>
      <c r="I190" t="s">
        <v>245</v>
      </c>
      <c r="J190" t="s">
        <v>124</v>
      </c>
      <c r="K190" t="s">
        <v>41</v>
      </c>
      <c r="L190" t="s">
        <v>32</v>
      </c>
      <c r="N190" t="s">
        <v>1194</v>
      </c>
      <c r="O190" t="s">
        <v>1194</v>
      </c>
      <c r="Q190" t="s">
        <v>630</v>
      </c>
      <c r="R190" t="s">
        <v>779</v>
      </c>
      <c r="S190" t="s">
        <v>1211</v>
      </c>
      <c r="T190" t="s">
        <v>67</v>
      </c>
      <c r="U190" t="s">
        <v>37</v>
      </c>
      <c r="V190" t="s">
        <v>235</v>
      </c>
      <c r="W190" t="s">
        <v>1194</v>
      </c>
      <c r="Y190" s="1">
        <v>42779.504027777781</v>
      </c>
      <c r="Z190" s="1">
        <v>42788.540034722224</v>
      </c>
      <c r="AA190" t="s">
        <v>321</v>
      </c>
    </row>
    <row r="191" spans="1:27" x14ac:dyDescent="0.3">
      <c r="A191">
        <v>95828</v>
      </c>
      <c r="B191" t="s">
        <v>318</v>
      </c>
      <c r="C191" t="s">
        <v>75</v>
      </c>
      <c r="D191" t="s">
        <v>267</v>
      </c>
      <c r="E191" t="s">
        <v>24</v>
      </c>
      <c r="F191" t="s">
        <v>27</v>
      </c>
      <c r="G191" t="s">
        <v>201</v>
      </c>
      <c r="H191" t="s">
        <v>1284</v>
      </c>
      <c r="I191" t="s">
        <v>245</v>
      </c>
      <c r="J191" t="s">
        <v>77</v>
      </c>
      <c r="K191" t="s">
        <v>41</v>
      </c>
      <c r="L191" t="s">
        <v>32</v>
      </c>
      <c r="M191" t="s">
        <v>298</v>
      </c>
      <c r="N191" t="s">
        <v>1194</v>
      </c>
      <c r="O191" t="s">
        <v>1221</v>
      </c>
      <c r="Q191" t="s">
        <v>812</v>
      </c>
      <c r="R191" t="s">
        <v>779</v>
      </c>
      <c r="S191" t="s">
        <v>235</v>
      </c>
      <c r="T191" t="s">
        <v>43</v>
      </c>
      <c r="U191" t="s">
        <v>29</v>
      </c>
      <c r="V191" t="s">
        <v>26</v>
      </c>
      <c r="W191" t="s">
        <v>1194</v>
      </c>
      <c r="Y191" s="1">
        <v>42779.683969907404</v>
      </c>
      <c r="Z191" s="1">
        <v>42796.375231481485</v>
      </c>
      <c r="AA191" t="s">
        <v>1273</v>
      </c>
    </row>
    <row r="192" spans="1:27" x14ac:dyDescent="0.3">
      <c r="A192">
        <v>95924</v>
      </c>
      <c r="B192" t="s">
        <v>89</v>
      </c>
      <c r="C192" t="s">
        <v>599</v>
      </c>
      <c r="D192" t="s">
        <v>609</v>
      </c>
      <c r="E192" t="s">
        <v>24</v>
      </c>
      <c r="F192" t="s">
        <v>27</v>
      </c>
      <c r="G192" t="s">
        <v>49</v>
      </c>
      <c r="H192" t="s">
        <v>1245</v>
      </c>
      <c r="I192" t="s">
        <v>248</v>
      </c>
      <c r="J192" t="s">
        <v>497</v>
      </c>
      <c r="K192" t="s">
        <v>41</v>
      </c>
      <c r="L192" t="s">
        <v>240</v>
      </c>
      <c r="M192" t="s">
        <v>44</v>
      </c>
      <c r="N192" t="s">
        <v>1194</v>
      </c>
      <c r="O192" t="s">
        <v>1221</v>
      </c>
      <c r="Q192" t="s">
        <v>1238</v>
      </c>
      <c r="R192" t="s">
        <v>235</v>
      </c>
      <c r="T192" t="s">
        <v>43</v>
      </c>
      <c r="U192" t="s">
        <v>37</v>
      </c>
      <c r="V192" t="s">
        <v>235</v>
      </c>
      <c r="W192" t="s">
        <v>1194</v>
      </c>
      <c r="X192" t="s">
        <v>596</v>
      </c>
      <c r="Y192" s="1">
        <v>42780.984467592592</v>
      </c>
      <c r="Z192" s="1">
        <v>42800.166365740741</v>
      </c>
    </row>
    <row r="193" spans="1:27" x14ac:dyDescent="0.3">
      <c r="A193">
        <v>95938</v>
      </c>
      <c r="B193" t="s">
        <v>312</v>
      </c>
      <c r="C193" t="s">
        <v>599</v>
      </c>
      <c r="D193" t="s">
        <v>987</v>
      </c>
      <c r="E193" t="s">
        <v>24</v>
      </c>
      <c r="F193" t="s">
        <v>27</v>
      </c>
      <c r="G193" t="s">
        <v>49</v>
      </c>
      <c r="H193" t="s">
        <v>1244</v>
      </c>
      <c r="I193" t="s">
        <v>772</v>
      </c>
      <c r="J193" t="s">
        <v>497</v>
      </c>
      <c r="K193" t="s">
        <v>41</v>
      </c>
      <c r="L193" t="s">
        <v>32</v>
      </c>
      <c r="M193" t="s">
        <v>44</v>
      </c>
      <c r="N193" t="s">
        <v>1194</v>
      </c>
      <c r="O193" t="s">
        <v>1194</v>
      </c>
      <c r="R193" t="s">
        <v>235</v>
      </c>
      <c r="T193" t="s">
        <v>43</v>
      </c>
      <c r="U193" t="s">
        <v>60</v>
      </c>
      <c r="V193" t="s">
        <v>235</v>
      </c>
      <c r="W193" t="s">
        <v>1194</v>
      </c>
      <c r="Y193" s="1">
        <v>42781.183379629627</v>
      </c>
      <c r="Z193" s="1">
        <v>42793.483240740738</v>
      </c>
    </row>
    <row r="194" spans="1:27" x14ac:dyDescent="0.3">
      <c r="A194">
        <v>95944</v>
      </c>
      <c r="B194" t="s">
        <v>170</v>
      </c>
      <c r="C194" t="s">
        <v>133</v>
      </c>
      <c r="D194" t="s">
        <v>180</v>
      </c>
      <c r="E194" t="s">
        <v>24</v>
      </c>
      <c r="F194" t="s">
        <v>27</v>
      </c>
      <c r="G194" t="s">
        <v>178</v>
      </c>
      <c r="H194" t="s">
        <v>780</v>
      </c>
      <c r="I194" t="s">
        <v>193</v>
      </c>
      <c r="J194" t="s">
        <v>777</v>
      </c>
      <c r="K194" t="s">
        <v>41</v>
      </c>
      <c r="L194" t="s">
        <v>32</v>
      </c>
      <c r="N194" t="s">
        <v>1194</v>
      </c>
      <c r="O194" t="s">
        <v>1200</v>
      </c>
      <c r="R194" t="s">
        <v>779</v>
      </c>
      <c r="S194" t="s">
        <v>235</v>
      </c>
      <c r="T194" t="s">
        <v>43</v>
      </c>
      <c r="U194" t="s">
        <v>45</v>
      </c>
      <c r="V194" t="s">
        <v>778</v>
      </c>
      <c r="W194" t="s">
        <v>1194</v>
      </c>
      <c r="Y194" s="1">
        <v>42781.249409722222</v>
      </c>
      <c r="Z194" s="1">
        <v>42786.991354166668</v>
      </c>
    </row>
    <row r="195" spans="1:27" x14ac:dyDescent="0.3">
      <c r="A195">
        <v>95973</v>
      </c>
      <c r="B195" t="s">
        <v>346</v>
      </c>
      <c r="C195" t="s">
        <v>599</v>
      </c>
      <c r="D195" t="s">
        <v>598</v>
      </c>
      <c r="E195" t="s">
        <v>24</v>
      </c>
      <c r="F195" t="s">
        <v>27</v>
      </c>
      <c r="G195" t="s">
        <v>49</v>
      </c>
      <c r="H195" t="s">
        <v>1243</v>
      </c>
      <c r="I195" t="s">
        <v>772</v>
      </c>
      <c r="J195" t="s">
        <v>22</v>
      </c>
      <c r="K195" t="s">
        <v>41</v>
      </c>
      <c r="L195" t="s">
        <v>32</v>
      </c>
      <c r="M195" t="s">
        <v>44</v>
      </c>
      <c r="N195" t="s">
        <v>1194</v>
      </c>
      <c r="O195" t="s">
        <v>1200</v>
      </c>
      <c r="R195" t="s">
        <v>235</v>
      </c>
      <c r="T195" t="s">
        <v>43</v>
      </c>
      <c r="U195" t="s">
        <v>45</v>
      </c>
      <c r="V195" t="s">
        <v>235</v>
      </c>
      <c r="W195" t="s">
        <v>1194</v>
      </c>
      <c r="Y195" s="1">
        <v>42781.990624999999</v>
      </c>
      <c r="Z195" s="1">
        <v>42802.791747685187</v>
      </c>
    </row>
    <row r="196" spans="1:27" x14ac:dyDescent="0.3">
      <c r="A196">
        <v>95974</v>
      </c>
      <c r="B196" t="s">
        <v>353</v>
      </c>
      <c r="C196" t="s">
        <v>95</v>
      </c>
      <c r="D196" t="s">
        <v>168</v>
      </c>
      <c r="E196" t="s">
        <v>262</v>
      </c>
      <c r="F196" t="s">
        <v>27</v>
      </c>
      <c r="G196" t="s">
        <v>187</v>
      </c>
      <c r="H196" t="s">
        <v>1264</v>
      </c>
      <c r="I196" t="s">
        <v>1263</v>
      </c>
      <c r="J196" t="s">
        <v>1263</v>
      </c>
      <c r="K196" t="s">
        <v>41</v>
      </c>
      <c r="L196" t="s">
        <v>32</v>
      </c>
      <c r="M196" t="s">
        <v>104</v>
      </c>
      <c r="N196" t="s">
        <v>1194</v>
      </c>
      <c r="O196" t="s">
        <v>1194</v>
      </c>
      <c r="Q196" t="s">
        <v>1262</v>
      </c>
      <c r="R196" t="s">
        <v>765</v>
      </c>
      <c r="T196" t="s">
        <v>55</v>
      </c>
      <c r="U196" t="s">
        <v>37</v>
      </c>
      <c r="V196" t="s">
        <v>26</v>
      </c>
      <c r="W196" t="s">
        <v>1194</v>
      </c>
      <c r="Y196" s="1">
        <v>42782.021145833336</v>
      </c>
      <c r="Z196" s="1">
        <v>42814.015486111108</v>
      </c>
      <c r="AA196" t="s">
        <v>1261</v>
      </c>
    </row>
    <row r="197" spans="1:27" x14ac:dyDescent="0.3">
      <c r="A197">
        <v>95981</v>
      </c>
      <c r="B197" t="s">
        <v>915</v>
      </c>
      <c r="C197" t="s">
        <v>75</v>
      </c>
      <c r="D197" t="s">
        <v>79</v>
      </c>
      <c r="E197" t="s">
        <v>147</v>
      </c>
      <c r="F197" t="s">
        <v>27</v>
      </c>
      <c r="G197" t="s">
        <v>169</v>
      </c>
      <c r="H197" t="s">
        <v>1075</v>
      </c>
      <c r="I197" t="s">
        <v>915</v>
      </c>
      <c r="J197" t="s">
        <v>915</v>
      </c>
      <c r="K197" t="s">
        <v>41</v>
      </c>
      <c r="L197" t="s">
        <v>28</v>
      </c>
      <c r="N197" t="s">
        <v>1194</v>
      </c>
      <c r="O197" t="s">
        <v>1194</v>
      </c>
      <c r="R197" t="s">
        <v>765</v>
      </c>
      <c r="T197" t="s">
        <v>43</v>
      </c>
      <c r="U197" t="s">
        <v>45</v>
      </c>
      <c r="V197" t="s">
        <v>26</v>
      </c>
      <c r="W197" t="s">
        <v>1194</v>
      </c>
      <c r="Y197" s="1">
        <v>42782.091423611113</v>
      </c>
      <c r="Z197" s="1">
        <v>42782.109282407408</v>
      </c>
    </row>
    <row r="198" spans="1:27" x14ac:dyDescent="0.3">
      <c r="A198">
        <v>95990</v>
      </c>
      <c r="B198" t="s">
        <v>800</v>
      </c>
      <c r="C198" t="s">
        <v>75</v>
      </c>
      <c r="D198" t="s">
        <v>79</v>
      </c>
      <c r="E198" t="s">
        <v>24</v>
      </c>
      <c r="F198" t="s">
        <v>27</v>
      </c>
      <c r="G198" t="s">
        <v>187</v>
      </c>
      <c r="H198" t="s">
        <v>1282</v>
      </c>
      <c r="I198" t="s">
        <v>800</v>
      </c>
      <c r="J198" t="s">
        <v>146</v>
      </c>
      <c r="K198" t="s">
        <v>41</v>
      </c>
      <c r="L198" t="s">
        <v>240</v>
      </c>
      <c r="M198" t="s">
        <v>185</v>
      </c>
      <c r="N198" t="s">
        <v>1194</v>
      </c>
      <c r="O198" t="s">
        <v>1200</v>
      </c>
      <c r="Q198" t="s">
        <v>812</v>
      </c>
      <c r="R198" t="s">
        <v>779</v>
      </c>
      <c r="S198" t="s">
        <v>1211</v>
      </c>
      <c r="T198" t="s">
        <v>67</v>
      </c>
      <c r="U198" t="s">
        <v>45</v>
      </c>
      <c r="V198" t="s">
        <v>235</v>
      </c>
      <c r="W198" t="s">
        <v>1194</v>
      </c>
      <c r="Y198" s="1">
        <v>42782.148425925923</v>
      </c>
      <c r="Z198" s="1">
        <v>42806.991793981484</v>
      </c>
      <c r="AA198" t="s">
        <v>1268</v>
      </c>
    </row>
    <row r="199" spans="1:27" x14ac:dyDescent="0.3">
      <c r="A199">
        <v>96022</v>
      </c>
      <c r="B199" t="s">
        <v>54</v>
      </c>
      <c r="C199" t="s">
        <v>34</v>
      </c>
      <c r="D199" t="s">
        <v>1205</v>
      </c>
      <c r="E199" t="s">
        <v>24</v>
      </c>
      <c r="F199" t="s">
        <v>27</v>
      </c>
      <c r="G199" t="s">
        <v>187</v>
      </c>
      <c r="H199" t="s">
        <v>1332</v>
      </c>
      <c r="I199" t="s">
        <v>1397</v>
      </c>
      <c r="J199" t="s">
        <v>143</v>
      </c>
      <c r="K199" t="s">
        <v>41</v>
      </c>
      <c r="L199" t="s">
        <v>240</v>
      </c>
      <c r="M199" t="s">
        <v>365</v>
      </c>
      <c r="N199" t="s">
        <v>1194</v>
      </c>
      <c r="O199" t="s">
        <v>1293</v>
      </c>
      <c r="Q199" t="s">
        <v>1169</v>
      </c>
      <c r="R199" t="s">
        <v>235</v>
      </c>
      <c r="T199" t="s">
        <v>67</v>
      </c>
      <c r="U199" t="s">
        <v>29</v>
      </c>
      <c r="V199" t="s">
        <v>26</v>
      </c>
      <c r="W199" t="s">
        <v>1194</v>
      </c>
      <c r="Y199" s="1">
        <v>42782.211585648147</v>
      </c>
      <c r="Z199" s="1">
        <v>42828.204699074071</v>
      </c>
    </row>
    <row r="200" spans="1:27" x14ac:dyDescent="0.3">
      <c r="A200">
        <v>96027</v>
      </c>
      <c r="B200" t="s">
        <v>142</v>
      </c>
      <c r="C200" t="s">
        <v>23</v>
      </c>
      <c r="D200" t="s">
        <v>1208</v>
      </c>
      <c r="E200" t="s">
        <v>147</v>
      </c>
      <c r="F200" t="s">
        <v>27</v>
      </c>
      <c r="G200" t="s">
        <v>187</v>
      </c>
      <c r="H200" t="s">
        <v>1337</v>
      </c>
      <c r="I200" t="s">
        <v>195</v>
      </c>
      <c r="J200" t="s">
        <v>143</v>
      </c>
      <c r="K200" t="s">
        <v>41</v>
      </c>
      <c r="L200" t="s">
        <v>32</v>
      </c>
      <c r="M200" t="s">
        <v>369</v>
      </c>
      <c r="N200" t="s">
        <v>1194</v>
      </c>
      <c r="O200" t="s">
        <v>1194</v>
      </c>
      <c r="R200" t="s">
        <v>235</v>
      </c>
      <c r="T200" t="s">
        <v>55</v>
      </c>
      <c r="U200" t="s">
        <v>37</v>
      </c>
      <c r="V200" t="s">
        <v>26</v>
      </c>
      <c r="W200" t="s">
        <v>1194</v>
      </c>
      <c r="X200" t="s">
        <v>629</v>
      </c>
      <c r="Y200" s="1">
        <v>42782.220729166664</v>
      </c>
      <c r="Z200" s="1">
        <v>42814.718136574076</v>
      </c>
    </row>
    <row r="201" spans="1:27" x14ac:dyDescent="0.3">
      <c r="A201">
        <v>96030</v>
      </c>
      <c r="B201" t="s">
        <v>1229</v>
      </c>
      <c r="C201" t="s">
        <v>305</v>
      </c>
      <c r="D201" t="s">
        <v>311</v>
      </c>
      <c r="E201" t="s">
        <v>149</v>
      </c>
      <c r="F201" t="s">
        <v>27</v>
      </c>
      <c r="G201" t="s">
        <v>25</v>
      </c>
      <c r="H201" t="s">
        <v>1228</v>
      </c>
      <c r="I201" t="s">
        <v>784</v>
      </c>
      <c r="J201" t="s">
        <v>91</v>
      </c>
      <c r="K201" t="s">
        <v>41</v>
      </c>
      <c r="L201" t="s">
        <v>101</v>
      </c>
      <c r="N201" t="s">
        <v>1194</v>
      </c>
      <c r="O201" t="s">
        <v>1194</v>
      </c>
      <c r="R201" t="s">
        <v>235</v>
      </c>
      <c r="T201" t="s">
        <v>67</v>
      </c>
      <c r="U201" t="s">
        <v>60</v>
      </c>
      <c r="V201" t="s">
        <v>235</v>
      </c>
      <c r="W201" t="s">
        <v>1194</v>
      </c>
      <c r="Y201" s="1">
        <v>42782.240347222221</v>
      </c>
      <c r="Z201" s="1">
        <v>42793.639039351852</v>
      </c>
    </row>
    <row r="202" spans="1:27" x14ac:dyDescent="0.3">
      <c r="A202">
        <v>96032</v>
      </c>
      <c r="B202" t="s">
        <v>304</v>
      </c>
      <c r="C202" t="s">
        <v>129</v>
      </c>
      <c r="D202" t="s">
        <v>218</v>
      </c>
      <c r="E202" t="s">
        <v>24</v>
      </c>
      <c r="F202" t="s">
        <v>27</v>
      </c>
      <c r="G202" t="s">
        <v>153</v>
      </c>
      <c r="H202" t="s">
        <v>1310</v>
      </c>
      <c r="I202" t="s">
        <v>226</v>
      </c>
      <c r="J202" t="s">
        <v>91</v>
      </c>
      <c r="K202" t="s">
        <v>41</v>
      </c>
      <c r="L202" t="s">
        <v>101</v>
      </c>
      <c r="M202" t="s">
        <v>298</v>
      </c>
      <c r="N202" t="s">
        <v>1194</v>
      </c>
      <c r="O202" t="s">
        <v>1221</v>
      </c>
      <c r="P202">
        <v>16394</v>
      </c>
      <c r="R202" t="s">
        <v>235</v>
      </c>
      <c r="T202" t="s">
        <v>55</v>
      </c>
      <c r="U202" t="s">
        <v>37</v>
      </c>
      <c r="V202" t="s">
        <v>1305</v>
      </c>
      <c r="W202" t="s">
        <v>1194</v>
      </c>
      <c r="Y202" s="1">
        <v>42782.24832175926</v>
      </c>
      <c r="Z202" s="1">
        <v>42807.614502314813</v>
      </c>
    </row>
    <row r="203" spans="1:27" x14ac:dyDescent="0.3">
      <c r="A203">
        <v>96068</v>
      </c>
      <c r="B203" t="s">
        <v>170</v>
      </c>
      <c r="C203" t="s">
        <v>133</v>
      </c>
      <c r="D203" t="s">
        <v>180</v>
      </c>
      <c r="E203" t="s">
        <v>24</v>
      </c>
      <c r="F203" t="s">
        <v>27</v>
      </c>
      <c r="G203" t="s">
        <v>263</v>
      </c>
      <c r="H203" t="s">
        <v>1271</v>
      </c>
      <c r="I203" t="s">
        <v>745</v>
      </c>
      <c r="J203" t="s">
        <v>777</v>
      </c>
      <c r="K203" t="s">
        <v>41</v>
      </c>
      <c r="L203" t="s">
        <v>240</v>
      </c>
      <c r="M203" t="s">
        <v>185</v>
      </c>
      <c r="N203" t="s">
        <v>1194</v>
      </c>
      <c r="O203" t="s">
        <v>1200</v>
      </c>
      <c r="R203" t="s">
        <v>779</v>
      </c>
      <c r="S203" t="s">
        <v>235</v>
      </c>
      <c r="T203" t="s">
        <v>67</v>
      </c>
      <c r="U203" t="s">
        <v>37</v>
      </c>
      <c r="V203" t="s">
        <v>779</v>
      </c>
      <c r="W203" t="s">
        <v>1194</v>
      </c>
      <c r="X203" t="s">
        <v>596</v>
      </c>
      <c r="Y203" s="1">
        <v>42782.399594907409</v>
      </c>
      <c r="Z203" s="1">
        <v>42787.57234953704</v>
      </c>
      <c r="AA203" t="s">
        <v>321</v>
      </c>
    </row>
    <row r="204" spans="1:27" x14ac:dyDescent="0.3">
      <c r="A204">
        <v>96106</v>
      </c>
      <c r="B204" t="s">
        <v>268</v>
      </c>
      <c r="C204" t="s">
        <v>129</v>
      </c>
      <c r="D204" t="s">
        <v>218</v>
      </c>
      <c r="E204" t="s">
        <v>24</v>
      </c>
      <c r="F204" t="s">
        <v>27</v>
      </c>
      <c r="G204" t="s">
        <v>169</v>
      </c>
      <c r="H204" t="s">
        <v>412</v>
      </c>
      <c r="I204" t="s">
        <v>349</v>
      </c>
      <c r="J204" t="s">
        <v>337</v>
      </c>
      <c r="K204" t="s">
        <v>41</v>
      </c>
      <c r="L204" t="s">
        <v>240</v>
      </c>
      <c r="M204" t="s">
        <v>365</v>
      </c>
      <c r="N204" t="s">
        <v>1194</v>
      </c>
      <c r="O204" t="s">
        <v>1221</v>
      </c>
      <c r="R204" t="s">
        <v>235</v>
      </c>
      <c r="T204" t="s">
        <v>43</v>
      </c>
      <c r="U204" t="s">
        <v>29</v>
      </c>
      <c r="V204" t="s">
        <v>26</v>
      </c>
      <c r="W204" t="s">
        <v>361</v>
      </c>
      <c r="Y204" s="1">
        <v>42782.535891203705</v>
      </c>
      <c r="Z204" s="1">
        <v>42807.277071759258</v>
      </c>
    </row>
    <row r="205" spans="1:27" x14ac:dyDescent="0.3">
      <c r="A205">
        <v>96117</v>
      </c>
      <c r="B205" t="s">
        <v>22</v>
      </c>
      <c r="C205" t="s">
        <v>599</v>
      </c>
      <c r="D205" t="s">
        <v>598</v>
      </c>
      <c r="E205" t="s">
        <v>24</v>
      </c>
      <c r="F205" t="s">
        <v>27</v>
      </c>
      <c r="G205" t="s">
        <v>49</v>
      </c>
      <c r="H205" t="s">
        <v>1299</v>
      </c>
      <c r="I205" t="s">
        <v>22</v>
      </c>
      <c r="J205" t="s">
        <v>22</v>
      </c>
      <c r="K205" t="s">
        <v>41</v>
      </c>
      <c r="L205" t="s">
        <v>240</v>
      </c>
      <c r="M205" t="s">
        <v>44</v>
      </c>
      <c r="N205" t="s">
        <v>1194</v>
      </c>
      <c r="O205" t="s">
        <v>1194</v>
      </c>
      <c r="R205" t="s">
        <v>235</v>
      </c>
      <c r="T205" t="s">
        <v>55</v>
      </c>
      <c r="U205" t="s">
        <v>45</v>
      </c>
      <c r="V205" t="s">
        <v>235</v>
      </c>
      <c r="W205" t="s">
        <v>1194</v>
      </c>
      <c r="X205" t="s">
        <v>596</v>
      </c>
      <c r="Y205" s="1">
        <v>42782.985868055555</v>
      </c>
      <c r="Z205" s="1">
        <v>42802.789236111108</v>
      </c>
    </row>
    <row r="206" spans="1:27" x14ac:dyDescent="0.3">
      <c r="A206">
        <v>96176</v>
      </c>
      <c r="B206" t="s">
        <v>312</v>
      </c>
      <c r="C206" t="s">
        <v>599</v>
      </c>
      <c r="D206" t="s">
        <v>987</v>
      </c>
      <c r="E206" t="s">
        <v>149</v>
      </c>
      <c r="F206" t="s">
        <v>27</v>
      </c>
      <c r="G206" t="s">
        <v>49</v>
      </c>
      <c r="H206" t="s">
        <v>1242</v>
      </c>
      <c r="I206" t="s">
        <v>772</v>
      </c>
      <c r="J206" t="s">
        <v>497</v>
      </c>
      <c r="K206" t="s">
        <v>41</v>
      </c>
      <c r="L206" t="s">
        <v>240</v>
      </c>
      <c r="M206" t="s">
        <v>44</v>
      </c>
      <c r="N206" t="s">
        <v>1194</v>
      </c>
      <c r="O206" t="s">
        <v>1194</v>
      </c>
      <c r="R206" t="s">
        <v>235</v>
      </c>
      <c r="T206" t="s">
        <v>43</v>
      </c>
      <c r="U206" t="s">
        <v>60</v>
      </c>
      <c r="V206" t="s">
        <v>235</v>
      </c>
      <c r="W206" t="s">
        <v>1194</v>
      </c>
      <c r="X206" t="s">
        <v>596</v>
      </c>
      <c r="Y206" s="1">
        <v>42784.873807870368</v>
      </c>
      <c r="Z206" s="1">
        <v>42790.389074074075</v>
      </c>
    </row>
    <row r="207" spans="1:27" x14ac:dyDescent="0.3">
      <c r="A207">
        <v>96182</v>
      </c>
      <c r="B207" t="s">
        <v>181</v>
      </c>
      <c r="C207" t="s">
        <v>599</v>
      </c>
      <c r="D207" t="s">
        <v>605</v>
      </c>
      <c r="E207" t="s">
        <v>24</v>
      </c>
      <c r="F207" t="s">
        <v>27</v>
      </c>
      <c r="G207" t="s">
        <v>35</v>
      </c>
      <c r="H207" t="s">
        <v>1241</v>
      </c>
      <c r="I207" t="s">
        <v>497</v>
      </c>
      <c r="J207" t="s">
        <v>181</v>
      </c>
      <c r="K207" t="s">
        <v>41</v>
      </c>
      <c r="L207" t="s">
        <v>240</v>
      </c>
      <c r="M207" t="s">
        <v>44</v>
      </c>
      <c r="N207" t="s">
        <v>1194</v>
      </c>
      <c r="O207" t="s">
        <v>1221</v>
      </c>
      <c r="Q207" t="s">
        <v>1238</v>
      </c>
      <c r="R207" t="s">
        <v>235</v>
      </c>
      <c r="T207" t="s">
        <v>43</v>
      </c>
      <c r="U207" t="s">
        <v>45</v>
      </c>
      <c r="V207" t="s">
        <v>235</v>
      </c>
      <c r="W207" t="s">
        <v>1194</v>
      </c>
      <c r="X207" t="s">
        <v>596</v>
      </c>
      <c r="Y207" s="1">
        <v>42785.992384259262</v>
      </c>
      <c r="Z207" s="1">
        <v>42800.133576388886</v>
      </c>
    </row>
    <row r="208" spans="1:27" x14ac:dyDescent="0.3">
      <c r="A208">
        <v>96206</v>
      </c>
      <c r="B208" t="s">
        <v>600</v>
      </c>
      <c r="C208" t="s">
        <v>599</v>
      </c>
      <c r="D208" t="s">
        <v>598</v>
      </c>
      <c r="E208" t="s">
        <v>122</v>
      </c>
      <c r="F208" t="s">
        <v>27</v>
      </c>
      <c r="G208" t="s">
        <v>49</v>
      </c>
      <c r="H208" t="s">
        <v>1240</v>
      </c>
      <c r="I208" t="s">
        <v>772</v>
      </c>
      <c r="J208" t="s">
        <v>248</v>
      </c>
      <c r="K208" t="s">
        <v>41</v>
      </c>
      <c r="L208" t="s">
        <v>240</v>
      </c>
      <c r="N208" t="s">
        <v>1194</v>
      </c>
      <c r="O208" t="s">
        <v>1194</v>
      </c>
      <c r="R208" t="s">
        <v>235</v>
      </c>
      <c r="T208" t="s">
        <v>43</v>
      </c>
      <c r="U208" t="s">
        <v>45</v>
      </c>
      <c r="V208" t="s">
        <v>235</v>
      </c>
      <c r="W208" t="s">
        <v>1194</v>
      </c>
      <c r="Y208" s="1">
        <v>42787.131261574075</v>
      </c>
      <c r="Z208" s="1">
        <v>42787.925833333335</v>
      </c>
    </row>
    <row r="209" spans="1:27" x14ac:dyDescent="0.3">
      <c r="A209">
        <v>96222</v>
      </c>
      <c r="B209" t="s">
        <v>139</v>
      </c>
      <c r="C209" t="s">
        <v>106</v>
      </c>
      <c r="D209" t="s">
        <v>141</v>
      </c>
      <c r="E209" t="s">
        <v>262</v>
      </c>
      <c r="F209" t="s">
        <v>27</v>
      </c>
      <c r="G209" t="s">
        <v>169</v>
      </c>
      <c r="H209" t="s">
        <v>1257</v>
      </c>
      <c r="I209" t="s">
        <v>915</v>
      </c>
      <c r="J209" t="s">
        <v>915</v>
      </c>
      <c r="K209" t="s">
        <v>41</v>
      </c>
      <c r="L209" t="s">
        <v>32</v>
      </c>
      <c r="N209" t="s">
        <v>1194</v>
      </c>
      <c r="O209" t="s">
        <v>1194</v>
      </c>
      <c r="Q209" t="s">
        <v>366</v>
      </c>
      <c r="R209" t="s">
        <v>765</v>
      </c>
      <c r="T209" t="s">
        <v>67</v>
      </c>
      <c r="U209" t="s">
        <v>29</v>
      </c>
      <c r="V209" t="s">
        <v>26</v>
      </c>
      <c r="W209" t="s">
        <v>1194</v>
      </c>
      <c r="Y209" s="1">
        <v>42787.250763888886</v>
      </c>
      <c r="Z209" s="1">
        <v>42794.200833333336</v>
      </c>
    </row>
    <row r="210" spans="1:27" x14ac:dyDescent="0.3">
      <c r="A210">
        <v>96251</v>
      </c>
      <c r="B210" t="s">
        <v>77</v>
      </c>
      <c r="C210" t="s">
        <v>75</v>
      </c>
      <c r="D210" t="s">
        <v>825</v>
      </c>
      <c r="E210" t="s">
        <v>262</v>
      </c>
      <c r="F210" t="s">
        <v>27</v>
      </c>
      <c r="G210" t="s">
        <v>25</v>
      </c>
      <c r="H210" t="s">
        <v>1260</v>
      </c>
      <c r="I210" t="s">
        <v>941</v>
      </c>
      <c r="J210" t="s">
        <v>210</v>
      </c>
      <c r="K210" t="s">
        <v>41</v>
      </c>
      <c r="L210" t="s">
        <v>32</v>
      </c>
      <c r="N210" t="s">
        <v>1194</v>
      </c>
      <c r="O210" t="s">
        <v>1194</v>
      </c>
      <c r="R210" t="s">
        <v>765</v>
      </c>
      <c r="T210" t="s">
        <v>43</v>
      </c>
      <c r="U210" t="s">
        <v>60</v>
      </c>
      <c r="V210" t="s">
        <v>235</v>
      </c>
      <c r="W210" t="s">
        <v>1194</v>
      </c>
      <c r="Y210" s="1">
        <v>42787.726817129631</v>
      </c>
      <c r="Z210" s="1">
        <v>42788.558622685188</v>
      </c>
    </row>
    <row r="211" spans="1:27" x14ac:dyDescent="0.3">
      <c r="A211">
        <v>96252</v>
      </c>
      <c r="B211" t="s">
        <v>459</v>
      </c>
      <c r="C211" t="s">
        <v>75</v>
      </c>
      <c r="D211" t="s">
        <v>125</v>
      </c>
      <c r="E211" t="s">
        <v>147</v>
      </c>
      <c r="F211" t="s">
        <v>27</v>
      </c>
      <c r="G211" t="s">
        <v>49</v>
      </c>
      <c r="H211" t="s">
        <v>1259</v>
      </c>
      <c r="I211" t="s">
        <v>179</v>
      </c>
      <c r="J211" t="s">
        <v>794</v>
      </c>
      <c r="K211" t="s">
        <v>41</v>
      </c>
      <c r="L211" t="s">
        <v>32</v>
      </c>
      <c r="N211" t="s">
        <v>1194</v>
      </c>
      <c r="O211" t="s">
        <v>1194</v>
      </c>
      <c r="R211" t="s">
        <v>765</v>
      </c>
      <c r="T211" t="s">
        <v>55</v>
      </c>
      <c r="U211" t="s">
        <v>45</v>
      </c>
      <c r="V211" t="s">
        <v>235</v>
      </c>
      <c r="W211" t="s">
        <v>1194</v>
      </c>
      <c r="Y211" s="1">
        <v>42787.911319444444</v>
      </c>
      <c r="Z211" s="1">
        <v>42795.150659722225</v>
      </c>
    </row>
    <row r="212" spans="1:27" x14ac:dyDescent="0.3">
      <c r="A212">
        <v>96253</v>
      </c>
      <c r="B212" t="s">
        <v>459</v>
      </c>
      <c r="C212" t="s">
        <v>75</v>
      </c>
      <c r="D212" t="s">
        <v>125</v>
      </c>
      <c r="E212" t="s">
        <v>147</v>
      </c>
      <c r="F212" t="s">
        <v>27</v>
      </c>
      <c r="G212" t="s">
        <v>49</v>
      </c>
      <c r="H212" t="s">
        <v>1258</v>
      </c>
      <c r="I212" t="s">
        <v>179</v>
      </c>
      <c r="J212" t="s">
        <v>794</v>
      </c>
      <c r="K212" t="s">
        <v>41</v>
      </c>
      <c r="L212" t="s">
        <v>32</v>
      </c>
      <c r="N212" t="s">
        <v>1194</v>
      </c>
      <c r="O212" t="s">
        <v>1194</v>
      </c>
      <c r="R212" t="s">
        <v>765</v>
      </c>
      <c r="T212" t="s">
        <v>55</v>
      </c>
      <c r="U212" t="s">
        <v>45</v>
      </c>
      <c r="V212" t="s">
        <v>235</v>
      </c>
      <c r="W212" t="s">
        <v>1194</v>
      </c>
      <c r="Y212" s="1">
        <v>42787.917326388888</v>
      </c>
      <c r="Z212" s="1">
        <v>42795.150972222225</v>
      </c>
    </row>
    <row r="213" spans="1:27" x14ac:dyDescent="0.3">
      <c r="A213">
        <v>96257</v>
      </c>
      <c r="B213" t="s">
        <v>266</v>
      </c>
      <c r="C213" t="s">
        <v>23</v>
      </c>
      <c r="D213" t="s">
        <v>68</v>
      </c>
      <c r="E213" t="s">
        <v>262</v>
      </c>
      <c r="F213" t="s">
        <v>27</v>
      </c>
      <c r="G213" t="s">
        <v>42</v>
      </c>
      <c r="H213" t="s">
        <v>1336</v>
      </c>
      <c r="J213" t="s">
        <v>80</v>
      </c>
      <c r="K213" t="s">
        <v>41</v>
      </c>
      <c r="L213" t="s">
        <v>240</v>
      </c>
      <c r="M213" t="s">
        <v>1335</v>
      </c>
      <c r="N213" t="s">
        <v>1194</v>
      </c>
      <c r="O213" t="s">
        <v>1194</v>
      </c>
      <c r="R213" t="s">
        <v>235</v>
      </c>
      <c r="T213" t="s">
        <v>55</v>
      </c>
      <c r="U213" t="s">
        <v>45</v>
      </c>
      <c r="V213" t="s">
        <v>235</v>
      </c>
      <c r="W213" t="s">
        <v>1194</v>
      </c>
      <c r="Y213" s="1">
        <v>42787.972685185188</v>
      </c>
      <c r="Z213" s="1">
        <v>42809.305138888885</v>
      </c>
    </row>
    <row r="214" spans="1:27" x14ac:dyDescent="0.3">
      <c r="A214">
        <v>96266</v>
      </c>
      <c r="B214" t="s">
        <v>139</v>
      </c>
      <c r="C214" t="s">
        <v>106</v>
      </c>
      <c r="D214" t="s">
        <v>141</v>
      </c>
      <c r="E214" t="s">
        <v>262</v>
      </c>
      <c r="F214" t="s">
        <v>27</v>
      </c>
      <c r="G214" t="s">
        <v>169</v>
      </c>
      <c r="H214" t="s">
        <v>1256</v>
      </c>
      <c r="I214" t="s">
        <v>915</v>
      </c>
      <c r="J214" t="s">
        <v>915</v>
      </c>
      <c r="K214" t="s">
        <v>41</v>
      </c>
      <c r="L214" t="s">
        <v>32</v>
      </c>
      <c r="N214" t="s">
        <v>1194</v>
      </c>
      <c r="O214" t="s">
        <v>1194</v>
      </c>
      <c r="Q214" t="s">
        <v>1255</v>
      </c>
      <c r="R214" t="s">
        <v>765</v>
      </c>
      <c r="T214" t="s">
        <v>43</v>
      </c>
      <c r="U214" t="s">
        <v>29</v>
      </c>
      <c r="V214" t="s">
        <v>26</v>
      </c>
      <c r="W214" t="s">
        <v>1194</v>
      </c>
      <c r="Y214" s="1">
        <v>42788.11619212963</v>
      </c>
      <c r="Z214" s="1">
        <v>42794.202986111108</v>
      </c>
    </row>
    <row r="215" spans="1:27" x14ac:dyDescent="0.3">
      <c r="A215">
        <v>96270</v>
      </c>
      <c r="B215" t="s">
        <v>296</v>
      </c>
      <c r="C215" t="s">
        <v>129</v>
      </c>
      <c r="D215" t="s">
        <v>218</v>
      </c>
      <c r="E215" t="s">
        <v>149</v>
      </c>
      <c r="F215" t="s">
        <v>27</v>
      </c>
      <c r="G215" t="s">
        <v>263</v>
      </c>
      <c r="H215" t="s">
        <v>1219</v>
      </c>
      <c r="J215" t="s">
        <v>745</v>
      </c>
      <c r="K215" t="s">
        <v>41</v>
      </c>
      <c r="L215" t="s">
        <v>240</v>
      </c>
      <c r="M215" t="s">
        <v>1218</v>
      </c>
      <c r="N215" t="s">
        <v>1194</v>
      </c>
      <c r="O215" t="s">
        <v>1194</v>
      </c>
      <c r="R215" t="s">
        <v>235</v>
      </c>
      <c r="T215" t="s">
        <v>67</v>
      </c>
      <c r="U215" t="s">
        <v>37</v>
      </c>
      <c r="V215" t="s">
        <v>235</v>
      </c>
      <c r="W215" t="s">
        <v>1194</v>
      </c>
      <c r="Y215" s="1">
        <v>42788.187731481485</v>
      </c>
      <c r="Z215" s="1">
        <v>42790.014444444445</v>
      </c>
    </row>
    <row r="216" spans="1:27" x14ac:dyDescent="0.3">
      <c r="A216">
        <v>96299</v>
      </c>
      <c r="B216" t="s">
        <v>177</v>
      </c>
      <c r="C216" t="s">
        <v>599</v>
      </c>
      <c r="D216" t="s">
        <v>598</v>
      </c>
      <c r="E216" t="s">
        <v>24</v>
      </c>
      <c r="F216" t="s">
        <v>27</v>
      </c>
      <c r="G216" t="s">
        <v>166</v>
      </c>
      <c r="H216" t="s">
        <v>1298</v>
      </c>
      <c r="I216" t="s">
        <v>177</v>
      </c>
      <c r="J216" t="s">
        <v>177</v>
      </c>
      <c r="K216" t="s">
        <v>41</v>
      </c>
      <c r="L216" t="s">
        <v>240</v>
      </c>
      <c r="M216" t="s">
        <v>44</v>
      </c>
      <c r="N216" t="s">
        <v>1194</v>
      </c>
      <c r="O216" t="s">
        <v>1194</v>
      </c>
      <c r="R216" t="s">
        <v>235</v>
      </c>
      <c r="T216" t="s">
        <v>55</v>
      </c>
      <c r="U216" t="s">
        <v>60</v>
      </c>
      <c r="V216" t="s">
        <v>235</v>
      </c>
      <c r="W216" t="s">
        <v>1194</v>
      </c>
      <c r="X216" t="s">
        <v>596</v>
      </c>
      <c r="Y216" s="1">
        <v>42789.002500000002</v>
      </c>
      <c r="Z216" s="1">
        <v>42802.787627314814</v>
      </c>
    </row>
    <row r="217" spans="1:27" x14ac:dyDescent="0.3">
      <c r="A217">
        <v>96336</v>
      </c>
      <c r="B217" t="s">
        <v>528</v>
      </c>
      <c r="C217" t="s">
        <v>184</v>
      </c>
      <c r="D217" t="s">
        <v>212</v>
      </c>
      <c r="E217" t="s">
        <v>149</v>
      </c>
      <c r="F217" t="s">
        <v>27</v>
      </c>
      <c r="G217" t="s">
        <v>263</v>
      </c>
      <c r="H217" t="s">
        <v>1324</v>
      </c>
      <c r="I217" t="s">
        <v>745</v>
      </c>
      <c r="J217" t="s">
        <v>337</v>
      </c>
      <c r="K217" t="s">
        <v>41</v>
      </c>
      <c r="L217" t="s">
        <v>240</v>
      </c>
      <c r="M217" t="s">
        <v>185</v>
      </c>
      <c r="N217" t="s">
        <v>1194</v>
      </c>
      <c r="O217" t="s">
        <v>1194</v>
      </c>
      <c r="Q217" t="s">
        <v>1323</v>
      </c>
      <c r="R217" t="s">
        <v>235</v>
      </c>
      <c r="T217" t="s">
        <v>55</v>
      </c>
      <c r="U217" t="s">
        <v>37</v>
      </c>
      <c r="V217" t="s">
        <v>235</v>
      </c>
      <c r="W217" t="s">
        <v>1194</v>
      </c>
      <c r="Y217" s="1">
        <v>42789.625567129631</v>
      </c>
      <c r="Z217" s="1">
        <v>42814.565000000002</v>
      </c>
      <c r="AA217" t="s">
        <v>394</v>
      </c>
    </row>
    <row r="218" spans="1:27" x14ac:dyDescent="0.3">
      <c r="A218">
        <v>96357</v>
      </c>
      <c r="B218" t="s">
        <v>753</v>
      </c>
      <c r="C218" t="s">
        <v>23</v>
      </c>
      <c r="D218" t="s">
        <v>95</v>
      </c>
      <c r="E218" t="s">
        <v>24</v>
      </c>
      <c r="F218" t="s">
        <v>27</v>
      </c>
      <c r="G218" t="s">
        <v>49</v>
      </c>
      <c r="H218" t="s">
        <v>1352</v>
      </c>
      <c r="I218" t="s">
        <v>1032</v>
      </c>
      <c r="J218" t="s">
        <v>144</v>
      </c>
      <c r="K218" t="s">
        <v>41</v>
      </c>
      <c r="L218" t="s">
        <v>240</v>
      </c>
      <c r="M218" t="s">
        <v>185</v>
      </c>
      <c r="N218" t="s">
        <v>1194</v>
      </c>
      <c r="O218" t="s">
        <v>1319</v>
      </c>
      <c r="R218" t="s">
        <v>235</v>
      </c>
      <c r="T218" t="s">
        <v>43</v>
      </c>
      <c r="U218" t="s">
        <v>29</v>
      </c>
      <c r="V218" t="s">
        <v>235</v>
      </c>
      <c r="W218" t="s">
        <v>1194</v>
      </c>
      <c r="X218" t="s">
        <v>1029</v>
      </c>
      <c r="Y218" s="1">
        <v>42790.228784722225</v>
      </c>
      <c r="Z218" s="1">
        <v>42816.019513888888</v>
      </c>
    </row>
    <row r="219" spans="1:27" x14ac:dyDescent="0.3">
      <c r="A219">
        <v>96400</v>
      </c>
      <c r="B219" t="s">
        <v>191</v>
      </c>
      <c r="C219" t="s">
        <v>599</v>
      </c>
      <c r="D219" t="s">
        <v>609</v>
      </c>
      <c r="E219" t="s">
        <v>24</v>
      </c>
      <c r="F219" t="s">
        <v>27</v>
      </c>
      <c r="G219" t="s">
        <v>49</v>
      </c>
      <c r="H219" t="s">
        <v>1239</v>
      </c>
      <c r="I219" t="s">
        <v>248</v>
      </c>
      <c r="J219" t="s">
        <v>248</v>
      </c>
      <c r="K219" t="s">
        <v>41</v>
      </c>
      <c r="L219" t="s">
        <v>240</v>
      </c>
      <c r="M219" t="s">
        <v>44</v>
      </c>
      <c r="N219" t="s">
        <v>1194</v>
      </c>
      <c r="O219" t="s">
        <v>1221</v>
      </c>
      <c r="Q219" t="s">
        <v>1238</v>
      </c>
      <c r="R219" t="s">
        <v>235</v>
      </c>
      <c r="T219" t="s">
        <v>43</v>
      </c>
      <c r="U219" t="s">
        <v>45</v>
      </c>
      <c r="V219" t="s">
        <v>235</v>
      </c>
      <c r="W219" t="s">
        <v>1194</v>
      </c>
      <c r="X219" t="s">
        <v>596</v>
      </c>
      <c r="Y219" s="1">
        <v>42792.974803240744</v>
      </c>
      <c r="Z219" s="1">
        <v>42800.167349537034</v>
      </c>
    </row>
    <row r="220" spans="1:27" x14ac:dyDescent="0.3">
      <c r="A220">
        <v>96403</v>
      </c>
      <c r="B220" t="s">
        <v>170</v>
      </c>
      <c r="C220" t="s">
        <v>133</v>
      </c>
      <c r="D220" t="s">
        <v>180</v>
      </c>
      <c r="E220" t="s">
        <v>24</v>
      </c>
      <c r="F220" t="s">
        <v>27</v>
      </c>
      <c r="G220" t="s">
        <v>187</v>
      </c>
      <c r="H220" t="s">
        <v>1270</v>
      </c>
      <c r="I220" t="s">
        <v>800</v>
      </c>
      <c r="J220" t="s">
        <v>800</v>
      </c>
      <c r="K220" t="s">
        <v>41</v>
      </c>
      <c r="L220" t="s">
        <v>32</v>
      </c>
      <c r="N220" t="s">
        <v>1194</v>
      </c>
      <c r="O220" t="s">
        <v>1200</v>
      </c>
      <c r="R220" t="s">
        <v>779</v>
      </c>
      <c r="S220" t="s">
        <v>235</v>
      </c>
      <c r="T220" t="s">
        <v>67</v>
      </c>
      <c r="U220" t="s">
        <v>45</v>
      </c>
      <c r="V220" t="s">
        <v>235</v>
      </c>
      <c r="W220" t="s">
        <v>1194</v>
      </c>
      <c r="Y220" s="1">
        <v>42793.023587962962</v>
      </c>
      <c r="Z220" s="1">
        <v>42793.571458333332</v>
      </c>
    </row>
    <row r="221" spans="1:27" x14ac:dyDescent="0.3">
      <c r="A221">
        <v>96441</v>
      </c>
      <c r="B221" t="s">
        <v>109</v>
      </c>
      <c r="C221" t="s">
        <v>97</v>
      </c>
      <c r="D221" t="s">
        <v>110</v>
      </c>
      <c r="E221" t="s">
        <v>24</v>
      </c>
      <c r="F221" t="s">
        <v>27</v>
      </c>
      <c r="G221" t="s">
        <v>187</v>
      </c>
      <c r="H221" t="s">
        <v>1387</v>
      </c>
      <c r="J221" t="s">
        <v>102</v>
      </c>
      <c r="K221" t="s">
        <v>41</v>
      </c>
      <c r="L221" t="s">
        <v>240</v>
      </c>
      <c r="M221" t="s">
        <v>185</v>
      </c>
      <c r="N221" t="s">
        <v>1194</v>
      </c>
      <c r="O221" t="s">
        <v>1376</v>
      </c>
      <c r="R221" t="s">
        <v>235</v>
      </c>
      <c r="T221" t="s">
        <v>43</v>
      </c>
      <c r="U221" t="s">
        <v>29</v>
      </c>
      <c r="V221" t="s">
        <v>235</v>
      </c>
      <c r="W221" t="s">
        <v>1194</v>
      </c>
      <c r="Y221" s="1">
        <v>42793.647534722222</v>
      </c>
      <c r="Z221" s="1">
        <v>42823.471122685187</v>
      </c>
      <c r="AA221" t="s">
        <v>1386</v>
      </c>
    </row>
    <row r="222" spans="1:27" x14ac:dyDescent="0.3">
      <c r="A222">
        <v>96444</v>
      </c>
      <c r="B222" t="s">
        <v>191</v>
      </c>
      <c r="C222" t="s">
        <v>23</v>
      </c>
      <c r="D222" t="s">
        <v>30</v>
      </c>
      <c r="E222" t="s">
        <v>24</v>
      </c>
      <c r="F222" t="s">
        <v>27</v>
      </c>
      <c r="G222" t="s">
        <v>42</v>
      </c>
      <c r="H222" t="s">
        <v>1303</v>
      </c>
      <c r="J222" t="s">
        <v>1302</v>
      </c>
      <c r="K222" t="s">
        <v>41</v>
      </c>
      <c r="L222" t="s">
        <v>240</v>
      </c>
      <c r="M222" t="s">
        <v>44</v>
      </c>
      <c r="N222" t="s">
        <v>1194</v>
      </c>
      <c r="O222" t="s">
        <v>1293</v>
      </c>
      <c r="Q222" t="s">
        <v>1301</v>
      </c>
      <c r="R222" t="s">
        <v>235</v>
      </c>
      <c r="T222" t="s">
        <v>43</v>
      </c>
      <c r="U222" t="s">
        <v>45</v>
      </c>
      <c r="V222" t="s">
        <v>235</v>
      </c>
      <c r="W222" t="s">
        <v>1194</v>
      </c>
      <c r="X222" t="s">
        <v>378</v>
      </c>
      <c r="Y222" s="1">
        <v>42793.886562500003</v>
      </c>
      <c r="Z222" s="1">
        <v>42803.087685185186</v>
      </c>
    </row>
    <row r="223" spans="1:27" x14ac:dyDescent="0.3">
      <c r="A223">
        <v>96456</v>
      </c>
      <c r="B223" t="s">
        <v>312</v>
      </c>
      <c r="C223" t="s">
        <v>599</v>
      </c>
      <c r="D223" t="s">
        <v>987</v>
      </c>
      <c r="E223" t="s">
        <v>24</v>
      </c>
      <c r="F223" t="s">
        <v>27</v>
      </c>
      <c r="G223" t="s">
        <v>49</v>
      </c>
      <c r="H223" t="s">
        <v>1237</v>
      </c>
      <c r="I223" t="s">
        <v>772</v>
      </c>
      <c r="J223" t="s">
        <v>248</v>
      </c>
      <c r="K223" t="s">
        <v>41</v>
      </c>
      <c r="L223" t="s">
        <v>240</v>
      </c>
      <c r="M223" t="s">
        <v>44</v>
      </c>
      <c r="N223" t="s">
        <v>1194</v>
      </c>
      <c r="O223" t="s">
        <v>1194</v>
      </c>
      <c r="R223" t="s">
        <v>235</v>
      </c>
      <c r="T223" t="s">
        <v>43</v>
      </c>
      <c r="U223" t="s">
        <v>45</v>
      </c>
      <c r="V223" t="s">
        <v>235</v>
      </c>
      <c r="W223" t="s">
        <v>1194</v>
      </c>
      <c r="X223" t="s">
        <v>596</v>
      </c>
      <c r="Y223" s="1">
        <v>42794.160567129627</v>
      </c>
      <c r="Z223" s="1">
        <v>42802.321168981478</v>
      </c>
    </row>
    <row r="224" spans="1:27" x14ac:dyDescent="0.3">
      <c r="A224">
        <v>96458</v>
      </c>
      <c r="B224" t="s">
        <v>146</v>
      </c>
      <c r="C224" t="s">
        <v>75</v>
      </c>
      <c r="D224" t="s">
        <v>79</v>
      </c>
      <c r="E224" t="s">
        <v>24</v>
      </c>
      <c r="F224" t="s">
        <v>387</v>
      </c>
      <c r="G224" t="s">
        <v>807</v>
      </c>
      <c r="H224" t="s">
        <v>1277</v>
      </c>
      <c r="I224" t="s">
        <v>806</v>
      </c>
      <c r="J224" t="s">
        <v>146</v>
      </c>
      <c r="K224" t="s">
        <v>41</v>
      </c>
      <c r="L224" t="s">
        <v>240</v>
      </c>
      <c r="M224" t="s">
        <v>185</v>
      </c>
      <c r="N224" t="s">
        <v>1194</v>
      </c>
      <c r="O224" t="s">
        <v>1221</v>
      </c>
      <c r="R224" t="s">
        <v>779</v>
      </c>
      <c r="S224" t="s">
        <v>235</v>
      </c>
      <c r="T224" t="s">
        <v>43</v>
      </c>
      <c r="U224" t="s">
        <v>45</v>
      </c>
      <c r="V224" t="s">
        <v>235</v>
      </c>
      <c r="W224" t="s">
        <v>1194</v>
      </c>
      <c r="Y224" s="1">
        <v>42794.163171296299</v>
      </c>
      <c r="Z224" s="1">
        <v>42821.306273148148</v>
      </c>
    </row>
    <row r="225" spans="1:27" x14ac:dyDescent="0.3">
      <c r="A225">
        <v>96484</v>
      </c>
      <c r="B225" t="s">
        <v>1276</v>
      </c>
      <c r="C225" t="s">
        <v>75</v>
      </c>
      <c r="D225" t="s">
        <v>1275</v>
      </c>
      <c r="E225" t="s">
        <v>24</v>
      </c>
      <c r="F225" t="s">
        <v>387</v>
      </c>
      <c r="G225" t="s">
        <v>117</v>
      </c>
      <c r="H225" t="s">
        <v>1274</v>
      </c>
      <c r="I225" t="s">
        <v>602</v>
      </c>
      <c r="J225" t="s">
        <v>77</v>
      </c>
      <c r="K225" t="s">
        <v>41</v>
      </c>
      <c r="L225" t="s">
        <v>240</v>
      </c>
      <c r="M225" t="s">
        <v>185</v>
      </c>
      <c r="N225" t="s">
        <v>1194</v>
      </c>
      <c r="O225" t="s">
        <v>1221</v>
      </c>
      <c r="Q225" t="s">
        <v>812</v>
      </c>
      <c r="R225" t="s">
        <v>779</v>
      </c>
      <c r="S225" t="s">
        <v>235</v>
      </c>
      <c r="T225" t="s">
        <v>55</v>
      </c>
      <c r="U225" t="s">
        <v>37</v>
      </c>
      <c r="V225" t="s">
        <v>235</v>
      </c>
      <c r="W225" t="s">
        <v>1194</v>
      </c>
      <c r="Y225" s="1">
        <v>42794.40115740741</v>
      </c>
      <c r="Z225" s="1">
        <v>42824.972731481481</v>
      </c>
      <c r="AA225" t="s">
        <v>1273</v>
      </c>
    </row>
    <row r="226" spans="1:27" x14ac:dyDescent="0.3">
      <c r="A226">
        <v>96494</v>
      </c>
      <c r="B226" t="s">
        <v>139</v>
      </c>
      <c r="C226" t="s">
        <v>106</v>
      </c>
      <c r="D226" t="s">
        <v>141</v>
      </c>
      <c r="E226" t="s">
        <v>24</v>
      </c>
      <c r="F226" t="s">
        <v>27</v>
      </c>
      <c r="G226" t="s">
        <v>169</v>
      </c>
      <c r="H226" t="s">
        <v>1320</v>
      </c>
      <c r="I226" t="s">
        <v>915</v>
      </c>
      <c r="J226" t="s">
        <v>260</v>
      </c>
      <c r="K226" t="s">
        <v>41</v>
      </c>
      <c r="L226" t="s">
        <v>240</v>
      </c>
      <c r="M226" t="s">
        <v>365</v>
      </c>
      <c r="N226" t="s">
        <v>1194</v>
      </c>
      <c r="O226" t="s">
        <v>1319</v>
      </c>
      <c r="Q226" t="s">
        <v>366</v>
      </c>
      <c r="R226" t="s">
        <v>235</v>
      </c>
      <c r="T226" t="s">
        <v>67</v>
      </c>
      <c r="U226" t="s">
        <v>37</v>
      </c>
      <c r="V226" t="s">
        <v>235</v>
      </c>
      <c r="W226" t="s">
        <v>1194</v>
      </c>
      <c r="Y226" s="1">
        <v>42794.440833333334</v>
      </c>
      <c r="Z226" s="1">
        <v>42815.204097222224</v>
      </c>
    </row>
    <row r="227" spans="1:27" x14ac:dyDescent="0.3">
      <c r="A227">
        <v>96503</v>
      </c>
      <c r="B227" t="s">
        <v>170</v>
      </c>
      <c r="C227" t="s">
        <v>75</v>
      </c>
      <c r="D227" t="s">
        <v>180</v>
      </c>
      <c r="E227" t="s">
        <v>24</v>
      </c>
      <c r="F227" t="s">
        <v>387</v>
      </c>
      <c r="G227" t="s">
        <v>178</v>
      </c>
      <c r="H227" t="s">
        <v>1375</v>
      </c>
      <c r="I227" t="s">
        <v>193</v>
      </c>
      <c r="J227" t="s">
        <v>77</v>
      </c>
      <c r="K227" t="s">
        <v>41</v>
      </c>
      <c r="L227" t="s">
        <v>240</v>
      </c>
      <c r="M227" t="s">
        <v>185</v>
      </c>
      <c r="N227" t="s">
        <v>1194</v>
      </c>
      <c r="O227" t="s">
        <v>1221</v>
      </c>
      <c r="Q227" t="s">
        <v>812</v>
      </c>
      <c r="R227" t="s">
        <v>779</v>
      </c>
      <c r="S227" t="s">
        <v>235</v>
      </c>
      <c r="T227" t="s">
        <v>43</v>
      </c>
      <c r="U227" t="s">
        <v>45</v>
      </c>
      <c r="V227" t="s">
        <v>778</v>
      </c>
      <c r="W227" t="s">
        <v>1194</v>
      </c>
      <c r="Y227" s="1">
        <v>42794.50513888889</v>
      </c>
      <c r="Z227" s="1">
        <v>42821.258391203701</v>
      </c>
      <c r="AA227" t="s">
        <v>1268</v>
      </c>
    </row>
    <row r="228" spans="1:27" x14ac:dyDescent="0.3">
      <c r="A228">
        <v>96582</v>
      </c>
      <c r="B228" t="s">
        <v>123</v>
      </c>
      <c r="C228" t="s">
        <v>97</v>
      </c>
      <c r="D228" t="s">
        <v>110</v>
      </c>
      <c r="E228" t="s">
        <v>24</v>
      </c>
      <c r="F228" t="s">
        <v>27</v>
      </c>
      <c r="G228" t="s">
        <v>169</v>
      </c>
      <c r="H228" t="s">
        <v>1296</v>
      </c>
      <c r="I228" t="s">
        <v>234</v>
      </c>
      <c r="J228" t="s">
        <v>102</v>
      </c>
      <c r="K228" t="s">
        <v>41</v>
      </c>
      <c r="L228" t="s">
        <v>240</v>
      </c>
      <c r="M228" t="s">
        <v>298</v>
      </c>
      <c r="N228" t="s">
        <v>1194</v>
      </c>
      <c r="O228" t="s">
        <v>1293</v>
      </c>
      <c r="Q228" t="s">
        <v>366</v>
      </c>
      <c r="R228" t="s">
        <v>235</v>
      </c>
      <c r="T228" t="s">
        <v>43</v>
      </c>
      <c r="U228" t="s">
        <v>29</v>
      </c>
      <c r="V228" t="s">
        <v>26</v>
      </c>
      <c r="W228" t="s">
        <v>1194</v>
      </c>
      <c r="Y228" s="1">
        <v>42796.300358796296</v>
      </c>
      <c r="Z228" s="1">
        <v>42807.400138888886</v>
      </c>
    </row>
    <row r="229" spans="1:27" x14ac:dyDescent="0.3">
      <c r="A229">
        <v>96634</v>
      </c>
      <c r="B229" t="s">
        <v>355</v>
      </c>
      <c r="C229" t="s">
        <v>75</v>
      </c>
      <c r="D229" t="s">
        <v>79</v>
      </c>
      <c r="E229" t="s">
        <v>24</v>
      </c>
      <c r="F229" t="s">
        <v>387</v>
      </c>
      <c r="G229" t="s">
        <v>25</v>
      </c>
      <c r="H229" t="s">
        <v>1272</v>
      </c>
      <c r="I229" t="s">
        <v>74</v>
      </c>
      <c r="J229" t="s">
        <v>355</v>
      </c>
      <c r="K229" t="s">
        <v>41</v>
      </c>
      <c r="L229" t="s">
        <v>240</v>
      </c>
      <c r="M229" t="s">
        <v>298</v>
      </c>
      <c r="N229" t="s">
        <v>1194</v>
      </c>
      <c r="O229" t="s">
        <v>1221</v>
      </c>
      <c r="R229" t="s">
        <v>779</v>
      </c>
      <c r="S229" t="s">
        <v>235</v>
      </c>
      <c r="T229" t="s">
        <v>43</v>
      </c>
      <c r="U229" t="s">
        <v>29</v>
      </c>
      <c r="V229" t="s">
        <v>779</v>
      </c>
      <c r="W229" t="s">
        <v>1194</v>
      </c>
      <c r="Y229" s="1">
        <v>42797.067928240744</v>
      </c>
      <c r="Z229" s="1">
        <v>42822.364340277774</v>
      </c>
    </row>
    <row r="230" spans="1:27" x14ac:dyDescent="0.3">
      <c r="A230">
        <v>96639</v>
      </c>
      <c r="B230" t="s">
        <v>1229</v>
      </c>
      <c r="C230" t="s">
        <v>599</v>
      </c>
      <c r="D230" t="s">
        <v>598</v>
      </c>
      <c r="E230" t="s">
        <v>303</v>
      </c>
      <c r="F230" t="s">
        <v>27</v>
      </c>
      <c r="G230" t="s">
        <v>49</v>
      </c>
      <c r="H230" t="s">
        <v>1236</v>
      </c>
      <c r="I230" t="s">
        <v>772</v>
      </c>
      <c r="J230" t="s">
        <v>497</v>
      </c>
      <c r="K230" t="s">
        <v>41</v>
      </c>
      <c r="L230" t="s">
        <v>32</v>
      </c>
      <c r="N230" t="s">
        <v>1194</v>
      </c>
      <c r="O230" t="s">
        <v>1194</v>
      </c>
      <c r="R230" t="s">
        <v>765</v>
      </c>
      <c r="T230" t="s">
        <v>43</v>
      </c>
      <c r="U230" t="s">
        <v>60</v>
      </c>
      <c r="V230" t="s">
        <v>235</v>
      </c>
      <c r="W230" t="s">
        <v>1194</v>
      </c>
      <c r="Y230" s="1">
        <v>42797.110162037039</v>
      </c>
      <c r="Z230" s="1">
        <v>42797.449664351851</v>
      </c>
    </row>
    <row r="231" spans="1:27" x14ac:dyDescent="0.3">
      <c r="A231">
        <v>96652</v>
      </c>
      <c r="B231" t="s">
        <v>1229</v>
      </c>
      <c r="C231" t="s">
        <v>599</v>
      </c>
      <c r="D231" t="s">
        <v>598</v>
      </c>
      <c r="E231" t="s">
        <v>24</v>
      </c>
      <c r="F231" t="s">
        <v>27</v>
      </c>
      <c r="G231" t="s">
        <v>49</v>
      </c>
      <c r="H231" t="s">
        <v>1331</v>
      </c>
      <c r="I231" t="s">
        <v>602</v>
      </c>
      <c r="J231" t="s">
        <v>1330</v>
      </c>
      <c r="K231" t="s">
        <v>41</v>
      </c>
      <c r="L231" t="s">
        <v>240</v>
      </c>
      <c r="M231" t="s">
        <v>44</v>
      </c>
      <c r="N231" t="s">
        <v>1194</v>
      </c>
      <c r="O231" t="s">
        <v>1293</v>
      </c>
      <c r="R231" t="s">
        <v>235</v>
      </c>
      <c r="T231" t="s">
        <v>43</v>
      </c>
      <c r="U231" t="s">
        <v>45</v>
      </c>
      <c r="V231" t="s">
        <v>235</v>
      </c>
      <c r="W231" t="s">
        <v>1194</v>
      </c>
      <c r="X231" t="s">
        <v>596</v>
      </c>
      <c r="Y231" s="1">
        <v>42797.3593287037</v>
      </c>
      <c r="Z231" s="1">
        <v>42808.382175925923</v>
      </c>
    </row>
    <row r="232" spans="1:27" x14ac:dyDescent="0.3">
      <c r="A232">
        <v>96670</v>
      </c>
      <c r="B232" t="s">
        <v>295</v>
      </c>
      <c r="C232" t="s">
        <v>184</v>
      </c>
      <c r="D232" t="s">
        <v>212</v>
      </c>
      <c r="E232" t="s">
        <v>24</v>
      </c>
      <c r="F232" t="s">
        <v>27</v>
      </c>
      <c r="G232" t="s">
        <v>134</v>
      </c>
      <c r="H232" t="s">
        <v>1385</v>
      </c>
      <c r="I232" t="s">
        <v>1147</v>
      </c>
      <c r="J232" t="s">
        <v>102</v>
      </c>
      <c r="K232" t="s">
        <v>41</v>
      </c>
      <c r="L232" t="s">
        <v>240</v>
      </c>
      <c r="M232" t="s">
        <v>185</v>
      </c>
      <c r="N232" t="s">
        <v>1194</v>
      </c>
      <c r="O232" t="s">
        <v>1360</v>
      </c>
      <c r="R232" t="s">
        <v>235</v>
      </c>
      <c r="T232" t="s">
        <v>43</v>
      </c>
      <c r="U232" t="s">
        <v>37</v>
      </c>
      <c r="V232" t="s">
        <v>103</v>
      </c>
      <c r="W232" t="s">
        <v>361</v>
      </c>
      <c r="Y232" s="1">
        <v>42797.616539351853</v>
      </c>
      <c r="Z232" s="1">
        <v>42828.054918981485</v>
      </c>
    </row>
    <row r="233" spans="1:27" x14ac:dyDescent="0.3">
      <c r="A233">
        <v>96673</v>
      </c>
      <c r="B233" t="s">
        <v>144</v>
      </c>
      <c r="C233" t="s">
        <v>34</v>
      </c>
      <c r="D233" t="s">
        <v>1013</v>
      </c>
      <c r="E233" t="s">
        <v>24</v>
      </c>
      <c r="F233" t="s">
        <v>27</v>
      </c>
      <c r="G233" t="s">
        <v>42</v>
      </c>
      <c r="H233" t="s">
        <v>1396</v>
      </c>
      <c r="J233" t="s">
        <v>928</v>
      </c>
      <c r="K233" t="s">
        <v>41</v>
      </c>
      <c r="L233" t="s">
        <v>240</v>
      </c>
      <c r="M233" t="s">
        <v>185</v>
      </c>
      <c r="N233" t="s">
        <v>1194</v>
      </c>
      <c r="O233" t="s">
        <v>1376</v>
      </c>
      <c r="R233" t="s">
        <v>235</v>
      </c>
      <c r="T233" t="s">
        <v>55</v>
      </c>
      <c r="U233" t="s">
        <v>37</v>
      </c>
      <c r="V233" t="s">
        <v>235</v>
      </c>
      <c r="W233" t="s">
        <v>1194</v>
      </c>
      <c r="Y233" s="1">
        <v>42798.216932870368</v>
      </c>
      <c r="Z233" s="1">
        <v>42828.137106481481</v>
      </c>
    </row>
    <row r="234" spans="1:27" x14ac:dyDescent="0.3">
      <c r="A234">
        <v>96717</v>
      </c>
      <c r="B234" t="s">
        <v>600</v>
      </c>
      <c r="C234" t="s">
        <v>599</v>
      </c>
      <c r="D234" t="s">
        <v>598</v>
      </c>
      <c r="E234" t="s">
        <v>24</v>
      </c>
      <c r="F234" t="s">
        <v>27</v>
      </c>
      <c r="G234" t="s">
        <v>76</v>
      </c>
      <c r="H234" t="s">
        <v>1314</v>
      </c>
      <c r="I234" t="s">
        <v>772</v>
      </c>
      <c r="J234" t="s">
        <v>600</v>
      </c>
      <c r="K234" t="s">
        <v>41</v>
      </c>
      <c r="L234" t="s">
        <v>240</v>
      </c>
      <c r="M234" t="s">
        <v>44</v>
      </c>
      <c r="N234" t="s">
        <v>1194</v>
      </c>
      <c r="O234" t="s">
        <v>1293</v>
      </c>
      <c r="R234" t="s">
        <v>235</v>
      </c>
      <c r="T234" t="s">
        <v>43</v>
      </c>
      <c r="U234" t="s">
        <v>60</v>
      </c>
      <c r="V234" t="s">
        <v>235</v>
      </c>
      <c r="W234" t="s">
        <v>1194</v>
      </c>
      <c r="X234" t="s">
        <v>596</v>
      </c>
      <c r="Y234" s="1">
        <v>42800.396087962959</v>
      </c>
      <c r="Z234" s="1">
        <v>42807.402361111112</v>
      </c>
    </row>
    <row r="235" spans="1:27" x14ac:dyDescent="0.3">
      <c r="A235">
        <v>96740</v>
      </c>
      <c r="B235" t="s">
        <v>161</v>
      </c>
      <c r="C235" t="s">
        <v>322</v>
      </c>
      <c r="D235" t="s">
        <v>324</v>
      </c>
      <c r="E235" t="s">
        <v>24</v>
      </c>
      <c r="F235" t="s">
        <v>27</v>
      </c>
      <c r="G235" t="s">
        <v>187</v>
      </c>
      <c r="H235" t="s">
        <v>1347</v>
      </c>
      <c r="I235" t="s">
        <v>107</v>
      </c>
      <c r="J235" t="s">
        <v>102</v>
      </c>
      <c r="K235" t="s">
        <v>41</v>
      </c>
      <c r="L235" t="s">
        <v>240</v>
      </c>
      <c r="M235" t="s">
        <v>185</v>
      </c>
      <c r="N235" t="s">
        <v>1194</v>
      </c>
      <c r="O235" t="s">
        <v>1319</v>
      </c>
      <c r="Q235" t="s">
        <v>1312</v>
      </c>
      <c r="R235" t="s">
        <v>235</v>
      </c>
      <c r="T235" t="s">
        <v>43</v>
      </c>
      <c r="U235" t="s">
        <v>29</v>
      </c>
      <c r="V235" t="s">
        <v>235</v>
      </c>
      <c r="W235" t="s">
        <v>1194</v>
      </c>
      <c r="Y235" s="1">
        <v>42800.600127314814</v>
      </c>
      <c r="Z235" s="1">
        <v>42821.030613425923</v>
      </c>
    </row>
    <row r="236" spans="1:27" x14ac:dyDescent="0.3">
      <c r="A236">
        <v>96746</v>
      </c>
      <c r="B236" t="s">
        <v>118</v>
      </c>
      <c r="C236" t="s">
        <v>129</v>
      </c>
      <c r="D236" t="s">
        <v>374</v>
      </c>
      <c r="E236" t="s">
        <v>24</v>
      </c>
      <c r="F236" t="s">
        <v>27</v>
      </c>
      <c r="G236" t="s">
        <v>187</v>
      </c>
      <c r="H236" t="s">
        <v>1309</v>
      </c>
      <c r="I236" t="s">
        <v>349</v>
      </c>
      <c r="J236" t="s">
        <v>337</v>
      </c>
      <c r="K236" t="s">
        <v>41</v>
      </c>
      <c r="L236" t="s">
        <v>240</v>
      </c>
      <c r="M236" t="s">
        <v>185</v>
      </c>
      <c r="N236" t="s">
        <v>1194</v>
      </c>
      <c r="O236" t="s">
        <v>1293</v>
      </c>
      <c r="R236" t="s">
        <v>235</v>
      </c>
      <c r="T236" t="s">
        <v>67</v>
      </c>
      <c r="U236" t="s">
        <v>37</v>
      </c>
      <c r="V236" t="s">
        <v>235</v>
      </c>
      <c r="W236" t="s">
        <v>361</v>
      </c>
      <c r="Y236" s="1">
        <v>42800.641168981485</v>
      </c>
      <c r="Z236" s="1">
        <v>42807.490416666667</v>
      </c>
    </row>
    <row r="237" spans="1:27" x14ac:dyDescent="0.3">
      <c r="A237">
        <v>96761</v>
      </c>
      <c r="B237" t="s">
        <v>370</v>
      </c>
      <c r="C237" t="s">
        <v>106</v>
      </c>
      <c r="D237" t="s">
        <v>252</v>
      </c>
      <c r="E237" t="s">
        <v>24</v>
      </c>
      <c r="F237" t="s">
        <v>27</v>
      </c>
      <c r="G237" t="s">
        <v>187</v>
      </c>
      <c r="H237" t="s">
        <v>1361</v>
      </c>
      <c r="I237" t="s">
        <v>102</v>
      </c>
      <c r="J237" t="s">
        <v>260</v>
      </c>
      <c r="K237" t="s">
        <v>41</v>
      </c>
      <c r="L237" t="s">
        <v>240</v>
      </c>
      <c r="M237" t="s">
        <v>185</v>
      </c>
      <c r="N237" t="s">
        <v>1194</v>
      </c>
      <c r="O237" t="s">
        <v>1360</v>
      </c>
      <c r="R237" t="s">
        <v>235</v>
      </c>
      <c r="T237" t="s">
        <v>43</v>
      </c>
      <c r="U237" t="s">
        <v>29</v>
      </c>
      <c r="V237" t="s">
        <v>235</v>
      </c>
      <c r="W237" t="s">
        <v>1194</v>
      </c>
      <c r="Y237" s="1">
        <v>42801.094895833332</v>
      </c>
      <c r="Z237" s="1">
        <v>42821.38008101852</v>
      </c>
    </row>
    <row r="238" spans="1:27" x14ac:dyDescent="0.3">
      <c r="A238">
        <v>96765</v>
      </c>
      <c r="B238" t="s">
        <v>66</v>
      </c>
      <c r="C238" t="s">
        <v>23</v>
      </c>
      <c r="D238" t="s">
        <v>374</v>
      </c>
      <c r="E238" t="s">
        <v>24</v>
      </c>
      <c r="F238" t="s">
        <v>27</v>
      </c>
      <c r="G238" t="s">
        <v>58</v>
      </c>
      <c r="H238" t="s">
        <v>1334</v>
      </c>
      <c r="J238" t="s">
        <v>66</v>
      </c>
      <c r="K238" t="s">
        <v>41</v>
      </c>
      <c r="L238" t="s">
        <v>240</v>
      </c>
      <c r="M238" t="s">
        <v>185</v>
      </c>
      <c r="N238" t="s">
        <v>1194</v>
      </c>
      <c r="O238" t="s">
        <v>1293</v>
      </c>
      <c r="R238" t="s">
        <v>235</v>
      </c>
      <c r="T238" t="s">
        <v>43</v>
      </c>
      <c r="U238" t="s">
        <v>60</v>
      </c>
      <c r="V238" t="s">
        <v>235</v>
      </c>
      <c r="W238" t="s">
        <v>1194</v>
      </c>
      <c r="Y238" s="1">
        <v>42801.107604166667</v>
      </c>
      <c r="Z238" s="1">
        <v>42809.460300925923</v>
      </c>
    </row>
    <row r="239" spans="1:27" x14ac:dyDescent="0.3">
      <c r="A239">
        <v>96774</v>
      </c>
      <c r="B239" t="s">
        <v>64</v>
      </c>
      <c r="C239" t="s">
        <v>63</v>
      </c>
      <c r="D239" t="s">
        <v>65</v>
      </c>
      <c r="E239" t="s">
        <v>24</v>
      </c>
      <c r="F239" t="s">
        <v>27</v>
      </c>
      <c r="G239" t="s">
        <v>187</v>
      </c>
      <c r="H239" t="s">
        <v>1384</v>
      </c>
      <c r="I239" t="s">
        <v>102</v>
      </c>
      <c r="J239" t="s">
        <v>64</v>
      </c>
      <c r="K239" t="s">
        <v>41</v>
      </c>
      <c r="L239" t="s">
        <v>240</v>
      </c>
      <c r="M239" t="s">
        <v>185</v>
      </c>
      <c r="N239" t="s">
        <v>1194</v>
      </c>
      <c r="O239" t="s">
        <v>1360</v>
      </c>
      <c r="R239" t="s">
        <v>235</v>
      </c>
      <c r="T239" t="s">
        <v>43</v>
      </c>
      <c r="U239" t="s">
        <v>29</v>
      </c>
      <c r="V239" t="s">
        <v>1383</v>
      </c>
      <c r="W239" t="s">
        <v>1194</v>
      </c>
      <c r="Y239" s="1">
        <v>42801.280335648145</v>
      </c>
      <c r="Z239" s="1">
        <v>42823.104791666665</v>
      </c>
    </row>
    <row r="240" spans="1:27" x14ac:dyDescent="0.3">
      <c r="A240">
        <v>96784</v>
      </c>
      <c r="B240" t="s">
        <v>195</v>
      </c>
      <c r="C240" t="s">
        <v>165</v>
      </c>
      <c r="D240" t="s">
        <v>166</v>
      </c>
      <c r="E240" t="s">
        <v>147</v>
      </c>
      <c r="F240" t="s">
        <v>27</v>
      </c>
      <c r="G240" t="s">
        <v>187</v>
      </c>
      <c r="H240" t="s">
        <v>1250</v>
      </c>
      <c r="I240" t="s">
        <v>195</v>
      </c>
      <c r="J240" t="s">
        <v>195</v>
      </c>
      <c r="K240" t="s">
        <v>41</v>
      </c>
      <c r="L240" t="s">
        <v>32</v>
      </c>
      <c r="N240" t="s">
        <v>1194</v>
      </c>
      <c r="O240" t="s">
        <v>1194</v>
      </c>
      <c r="R240" t="s">
        <v>235</v>
      </c>
      <c r="T240" t="s">
        <v>43</v>
      </c>
      <c r="U240" t="s">
        <v>29</v>
      </c>
      <c r="V240" t="s">
        <v>235</v>
      </c>
      <c r="W240" t="s">
        <v>1194</v>
      </c>
      <c r="Y240" s="1">
        <v>42801.362361111111</v>
      </c>
      <c r="Z240" s="1">
        <v>42802.316620370373</v>
      </c>
    </row>
    <row r="241" spans="1:27" x14ac:dyDescent="0.3">
      <c r="A241">
        <v>96810</v>
      </c>
      <c r="B241" t="s">
        <v>128</v>
      </c>
      <c r="C241" t="s">
        <v>129</v>
      </c>
      <c r="D241" t="s">
        <v>131</v>
      </c>
      <c r="E241" t="s">
        <v>24</v>
      </c>
      <c r="F241" t="s">
        <v>27</v>
      </c>
      <c r="G241" t="s">
        <v>169</v>
      </c>
      <c r="H241" t="s">
        <v>1364</v>
      </c>
      <c r="I241" t="s">
        <v>245</v>
      </c>
      <c r="J241" t="s">
        <v>337</v>
      </c>
      <c r="K241" t="s">
        <v>41</v>
      </c>
      <c r="L241" t="s">
        <v>240</v>
      </c>
      <c r="M241" t="s">
        <v>185</v>
      </c>
      <c r="N241" t="s">
        <v>1194</v>
      </c>
      <c r="O241" t="s">
        <v>1360</v>
      </c>
      <c r="R241" t="s">
        <v>235</v>
      </c>
      <c r="T241" t="s">
        <v>55</v>
      </c>
      <c r="U241" t="s">
        <v>37</v>
      </c>
      <c r="V241" t="s">
        <v>26</v>
      </c>
      <c r="W241" t="s">
        <v>1194</v>
      </c>
      <c r="Y241" s="1">
        <v>42801.581053240741</v>
      </c>
      <c r="Z241" s="1">
        <v>42817.408078703702</v>
      </c>
      <c r="AA241" t="s">
        <v>1363</v>
      </c>
    </row>
    <row r="242" spans="1:27" x14ac:dyDescent="0.3">
      <c r="A242">
        <v>96825</v>
      </c>
      <c r="B242" t="s">
        <v>128</v>
      </c>
      <c r="C242" t="s">
        <v>599</v>
      </c>
      <c r="D242" t="s">
        <v>609</v>
      </c>
      <c r="E242" t="s">
        <v>24</v>
      </c>
      <c r="F242" t="s">
        <v>27</v>
      </c>
      <c r="G242" t="s">
        <v>166</v>
      </c>
      <c r="H242" t="s">
        <v>1297</v>
      </c>
      <c r="I242" t="s">
        <v>772</v>
      </c>
      <c r="J242" t="s">
        <v>277</v>
      </c>
      <c r="K242" t="s">
        <v>41</v>
      </c>
      <c r="L242" t="s">
        <v>240</v>
      </c>
      <c r="M242" t="s">
        <v>185</v>
      </c>
      <c r="N242" t="s">
        <v>1194</v>
      </c>
      <c r="O242" t="s">
        <v>1194</v>
      </c>
      <c r="R242" t="s">
        <v>235</v>
      </c>
      <c r="T242" t="s">
        <v>67</v>
      </c>
      <c r="U242" t="s">
        <v>45</v>
      </c>
      <c r="V242" t="s">
        <v>235</v>
      </c>
      <c r="W242" t="s">
        <v>1194</v>
      </c>
      <c r="Y242" s="1">
        <v>42801.753854166665</v>
      </c>
      <c r="Z242" s="1">
        <v>42804.305902777778</v>
      </c>
    </row>
    <row r="243" spans="1:27" x14ac:dyDescent="0.3">
      <c r="A243">
        <v>96827</v>
      </c>
      <c r="B243" t="s">
        <v>191</v>
      </c>
      <c r="C243" t="s">
        <v>599</v>
      </c>
      <c r="D243" t="s">
        <v>605</v>
      </c>
      <c r="E243" t="s">
        <v>24</v>
      </c>
      <c r="F243" t="s">
        <v>27</v>
      </c>
      <c r="G243" t="s">
        <v>76</v>
      </c>
      <c r="H243" t="s">
        <v>1313</v>
      </c>
      <c r="I243" t="s">
        <v>248</v>
      </c>
      <c r="J243" t="s">
        <v>89</v>
      </c>
      <c r="K243" t="s">
        <v>41</v>
      </c>
      <c r="L243" t="s">
        <v>240</v>
      </c>
      <c r="M243" t="s">
        <v>44</v>
      </c>
      <c r="N243" t="s">
        <v>1194</v>
      </c>
      <c r="O243" t="s">
        <v>1293</v>
      </c>
      <c r="Q243" t="s">
        <v>1312</v>
      </c>
      <c r="R243" t="s">
        <v>235</v>
      </c>
      <c r="T243" t="s">
        <v>55</v>
      </c>
      <c r="U243" t="s">
        <v>37</v>
      </c>
      <c r="V243" t="s">
        <v>235</v>
      </c>
      <c r="W243" t="s">
        <v>1194</v>
      </c>
      <c r="X243" t="s">
        <v>596</v>
      </c>
      <c r="Y243" s="1">
        <v>42801.872604166667</v>
      </c>
      <c r="Z243" s="1">
        <v>42815.490451388891</v>
      </c>
    </row>
    <row r="244" spans="1:27" x14ac:dyDescent="0.3">
      <c r="A244">
        <v>96889</v>
      </c>
      <c r="B244" t="s">
        <v>89</v>
      </c>
      <c r="C244" t="s">
        <v>599</v>
      </c>
      <c r="D244" t="s">
        <v>609</v>
      </c>
      <c r="E244" t="s">
        <v>24</v>
      </c>
      <c r="F244" t="s">
        <v>27</v>
      </c>
      <c r="G244" t="s">
        <v>49</v>
      </c>
      <c r="H244" t="s">
        <v>1329</v>
      </c>
      <c r="I244" t="s">
        <v>248</v>
      </c>
      <c r="J244" t="s">
        <v>497</v>
      </c>
      <c r="K244" t="s">
        <v>41</v>
      </c>
      <c r="L244" t="s">
        <v>240</v>
      </c>
      <c r="M244" t="s">
        <v>44</v>
      </c>
      <c r="N244" t="s">
        <v>1194</v>
      </c>
      <c r="O244" t="s">
        <v>1293</v>
      </c>
      <c r="Q244" t="s">
        <v>1238</v>
      </c>
      <c r="R244" t="s">
        <v>235</v>
      </c>
      <c r="T244" t="s">
        <v>43</v>
      </c>
      <c r="U244" t="s">
        <v>37</v>
      </c>
      <c r="V244" t="s">
        <v>28</v>
      </c>
      <c r="W244" t="s">
        <v>1194</v>
      </c>
      <c r="X244" t="s">
        <v>596</v>
      </c>
      <c r="Y244" s="1">
        <v>42803.132060185184</v>
      </c>
      <c r="Z244" s="1">
        <v>42808.25513888889</v>
      </c>
    </row>
    <row r="245" spans="1:27" x14ac:dyDescent="0.3">
      <c r="A245">
        <v>96893</v>
      </c>
      <c r="B245" t="s">
        <v>1202</v>
      </c>
      <c r="C245" t="s">
        <v>599</v>
      </c>
      <c r="D245" t="s">
        <v>605</v>
      </c>
      <c r="E245" t="s">
        <v>262</v>
      </c>
      <c r="F245" t="s">
        <v>27</v>
      </c>
      <c r="G245" t="s">
        <v>49</v>
      </c>
      <c r="H245" t="s">
        <v>1351</v>
      </c>
      <c r="I245" t="s">
        <v>248</v>
      </c>
      <c r="J245" t="s">
        <v>497</v>
      </c>
      <c r="K245" t="s">
        <v>41</v>
      </c>
      <c r="L245" t="s">
        <v>240</v>
      </c>
      <c r="M245" t="s">
        <v>44</v>
      </c>
      <c r="N245" t="s">
        <v>1194</v>
      </c>
      <c r="O245" t="s">
        <v>1194</v>
      </c>
      <c r="Q245" t="s">
        <v>1350</v>
      </c>
      <c r="R245" t="s">
        <v>235</v>
      </c>
      <c r="T245" t="s">
        <v>55</v>
      </c>
      <c r="U245" t="s">
        <v>37</v>
      </c>
      <c r="V245" t="s">
        <v>235</v>
      </c>
      <c r="W245" t="s">
        <v>1194</v>
      </c>
      <c r="X245" t="s">
        <v>596</v>
      </c>
      <c r="Y245" s="1">
        <v>42803.157187500001</v>
      </c>
      <c r="Z245" s="1">
        <v>42815.930648148147</v>
      </c>
    </row>
    <row r="246" spans="1:27" x14ac:dyDescent="0.3">
      <c r="A246">
        <v>96916</v>
      </c>
      <c r="B246" t="s">
        <v>170</v>
      </c>
      <c r="C246" t="s">
        <v>133</v>
      </c>
      <c r="D246" t="s">
        <v>180</v>
      </c>
      <c r="E246" t="s">
        <v>24</v>
      </c>
      <c r="F246" t="s">
        <v>27</v>
      </c>
      <c r="G246" t="s">
        <v>275</v>
      </c>
      <c r="H246" t="s">
        <v>1304</v>
      </c>
      <c r="I246" t="s">
        <v>170</v>
      </c>
      <c r="J246" t="s">
        <v>777</v>
      </c>
      <c r="K246" t="s">
        <v>41</v>
      </c>
      <c r="L246" t="s">
        <v>32</v>
      </c>
      <c r="M246" t="s">
        <v>104</v>
      </c>
      <c r="N246" t="s">
        <v>1194</v>
      </c>
      <c r="O246" t="s">
        <v>1293</v>
      </c>
      <c r="R246" t="s">
        <v>779</v>
      </c>
      <c r="S246" t="s">
        <v>235</v>
      </c>
      <c r="T246" t="s">
        <v>43</v>
      </c>
      <c r="U246" t="s">
        <v>29</v>
      </c>
      <c r="V246" t="s">
        <v>235</v>
      </c>
      <c r="W246" t="s">
        <v>1194</v>
      </c>
      <c r="Y246" s="1">
        <v>42803.470520833333</v>
      </c>
      <c r="Z246" s="1">
        <v>42804.344733796293</v>
      </c>
    </row>
    <row r="247" spans="1:27" x14ac:dyDescent="0.3">
      <c r="A247">
        <v>96921</v>
      </c>
      <c r="B247" t="s">
        <v>340</v>
      </c>
      <c r="C247" t="s">
        <v>184</v>
      </c>
      <c r="D247" t="s">
        <v>212</v>
      </c>
      <c r="E247" t="s">
        <v>24</v>
      </c>
      <c r="F247" t="s">
        <v>27</v>
      </c>
      <c r="G247" t="s">
        <v>187</v>
      </c>
      <c r="H247" t="s">
        <v>1395</v>
      </c>
      <c r="I247" t="s">
        <v>234</v>
      </c>
      <c r="J247" t="s">
        <v>234</v>
      </c>
      <c r="K247" t="s">
        <v>41</v>
      </c>
      <c r="L247" t="s">
        <v>240</v>
      </c>
      <c r="M247" t="s">
        <v>365</v>
      </c>
      <c r="N247" t="s">
        <v>1194</v>
      </c>
      <c r="O247" t="s">
        <v>1376</v>
      </c>
      <c r="R247" t="s">
        <v>235</v>
      </c>
      <c r="T247" t="s">
        <v>43</v>
      </c>
      <c r="U247" t="s">
        <v>37</v>
      </c>
      <c r="V247" t="s">
        <v>235</v>
      </c>
      <c r="W247" t="s">
        <v>1194</v>
      </c>
      <c r="Y247" s="1">
        <v>42803.579780092594</v>
      </c>
      <c r="Z247" s="1">
        <v>42828.333101851851</v>
      </c>
      <c r="AA247" t="s">
        <v>297</v>
      </c>
    </row>
    <row r="248" spans="1:27" x14ac:dyDescent="0.3">
      <c r="A248">
        <v>96927</v>
      </c>
      <c r="B248" t="s">
        <v>318</v>
      </c>
      <c r="C248" t="s">
        <v>75</v>
      </c>
      <c r="D248" t="s">
        <v>267</v>
      </c>
      <c r="E248" t="s">
        <v>24</v>
      </c>
      <c r="F248" t="s">
        <v>27</v>
      </c>
      <c r="G248" t="s">
        <v>35</v>
      </c>
      <c r="H248" t="s">
        <v>1341</v>
      </c>
      <c r="I248" t="s">
        <v>137</v>
      </c>
      <c r="J248" t="s">
        <v>77</v>
      </c>
      <c r="K248" t="s">
        <v>41</v>
      </c>
      <c r="L248" t="s">
        <v>240</v>
      </c>
      <c r="M248" t="s">
        <v>185</v>
      </c>
      <c r="N248" t="s">
        <v>1194</v>
      </c>
      <c r="O248" t="s">
        <v>1319</v>
      </c>
      <c r="Q248" t="s">
        <v>812</v>
      </c>
      <c r="R248" t="s">
        <v>779</v>
      </c>
      <c r="S248" t="s">
        <v>235</v>
      </c>
      <c r="T248" t="s">
        <v>43</v>
      </c>
      <c r="U248" t="s">
        <v>37</v>
      </c>
      <c r="V248" t="s">
        <v>779</v>
      </c>
      <c r="W248" t="s">
        <v>1194</v>
      </c>
      <c r="Y248" s="1">
        <v>42803.672743055555</v>
      </c>
      <c r="Z248" s="1">
        <v>42811.516817129632</v>
      </c>
      <c r="AA248" t="s">
        <v>1268</v>
      </c>
    </row>
    <row r="249" spans="1:27" x14ac:dyDescent="0.3">
      <c r="A249">
        <v>96943</v>
      </c>
      <c r="B249" t="s">
        <v>266</v>
      </c>
      <c r="C249" t="s">
        <v>23</v>
      </c>
      <c r="D249" t="s">
        <v>95</v>
      </c>
      <c r="E249" t="s">
        <v>149</v>
      </c>
      <c r="F249" t="s">
        <v>27</v>
      </c>
      <c r="G249" t="s">
        <v>49</v>
      </c>
      <c r="H249" t="s">
        <v>1382</v>
      </c>
      <c r="J249" t="s">
        <v>933</v>
      </c>
      <c r="K249" t="s">
        <v>41</v>
      </c>
      <c r="L249" t="s">
        <v>28</v>
      </c>
      <c r="N249" t="s">
        <v>1194</v>
      </c>
      <c r="O249" t="s">
        <v>1194</v>
      </c>
      <c r="R249" t="s">
        <v>235</v>
      </c>
      <c r="T249" t="s">
        <v>43</v>
      </c>
      <c r="U249" t="s">
        <v>29</v>
      </c>
      <c r="V249" t="s">
        <v>235</v>
      </c>
      <c r="W249" t="s">
        <v>1194</v>
      </c>
      <c r="Y249" s="1">
        <v>42804.168564814812</v>
      </c>
      <c r="Z249" s="1">
        <v>42823.20521990741</v>
      </c>
    </row>
    <row r="250" spans="1:27" x14ac:dyDescent="0.3">
      <c r="A250">
        <v>96972</v>
      </c>
      <c r="B250" t="s">
        <v>77</v>
      </c>
      <c r="C250" t="s">
        <v>75</v>
      </c>
      <c r="D250" t="s">
        <v>825</v>
      </c>
      <c r="E250" t="s">
        <v>303</v>
      </c>
      <c r="F250" t="s">
        <v>27</v>
      </c>
      <c r="G250" t="s">
        <v>134</v>
      </c>
      <c r="H250" t="s">
        <v>1315</v>
      </c>
      <c r="I250" t="s">
        <v>941</v>
      </c>
      <c r="J250" t="s">
        <v>908</v>
      </c>
      <c r="K250" t="s">
        <v>41</v>
      </c>
      <c r="L250" t="s">
        <v>101</v>
      </c>
      <c r="N250" t="s">
        <v>1194</v>
      </c>
      <c r="O250" t="s">
        <v>1194</v>
      </c>
      <c r="R250" t="s">
        <v>765</v>
      </c>
      <c r="T250" t="s">
        <v>43</v>
      </c>
      <c r="U250" t="s">
        <v>45</v>
      </c>
      <c r="V250" t="s">
        <v>26</v>
      </c>
      <c r="W250" t="s">
        <v>1194</v>
      </c>
      <c r="Y250" s="1">
        <v>42807.015798611108</v>
      </c>
      <c r="Z250" s="1">
        <v>42807.430393518516</v>
      </c>
    </row>
    <row r="251" spans="1:27" x14ac:dyDescent="0.3">
      <c r="A251">
        <v>96977</v>
      </c>
      <c r="B251" t="s">
        <v>123</v>
      </c>
      <c r="C251" t="s">
        <v>97</v>
      </c>
      <c r="D251" t="s">
        <v>110</v>
      </c>
      <c r="E251" t="s">
        <v>262</v>
      </c>
      <c r="F251" t="s">
        <v>27</v>
      </c>
      <c r="G251" t="s">
        <v>220</v>
      </c>
      <c r="H251" t="s">
        <v>1311</v>
      </c>
      <c r="J251" t="s">
        <v>784</v>
      </c>
      <c r="K251" t="s">
        <v>41</v>
      </c>
      <c r="L251" t="s">
        <v>240</v>
      </c>
      <c r="M251" t="s">
        <v>185</v>
      </c>
      <c r="N251" t="s">
        <v>1194</v>
      </c>
      <c r="O251" t="s">
        <v>1293</v>
      </c>
      <c r="R251" t="s">
        <v>235</v>
      </c>
      <c r="T251" t="s">
        <v>67</v>
      </c>
      <c r="U251" t="s">
        <v>45</v>
      </c>
      <c r="V251" t="s">
        <v>235</v>
      </c>
      <c r="W251" t="s">
        <v>1194</v>
      </c>
      <c r="Y251" s="1">
        <v>42807.067627314813</v>
      </c>
      <c r="Z251" s="1">
        <v>42807.400497685187</v>
      </c>
    </row>
    <row r="252" spans="1:27" x14ac:dyDescent="0.3">
      <c r="A252">
        <v>96999</v>
      </c>
      <c r="B252" t="s">
        <v>1225</v>
      </c>
      <c r="C252" t="s">
        <v>129</v>
      </c>
      <c r="D252" t="s">
        <v>374</v>
      </c>
      <c r="E252" t="s">
        <v>24</v>
      </c>
      <c r="F252" t="s">
        <v>27</v>
      </c>
      <c r="G252" t="s">
        <v>187</v>
      </c>
      <c r="H252" t="s">
        <v>1346</v>
      </c>
      <c r="I252" t="s">
        <v>349</v>
      </c>
      <c r="J252" t="s">
        <v>118</v>
      </c>
      <c r="K252" t="s">
        <v>41</v>
      </c>
      <c r="L252" t="s">
        <v>240</v>
      </c>
      <c r="M252" t="s">
        <v>185</v>
      </c>
      <c r="N252" t="s">
        <v>1194</v>
      </c>
      <c r="O252" t="s">
        <v>1319</v>
      </c>
      <c r="R252" t="s">
        <v>235</v>
      </c>
      <c r="T252" t="s">
        <v>67</v>
      </c>
      <c r="U252" t="s">
        <v>37</v>
      </c>
      <c r="V252" t="s">
        <v>235</v>
      </c>
      <c r="W252" t="s">
        <v>1194</v>
      </c>
      <c r="Y252" s="1">
        <v>42807.497083333335</v>
      </c>
      <c r="Z252" s="1">
        <v>42815.355856481481</v>
      </c>
    </row>
    <row r="253" spans="1:27" x14ac:dyDescent="0.3">
      <c r="A253">
        <v>97020</v>
      </c>
      <c r="B253" t="s">
        <v>170</v>
      </c>
      <c r="C253" t="s">
        <v>75</v>
      </c>
      <c r="D253" t="s">
        <v>180</v>
      </c>
      <c r="E253" t="s">
        <v>24</v>
      </c>
      <c r="F253" t="s">
        <v>27</v>
      </c>
      <c r="G253" t="s">
        <v>49</v>
      </c>
      <c r="H253" t="s">
        <v>1394</v>
      </c>
      <c r="I253" t="s">
        <v>1077</v>
      </c>
      <c r="J253" t="s">
        <v>77</v>
      </c>
      <c r="K253" t="s">
        <v>41</v>
      </c>
      <c r="L253" t="s">
        <v>240</v>
      </c>
      <c r="M253" t="s">
        <v>185</v>
      </c>
      <c r="N253" t="s">
        <v>1194</v>
      </c>
      <c r="O253" t="s">
        <v>1376</v>
      </c>
      <c r="Q253" t="s">
        <v>812</v>
      </c>
      <c r="R253" t="s">
        <v>779</v>
      </c>
      <c r="S253" t="s">
        <v>235</v>
      </c>
      <c r="T253" t="s">
        <v>67</v>
      </c>
      <c r="U253" t="s">
        <v>45</v>
      </c>
      <c r="V253" t="s">
        <v>235</v>
      </c>
      <c r="W253" t="s">
        <v>1194</v>
      </c>
      <c r="Y253" s="1">
        <v>42808.024004629631</v>
      </c>
      <c r="Z253" s="1">
        <v>42828.568055555559</v>
      </c>
      <c r="AA253" t="s">
        <v>160</v>
      </c>
    </row>
    <row r="254" spans="1:27" x14ac:dyDescent="0.3">
      <c r="A254">
        <v>97029</v>
      </c>
      <c r="B254" t="s">
        <v>266</v>
      </c>
      <c r="C254" t="s">
        <v>23</v>
      </c>
      <c r="D254" t="s">
        <v>106</v>
      </c>
      <c r="E254" t="s">
        <v>262</v>
      </c>
      <c r="F254" t="s">
        <v>27</v>
      </c>
      <c r="G254" t="s">
        <v>49</v>
      </c>
      <c r="H254" t="s">
        <v>1340</v>
      </c>
      <c r="I254" t="s">
        <v>335</v>
      </c>
      <c r="J254" t="s">
        <v>335</v>
      </c>
      <c r="K254" t="s">
        <v>41</v>
      </c>
      <c r="L254" t="s">
        <v>32</v>
      </c>
      <c r="M254" t="s">
        <v>51</v>
      </c>
      <c r="N254" t="s">
        <v>1194</v>
      </c>
      <c r="O254" t="s">
        <v>1194</v>
      </c>
      <c r="R254" t="s">
        <v>765</v>
      </c>
      <c r="T254" t="s">
        <v>43</v>
      </c>
      <c r="U254" t="s">
        <v>45</v>
      </c>
      <c r="V254" t="s">
        <v>235</v>
      </c>
      <c r="W254" t="s">
        <v>1194</v>
      </c>
      <c r="Y254" s="1">
        <v>42808.122349537036</v>
      </c>
      <c r="Z254" s="1">
        <v>42822.371863425928</v>
      </c>
    </row>
    <row r="255" spans="1:27" x14ac:dyDescent="0.3">
      <c r="A255">
        <v>97090</v>
      </c>
      <c r="B255" t="s">
        <v>89</v>
      </c>
      <c r="C255" t="s">
        <v>599</v>
      </c>
      <c r="D255" t="s">
        <v>609</v>
      </c>
      <c r="E255" t="s">
        <v>24</v>
      </c>
      <c r="F255" t="s">
        <v>27</v>
      </c>
      <c r="G255" t="s">
        <v>49</v>
      </c>
      <c r="H255" t="s">
        <v>1328</v>
      </c>
      <c r="I255" t="s">
        <v>248</v>
      </c>
      <c r="J255" t="s">
        <v>248</v>
      </c>
      <c r="K255" t="s">
        <v>41</v>
      </c>
      <c r="L255" t="s">
        <v>240</v>
      </c>
      <c r="M255" t="s">
        <v>44</v>
      </c>
      <c r="N255" t="s">
        <v>1194</v>
      </c>
      <c r="O255" t="s">
        <v>1319</v>
      </c>
      <c r="Q255" t="s">
        <v>1238</v>
      </c>
      <c r="R255" t="s">
        <v>235</v>
      </c>
      <c r="T255" t="s">
        <v>55</v>
      </c>
      <c r="U255" t="s">
        <v>37</v>
      </c>
      <c r="V255" t="s">
        <v>235</v>
      </c>
      <c r="W255" t="s">
        <v>1194</v>
      </c>
      <c r="X255" t="s">
        <v>596</v>
      </c>
      <c r="Y255" s="1">
        <v>42809.200173611112</v>
      </c>
      <c r="Z255" s="1">
        <v>42814.010266203702</v>
      </c>
    </row>
    <row r="256" spans="1:27" x14ac:dyDescent="0.3">
      <c r="A256">
        <v>97122</v>
      </c>
      <c r="B256" t="s">
        <v>702</v>
      </c>
      <c r="C256" t="s">
        <v>23</v>
      </c>
      <c r="D256" t="s">
        <v>85</v>
      </c>
      <c r="E256" t="s">
        <v>24</v>
      </c>
      <c r="F256" t="s">
        <v>27</v>
      </c>
      <c r="G256" t="s">
        <v>117</v>
      </c>
      <c r="H256" t="s">
        <v>1333</v>
      </c>
      <c r="I256" t="s">
        <v>118</v>
      </c>
      <c r="J256" t="s">
        <v>118</v>
      </c>
      <c r="K256" t="s">
        <v>41</v>
      </c>
      <c r="L256" t="s">
        <v>240</v>
      </c>
      <c r="M256" t="s">
        <v>185</v>
      </c>
      <c r="N256" t="s">
        <v>1194</v>
      </c>
      <c r="O256" t="s">
        <v>1319</v>
      </c>
      <c r="R256" t="s">
        <v>235</v>
      </c>
      <c r="T256" t="s">
        <v>55</v>
      </c>
      <c r="U256" t="s">
        <v>60</v>
      </c>
      <c r="V256" t="s">
        <v>235</v>
      </c>
      <c r="W256" t="s">
        <v>1194</v>
      </c>
      <c r="Y256" s="1">
        <v>42809.696469907409</v>
      </c>
      <c r="Z256" s="1">
        <v>42814.199131944442</v>
      </c>
    </row>
    <row r="257" spans="1:27" x14ac:dyDescent="0.3">
      <c r="A257">
        <v>97134</v>
      </c>
      <c r="B257" t="s">
        <v>1229</v>
      </c>
      <c r="C257" t="s">
        <v>599</v>
      </c>
      <c r="D257" t="s">
        <v>609</v>
      </c>
      <c r="E257" t="s">
        <v>24</v>
      </c>
      <c r="F257" t="s">
        <v>27</v>
      </c>
      <c r="G257" t="s">
        <v>49</v>
      </c>
      <c r="H257" t="s">
        <v>1372</v>
      </c>
      <c r="I257" t="s">
        <v>248</v>
      </c>
      <c r="J257" t="s">
        <v>248</v>
      </c>
      <c r="K257" t="s">
        <v>41</v>
      </c>
      <c r="L257" t="s">
        <v>240</v>
      </c>
      <c r="M257" t="s">
        <v>44</v>
      </c>
      <c r="N257" t="s">
        <v>1194</v>
      </c>
      <c r="O257" t="s">
        <v>1319</v>
      </c>
      <c r="R257" t="s">
        <v>235</v>
      </c>
      <c r="T257" t="s">
        <v>43</v>
      </c>
      <c r="U257" t="s">
        <v>45</v>
      </c>
      <c r="V257" t="s">
        <v>235</v>
      </c>
      <c r="W257" t="s">
        <v>1194</v>
      </c>
      <c r="X257" t="s">
        <v>596</v>
      </c>
      <c r="Y257" s="1">
        <v>42810.198680555557</v>
      </c>
      <c r="Z257" s="1">
        <v>42816.489027777781</v>
      </c>
    </row>
    <row r="258" spans="1:27" x14ac:dyDescent="0.3">
      <c r="A258">
        <v>97143</v>
      </c>
      <c r="B258" t="s">
        <v>89</v>
      </c>
      <c r="C258" t="s">
        <v>599</v>
      </c>
      <c r="D258" t="s">
        <v>1356</v>
      </c>
      <c r="E258" t="s">
        <v>24</v>
      </c>
      <c r="F258" t="s">
        <v>27</v>
      </c>
      <c r="G258" t="s">
        <v>187</v>
      </c>
      <c r="H258" t="s">
        <v>1355</v>
      </c>
      <c r="I258" t="s">
        <v>733</v>
      </c>
      <c r="J258" t="s">
        <v>733</v>
      </c>
      <c r="K258" t="s">
        <v>41</v>
      </c>
      <c r="L258" t="s">
        <v>28</v>
      </c>
      <c r="N258" t="s">
        <v>1194</v>
      </c>
      <c r="O258" t="s">
        <v>1319</v>
      </c>
      <c r="R258" t="s">
        <v>235</v>
      </c>
      <c r="T258" t="s">
        <v>67</v>
      </c>
      <c r="U258" t="s">
        <v>37</v>
      </c>
      <c r="V258" t="s">
        <v>235</v>
      </c>
      <c r="W258" t="s">
        <v>1194</v>
      </c>
      <c r="Y258" s="1">
        <v>42810.338310185187</v>
      </c>
      <c r="Z258" s="1">
        <v>42821.295416666668</v>
      </c>
    </row>
    <row r="259" spans="1:27" x14ac:dyDescent="0.3">
      <c r="A259">
        <v>97255</v>
      </c>
      <c r="B259" t="s">
        <v>191</v>
      </c>
      <c r="C259" t="s">
        <v>599</v>
      </c>
      <c r="D259" t="s">
        <v>605</v>
      </c>
      <c r="E259" t="s">
        <v>24</v>
      </c>
      <c r="F259" t="s">
        <v>27</v>
      </c>
      <c r="G259" t="s">
        <v>49</v>
      </c>
      <c r="H259" t="s">
        <v>1349</v>
      </c>
      <c r="I259" t="s">
        <v>248</v>
      </c>
      <c r="J259" t="s">
        <v>248</v>
      </c>
      <c r="K259" t="s">
        <v>41</v>
      </c>
      <c r="L259" t="s">
        <v>240</v>
      </c>
      <c r="M259" t="s">
        <v>44</v>
      </c>
      <c r="N259" t="s">
        <v>1194</v>
      </c>
      <c r="O259" t="s">
        <v>1319</v>
      </c>
      <c r="R259" t="s">
        <v>235</v>
      </c>
      <c r="T259" t="s">
        <v>43</v>
      </c>
      <c r="U259" t="s">
        <v>37</v>
      </c>
      <c r="V259" t="s">
        <v>235</v>
      </c>
      <c r="W259" t="s">
        <v>1194</v>
      </c>
      <c r="X259" t="s">
        <v>596</v>
      </c>
      <c r="Y259" s="1">
        <v>42814.043032407404</v>
      </c>
      <c r="Z259" s="1">
        <v>42816.479490740741</v>
      </c>
    </row>
    <row r="260" spans="1:27" x14ac:dyDescent="0.3">
      <c r="A260">
        <v>97298</v>
      </c>
      <c r="B260" t="s">
        <v>89</v>
      </c>
      <c r="C260" t="s">
        <v>599</v>
      </c>
      <c r="D260" t="s">
        <v>609</v>
      </c>
      <c r="E260" t="s">
        <v>262</v>
      </c>
      <c r="F260" t="s">
        <v>27</v>
      </c>
      <c r="G260" t="s">
        <v>42</v>
      </c>
      <c r="H260" t="s">
        <v>1348</v>
      </c>
      <c r="I260" t="s">
        <v>772</v>
      </c>
      <c r="J260" t="s">
        <v>772</v>
      </c>
      <c r="K260" t="s">
        <v>41</v>
      </c>
      <c r="L260" t="s">
        <v>32</v>
      </c>
      <c r="N260" t="s">
        <v>1194</v>
      </c>
      <c r="O260" t="s">
        <v>1194</v>
      </c>
      <c r="R260" t="s">
        <v>235</v>
      </c>
      <c r="T260" t="s">
        <v>55</v>
      </c>
      <c r="U260" t="s">
        <v>37</v>
      </c>
      <c r="V260" t="s">
        <v>235</v>
      </c>
      <c r="W260" t="s">
        <v>1194</v>
      </c>
      <c r="Y260" s="1">
        <v>42815.055254629631</v>
      </c>
      <c r="Z260" s="1">
        <v>42816.259363425925</v>
      </c>
    </row>
    <row r="261" spans="1:27" x14ac:dyDescent="0.3">
      <c r="A261">
        <v>97318</v>
      </c>
      <c r="B261" t="s">
        <v>123</v>
      </c>
      <c r="C261" t="s">
        <v>599</v>
      </c>
      <c r="D261" t="s">
        <v>605</v>
      </c>
      <c r="E261" t="s">
        <v>262</v>
      </c>
      <c r="F261" t="s">
        <v>27</v>
      </c>
      <c r="G261" t="s">
        <v>42</v>
      </c>
      <c r="H261" t="s">
        <v>1354</v>
      </c>
      <c r="I261" t="s">
        <v>248</v>
      </c>
      <c r="J261" t="s">
        <v>330</v>
      </c>
      <c r="K261" t="s">
        <v>41</v>
      </c>
      <c r="L261" t="s">
        <v>32</v>
      </c>
      <c r="N261" t="s">
        <v>1194</v>
      </c>
      <c r="O261" t="s">
        <v>1194</v>
      </c>
      <c r="R261" t="s">
        <v>235</v>
      </c>
      <c r="T261" t="s">
        <v>55</v>
      </c>
      <c r="U261" t="s">
        <v>37</v>
      </c>
      <c r="V261" t="s">
        <v>235</v>
      </c>
      <c r="W261" t="s">
        <v>1194</v>
      </c>
      <c r="Y261" s="1">
        <v>42815.281331018516</v>
      </c>
      <c r="Z261" s="1">
        <v>42817.322858796295</v>
      </c>
    </row>
    <row r="262" spans="1:27" x14ac:dyDescent="0.3">
      <c r="A262">
        <v>97320</v>
      </c>
      <c r="B262" t="s">
        <v>312</v>
      </c>
      <c r="C262" t="s">
        <v>599</v>
      </c>
      <c r="D262" t="s">
        <v>987</v>
      </c>
      <c r="E262" t="s">
        <v>122</v>
      </c>
      <c r="F262" t="s">
        <v>27</v>
      </c>
      <c r="G262" t="s">
        <v>187</v>
      </c>
      <c r="H262" t="s">
        <v>1371</v>
      </c>
      <c r="I262" t="s">
        <v>190</v>
      </c>
      <c r="J262" t="s">
        <v>190</v>
      </c>
      <c r="K262" t="s">
        <v>41</v>
      </c>
      <c r="L262" t="s">
        <v>240</v>
      </c>
      <c r="M262" t="s">
        <v>44</v>
      </c>
      <c r="N262" t="s">
        <v>1194</v>
      </c>
      <c r="O262" t="s">
        <v>1194</v>
      </c>
      <c r="R262" t="s">
        <v>235</v>
      </c>
      <c r="T262" t="s">
        <v>55</v>
      </c>
      <c r="U262" t="s">
        <v>37</v>
      </c>
      <c r="V262" t="s">
        <v>235</v>
      </c>
      <c r="W262" t="s">
        <v>1194</v>
      </c>
      <c r="X262" t="s">
        <v>596</v>
      </c>
      <c r="Y262" s="1">
        <v>42815.322175925925</v>
      </c>
      <c r="Z262" s="1">
        <v>42817.512060185189</v>
      </c>
    </row>
    <row r="263" spans="1:27" x14ac:dyDescent="0.3">
      <c r="A263">
        <v>97329</v>
      </c>
      <c r="B263" t="s">
        <v>600</v>
      </c>
      <c r="C263" t="s">
        <v>599</v>
      </c>
      <c r="D263" t="s">
        <v>598</v>
      </c>
      <c r="E263" t="s">
        <v>262</v>
      </c>
      <c r="F263" t="s">
        <v>27</v>
      </c>
      <c r="G263" t="s">
        <v>187</v>
      </c>
      <c r="H263" t="s">
        <v>1370</v>
      </c>
      <c r="I263" t="s">
        <v>190</v>
      </c>
      <c r="J263" t="s">
        <v>190</v>
      </c>
      <c r="K263" t="s">
        <v>41</v>
      </c>
      <c r="L263" t="s">
        <v>240</v>
      </c>
      <c r="M263" t="s">
        <v>44</v>
      </c>
      <c r="N263" t="s">
        <v>1194</v>
      </c>
      <c r="O263" t="s">
        <v>1194</v>
      </c>
      <c r="R263" t="s">
        <v>235</v>
      </c>
      <c r="T263" t="s">
        <v>55</v>
      </c>
      <c r="U263" t="s">
        <v>37</v>
      </c>
      <c r="V263" t="s">
        <v>235</v>
      </c>
      <c r="W263" t="s">
        <v>1194</v>
      </c>
      <c r="X263" t="s">
        <v>596</v>
      </c>
      <c r="Y263" s="1">
        <v>42815.434664351851</v>
      </c>
      <c r="Z263" s="1">
        <v>42818.579791666663</v>
      </c>
    </row>
    <row r="264" spans="1:27" x14ac:dyDescent="0.3">
      <c r="A264">
        <v>97332</v>
      </c>
      <c r="B264" t="s">
        <v>600</v>
      </c>
      <c r="C264" t="s">
        <v>599</v>
      </c>
      <c r="D264" t="s">
        <v>598</v>
      </c>
      <c r="E264" t="s">
        <v>303</v>
      </c>
      <c r="F264" t="s">
        <v>27</v>
      </c>
      <c r="G264" t="s">
        <v>187</v>
      </c>
      <c r="H264" t="s">
        <v>1369</v>
      </c>
      <c r="I264" t="s">
        <v>190</v>
      </c>
      <c r="J264" t="s">
        <v>190</v>
      </c>
      <c r="K264" t="s">
        <v>41</v>
      </c>
      <c r="L264" t="s">
        <v>240</v>
      </c>
      <c r="M264" t="s">
        <v>44</v>
      </c>
      <c r="N264" t="s">
        <v>1194</v>
      </c>
      <c r="O264" t="s">
        <v>1194</v>
      </c>
      <c r="R264" t="s">
        <v>235</v>
      </c>
      <c r="T264" t="s">
        <v>55</v>
      </c>
      <c r="U264" t="s">
        <v>37</v>
      </c>
      <c r="V264" t="s">
        <v>235</v>
      </c>
      <c r="W264" t="s">
        <v>1194</v>
      </c>
      <c r="X264" t="s">
        <v>596</v>
      </c>
      <c r="Y264" s="1">
        <v>42815.508564814816</v>
      </c>
      <c r="Z264" s="1">
        <v>42818.580787037034</v>
      </c>
    </row>
    <row r="265" spans="1:27" x14ac:dyDescent="0.3">
      <c r="A265">
        <v>97333</v>
      </c>
      <c r="B265" t="s">
        <v>312</v>
      </c>
      <c r="C265" t="s">
        <v>599</v>
      </c>
      <c r="D265" t="s">
        <v>987</v>
      </c>
      <c r="E265" t="s">
        <v>122</v>
      </c>
      <c r="F265" t="s">
        <v>27</v>
      </c>
      <c r="G265" t="s">
        <v>187</v>
      </c>
      <c r="H265" t="s">
        <v>1368</v>
      </c>
      <c r="I265" t="s">
        <v>190</v>
      </c>
      <c r="J265" t="s">
        <v>190</v>
      </c>
      <c r="K265" t="s">
        <v>41</v>
      </c>
      <c r="L265" t="s">
        <v>240</v>
      </c>
      <c r="M265" t="s">
        <v>44</v>
      </c>
      <c r="N265" t="s">
        <v>1194</v>
      </c>
      <c r="O265" t="s">
        <v>1194</v>
      </c>
      <c r="R265" t="s">
        <v>235</v>
      </c>
      <c r="T265" t="s">
        <v>55</v>
      </c>
      <c r="U265" t="s">
        <v>37</v>
      </c>
      <c r="V265" t="s">
        <v>235</v>
      </c>
      <c r="W265" t="s">
        <v>1194</v>
      </c>
      <c r="X265" t="s">
        <v>596</v>
      </c>
      <c r="Y265" s="1">
        <v>42815.515462962961</v>
      </c>
      <c r="Z265" s="1">
        <v>42817.574178240742</v>
      </c>
    </row>
    <row r="266" spans="1:27" x14ac:dyDescent="0.3">
      <c r="A266">
        <v>97372</v>
      </c>
      <c r="B266" t="s">
        <v>89</v>
      </c>
      <c r="C266" t="s">
        <v>599</v>
      </c>
      <c r="D266" t="s">
        <v>605</v>
      </c>
      <c r="E266" t="s">
        <v>262</v>
      </c>
      <c r="F266" t="s">
        <v>27</v>
      </c>
      <c r="G266" t="s">
        <v>187</v>
      </c>
      <c r="H266" t="s">
        <v>1379</v>
      </c>
      <c r="I266" t="s">
        <v>195</v>
      </c>
      <c r="J266" t="s">
        <v>195</v>
      </c>
      <c r="K266" t="s">
        <v>41</v>
      </c>
      <c r="L266" t="s">
        <v>240</v>
      </c>
      <c r="M266" t="s">
        <v>44</v>
      </c>
      <c r="N266" t="s">
        <v>1194</v>
      </c>
      <c r="O266" t="s">
        <v>1194</v>
      </c>
      <c r="R266" t="s">
        <v>235</v>
      </c>
      <c r="T266" t="s">
        <v>55</v>
      </c>
      <c r="U266" t="s">
        <v>37</v>
      </c>
      <c r="V266" t="s">
        <v>235</v>
      </c>
      <c r="W266" t="s">
        <v>1194</v>
      </c>
      <c r="X266" t="s">
        <v>596</v>
      </c>
      <c r="Y266" s="1">
        <v>42816.401145833333</v>
      </c>
      <c r="Z266" s="1">
        <v>42825.232175925928</v>
      </c>
    </row>
    <row r="267" spans="1:27" x14ac:dyDescent="0.3">
      <c r="A267">
        <v>97440</v>
      </c>
      <c r="B267" t="s">
        <v>170</v>
      </c>
      <c r="C267" t="s">
        <v>75</v>
      </c>
      <c r="D267" t="s">
        <v>180</v>
      </c>
      <c r="E267" t="s">
        <v>24</v>
      </c>
      <c r="F267" t="s">
        <v>27</v>
      </c>
      <c r="G267" t="s">
        <v>25</v>
      </c>
      <c r="H267" t="s">
        <v>1378</v>
      </c>
      <c r="I267" t="s">
        <v>282</v>
      </c>
      <c r="J267" t="s">
        <v>282</v>
      </c>
      <c r="K267" t="s">
        <v>41</v>
      </c>
      <c r="L267" t="s">
        <v>240</v>
      </c>
      <c r="M267" t="s">
        <v>185</v>
      </c>
      <c r="N267" t="s">
        <v>1194</v>
      </c>
      <c r="O267" t="s">
        <v>1360</v>
      </c>
      <c r="Q267" t="s">
        <v>812</v>
      </c>
      <c r="R267" t="s">
        <v>779</v>
      </c>
      <c r="S267" t="s">
        <v>235</v>
      </c>
      <c r="T267" t="s">
        <v>55</v>
      </c>
      <c r="U267" t="s">
        <v>37</v>
      </c>
      <c r="V267" t="s">
        <v>235</v>
      </c>
      <c r="W267" t="s">
        <v>1194</v>
      </c>
      <c r="Y267" s="1">
        <v>42817.456377314818</v>
      </c>
      <c r="Z267" s="1">
        <v>42823.54991898148</v>
      </c>
      <c r="AA267" t="s">
        <v>1268</v>
      </c>
    </row>
    <row r="268" spans="1:27" x14ac:dyDescent="0.3">
      <c r="A268">
        <v>97441</v>
      </c>
      <c r="B268" t="s">
        <v>191</v>
      </c>
      <c r="C268" t="s">
        <v>599</v>
      </c>
      <c r="D268" t="s">
        <v>1356</v>
      </c>
      <c r="E268" t="s">
        <v>262</v>
      </c>
      <c r="F268" t="s">
        <v>27</v>
      </c>
      <c r="G268" t="s">
        <v>49</v>
      </c>
      <c r="H268" t="s">
        <v>1374</v>
      </c>
      <c r="I268" t="s">
        <v>248</v>
      </c>
      <c r="J268" t="s">
        <v>1077</v>
      </c>
      <c r="K268" t="s">
        <v>41</v>
      </c>
      <c r="L268" t="s">
        <v>32</v>
      </c>
      <c r="N268" t="s">
        <v>1194</v>
      </c>
      <c r="O268" t="s">
        <v>1194</v>
      </c>
      <c r="R268" t="s">
        <v>765</v>
      </c>
      <c r="T268" t="s">
        <v>67</v>
      </c>
      <c r="U268" t="s">
        <v>60</v>
      </c>
      <c r="V268" t="s">
        <v>235</v>
      </c>
      <c r="W268" t="s">
        <v>1194</v>
      </c>
      <c r="Y268" s="1">
        <v>42817.458703703705</v>
      </c>
      <c r="Z268" s="1">
        <v>42817.617083333331</v>
      </c>
    </row>
    <row r="269" spans="1:27" x14ac:dyDescent="0.3">
      <c r="A269">
        <v>97445</v>
      </c>
      <c r="B269" t="s">
        <v>193</v>
      </c>
      <c r="C269" t="s">
        <v>75</v>
      </c>
      <c r="D269" t="s">
        <v>79</v>
      </c>
      <c r="E269" t="s">
        <v>303</v>
      </c>
      <c r="F269" t="s">
        <v>27</v>
      </c>
      <c r="G269" t="s">
        <v>76</v>
      </c>
      <c r="H269" t="s">
        <v>1373</v>
      </c>
      <c r="I269" t="s">
        <v>193</v>
      </c>
      <c r="J269" t="s">
        <v>170</v>
      </c>
      <c r="K269" t="s">
        <v>41</v>
      </c>
      <c r="L269" t="s">
        <v>32</v>
      </c>
      <c r="N269" t="s">
        <v>1194</v>
      </c>
      <c r="O269" t="s">
        <v>1194</v>
      </c>
      <c r="R269" t="s">
        <v>765</v>
      </c>
      <c r="T269" t="s">
        <v>43</v>
      </c>
      <c r="U269" t="s">
        <v>60</v>
      </c>
      <c r="V269" t="s">
        <v>235</v>
      </c>
      <c r="W269" t="s">
        <v>1194</v>
      </c>
      <c r="Y269" s="1">
        <v>42817.526782407411</v>
      </c>
      <c r="Z269" s="1">
        <v>42821.993275462963</v>
      </c>
    </row>
    <row r="270" spans="1:27" x14ac:dyDescent="0.3">
      <c r="A270">
        <v>97481</v>
      </c>
      <c r="B270" t="s">
        <v>89</v>
      </c>
      <c r="C270" t="s">
        <v>599</v>
      </c>
      <c r="D270" t="s">
        <v>605</v>
      </c>
      <c r="E270" t="s">
        <v>24</v>
      </c>
      <c r="F270" t="s">
        <v>27</v>
      </c>
      <c r="G270" t="s">
        <v>178</v>
      </c>
      <c r="H270" t="s">
        <v>1367</v>
      </c>
      <c r="I270" t="s">
        <v>248</v>
      </c>
      <c r="J270" t="s">
        <v>193</v>
      </c>
      <c r="K270" t="s">
        <v>41</v>
      </c>
      <c r="L270" t="s">
        <v>240</v>
      </c>
      <c r="M270" t="s">
        <v>185</v>
      </c>
      <c r="N270" t="s">
        <v>1194</v>
      </c>
      <c r="O270" t="s">
        <v>1360</v>
      </c>
      <c r="Q270" t="s">
        <v>1312</v>
      </c>
      <c r="R270" t="s">
        <v>235</v>
      </c>
      <c r="T270" t="s">
        <v>43</v>
      </c>
      <c r="U270" t="s">
        <v>45</v>
      </c>
      <c r="V270" t="s">
        <v>235</v>
      </c>
      <c r="W270" t="s">
        <v>1194</v>
      </c>
      <c r="X270" t="s">
        <v>596</v>
      </c>
      <c r="Y270" s="1">
        <v>42818.378900462965</v>
      </c>
      <c r="Z270" s="1">
        <v>42822.24628472222</v>
      </c>
    </row>
    <row r="271" spans="1:27" x14ac:dyDescent="0.3">
      <c r="A271">
        <v>97491</v>
      </c>
      <c r="B271" t="s">
        <v>191</v>
      </c>
      <c r="C271" t="s">
        <v>599</v>
      </c>
      <c r="D271" t="s">
        <v>605</v>
      </c>
      <c r="E271" t="s">
        <v>262</v>
      </c>
      <c r="F271" t="s">
        <v>27</v>
      </c>
      <c r="G271" t="s">
        <v>187</v>
      </c>
      <c r="H271" t="s">
        <v>1366</v>
      </c>
      <c r="I271" t="s">
        <v>195</v>
      </c>
      <c r="J271" t="s">
        <v>195</v>
      </c>
      <c r="K271" t="s">
        <v>41</v>
      </c>
      <c r="L271" t="s">
        <v>32</v>
      </c>
      <c r="N271" t="s">
        <v>1194</v>
      </c>
      <c r="O271" t="s">
        <v>1194</v>
      </c>
      <c r="R271" t="s">
        <v>235</v>
      </c>
      <c r="T271" t="s">
        <v>55</v>
      </c>
      <c r="U271" t="s">
        <v>37</v>
      </c>
      <c r="V271" t="s">
        <v>235</v>
      </c>
      <c r="W271" t="s">
        <v>1194</v>
      </c>
      <c r="Y271" s="1">
        <v>42818.535081018519</v>
      </c>
      <c r="Z271" s="1">
        <v>42821.299826388888</v>
      </c>
    </row>
    <row r="272" spans="1:27" x14ac:dyDescent="0.3">
      <c r="A272">
        <v>97512</v>
      </c>
      <c r="B272" t="s">
        <v>461</v>
      </c>
      <c r="C272" t="s">
        <v>114</v>
      </c>
      <c r="D272" t="s">
        <v>116</v>
      </c>
      <c r="E272" t="s">
        <v>24</v>
      </c>
      <c r="F272" t="s">
        <v>27</v>
      </c>
      <c r="G272" t="s">
        <v>169</v>
      </c>
      <c r="H272" t="s">
        <v>1393</v>
      </c>
      <c r="I272" t="s">
        <v>234</v>
      </c>
      <c r="J272" t="s">
        <v>461</v>
      </c>
      <c r="K272" t="s">
        <v>41</v>
      </c>
      <c r="L272" t="s">
        <v>32</v>
      </c>
      <c r="M272" t="s">
        <v>298</v>
      </c>
      <c r="N272" t="s">
        <v>1194</v>
      </c>
      <c r="O272" t="s">
        <v>1376</v>
      </c>
      <c r="R272" t="s">
        <v>235</v>
      </c>
      <c r="T272" t="s">
        <v>43</v>
      </c>
      <c r="U272" t="s">
        <v>29</v>
      </c>
      <c r="V272" t="s">
        <v>26</v>
      </c>
      <c r="W272" t="s">
        <v>1194</v>
      </c>
      <c r="Y272" s="1">
        <v>42820.998090277775</v>
      </c>
      <c r="Z272" s="1">
        <v>42829.175520833334</v>
      </c>
    </row>
    <row r="273" spans="1:26" x14ac:dyDescent="0.3">
      <c r="A273">
        <v>97561</v>
      </c>
      <c r="B273" t="s">
        <v>139</v>
      </c>
      <c r="C273" t="s">
        <v>106</v>
      </c>
      <c r="D273" t="s">
        <v>252</v>
      </c>
      <c r="E273" t="s">
        <v>303</v>
      </c>
      <c r="F273" t="s">
        <v>27</v>
      </c>
      <c r="G273" t="s">
        <v>49</v>
      </c>
      <c r="H273" t="s">
        <v>1359</v>
      </c>
      <c r="I273" t="s">
        <v>260</v>
      </c>
      <c r="J273" t="s">
        <v>260</v>
      </c>
      <c r="K273" t="s">
        <v>41</v>
      </c>
      <c r="L273" t="s">
        <v>32</v>
      </c>
      <c r="N273" t="s">
        <v>1194</v>
      </c>
      <c r="O273" t="s">
        <v>1194</v>
      </c>
      <c r="R273" t="s">
        <v>235</v>
      </c>
      <c r="T273" t="s">
        <v>55</v>
      </c>
      <c r="U273" t="s">
        <v>45</v>
      </c>
      <c r="V273" t="s">
        <v>235</v>
      </c>
      <c r="W273" t="s">
        <v>1194</v>
      </c>
      <c r="Y273" s="1">
        <v>42822.38013888889</v>
      </c>
      <c r="Z273" s="1">
        <v>42822.431643518517</v>
      </c>
    </row>
    <row r="274" spans="1:26" x14ac:dyDescent="0.3">
      <c r="A274">
        <v>97649</v>
      </c>
      <c r="B274" t="s">
        <v>183</v>
      </c>
      <c r="C274" t="s">
        <v>129</v>
      </c>
      <c r="D274" t="s">
        <v>374</v>
      </c>
      <c r="E274" t="s">
        <v>24</v>
      </c>
      <c r="F274" t="s">
        <v>27</v>
      </c>
      <c r="G274" t="s">
        <v>117</v>
      </c>
      <c r="H274" t="s">
        <v>1377</v>
      </c>
      <c r="I274" t="s">
        <v>118</v>
      </c>
      <c r="J274" t="s">
        <v>118</v>
      </c>
      <c r="K274" t="s">
        <v>41</v>
      </c>
      <c r="L274" t="s">
        <v>240</v>
      </c>
      <c r="M274" t="s">
        <v>44</v>
      </c>
      <c r="N274" t="s">
        <v>1194</v>
      </c>
      <c r="O274" t="s">
        <v>1376</v>
      </c>
      <c r="R274" t="s">
        <v>235</v>
      </c>
      <c r="T274" t="s">
        <v>55</v>
      </c>
      <c r="U274" t="s">
        <v>45</v>
      </c>
      <c r="V274" t="s">
        <v>235</v>
      </c>
      <c r="W274" t="s">
        <v>1194</v>
      </c>
      <c r="X274" t="s">
        <v>378</v>
      </c>
      <c r="Y274" s="1">
        <v>42823.669803240744</v>
      </c>
      <c r="Z274" s="1">
        <v>42824.593043981484</v>
      </c>
    </row>
    <row r="275" spans="1:26" x14ac:dyDescent="0.3">
      <c r="A275">
        <v>97711</v>
      </c>
      <c r="B275" t="s">
        <v>74</v>
      </c>
      <c r="C275" t="s">
        <v>75</v>
      </c>
      <c r="D275" t="s">
        <v>79</v>
      </c>
      <c r="E275" t="s">
        <v>262</v>
      </c>
      <c r="F275" t="s">
        <v>27</v>
      </c>
      <c r="G275" t="s">
        <v>276</v>
      </c>
      <c r="H275" t="s">
        <v>1392</v>
      </c>
      <c r="I275" t="s">
        <v>193</v>
      </c>
      <c r="J275" t="s">
        <v>1391</v>
      </c>
      <c r="K275" t="s">
        <v>41</v>
      </c>
      <c r="L275" t="s">
        <v>240</v>
      </c>
      <c r="M275" t="s">
        <v>104</v>
      </c>
      <c r="N275" t="s">
        <v>1194</v>
      </c>
      <c r="O275" t="s">
        <v>1194</v>
      </c>
      <c r="R275" t="s">
        <v>765</v>
      </c>
      <c r="T275" t="s">
        <v>43</v>
      </c>
      <c r="U275" t="s">
        <v>29</v>
      </c>
      <c r="V275" t="s">
        <v>1305</v>
      </c>
      <c r="W275" t="s">
        <v>1194</v>
      </c>
      <c r="Y275" s="1">
        <v>42824.734293981484</v>
      </c>
      <c r="Z275" s="1">
        <v>42825.647094907406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A277"/>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61516</v>
      </c>
      <c r="B2" t="s">
        <v>277</v>
      </c>
      <c r="C2" t="s">
        <v>75</v>
      </c>
      <c r="D2" t="s">
        <v>79</v>
      </c>
      <c r="E2" t="s">
        <v>147</v>
      </c>
      <c r="F2" t="s">
        <v>27</v>
      </c>
      <c r="G2" t="s">
        <v>127</v>
      </c>
      <c r="H2" t="s">
        <v>1154</v>
      </c>
      <c r="I2" t="s">
        <v>265</v>
      </c>
      <c r="J2" t="s">
        <v>1153</v>
      </c>
      <c r="K2" t="s">
        <v>41</v>
      </c>
      <c r="L2" t="s">
        <v>32</v>
      </c>
      <c r="N2" t="s">
        <v>1194</v>
      </c>
      <c r="O2" t="s">
        <v>1194</v>
      </c>
      <c r="R2" t="s">
        <v>765</v>
      </c>
      <c r="T2" t="s">
        <v>43</v>
      </c>
      <c r="U2" t="s">
        <v>29</v>
      </c>
      <c r="V2" t="s">
        <v>194</v>
      </c>
      <c r="W2" t="s">
        <v>1194</v>
      </c>
      <c r="Y2" s="1">
        <v>42123.220451388886</v>
      </c>
      <c r="Z2" s="1">
        <v>42202.331296296295</v>
      </c>
    </row>
    <row r="3" spans="1:27" x14ac:dyDescent="0.3">
      <c r="A3">
        <v>64267</v>
      </c>
      <c r="B3" t="s">
        <v>229</v>
      </c>
      <c r="C3" t="s">
        <v>75</v>
      </c>
      <c r="D3" t="s">
        <v>79</v>
      </c>
      <c r="E3" t="s">
        <v>147</v>
      </c>
      <c r="F3" t="s">
        <v>27</v>
      </c>
      <c r="G3" t="s">
        <v>76</v>
      </c>
      <c r="H3" t="s">
        <v>1151</v>
      </c>
      <c r="I3" t="s">
        <v>229</v>
      </c>
      <c r="J3" t="s">
        <v>229</v>
      </c>
      <c r="K3" t="s">
        <v>41</v>
      </c>
      <c r="L3" t="s">
        <v>32</v>
      </c>
      <c r="N3" t="s">
        <v>1194</v>
      </c>
      <c r="O3" t="s">
        <v>1194</v>
      </c>
      <c r="R3" t="s">
        <v>765</v>
      </c>
      <c r="T3" t="s">
        <v>43</v>
      </c>
      <c r="U3" t="s">
        <v>29</v>
      </c>
      <c r="V3" t="s">
        <v>78</v>
      </c>
      <c r="W3" t="s">
        <v>1194</v>
      </c>
      <c r="Y3" s="1">
        <v>42173.177407407406</v>
      </c>
      <c r="Z3" s="1">
        <v>42772.733159722222</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71420</v>
      </c>
      <c r="B5" t="s">
        <v>315</v>
      </c>
      <c r="C5" t="s">
        <v>75</v>
      </c>
      <c r="D5" t="s">
        <v>1143</v>
      </c>
      <c r="E5" t="s">
        <v>147</v>
      </c>
      <c r="F5" t="s">
        <v>27</v>
      </c>
      <c r="G5" t="s">
        <v>169</v>
      </c>
      <c r="H5" t="s">
        <v>1142</v>
      </c>
      <c r="J5" t="s">
        <v>315</v>
      </c>
      <c r="K5" t="s">
        <v>41</v>
      </c>
      <c r="L5" t="s">
        <v>32</v>
      </c>
      <c r="N5" t="s">
        <v>1194</v>
      </c>
      <c r="O5" t="s">
        <v>1194</v>
      </c>
      <c r="R5" t="s">
        <v>765</v>
      </c>
      <c r="T5" t="s">
        <v>43</v>
      </c>
      <c r="U5" t="s">
        <v>37</v>
      </c>
      <c r="V5" t="s">
        <v>81</v>
      </c>
      <c r="W5" t="s">
        <v>1194</v>
      </c>
      <c r="Y5" s="1">
        <v>42300.000717592593</v>
      </c>
      <c r="Z5" s="1">
        <v>42366.135995370372</v>
      </c>
    </row>
    <row r="6" spans="1:27" x14ac:dyDescent="0.3">
      <c r="A6">
        <v>73271</v>
      </c>
      <c r="B6" t="s">
        <v>230</v>
      </c>
      <c r="C6" t="s">
        <v>75</v>
      </c>
      <c r="D6" t="s">
        <v>79</v>
      </c>
      <c r="E6" t="s">
        <v>147</v>
      </c>
      <c r="F6" t="s">
        <v>27</v>
      </c>
      <c r="G6" t="s">
        <v>169</v>
      </c>
      <c r="H6" t="s">
        <v>1141</v>
      </c>
      <c r="I6" t="s">
        <v>733</v>
      </c>
      <c r="J6" t="s">
        <v>733</v>
      </c>
      <c r="K6" t="s">
        <v>41</v>
      </c>
      <c r="L6" t="s">
        <v>32</v>
      </c>
      <c r="N6" t="s">
        <v>1194</v>
      </c>
      <c r="O6" t="s">
        <v>1194</v>
      </c>
      <c r="R6" t="s">
        <v>765</v>
      </c>
      <c r="T6" t="s">
        <v>67</v>
      </c>
      <c r="U6" t="s">
        <v>37</v>
      </c>
      <c r="V6" t="s">
        <v>81</v>
      </c>
      <c r="W6" t="s">
        <v>1194</v>
      </c>
      <c r="Y6" s="1">
        <v>42333.157141203701</v>
      </c>
      <c r="Z6" s="1">
        <v>42333.314004629632</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73907</v>
      </c>
      <c r="B8" t="s">
        <v>77</v>
      </c>
      <c r="C8" t="s">
        <v>75</v>
      </c>
      <c r="D8" t="s">
        <v>825</v>
      </c>
      <c r="E8" t="s">
        <v>147</v>
      </c>
      <c r="F8" t="s">
        <v>27</v>
      </c>
      <c r="G8" t="s">
        <v>187</v>
      </c>
      <c r="H8" t="s">
        <v>1139</v>
      </c>
      <c r="I8" t="s">
        <v>941</v>
      </c>
      <c r="J8" t="s">
        <v>315</v>
      </c>
      <c r="K8" t="s">
        <v>41</v>
      </c>
      <c r="L8" t="s">
        <v>32</v>
      </c>
      <c r="N8" t="s">
        <v>1194</v>
      </c>
      <c r="O8" t="s">
        <v>1194</v>
      </c>
      <c r="R8" t="s">
        <v>765</v>
      </c>
      <c r="T8" t="s">
        <v>67</v>
      </c>
      <c r="U8" t="s">
        <v>29</v>
      </c>
      <c r="V8" t="s">
        <v>26</v>
      </c>
      <c r="W8" t="s">
        <v>1194</v>
      </c>
      <c r="Y8" s="1">
        <v>42347.143217592595</v>
      </c>
      <c r="Z8" s="1">
        <v>42366.135613425926</v>
      </c>
    </row>
    <row r="9" spans="1:27" x14ac:dyDescent="0.3">
      <c r="A9">
        <v>74162</v>
      </c>
      <c r="B9" t="s">
        <v>77</v>
      </c>
      <c r="C9" t="s">
        <v>75</v>
      </c>
      <c r="D9" t="s">
        <v>825</v>
      </c>
      <c r="E9" t="s">
        <v>147</v>
      </c>
      <c r="F9" t="s">
        <v>27</v>
      </c>
      <c r="G9" t="s">
        <v>169</v>
      </c>
      <c r="H9" t="s">
        <v>1138</v>
      </c>
      <c r="I9" t="s">
        <v>941</v>
      </c>
      <c r="J9" t="s">
        <v>234</v>
      </c>
      <c r="K9" t="s">
        <v>41</v>
      </c>
      <c r="L9" t="s">
        <v>32</v>
      </c>
      <c r="N9" t="s">
        <v>1194</v>
      </c>
      <c r="O9" t="s">
        <v>1194</v>
      </c>
      <c r="R9" t="s">
        <v>765</v>
      </c>
      <c r="S9" t="s">
        <v>426</v>
      </c>
      <c r="T9" t="s">
        <v>43</v>
      </c>
      <c r="U9" t="s">
        <v>29</v>
      </c>
      <c r="V9" t="s">
        <v>81</v>
      </c>
      <c r="W9" t="s">
        <v>1194</v>
      </c>
      <c r="Y9" s="1">
        <v>42353.375856481478</v>
      </c>
      <c r="Z9" s="1">
        <v>42353.380347222221</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75258</v>
      </c>
      <c r="B11" t="s">
        <v>102</v>
      </c>
      <c r="C11" t="s">
        <v>133</v>
      </c>
      <c r="D11" t="s">
        <v>787</v>
      </c>
      <c r="E11" t="s">
        <v>147</v>
      </c>
      <c r="F11" t="s">
        <v>27</v>
      </c>
      <c r="G11" t="s">
        <v>169</v>
      </c>
      <c r="H11" t="s">
        <v>1073</v>
      </c>
      <c r="I11" t="s">
        <v>234</v>
      </c>
      <c r="J11" t="s">
        <v>234</v>
      </c>
      <c r="K11" t="s">
        <v>41</v>
      </c>
      <c r="L11" t="s">
        <v>32</v>
      </c>
      <c r="N11" t="s">
        <v>1194</v>
      </c>
      <c r="O11" t="s">
        <v>1194</v>
      </c>
      <c r="R11" t="s">
        <v>765</v>
      </c>
      <c r="S11" t="s">
        <v>426</v>
      </c>
      <c r="T11" t="s">
        <v>43</v>
      </c>
      <c r="U11" t="s">
        <v>29</v>
      </c>
      <c r="V11" t="s">
        <v>36</v>
      </c>
      <c r="W11" t="s">
        <v>1194</v>
      </c>
      <c r="Y11" s="1">
        <v>42385.422060185185</v>
      </c>
      <c r="Z11" s="1">
        <v>42388.353067129632</v>
      </c>
    </row>
    <row r="12" spans="1:27" x14ac:dyDescent="0.3">
      <c r="A12">
        <v>75402</v>
      </c>
      <c r="B12" t="s">
        <v>200</v>
      </c>
      <c r="C12" t="s">
        <v>75</v>
      </c>
      <c r="D12" t="s">
        <v>202</v>
      </c>
      <c r="E12" t="s">
        <v>147</v>
      </c>
      <c r="F12" t="s">
        <v>27</v>
      </c>
      <c r="G12" t="s">
        <v>153</v>
      </c>
      <c r="H12" t="s">
        <v>1137</v>
      </c>
      <c r="I12" t="s">
        <v>942</v>
      </c>
      <c r="J12" t="s">
        <v>226</v>
      </c>
      <c r="K12" t="s">
        <v>41</v>
      </c>
      <c r="L12" t="s">
        <v>32</v>
      </c>
      <c r="N12" t="s">
        <v>1194</v>
      </c>
      <c r="O12" t="s">
        <v>1194</v>
      </c>
      <c r="P12">
        <v>10008</v>
      </c>
      <c r="R12" t="s">
        <v>765</v>
      </c>
      <c r="T12" t="s">
        <v>43</v>
      </c>
      <c r="U12" t="s">
        <v>29</v>
      </c>
      <c r="V12" t="s">
        <v>78</v>
      </c>
      <c r="W12" t="s">
        <v>1194</v>
      </c>
      <c r="Y12" s="1">
        <v>42388.633518518516</v>
      </c>
      <c r="Z12" s="1">
        <v>42389.400543981479</v>
      </c>
    </row>
    <row r="13" spans="1:27" x14ac:dyDescent="0.3">
      <c r="A13">
        <v>75590</v>
      </c>
      <c r="B13" t="s">
        <v>111</v>
      </c>
      <c r="C13" t="s">
        <v>63</v>
      </c>
      <c r="D13" t="s">
        <v>65</v>
      </c>
      <c r="E13" t="s">
        <v>24</v>
      </c>
      <c r="F13" t="s">
        <v>27</v>
      </c>
      <c r="G13" t="s">
        <v>169</v>
      </c>
      <c r="H13" t="s">
        <v>488</v>
      </c>
      <c r="I13" t="s">
        <v>163</v>
      </c>
      <c r="J13" t="s">
        <v>64</v>
      </c>
      <c r="K13" t="s">
        <v>41</v>
      </c>
      <c r="L13" t="s">
        <v>32</v>
      </c>
      <c r="N13" t="s">
        <v>1194</v>
      </c>
      <c r="O13" t="s">
        <v>1194</v>
      </c>
      <c r="R13" t="s">
        <v>235</v>
      </c>
      <c r="T13" t="s">
        <v>43</v>
      </c>
      <c r="U13" t="s">
        <v>29</v>
      </c>
      <c r="V13" t="s">
        <v>36</v>
      </c>
      <c r="W13" t="s">
        <v>1194</v>
      </c>
      <c r="Y13" s="1">
        <v>42390.03528935185</v>
      </c>
      <c r="Z13" s="1">
        <v>42689.977997685186</v>
      </c>
    </row>
    <row r="14" spans="1:27" x14ac:dyDescent="0.3">
      <c r="A14">
        <v>75904</v>
      </c>
      <c r="B14" t="s">
        <v>124</v>
      </c>
      <c r="C14" t="s">
        <v>75</v>
      </c>
      <c r="D14" t="s">
        <v>125</v>
      </c>
      <c r="E14" t="s">
        <v>24</v>
      </c>
      <c r="F14" t="s">
        <v>27</v>
      </c>
      <c r="G14" t="s">
        <v>201</v>
      </c>
      <c r="H14" t="s">
        <v>893</v>
      </c>
      <c r="I14" t="s">
        <v>179</v>
      </c>
      <c r="J14" t="s">
        <v>204</v>
      </c>
      <c r="K14" t="s">
        <v>41</v>
      </c>
      <c r="L14" t="s">
        <v>32</v>
      </c>
      <c r="M14" t="s">
        <v>104</v>
      </c>
      <c r="N14" t="s">
        <v>338</v>
      </c>
      <c r="O14" t="s">
        <v>1194</v>
      </c>
      <c r="R14" t="s">
        <v>235</v>
      </c>
      <c r="T14" t="s">
        <v>43</v>
      </c>
      <c r="U14" t="s">
        <v>29</v>
      </c>
      <c r="V14" t="s">
        <v>81</v>
      </c>
      <c r="W14" t="s">
        <v>1194</v>
      </c>
      <c r="Y14" s="1">
        <v>42395.317881944444</v>
      </c>
      <c r="Z14" s="1">
        <v>42396.579201388886</v>
      </c>
    </row>
    <row r="15" spans="1:27" x14ac:dyDescent="0.3">
      <c r="A15">
        <v>76303</v>
      </c>
      <c r="B15" t="s">
        <v>77</v>
      </c>
      <c r="C15" t="s">
        <v>75</v>
      </c>
      <c r="D15" t="s">
        <v>825</v>
      </c>
      <c r="E15" t="s">
        <v>147</v>
      </c>
      <c r="F15" t="s">
        <v>27</v>
      </c>
      <c r="G15" t="s">
        <v>201</v>
      </c>
      <c r="H15" t="s">
        <v>1136</v>
      </c>
      <c r="I15" t="s">
        <v>230</v>
      </c>
      <c r="J15" t="s">
        <v>230</v>
      </c>
      <c r="K15" t="s">
        <v>41</v>
      </c>
      <c r="L15" t="s">
        <v>32</v>
      </c>
      <c r="N15" t="s">
        <v>1194</v>
      </c>
      <c r="O15" t="s">
        <v>1194</v>
      </c>
      <c r="Q15" t="s">
        <v>541</v>
      </c>
      <c r="R15" t="s">
        <v>765</v>
      </c>
      <c r="T15" t="s">
        <v>43</v>
      </c>
      <c r="U15" t="s">
        <v>29</v>
      </c>
      <c r="V15" t="s">
        <v>306</v>
      </c>
      <c r="W15" t="s">
        <v>1194</v>
      </c>
      <c r="Y15" s="1">
        <v>42398.353888888887</v>
      </c>
      <c r="Z15" s="1">
        <v>42576.297581018516</v>
      </c>
    </row>
    <row r="16" spans="1:27" x14ac:dyDescent="0.3">
      <c r="A16">
        <v>76736</v>
      </c>
      <c r="B16" t="s">
        <v>181</v>
      </c>
      <c r="C16" t="s">
        <v>223</v>
      </c>
      <c r="D16" t="s">
        <v>291</v>
      </c>
      <c r="E16" t="s">
        <v>24</v>
      </c>
      <c r="F16" t="s">
        <v>27</v>
      </c>
      <c r="G16" t="s">
        <v>187</v>
      </c>
      <c r="H16" t="s">
        <v>479</v>
      </c>
      <c r="I16" t="s">
        <v>497</v>
      </c>
      <c r="J16" t="s">
        <v>181</v>
      </c>
      <c r="K16" t="s">
        <v>41</v>
      </c>
      <c r="L16" t="s">
        <v>32</v>
      </c>
      <c r="M16" t="s">
        <v>83</v>
      </c>
      <c r="N16" t="s">
        <v>1194</v>
      </c>
      <c r="O16" t="s">
        <v>1194</v>
      </c>
      <c r="R16" t="s">
        <v>235</v>
      </c>
      <c r="T16" t="s">
        <v>67</v>
      </c>
      <c r="U16" t="s">
        <v>29</v>
      </c>
      <c r="V16" t="s">
        <v>26</v>
      </c>
      <c r="W16" t="s">
        <v>456</v>
      </c>
      <c r="Y16" s="1">
        <v>42408.961423611108</v>
      </c>
      <c r="Z16" s="1">
        <v>42611.992118055554</v>
      </c>
    </row>
    <row r="17" spans="1:26" x14ac:dyDescent="0.3">
      <c r="A17">
        <v>77010</v>
      </c>
      <c r="B17" t="s">
        <v>217</v>
      </c>
      <c r="C17" t="s">
        <v>184</v>
      </c>
      <c r="D17" t="s">
        <v>212</v>
      </c>
      <c r="E17" t="s">
        <v>24</v>
      </c>
      <c r="F17" t="s">
        <v>27</v>
      </c>
      <c r="G17" t="s">
        <v>169</v>
      </c>
      <c r="H17" t="s">
        <v>563</v>
      </c>
      <c r="J17" t="s">
        <v>217</v>
      </c>
      <c r="K17" t="s">
        <v>41</v>
      </c>
      <c r="L17" t="s">
        <v>32</v>
      </c>
      <c r="N17" t="s">
        <v>1194</v>
      </c>
      <c r="O17" t="s">
        <v>1194</v>
      </c>
      <c r="R17" t="s">
        <v>235</v>
      </c>
      <c r="T17" t="s">
        <v>43</v>
      </c>
      <c r="U17" t="s">
        <v>37</v>
      </c>
      <c r="V17" t="s">
        <v>36</v>
      </c>
      <c r="W17" t="s">
        <v>1194</v>
      </c>
      <c r="Y17" s="1">
        <v>42412.258703703701</v>
      </c>
      <c r="Z17" s="1">
        <v>42412.262407407405</v>
      </c>
    </row>
    <row r="18" spans="1:26" x14ac:dyDescent="0.3">
      <c r="A18">
        <v>77038</v>
      </c>
      <c r="B18" t="s">
        <v>562</v>
      </c>
      <c r="C18" t="s">
        <v>184</v>
      </c>
      <c r="D18" t="s">
        <v>257</v>
      </c>
      <c r="E18" t="s">
        <v>24</v>
      </c>
      <c r="F18" t="s">
        <v>27</v>
      </c>
      <c r="G18" t="s">
        <v>187</v>
      </c>
      <c r="H18" t="s">
        <v>561</v>
      </c>
      <c r="I18" t="s">
        <v>236</v>
      </c>
      <c r="J18" t="s">
        <v>91</v>
      </c>
      <c r="K18" t="s">
        <v>41</v>
      </c>
      <c r="L18" t="s">
        <v>32</v>
      </c>
      <c r="M18" t="s">
        <v>185</v>
      </c>
      <c r="N18" t="s">
        <v>1194</v>
      </c>
      <c r="O18" t="s">
        <v>1194</v>
      </c>
      <c r="R18" t="s">
        <v>235</v>
      </c>
      <c r="T18" t="s">
        <v>43</v>
      </c>
      <c r="U18" t="s">
        <v>29</v>
      </c>
      <c r="V18" t="s">
        <v>26</v>
      </c>
      <c r="W18" t="s">
        <v>1194</v>
      </c>
      <c r="Y18" s="1">
        <v>42413.023888888885</v>
      </c>
      <c r="Z18" s="1">
        <v>42445.06453703704</v>
      </c>
    </row>
    <row r="19" spans="1:26" x14ac:dyDescent="0.3">
      <c r="A19">
        <v>77174</v>
      </c>
      <c r="B19" t="s">
        <v>123</v>
      </c>
      <c r="C19" t="s">
        <v>97</v>
      </c>
      <c r="D19" t="s">
        <v>110</v>
      </c>
      <c r="E19" t="s">
        <v>24</v>
      </c>
      <c r="F19" t="s">
        <v>27</v>
      </c>
      <c r="G19" t="s">
        <v>187</v>
      </c>
      <c r="H19" t="s">
        <v>590</v>
      </c>
      <c r="J19" t="s">
        <v>102</v>
      </c>
      <c r="K19" t="s">
        <v>41</v>
      </c>
      <c r="L19" t="s">
        <v>32</v>
      </c>
      <c r="N19" t="s">
        <v>1194</v>
      </c>
      <c r="O19" t="s">
        <v>1194</v>
      </c>
      <c r="R19" t="s">
        <v>235</v>
      </c>
      <c r="T19" t="s">
        <v>43</v>
      </c>
      <c r="U19" t="s">
        <v>29</v>
      </c>
      <c r="V19" t="s">
        <v>36</v>
      </c>
      <c r="W19" t="s">
        <v>1194</v>
      </c>
      <c r="Y19" s="1">
        <v>42416.525902777779</v>
      </c>
      <c r="Z19" s="1">
        <v>42423.508287037039</v>
      </c>
    </row>
    <row r="20" spans="1:26" x14ac:dyDescent="0.3">
      <c r="A20">
        <v>77346</v>
      </c>
      <c r="B20" t="s">
        <v>161</v>
      </c>
      <c r="C20" t="s">
        <v>322</v>
      </c>
      <c r="D20" t="s">
        <v>324</v>
      </c>
      <c r="E20" t="s">
        <v>24</v>
      </c>
      <c r="F20" t="s">
        <v>27</v>
      </c>
      <c r="G20" t="s">
        <v>220</v>
      </c>
      <c r="H20" t="s">
        <v>771</v>
      </c>
      <c r="I20" t="s">
        <v>107</v>
      </c>
      <c r="J20" t="s">
        <v>221</v>
      </c>
      <c r="K20" t="s">
        <v>41</v>
      </c>
      <c r="L20" t="s">
        <v>32</v>
      </c>
      <c r="N20" t="s">
        <v>1194</v>
      </c>
      <c r="O20" t="s">
        <v>1194</v>
      </c>
      <c r="R20" t="s">
        <v>765</v>
      </c>
      <c r="T20" t="s">
        <v>67</v>
      </c>
      <c r="U20" t="s">
        <v>45</v>
      </c>
      <c r="V20" t="s">
        <v>235</v>
      </c>
      <c r="W20" t="s">
        <v>1194</v>
      </c>
      <c r="Y20" s="1">
        <v>42418.805648148147</v>
      </c>
      <c r="Z20" s="1">
        <v>42724.101655092592</v>
      </c>
    </row>
    <row r="21" spans="1:26" x14ac:dyDescent="0.3">
      <c r="A21">
        <v>77795</v>
      </c>
      <c r="B21" t="s">
        <v>466</v>
      </c>
      <c r="C21" t="s">
        <v>114</v>
      </c>
      <c r="D21" t="s">
        <v>468</v>
      </c>
      <c r="E21" t="s">
        <v>24</v>
      </c>
      <c r="F21" t="s">
        <v>27</v>
      </c>
      <c r="G21" t="s">
        <v>201</v>
      </c>
      <c r="H21" t="s">
        <v>467</v>
      </c>
      <c r="I21" t="s">
        <v>163</v>
      </c>
      <c r="J21" t="s">
        <v>466</v>
      </c>
      <c r="K21" t="s">
        <v>41</v>
      </c>
      <c r="L21" t="s">
        <v>32</v>
      </c>
      <c r="M21" t="s">
        <v>185</v>
      </c>
      <c r="N21" t="s">
        <v>1194</v>
      </c>
      <c r="O21" t="s">
        <v>1194</v>
      </c>
      <c r="R21" t="s">
        <v>235</v>
      </c>
      <c r="T21" t="s">
        <v>55</v>
      </c>
      <c r="U21" t="s">
        <v>37</v>
      </c>
      <c r="V21" t="s">
        <v>36</v>
      </c>
      <c r="W21" t="s">
        <v>1194</v>
      </c>
      <c r="Y21" s="1">
        <v>42426.259618055556</v>
      </c>
      <c r="Z21" s="1">
        <v>42479.997152777774</v>
      </c>
    </row>
    <row r="22" spans="1:26" x14ac:dyDescent="0.3">
      <c r="A22">
        <v>77892</v>
      </c>
      <c r="B22" t="s">
        <v>296</v>
      </c>
      <c r="C22" t="s">
        <v>129</v>
      </c>
      <c r="D22" t="s">
        <v>327</v>
      </c>
      <c r="E22" t="s">
        <v>24</v>
      </c>
      <c r="F22" t="s">
        <v>27</v>
      </c>
      <c r="G22" t="s">
        <v>187</v>
      </c>
      <c r="H22" t="s">
        <v>450</v>
      </c>
      <c r="I22" t="s">
        <v>566</v>
      </c>
      <c r="J22" t="s">
        <v>91</v>
      </c>
      <c r="K22" t="s">
        <v>41</v>
      </c>
      <c r="L22" t="s">
        <v>32</v>
      </c>
      <c r="N22" t="s">
        <v>1194</v>
      </c>
      <c r="O22" t="s">
        <v>280</v>
      </c>
      <c r="P22">
        <v>11065</v>
      </c>
      <c r="R22" t="s">
        <v>235</v>
      </c>
      <c r="T22" t="s">
        <v>43</v>
      </c>
      <c r="U22" t="s">
        <v>37</v>
      </c>
      <c r="V22" t="s">
        <v>26</v>
      </c>
      <c r="W22" t="s">
        <v>361</v>
      </c>
      <c r="Y22" s="1">
        <v>42429.524537037039</v>
      </c>
      <c r="Z22" s="1">
        <v>42716.12641203704</v>
      </c>
    </row>
    <row r="23" spans="1:26" x14ac:dyDescent="0.3">
      <c r="A23">
        <v>77906</v>
      </c>
      <c r="B23" t="s">
        <v>299</v>
      </c>
      <c r="C23" t="s">
        <v>129</v>
      </c>
      <c r="D23" t="s">
        <v>310</v>
      </c>
      <c r="E23" t="s">
        <v>24</v>
      </c>
      <c r="F23" t="s">
        <v>27</v>
      </c>
      <c r="G23" t="s">
        <v>153</v>
      </c>
      <c r="H23" t="s">
        <v>449</v>
      </c>
      <c r="I23" t="s">
        <v>439</v>
      </c>
      <c r="J23" t="s">
        <v>91</v>
      </c>
      <c r="K23" t="s">
        <v>41</v>
      </c>
      <c r="L23" t="s">
        <v>32</v>
      </c>
      <c r="N23" t="s">
        <v>1194</v>
      </c>
      <c r="O23" t="s">
        <v>1194</v>
      </c>
      <c r="P23">
        <v>9558</v>
      </c>
      <c r="R23" t="s">
        <v>235</v>
      </c>
      <c r="S23" t="s">
        <v>426</v>
      </c>
      <c r="T23" t="s">
        <v>43</v>
      </c>
      <c r="U23" t="s">
        <v>45</v>
      </c>
      <c r="V23" t="s">
        <v>112</v>
      </c>
      <c r="W23" t="s">
        <v>361</v>
      </c>
      <c r="Y23" s="1">
        <v>42429.659583333334</v>
      </c>
      <c r="Z23" s="1">
        <v>42523.699178240742</v>
      </c>
    </row>
    <row r="24" spans="1:26" x14ac:dyDescent="0.3">
      <c r="A24">
        <v>78079</v>
      </c>
      <c r="B24" t="s">
        <v>448</v>
      </c>
      <c r="C24" t="s">
        <v>129</v>
      </c>
      <c r="D24" t="s">
        <v>310</v>
      </c>
      <c r="E24" t="s">
        <v>24</v>
      </c>
      <c r="F24" t="s">
        <v>27</v>
      </c>
      <c r="G24" t="s">
        <v>153</v>
      </c>
      <c r="H24" t="s">
        <v>447</v>
      </c>
      <c r="I24" t="s">
        <v>226</v>
      </c>
      <c r="J24" t="s">
        <v>91</v>
      </c>
      <c r="K24" t="s">
        <v>41</v>
      </c>
      <c r="L24" t="s">
        <v>32</v>
      </c>
      <c r="M24" t="s">
        <v>104</v>
      </c>
      <c r="N24" t="s">
        <v>1194</v>
      </c>
      <c r="O24" t="s">
        <v>1194</v>
      </c>
      <c r="P24">
        <v>10404</v>
      </c>
      <c r="R24" t="s">
        <v>235</v>
      </c>
      <c r="T24" t="s">
        <v>43</v>
      </c>
      <c r="U24" t="s">
        <v>37</v>
      </c>
      <c r="V24" t="s">
        <v>36</v>
      </c>
      <c r="W24" t="s">
        <v>1194</v>
      </c>
      <c r="Y24" s="1">
        <v>42431.52516203704</v>
      </c>
      <c r="Z24" s="1">
        <v>42584.436435185184</v>
      </c>
    </row>
    <row r="25" spans="1:26" x14ac:dyDescent="0.3">
      <c r="A25">
        <v>78300</v>
      </c>
      <c r="B25" t="s">
        <v>461</v>
      </c>
      <c r="C25" t="s">
        <v>114</v>
      </c>
      <c r="D25" t="s">
        <v>116</v>
      </c>
      <c r="E25" t="s">
        <v>24</v>
      </c>
      <c r="F25" t="s">
        <v>27</v>
      </c>
      <c r="G25" t="s">
        <v>76</v>
      </c>
      <c r="H25" t="s">
        <v>464</v>
      </c>
      <c r="I25" t="s">
        <v>913</v>
      </c>
      <c r="J25" t="s">
        <v>163</v>
      </c>
      <c r="K25" t="s">
        <v>41</v>
      </c>
      <c r="L25" t="s">
        <v>32</v>
      </c>
      <c r="M25" t="s">
        <v>185</v>
      </c>
      <c r="N25" t="s">
        <v>1194</v>
      </c>
      <c r="O25" t="s">
        <v>465</v>
      </c>
      <c r="Q25" t="s">
        <v>463</v>
      </c>
      <c r="R25" t="s">
        <v>235</v>
      </c>
      <c r="T25" t="s">
        <v>43</v>
      </c>
      <c r="U25" t="s">
        <v>29</v>
      </c>
      <c r="V25" t="s">
        <v>36</v>
      </c>
      <c r="W25" t="s">
        <v>1194</v>
      </c>
      <c r="Y25" s="1">
        <v>42436.186736111114</v>
      </c>
      <c r="Z25" s="1">
        <v>42736.957141203704</v>
      </c>
    </row>
    <row r="26" spans="1:26" x14ac:dyDescent="0.3">
      <c r="A26">
        <v>78389</v>
      </c>
      <c r="B26" t="s">
        <v>143</v>
      </c>
      <c r="C26" t="s">
        <v>23</v>
      </c>
      <c r="D26" t="s">
        <v>68</v>
      </c>
      <c r="E26" t="s">
        <v>48</v>
      </c>
      <c r="F26" t="s">
        <v>27</v>
      </c>
      <c r="G26" t="s">
        <v>187</v>
      </c>
      <c r="H26" t="s">
        <v>1061</v>
      </c>
      <c r="J26" t="s">
        <v>161</v>
      </c>
      <c r="K26" t="s">
        <v>41</v>
      </c>
      <c r="L26" t="s">
        <v>32</v>
      </c>
      <c r="N26" t="s">
        <v>1194</v>
      </c>
      <c r="O26" t="s">
        <v>1194</v>
      </c>
      <c r="R26" t="s">
        <v>235</v>
      </c>
      <c r="T26" t="s">
        <v>55</v>
      </c>
      <c r="U26" t="s">
        <v>37</v>
      </c>
      <c r="V26" t="s">
        <v>26</v>
      </c>
      <c r="W26" t="s">
        <v>1194</v>
      </c>
      <c r="X26" t="s">
        <v>1060</v>
      </c>
      <c r="Y26" s="1">
        <v>42437.14738425926</v>
      </c>
      <c r="Z26" s="1">
        <v>42452.003368055557</v>
      </c>
    </row>
    <row r="27" spans="1:26" x14ac:dyDescent="0.3">
      <c r="A27">
        <v>78764</v>
      </c>
      <c r="B27" t="s">
        <v>486</v>
      </c>
      <c r="C27" t="s">
        <v>63</v>
      </c>
      <c r="D27" t="s">
        <v>119</v>
      </c>
      <c r="E27" t="s">
        <v>24</v>
      </c>
      <c r="F27" t="s">
        <v>27</v>
      </c>
      <c r="G27" t="s">
        <v>220</v>
      </c>
      <c r="H27" t="s">
        <v>487</v>
      </c>
      <c r="I27" t="s">
        <v>163</v>
      </c>
      <c r="J27" t="s">
        <v>486</v>
      </c>
      <c r="K27" t="s">
        <v>41</v>
      </c>
      <c r="L27" t="s">
        <v>32</v>
      </c>
      <c r="N27" t="s">
        <v>1194</v>
      </c>
      <c r="O27" t="s">
        <v>1194</v>
      </c>
      <c r="R27" t="s">
        <v>235</v>
      </c>
      <c r="T27" t="s">
        <v>67</v>
      </c>
      <c r="U27" t="s">
        <v>45</v>
      </c>
      <c r="V27" t="s">
        <v>235</v>
      </c>
      <c r="W27" t="s">
        <v>1194</v>
      </c>
      <c r="Y27" s="1">
        <v>42443.65730324074</v>
      </c>
      <c r="Z27" s="1">
        <v>42783.138333333336</v>
      </c>
    </row>
    <row r="28" spans="1:26" x14ac:dyDescent="0.3">
      <c r="A28">
        <v>79634</v>
      </c>
      <c r="B28" t="s">
        <v>77</v>
      </c>
      <c r="C28" t="s">
        <v>75</v>
      </c>
      <c r="D28" t="s">
        <v>825</v>
      </c>
      <c r="E28" t="s">
        <v>147</v>
      </c>
      <c r="F28" t="s">
        <v>27</v>
      </c>
      <c r="G28" t="s">
        <v>187</v>
      </c>
      <c r="H28" t="s">
        <v>1135</v>
      </c>
      <c r="I28" t="s">
        <v>234</v>
      </c>
      <c r="J28" t="s">
        <v>234</v>
      </c>
      <c r="K28" t="s">
        <v>41</v>
      </c>
      <c r="L28" t="s">
        <v>32</v>
      </c>
      <c r="N28" t="s">
        <v>1194</v>
      </c>
      <c r="O28" t="s">
        <v>1194</v>
      </c>
      <c r="R28" t="s">
        <v>765</v>
      </c>
      <c r="S28" t="s">
        <v>426</v>
      </c>
      <c r="T28" t="s">
        <v>67</v>
      </c>
      <c r="U28" t="s">
        <v>45</v>
      </c>
      <c r="V28" t="s">
        <v>26</v>
      </c>
      <c r="W28" t="s">
        <v>1194</v>
      </c>
      <c r="Y28" s="1">
        <v>42457.412997685184</v>
      </c>
      <c r="Z28" s="1">
        <v>42459.52753472222</v>
      </c>
    </row>
    <row r="29" spans="1:26" x14ac:dyDescent="0.3">
      <c r="A29">
        <v>79685</v>
      </c>
      <c r="B29" t="s">
        <v>173</v>
      </c>
      <c r="C29" t="s">
        <v>162</v>
      </c>
      <c r="D29" t="s">
        <v>216</v>
      </c>
      <c r="E29" t="s">
        <v>24</v>
      </c>
      <c r="F29" t="s">
        <v>27</v>
      </c>
      <c r="G29" t="s">
        <v>49</v>
      </c>
      <c r="H29" t="s">
        <v>696</v>
      </c>
      <c r="I29" t="s">
        <v>163</v>
      </c>
      <c r="J29" t="s">
        <v>163</v>
      </c>
      <c r="K29" t="s">
        <v>41</v>
      </c>
      <c r="L29" t="s">
        <v>32</v>
      </c>
      <c r="N29" t="s">
        <v>1194</v>
      </c>
      <c r="O29" t="s">
        <v>1194</v>
      </c>
      <c r="R29" t="s">
        <v>235</v>
      </c>
      <c r="T29" t="s">
        <v>55</v>
      </c>
      <c r="U29" t="s">
        <v>37</v>
      </c>
      <c r="V29" t="s">
        <v>235</v>
      </c>
      <c r="W29" t="s">
        <v>1194</v>
      </c>
      <c r="Y29" s="1">
        <v>42458.033101851855</v>
      </c>
      <c r="Z29" s="1">
        <v>42724.124166666668</v>
      </c>
    </row>
    <row r="30" spans="1:26" x14ac:dyDescent="0.3">
      <c r="A30">
        <v>79784</v>
      </c>
      <c r="B30" t="s">
        <v>154</v>
      </c>
      <c r="C30" t="s">
        <v>129</v>
      </c>
      <c r="D30" t="s">
        <v>218</v>
      </c>
      <c r="E30" t="s">
        <v>24</v>
      </c>
      <c r="F30" t="s">
        <v>27</v>
      </c>
      <c r="G30" t="s">
        <v>153</v>
      </c>
      <c r="H30" t="s">
        <v>443</v>
      </c>
      <c r="J30" t="s">
        <v>441</v>
      </c>
      <c r="K30" t="s">
        <v>41</v>
      </c>
      <c r="L30" t="s">
        <v>101</v>
      </c>
      <c r="M30" t="s">
        <v>298</v>
      </c>
      <c r="N30" t="s">
        <v>1194</v>
      </c>
      <c r="O30" t="s">
        <v>1194</v>
      </c>
      <c r="P30" t="s">
        <v>442</v>
      </c>
      <c r="R30" t="s">
        <v>235</v>
      </c>
      <c r="T30" t="s">
        <v>43</v>
      </c>
      <c r="U30" t="s">
        <v>45</v>
      </c>
      <c r="V30" t="s">
        <v>112</v>
      </c>
      <c r="W30" t="s">
        <v>361</v>
      </c>
      <c r="Y30" s="1">
        <v>42459.031458333331</v>
      </c>
      <c r="Z30" s="1">
        <v>42803.278622685182</v>
      </c>
    </row>
    <row r="31" spans="1:26" x14ac:dyDescent="0.3">
      <c r="A31">
        <v>80288</v>
      </c>
      <c r="B31" t="s">
        <v>325</v>
      </c>
      <c r="C31" t="s">
        <v>129</v>
      </c>
      <c r="D31" t="s">
        <v>218</v>
      </c>
      <c r="E31" t="s">
        <v>24</v>
      </c>
      <c r="F31" t="s">
        <v>27</v>
      </c>
      <c r="G31" t="s">
        <v>153</v>
      </c>
      <c r="H31" t="s">
        <v>440</v>
      </c>
      <c r="I31" t="s">
        <v>226</v>
      </c>
      <c r="J31" t="s">
        <v>91</v>
      </c>
      <c r="K31" t="s">
        <v>41</v>
      </c>
      <c r="L31" t="s">
        <v>32</v>
      </c>
      <c r="N31" t="s">
        <v>1194</v>
      </c>
      <c r="O31" t="s">
        <v>280</v>
      </c>
      <c r="P31">
        <v>10707</v>
      </c>
      <c r="R31" t="s">
        <v>235</v>
      </c>
      <c r="T31" t="s">
        <v>55</v>
      </c>
      <c r="U31" t="s">
        <v>37</v>
      </c>
      <c r="V31" t="s">
        <v>112</v>
      </c>
      <c r="W31" t="s">
        <v>1194</v>
      </c>
      <c r="Y31" s="1">
        <v>42466.025520833333</v>
      </c>
      <c r="Z31" s="1">
        <v>42531.041354166664</v>
      </c>
    </row>
    <row r="32" spans="1:26" x14ac:dyDescent="0.3">
      <c r="A32">
        <v>80312</v>
      </c>
      <c r="B32" t="s">
        <v>340</v>
      </c>
      <c r="C32" t="s">
        <v>305</v>
      </c>
      <c r="D32" t="s">
        <v>311</v>
      </c>
      <c r="E32" t="s">
        <v>24</v>
      </c>
      <c r="F32" t="s">
        <v>27</v>
      </c>
      <c r="G32" t="s">
        <v>187</v>
      </c>
      <c r="H32" t="s">
        <v>460</v>
      </c>
      <c r="J32" t="s">
        <v>174</v>
      </c>
      <c r="K32" t="s">
        <v>41</v>
      </c>
      <c r="L32" t="s">
        <v>32</v>
      </c>
      <c r="N32" t="s">
        <v>1194</v>
      </c>
      <c r="O32" t="s">
        <v>1194</v>
      </c>
      <c r="R32" t="s">
        <v>235</v>
      </c>
      <c r="S32" t="s">
        <v>426</v>
      </c>
      <c r="T32" t="s">
        <v>67</v>
      </c>
      <c r="U32" t="s">
        <v>37</v>
      </c>
      <c r="V32" t="s">
        <v>26</v>
      </c>
      <c r="W32" t="s">
        <v>1194</v>
      </c>
      <c r="Y32" s="1">
        <v>42466.128449074073</v>
      </c>
      <c r="Z32" s="1">
        <v>42528.0003125</v>
      </c>
    </row>
    <row r="33" spans="1:26" x14ac:dyDescent="0.3">
      <c r="A33">
        <v>80331</v>
      </c>
      <c r="B33" t="s">
        <v>181</v>
      </c>
      <c r="C33" t="s">
        <v>223</v>
      </c>
      <c r="D33" t="s">
        <v>224</v>
      </c>
      <c r="E33" t="s">
        <v>24</v>
      </c>
      <c r="F33" t="s">
        <v>27</v>
      </c>
      <c r="G33" t="s">
        <v>187</v>
      </c>
      <c r="H33" t="s">
        <v>478</v>
      </c>
      <c r="I33" t="s">
        <v>497</v>
      </c>
      <c r="J33" t="s">
        <v>181</v>
      </c>
      <c r="K33" t="s">
        <v>41</v>
      </c>
      <c r="L33" t="s">
        <v>32</v>
      </c>
      <c r="N33" t="s">
        <v>1194</v>
      </c>
      <c r="O33" t="s">
        <v>1194</v>
      </c>
      <c r="R33" t="s">
        <v>235</v>
      </c>
      <c r="T33" t="s">
        <v>55</v>
      </c>
      <c r="U33" t="s">
        <v>37</v>
      </c>
      <c r="V33" t="s">
        <v>26</v>
      </c>
      <c r="W33" t="s">
        <v>1194</v>
      </c>
      <c r="Y33" s="1">
        <v>42466.238483796296</v>
      </c>
      <c r="Z33" s="1">
        <v>42527.963506944441</v>
      </c>
    </row>
    <row r="34" spans="1:26" x14ac:dyDescent="0.3">
      <c r="A34">
        <v>80333</v>
      </c>
      <c r="B34" t="s">
        <v>181</v>
      </c>
      <c r="C34" t="s">
        <v>223</v>
      </c>
      <c r="D34" t="s">
        <v>224</v>
      </c>
      <c r="E34" t="s">
        <v>24</v>
      </c>
      <c r="F34" t="s">
        <v>27</v>
      </c>
      <c r="G34" t="s">
        <v>187</v>
      </c>
      <c r="H34" t="s">
        <v>477</v>
      </c>
      <c r="I34" t="s">
        <v>497</v>
      </c>
      <c r="J34" t="s">
        <v>181</v>
      </c>
      <c r="K34" t="s">
        <v>41</v>
      </c>
      <c r="L34" t="s">
        <v>32</v>
      </c>
      <c r="N34" t="s">
        <v>1194</v>
      </c>
      <c r="O34" t="s">
        <v>1194</v>
      </c>
      <c r="R34" t="s">
        <v>235</v>
      </c>
      <c r="T34" t="s">
        <v>43</v>
      </c>
      <c r="U34" t="s">
        <v>29</v>
      </c>
      <c r="V34" t="s">
        <v>26</v>
      </c>
      <c r="W34" t="s">
        <v>1194</v>
      </c>
      <c r="Y34" s="1">
        <v>42466.248287037037</v>
      </c>
      <c r="Z34" s="1">
        <v>42524.181620370371</v>
      </c>
    </row>
    <row r="35" spans="1:26" x14ac:dyDescent="0.3">
      <c r="A35">
        <v>80486</v>
      </c>
      <c r="B35" t="s">
        <v>333</v>
      </c>
      <c r="C35" t="s">
        <v>75</v>
      </c>
      <c r="D35" t="s">
        <v>125</v>
      </c>
      <c r="E35" t="s">
        <v>24</v>
      </c>
      <c r="F35" t="s">
        <v>27</v>
      </c>
      <c r="G35" t="s">
        <v>187</v>
      </c>
      <c r="H35" t="s">
        <v>885</v>
      </c>
      <c r="I35" t="s">
        <v>179</v>
      </c>
      <c r="J35" t="s">
        <v>124</v>
      </c>
      <c r="K35" t="s">
        <v>41</v>
      </c>
      <c r="L35" t="s">
        <v>32</v>
      </c>
      <c r="M35" t="s">
        <v>104</v>
      </c>
      <c r="N35" t="s">
        <v>1194</v>
      </c>
      <c r="O35" t="s">
        <v>1194</v>
      </c>
      <c r="R35" t="s">
        <v>235</v>
      </c>
      <c r="S35" t="s">
        <v>426</v>
      </c>
      <c r="T35" t="s">
        <v>43</v>
      </c>
      <c r="U35" t="s">
        <v>29</v>
      </c>
      <c r="V35" t="s">
        <v>81</v>
      </c>
      <c r="W35" t="s">
        <v>1194</v>
      </c>
      <c r="Y35" s="1">
        <v>42468.405729166669</v>
      </c>
      <c r="Z35" s="1">
        <v>42480.603668981479</v>
      </c>
    </row>
    <row r="36" spans="1:26" x14ac:dyDescent="0.3">
      <c r="A36">
        <v>80602</v>
      </c>
      <c r="B36" t="s">
        <v>109</v>
      </c>
      <c r="C36" t="s">
        <v>97</v>
      </c>
      <c r="D36" t="s">
        <v>110</v>
      </c>
      <c r="E36" t="s">
        <v>24</v>
      </c>
      <c r="F36" t="s">
        <v>27</v>
      </c>
      <c r="G36" t="s">
        <v>187</v>
      </c>
      <c r="H36" t="s">
        <v>583</v>
      </c>
      <c r="J36" t="s">
        <v>102</v>
      </c>
      <c r="K36" t="s">
        <v>41</v>
      </c>
      <c r="L36" t="s">
        <v>32</v>
      </c>
      <c r="M36" t="s">
        <v>185</v>
      </c>
      <c r="N36" t="s">
        <v>1194</v>
      </c>
      <c r="O36" t="s">
        <v>145</v>
      </c>
      <c r="R36" t="s">
        <v>235</v>
      </c>
      <c r="S36" t="s">
        <v>426</v>
      </c>
      <c r="T36" t="s">
        <v>43</v>
      </c>
      <c r="U36" t="s">
        <v>45</v>
      </c>
      <c r="V36" t="s">
        <v>26</v>
      </c>
      <c r="W36" t="s">
        <v>1194</v>
      </c>
      <c r="Y36" s="1">
        <v>42471.625497685185</v>
      </c>
      <c r="Z36" s="1">
        <v>42472.423796296294</v>
      </c>
    </row>
    <row r="37" spans="1:26" x14ac:dyDescent="0.3">
      <c r="A37">
        <v>80606</v>
      </c>
      <c r="B37" t="s">
        <v>279</v>
      </c>
      <c r="C37" t="s">
        <v>75</v>
      </c>
      <c r="D37" t="s">
        <v>79</v>
      </c>
      <c r="E37" t="s">
        <v>147</v>
      </c>
      <c r="F37" t="s">
        <v>27</v>
      </c>
      <c r="G37" t="s">
        <v>187</v>
      </c>
      <c r="H37" t="s">
        <v>1134</v>
      </c>
      <c r="I37" t="s">
        <v>279</v>
      </c>
      <c r="J37" t="s">
        <v>279</v>
      </c>
      <c r="K37" t="s">
        <v>41</v>
      </c>
      <c r="L37" t="s">
        <v>32</v>
      </c>
      <c r="N37" t="s">
        <v>1194</v>
      </c>
      <c r="O37" t="s">
        <v>1194</v>
      </c>
      <c r="R37" t="s">
        <v>765</v>
      </c>
      <c r="T37" t="s">
        <v>55</v>
      </c>
      <c r="U37" t="s">
        <v>37</v>
      </c>
      <c r="V37" t="s">
        <v>26</v>
      </c>
      <c r="W37" t="s">
        <v>1194</v>
      </c>
      <c r="Y37" s="1">
        <v>42471.906145833331</v>
      </c>
      <c r="Z37" s="1">
        <v>42527.900381944448</v>
      </c>
    </row>
    <row r="38" spans="1:26" x14ac:dyDescent="0.3">
      <c r="A38">
        <v>81264</v>
      </c>
      <c r="B38" t="s">
        <v>763</v>
      </c>
      <c r="C38" t="s">
        <v>23</v>
      </c>
      <c r="D38" t="s">
        <v>106</v>
      </c>
      <c r="E38" t="s">
        <v>24</v>
      </c>
      <c r="F38" t="s">
        <v>27</v>
      </c>
      <c r="G38" t="s">
        <v>42</v>
      </c>
      <c r="H38" t="s">
        <v>762</v>
      </c>
      <c r="J38" t="s">
        <v>670</v>
      </c>
      <c r="K38" t="s">
        <v>41</v>
      </c>
      <c r="L38" t="s">
        <v>32</v>
      </c>
      <c r="M38" t="s">
        <v>185</v>
      </c>
      <c r="N38" t="s">
        <v>1194</v>
      </c>
      <c r="O38" t="s">
        <v>1194</v>
      </c>
      <c r="R38" t="s">
        <v>235</v>
      </c>
      <c r="T38" t="s">
        <v>43</v>
      </c>
      <c r="U38" t="s">
        <v>60</v>
      </c>
      <c r="V38" t="s">
        <v>235</v>
      </c>
      <c r="W38" t="s">
        <v>1194</v>
      </c>
      <c r="Y38" s="1">
        <v>42480.965439814812</v>
      </c>
      <c r="Z38" s="1">
        <v>42803.366840277777</v>
      </c>
    </row>
    <row r="39" spans="1:26" x14ac:dyDescent="0.3">
      <c r="A39">
        <v>81363</v>
      </c>
      <c r="B39" t="s">
        <v>772</v>
      </c>
      <c r="C39" t="s">
        <v>75</v>
      </c>
      <c r="D39" t="s">
        <v>79</v>
      </c>
      <c r="E39" t="s">
        <v>24</v>
      </c>
      <c r="F39" t="s">
        <v>27</v>
      </c>
      <c r="G39" t="s">
        <v>42</v>
      </c>
      <c r="H39" t="s">
        <v>884</v>
      </c>
      <c r="I39" t="s">
        <v>772</v>
      </c>
      <c r="J39" t="s">
        <v>772</v>
      </c>
      <c r="K39" t="s">
        <v>41</v>
      </c>
      <c r="L39" t="s">
        <v>32</v>
      </c>
      <c r="M39" t="s">
        <v>185</v>
      </c>
      <c r="N39" t="s">
        <v>1194</v>
      </c>
      <c r="O39" t="s">
        <v>1194</v>
      </c>
      <c r="R39" t="s">
        <v>235</v>
      </c>
      <c r="S39" t="s">
        <v>426</v>
      </c>
      <c r="T39" t="s">
        <v>43</v>
      </c>
      <c r="U39" t="s">
        <v>45</v>
      </c>
      <c r="V39" t="s">
        <v>235</v>
      </c>
      <c r="W39" t="s">
        <v>1194</v>
      </c>
      <c r="Y39" s="1">
        <v>42482.023101851853</v>
      </c>
      <c r="Z39" s="1">
        <v>42783.097094907411</v>
      </c>
    </row>
    <row r="40" spans="1:26" x14ac:dyDescent="0.3">
      <c r="A40">
        <v>82064</v>
      </c>
      <c r="B40" t="s">
        <v>154</v>
      </c>
      <c r="C40" t="s">
        <v>184</v>
      </c>
      <c r="D40" t="s">
        <v>293</v>
      </c>
      <c r="E40" t="s">
        <v>24</v>
      </c>
      <c r="F40" t="s">
        <v>27</v>
      </c>
      <c r="G40" t="s">
        <v>187</v>
      </c>
      <c r="H40" t="s">
        <v>559</v>
      </c>
      <c r="I40" t="s">
        <v>923</v>
      </c>
      <c r="J40" t="s">
        <v>91</v>
      </c>
      <c r="K40" t="s">
        <v>41</v>
      </c>
      <c r="L40" t="s">
        <v>32</v>
      </c>
      <c r="N40" t="s">
        <v>1194</v>
      </c>
      <c r="O40" t="s">
        <v>1194</v>
      </c>
      <c r="R40" t="s">
        <v>235</v>
      </c>
      <c r="T40" t="s">
        <v>67</v>
      </c>
      <c r="U40" t="s">
        <v>45</v>
      </c>
      <c r="V40" t="s">
        <v>26</v>
      </c>
      <c r="W40" t="s">
        <v>361</v>
      </c>
      <c r="Y40" s="1">
        <v>42492.52611111111</v>
      </c>
      <c r="Z40" s="1">
        <v>42528.274548611109</v>
      </c>
    </row>
    <row r="41" spans="1:26" x14ac:dyDescent="0.3">
      <c r="A41">
        <v>82176</v>
      </c>
      <c r="B41" t="s">
        <v>439</v>
      </c>
      <c r="C41" t="s">
        <v>129</v>
      </c>
      <c r="D41" t="s">
        <v>436</v>
      </c>
      <c r="E41" t="s">
        <v>24</v>
      </c>
      <c r="F41" t="s">
        <v>27</v>
      </c>
      <c r="G41" t="s">
        <v>187</v>
      </c>
      <c r="H41" t="s">
        <v>438</v>
      </c>
      <c r="I41" t="s">
        <v>219</v>
      </c>
      <c r="J41" t="s">
        <v>91</v>
      </c>
      <c r="K41" t="s">
        <v>41</v>
      </c>
      <c r="L41" t="s">
        <v>32</v>
      </c>
      <c r="N41" t="s">
        <v>1194</v>
      </c>
      <c r="O41" t="s">
        <v>1194</v>
      </c>
      <c r="R41" t="s">
        <v>235</v>
      </c>
      <c r="T41" t="s">
        <v>55</v>
      </c>
      <c r="U41" t="s">
        <v>37</v>
      </c>
      <c r="V41" t="s">
        <v>26</v>
      </c>
      <c r="W41" t="s">
        <v>1194</v>
      </c>
      <c r="Y41" s="1">
        <v>42494.026504629626</v>
      </c>
      <c r="Z41" s="1">
        <v>42598.087430555555</v>
      </c>
    </row>
    <row r="42" spans="1:26" x14ac:dyDescent="0.3">
      <c r="A42">
        <v>82510</v>
      </c>
      <c r="B42" t="s">
        <v>209</v>
      </c>
      <c r="C42" t="s">
        <v>40</v>
      </c>
      <c r="D42" t="s">
        <v>46</v>
      </c>
      <c r="E42" t="s">
        <v>48</v>
      </c>
      <c r="F42" t="s">
        <v>27</v>
      </c>
      <c r="G42" t="s">
        <v>187</v>
      </c>
      <c r="H42" t="s">
        <v>1005</v>
      </c>
      <c r="I42" t="s">
        <v>1004</v>
      </c>
      <c r="J42" t="s">
        <v>174</v>
      </c>
      <c r="K42" t="s">
        <v>41</v>
      </c>
      <c r="L42" t="s">
        <v>32</v>
      </c>
      <c r="N42" t="s">
        <v>1194</v>
      </c>
      <c r="O42" t="s">
        <v>1194</v>
      </c>
      <c r="R42" t="s">
        <v>235</v>
      </c>
      <c r="T42" t="s">
        <v>55</v>
      </c>
      <c r="U42" t="s">
        <v>37</v>
      </c>
      <c r="V42" t="s">
        <v>26</v>
      </c>
      <c r="W42" t="s">
        <v>1194</v>
      </c>
      <c r="X42" t="s">
        <v>1003</v>
      </c>
      <c r="Y42" s="1">
        <v>42499.229317129626</v>
      </c>
      <c r="Z42" s="1">
        <v>42585.358344907407</v>
      </c>
    </row>
    <row r="43" spans="1:26" x14ac:dyDescent="0.3">
      <c r="A43">
        <v>82520</v>
      </c>
      <c r="B43" t="s">
        <v>123</v>
      </c>
      <c r="C43" t="s">
        <v>97</v>
      </c>
      <c r="D43" t="s">
        <v>110</v>
      </c>
      <c r="E43" t="s">
        <v>24</v>
      </c>
      <c r="F43" t="s">
        <v>27</v>
      </c>
      <c r="G43" t="s">
        <v>187</v>
      </c>
      <c r="H43" t="s">
        <v>579</v>
      </c>
      <c r="J43" t="s">
        <v>102</v>
      </c>
      <c r="K43" t="s">
        <v>41</v>
      </c>
      <c r="L43" t="s">
        <v>32</v>
      </c>
      <c r="N43" t="s">
        <v>1194</v>
      </c>
      <c r="O43" t="s">
        <v>1194</v>
      </c>
      <c r="R43" t="s">
        <v>235</v>
      </c>
      <c r="S43" t="s">
        <v>426</v>
      </c>
      <c r="T43" t="s">
        <v>43</v>
      </c>
      <c r="U43" t="s">
        <v>37</v>
      </c>
      <c r="V43" t="s">
        <v>26</v>
      </c>
      <c r="W43" t="s">
        <v>1194</v>
      </c>
      <c r="Y43" s="1">
        <v>42499.325185185182</v>
      </c>
      <c r="Z43" s="1">
        <v>42537.316388888888</v>
      </c>
    </row>
    <row r="44" spans="1:26" x14ac:dyDescent="0.3">
      <c r="A44">
        <v>82551</v>
      </c>
      <c r="B44" t="s">
        <v>295</v>
      </c>
      <c r="C44" t="s">
        <v>129</v>
      </c>
      <c r="D44" t="s">
        <v>218</v>
      </c>
      <c r="E44" t="s">
        <v>24</v>
      </c>
      <c r="F44" t="s">
        <v>27</v>
      </c>
      <c r="G44" t="s">
        <v>127</v>
      </c>
      <c r="H44" t="s">
        <v>437</v>
      </c>
      <c r="I44" t="s">
        <v>918</v>
      </c>
      <c r="J44" t="s">
        <v>91</v>
      </c>
      <c r="K44" t="s">
        <v>41</v>
      </c>
      <c r="L44" t="s">
        <v>32</v>
      </c>
      <c r="N44" t="s">
        <v>1194</v>
      </c>
      <c r="O44" t="s">
        <v>280</v>
      </c>
      <c r="P44">
        <v>11139</v>
      </c>
      <c r="R44" t="s">
        <v>235</v>
      </c>
      <c r="T44" t="s">
        <v>43</v>
      </c>
      <c r="U44" t="s">
        <v>37</v>
      </c>
      <c r="V44" t="s">
        <v>306</v>
      </c>
      <c r="W44" t="s">
        <v>1194</v>
      </c>
      <c r="Y44" s="1">
        <v>42499.528321759259</v>
      </c>
      <c r="Z44" s="1">
        <v>42559.33184027778</v>
      </c>
    </row>
    <row r="45" spans="1:26" x14ac:dyDescent="0.3">
      <c r="A45">
        <v>82794</v>
      </c>
      <c r="B45" t="s">
        <v>325</v>
      </c>
      <c r="C45" t="s">
        <v>184</v>
      </c>
      <c r="D45" t="s">
        <v>293</v>
      </c>
      <c r="E45" t="s">
        <v>24</v>
      </c>
      <c r="F45" t="s">
        <v>27</v>
      </c>
      <c r="G45" t="s">
        <v>187</v>
      </c>
      <c r="H45" t="s">
        <v>554</v>
      </c>
      <c r="I45" t="s">
        <v>313</v>
      </c>
      <c r="J45" t="s">
        <v>91</v>
      </c>
      <c r="K45" t="s">
        <v>41</v>
      </c>
      <c r="L45" t="s">
        <v>32</v>
      </c>
      <c r="N45" t="s">
        <v>1194</v>
      </c>
      <c r="O45" t="s">
        <v>280</v>
      </c>
      <c r="R45" t="s">
        <v>235</v>
      </c>
      <c r="T45" t="s">
        <v>55</v>
      </c>
      <c r="U45" t="s">
        <v>37</v>
      </c>
      <c r="V45" t="s">
        <v>26</v>
      </c>
      <c r="W45" t="s">
        <v>1194</v>
      </c>
      <c r="Y45" s="1">
        <v>42502.526585648149</v>
      </c>
      <c r="Z45" s="1">
        <v>42531.045590277776</v>
      </c>
    </row>
    <row r="46" spans="1:26" x14ac:dyDescent="0.3">
      <c r="A46">
        <v>82979</v>
      </c>
      <c r="B46" t="s">
        <v>39</v>
      </c>
      <c r="C46" t="s">
        <v>129</v>
      </c>
      <c r="D46" t="s">
        <v>436</v>
      </c>
      <c r="E46" t="s">
        <v>24</v>
      </c>
      <c r="F46" t="s">
        <v>27</v>
      </c>
      <c r="G46" t="s">
        <v>187</v>
      </c>
      <c r="H46" t="s">
        <v>435</v>
      </c>
      <c r="I46" t="s">
        <v>349</v>
      </c>
      <c r="J46" t="s">
        <v>91</v>
      </c>
      <c r="K46" t="s">
        <v>41</v>
      </c>
      <c r="L46" t="s">
        <v>32</v>
      </c>
      <c r="N46" t="s">
        <v>1194</v>
      </c>
      <c r="O46" t="s">
        <v>1194</v>
      </c>
      <c r="Q46" t="s">
        <v>434</v>
      </c>
      <c r="R46" t="s">
        <v>235</v>
      </c>
      <c r="T46" t="s">
        <v>67</v>
      </c>
      <c r="U46" t="s">
        <v>45</v>
      </c>
      <c r="V46" t="s">
        <v>26</v>
      </c>
      <c r="W46" t="s">
        <v>361</v>
      </c>
      <c r="Y46" s="1">
        <v>42506.531134259261</v>
      </c>
      <c r="Z46" s="1">
        <v>42781.447708333333</v>
      </c>
    </row>
    <row r="47" spans="1:26" x14ac:dyDescent="0.3">
      <c r="A47">
        <v>82996</v>
      </c>
      <c r="B47" t="s">
        <v>459</v>
      </c>
      <c r="C47" t="s">
        <v>305</v>
      </c>
      <c r="D47" t="s">
        <v>347</v>
      </c>
      <c r="E47" t="s">
        <v>24</v>
      </c>
      <c r="F47" t="s">
        <v>27</v>
      </c>
      <c r="G47" t="s">
        <v>187</v>
      </c>
      <c r="H47" t="s">
        <v>458</v>
      </c>
      <c r="I47" t="s">
        <v>279</v>
      </c>
      <c r="J47" t="s">
        <v>77</v>
      </c>
      <c r="K47" t="s">
        <v>41</v>
      </c>
      <c r="L47" t="s">
        <v>32</v>
      </c>
      <c r="M47" t="s">
        <v>185</v>
      </c>
      <c r="N47" t="s">
        <v>1194</v>
      </c>
      <c r="O47" t="s">
        <v>1194</v>
      </c>
      <c r="Q47" t="s">
        <v>457</v>
      </c>
      <c r="R47" t="s">
        <v>235</v>
      </c>
      <c r="T47" t="s">
        <v>67</v>
      </c>
      <c r="U47" t="s">
        <v>37</v>
      </c>
      <c r="V47" t="s">
        <v>26</v>
      </c>
      <c r="W47" t="s">
        <v>456</v>
      </c>
      <c r="Y47" s="1">
        <v>42506.725740740738</v>
      </c>
      <c r="Z47" s="1">
        <v>42570.722199074073</v>
      </c>
    </row>
    <row r="48" spans="1:26" x14ac:dyDescent="0.3">
      <c r="A48">
        <v>83170</v>
      </c>
      <c r="B48" t="s">
        <v>407</v>
      </c>
      <c r="C48" t="s">
        <v>129</v>
      </c>
      <c r="D48" t="s">
        <v>218</v>
      </c>
      <c r="E48" t="s">
        <v>24</v>
      </c>
      <c r="F48" t="s">
        <v>387</v>
      </c>
      <c r="G48" t="s">
        <v>187</v>
      </c>
      <c r="H48" t="s">
        <v>432</v>
      </c>
      <c r="I48" t="s">
        <v>913</v>
      </c>
      <c r="J48" t="s">
        <v>91</v>
      </c>
      <c r="K48" t="s">
        <v>41</v>
      </c>
      <c r="L48" t="s">
        <v>32</v>
      </c>
      <c r="M48" t="s">
        <v>185</v>
      </c>
      <c r="N48" t="s">
        <v>1194</v>
      </c>
      <c r="O48" t="s">
        <v>433</v>
      </c>
      <c r="R48" t="s">
        <v>235</v>
      </c>
      <c r="T48" t="s">
        <v>43</v>
      </c>
      <c r="U48" t="s">
        <v>29</v>
      </c>
      <c r="V48" t="s">
        <v>26</v>
      </c>
      <c r="W48" t="s">
        <v>361</v>
      </c>
      <c r="Y48" s="1">
        <v>42508.526736111111</v>
      </c>
      <c r="Z48" s="1">
        <v>42821.253136574072</v>
      </c>
    </row>
    <row r="49" spans="1:27" x14ac:dyDescent="0.3">
      <c r="A49">
        <v>83499</v>
      </c>
      <c r="B49" t="s">
        <v>211</v>
      </c>
      <c r="C49" t="s">
        <v>184</v>
      </c>
      <c r="D49" t="s">
        <v>525</v>
      </c>
      <c r="E49" t="s">
        <v>24</v>
      </c>
      <c r="F49" t="s">
        <v>27</v>
      </c>
      <c r="G49" t="s">
        <v>187</v>
      </c>
      <c r="H49" t="s">
        <v>553</v>
      </c>
      <c r="I49" t="s">
        <v>349</v>
      </c>
      <c r="J49" t="s">
        <v>91</v>
      </c>
      <c r="K49" t="s">
        <v>41</v>
      </c>
      <c r="L49" t="s">
        <v>32</v>
      </c>
      <c r="N49" t="s">
        <v>1194</v>
      </c>
      <c r="O49" t="s">
        <v>539</v>
      </c>
      <c r="Q49" t="s">
        <v>552</v>
      </c>
      <c r="R49" t="s">
        <v>235</v>
      </c>
      <c r="T49" t="s">
        <v>43</v>
      </c>
      <c r="U49" t="s">
        <v>29</v>
      </c>
      <c r="V49" t="s">
        <v>26</v>
      </c>
      <c r="W49" t="s">
        <v>361</v>
      </c>
      <c r="Y49" s="1">
        <v>42514.526782407411</v>
      </c>
      <c r="Z49" s="1">
        <v>42573.667349537034</v>
      </c>
    </row>
    <row r="50" spans="1:27" x14ac:dyDescent="0.3">
      <c r="A50">
        <v>83553</v>
      </c>
      <c r="B50" t="s">
        <v>800</v>
      </c>
      <c r="C50" t="s">
        <v>75</v>
      </c>
      <c r="D50" t="s">
        <v>79</v>
      </c>
      <c r="E50" t="s">
        <v>147</v>
      </c>
      <c r="F50" t="s">
        <v>27</v>
      </c>
      <c r="G50" t="s">
        <v>187</v>
      </c>
      <c r="H50" t="s">
        <v>1188</v>
      </c>
      <c r="I50" t="s">
        <v>800</v>
      </c>
      <c r="J50" t="s">
        <v>800</v>
      </c>
      <c r="K50" t="s">
        <v>41</v>
      </c>
      <c r="L50" t="s">
        <v>32</v>
      </c>
      <c r="N50" t="s">
        <v>1194</v>
      </c>
      <c r="O50" t="s">
        <v>1194</v>
      </c>
      <c r="R50" t="s">
        <v>235</v>
      </c>
      <c r="T50" t="s">
        <v>67</v>
      </c>
      <c r="U50" t="s">
        <v>37</v>
      </c>
      <c r="V50" t="s">
        <v>235</v>
      </c>
      <c r="W50" t="s">
        <v>1194</v>
      </c>
      <c r="Y50" s="1">
        <v>42515.181539351855</v>
      </c>
      <c r="Z50" s="1">
        <v>42516.957824074074</v>
      </c>
    </row>
    <row r="51" spans="1:27" x14ac:dyDescent="0.3">
      <c r="A51">
        <v>83699</v>
      </c>
      <c r="B51" t="s">
        <v>448</v>
      </c>
      <c r="C51" t="s">
        <v>184</v>
      </c>
      <c r="D51" t="s">
        <v>212</v>
      </c>
      <c r="E51" t="s">
        <v>24</v>
      </c>
      <c r="F51" t="s">
        <v>27</v>
      </c>
      <c r="G51" t="s">
        <v>201</v>
      </c>
      <c r="H51" t="s">
        <v>551</v>
      </c>
      <c r="I51" t="s">
        <v>230</v>
      </c>
      <c r="J51" t="s">
        <v>91</v>
      </c>
      <c r="K51" t="s">
        <v>41</v>
      </c>
      <c r="L51" t="s">
        <v>32</v>
      </c>
      <c r="M51" t="s">
        <v>298</v>
      </c>
      <c r="N51" t="s">
        <v>1194</v>
      </c>
      <c r="O51" t="s">
        <v>539</v>
      </c>
      <c r="R51" t="s">
        <v>235</v>
      </c>
      <c r="T51" t="s">
        <v>43</v>
      </c>
      <c r="U51" t="s">
        <v>29</v>
      </c>
      <c r="V51" t="s">
        <v>36</v>
      </c>
      <c r="W51" t="s">
        <v>361</v>
      </c>
      <c r="Y51" s="1">
        <v>42517.521284722221</v>
      </c>
      <c r="Z51" s="1">
        <v>42590.698009259257</v>
      </c>
    </row>
    <row r="52" spans="1:27" x14ac:dyDescent="0.3">
      <c r="A52">
        <v>83706</v>
      </c>
      <c r="B52" t="s">
        <v>183</v>
      </c>
      <c r="C52" t="s">
        <v>184</v>
      </c>
      <c r="D52" t="s">
        <v>525</v>
      </c>
      <c r="E52" t="s">
        <v>24</v>
      </c>
      <c r="F52" t="s">
        <v>387</v>
      </c>
      <c r="G52" t="s">
        <v>187</v>
      </c>
      <c r="H52" t="s">
        <v>550</v>
      </c>
      <c r="I52" t="s">
        <v>913</v>
      </c>
      <c r="J52" t="s">
        <v>91</v>
      </c>
      <c r="K52" t="s">
        <v>41</v>
      </c>
      <c r="L52" t="s">
        <v>32</v>
      </c>
      <c r="N52" t="s">
        <v>1194</v>
      </c>
      <c r="O52" t="s">
        <v>1194</v>
      </c>
      <c r="Q52" t="s">
        <v>549</v>
      </c>
      <c r="R52" t="s">
        <v>235</v>
      </c>
      <c r="T52" t="s">
        <v>67</v>
      </c>
      <c r="U52" t="s">
        <v>45</v>
      </c>
      <c r="V52" t="s">
        <v>26</v>
      </c>
      <c r="W52" t="s">
        <v>361</v>
      </c>
      <c r="Y52" s="1">
        <v>42517.527361111112</v>
      </c>
      <c r="Z52" s="1">
        <v>42810.274722222224</v>
      </c>
    </row>
    <row r="53" spans="1:27" x14ac:dyDescent="0.3">
      <c r="A53">
        <v>83823</v>
      </c>
      <c r="B53" t="s">
        <v>455</v>
      </c>
      <c r="C53" t="s">
        <v>305</v>
      </c>
      <c r="D53" t="s">
        <v>307</v>
      </c>
      <c r="E53" t="s">
        <v>24</v>
      </c>
      <c r="F53" t="s">
        <v>387</v>
      </c>
      <c r="G53" t="s">
        <v>187</v>
      </c>
      <c r="H53" t="s">
        <v>454</v>
      </c>
      <c r="I53" t="s">
        <v>913</v>
      </c>
      <c r="J53" t="s">
        <v>91</v>
      </c>
      <c r="K53" t="s">
        <v>41</v>
      </c>
      <c r="L53" t="s">
        <v>240</v>
      </c>
      <c r="M53" t="s">
        <v>365</v>
      </c>
      <c r="N53" t="s">
        <v>1194</v>
      </c>
      <c r="O53" t="s">
        <v>1194</v>
      </c>
      <c r="R53" t="s">
        <v>235</v>
      </c>
      <c r="T53" t="s">
        <v>43</v>
      </c>
      <c r="U53" t="s">
        <v>37</v>
      </c>
      <c r="V53" t="s">
        <v>26</v>
      </c>
      <c r="W53" t="s">
        <v>1194</v>
      </c>
      <c r="Y53" s="1">
        <v>42522.026944444442</v>
      </c>
      <c r="Z53" s="1">
        <v>42817.250381944446</v>
      </c>
    </row>
    <row r="54" spans="1:27" x14ac:dyDescent="0.3">
      <c r="A54">
        <v>83852</v>
      </c>
      <c r="B54" t="s">
        <v>325</v>
      </c>
      <c r="C54" t="s">
        <v>129</v>
      </c>
      <c r="D54" t="s">
        <v>218</v>
      </c>
      <c r="E54" t="s">
        <v>24</v>
      </c>
      <c r="F54" t="s">
        <v>27</v>
      </c>
      <c r="G54" t="s">
        <v>153</v>
      </c>
      <c r="H54" t="s">
        <v>431</v>
      </c>
      <c r="I54" t="s">
        <v>917</v>
      </c>
      <c r="J54" t="s">
        <v>268</v>
      </c>
      <c r="K54" t="s">
        <v>41</v>
      </c>
      <c r="L54" t="s">
        <v>32</v>
      </c>
      <c r="N54" t="s">
        <v>1194</v>
      </c>
      <c r="O54" t="s">
        <v>206</v>
      </c>
      <c r="R54" t="s">
        <v>235</v>
      </c>
      <c r="T54" t="s">
        <v>43</v>
      </c>
      <c r="U54" t="s">
        <v>29</v>
      </c>
      <c r="V54" t="s">
        <v>269</v>
      </c>
      <c r="W54" t="s">
        <v>1194</v>
      </c>
      <c r="Y54" s="1">
        <v>42522.337314814817</v>
      </c>
      <c r="Z54" s="1">
        <v>42585.987546296295</v>
      </c>
    </row>
    <row r="55" spans="1:27" x14ac:dyDescent="0.3">
      <c r="A55">
        <v>83876</v>
      </c>
      <c r="B55" t="s">
        <v>89</v>
      </c>
      <c r="C55" t="s">
        <v>237</v>
      </c>
      <c r="D55" t="s">
        <v>238</v>
      </c>
      <c r="E55" t="s">
        <v>24</v>
      </c>
      <c r="F55" t="s">
        <v>27</v>
      </c>
      <c r="G55" t="s">
        <v>187</v>
      </c>
      <c r="H55" t="s">
        <v>521</v>
      </c>
      <c r="J55" t="s">
        <v>282</v>
      </c>
      <c r="K55" t="s">
        <v>41</v>
      </c>
      <c r="L55" t="s">
        <v>32</v>
      </c>
      <c r="N55" t="s">
        <v>1194</v>
      </c>
      <c r="O55" t="s">
        <v>1194</v>
      </c>
      <c r="R55" t="s">
        <v>235</v>
      </c>
      <c r="T55" t="s">
        <v>43</v>
      </c>
      <c r="U55" t="s">
        <v>60</v>
      </c>
      <c r="V55" t="s">
        <v>235</v>
      </c>
      <c r="W55" t="s">
        <v>1194</v>
      </c>
      <c r="Y55" s="1">
        <v>42522.50372685185</v>
      </c>
      <c r="Z55" s="1">
        <v>42803.366597222222</v>
      </c>
    </row>
    <row r="56" spans="1:27" x14ac:dyDescent="0.3">
      <c r="A56">
        <v>83877</v>
      </c>
      <c r="B56" t="s">
        <v>89</v>
      </c>
      <c r="C56" t="s">
        <v>237</v>
      </c>
      <c r="D56" t="s">
        <v>238</v>
      </c>
      <c r="E56" t="s">
        <v>24</v>
      </c>
      <c r="F56" t="s">
        <v>27</v>
      </c>
      <c r="G56" t="s">
        <v>187</v>
      </c>
      <c r="H56" t="s">
        <v>520</v>
      </c>
      <c r="J56" t="s">
        <v>282</v>
      </c>
      <c r="K56" t="s">
        <v>41</v>
      </c>
      <c r="L56" t="s">
        <v>32</v>
      </c>
      <c r="N56" t="s">
        <v>1194</v>
      </c>
      <c r="O56" t="s">
        <v>1194</v>
      </c>
      <c r="R56" t="s">
        <v>235</v>
      </c>
      <c r="T56" t="s">
        <v>43</v>
      </c>
      <c r="U56" t="s">
        <v>60</v>
      </c>
      <c r="V56" t="s">
        <v>235</v>
      </c>
      <c r="W56" t="s">
        <v>1194</v>
      </c>
      <c r="Y56" s="1">
        <v>42522.505486111113</v>
      </c>
      <c r="Z56" s="1">
        <v>42803.366249999999</v>
      </c>
    </row>
    <row r="57" spans="1:27" x14ac:dyDescent="0.3">
      <c r="A57">
        <v>83974</v>
      </c>
      <c r="B57" t="s">
        <v>268</v>
      </c>
      <c r="C57" t="s">
        <v>184</v>
      </c>
      <c r="D57" t="s">
        <v>293</v>
      </c>
      <c r="E57" t="s">
        <v>24</v>
      </c>
      <c r="F57" t="s">
        <v>387</v>
      </c>
      <c r="G57" t="s">
        <v>187</v>
      </c>
      <c r="H57" t="s">
        <v>548</v>
      </c>
      <c r="I57" t="s">
        <v>913</v>
      </c>
      <c r="J57" t="s">
        <v>91</v>
      </c>
      <c r="K57" t="s">
        <v>41</v>
      </c>
      <c r="L57" t="s">
        <v>32</v>
      </c>
      <c r="N57" t="s">
        <v>1194</v>
      </c>
      <c r="O57" t="s">
        <v>1194</v>
      </c>
      <c r="R57" t="s">
        <v>235</v>
      </c>
      <c r="T57" t="s">
        <v>55</v>
      </c>
      <c r="U57" t="s">
        <v>45</v>
      </c>
      <c r="V57" t="s">
        <v>26</v>
      </c>
      <c r="W57" t="s">
        <v>1194</v>
      </c>
      <c r="Y57" s="1">
        <v>42523.527754629627</v>
      </c>
      <c r="Z57" s="1">
        <v>42815.254247685189</v>
      </c>
    </row>
    <row r="58" spans="1:27" x14ac:dyDescent="0.3">
      <c r="A58">
        <v>84066</v>
      </c>
      <c r="B58" t="s">
        <v>430</v>
      </c>
      <c r="C58" t="s">
        <v>129</v>
      </c>
      <c r="D58" t="s">
        <v>327</v>
      </c>
      <c r="E58" t="s">
        <v>24</v>
      </c>
      <c r="F58" t="s">
        <v>27</v>
      </c>
      <c r="G58" t="s">
        <v>187</v>
      </c>
      <c r="H58" t="s">
        <v>429</v>
      </c>
      <c r="I58" t="s">
        <v>274</v>
      </c>
      <c r="J58" t="s">
        <v>91</v>
      </c>
      <c r="K58" t="s">
        <v>41</v>
      </c>
      <c r="L58" t="s">
        <v>101</v>
      </c>
      <c r="N58" t="s">
        <v>1194</v>
      </c>
      <c r="O58" t="s">
        <v>1194</v>
      </c>
      <c r="R58" t="s">
        <v>235</v>
      </c>
      <c r="T58" t="s">
        <v>67</v>
      </c>
      <c r="U58" t="s">
        <v>45</v>
      </c>
      <c r="V58" t="s">
        <v>26</v>
      </c>
      <c r="W58" t="s">
        <v>1194</v>
      </c>
      <c r="Y58" s="1">
        <v>42524.527094907404</v>
      </c>
      <c r="Z58" s="1">
        <v>42549.96806712963</v>
      </c>
    </row>
    <row r="59" spans="1:27" x14ac:dyDescent="0.3">
      <c r="A59">
        <v>84176</v>
      </c>
      <c r="B59" t="s">
        <v>181</v>
      </c>
      <c r="C59" t="s">
        <v>223</v>
      </c>
      <c r="D59" t="s">
        <v>224</v>
      </c>
      <c r="E59" t="s">
        <v>24</v>
      </c>
      <c r="F59" t="s">
        <v>387</v>
      </c>
      <c r="G59" t="s">
        <v>187</v>
      </c>
      <c r="H59" t="s">
        <v>475</v>
      </c>
      <c r="I59" t="s">
        <v>913</v>
      </c>
      <c r="J59" t="s">
        <v>181</v>
      </c>
      <c r="K59" t="s">
        <v>41</v>
      </c>
      <c r="L59" t="s">
        <v>32</v>
      </c>
      <c r="M59" t="s">
        <v>44</v>
      </c>
      <c r="N59" t="s">
        <v>1194</v>
      </c>
      <c r="O59" t="s">
        <v>423</v>
      </c>
      <c r="Q59" t="s">
        <v>474</v>
      </c>
      <c r="R59" t="s">
        <v>235</v>
      </c>
      <c r="T59" t="s">
        <v>55</v>
      </c>
      <c r="U59" t="s">
        <v>37</v>
      </c>
      <c r="V59" t="s">
        <v>26</v>
      </c>
      <c r="W59" t="s">
        <v>1194</v>
      </c>
      <c r="X59" t="s">
        <v>473</v>
      </c>
      <c r="Y59" s="1">
        <v>42528.36310185185</v>
      </c>
      <c r="Z59" s="1">
        <v>42814.277650462966</v>
      </c>
    </row>
    <row r="60" spans="1:27" x14ac:dyDescent="0.3">
      <c r="A60">
        <v>84181</v>
      </c>
      <c r="B60" t="s">
        <v>939</v>
      </c>
      <c r="C60" t="s">
        <v>75</v>
      </c>
      <c r="D60" t="s">
        <v>1132</v>
      </c>
      <c r="E60" t="s">
        <v>262</v>
      </c>
      <c r="F60" t="s">
        <v>27</v>
      </c>
      <c r="G60" t="s">
        <v>153</v>
      </c>
      <c r="H60" t="s">
        <v>1131</v>
      </c>
      <c r="J60" t="s">
        <v>937</v>
      </c>
      <c r="K60" t="s">
        <v>41</v>
      </c>
      <c r="L60" t="s">
        <v>32</v>
      </c>
      <c r="N60" t="s">
        <v>1194</v>
      </c>
      <c r="O60" t="s">
        <v>1194</v>
      </c>
      <c r="R60" t="s">
        <v>765</v>
      </c>
      <c r="S60" t="s">
        <v>426</v>
      </c>
      <c r="T60" t="s">
        <v>55</v>
      </c>
      <c r="U60" t="s">
        <v>37</v>
      </c>
      <c r="V60" t="s">
        <v>81</v>
      </c>
      <c r="W60" t="s">
        <v>1194</v>
      </c>
      <c r="Y60" s="1">
        <v>42528.457928240743</v>
      </c>
      <c r="Z60" s="1">
        <v>42748.393113425926</v>
      </c>
    </row>
    <row r="61" spans="1:27" x14ac:dyDescent="0.3">
      <c r="A61">
        <v>84719</v>
      </c>
      <c r="B61" t="s">
        <v>340</v>
      </c>
      <c r="C61" t="s">
        <v>184</v>
      </c>
      <c r="D61" t="s">
        <v>525</v>
      </c>
      <c r="E61" t="s">
        <v>24</v>
      </c>
      <c r="F61" t="s">
        <v>387</v>
      </c>
      <c r="G61" t="s">
        <v>187</v>
      </c>
      <c r="H61" t="s">
        <v>547</v>
      </c>
      <c r="I61" t="s">
        <v>913</v>
      </c>
      <c r="J61" t="s">
        <v>340</v>
      </c>
      <c r="K61" t="s">
        <v>41</v>
      </c>
      <c r="L61" t="s">
        <v>32</v>
      </c>
      <c r="M61" t="s">
        <v>44</v>
      </c>
      <c r="N61" t="s">
        <v>1194</v>
      </c>
      <c r="O61" t="s">
        <v>433</v>
      </c>
      <c r="Q61" t="s">
        <v>546</v>
      </c>
      <c r="R61" t="s">
        <v>235</v>
      </c>
      <c r="T61" t="s">
        <v>43</v>
      </c>
      <c r="U61" t="s">
        <v>29</v>
      </c>
      <c r="V61" t="s">
        <v>26</v>
      </c>
      <c r="W61" t="s">
        <v>361</v>
      </c>
      <c r="X61" t="s">
        <v>545</v>
      </c>
      <c r="Y61" s="1">
        <v>42537.254837962966</v>
      </c>
      <c r="Z61" s="1">
        <v>42810.27789351852</v>
      </c>
      <c r="AA61" t="s">
        <v>297</v>
      </c>
    </row>
    <row r="62" spans="1:27" x14ac:dyDescent="0.3">
      <c r="A62">
        <v>84899</v>
      </c>
      <c r="B62" t="s">
        <v>800</v>
      </c>
      <c r="C62" t="s">
        <v>165</v>
      </c>
      <c r="D62" t="s">
        <v>166</v>
      </c>
      <c r="E62" t="s">
        <v>147</v>
      </c>
      <c r="F62" t="s">
        <v>27</v>
      </c>
      <c r="G62" t="s">
        <v>187</v>
      </c>
      <c r="H62" t="s">
        <v>1000</v>
      </c>
      <c r="I62" t="s">
        <v>800</v>
      </c>
      <c r="J62" t="s">
        <v>800</v>
      </c>
      <c r="K62" t="s">
        <v>41</v>
      </c>
      <c r="L62" t="s">
        <v>32</v>
      </c>
      <c r="N62" t="s">
        <v>1194</v>
      </c>
      <c r="O62" t="s">
        <v>1194</v>
      </c>
      <c r="R62" t="s">
        <v>235</v>
      </c>
      <c r="T62" t="s">
        <v>67</v>
      </c>
      <c r="U62" t="s">
        <v>45</v>
      </c>
      <c r="V62" t="s">
        <v>235</v>
      </c>
      <c r="W62" t="s">
        <v>1194</v>
      </c>
      <c r="Y62" s="1">
        <v>42542.140509259261</v>
      </c>
      <c r="Z62" s="1">
        <v>42543.229641203703</v>
      </c>
    </row>
    <row r="63" spans="1:27" x14ac:dyDescent="0.3">
      <c r="A63">
        <v>85002</v>
      </c>
      <c r="B63" t="s">
        <v>89</v>
      </c>
      <c r="C63" t="s">
        <v>237</v>
      </c>
      <c r="D63" t="s">
        <v>238</v>
      </c>
      <c r="E63" t="s">
        <v>24</v>
      </c>
      <c r="F63" t="s">
        <v>27</v>
      </c>
      <c r="G63" t="s">
        <v>49</v>
      </c>
      <c r="H63" t="s">
        <v>502</v>
      </c>
      <c r="J63" t="s">
        <v>497</v>
      </c>
      <c r="K63" t="s">
        <v>41</v>
      </c>
      <c r="L63" t="s">
        <v>32</v>
      </c>
      <c r="N63" t="s">
        <v>1194</v>
      </c>
      <c r="O63" t="s">
        <v>500</v>
      </c>
      <c r="R63" t="s">
        <v>235</v>
      </c>
      <c r="T63" t="s">
        <v>55</v>
      </c>
      <c r="U63" t="s">
        <v>45</v>
      </c>
      <c r="V63" t="s">
        <v>235</v>
      </c>
      <c r="W63" t="s">
        <v>1194</v>
      </c>
      <c r="Y63" s="1">
        <v>42543.065324074072</v>
      </c>
      <c r="Z63" s="1">
        <v>42724.952881944446</v>
      </c>
    </row>
    <row r="64" spans="1:27" x14ac:dyDescent="0.3">
      <c r="A64">
        <v>85124</v>
      </c>
      <c r="B64" t="s">
        <v>77</v>
      </c>
      <c r="C64" t="s">
        <v>165</v>
      </c>
      <c r="D64" t="s">
        <v>166</v>
      </c>
      <c r="E64" t="s">
        <v>147</v>
      </c>
      <c r="F64" t="s">
        <v>27</v>
      </c>
      <c r="G64" t="s">
        <v>187</v>
      </c>
      <c r="H64" t="s">
        <v>999</v>
      </c>
      <c r="I64" t="s">
        <v>800</v>
      </c>
      <c r="J64" t="s">
        <v>800</v>
      </c>
      <c r="K64" t="s">
        <v>41</v>
      </c>
      <c r="L64" t="s">
        <v>32</v>
      </c>
      <c r="N64" t="s">
        <v>1194</v>
      </c>
      <c r="O64" t="s">
        <v>1194</v>
      </c>
      <c r="R64" t="s">
        <v>235</v>
      </c>
      <c r="T64" t="s">
        <v>43</v>
      </c>
      <c r="U64" t="s">
        <v>29</v>
      </c>
      <c r="V64" t="s">
        <v>235</v>
      </c>
      <c r="W64" t="s">
        <v>1194</v>
      </c>
      <c r="Y64" s="1">
        <v>42544.980219907404</v>
      </c>
      <c r="Z64" s="1">
        <v>42549.139432870368</v>
      </c>
    </row>
    <row r="65" spans="1:27" x14ac:dyDescent="0.3">
      <c r="A65">
        <v>85377</v>
      </c>
      <c r="B65" t="s">
        <v>217</v>
      </c>
      <c r="C65" t="s">
        <v>129</v>
      </c>
      <c r="D65" t="s">
        <v>310</v>
      </c>
      <c r="E65" t="s">
        <v>24</v>
      </c>
      <c r="F65" t="s">
        <v>27</v>
      </c>
      <c r="G65" t="s">
        <v>153</v>
      </c>
      <c r="H65" t="s">
        <v>427</v>
      </c>
      <c r="I65" t="s">
        <v>916</v>
      </c>
      <c r="J65" t="s">
        <v>214</v>
      </c>
      <c r="K65" t="s">
        <v>41</v>
      </c>
      <c r="L65" t="s">
        <v>32</v>
      </c>
      <c r="M65" t="s">
        <v>369</v>
      </c>
      <c r="N65" t="s">
        <v>1194</v>
      </c>
      <c r="O65" t="s">
        <v>428</v>
      </c>
      <c r="P65" t="s">
        <v>344</v>
      </c>
      <c r="R65" t="s">
        <v>235</v>
      </c>
      <c r="S65" t="s">
        <v>426</v>
      </c>
      <c r="T65" t="s">
        <v>55</v>
      </c>
      <c r="U65" t="s">
        <v>37</v>
      </c>
      <c r="V65" t="s">
        <v>103</v>
      </c>
      <c r="W65" t="s">
        <v>361</v>
      </c>
      <c r="Y65" s="1">
        <v>42550.251122685186</v>
      </c>
      <c r="Z65" s="1">
        <v>42703.467199074075</v>
      </c>
    </row>
    <row r="66" spans="1:27" x14ac:dyDescent="0.3">
      <c r="A66">
        <v>85440</v>
      </c>
      <c r="B66" t="s">
        <v>318</v>
      </c>
      <c r="C66" t="s">
        <v>75</v>
      </c>
      <c r="D66" t="s">
        <v>267</v>
      </c>
      <c r="E66" t="s">
        <v>24</v>
      </c>
      <c r="F66" t="s">
        <v>27</v>
      </c>
      <c r="G66" t="s">
        <v>187</v>
      </c>
      <c r="H66" t="s">
        <v>878</v>
      </c>
      <c r="I66" t="s">
        <v>942</v>
      </c>
      <c r="J66" t="s">
        <v>204</v>
      </c>
      <c r="K66" t="s">
        <v>41</v>
      </c>
      <c r="L66" t="s">
        <v>32</v>
      </c>
      <c r="N66" t="s">
        <v>1194</v>
      </c>
      <c r="O66" t="s">
        <v>667</v>
      </c>
      <c r="R66" t="s">
        <v>235</v>
      </c>
      <c r="T66" t="s">
        <v>55</v>
      </c>
      <c r="U66" t="s">
        <v>45</v>
      </c>
      <c r="V66" t="s">
        <v>235</v>
      </c>
      <c r="W66" t="s">
        <v>1194</v>
      </c>
      <c r="Y66" s="1">
        <v>42551.289675925924</v>
      </c>
      <c r="Z66" s="1">
        <v>42569.466990740744</v>
      </c>
    </row>
    <row r="67" spans="1:27" x14ac:dyDescent="0.3">
      <c r="A67">
        <v>85661</v>
      </c>
      <c r="B67" t="s">
        <v>228</v>
      </c>
      <c r="C67" t="s">
        <v>75</v>
      </c>
      <c r="D67" t="s">
        <v>125</v>
      </c>
      <c r="E67" t="s">
        <v>147</v>
      </c>
      <c r="F67" t="s">
        <v>27</v>
      </c>
      <c r="G67" t="s">
        <v>166</v>
      </c>
      <c r="H67" t="s">
        <v>1116</v>
      </c>
      <c r="I67" t="s">
        <v>179</v>
      </c>
      <c r="J67" t="s">
        <v>228</v>
      </c>
      <c r="K67" t="s">
        <v>41</v>
      </c>
      <c r="L67" t="s">
        <v>32</v>
      </c>
      <c r="N67" t="s">
        <v>1194</v>
      </c>
      <c r="O67" t="s">
        <v>1194</v>
      </c>
      <c r="Q67" t="s">
        <v>727</v>
      </c>
      <c r="R67" t="s">
        <v>765</v>
      </c>
      <c r="T67" t="s">
        <v>67</v>
      </c>
      <c r="U67" t="s">
        <v>45</v>
      </c>
      <c r="V67" t="s">
        <v>26</v>
      </c>
      <c r="W67" t="s">
        <v>1194</v>
      </c>
      <c r="Y67" s="1">
        <v>42555.32472222222</v>
      </c>
      <c r="Z67" s="1">
        <v>42772.735034722224</v>
      </c>
    </row>
    <row r="68" spans="1:27" x14ac:dyDescent="0.3">
      <c r="A68">
        <v>86174</v>
      </c>
      <c r="B68" t="s">
        <v>188</v>
      </c>
      <c r="C68" t="s">
        <v>165</v>
      </c>
      <c r="D68" t="s">
        <v>166</v>
      </c>
      <c r="E68" t="s">
        <v>147</v>
      </c>
      <c r="F68" t="s">
        <v>27</v>
      </c>
      <c r="G68" t="s">
        <v>187</v>
      </c>
      <c r="H68" t="s">
        <v>998</v>
      </c>
      <c r="J68" t="s">
        <v>188</v>
      </c>
      <c r="K68" t="s">
        <v>41</v>
      </c>
      <c r="L68" t="s">
        <v>32</v>
      </c>
      <c r="N68" t="s">
        <v>1194</v>
      </c>
      <c r="O68" t="s">
        <v>1194</v>
      </c>
      <c r="R68" t="s">
        <v>235</v>
      </c>
      <c r="T68" t="s">
        <v>55</v>
      </c>
      <c r="U68" t="s">
        <v>45</v>
      </c>
      <c r="V68" t="s">
        <v>235</v>
      </c>
      <c r="W68" t="s">
        <v>1194</v>
      </c>
      <c r="Y68" s="1">
        <v>42565.557928240742</v>
      </c>
      <c r="Z68" s="1">
        <v>42565.658437500002</v>
      </c>
    </row>
    <row r="69" spans="1:27" x14ac:dyDescent="0.3">
      <c r="A69">
        <v>86202</v>
      </c>
      <c r="B69" t="s">
        <v>800</v>
      </c>
      <c r="C69" t="s">
        <v>165</v>
      </c>
      <c r="D69" t="s">
        <v>166</v>
      </c>
      <c r="E69" t="s">
        <v>147</v>
      </c>
      <c r="F69" t="s">
        <v>27</v>
      </c>
      <c r="G69" t="s">
        <v>187</v>
      </c>
      <c r="H69" t="s">
        <v>997</v>
      </c>
      <c r="I69" t="s">
        <v>800</v>
      </c>
      <c r="J69" t="s">
        <v>800</v>
      </c>
      <c r="K69" t="s">
        <v>41</v>
      </c>
      <c r="L69" t="s">
        <v>32</v>
      </c>
      <c r="N69" t="s">
        <v>1194</v>
      </c>
      <c r="O69" t="s">
        <v>1194</v>
      </c>
      <c r="R69" t="s">
        <v>235</v>
      </c>
      <c r="T69" t="s">
        <v>43</v>
      </c>
      <c r="U69" t="s">
        <v>37</v>
      </c>
      <c r="V69" t="s">
        <v>235</v>
      </c>
      <c r="W69" t="s">
        <v>1194</v>
      </c>
      <c r="Y69" s="1">
        <v>42566.193726851852</v>
      </c>
      <c r="Z69" s="1">
        <v>42566.348877314813</v>
      </c>
    </row>
    <row r="70" spans="1:27" x14ac:dyDescent="0.3">
      <c r="A70">
        <v>86211</v>
      </c>
      <c r="B70" t="s">
        <v>950</v>
      </c>
      <c r="C70" t="s">
        <v>165</v>
      </c>
      <c r="D70" t="s">
        <v>166</v>
      </c>
      <c r="E70" t="s">
        <v>147</v>
      </c>
      <c r="F70" t="s">
        <v>27</v>
      </c>
      <c r="G70" t="s">
        <v>187</v>
      </c>
      <c r="H70" t="s">
        <v>996</v>
      </c>
      <c r="J70" t="s">
        <v>950</v>
      </c>
      <c r="K70" t="s">
        <v>41</v>
      </c>
      <c r="L70" t="s">
        <v>32</v>
      </c>
      <c r="N70" t="s">
        <v>1194</v>
      </c>
      <c r="O70" t="s">
        <v>1194</v>
      </c>
      <c r="R70" t="s">
        <v>235</v>
      </c>
      <c r="S70" t="s">
        <v>235</v>
      </c>
      <c r="T70" t="s">
        <v>43</v>
      </c>
      <c r="U70" t="s">
        <v>45</v>
      </c>
      <c r="V70" t="s">
        <v>235</v>
      </c>
      <c r="W70" t="s">
        <v>1194</v>
      </c>
      <c r="Y70" s="1">
        <v>42566.316493055558</v>
      </c>
      <c r="Z70" s="1">
        <v>42578.205254629633</v>
      </c>
    </row>
    <row r="71" spans="1:27" x14ac:dyDescent="0.3">
      <c r="A71">
        <v>86218</v>
      </c>
      <c r="B71" t="s">
        <v>340</v>
      </c>
      <c r="C71" t="s">
        <v>184</v>
      </c>
      <c r="D71" t="s">
        <v>186</v>
      </c>
      <c r="E71" t="s">
        <v>24</v>
      </c>
      <c r="F71" t="s">
        <v>387</v>
      </c>
      <c r="G71" t="s">
        <v>187</v>
      </c>
      <c r="H71" t="s">
        <v>1235</v>
      </c>
      <c r="I71" t="s">
        <v>913</v>
      </c>
      <c r="J71" t="s">
        <v>91</v>
      </c>
      <c r="K71" t="s">
        <v>41</v>
      </c>
      <c r="L71" t="s">
        <v>32</v>
      </c>
      <c r="M71" t="s">
        <v>298</v>
      </c>
      <c r="N71" t="s">
        <v>1194</v>
      </c>
      <c r="O71" t="s">
        <v>1216</v>
      </c>
      <c r="R71" t="s">
        <v>235</v>
      </c>
      <c r="T71" t="s">
        <v>55</v>
      </c>
      <c r="U71" t="s">
        <v>45</v>
      </c>
      <c r="V71" t="s">
        <v>26</v>
      </c>
      <c r="W71" t="s">
        <v>1194</v>
      </c>
      <c r="Y71" s="1">
        <v>42566.347951388889</v>
      </c>
      <c r="Z71" s="1">
        <v>42816.252372685187</v>
      </c>
      <c r="AA71" t="s">
        <v>1234</v>
      </c>
    </row>
    <row r="72" spans="1:27" x14ac:dyDescent="0.3">
      <c r="A72">
        <v>86226</v>
      </c>
      <c r="B72" t="s">
        <v>860</v>
      </c>
      <c r="C72" t="s">
        <v>75</v>
      </c>
      <c r="D72" t="s">
        <v>354</v>
      </c>
      <c r="E72" t="s">
        <v>147</v>
      </c>
      <c r="F72" t="s">
        <v>27</v>
      </c>
      <c r="G72" t="s">
        <v>187</v>
      </c>
      <c r="H72" t="s">
        <v>1113</v>
      </c>
      <c r="I72" t="s">
        <v>230</v>
      </c>
      <c r="J72" t="s">
        <v>230</v>
      </c>
      <c r="K72" t="s">
        <v>41</v>
      </c>
      <c r="L72" t="s">
        <v>32</v>
      </c>
      <c r="N72" t="s">
        <v>1194</v>
      </c>
      <c r="O72" t="s">
        <v>1194</v>
      </c>
      <c r="R72" t="s">
        <v>765</v>
      </c>
      <c r="T72" t="s">
        <v>43</v>
      </c>
      <c r="U72" t="s">
        <v>29</v>
      </c>
      <c r="V72" t="s">
        <v>26</v>
      </c>
      <c r="W72" t="s">
        <v>1194</v>
      </c>
      <c r="Y72" s="1">
        <v>42566.397418981483</v>
      </c>
      <c r="Z72" s="1">
        <v>42569.614652777775</v>
      </c>
    </row>
    <row r="73" spans="1:27" x14ac:dyDescent="0.3">
      <c r="A73">
        <v>86350</v>
      </c>
      <c r="B73" t="s">
        <v>340</v>
      </c>
      <c r="C73" t="s">
        <v>184</v>
      </c>
      <c r="D73" t="s">
        <v>293</v>
      </c>
      <c r="E73" t="s">
        <v>24</v>
      </c>
      <c r="F73" t="s">
        <v>387</v>
      </c>
      <c r="G73" t="s">
        <v>187</v>
      </c>
      <c r="H73" t="s">
        <v>542</v>
      </c>
      <c r="I73" t="s">
        <v>913</v>
      </c>
      <c r="J73" t="s">
        <v>91</v>
      </c>
      <c r="K73" t="s">
        <v>41</v>
      </c>
      <c r="L73" t="s">
        <v>32</v>
      </c>
      <c r="N73" t="s">
        <v>1194</v>
      </c>
      <c r="O73" t="s">
        <v>1194</v>
      </c>
      <c r="Q73" t="s">
        <v>541</v>
      </c>
      <c r="R73" t="s">
        <v>235</v>
      </c>
      <c r="T73" t="s">
        <v>43</v>
      </c>
      <c r="U73" t="s">
        <v>45</v>
      </c>
      <c r="V73" t="s">
        <v>26</v>
      </c>
      <c r="W73" t="s">
        <v>361</v>
      </c>
      <c r="Y73" s="1">
        <v>42570.369074074071</v>
      </c>
      <c r="Z73" s="1">
        <v>42824.280046296299</v>
      </c>
    </row>
    <row r="74" spans="1:27" x14ac:dyDescent="0.3">
      <c r="A74">
        <v>86378</v>
      </c>
      <c r="B74" t="s">
        <v>977</v>
      </c>
      <c r="C74" t="s">
        <v>184</v>
      </c>
      <c r="D74" t="s">
        <v>293</v>
      </c>
      <c r="E74" t="s">
        <v>48</v>
      </c>
      <c r="F74" t="s">
        <v>27</v>
      </c>
      <c r="G74" t="s">
        <v>187</v>
      </c>
      <c r="H74" t="s">
        <v>976</v>
      </c>
      <c r="I74" t="s">
        <v>234</v>
      </c>
      <c r="J74" t="s">
        <v>91</v>
      </c>
      <c r="K74" t="s">
        <v>41</v>
      </c>
      <c r="L74" t="s">
        <v>32</v>
      </c>
      <c r="M74" t="s">
        <v>298</v>
      </c>
      <c r="N74" t="s">
        <v>338</v>
      </c>
      <c r="O74" t="s">
        <v>1194</v>
      </c>
      <c r="R74" t="s">
        <v>235</v>
      </c>
      <c r="T74" t="s">
        <v>43</v>
      </c>
      <c r="U74" t="s">
        <v>29</v>
      </c>
      <c r="V74" t="s">
        <v>26</v>
      </c>
      <c r="W74" t="s">
        <v>1194</v>
      </c>
      <c r="Y74" s="1">
        <v>42570.509155092594</v>
      </c>
      <c r="Z74" s="1">
        <v>42781.593425925923</v>
      </c>
    </row>
    <row r="75" spans="1:27" x14ac:dyDescent="0.3">
      <c r="A75">
        <v>86415</v>
      </c>
      <c r="B75" t="s">
        <v>211</v>
      </c>
      <c r="C75" t="s">
        <v>184</v>
      </c>
      <c r="D75" t="s">
        <v>186</v>
      </c>
      <c r="E75" t="s">
        <v>24</v>
      </c>
      <c r="F75" t="s">
        <v>27</v>
      </c>
      <c r="G75" t="s">
        <v>187</v>
      </c>
      <c r="H75" t="s">
        <v>540</v>
      </c>
      <c r="I75" t="s">
        <v>800</v>
      </c>
      <c r="J75" t="s">
        <v>174</v>
      </c>
      <c r="K75" t="s">
        <v>41</v>
      </c>
      <c r="L75" t="s">
        <v>32</v>
      </c>
      <c r="N75" t="s">
        <v>1194</v>
      </c>
      <c r="O75" t="s">
        <v>1194</v>
      </c>
      <c r="R75" t="s">
        <v>235</v>
      </c>
      <c r="T75" t="s">
        <v>43</v>
      </c>
      <c r="U75" t="s">
        <v>29</v>
      </c>
      <c r="V75" t="s">
        <v>26</v>
      </c>
      <c r="W75" t="s">
        <v>361</v>
      </c>
      <c r="Y75" s="1">
        <v>42571.160509259258</v>
      </c>
      <c r="Z75" s="1">
        <v>42736.967905092592</v>
      </c>
    </row>
    <row r="76" spans="1:27" x14ac:dyDescent="0.3">
      <c r="A76">
        <v>86473</v>
      </c>
      <c r="B76" t="s">
        <v>146</v>
      </c>
      <c r="C76" t="s">
        <v>75</v>
      </c>
      <c r="D76" t="s">
        <v>79</v>
      </c>
      <c r="E76" t="s">
        <v>24</v>
      </c>
      <c r="F76" t="s">
        <v>387</v>
      </c>
      <c r="G76" t="s">
        <v>178</v>
      </c>
      <c r="H76" t="s">
        <v>876</v>
      </c>
      <c r="I76" t="s">
        <v>944</v>
      </c>
      <c r="J76" t="s">
        <v>77</v>
      </c>
      <c r="K76" t="s">
        <v>41</v>
      </c>
      <c r="L76" t="s">
        <v>32</v>
      </c>
      <c r="N76" t="s">
        <v>1194</v>
      </c>
      <c r="O76" t="s">
        <v>539</v>
      </c>
      <c r="R76" t="s">
        <v>235</v>
      </c>
      <c r="T76" t="s">
        <v>67</v>
      </c>
      <c r="U76" t="s">
        <v>45</v>
      </c>
      <c r="V76" t="s">
        <v>235</v>
      </c>
      <c r="W76" t="s">
        <v>1194</v>
      </c>
      <c r="Y76" s="1">
        <v>42571.698877314811</v>
      </c>
      <c r="Z76" s="1">
        <v>42818.240034722221</v>
      </c>
    </row>
    <row r="77" spans="1:27" x14ac:dyDescent="0.3">
      <c r="A77">
        <v>86675</v>
      </c>
      <c r="B77" t="s">
        <v>124</v>
      </c>
      <c r="C77" t="s">
        <v>75</v>
      </c>
      <c r="D77" t="s">
        <v>125</v>
      </c>
      <c r="E77" t="s">
        <v>24</v>
      </c>
      <c r="F77" t="s">
        <v>387</v>
      </c>
      <c r="G77" t="s">
        <v>187</v>
      </c>
      <c r="H77" t="s">
        <v>875</v>
      </c>
      <c r="I77" t="s">
        <v>913</v>
      </c>
      <c r="J77" t="s">
        <v>204</v>
      </c>
      <c r="K77" t="s">
        <v>41</v>
      </c>
      <c r="L77" t="s">
        <v>32</v>
      </c>
      <c r="N77" t="s">
        <v>1194</v>
      </c>
      <c r="O77" t="s">
        <v>472</v>
      </c>
      <c r="R77" t="s">
        <v>235</v>
      </c>
      <c r="T77" t="s">
        <v>43</v>
      </c>
      <c r="U77" t="s">
        <v>29</v>
      </c>
      <c r="V77" t="s">
        <v>26</v>
      </c>
      <c r="W77" t="s">
        <v>361</v>
      </c>
      <c r="Y77" s="1">
        <v>42577.433229166665</v>
      </c>
      <c r="Z77" s="1">
        <v>42808.279131944444</v>
      </c>
    </row>
    <row r="78" spans="1:27" x14ac:dyDescent="0.3">
      <c r="A78">
        <v>86676</v>
      </c>
      <c r="B78" t="s">
        <v>124</v>
      </c>
      <c r="C78" t="s">
        <v>75</v>
      </c>
      <c r="D78" t="s">
        <v>125</v>
      </c>
      <c r="E78" t="s">
        <v>24</v>
      </c>
      <c r="F78" t="s">
        <v>27</v>
      </c>
      <c r="G78" t="s">
        <v>187</v>
      </c>
      <c r="H78" t="s">
        <v>842</v>
      </c>
      <c r="I78" t="s">
        <v>234</v>
      </c>
      <c r="J78" t="s">
        <v>204</v>
      </c>
      <c r="K78" t="s">
        <v>41</v>
      </c>
      <c r="L78" t="s">
        <v>32</v>
      </c>
      <c r="N78" t="s">
        <v>1194</v>
      </c>
      <c r="O78" t="s">
        <v>1194</v>
      </c>
      <c r="R78" t="s">
        <v>781</v>
      </c>
      <c r="S78" t="s">
        <v>841</v>
      </c>
      <c r="T78" t="s">
        <v>43</v>
      </c>
      <c r="U78" t="s">
        <v>29</v>
      </c>
      <c r="V78" t="s">
        <v>26</v>
      </c>
      <c r="W78" t="s">
        <v>361</v>
      </c>
      <c r="Y78" s="1">
        <v>42577.433333333334</v>
      </c>
      <c r="Z78" s="1">
        <v>42578.446006944447</v>
      </c>
    </row>
    <row r="79" spans="1:27" x14ac:dyDescent="0.3">
      <c r="A79">
        <v>87123</v>
      </c>
      <c r="B79" t="s">
        <v>211</v>
      </c>
      <c r="C79" t="s">
        <v>184</v>
      </c>
      <c r="D79" t="s">
        <v>212</v>
      </c>
      <c r="E79" t="s">
        <v>24</v>
      </c>
      <c r="F79" t="s">
        <v>27</v>
      </c>
      <c r="G79" t="s">
        <v>187</v>
      </c>
      <c r="H79" t="s">
        <v>538</v>
      </c>
      <c r="I79" t="s">
        <v>800</v>
      </c>
      <c r="J79" t="s">
        <v>91</v>
      </c>
      <c r="K79" t="s">
        <v>41</v>
      </c>
      <c r="L79" t="s">
        <v>32</v>
      </c>
      <c r="N79" t="s">
        <v>1194</v>
      </c>
      <c r="O79" t="s">
        <v>539</v>
      </c>
      <c r="Q79" t="s">
        <v>537</v>
      </c>
      <c r="R79" t="s">
        <v>235</v>
      </c>
      <c r="T79" t="s">
        <v>43</v>
      </c>
      <c r="U79" t="s">
        <v>29</v>
      </c>
      <c r="V79" t="s">
        <v>26</v>
      </c>
      <c r="W79" t="s">
        <v>1194</v>
      </c>
      <c r="Y79" s="1">
        <v>42586.299166666664</v>
      </c>
      <c r="Z79" s="1">
        <v>42736.977094907408</v>
      </c>
    </row>
    <row r="80" spans="1:27" x14ac:dyDescent="0.3">
      <c r="A80">
        <v>87205</v>
      </c>
      <c r="B80" t="s">
        <v>934</v>
      </c>
      <c r="C80" t="s">
        <v>165</v>
      </c>
      <c r="D80" t="s">
        <v>166</v>
      </c>
      <c r="E80" t="s">
        <v>147</v>
      </c>
      <c r="F80" t="s">
        <v>27</v>
      </c>
      <c r="G80" t="s">
        <v>187</v>
      </c>
      <c r="H80" t="s">
        <v>995</v>
      </c>
      <c r="J80" t="s">
        <v>934</v>
      </c>
      <c r="K80" t="s">
        <v>41</v>
      </c>
      <c r="L80" t="s">
        <v>32</v>
      </c>
      <c r="N80" t="s">
        <v>1194</v>
      </c>
      <c r="O80" t="s">
        <v>1194</v>
      </c>
      <c r="R80" t="s">
        <v>235</v>
      </c>
      <c r="T80" t="s">
        <v>55</v>
      </c>
      <c r="U80" t="s">
        <v>45</v>
      </c>
      <c r="V80" t="s">
        <v>235</v>
      </c>
      <c r="W80" t="s">
        <v>1194</v>
      </c>
      <c r="Y80" s="1">
        <v>42587.297511574077</v>
      </c>
      <c r="Z80" s="1">
        <v>42592.025729166664</v>
      </c>
    </row>
    <row r="81" spans="1:27" x14ac:dyDescent="0.3">
      <c r="A81">
        <v>87634</v>
      </c>
      <c r="B81" t="s">
        <v>346</v>
      </c>
      <c r="C81" t="s">
        <v>75</v>
      </c>
      <c r="D81" t="s">
        <v>814</v>
      </c>
      <c r="E81" t="s">
        <v>24</v>
      </c>
      <c r="F81" t="s">
        <v>27</v>
      </c>
      <c r="G81" t="s">
        <v>187</v>
      </c>
      <c r="H81" t="s">
        <v>868</v>
      </c>
      <c r="I81" t="s">
        <v>943</v>
      </c>
      <c r="J81" t="s">
        <v>77</v>
      </c>
      <c r="K81" t="s">
        <v>41</v>
      </c>
      <c r="L81" t="s">
        <v>32</v>
      </c>
      <c r="M81" t="s">
        <v>298</v>
      </c>
      <c r="N81" t="s">
        <v>1194</v>
      </c>
      <c r="O81" t="s">
        <v>1194</v>
      </c>
      <c r="R81" t="s">
        <v>235</v>
      </c>
      <c r="T81" t="s">
        <v>55</v>
      </c>
      <c r="U81" t="s">
        <v>37</v>
      </c>
      <c r="V81" t="s">
        <v>28</v>
      </c>
      <c r="W81" t="s">
        <v>1194</v>
      </c>
      <c r="Y81" s="1">
        <v>42597.987395833334</v>
      </c>
      <c r="Z81" s="1">
        <v>42718.289479166669</v>
      </c>
      <c r="AA81" t="s">
        <v>867</v>
      </c>
    </row>
    <row r="82" spans="1:27" x14ac:dyDescent="0.3">
      <c r="A82">
        <v>87635</v>
      </c>
      <c r="B82" t="s">
        <v>325</v>
      </c>
      <c r="C82" t="s">
        <v>129</v>
      </c>
      <c r="D82" t="s">
        <v>218</v>
      </c>
      <c r="E82" t="s">
        <v>149</v>
      </c>
      <c r="F82" t="s">
        <v>27</v>
      </c>
      <c r="G82" t="s">
        <v>153</v>
      </c>
      <c r="H82" t="s">
        <v>1198</v>
      </c>
      <c r="I82" t="s">
        <v>226</v>
      </c>
      <c r="J82" t="s">
        <v>77</v>
      </c>
      <c r="K82" t="s">
        <v>41</v>
      </c>
      <c r="L82" t="s">
        <v>101</v>
      </c>
      <c r="M82" t="s">
        <v>298</v>
      </c>
      <c r="N82" t="s">
        <v>1194</v>
      </c>
      <c r="O82" t="s">
        <v>1194</v>
      </c>
      <c r="P82">
        <v>11924</v>
      </c>
      <c r="R82" t="s">
        <v>235</v>
      </c>
      <c r="T82" t="s">
        <v>43</v>
      </c>
      <c r="U82" t="s">
        <v>37</v>
      </c>
      <c r="V82" t="s">
        <v>103</v>
      </c>
      <c r="W82" t="s">
        <v>361</v>
      </c>
      <c r="Y82" s="1">
        <v>42598.010752314818</v>
      </c>
      <c r="Z82" s="1">
        <v>42785.978854166664</v>
      </c>
    </row>
    <row r="83" spans="1:27" x14ac:dyDescent="0.3">
      <c r="A83">
        <v>87656</v>
      </c>
      <c r="B83" t="s">
        <v>192</v>
      </c>
      <c r="C83" t="s">
        <v>165</v>
      </c>
      <c r="D83" t="s">
        <v>166</v>
      </c>
      <c r="E83" t="s">
        <v>147</v>
      </c>
      <c r="F83" t="s">
        <v>27</v>
      </c>
      <c r="G83" t="s">
        <v>187</v>
      </c>
      <c r="H83" t="s">
        <v>994</v>
      </c>
      <c r="I83" t="s">
        <v>913</v>
      </c>
      <c r="J83" t="s">
        <v>913</v>
      </c>
      <c r="K83" t="s">
        <v>41</v>
      </c>
      <c r="L83" t="s">
        <v>32</v>
      </c>
      <c r="M83" t="s">
        <v>44</v>
      </c>
      <c r="N83" t="s">
        <v>1194</v>
      </c>
      <c r="O83" t="s">
        <v>1194</v>
      </c>
      <c r="R83" t="s">
        <v>235</v>
      </c>
      <c r="T83" t="s">
        <v>55</v>
      </c>
      <c r="U83" t="s">
        <v>45</v>
      </c>
      <c r="V83" t="s">
        <v>235</v>
      </c>
      <c r="W83" t="s">
        <v>1194</v>
      </c>
      <c r="X83" t="s">
        <v>636</v>
      </c>
      <c r="Y83" s="1">
        <v>42598.291979166665</v>
      </c>
      <c r="Z83" s="1">
        <v>42655.133402777778</v>
      </c>
    </row>
    <row r="84" spans="1:27" x14ac:dyDescent="0.3">
      <c r="A84">
        <v>87684</v>
      </c>
      <c r="B84" t="s">
        <v>226</v>
      </c>
      <c r="C84" t="s">
        <v>75</v>
      </c>
      <c r="D84" t="s">
        <v>354</v>
      </c>
      <c r="E84" t="s">
        <v>147</v>
      </c>
      <c r="F84" t="s">
        <v>27</v>
      </c>
      <c r="G84" t="s">
        <v>153</v>
      </c>
      <c r="H84" t="s">
        <v>1111</v>
      </c>
      <c r="I84" t="s">
        <v>942</v>
      </c>
      <c r="J84" t="s">
        <v>916</v>
      </c>
      <c r="K84" t="s">
        <v>41</v>
      </c>
      <c r="L84" t="s">
        <v>32</v>
      </c>
      <c r="M84" t="s">
        <v>104</v>
      </c>
      <c r="N84" t="s">
        <v>1194</v>
      </c>
      <c r="O84" t="s">
        <v>1194</v>
      </c>
      <c r="P84">
        <v>11774</v>
      </c>
      <c r="R84" t="s">
        <v>765</v>
      </c>
      <c r="T84" t="s">
        <v>43</v>
      </c>
      <c r="U84" t="s">
        <v>29</v>
      </c>
      <c r="V84" t="s">
        <v>308</v>
      </c>
      <c r="W84" t="s">
        <v>361</v>
      </c>
      <c r="Y84" s="1">
        <v>42598.775659722225</v>
      </c>
      <c r="Z84" s="1">
        <v>42629.458784722221</v>
      </c>
    </row>
    <row r="85" spans="1:27" x14ac:dyDescent="0.3">
      <c r="A85">
        <v>88020</v>
      </c>
      <c r="B85" t="s">
        <v>1185</v>
      </c>
      <c r="C85" t="s">
        <v>75</v>
      </c>
      <c r="D85" t="s">
        <v>202</v>
      </c>
      <c r="E85" t="s">
        <v>147</v>
      </c>
      <c r="F85" t="s">
        <v>27</v>
      </c>
      <c r="G85" t="s">
        <v>287</v>
      </c>
      <c r="H85" t="s">
        <v>1184</v>
      </c>
      <c r="I85" t="s">
        <v>940</v>
      </c>
      <c r="J85" t="s">
        <v>77</v>
      </c>
      <c r="K85" t="s">
        <v>41</v>
      </c>
      <c r="L85" t="s">
        <v>32</v>
      </c>
      <c r="M85" t="s">
        <v>44</v>
      </c>
      <c r="N85" t="s">
        <v>1194</v>
      </c>
      <c r="O85" t="s">
        <v>1194</v>
      </c>
      <c r="R85" t="s">
        <v>235</v>
      </c>
      <c r="T85" t="s">
        <v>43</v>
      </c>
      <c r="U85" t="s">
        <v>37</v>
      </c>
      <c r="V85" t="s">
        <v>235</v>
      </c>
      <c r="W85" t="s">
        <v>361</v>
      </c>
      <c r="X85" t="s">
        <v>1046</v>
      </c>
      <c r="Y85" s="1">
        <v>42605.671493055554</v>
      </c>
      <c r="Z85" s="1">
        <v>42754.902025462965</v>
      </c>
      <c r="AA85" t="s">
        <v>1183</v>
      </c>
    </row>
    <row r="86" spans="1:27" x14ac:dyDescent="0.3">
      <c r="A86">
        <v>88052</v>
      </c>
      <c r="B86" t="s">
        <v>128</v>
      </c>
      <c r="C86" t="s">
        <v>129</v>
      </c>
      <c r="D86" t="s">
        <v>218</v>
      </c>
      <c r="E86" t="s">
        <v>24</v>
      </c>
      <c r="F86" t="s">
        <v>27</v>
      </c>
      <c r="G86" t="s">
        <v>169</v>
      </c>
      <c r="H86" t="s">
        <v>419</v>
      </c>
      <c r="I86" t="s">
        <v>349</v>
      </c>
      <c r="J86" t="s">
        <v>91</v>
      </c>
      <c r="K86" t="s">
        <v>41</v>
      </c>
      <c r="L86" t="s">
        <v>32</v>
      </c>
      <c r="M86" t="s">
        <v>369</v>
      </c>
      <c r="N86" t="s">
        <v>1194</v>
      </c>
      <c r="O86" t="s">
        <v>420</v>
      </c>
      <c r="R86" t="s">
        <v>235</v>
      </c>
      <c r="T86" t="s">
        <v>67</v>
      </c>
      <c r="U86" t="s">
        <v>37</v>
      </c>
      <c r="V86" t="s">
        <v>26</v>
      </c>
      <c r="W86" t="s">
        <v>1194</v>
      </c>
      <c r="Y86" s="1">
        <v>42606.241018518522</v>
      </c>
      <c r="Z86" s="1">
        <v>42670.350104166668</v>
      </c>
    </row>
    <row r="87" spans="1:27" x14ac:dyDescent="0.3">
      <c r="A87">
        <v>88054</v>
      </c>
      <c r="B87" t="s">
        <v>214</v>
      </c>
      <c r="C87" t="s">
        <v>184</v>
      </c>
      <c r="D87" t="s">
        <v>293</v>
      </c>
      <c r="E87" t="s">
        <v>24</v>
      </c>
      <c r="F87" t="s">
        <v>387</v>
      </c>
      <c r="G87" t="s">
        <v>169</v>
      </c>
      <c r="H87" t="s">
        <v>536</v>
      </c>
      <c r="I87" t="s">
        <v>913</v>
      </c>
      <c r="J87" t="s">
        <v>91</v>
      </c>
      <c r="K87" t="s">
        <v>41</v>
      </c>
      <c r="L87" t="s">
        <v>240</v>
      </c>
      <c r="M87" t="s">
        <v>365</v>
      </c>
      <c r="N87" t="s">
        <v>1194</v>
      </c>
      <c r="O87" t="s">
        <v>383</v>
      </c>
      <c r="R87" t="s">
        <v>235</v>
      </c>
      <c r="T87" t="s">
        <v>67</v>
      </c>
      <c r="U87" t="s">
        <v>37</v>
      </c>
      <c r="V87" t="s">
        <v>26</v>
      </c>
      <c r="W87" t="s">
        <v>1194</v>
      </c>
      <c r="Y87" s="1">
        <v>42606.244699074072</v>
      </c>
      <c r="Z87" s="1">
        <v>42823.254618055558</v>
      </c>
    </row>
    <row r="88" spans="1:27" x14ac:dyDescent="0.3">
      <c r="A88">
        <v>88089</v>
      </c>
      <c r="B88" t="s">
        <v>234</v>
      </c>
      <c r="C88" t="s">
        <v>75</v>
      </c>
      <c r="D88" t="s">
        <v>79</v>
      </c>
      <c r="E88" t="s">
        <v>147</v>
      </c>
      <c r="F88" t="s">
        <v>27</v>
      </c>
      <c r="G88" t="s">
        <v>169</v>
      </c>
      <c r="H88" t="s">
        <v>1110</v>
      </c>
      <c r="I88" t="s">
        <v>234</v>
      </c>
      <c r="J88" t="s">
        <v>234</v>
      </c>
      <c r="K88" t="s">
        <v>41</v>
      </c>
      <c r="L88" t="s">
        <v>32</v>
      </c>
      <c r="N88" t="s">
        <v>1194</v>
      </c>
      <c r="O88" t="s">
        <v>1194</v>
      </c>
      <c r="R88" t="s">
        <v>765</v>
      </c>
      <c r="T88" t="s">
        <v>43</v>
      </c>
      <c r="U88" t="s">
        <v>29</v>
      </c>
      <c r="V88" t="s">
        <v>26</v>
      </c>
      <c r="W88" t="s">
        <v>1194</v>
      </c>
      <c r="Y88" s="1">
        <v>42606.726041666669</v>
      </c>
      <c r="Z88" s="1">
        <v>42607.419166666667</v>
      </c>
    </row>
    <row r="89" spans="1:27" x14ac:dyDescent="0.3">
      <c r="A89">
        <v>88147</v>
      </c>
      <c r="B89" t="s">
        <v>124</v>
      </c>
      <c r="C89" t="s">
        <v>75</v>
      </c>
      <c r="D89" t="s">
        <v>125</v>
      </c>
      <c r="E89" t="s">
        <v>262</v>
      </c>
      <c r="F89" t="s">
        <v>27</v>
      </c>
      <c r="G89" t="s">
        <v>134</v>
      </c>
      <c r="H89" t="s">
        <v>1109</v>
      </c>
      <c r="I89" t="s">
        <v>179</v>
      </c>
      <c r="J89" t="s">
        <v>227</v>
      </c>
      <c r="K89" t="s">
        <v>41</v>
      </c>
      <c r="L89" t="s">
        <v>32</v>
      </c>
      <c r="M89" t="s">
        <v>104</v>
      </c>
      <c r="N89" t="s">
        <v>1194</v>
      </c>
      <c r="O89" t="s">
        <v>1194</v>
      </c>
      <c r="R89" t="s">
        <v>765</v>
      </c>
      <c r="T89" t="s">
        <v>43</v>
      </c>
      <c r="U89" t="s">
        <v>29</v>
      </c>
      <c r="V89" t="s">
        <v>26</v>
      </c>
      <c r="W89" t="s">
        <v>1194</v>
      </c>
      <c r="Y89" s="1">
        <v>42607.399016203701</v>
      </c>
      <c r="Z89" s="1">
        <v>42747.790138888886</v>
      </c>
      <c r="AA89" t="s">
        <v>1108</v>
      </c>
    </row>
    <row r="90" spans="1:27" x14ac:dyDescent="0.3">
      <c r="A90">
        <v>88179</v>
      </c>
      <c r="B90" t="s">
        <v>161</v>
      </c>
      <c r="C90" t="s">
        <v>322</v>
      </c>
      <c r="D90" t="s">
        <v>568</v>
      </c>
      <c r="E90" t="s">
        <v>24</v>
      </c>
      <c r="F90" t="s">
        <v>387</v>
      </c>
      <c r="G90" t="s">
        <v>187</v>
      </c>
      <c r="H90" t="s">
        <v>567</v>
      </c>
      <c r="I90" t="s">
        <v>913</v>
      </c>
      <c r="J90" t="s">
        <v>566</v>
      </c>
      <c r="K90" t="s">
        <v>41</v>
      </c>
      <c r="L90" t="s">
        <v>258</v>
      </c>
      <c r="M90" t="s">
        <v>185</v>
      </c>
      <c r="N90" t="s">
        <v>1194</v>
      </c>
      <c r="O90" t="s">
        <v>420</v>
      </c>
      <c r="R90" t="s">
        <v>235</v>
      </c>
      <c r="T90" t="s">
        <v>43</v>
      </c>
      <c r="U90" t="s">
        <v>29</v>
      </c>
      <c r="V90" t="s">
        <v>235</v>
      </c>
      <c r="W90" t="s">
        <v>1194</v>
      </c>
      <c r="Y90" s="1">
        <v>42608.184050925927</v>
      </c>
      <c r="Z90" s="1">
        <v>42809.256504629629</v>
      </c>
    </row>
    <row r="91" spans="1:27" x14ac:dyDescent="0.3">
      <c r="A91">
        <v>88202</v>
      </c>
      <c r="B91" t="s">
        <v>285</v>
      </c>
      <c r="C91" t="s">
        <v>184</v>
      </c>
      <c r="D91" t="s">
        <v>293</v>
      </c>
      <c r="E91" t="s">
        <v>24</v>
      </c>
      <c r="F91" t="s">
        <v>27</v>
      </c>
      <c r="G91" t="s">
        <v>169</v>
      </c>
      <c r="H91" t="s">
        <v>535</v>
      </c>
      <c r="I91" t="s">
        <v>245</v>
      </c>
      <c r="J91" t="s">
        <v>91</v>
      </c>
      <c r="K91" t="s">
        <v>41</v>
      </c>
      <c r="L91" t="s">
        <v>32</v>
      </c>
      <c r="M91" t="s">
        <v>369</v>
      </c>
      <c r="N91" t="s">
        <v>1194</v>
      </c>
      <c r="O91" t="s">
        <v>411</v>
      </c>
      <c r="R91" t="s">
        <v>235</v>
      </c>
      <c r="T91" t="s">
        <v>43</v>
      </c>
      <c r="U91" t="s">
        <v>29</v>
      </c>
      <c r="V91" t="s">
        <v>26</v>
      </c>
      <c r="W91" t="s">
        <v>1194</v>
      </c>
      <c r="Y91" s="1">
        <v>42608.519803240742</v>
      </c>
      <c r="Z91" s="1">
        <v>42621.606226851851</v>
      </c>
    </row>
    <row r="92" spans="1:27" x14ac:dyDescent="0.3">
      <c r="A92">
        <v>88275</v>
      </c>
      <c r="B92" t="s">
        <v>77</v>
      </c>
      <c r="C92" t="s">
        <v>75</v>
      </c>
      <c r="D92" t="s">
        <v>825</v>
      </c>
      <c r="E92" t="s">
        <v>147</v>
      </c>
      <c r="F92" t="s">
        <v>27</v>
      </c>
      <c r="G92" t="s">
        <v>187</v>
      </c>
      <c r="H92" t="s">
        <v>1107</v>
      </c>
      <c r="I92" t="s">
        <v>941</v>
      </c>
      <c r="J92" t="s">
        <v>250</v>
      </c>
      <c r="K92" t="s">
        <v>41</v>
      </c>
      <c r="L92" t="s">
        <v>32</v>
      </c>
      <c r="N92" t="s">
        <v>1194</v>
      </c>
      <c r="O92" t="s">
        <v>1194</v>
      </c>
      <c r="R92" t="s">
        <v>765</v>
      </c>
      <c r="T92" t="s">
        <v>55</v>
      </c>
      <c r="U92" t="s">
        <v>37</v>
      </c>
      <c r="V92" t="s">
        <v>235</v>
      </c>
      <c r="W92" t="s">
        <v>1194</v>
      </c>
      <c r="Y92" s="1">
        <v>42611.681805555556</v>
      </c>
      <c r="Z92" s="1">
        <v>42612.031967592593</v>
      </c>
    </row>
    <row r="93" spans="1:27" x14ac:dyDescent="0.3">
      <c r="A93">
        <v>88326</v>
      </c>
      <c r="B93" t="s">
        <v>416</v>
      </c>
      <c r="C93" t="s">
        <v>129</v>
      </c>
      <c r="D93" t="s">
        <v>415</v>
      </c>
      <c r="E93" t="s">
        <v>24</v>
      </c>
      <c r="F93" t="s">
        <v>27</v>
      </c>
      <c r="G93" t="s">
        <v>169</v>
      </c>
      <c r="H93" t="s">
        <v>414</v>
      </c>
      <c r="I93" t="s">
        <v>230</v>
      </c>
      <c r="J93" t="s">
        <v>91</v>
      </c>
      <c r="K93" t="s">
        <v>41</v>
      </c>
      <c r="L93" t="s">
        <v>32</v>
      </c>
      <c r="M93" t="s">
        <v>369</v>
      </c>
      <c r="N93" t="s">
        <v>1194</v>
      </c>
      <c r="O93" t="s">
        <v>1194</v>
      </c>
      <c r="R93" t="s">
        <v>235</v>
      </c>
      <c r="T93" t="s">
        <v>55</v>
      </c>
      <c r="U93" t="s">
        <v>37</v>
      </c>
      <c r="V93" t="s">
        <v>26</v>
      </c>
      <c r="W93" t="s">
        <v>1194</v>
      </c>
      <c r="Y93" s="1">
        <v>42612.459756944445</v>
      </c>
      <c r="Z93" s="1">
        <v>42636.521168981482</v>
      </c>
    </row>
    <row r="94" spans="1:27" x14ac:dyDescent="0.3">
      <c r="A94">
        <v>88404</v>
      </c>
      <c r="B94" t="s">
        <v>154</v>
      </c>
      <c r="C94" t="s">
        <v>129</v>
      </c>
      <c r="D94" t="s">
        <v>218</v>
      </c>
      <c r="E94" t="s">
        <v>24</v>
      </c>
      <c r="F94" t="s">
        <v>27</v>
      </c>
      <c r="G94" t="s">
        <v>169</v>
      </c>
      <c r="H94" t="s">
        <v>412</v>
      </c>
      <c r="I94" t="s">
        <v>349</v>
      </c>
      <c r="J94" t="s">
        <v>91</v>
      </c>
      <c r="K94" t="s">
        <v>41</v>
      </c>
      <c r="L94" t="s">
        <v>32</v>
      </c>
      <c r="M94" t="s">
        <v>369</v>
      </c>
      <c r="N94" t="s">
        <v>1194</v>
      </c>
      <c r="O94" t="s">
        <v>413</v>
      </c>
      <c r="R94" t="s">
        <v>235</v>
      </c>
      <c r="T94" t="s">
        <v>43</v>
      </c>
      <c r="U94" t="s">
        <v>29</v>
      </c>
      <c r="V94" t="s">
        <v>26</v>
      </c>
      <c r="W94" t="s">
        <v>361</v>
      </c>
      <c r="Y94" s="1">
        <v>42613.502395833333</v>
      </c>
      <c r="Z94" s="1">
        <v>42662.196377314816</v>
      </c>
    </row>
    <row r="95" spans="1:27" x14ac:dyDescent="0.3">
      <c r="A95">
        <v>88406</v>
      </c>
      <c r="B95" t="s">
        <v>299</v>
      </c>
      <c r="C95" t="s">
        <v>129</v>
      </c>
      <c r="D95" t="s">
        <v>218</v>
      </c>
      <c r="E95" t="s">
        <v>24</v>
      </c>
      <c r="F95" t="s">
        <v>27</v>
      </c>
      <c r="G95" t="s">
        <v>169</v>
      </c>
      <c r="H95" t="s">
        <v>410</v>
      </c>
      <c r="I95" t="s">
        <v>190</v>
      </c>
      <c r="J95" t="s">
        <v>91</v>
      </c>
      <c r="K95" t="s">
        <v>41</v>
      </c>
      <c r="L95" t="s">
        <v>32</v>
      </c>
      <c r="N95" t="s">
        <v>1194</v>
      </c>
      <c r="O95" t="s">
        <v>411</v>
      </c>
      <c r="R95" t="s">
        <v>235</v>
      </c>
      <c r="T95" t="s">
        <v>67</v>
      </c>
      <c r="U95" t="s">
        <v>37</v>
      </c>
      <c r="V95" t="s">
        <v>26</v>
      </c>
      <c r="W95" t="s">
        <v>1194</v>
      </c>
      <c r="Y95" s="1">
        <v>42613.506249999999</v>
      </c>
      <c r="Z95" s="1">
        <v>42615.414560185185</v>
      </c>
    </row>
    <row r="96" spans="1:27" x14ac:dyDescent="0.3">
      <c r="A96">
        <v>88467</v>
      </c>
      <c r="B96" t="s">
        <v>214</v>
      </c>
      <c r="C96" t="s">
        <v>129</v>
      </c>
      <c r="D96" t="s">
        <v>218</v>
      </c>
      <c r="E96" t="s">
        <v>24</v>
      </c>
      <c r="F96" t="s">
        <v>27</v>
      </c>
      <c r="G96" t="s">
        <v>169</v>
      </c>
      <c r="H96" t="s">
        <v>408</v>
      </c>
      <c r="I96" t="s">
        <v>913</v>
      </c>
      <c r="J96" t="s">
        <v>91</v>
      </c>
      <c r="K96" t="s">
        <v>41</v>
      </c>
      <c r="L96" t="s">
        <v>32</v>
      </c>
      <c r="M96" t="s">
        <v>369</v>
      </c>
      <c r="N96" t="s">
        <v>1194</v>
      </c>
      <c r="O96" t="s">
        <v>409</v>
      </c>
      <c r="R96" t="s">
        <v>235</v>
      </c>
      <c r="T96" t="s">
        <v>43</v>
      </c>
      <c r="U96" t="s">
        <v>29</v>
      </c>
      <c r="V96" t="s">
        <v>26</v>
      </c>
      <c r="W96" t="s">
        <v>361</v>
      </c>
      <c r="Y96" s="1">
        <v>42614.412939814814</v>
      </c>
      <c r="Z96" s="1">
        <v>42746.924074074072</v>
      </c>
      <c r="AA96" t="s">
        <v>300</v>
      </c>
    </row>
    <row r="97" spans="1:27" x14ac:dyDescent="0.3">
      <c r="A97">
        <v>88712</v>
      </c>
      <c r="B97" t="s">
        <v>1001</v>
      </c>
      <c r="C97" t="s">
        <v>165</v>
      </c>
      <c r="D97" t="s">
        <v>166</v>
      </c>
      <c r="E97" t="s">
        <v>147</v>
      </c>
      <c r="F97" t="s">
        <v>27</v>
      </c>
      <c r="G97" t="s">
        <v>134</v>
      </c>
      <c r="H97" t="s">
        <v>1002</v>
      </c>
      <c r="J97" t="s">
        <v>1001</v>
      </c>
      <c r="K97" t="s">
        <v>41</v>
      </c>
      <c r="L97" t="s">
        <v>32</v>
      </c>
      <c r="N97" t="s">
        <v>1194</v>
      </c>
      <c r="O97" t="s">
        <v>1194</v>
      </c>
      <c r="R97" t="s">
        <v>235</v>
      </c>
      <c r="T97" t="s">
        <v>43</v>
      </c>
      <c r="U97" t="s">
        <v>60</v>
      </c>
      <c r="V97" t="s">
        <v>26</v>
      </c>
      <c r="W97" t="s">
        <v>1194</v>
      </c>
      <c r="Y97" s="1">
        <v>42620.885277777779</v>
      </c>
      <c r="Z97" s="1">
        <v>42803.348310185182</v>
      </c>
    </row>
    <row r="98" spans="1:27" x14ac:dyDescent="0.3">
      <c r="A98">
        <v>88763</v>
      </c>
      <c r="B98" t="s">
        <v>1327</v>
      </c>
      <c r="C98" t="s">
        <v>184</v>
      </c>
      <c r="D98" t="s">
        <v>212</v>
      </c>
      <c r="E98" t="s">
        <v>24</v>
      </c>
      <c r="F98" t="s">
        <v>27</v>
      </c>
      <c r="G98" t="s">
        <v>169</v>
      </c>
      <c r="H98" t="s">
        <v>1326</v>
      </c>
      <c r="I98" t="s">
        <v>349</v>
      </c>
      <c r="J98" t="s">
        <v>91</v>
      </c>
      <c r="K98" t="s">
        <v>41</v>
      </c>
      <c r="L98" t="s">
        <v>32</v>
      </c>
      <c r="M98" t="s">
        <v>298</v>
      </c>
      <c r="N98" t="s">
        <v>1194</v>
      </c>
      <c r="O98" t="s">
        <v>1293</v>
      </c>
      <c r="R98" t="s">
        <v>235</v>
      </c>
      <c r="T98" t="s">
        <v>43</v>
      </c>
      <c r="U98" t="s">
        <v>29</v>
      </c>
      <c r="V98" t="s">
        <v>26</v>
      </c>
      <c r="W98" t="s">
        <v>361</v>
      </c>
      <c r="Y98" s="1">
        <v>42621.473240740743</v>
      </c>
      <c r="Z98" s="1">
        <v>42808.492986111109</v>
      </c>
      <c r="AA98" t="s">
        <v>1325</v>
      </c>
    </row>
    <row r="99" spans="1:27" x14ac:dyDescent="0.3">
      <c r="A99">
        <v>88899</v>
      </c>
      <c r="B99" t="s">
        <v>340</v>
      </c>
      <c r="C99" t="s">
        <v>184</v>
      </c>
      <c r="D99" t="s">
        <v>525</v>
      </c>
      <c r="E99" t="s">
        <v>24</v>
      </c>
      <c r="F99" t="s">
        <v>27</v>
      </c>
      <c r="G99" t="s">
        <v>169</v>
      </c>
      <c r="H99" t="s">
        <v>534</v>
      </c>
      <c r="I99" t="s">
        <v>915</v>
      </c>
      <c r="J99" t="s">
        <v>91</v>
      </c>
      <c r="K99" t="s">
        <v>41</v>
      </c>
      <c r="L99" t="s">
        <v>32</v>
      </c>
      <c r="N99" t="s">
        <v>1194</v>
      </c>
      <c r="O99" t="s">
        <v>270</v>
      </c>
      <c r="R99" t="s">
        <v>235</v>
      </c>
      <c r="T99" t="s">
        <v>55</v>
      </c>
      <c r="U99" t="s">
        <v>37</v>
      </c>
      <c r="V99" t="s">
        <v>26</v>
      </c>
      <c r="W99" t="s">
        <v>1194</v>
      </c>
      <c r="Y99" s="1">
        <v>42625.724212962959</v>
      </c>
      <c r="Z99" s="1">
        <v>42627.048414351855</v>
      </c>
    </row>
    <row r="100" spans="1:27" x14ac:dyDescent="0.3">
      <c r="A100">
        <v>88901</v>
      </c>
      <c r="B100" t="s">
        <v>407</v>
      </c>
      <c r="C100" t="s">
        <v>129</v>
      </c>
      <c r="D100" t="s">
        <v>310</v>
      </c>
      <c r="E100" t="s">
        <v>24</v>
      </c>
      <c r="F100" t="s">
        <v>27</v>
      </c>
      <c r="G100" t="s">
        <v>153</v>
      </c>
      <c r="H100" t="s">
        <v>406</v>
      </c>
      <c r="I100" t="s">
        <v>916</v>
      </c>
      <c r="J100" t="s">
        <v>91</v>
      </c>
      <c r="K100" t="s">
        <v>41</v>
      </c>
      <c r="L100" t="s">
        <v>32</v>
      </c>
      <c r="M100" t="s">
        <v>369</v>
      </c>
      <c r="N100" t="s">
        <v>1194</v>
      </c>
      <c r="O100" t="s">
        <v>399</v>
      </c>
      <c r="P100">
        <v>11934</v>
      </c>
      <c r="R100" t="s">
        <v>235</v>
      </c>
      <c r="T100" t="s">
        <v>55</v>
      </c>
      <c r="U100" t="s">
        <v>45</v>
      </c>
      <c r="V100" t="s">
        <v>306</v>
      </c>
      <c r="W100" t="s">
        <v>1194</v>
      </c>
      <c r="Y100" s="1">
        <v>42625.727488425924</v>
      </c>
      <c r="Z100" s="1">
        <v>42669.179467592592</v>
      </c>
    </row>
    <row r="101" spans="1:27" x14ac:dyDescent="0.3">
      <c r="A101">
        <v>88950</v>
      </c>
      <c r="B101" t="s">
        <v>268</v>
      </c>
      <c r="C101" t="s">
        <v>129</v>
      </c>
      <c r="D101" t="s">
        <v>218</v>
      </c>
      <c r="E101" t="s">
        <v>24</v>
      </c>
      <c r="F101" t="s">
        <v>27</v>
      </c>
      <c r="G101" t="s">
        <v>201</v>
      </c>
      <c r="H101" t="s">
        <v>405</v>
      </c>
      <c r="I101" t="s">
        <v>268</v>
      </c>
      <c r="J101" t="s">
        <v>91</v>
      </c>
      <c r="K101" t="s">
        <v>41</v>
      </c>
      <c r="L101" t="s">
        <v>32</v>
      </c>
      <c r="M101" t="s">
        <v>369</v>
      </c>
      <c r="N101" t="s">
        <v>1194</v>
      </c>
      <c r="O101" t="s">
        <v>402</v>
      </c>
      <c r="R101" t="s">
        <v>235</v>
      </c>
      <c r="T101" t="s">
        <v>43</v>
      </c>
      <c r="U101" t="s">
        <v>29</v>
      </c>
      <c r="V101" t="s">
        <v>36</v>
      </c>
      <c r="W101" t="s">
        <v>1194</v>
      </c>
      <c r="Y101" s="1">
        <v>42626.615289351852</v>
      </c>
      <c r="Z101" s="1">
        <v>42636.000474537039</v>
      </c>
    </row>
    <row r="102" spans="1:27" x14ac:dyDescent="0.3">
      <c r="A102">
        <v>89078</v>
      </c>
      <c r="B102" t="s">
        <v>566</v>
      </c>
      <c r="C102" t="s">
        <v>165</v>
      </c>
      <c r="D102" t="s">
        <v>166</v>
      </c>
      <c r="E102" t="s">
        <v>147</v>
      </c>
      <c r="F102" t="s">
        <v>27</v>
      </c>
      <c r="G102" t="s">
        <v>187</v>
      </c>
      <c r="H102" t="s">
        <v>993</v>
      </c>
      <c r="J102" t="s">
        <v>566</v>
      </c>
      <c r="K102" t="s">
        <v>41</v>
      </c>
      <c r="L102" t="s">
        <v>32</v>
      </c>
      <c r="N102" t="s">
        <v>1194</v>
      </c>
      <c r="O102" t="s">
        <v>1194</v>
      </c>
      <c r="Q102" t="s">
        <v>992</v>
      </c>
      <c r="R102" t="s">
        <v>235</v>
      </c>
      <c r="S102" t="s">
        <v>235</v>
      </c>
      <c r="T102" t="s">
        <v>43</v>
      </c>
      <c r="U102" t="s">
        <v>45</v>
      </c>
      <c r="V102" t="s">
        <v>235</v>
      </c>
      <c r="W102" t="s">
        <v>1194</v>
      </c>
      <c r="Y102" s="1">
        <v>42628.230520833335</v>
      </c>
      <c r="Z102" s="1">
        <v>42634.003240740742</v>
      </c>
      <c r="AA102" t="s">
        <v>991</v>
      </c>
    </row>
    <row r="103" spans="1:27" x14ac:dyDescent="0.3">
      <c r="A103">
        <v>89151</v>
      </c>
      <c r="B103" t="s">
        <v>84</v>
      </c>
      <c r="C103" t="s">
        <v>129</v>
      </c>
      <c r="D103" t="s">
        <v>218</v>
      </c>
      <c r="E103" t="s">
        <v>24</v>
      </c>
      <c r="F103" t="s">
        <v>27</v>
      </c>
      <c r="G103" t="s">
        <v>169</v>
      </c>
      <c r="H103" t="s">
        <v>403</v>
      </c>
      <c r="I103" t="s">
        <v>245</v>
      </c>
      <c r="J103" t="s">
        <v>91</v>
      </c>
      <c r="K103" t="s">
        <v>41</v>
      </c>
      <c r="L103" t="s">
        <v>32</v>
      </c>
      <c r="M103" t="s">
        <v>369</v>
      </c>
      <c r="N103" t="s">
        <v>1194</v>
      </c>
      <c r="O103" t="s">
        <v>404</v>
      </c>
      <c r="R103" t="s">
        <v>235</v>
      </c>
      <c r="T103" t="s">
        <v>67</v>
      </c>
      <c r="U103" t="s">
        <v>45</v>
      </c>
      <c r="V103" t="s">
        <v>26</v>
      </c>
      <c r="W103" t="s">
        <v>1194</v>
      </c>
      <c r="Y103" s="1">
        <v>42629.357048611113</v>
      </c>
      <c r="Z103" s="1">
        <v>42650.373414351852</v>
      </c>
    </row>
    <row r="104" spans="1:27" x14ac:dyDescent="0.3">
      <c r="A104">
        <v>89392</v>
      </c>
      <c r="B104" t="s">
        <v>299</v>
      </c>
      <c r="C104" t="s">
        <v>129</v>
      </c>
      <c r="D104" t="s">
        <v>310</v>
      </c>
      <c r="E104" t="s">
        <v>24</v>
      </c>
      <c r="F104" t="s">
        <v>27</v>
      </c>
      <c r="G104" t="s">
        <v>153</v>
      </c>
      <c r="H104" t="s">
        <v>401</v>
      </c>
      <c r="I104" t="s">
        <v>336</v>
      </c>
      <c r="J104" t="s">
        <v>91</v>
      </c>
      <c r="K104" t="s">
        <v>41</v>
      </c>
      <c r="L104" t="s">
        <v>32</v>
      </c>
      <c r="M104" t="s">
        <v>104</v>
      </c>
      <c r="N104" t="s">
        <v>1194</v>
      </c>
      <c r="O104" t="s">
        <v>402</v>
      </c>
      <c r="P104">
        <v>11999</v>
      </c>
      <c r="R104" t="s">
        <v>235</v>
      </c>
      <c r="T104" t="s">
        <v>43</v>
      </c>
      <c r="U104" t="s">
        <v>29</v>
      </c>
      <c r="V104" t="s">
        <v>306</v>
      </c>
      <c r="W104" t="s">
        <v>361</v>
      </c>
      <c r="Y104" s="1">
        <v>42634.312048611115</v>
      </c>
      <c r="Z104" s="1">
        <v>42640.874675925923</v>
      </c>
    </row>
    <row r="105" spans="1:27" x14ac:dyDescent="0.3">
      <c r="A105">
        <v>89397</v>
      </c>
      <c r="B105" t="s">
        <v>211</v>
      </c>
      <c r="C105" t="s">
        <v>129</v>
      </c>
      <c r="D105" t="s">
        <v>310</v>
      </c>
      <c r="E105" t="s">
        <v>24</v>
      </c>
      <c r="F105" t="s">
        <v>27</v>
      </c>
      <c r="G105" t="s">
        <v>169</v>
      </c>
      <c r="H105" t="s">
        <v>400</v>
      </c>
      <c r="I105" t="s">
        <v>190</v>
      </c>
      <c r="J105" t="s">
        <v>91</v>
      </c>
      <c r="K105" t="s">
        <v>41</v>
      </c>
      <c r="L105" t="s">
        <v>32</v>
      </c>
      <c r="M105" t="s">
        <v>369</v>
      </c>
      <c r="N105" t="s">
        <v>1194</v>
      </c>
      <c r="O105" t="s">
        <v>392</v>
      </c>
      <c r="R105" t="s">
        <v>235</v>
      </c>
      <c r="T105" t="s">
        <v>43</v>
      </c>
      <c r="U105" t="s">
        <v>29</v>
      </c>
      <c r="V105" t="s">
        <v>26</v>
      </c>
      <c r="W105" t="s">
        <v>361</v>
      </c>
      <c r="Y105" s="1">
        <v>42634.314375000002</v>
      </c>
      <c r="Z105" s="1">
        <v>42718.903495370374</v>
      </c>
    </row>
    <row r="106" spans="1:27" x14ac:dyDescent="0.3">
      <c r="A106">
        <v>89454</v>
      </c>
      <c r="B106" t="s">
        <v>304</v>
      </c>
      <c r="C106" t="s">
        <v>305</v>
      </c>
      <c r="D106" t="s">
        <v>307</v>
      </c>
      <c r="E106" t="s">
        <v>24</v>
      </c>
      <c r="F106" t="s">
        <v>27</v>
      </c>
      <c r="G106" t="s">
        <v>153</v>
      </c>
      <c r="H106" t="s">
        <v>452</v>
      </c>
      <c r="I106" t="s">
        <v>336</v>
      </c>
      <c r="J106" t="s">
        <v>91</v>
      </c>
      <c r="K106" t="s">
        <v>41</v>
      </c>
      <c r="L106" t="s">
        <v>32</v>
      </c>
      <c r="M106" t="s">
        <v>369</v>
      </c>
      <c r="N106" t="s">
        <v>1194</v>
      </c>
      <c r="O106" t="s">
        <v>453</v>
      </c>
      <c r="P106">
        <v>12004</v>
      </c>
      <c r="R106" t="s">
        <v>235</v>
      </c>
      <c r="T106" t="s">
        <v>43</v>
      </c>
      <c r="U106" t="s">
        <v>29</v>
      </c>
      <c r="V106" t="s">
        <v>306</v>
      </c>
      <c r="W106" t="s">
        <v>1194</v>
      </c>
      <c r="Y106" s="1">
        <v>42635.302245370367</v>
      </c>
      <c r="Z106" s="1">
        <v>42671.683715277781</v>
      </c>
    </row>
    <row r="107" spans="1:27" x14ac:dyDescent="0.3">
      <c r="A107">
        <v>89457</v>
      </c>
      <c r="B107" t="s">
        <v>292</v>
      </c>
      <c r="C107" t="s">
        <v>129</v>
      </c>
      <c r="D107" t="s">
        <v>310</v>
      </c>
      <c r="E107" t="s">
        <v>24</v>
      </c>
      <c r="F107" t="s">
        <v>387</v>
      </c>
      <c r="G107" t="s">
        <v>169</v>
      </c>
      <c r="H107" t="s">
        <v>1322</v>
      </c>
      <c r="I107" t="s">
        <v>349</v>
      </c>
      <c r="J107" t="s">
        <v>91</v>
      </c>
      <c r="K107" t="s">
        <v>41</v>
      </c>
      <c r="L107" t="s">
        <v>32</v>
      </c>
      <c r="M107" t="s">
        <v>298</v>
      </c>
      <c r="N107" t="s">
        <v>1194</v>
      </c>
      <c r="O107" t="s">
        <v>1194</v>
      </c>
      <c r="R107" t="s">
        <v>235</v>
      </c>
      <c r="T107" t="s">
        <v>55</v>
      </c>
      <c r="U107" t="s">
        <v>37</v>
      </c>
      <c r="V107" t="s">
        <v>26</v>
      </c>
      <c r="W107" t="s">
        <v>1194</v>
      </c>
      <c r="Y107" s="1">
        <v>42635.30327546296</v>
      </c>
      <c r="Z107" s="1">
        <v>42809.459768518522</v>
      </c>
      <c r="AA107" t="s">
        <v>1226</v>
      </c>
    </row>
    <row r="108" spans="1:27" x14ac:dyDescent="0.3">
      <c r="A108">
        <v>89816</v>
      </c>
      <c r="B108" t="s">
        <v>47</v>
      </c>
      <c r="C108" t="s">
        <v>34</v>
      </c>
      <c r="D108" t="s">
        <v>689</v>
      </c>
      <c r="E108" t="s">
        <v>24</v>
      </c>
      <c r="F108" t="s">
        <v>27</v>
      </c>
      <c r="G108" t="s">
        <v>49</v>
      </c>
      <c r="H108" t="s">
        <v>688</v>
      </c>
      <c r="I108" t="s">
        <v>47</v>
      </c>
      <c r="J108" t="s">
        <v>47</v>
      </c>
      <c r="K108" t="s">
        <v>41</v>
      </c>
      <c r="L108" t="s">
        <v>32</v>
      </c>
      <c r="N108" t="s">
        <v>1194</v>
      </c>
      <c r="O108" t="s">
        <v>1194</v>
      </c>
      <c r="R108" t="s">
        <v>235</v>
      </c>
      <c r="T108" t="s">
        <v>55</v>
      </c>
      <c r="U108" t="s">
        <v>60</v>
      </c>
      <c r="V108" t="s">
        <v>26</v>
      </c>
      <c r="W108" t="s">
        <v>1194</v>
      </c>
      <c r="Y108" s="1">
        <v>42642.068159722221</v>
      </c>
      <c r="Z108" s="1">
        <v>42803.347997685189</v>
      </c>
    </row>
    <row r="109" spans="1:27" x14ac:dyDescent="0.3">
      <c r="A109">
        <v>89847</v>
      </c>
      <c r="B109" t="s">
        <v>566</v>
      </c>
      <c r="C109" t="s">
        <v>165</v>
      </c>
      <c r="D109" t="s">
        <v>166</v>
      </c>
      <c r="E109" t="s">
        <v>147</v>
      </c>
      <c r="F109" t="s">
        <v>27</v>
      </c>
      <c r="G109" t="s">
        <v>187</v>
      </c>
      <c r="H109" t="s">
        <v>989</v>
      </c>
      <c r="J109" t="s">
        <v>566</v>
      </c>
      <c r="K109" t="s">
        <v>41</v>
      </c>
      <c r="L109" t="s">
        <v>244</v>
      </c>
      <c r="N109" t="s">
        <v>1194</v>
      </c>
      <c r="O109" t="s">
        <v>1194</v>
      </c>
      <c r="R109" t="s">
        <v>235</v>
      </c>
      <c r="T109" t="s">
        <v>43</v>
      </c>
      <c r="U109" t="s">
        <v>45</v>
      </c>
      <c r="V109" t="s">
        <v>235</v>
      </c>
      <c r="W109" t="s">
        <v>1194</v>
      </c>
      <c r="Y109" s="1">
        <v>42642.297812500001</v>
      </c>
      <c r="Z109" s="1">
        <v>42647.131192129629</v>
      </c>
    </row>
    <row r="110" spans="1:27" x14ac:dyDescent="0.3">
      <c r="A110">
        <v>89854</v>
      </c>
      <c r="B110" t="s">
        <v>214</v>
      </c>
      <c r="C110" t="s">
        <v>129</v>
      </c>
      <c r="D110" t="s">
        <v>310</v>
      </c>
      <c r="E110" t="s">
        <v>24</v>
      </c>
      <c r="F110" t="s">
        <v>27</v>
      </c>
      <c r="G110" t="s">
        <v>153</v>
      </c>
      <c r="H110" t="s">
        <v>398</v>
      </c>
      <c r="I110" t="s">
        <v>915</v>
      </c>
      <c r="J110" t="s">
        <v>214</v>
      </c>
      <c r="K110" t="s">
        <v>41</v>
      </c>
      <c r="L110" t="s">
        <v>32</v>
      </c>
      <c r="M110" t="s">
        <v>369</v>
      </c>
      <c r="N110" t="s">
        <v>1194</v>
      </c>
      <c r="O110" t="s">
        <v>399</v>
      </c>
      <c r="R110" t="s">
        <v>235</v>
      </c>
      <c r="T110" t="s">
        <v>43</v>
      </c>
      <c r="U110" t="s">
        <v>37</v>
      </c>
      <c r="V110" t="s">
        <v>269</v>
      </c>
      <c r="W110" t="s">
        <v>361</v>
      </c>
      <c r="Y110" s="1">
        <v>42642.382789351854</v>
      </c>
      <c r="Z110" s="1">
        <v>42662.247106481482</v>
      </c>
    </row>
    <row r="111" spans="1:27" x14ac:dyDescent="0.3">
      <c r="A111">
        <v>89896</v>
      </c>
      <c r="B111" t="s">
        <v>320</v>
      </c>
      <c r="C111" t="s">
        <v>75</v>
      </c>
      <c r="D111" t="s">
        <v>814</v>
      </c>
      <c r="E111" t="s">
        <v>24</v>
      </c>
      <c r="F111" t="s">
        <v>27</v>
      </c>
      <c r="G111" t="s">
        <v>153</v>
      </c>
      <c r="H111" t="s">
        <v>836</v>
      </c>
      <c r="I111" t="s">
        <v>939</v>
      </c>
      <c r="J111" t="s">
        <v>204</v>
      </c>
      <c r="K111" t="s">
        <v>41</v>
      </c>
      <c r="L111" t="s">
        <v>240</v>
      </c>
      <c r="M111" t="s">
        <v>365</v>
      </c>
      <c r="N111" t="s">
        <v>1194</v>
      </c>
      <c r="O111" t="s">
        <v>364</v>
      </c>
      <c r="P111">
        <v>12145</v>
      </c>
      <c r="Q111" t="s">
        <v>821</v>
      </c>
      <c r="R111" t="s">
        <v>781</v>
      </c>
      <c r="S111" t="s">
        <v>835</v>
      </c>
      <c r="T111" t="s">
        <v>55</v>
      </c>
      <c r="U111" t="s">
        <v>37</v>
      </c>
      <c r="V111" t="s">
        <v>194</v>
      </c>
      <c r="W111" t="s">
        <v>1194</v>
      </c>
      <c r="Y111" s="1">
        <v>42643.273912037039</v>
      </c>
      <c r="Z111" s="1">
        <v>42773.706458333334</v>
      </c>
      <c r="AA111" t="s">
        <v>321</v>
      </c>
    </row>
    <row r="112" spans="1:27" x14ac:dyDescent="0.3">
      <c r="A112">
        <v>90029</v>
      </c>
      <c r="B112" t="s">
        <v>89</v>
      </c>
      <c r="C112" t="s">
        <v>237</v>
      </c>
      <c r="D112" t="s">
        <v>238</v>
      </c>
      <c r="E112" t="s">
        <v>24</v>
      </c>
      <c r="F112" t="s">
        <v>27</v>
      </c>
      <c r="G112" t="s">
        <v>187</v>
      </c>
      <c r="H112" t="s">
        <v>489</v>
      </c>
      <c r="I112" t="s">
        <v>913</v>
      </c>
      <c r="J112" t="s">
        <v>89</v>
      </c>
      <c r="K112" t="s">
        <v>41</v>
      </c>
      <c r="L112" t="s">
        <v>32</v>
      </c>
      <c r="M112" t="s">
        <v>369</v>
      </c>
      <c r="N112" t="s">
        <v>1194</v>
      </c>
      <c r="O112" t="s">
        <v>399</v>
      </c>
      <c r="R112" t="s">
        <v>235</v>
      </c>
      <c r="T112" t="s">
        <v>43</v>
      </c>
      <c r="U112" t="s">
        <v>29</v>
      </c>
      <c r="V112" t="s">
        <v>26</v>
      </c>
      <c r="W112" t="s">
        <v>361</v>
      </c>
      <c r="Y112" s="1">
        <v>42646.93681712963</v>
      </c>
      <c r="Z112" s="1">
        <v>42736.965682870374</v>
      </c>
    </row>
    <row r="113" spans="1:27" x14ac:dyDescent="0.3">
      <c r="A113">
        <v>90625</v>
      </c>
      <c r="B113" t="s">
        <v>39</v>
      </c>
      <c r="C113" t="s">
        <v>40</v>
      </c>
      <c r="D113" t="s">
        <v>46</v>
      </c>
      <c r="E113" t="s">
        <v>24</v>
      </c>
      <c r="F113" t="s">
        <v>27</v>
      </c>
      <c r="G113" t="s">
        <v>169</v>
      </c>
      <c r="H113" t="s">
        <v>614</v>
      </c>
      <c r="I113" t="s">
        <v>915</v>
      </c>
      <c r="J113" t="s">
        <v>260</v>
      </c>
      <c r="K113" t="s">
        <v>41</v>
      </c>
      <c r="L113" t="s">
        <v>32</v>
      </c>
      <c r="M113" t="s">
        <v>369</v>
      </c>
      <c r="N113" t="s">
        <v>1194</v>
      </c>
      <c r="O113" t="s">
        <v>1194</v>
      </c>
      <c r="Q113" t="s">
        <v>613</v>
      </c>
      <c r="R113" t="s">
        <v>235</v>
      </c>
      <c r="T113" t="s">
        <v>55</v>
      </c>
      <c r="U113" t="s">
        <v>37</v>
      </c>
      <c r="V113" t="s">
        <v>26</v>
      </c>
      <c r="W113" t="s">
        <v>1194</v>
      </c>
      <c r="X113" t="s">
        <v>545</v>
      </c>
      <c r="Y113" s="1">
        <v>42657.001284722224</v>
      </c>
      <c r="Z113" s="1">
        <v>42738.488749999997</v>
      </c>
    </row>
    <row r="114" spans="1:27" x14ac:dyDescent="0.3">
      <c r="A114">
        <v>91476</v>
      </c>
      <c r="B114" t="s">
        <v>325</v>
      </c>
      <c r="C114" t="s">
        <v>129</v>
      </c>
      <c r="D114" t="s">
        <v>310</v>
      </c>
      <c r="E114" t="s">
        <v>149</v>
      </c>
      <c r="F114" t="s">
        <v>27</v>
      </c>
      <c r="G114" t="s">
        <v>120</v>
      </c>
      <c r="H114" t="s">
        <v>952</v>
      </c>
      <c r="I114" t="s">
        <v>302</v>
      </c>
      <c r="J114" t="s">
        <v>91</v>
      </c>
      <c r="K114" t="s">
        <v>41</v>
      </c>
      <c r="L114" t="s">
        <v>240</v>
      </c>
      <c r="M114" t="s">
        <v>185</v>
      </c>
      <c r="N114" t="s">
        <v>1194</v>
      </c>
      <c r="O114" t="s">
        <v>1194</v>
      </c>
      <c r="R114" t="s">
        <v>235</v>
      </c>
      <c r="T114" t="s">
        <v>43</v>
      </c>
      <c r="U114" t="s">
        <v>45</v>
      </c>
      <c r="V114" t="s">
        <v>235</v>
      </c>
      <c r="W114" t="s">
        <v>1194</v>
      </c>
      <c r="Y114" s="1">
        <v>42670.437557870369</v>
      </c>
      <c r="Z114" s="1">
        <v>42779.999050925922</v>
      </c>
    </row>
    <row r="115" spans="1:27" x14ac:dyDescent="0.3">
      <c r="A115">
        <v>91723</v>
      </c>
      <c r="B115" t="s">
        <v>325</v>
      </c>
      <c r="C115" t="s">
        <v>184</v>
      </c>
      <c r="D115" t="s">
        <v>525</v>
      </c>
      <c r="E115" t="s">
        <v>24</v>
      </c>
      <c r="F115" t="s">
        <v>27</v>
      </c>
      <c r="G115" t="s">
        <v>187</v>
      </c>
      <c r="H115" t="s">
        <v>524</v>
      </c>
      <c r="I115" t="s">
        <v>195</v>
      </c>
      <c r="J115" t="s">
        <v>91</v>
      </c>
      <c r="K115" t="s">
        <v>41</v>
      </c>
      <c r="L115" t="s">
        <v>32</v>
      </c>
      <c r="M115" t="s">
        <v>369</v>
      </c>
      <c r="N115" t="s">
        <v>1194</v>
      </c>
      <c r="O115" t="s">
        <v>368</v>
      </c>
      <c r="R115" t="s">
        <v>235</v>
      </c>
      <c r="T115" t="s">
        <v>55</v>
      </c>
      <c r="U115" t="s">
        <v>37</v>
      </c>
      <c r="V115" t="s">
        <v>26</v>
      </c>
      <c r="W115" t="s">
        <v>1194</v>
      </c>
      <c r="Y115" s="1">
        <v>42676.504247685189</v>
      </c>
      <c r="Z115" s="1">
        <v>42690.266458333332</v>
      </c>
    </row>
    <row r="116" spans="1:27" x14ac:dyDescent="0.3">
      <c r="A116">
        <v>91980</v>
      </c>
      <c r="B116" t="s">
        <v>751</v>
      </c>
      <c r="C116" t="s">
        <v>34</v>
      </c>
      <c r="D116" t="s">
        <v>71</v>
      </c>
      <c r="E116" t="s">
        <v>24</v>
      </c>
      <c r="F116" t="s">
        <v>27</v>
      </c>
      <c r="G116" t="s">
        <v>42</v>
      </c>
      <c r="H116" t="s">
        <v>1254</v>
      </c>
      <c r="I116" t="s">
        <v>751</v>
      </c>
      <c r="J116" t="s">
        <v>99</v>
      </c>
      <c r="K116" t="s">
        <v>41</v>
      </c>
      <c r="L116" t="s">
        <v>240</v>
      </c>
      <c r="M116" t="s">
        <v>365</v>
      </c>
      <c r="N116" t="s">
        <v>1194</v>
      </c>
      <c r="O116" t="s">
        <v>1221</v>
      </c>
      <c r="R116" t="s">
        <v>235</v>
      </c>
      <c r="T116" t="s">
        <v>43</v>
      </c>
      <c r="U116" t="s">
        <v>29</v>
      </c>
      <c r="V116" t="s">
        <v>26</v>
      </c>
      <c r="W116" t="s">
        <v>1194</v>
      </c>
      <c r="Y116" s="1">
        <v>42682.147974537038</v>
      </c>
      <c r="Z116" s="1">
        <v>42802.005752314813</v>
      </c>
    </row>
    <row r="117" spans="1:27" x14ac:dyDescent="0.3">
      <c r="A117">
        <v>92081</v>
      </c>
      <c r="B117" t="s">
        <v>159</v>
      </c>
      <c r="C117" t="s">
        <v>184</v>
      </c>
      <c r="D117" t="s">
        <v>212</v>
      </c>
      <c r="E117" t="s">
        <v>24</v>
      </c>
      <c r="F117" t="s">
        <v>27</v>
      </c>
      <c r="G117" t="s">
        <v>187</v>
      </c>
      <c r="H117" t="s">
        <v>1233</v>
      </c>
      <c r="I117" t="s">
        <v>234</v>
      </c>
      <c r="J117" t="s">
        <v>91</v>
      </c>
      <c r="K117" t="s">
        <v>41</v>
      </c>
      <c r="L117" t="s">
        <v>32</v>
      </c>
      <c r="M117" t="s">
        <v>298</v>
      </c>
      <c r="N117" t="s">
        <v>1194</v>
      </c>
      <c r="O117" t="s">
        <v>1216</v>
      </c>
      <c r="Q117" t="s">
        <v>366</v>
      </c>
      <c r="R117" t="s">
        <v>235</v>
      </c>
      <c r="T117" t="s">
        <v>43</v>
      </c>
      <c r="U117" t="s">
        <v>29</v>
      </c>
      <c r="V117" t="s">
        <v>26</v>
      </c>
      <c r="W117" t="s">
        <v>361</v>
      </c>
      <c r="Y117" s="1">
        <v>42683.658750000002</v>
      </c>
      <c r="Z117" s="1">
        <v>42796.337094907409</v>
      </c>
      <c r="AA117" t="s">
        <v>1232</v>
      </c>
    </row>
    <row r="118" spans="1:27" x14ac:dyDescent="0.3">
      <c r="A118">
        <v>92168</v>
      </c>
      <c r="B118" t="s">
        <v>77</v>
      </c>
      <c r="C118" t="s">
        <v>75</v>
      </c>
      <c r="D118" t="s">
        <v>825</v>
      </c>
      <c r="E118" t="s">
        <v>147</v>
      </c>
      <c r="F118" t="s">
        <v>27</v>
      </c>
      <c r="G118" t="s">
        <v>187</v>
      </c>
      <c r="H118" t="s">
        <v>1308</v>
      </c>
      <c r="I118" t="s">
        <v>313</v>
      </c>
      <c r="J118" t="s">
        <v>313</v>
      </c>
      <c r="K118" t="s">
        <v>41</v>
      </c>
      <c r="L118" t="s">
        <v>1100</v>
      </c>
      <c r="N118" t="s">
        <v>1194</v>
      </c>
      <c r="O118" t="s">
        <v>1194</v>
      </c>
      <c r="Q118" t="s">
        <v>366</v>
      </c>
      <c r="R118" t="s">
        <v>765</v>
      </c>
      <c r="T118" t="s">
        <v>43</v>
      </c>
      <c r="U118" t="s">
        <v>29</v>
      </c>
      <c r="V118" t="s">
        <v>26</v>
      </c>
      <c r="W118" t="s">
        <v>1194</v>
      </c>
      <c r="Y118" s="1">
        <v>42685.01966435185</v>
      </c>
      <c r="Z118" s="1">
        <v>42807.339456018519</v>
      </c>
    </row>
    <row r="119" spans="1:27" x14ac:dyDescent="0.3">
      <c r="A119">
        <v>92187</v>
      </c>
      <c r="B119" t="s">
        <v>61</v>
      </c>
      <c r="C119" t="s">
        <v>23</v>
      </c>
      <c r="D119" t="s">
        <v>95</v>
      </c>
      <c r="E119" t="s">
        <v>24</v>
      </c>
      <c r="F119" t="s">
        <v>27</v>
      </c>
      <c r="G119" t="s">
        <v>42</v>
      </c>
      <c r="H119" t="s">
        <v>714</v>
      </c>
      <c r="I119" t="s">
        <v>936</v>
      </c>
      <c r="J119" t="s">
        <v>150</v>
      </c>
      <c r="K119" t="s">
        <v>41</v>
      </c>
      <c r="L119" t="s">
        <v>32</v>
      </c>
      <c r="M119" t="s">
        <v>638</v>
      </c>
      <c r="N119" t="s">
        <v>1194</v>
      </c>
      <c r="O119" t="s">
        <v>428</v>
      </c>
      <c r="Q119" t="s">
        <v>713</v>
      </c>
      <c r="R119" t="s">
        <v>235</v>
      </c>
      <c r="T119" t="s">
        <v>43</v>
      </c>
      <c r="U119" t="s">
        <v>29</v>
      </c>
      <c r="V119" t="s">
        <v>26</v>
      </c>
      <c r="W119" t="s">
        <v>361</v>
      </c>
      <c r="Y119" s="1">
        <v>42685.228935185187</v>
      </c>
      <c r="Z119" s="1">
        <v>42716.31863425926</v>
      </c>
    </row>
    <row r="120" spans="1:27" x14ac:dyDescent="0.3">
      <c r="A120">
        <v>92414</v>
      </c>
      <c r="B120" t="s">
        <v>292</v>
      </c>
      <c r="C120" t="s">
        <v>129</v>
      </c>
      <c r="D120" t="s">
        <v>397</v>
      </c>
      <c r="E120" t="s">
        <v>24</v>
      </c>
      <c r="F120" t="s">
        <v>27</v>
      </c>
      <c r="G120" t="s">
        <v>187</v>
      </c>
      <c r="H120" t="s">
        <v>396</v>
      </c>
      <c r="I120" t="s">
        <v>915</v>
      </c>
      <c r="J120" t="s">
        <v>91</v>
      </c>
      <c r="K120" t="s">
        <v>41</v>
      </c>
      <c r="L120" t="s">
        <v>32</v>
      </c>
      <c r="M120" t="s">
        <v>369</v>
      </c>
      <c r="N120" t="s">
        <v>1194</v>
      </c>
      <c r="O120" t="s">
        <v>392</v>
      </c>
      <c r="Q120" t="s">
        <v>395</v>
      </c>
      <c r="R120" t="s">
        <v>235</v>
      </c>
      <c r="T120" t="s">
        <v>43</v>
      </c>
      <c r="U120" t="s">
        <v>37</v>
      </c>
      <c r="V120" t="s">
        <v>26</v>
      </c>
      <c r="W120" t="s">
        <v>1194</v>
      </c>
      <c r="Y120" s="1">
        <v>42690.59238425926</v>
      </c>
      <c r="Z120" s="1">
        <v>42716.530844907407</v>
      </c>
      <c r="AA120" t="s">
        <v>394</v>
      </c>
    </row>
    <row r="121" spans="1:27" x14ac:dyDescent="0.3">
      <c r="A121">
        <v>92475</v>
      </c>
      <c r="B121" t="s">
        <v>320</v>
      </c>
      <c r="C121" t="s">
        <v>75</v>
      </c>
      <c r="D121" t="s">
        <v>814</v>
      </c>
      <c r="E121" t="s">
        <v>24</v>
      </c>
      <c r="F121" t="s">
        <v>27</v>
      </c>
      <c r="G121" t="s">
        <v>134</v>
      </c>
      <c r="H121" t="s">
        <v>833</v>
      </c>
      <c r="I121" t="s">
        <v>939</v>
      </c>
      <c r="J121" t="s">
        <v>77</v>
      </c>
      <c r="K121" t="s">
        <v>41</v>
      </c>
      <c r="L121" t="s">
        <v>32</v>
      </c>
      <c r="N121" t="s">
        <v>1194</v>
      </c>
      <c r="O121" t="s">
        <v>364</v>
      </c>
      <c r="Q121" t="s">
        <v>812</v>
      </c>
      <c r="R121" t="s">
        <v>781</v>
      </c>
      <c r="S121" t="s">
        <v>235</v>
      </c>
      <c r="T121" t="s">
        <v>43</v>
      </c>
      <c r="U121" t="s">
        <v>37</v>
      </c>
      <c r="V121" t="s">
        <v>26</v>
      </c>
      <c r="W121" t="s">
        <v>1194</v>
      </c>
      <c r="Y121" s="1">
        <v>42691.48</v>
      </c>
      <c r="Z121" s="1">
        <v>42772.471168981479</v>
      </c>
      <c r="AA121" t="s">
        <v>321</v>
      </c>
    </row>
    <row r="122" spans="1:27" x14ac:dyDescent="0.3">
      <c r="A122">
        <v>92525</v>
      </c>
      <c r="B122" t="s">
        <v>77</v>
      </c>
      <c r="C122" t="s">
        <v>75</v>
      </c>
      <c r="D122" t="s">
        <v>825</v>
      </c>
      <c r="E122" t="s">
        <v>262</v>
      </c>
      <c r="F122" t="s">
        <v>27</v>
      </c>
      <c r="G122" t="s">
        <v>134</v>
      </c>
      <c r="H122" t="s">
        <v>1099</v>
      </c>
      <c r="I122" t="s">
        <v>941</v>
      </c>
      <c r="J122" t="s">
        <v>1098</v>
      </c>
      <c r="K122" t="s">
        <v>41</v>
      </c>
      <c r="L122" t="s">
        <v>32</v>
      </c>
      <c r="N122" t="s">
        <v>1194</v>
      </c>
      <c r="O122" t="s">
        <v>1194</v>
      </c>
      <c r="Q122" t="s">
        <v>1097</v>
      </c>
      <c r="R122" t="s">
        <v>765</v>
      </c>
      <c r="T122" t="s">
        <v>43</v>
      </c>
      <c r="U122" t="s">
        <v>37</v>
      </c>
      <c r="V122" t="s">
        <v>26</v>
      </c>
      <c r="W122" t="s">
        <v>1194</v>
      </c>
      <c r="Y122" s="1">
        <v>42692.15388888889</v>
      </c>
      <c r="Z122" s="1">
        <v>42748.393900462965</v>
      </c>
      <c r="AA122" t="s">
        <v>1096</v>
      </c>
    </row>
    <row r="123" spans="1:27" x14ac:dyDescent="0.3">
      <c r="A123">
        <v>92552</v>
      </c>
      <c r="B123" t="s">
        <v>100</v>
      </c>
      <c r="C123" t="s">
        <v>184</v>
      </c>
      <c r="D123" t="s">
        <v>293</v>
      </c>
      <c r="E123" t="s">
        <v>24</v>
      </c>
      <c r="F123" t="s">
        <v>27</v>
      </c>
      <c r="G123" t="s">
        <v>187</v>
      </c>
      <c r="H123" t="s">
        <v>523</v>
      </c>
      <c r="I123" t="s">
        <v>195</v>
      </c>
      <c r="J123" t="s">
        <v>91</v>
      </c>
      <c r="K123" t="s">
        <v>41</v>
      </c>
      <c r="L123" t="s">
        <v>32</v>
      </c>
      <c r="M123" t="s">
        <v>369</v>
      </c>
      <c r="N123" t="s">
        <v>1194</v>
      </c>
      <c r="O123" t="s">
        <v>1194</v>
      </c>
      <c r="R123" t="s">
        <v>235</v>
      </c>
      <c r="T123" t="s">
        <v>55</v>
      </c>
      <c r="U123" t="s">
        <v>37</v>
      </c>
      <c r="V123" t="s">
        <v>26</v>
      </c>
      <c r="W123" t="s">
        <v>1194</v>
      </c>
      <c r="Y123" s="1">
        <v>42692.370798611111</v>
      </c>
      <c r="Z123" s="1">
        <v>42754.314803240741</v>
      </c>
    </row>
    <row r="124" spans="1:27" x14ac:dyDescent="0.3">
      <c r="A124">
        <v>92712</v>
      </c>
      <c r="B124" t="s">
        <v>926</v>
      </c>
      <c r="C124" t="s">
        <v>34</v>
      </c>
      <c r="D124" t="s">
        <v>71</v>
      </c>
      <c r="E124" t="s">
        <v>24</v>
      </c>
      <c r="F124" t="s">
        <v>27</v>
      </c>
      <c r="G124" t="s">
        <v>42</v>
      </c>
      <c r="H124" t="s">
        <v>1253</v>
      </c>
      <c r="I124" t="s">
        <v>926</v>
      </c>
      <c r="J124" t="s">
        <v>99</v>
      </c>
      <c r="K124" t="s">
        <v>41</v>
      </c>
      <c r="L124" t="s">
        <v>240</v>
      </c>
      <c r="M124" t="s">
        <v>365</v>
      </c>
      <c r="N124" t="s">
        <v>1194</v>
      </c>
      <c r="O124" t="s">
        <v>1221</v>
      </c>
      <c r="R124" t="s">
        <v>235</v>
      </c>
      <c r="T124" t="s">
        <v>43</v>
      </c>
      <c r="U124" t="s">
        <v>37</v>
      </c>
      <c r="V124" t="s">
        <v>26</v>
      </c>
      <c r="W124" t="s">
        <v>1194</v>
      </c>
      <c r="Y124" s="1">
        <v>42696.25440972222</v>
      </c>
      <c r="Z124" s="1">
        <v>42801.966967592591</v>
      </c>
    </row>
    <row r="125" spans="1:27" x14ac:dyDescent="0.3">
      <c r="A125">
        <v>92960</v>
      </c>
      <c r="B125" t="s">
        <v>268</v>
      </c>
      <c r="C125" t="s">
        <v>129</v>
      </c>
      <c r="D125" t="s">
        <v>218</v>
      </c>
      <c r="E125" t="s">
        <v>24</v>
      </c>
      <c r="F125" t="s">
        <v>27</v>
      </c>
      <c r="G125" t="s">
        <v>187</v>
      </c>
      <c r="H125" t="s">
        <v>393</v>
      </c>
      <c r="J125" t="s">
        <v>325</v>
      </c>
      <c r="K125" t="s">
        <v>41</v>
      </c>
      <c r="L125" t="s">
        <v>32</v>
      </c>
      <c r="M125" t="s">
        <v>369</v>
      </c>
      <c r="N125" t="s">
        <v>1194</v>
      </c>
      <c r="O125" t="s">
        <v>390</v>
      </c>
      <c r="R125" t="s">
        <v>235</v>
      </c>
      <c r="T125" t="s">
        <v>55</v>
      </c>
      <c r="U125" t="s">
        <v>45</v>
      </c>
      <c r="V125" t="s">
        <v>26</v>
      </c>
      <c r="W125" t="s">
        <v>1194</v>
      </c>
      <c r="Y125" s="1">
        <v>42702.252488425926</v>
      </c>
      <c r="Z125" s="1">
        <v>42726.308194444442</v>
      </c>
    </row>
    <row r="126" spans="1:27" x14ac:dyDescent="0.3">
      <c r="A126">
        <v>92968</v>
      </c>
      <c r="B126" t="s">
        <v>299</v>
      </c>
      <c r="C126" t="s">
        <v>129</v>
      </c>
      <c r="D126" t="s">
        <v>218</v>
      </c>
      <c r="E126" t="s">
        <v>24</v>
      </c>
      <c r="F126" t="s">
        <v>27</v>
      </c>
      <c r="G126" t="s">
        <v>153</v>
      </c>
      <c r="H126" t="s">
        <v>391</v>
      </c>
      <c r="I126" t="s">
        <v>299</v>
      </c>
      <c r="J126" t="s">
        <v>91</v>
      </c>
      <c r="K126" t="s">
        <v>41</v>
      </c>
      <c r="L126" t="s">
        <v>240</v>
      </c>
      <c r="M126" t="s">
        <v>365</v>
      </c>
      <c r="N126" t="s">
        <v>1194</v>
      </c>
      <c r="O126" t="s">
        <v>392</v>
      </c>
      <c r="P126">
        <v>12464</v>
      </c>
      <c r="R126" t="s">
        <v>235</v>
      </c>
      <c r="T126" t="s">
        <v>55</v>
      </c>
      <c r="U126" t="s">
        <v>37</v>
      </c>
      <c r="V126" t="s">
        <v>306</v>
      </c>
      <c r="W126" t="s">
        <v>1194</v>
      </c>
      <c r="Y126" s="1">
        <v>42702.400451388887</v>
      </c>
      <c r="Z126" s="1">
        <v>42767.704814814817</v>
      </c>
    </row>
    <row r="127" spans="1:27" x14ac:dyDescent="0.3">
      <c r="A127">
        <v>93099</v>
      </c>
      <c r="B127" t="s">
        <v>77</v>
      </c>
      <c r="C127" t="s">
        <v>75</v>
      </c>
      <c r="D127" t="s">
        <v>825</v>
      </c>
      <c r="E127" t="s">
        <v>262</v>
      </c>
      <c r="F127" t="s">
        <v>27</v>
      </c>
      <c r="G127" t="s">
        <v>187</v>
      </c>
      <c r="H127" t="s">
        <v>1090</v>
      </c>
      <c r="I127" t="s">
        <v>941</v>
      </c>
      <c r="J127" t="s">
        <v>934</v>
      </c>
      <c r="K127" t="s">
        <v>41</v>
      </c>
      <c r="L127" t="s">
        <v>32</v>
      </c>
      <c r="N127" t="s">
        <v>1194</v>
      </c>
      <c r="O127" t="s">
        <v>1194</v>
      </c>
      <c r="R127" t="s">
        <v>765</v>
      </c>
      <c r="T127" t="s">
        <v>55</v>
      </c>
      <c r="U127" t="s">
        <v>37</v>
      </c>
      <c r="V127" t="s">
        <v>235</v>
      </c>
      <c r="W127" t="s">
        <v>1194</v>
      </c>
      <c r="Y127" s="1">
        <v>42704.250879629632</v>
      </c>
      <c r="Z127" s="1">
        <v>42706.519050925926</v>
      </c>
    </row>
    <row r="128" spans="1:27" x14ac:dyDescent="0.3">
      <c r="A128">
        <v>93128</v>
      </c>
      <c r="B128" t="s">
        <v>326</v>
      </c>
      <c r="C128" t="s">
        <v>129</v>
      </c>
      <c r="D128" t="s">
        <v>327</v>
      </c>
      <c r="E128" t="s">
        <v>24</v>
      </c>
      <c r="F128" t="s">
        <v>27</v>
      </c>
      <c r="G128" t="s">
        <v>153</v>
      </c>
      <c r="H128" t="s">
        <v>389</v>
      </c>
      <c r="I128" t="s">
        <v>914</v>
      </c>
      <c r="J128" t="s">
        <v>91</v>
      </c>
      <c r="K128" t="s">
        <v>41</v>
      </c>
      <c r="L128" t="s">
        <v>32</v>
      </c>
      <c r="M128" t="s">
        <v>369</v>
      </c>
      <c r="N128" t="s">
        <v>1194</v>
      </c>
      <c r="O128" t="s">
        <v>390</v>
      </c>
      <c r="P128">
        <v>12514</v>
      </c>
      <c r="R128" t="s">
        <v>235</v>
      </c>
      <c r="T128" t="s">
        <v>55</v>
      </c>
      <c r="U128" t="s">
        <v>37</v>
      </c>
      <c r="V128" t="s">
        <v>103</v>
      </c>
      <c r="W128" t="s">
        <v>1194</v>
      </c>
      <c r="Y128" s="1">
        <v>42704.660393518519</v>
      </c>
      <c r="Z128" s="1">
        <v>42738.033877314818</v>
      </c>
    </row>
    <row r="129" spans="1:27" x14ac:dyDescent="0.3">
      <c r="A129">
        <v>93173</v>
      </c>
      <c r="B129" t="s">
        <v>77</v>
      </c>
      <c r="C129" t="s">
        <v>75</v>
      </c>
      <c r="D129" t="s">
        <v>825</v>
      </c>
      <c r="E129" t="s">
        <v>147</v>
      </c>
      <c r="F129" t="s">
        <v>27</v>
      </c>
      <c r="G129" t="s">
        <v>166</v>
      </c>
      <c r="H129" t="s">
        <v>1089</v>
      </c>
      <c r="I129" t="s">
        <v>941</v>
      </c>
      <c r="J129" t="s">
        <v>935</v>
      </c>
      <c r="K129" t="s">
        <v>41</v>
      </c>
      <c r="L129" t="s">
        <v>32</v>
      </c>
      <c r="N129" t="s">
        <v>1194</v>
      </c>
      <c r="O129" t="s">
        <v>1194</v>
      </c>
      <c r="R129" t="s">
        <v>765</v>
      </c>
      <c r="T129" t="s">
        <v>43</v>
      </c>
      <c r="U129" t="s">
        <v>45</v>
      </c>
      <c r="V129" t="s">
        <v>26</v>
      </c>
      <c r="W129" t="s">
        <v>1194</v>
      </c>
      <c r="Y129" s="1">
        <v>42705.532627314817</v>
      </c>
      <c r="Z129" s="1">
        <v>42770.496874999997</v>
      </c>
    </row>
    <row r="130" spans="1:27" x14ac:dyDescent="0.3">
      <c r="A130">
        <v>93777</v>
      </c>
      <c r="B130" t="s">
        <v>229</v>
      </c>
      <c r="C130" t="s">
        <v>75</v>
      </c>
      <c r="D130" t="s">
        <v>79</v>
      </c>
      <c r="E130" t="s">
        <v>24</v>
      </c>
      <c r="F130" t="s">
        <v>27</v>
      </c>
      <c r="G130" t="s">
        <v>153</v>
      </c>
      <c r="H130" t="s">
        <v>832</v>
      </c>
      <c r="I130" t="s">
        <v>193</v>
      </c>
      <c r="J130" t="s">
        <v>204</v>
      </c>
      <c r="K130" t="s">
        <v>41</v>
      </c>
      <c r="L130" t="s">
        <v>240</v>
      </c>
      <c r="M130" t="s">
        <v>365</v>
      </c>
      <c r="N130" t="s">
        <v>1194</v>
      </c>
      <c r="O130" t="s">
        <v>364</v>
      </c>
      <c r="P130">
        <v>12561</v>
      </c>
      <c r="Q130" t="s">
        <v>821</v>
      </c>
      <c r="R130" t="s">
        <v>781</v>
      </c>
      <c r="S130" t="s">
        <v>235</v>
      </c>
      <c r="T130" t="s">
        <v>43</v>
      </c>
      <c r="U130" t="s">
        <v>45</v>
      </c>
      <c r="V130" t="s">
        <v>306</v>
      </c>
      <c r="W130" t="s">
        <v>1194</v>
      </c>
      <c r="Y130" s="1">
        <v>42719.332384259258</v>
      </c>
      <c r="Z130" s="1">
        <v>42797.155277777776</v>
      </c>
      <c r="AA130" t="s">
        <v>321</v>
      </c>
    </row>
    <row r="131" spans="1:27" x14ac:dyDescent="0.3">
      <c r="A131">
        <v>93784</v>
      </c>
      <c r="B131" t="s">
        <v>170</v>
      </c>
      <c r="C131" t="s">
        <v>133</v>
      </c>
      <c r="D131" t="s">
        <v>180</v>
      </c>
      <c r="E131" t="s">
        <v>24</v>
      </c>
      <c r="F131" t="s">
        <v>27</v>
      </c>
      <c r="G131" t="s">
        <v>115</v>
      </c>
      <c r="H131" t="s">
        <v>798</v>
      </c>
      <c r="J131" t="s">
        <v>77</v>
      </c>
      <c r="K131" t="s">
        <v>41</v>
      </c>
      <c r="L131" t="s">
        <v>32</v>
      </c>
      <c r="N131" t="s">
        <v>1194</v>
      </c>
      <c r="O131" t="s">
        <v>1194</v>
      </c>
      <c r="R131" t="s">
        <v>781</v>
      </c>
      <c r="S131" t="s">
        <v>797</v>
      </c>
      <c r="T131" t="s">
        <v>43</v>
      </c>
      <c r="U131" t="s">
        <v>37</v>
      </c>
      <c r="V131" t="s">
        <v>796</v>
      </c>
      <c r="W131" t="s">
        <v>1194</v>
      </c>
      <c r="Y131" s="1">
        <v>42719.380520833336</v>
      </c>
      <c r="Z131" s="1">
        <v>42719.611851851849</v>
      </c>
    </row>
    <row r="132" spans="1:27" x14ac:dyDescent="0.3">
      <c r="A132">
        <v>93821</v>
      </c>
      <c r="B132" t="s">
        <v>124</v>
      </c>
      <c r="C132" t="s">
        <v>75</v>
      </c>
      <c r="D132" t="s">
        <v>125</v>
      </c>
      <c r="E132" t="s">
        <v>24</v>
      </c>
      <c r="F132" t="s">
        <v>27</v>
      </c>
      <c r="G132" t="s">
        <v>134</v>
      </c>
      <c r="H132" t="s">
        <v>831</v>
      </c>
      <c r="I132" t="s">
        <v>179</v>
      </c>
      <c r="J132" t="s">
        <v>204</v>
      </c>
      <c r="K132" t="s">
        <v>41</v>
      </c>
      <c r="L132" t="s">
        <v>240</v>
      </c>
      <c r="M132" t="s">
        <v>365</v>
      </c>
      <c r="N132" t="s">
        <v>1194</v>
      </c>
      <c r="O132" t="s">
        <v>364</v>
      </c>
      <c r="Q132" t="s">
        <v>630</v>
      </c>
      <c r="R132" t="s">
        <v>781</v>
      </c>
      <c r="S132" t="s">
        <v>804</v>
      </c>
      <c r="T132" t="s">
        <v>55</v>
      </c>
      <c r="U132" t="s">
        <v>37</v>
      </c>
      <c r="V132" t="s">
        <v>26</v>
      </c>
      <c r="W132" t="s">
        <v>1194</v>
      </c>
      <c r="Y132" s="1">
        <v>42720.307719907411</v>
      </c>
      <c r="Z132" s="1">
        <v>42772.676342592589</v>
      </c>
    </row>
    <row r="133" spans="1:27" x14ac:dyDescent="0.3">
      <c r="A133">
        <v>93878</v>
      </c>
      <c r="B133" t="s">
        <v>170</v>
      </c>
      <c r="C133" t="s">
        <v>133</v>
      </c>
      <c r="D133" t="s">
        <v>180</v>
      </c>
      <c r="E133" t="s">
        <v>24</v>
      </c>
      <c r="F133" t="s">
        <v>27</v>
      </c>
      <c r="G133" t="s">
        <v>25</v>
      </c>
      <c r="H133" t="s">
        <v>795</v>
      </c>
      <c r="J133" t="s">
        <v>794</v>
      </c>
      <c r="K133" t="s">
        <v>41</v>
      </c>
      <c r="L133" t="s">
        <v>240</v>
      </c>
      <c r="M133" t="s">
        <v>185</v>
      </c>
      <c r="N133" t="s">
        <v>1194</v>
      </c>
      <c r="O133" t="s">
        <v>1194</v>
      </c>
      <c r="R133" t="s">
        <v>781</v>
      </c>
      <c r="S133" t="s">
        <v>235</v>
      </c>
      <c r="T133" t="s">
        <v>55</v>
      </c>
      <c r="U133" t="s">
        <v>45</v>
      </c>
      <c r="V133" t="s">
        <v>235</v>
      </c>
      <c r="W133" t="s">
        <v>1194</v>
      </c>
      <c r="Y133" s="1">
        <v>42723.239212962966</v>
      </c>
      <c r="Z133" s="1">
        <v>42753.685381944444</v>
      </c>
    </row>
    <row r="134" spans="1:27" x14ac:dyDescent="0.3">
      <c r="A134">
        <v>93894</v>
      </c>
      <c r="B134" t="s">
        <v>459</v>
      </c>
      <c r="C134" t="s">
        <v>75</v>
      </c>
      <c r="D134" t="s">
        <v>125</v>
      </c>
      <c r="E134" t="s">
        <v>24</v>
      </c>
      <c r="F134" t="s">
        <v>27</v>
      </c>
      <c r="G134" t="s">
        <v>187</v>
      </c>
      <c r="H134" t="s">
        <v>830</v>
      </c>
      <c r="I134" t="s">
        <v>234</v>
      </c>
      <c r="J134" t="s">
        <v>77</v>
      </c>
      <c r="K134" t="s">
        <v>41</v>
      </c>
      <c r="L134" t="s">
        <v>240</v>
      </c>
      <c r="M134" t="s">
        <v>365</v>
      </c>
      <c r="N134" t="s">
        <v>1194</v>
      </c>
      <c r="O134" t="s">
        <v>364</v>
      </c>
      <c r="Q134" t="s">
        <v>812</v>
      </c>
      <c r="R134" t="s">
        <v>781</v>
      </c>
      <c r="S134" t="s">
        <v>804</v>
      </c>
      <c r="T134" t="s">
        <v>43</v>
      </c>
      <c r="U134" t="s">
        <v>29</v>
      </c>
      <c r="V134" t="s">
        <v>26</v>
      </c>
      <c r="W134" t="s">
        <v>1194</v>
      </c>
      <c r="Y134" s="1">
        <v>42723.66165509259</v>
      </c>
      <c r="Z134" s="1">
        <v>42772.557071759256</v>
      </c>
      <c r="AA134" t="s">
        <v>321</v>
      </c>
    </row>
    <row r="135" spans="1:27" x14ac:dyDescent="0.3">
      <c r="A135">
        <v>94040</v>
      </c>
      <c r="B135" t="s">
        <v>459</v>
      </c>
      <c r="C135" t="s">
        <v>75</v>
      </c>
      <c r="D135" t="s">
        <v>125</v>
      </c>
      <c r="E135" t="s">
        <v>303</v>
      </c>
      <c r="F135" t="s">
        <v>27</v>
      </c>
      <c r="G135" t="s">
        <v>49</v>
      </c>
      <c r="H135" t="s">
        <v>1086</v>
      </c>
      <c r="I135" t="s">
        <v>179</v>
      </c>
      <c r="J135" t="s">
        <v>794</v>
      </c>
      <c r="K135" t="s">
        <v>41</v>
      </c>
      <c r="L135" t="s">
        <v>28</v>
      </c>
      <c r="N135" t="s">
        <v>1194</v>
      </c>
      <c r="O135" t="s">
        <v>1194</v>
      </c>
      <c r="R135" t="s">
        <v>765</v>
      </c>
      <c r="T135" t="s">
        <v>55</v>
      </c>
      <c r="U135" t="s">
        <v>45</v>
      </c>
      <c r="V135" t="s">
        <v>235</v>
      </c>
      <c r="W135" t="s">
        <v>1194</v>
      </c>
      <c r="Y135" s="1">
        <v>42732.245798611111</v>
      </c>
      <c r="Z135" s="1">
        <v>42739.333368055559</v>
      </c>
    </row>
    <row r="136" spans="1:27" x14ac:dyDescent="0.3">
      <c r="A136">
        <v>94122</v>
      </c>
      <c r="B136" t="s">
        <v>702</v>
      </c>
      <c r="C136" t="s">
        <v>23</v>
      </c>
      <c r="D136" t="s">
        <v>374</v>
      </c>
      <c r="E136" t="s">
        <v>24</v>
      </c>
      <c r="F136" t="s">
        <v>27</v>
      </c>
      <c r="G136" t="s">
        <v>25</v>
      </c>
      <c r="H136" t="s">
        <v>701</v>
      </c>
      <c r="J136" t="s">
        <v>700</v>
      </c>
      <c r="K136" t="s">
        <v>41</v>
      </c>
      <c r="L136" t="s">
        <v>240</v>
      </c>
      <c r="M136" t="s">
        <v>44</v>
      </c>
      <c r="N136" t="s">
        <v>1194</v>
      </c>
      <c r="O136" t="s">
        <v>1194</v>
      </c>
      <c r="R136" t="s">
        <v>235</v>
      </c>
      <c r="T136" t="s">
        <v>55</v>
      </c>
      <c r="U136" t="s">
        <v>45</v>
      </c>
      <c r="V136" t="s">
        <v>235</v>
      </c>
      <c r="W136" t="s">
        <v>1194</v>
      </c>
      <c r="X136" t="s">
        <v>378</v>
      </c>
      <c r="Y136" s="1">
        <v>42739.236076388886</v>
      </c>
      <c r="Z136" s="1">
        <v>42771.985289351855</v>
      </c>
    </row>
    <row r="137" spans="1:27" x14ac:dyDescent="0.3">
      <c r="A137">
        <v>94194</v>
      </c>
      <c r="B137" t="s">
        <v>229</v>
      </c>
      <c r="C137" t="s">
        <v>184</v>
      </c>
      <c r="D137" t="s">
        <v>293</v>
      </c>
      <c r="E137" t="s">
        <v>149</v>
      </c>
      <c r="F137" t="s">
        <v>27</v>
      </c>
      <c r="G137" t="s">
        <v>187</v>
      </c>
      <c r="H137" t="s">
        <v>973</v>
      </c>
      <c r="I137" t="s">
        <v>229</v>
      </c>
      <c r="J137" t="s">
        <v>91</v>
      </c>
      <c r="K137" t="s">
        <v>41</v>
      </c>
      <c r="L137" t="s">
        <v>240</v>
      </c>
      <c r="M137" t="s">
        <v>369</v>
      </c>
      <c r="N137" t="s">
        <v>1194</v>
      </c>
      <c r="O137" t="s">
        <v>1194</v>
      </c>
      <c r="Q137" t="s">
        <v>972</v>
      </c>
      <c r="R137" t="s">
        <v>235</v>
      </c>
      <c r="T137" t="s">
        <v>43</v>
      </c>
      <c r="U137" t="s">
        <v>29</v>
      </c>
      <c r="V137" t="s">
        <v>26</v>
      </c>
      <c r="W137" t="s">
        <v>1194</v>
      </c>
      <c r="Y137" s="1">
        <v>42740.002442129633</v>
      </c>
      <c r="Z137" s="1">
        <v>42766.496493055558</v>
      </c>
    </row>
    <row r="138" spans="1:27" x14ac:dyDescent="0.3">
      <c r="A138">
        <v>94333</v>
      </c>
      <c r="B138" t="s">
        <v>124</v>
      </c>
      <c r="C138" t="s">
        <v>75</v>
      </c>
      <c r="D138" t="s">
        <v>125</v>
      </c>
      <c r="E138" t="s">
        <v>147</v>
      </c>
      <c r="F138" t="s">
        <v>27</v>
      </c>
      <c r="G138" t="s">
        <v>49</v>
      </c>
      <c r="H138" t="s">
        <v>1085</v>
      </c>
      <c r="I138" t="s">
        <v>179</v>
      </c>
      <c r="J138" t="s">
        <v>794</v>
      </c>
      <c r="K138" t="s">
        <v>41</v>
      </c>
      <c r="L138" t="s">
        <v>240</v>
      </c>
      <c r="M138" t="s">
        <v>44</v>
      </c>
      <c r="N138" t="s">
        <v>1194</v>
      </c>
      <c r="O138" t="s">
        <v>1194</v>
      </c>
      <c r="Q138" t="s">
        <v>1082</v>
      </c>
      <c r="R138" t="s">
        <v>765</v>
      </c>
      <c r="T138" t="s">
        <v>55</v>
      </c>
      <c r="U138" t="s">
        <v>45</v>
      </c>
      <c r="V138" t="s">
        <v>235</v>
      </c>
      <c r="W138" t="s">
        <v>1194</v>
      </c>
      <c r="X138" t="s">
        <v>1084</v>
      </c>
      <c r="Y138" s="1">
        <v>42744.312013888892</v>
      </c>
      <c r="Z138" s="1">
        <v>42751.291261574072</v>
      </c>
      <c r="AA138" t="s">
        <v>1081</v>
      </c>
    </row>
    <row r="139" spans="1:27" x14ac:dyDescent="0.3">
      <c r="A139">
        <v>94334</v>
      </c>
      <c r="B139" t="s">
        <v>459</v>
      </c>
      <c r="C139" t="s">
        <v>75</v>
      </c>
      <c r="D139" t="s">
        <v>125</v>
      </c>
      <c r="E139" t="s">
        <v>262</v>
      </c>
      <c r="F139" t="s">
        <v>27</v>
      </c>
      <c r="G139" t="s">
        <v>49</v>
      </c>
      <c r="H139" t="s">
        <v>1083</v>
      </c>
      <c r="I139" t="s">
        <v>179</v>
      </c>
      <c r="J139" t="s">
        <v>794</v>
      </c>
      <c r="K139" t="s">
        <v>41</v>
      </c>
      <c r="L139" t="s">
        <v>28</v>
      </c>
      <c r="N139" t="s">
        <v>1194</v>
      </c>
      <c r="O139" t="s">
        <v>1194</v>
      </c>
      <c r="Q139" t="s">
        <v>1082</v>
      </c>
      <c r="R139" t="s">
        <v>765</v>
      </c>
      <c r="T139" t="s">
        <v>55</v>
      </c>
      <c r="U139" t="s">
        <v>45</v>
      </c>
      <c r="V139" t="s">
        <v>235</v>
      </c>
      <c r="W139" t="s">
        <v>1194</v>
      </c>
      <c r="Y139" s="1">
        <v>42744.318773148145</v>
      </c>
      <c r="Z139" s="1">
        <v>42744.48814814815</v>
      </c>
      <c r="AA139" t="s">
        <v>1081</v>
      </c>
    </row>
    <row r="140" spans="1:27" x14ac:dyDescent="0.3">
      <c r="A140">
        <v>94343</v>
      </c>
      <c r="B140" t="s">
        <v>320</v>
      </c>
      <c r="C140" t="s">
        <v>75</v>
      </c>
      <c r="D140" t="s">
        <v>814</v>
      </c>
      <c r="E140" t="s">
        <v>24</v>
      </c>
      <c r="F140" t="s">
        <v>27</v>
      </c>
      <c r="G140" t="s">
        <v>49</v>
      </c>
      <c r="H140" t="s">
        <v>829</v>
      </c>
      <c r="I140" t="s">
        <v>928</v>
      </c>
      <c r="J140" t="s">
        <v>204</v>
      </c>
      <c r="K140" t="s">
        <v>41</v>
      </c>
      <c r="L140" t="s">
        <v>28</v>
      </c>
      <c r="N140" t="s">
        <v>1194</v>
      </c>
      <c r="O140" t="s">
        <v>364</v>
      </c>
      <c r="Q140" t="s">
        <v>828</v>
      </c>
      <c r="R140" t="s">
        <v>781</v>
      </c>
      <c r="S140" t="s">
        <v>235</v>
      </c>
      <c r="T140" t="s">
        <v>43</v>
      </c>
      <c r="U140" t="s">
        <v>37</v>
      </c>
      <c r="V140" t="s">
        <v>26</v>
      </c>
      <c r="W140" t="s">
        <v>1194</v>
      </c>
      <c r="Y140" s="1">
        <v>42744.356712962966</v>
      </c>
      <c r="Z140" s="1">
        <v>42772.474444444444</v>
      </c>
      <c r="AA140" t="s">
        <v>321</v>
      </c>
    </row>
    <row r="141" spans="1:27" x14ac:dyDescent="0.3">
      <c r="A141">
        <v>94454</v>
      </c>
      <c r="B141" t="s">
        <v>170</v>
      </c>
      <c r="C141" t="s">
        <v>133</v>
      </c>
      <c r="D141" t="s">
        <v>180</v>
      </c>
      <c r="E141" t="s">
        <v>24</v>
      </c>
      <c r="F141" t="s">
        <v>27</v>
      </c>
      <c r="G141" t="s">
        <v>25</v>
      </c>
      <c r="H141" t="s">
        <v>792</v>
      </c>
      <c r="J141" t="s">
        <v>342</v>
      </c>
      <c r="K141" t="s">
        <v>41</v>
      </c>
      <c r="L141" t="s">
        <v>240</v>
      </c>
      <c r="M141" t="s">
        <v>185</v>
      </c>
      <c r="N141" t="s">
        <v>1194</v>
      </c>
      <c r="O141" t="s">
        <v>1194</v>
      </c>
      <c r="R141" t="s">
        <v>781</v>
      </c>
      <c r="S141" t="s">
        <v>235</v>
      </c>
      <c r="T141" t="s">
        <v>67</v>
      </c>
      <c r="U141" t="s">
        <v>45</v>
      </c>
      <c r="V141" t="s">
        <v>235</v>
      </c>
      <c r="W141" t="s">
        <v>1194</v>
      </c>
      <c r="Y141" s="1">
        <v>42746.135625000003</v>
      </c>
      <c r="Z141" s="1">
        <v>42765.718043981484</v>
      </c>
      <c r="AA141" t="s">
        <v>791</v>
      </c>
    </row>
    <row r="142" spans="1:27" x14ac:dyDescent="0.3">
      <c r="A142">
        <v>94456</v>
      </c>
      <c r="B142" t="s">
        <v>170</v>
      </c>
      <c r="C142" t="s">
        <v>133</v>
      </c>
      <c r="D142" t="s">
        <v>180</v>
      </c>
      <c r="E142" t="s">
        <v>24</v>
      </c>
      <c r="F142" t="s">
        <v>27</v>
      </c>
      <c r="G142" t="s">
        <v>25</v>
      </c>
      <c r="H142" t="s">
        <v>789</v>
      </c>
      <c r="J142" t="s">
        <v>342</v>
      </c>
      <c r="K142" t="s">
        <v>41</v>
      </c>
      <c r="L142" t="s">
        <v>240</v>
      </c>
      <c r="M142" t="s">
        <v>185</v>
      </c>
      <c r="N142" t="s">
        <v>1194</v>
      </c>
      <c r="O142" t="s">
        <v>1194</v>
      </c>
      <c r="R142" t="s">
        <v>781</v>
      </c>
      <c r="S142" t="s">
        <v>235</v>
      </c>
      <c r="T142" t="s">
        <v>67</v>
      </c>
      <c r="U142" t="s">
        <v>45</v>
      </c>
      <c r="V142" t="s">
        <v>235</v>
      </c>
      <c r="W142" t="s">
        <v>1194</v>
      </c>
      <c r="Y142" s="1">
        <v>42746.141423611109</v>
      </c>
      <c r="Z142" s="1">
        <v>42761.653854166667</v>
      </c>
    </row>
    <row r="143" spans="1:27" x14ac:dyDescent="0.3">
      <c r="A143">
        <v>94489</v>
      </c>
      <c r="B143" t="s">
        <v>277</v>
      </c>
      <c r="C143" t="s">
        <v>75</v>
      </c>
      <c r="D143" t="s">
        <v>79</v>
      </c>
      <c r="E143" t="s">
        <v>147</v>
      </c>
      <c r="F143" t="s">
        <v>27</v>
      </c>
      <c r="G143" t="s">
        <v>166</v>
      </c>
      <c r="H143" t="s">
        <v>1080</v>
      </c>
      <c r="I143" t="s">
        <v>193</v>
      </c>
      <c r="J143" t="s">
        <v>1079</v>
      </c>
      <c r="K143" t="s">
        <v>41</v>
      </c>
      <c r="L143" t="s">
        <v>28</v>
      </c>
      <c r="N143" t="s">
        <v>1194</v>
      </c>
      <c r="O143" t="s">
        <v>1194</v>
      </c>
      <c r="R143" t="s">
        <v>765</v>
      </c>
      <c r="T143" t="s">
        <v>43</v>
      </c>
      <c r="U143" t="s">
        <v>60</v>
      </c>
      <c r="V143" t="s">
        <v>26</v>
      </c>
      <c r="W143" t="s">
        <v>1194</v>
      </c>
      <c r="Y143" s="1">
        <v>42746.610821759263</v>
      </c>
      <c r="Z143" s="1">
        <v>42766.856921296298</v>
      </c>
    </row>
    <row r="144" spans="1:27" x14ac:dyDescent="0.3">
      <c r="A144">
        <v>94594</v>
      </c>
      <c r="B144" t="s">
        <v>340</v>
      </c>
      <c r="C144" t="s">
        <v>184</v>
      </c>
      <c r="D144" t="s">
        <v>212</v>
      </c>
      <c r="E144" t="s">
        <v>147</v>
      </c>
      <c r="F144" t="s">
        <v>27</v>
      </c>
      <c r="G144" t="s">
        <v>187</v>
      </c>
      <c r="H144" t="s">
        <v>971</v>
      </c>
      <c r="I144" t="s">
        <v>913</v>
      </c>
      <c r="J144" t="s">
        <v>91</v>
      </c>
      <c r="K144" t="s">
        <v>41</v>
      </c>
      <c r="L144" t="s">
        <v>240</v>
      </c>
      <c r="M144" t="s">
        <v>185</v>
      </c>
      <c r="N144" t="s">
        <v>1194</v>
      </c>
      <c r="O144" t="s">
        <v>1194</v>
      </c>
      <c r="R144" t="s">
        <v>235</v>
      </c>
      <c r="T144" t="s">
        <v>67</v>
      </c>
      <c r="U144" t="s">
        <v>37</v>
      </c>
      <c r="V144" t="s">
        <v>235</v>
      </c>
      <c r="W144" t="s">
        <v>1194</v>
      </c>
      <c r="Y144" s="1">
        <v>42748.470682870371</v>
      </c>
      <c r="Z144" s="1">
        <v>42780.21603009259</v>
      </c>
      <c r="AA144" t="s">
        <v>531</v>
      </c>
    </row>
    <row r="145" spans="1:27" x14ac:dyDescent="0.3">
      <c r="A145">
        <v>94632</v>
      </c>
      <c r="B145" t="s">
        <v>124</v>
      </c>
      <c r="C145" t="s">
        <v>75</v>
      </c>
      <c r="D145" t="s">
        <v>125</v>
      </c>
      <c r="E145" t="s">
        <v>24</v>
      </c>
      <c r="F145" t="s">
        <v>27</v>
      </c>
      <c r="G145" t="s">
        <v>187</v>
      </c>
      <c r="H145" t="s">
        <v>826</v>
      </c>
      <c r="I145" t="s">
        <v>913</v>
      </c>
      <c r="J145" t="s">
        <v>77</v>
      </c>
      <c r="K145" t="s">
        <v>41</v>
      </c>
      <c r="L145" t="s">
        <v>240</v>
      </c>
      <c r="M145" t="s">
        <v>185</v>
      </c>
      <c r="N145" t="s">
        <v>1194</v>
      </c>
      <c r="O145" t="s">
        <v>364</v>
      </c>
      <c r="R145" t="s">
        <v>781</v>
      </c>
      <c r="S145" t="s">
        <v>804</v>
      </c>
      <c r="T145" t="s">
        <v>55</v>
      </c>
      <c r="U145" t="s">
        <v>45</v>
      </c>
      <c r="V145" t="s">
        <v>235</v>
      </c>
      <c r="W145" t="s">
        <v>1194</v>
      </c>
      <c r="Y145" s="1">
        <v>42751.737349537034</v>
      </c>
      <c r="Z145" s="1">
        <v>42772.67423611111</v>
      </c>
    </row>
    <row r="146" spans="1:27" x14ac:dyDescent="0.3">
      <c r="A146">
        <v>94658</v>
      </c>
      <c r="B146" t="s">
        <v>246</v>
      </c>
      <c r="C146" t="s">
        <v>75</v>
      </c>
      <c r="D146" t="s">
        <v>825</v>
      </c>
      <c r="E146" t="s">
        <v>24</v>
      </c>
      <c r="F146" t="s">
        <v>27</v>
      </c>
      <c r="G146" t="s">
        <v>275</v>
      </c>
      <c r="H146" t="s">
        <v>824</v>
      </c>
      <c r="I146" t="s">
        <v>941</v>
      </c>
      <c r="J146" t="s">
        <v>246</v>
      </c>
      <c r="K146" t="s">
        <v>41</v>
      </c>
      <c r="L146" t="s">
        <v>32</v>
      </c>
      <c r="N146" t="s">
        <v>1194</v>
      </c>
      <c r="O146" t="s">
        <v>364</v>
      </c>
      <c r="R146" t="s">
        <v>781</v>
      </c>
      <c r="S146" t="s">
        <v>823</v>
      </c>
      <c r="T146" t="s">
        <v>67</v>
      </c>
      <c r="U146" t="s">
        <v>45</v>
      </c>
      <c r="V146" t="s">
        <v>779</v>
      </c>
      <c r="W146" t="s">
        <v>1194</v>
      </c>
      <c r="Y146" s="1">
        <v>42752.447546296295</v>
      </c>
      <c r="Z146" s="1">
        <v>42768.649201388886</v>
      </c>
    </row>
    <row r="147" spans="1:27" x14ac:dyDescent="0.3">
      <c r="A147">
        <v>94678</v>
      </c>
      <c r="B147" t="s">
        <v>89</v>
      </c>
      <c r="C147" t="s">
        <v>88</v>
      </c>
      <c r="D147" t="s">
        <v>90</v>
      </c>
      <c r="E147" t="s">
        <v>24</v>
      </c>
      <c r="F147" t="s">
        <v>27</v>
      </c>
      <c r="G147" t="s">
        <v>275</v>
      </c>
      <c r="H147" t="s">
        <v>620</v>
      </c>
      <c r="I147" t="s">
        <v>107</v>
      </c>
      <c r="J147" t="s">
        <v>342</v>
      </c>
      <c r="K147" t="s">
        <v>41</v>
      </c>
      <c r="L147" t="s">
        <v>32</v>
      </c>
      <c r="N147" t="s">
        <v>1194</v>
      </c>
      <c r="O147" t="s">
        <v>1194</v>
      </c>
      <c r="R147" t="s">
        <v>235</v>
      </c>
      <c r="T147" t="s">
        <v>67</v>
      </c>
      <c r="U147" t="s">
        <v>60</v>
      </c>
      <c r="V147" t="s">
        <v>235</v>
      </c>
      <c r="W147" t="s">
        <v>1194</v>
      </c>
      <c r="Y147" s="1">
        <v>42753.045277777775</v>
      </c>
      <c r="Z147" s="1">
        <v>42753.961944444447</v>
      </c>
    </row>
    <row r="148" spans="1:27" x14ac:dyDescent="0.3">
      <c r="A148">
        <v>94695</v>
      </c>
      <c r="B148" t="s">
        <v>1345</v>
      </c>
      <c r="C148" t="s">
        <v>95</v>
      </c>
      <c r="D148" t="s">
        <v>138</v>
      </c>
      <c r="E148" t="s">
        <v>24</v>
      </c>
      <c r="F148" t="s">
        <v>27</v>
      </c>
      <c r="G148" t="s">
        <v>153</v>
      </c>
      <c r="H148" t="s">
        <v>1344</v>
      </c>
      <c r="J148" t="s">
        <v>1342</v>
      </c>
      <c r="K148" t="s">
        <v>41</v>
      </c>
      <c r="L148" t="s">
        <v>240</v>
      </c>
      <c r="M148" t="s">
        <v>365</v>
      </c>
      <c r="N148" t="s">
        <v>1194</v>
      </c>
      <c r="O148" t="s">
        <v>1319</v>
      </c>
      <c r="P148">
        <v>12452</v>
      </c>
      <c r="R148" t="s">
        <v>235</v>
      </c>
      <c r="T148" t="s">
        <v>43</v>
      </c>
      <c r="U148" t="s">
        <v>29</v>
      </c>
      <c r="V148" t="s">
        <v>1305</v>
      </c>
      <c r="W148" t="s">
        <v>1194</v>
      </c>
      <c r="Y148" s="1">
        <v>42753.19122685185</v>
      </c>
      <c r="Z148" s="1">
        <v>42815.347013888888</v>
      </c>
    </row>
    <row r="149" spans="1:27" x14ac:dyDescent="0.3">
      <c r="A149">
        <v>94791</v>
      </c>
      <c r="B149" t="s">
        <v>333</v>
      </c>
      <c r="C149" t="s">
        <v>75</v>
      </c>
      <c r="D149" t="s">
        <v>125</v>
      </c>
      <c r="E149" t="s">
        <v>24</v>
      </c>
      <c r="F149" t="s">
        <v>27</v>
      </c>
      <c r="G149" t="s">
        <v>76</v>
      </c>
      <c r="H149" t="s">
        <v>822</v>
      </c>
      <c r="I149" t="s">
        <v>179</v>
      </c>
      <c r="J149" t="s">
        <v>170</v>
      </c>
      <c r="K149" t="s">
        <v>41</v>
      </c>
      <c r="L149" t="s">
        <v>240</v>
      </c>
      <c r="M149" t="s">
        <v>185</v>
      </c>
      <c r="N149" t="s">
        <v>1194</v>
      </c>
      <c r="O149" t="s">
        <v>1194</v>
      </c>
      <c r="Q149" t="s">
        <v>821</v>
      </c>
      <c r="R149" t="s">
        <v>781</v>
      </c>
      <c r="S149" t="s">
        <v>797</v>
      </c>
      <c r="T149" t="s">
        <v>55</v>
      </c>
      <c r="U149" t="s">
        <v>37</v>
      </c>
      <c r="V149" t="s">
        <v>779</v>
      </c>
      <c r="W149" t="s">
        <v>1194</v>
      </c>
      <c r="Y149" s="1">
        <v>42754.669421296298</v>
      </c>
      <c r="Z149" s="1">
        <v>42776.371388888889</v>
      </c>
      <c r="AA149" t="s">
        <v>820</v>
      </c>
    </row>
    <row r="150" spans="1:27" x14ac:dyDescent="0.3">
      <c r="A150">
        <v>94869</v>
      </c>
      <c r="B150" t="s">
        <v>89</v>
      </c>
      <c r="C150" t="s">
        <v>599</v>
      </c>
      <c r="D150" t="s">
        <v>609</v>
      </c>
      <c r="E150" t="s">
        <v>24</v>
      </c>
      <c r="F150" t="s">
        <v>27</v>
      </c>
      <c r="G150" t="s">
        <v>49</v>
      </c>
      <c r="H150" t="s">
        <v>612</v>
      </c>
      <c r="I150" t="s">
        <v>248</v>
      </c>
      <c r="J150" t="s">
        <v>248</v>
      </c>
      <c r="K150" t="s">
        <v>41</v>
      </c>
      <c r="L150" t="s">
        <v>28</v>
      </c>
      <c r="N150" t="s">
        <v>1194</v>
      </c>
      <c r="O150" t="s">
        <v>383</v>
      </c>
      <c r="R150" t="s">
        <v>235</v>
      </c>
      <c r="T150" t="s">
        <v>55</v>
      </c>
      <c r="U150" t="s">
        <v>37</v>
      </c>
      <c r="V150" t="s">
        <v>235</v>
      </c>
      <c r="W150" t="s">
        <v>1194</v>
      </c>
      <c r="Y150" s="1">
        <v>42758.09747685185</v>
      </c>
      <c r="Z150" s="1">
        <v>42758.105844907404</v>
      </c>
    </row>
    <row r="151" spans="1:27" x14ac:dyDescent="0.3">
      <c r="A151">
        <v>94873</v>
      </c>
      <c r="B151" t="s">
        <v>89</v>
      </c>
      <c r="C151" t="s">
        <v>599</v>
      </c>
      <c r="D151" t="s">
        <v>609</v>
      </c>
      <c r="E151" t="s">
        <v>24</v>
      </c>
      <c r="F151" t="s">
        <v>27</v>
      </c>
      <c r="G151" t="s">
        <v>49</v>
      </c>
      <c r="H151" t="s">
        <v>611</v>
      </c>
      <c r="I151" t="s">
        <v>248</v>
      </c>
      <c r="J151" t="s">
        <v>248</v>
      </c>
      <c r="K151" t="s">
        <v>41</v>
      </c>
      <c r="L151" t="s">
        <v>244</v>
      </c>
      <c r="N151" t="s">
        <v>1194</v>
      </c>
      <c r="O151" t="s">
        <v>383</v>
      </c>
      <c r="Q151" t="s">
        <v>610</v>
      </c>
      <c r="R151" t="s">
        <v>235</v>
      </c>
      <c r="T151" t="s">
        <v>55</v>
      </c>
      <c r="U151" t="s">
        <v>37</v>
      </c>
      <c r="V151" t="s">
        <v>235</v>
      </c>
      <c r="W151" t="s">
        <v>1194</v>
      </c>
      <c r="Y151" s="1">
        <v>42758.119398148148</v>
      </c>
      <c r="Z151" s="1">
        <v>42758.125868055555</v>
      </c>
    </row>
    <row r="152" spans="1:27" x14ac:dyDescent="0.3">
      <c r="A152">
        <v>94920</v>
      </c>
      <c r="B152" t="s">
        <v>346</v>
      </c>
      <c r="C152" t="s">
        <v>305</v>
      </c>
      <c r="D152" t="s">
        <v>347</v>
      </c>
      <c r="E152" t="s">
        <v>24</v>
      </c>
      <c r="F152" t="s">
        <v>27</v>
      </c>
      <c r="G152" t="s">
        <v>58</v>
      </c>
      <c r="H152" t="s">
        <v>451</v>
      </c>
      <c r="J152" t="s">
        <v>346</v>
      </c>
      <c r="K152" t="s">
        <v>41</v>
      </c>
      <c r="L152" t="s">
        <v>240</v>
      </c>
      <c r="M152" t="s">
        <v>365</v>
      </c>
      <c r="N152" t="s">
        <v>1194</v>
      </c>
      <c r="O152" t="s">
        <v>364</v>
      </c>
      <c r="R152" t="s">
        <v>235</v>
      </c>
      <c r="T152" t="s">
        <v>55</v>
      </c>
      <c r="U152" t="s">
        <v>45</v>
      </c>
      <c r="V152" t="s">
        <v>26</v>
      </c>
      <c r="W152" t="s">
        <v>1194</v>
      </c>
      <c r="Y152" s="1">
        <v>42758.526284722226</v>
      </c>
      <c r="Z152" s="1">
        <v>42825.484502314815</v>
      </c>
    </row>
    <row r="153" spans="1:27" x14ac:dyDescent="0.3">
      <c r="A153">
        <v>94951</v>
      </c>
      <c r="B153" t="s">
        <v>89</v>
      </c>
      <c r="C153" t="s">
        <v>599</v>
      </c>
      <c r="D153" t="s">
        <v>609</v>
      </c>
      <c r="E153" t="s">
        <v>24</v>
      </c>
      <c r="F153" t="s">
        <v>27</v>
      </c>
      <c r="G153" t="s">
        <v>49</v>
      </c>
      <c r="H153" t="s">
        <v>608</v>
      </c>
      <c r="I153" t="s">
        <v>248</v>
      </c>
      <c r="J153" t="s">
        <v>248</v>
      </c>
      <c r="K153" t="s">
        <v>41</v>
      </c>
      <c r="L153" t="s">
        <v>101</v>
      </c>
      <c r="N153" t="s">
        <v>1194</v>
      </c>
      <c r="O153" t="s">
        <v>388</v>
      </c>
      <c r="R153" t="s">
        <v>235</v>
      </c>
      <c r="T153" t="s">
        <v>55</v>
      </c>
      <c r="U153" t="s">
        <v>37</v>
      </c>
      <c r="V153" t="s">
        <v>235</v>
      </c>
      <c r="W153" t="s">
        <v>1194</v>
      </c>
      <c r="Y153" s="1">
        <v>42759.121365740742</v>
      </c>
      <c r="Z153" s="1">
        <v>42760.186412037037</v>
      </c>
    </row>
    <row r="154" spans="1:27" x14ac:dyDescent="0.3">
      <c r="A154">
        <v>95006</v>
      </c>
      <c r="B154" t="s">
        <v>236</v>
      </c>
      <c r="C154" t="s">
        <v>63</v>
      </c>
      <c r="D154" t="s">
        <v>65</v>
      </c>
      <c r="E154" t="s">
        <v>24</v>
      </c>
      <c r="F154" t="s">
        <v>27</v>
      </c>
      <c r="G154" t="s">
        <v>275</v>
      </c>
      <c r="H154" t="s">
        <v>481</v>
      </c>
      <c r="I154" t="s">
        <v>163</v>
      </c>
      <c r="J154" t="s">
        <v>236</v>
      </c>
      <c r="K154" t="s">
        <v>41</v>
      </c>
      <c r="L154" t="s">
        <v>240</v>
      </c>
      <c r="M154" t="s">
        <v>185</v>
      </c>
      <c r="N154" t="s">
        <v>1194</v>
      </c>
      <c r="O154" t="s">
        <v>373</v>
      </c>
      <c r="R154" t="s">
        <v>235</v>
      </c>
      <c r="T154" t="s">
        <v>67</v>
      </c>
      <c r="U154" t="s">
        <v>60</v>
      </c>
      <c r="V154" t="s">
        <v>235</v>
      </c>
      <c r="W154" t="s">
        <v>1194</v>
      </c>
      <c r="Y154" s="1">
        <v>42760.000775462962</v>
      </c>
      <c r="Z154" s="1">
        <v>42783.142175925925</v>
      </c>
    </row>
    <row r="155" spans="1:27" x14ac:dyDescent="0.3">
      <c r="A155">
        <v>95010</v>
      </c>
      <c r="B155" t="s">
        <v>1339</v>
      </c>
      <c r="C155" t="s">
        <v>23</v>
      </c>
      <c r="D155" t="s">
        <v>95</v>
      </c>
      <c r="E155" t="s">
        <v>262</v>
      </c>
      <c r="F155" t="s">
        <v>27</v>
      </c>
      <c r="G155" t="s">
        <v>49</v>
      </c>
      <c r="H155" t="s">
        <v>1338</v>
      </c>
      <c r="J155" t="s">
        <v>933</v>
      </c>
      <c r="K155" t="s">
        <v>41</v>
      </c>
      <c r="L155" t="s">
        <v>240</v>
      </c>
      <c r="M155" t="s">
        <v>185</v>
      </c>
      <c r="N155" t="s">
        <v>1194</v>
      </c>
      <c r="O155" t="s">
        <v>1194</v>
      </c>
      <c r="R155" t="s">
        <v>235</v>
      </c>
      <c r="T155" t="s">
        <v>43</v>
      </c>
      <c r="U155" t="s">
        <v>29</v>
      </c>
      <c r="V155" t="s">
        <v>235</v>
      </c>
      <c r="W155" t="s">
        <v>1194</v>
      </c>
      <c r="Y155" s="1">
        <v>42760.091064814813</v>
      </c>
      <c r="Z155" s="1">
        <v>42810.113622685189</v>
      </c>
    </row>
    <row r="156" spans="1:27" x14ac:dyDescent="0.3">
      <c r="A156">
        <v>95040</v>
      </c>
      <c r="B156" t="s">
        <v>170</v>
      </c>
      <c r="C156" t="s">
        <v>133</v>
      </c>
      <c r="D156" t="s">
        <v>180</v>
      </c>
      <c r="E156" t="s">
        <v>24</v>
      </c>
      <c r="F156" t="s">
        <v>387</v>
      </c>
      <c r="G156" t="s">
        <v>178</v>
      </c>
      <c r="H156" t="s">
        <v>788</v>
      </c>
      <c r="J156" t="s">
        <v>193</v>
      </c>
      <c r="K156" t="s">
        <v>41</v>
      </c>
      <c r="L156" t="s">
        <v>32</v>
      </c>
      <c r="N156" t="s">
        <v>1194</v>
      </c>
      <c r="O156" t="s">
        <v>1194</v>
      </c>
      <c r="R156" t="s">
        <v>781</v>
      </c>
      <c r="S156" t="s">
        <v>235</v>
      </c>
      <c r="T156" t="s">
        <v>67</v>
      </c>
      <c r="U156" t="s">
        <v>45</v>
      </c>
      <c r="V156" t="s">
        <v>779</v>
      </c>
      <c r="W156" t="s">
        <v>1194</v>
      </c>
      <c r="Y156" s="1">
        <v>42760.415150462963</v>
      </c>
      <c r="Z156" s="1">
        <v>42818.178865740738</v>
      </c>
    </row>
    <row r="157" spans="1:27" x14ac:dyDescent="0.3">
      <c r="A157">
        <v>95047</v>
      </c>
      <c r="B157" t="s">
        <v>74</v>
      </c>
      <c r="C157" t="s">
        <v>75</v>
      </c>
      <c r="D157" t="s">
        <v>79</v>
      </c>
      <c r="E157" t="s">
        <v>262</v>
      </c>
      <c r="F157" t="s">
        <v>27</v>
      </c>
      <c r="G157" t="s">
        <v>49</v>
      </c>
      <c r="H157" t="s">
        <v>1078</v>
      </c>
      <c r="I157" t="s">
        <v>193</v>
      </c>
      <c r="J157" t="s">
        <v>1077</v>
      </c>
      <c r="K157" t="s">
        <v>41</v>
      </c>
      <c r="L157" t="s">
        <v>32</v>
      </c>
      <c r="N157" t="s">
        <v>1194</v>
      </c>
      <c r="O157" t="s">
        <v>1194</v>
      </c>
      <c r="R157" t="s">
        <v>765</v>
      </c>
      <c r="T157" t="s">
        <v>67</v>
      </c>
      <c r="U157" t="s">
        <v>60</v>
      </c>
      <c r="V157" t="s">
        <v>235</v>
      </c>
      <c r="W157" t="s">
        <v>1194</v>
      </c>
      <c r="Y157" s="1">
        <v>42760.660462962966</v>
      </c>
      <c r="Z157" s="1">
        <v>42760.973773148151</v>
      </c>
    </row>
    <row r="158" spans="1:27" x14ac:dyDescent="0.3">
      <c r="A158">
        <v>95089</v>
      </c>
      <c r="B158" t="s">
        <v>784</v>
      </c>
      <c r="C158" t="s">
        <v>133</v>
      </c>
      <c r="D158" t="s">
        <v>787</v>
      </c>
      <c r="E158" t="s">
        <v>24</v>
      </c>
      <c r="F158" t="s">
        <v>27</v>
      </c>
      <c r="G158" t="s">
        <v>275</v>
      </c>
      <c r="H158" t="s">
        <v>786</v>
      </c>
      <c r="J158" t="s">
        <v>784</v>
      </c>
      <c r="K158" t="s">
        <v>41</v>
      </c>
      <c r="L158" t="s">
        <v>28</v>
      </c>
      <c r="N158" t="s">
        <v>1194</v>
      </c>
      <c r="O158" t="s">
        <v>1194</v>
      </c>
      <c r="Q158" t="s">
        <v>785</v>
      </c>
      <c r="R158" t="s">
        <v>781</v>
      </c>
      <c r="S158" t="s">
        <v>235</v>
      </c>
      <c r="T158" t="s">
        <v>67</v>
      </c>
      <c r="U158" t="s">
        <v>60</v>
      </c>
      <c r="V158" t="s">
        <v>235</v>
      </c>
      <c r="W158" t="s">
        <v>1194</v>
      </c>
      <c r="Y158" s="1">
        <v>42761.979201388887</v>
      </c>
      <c r="Z158" s="1">
        <v>42768.921863425923</v>
      </c>
      <c r="AA158" t="s">
        <v>783</v>
      </c>
    </row>
    <row r="159" spans="1:27" x14ac:dyDescent="0.3">
      <c r="A159">
        <v>95101</v>
      </c>
      <c r="B159" t="s">
        <v>87</v>
      </c>
      <c r="C159" t="s">
        <v>322</v>
      </c>
      <c r="D159" t="s">
        <v>324</v>
      </c>
      <c r="E159" t="s">
        <v>24</v>
      </c>
      <c r="F159" t="s">
        <v>27</v>
      </c>
      <c r="G159" t="s">
        <v>169</v>
      </c>
      <c r="H159" t="s">
        <v>978</v>
      </c>
      <c r="I159" t="s">
        <v>234</v>
      </c>
      <c r="J159" t="s">
        <v>89</v>
      </c>
      <c r="K159" t="s">
        <v>41</v>
      </c>
      <c r="L159" t="s">
        <v>32</v>
      </c>
      <c r="M159" t="s">
        <v>298</v>
      </c>
      <c r="N159" t="s">
        <v>1194</v>
      </c>
      <c r="O159" t="s">
        <v>1194</v>
      </c>
      <c r="R159" t="s">
        <v>235</v>
      </c>
      <c r="T159" t="s">
        <v>43</v>
      </c>
      <c r="U159" t="s">
        <v>29</v>
      </c>
      <c r="V159" t="s">
        <v>306</v>
      </c>
      <c r="W159" t="s">
        <v>1194</v>
      </c>
      <c r="Y159" s="1">
        <v>42762.128333333334</v>
      </c>
      <c r="Z159" s="1">
        <v>42800.011562500003</v>
      </c>
    </row>
    <row r="160" spans="1:27" x14ac:dyDescent="0.3">
      <c r="A160">
        <v>95104</v>
      </c>
      <c r="B160" t="s">
        <v>340</v>
      </c>
      <c r="C160" t="s">
        <v>184</v>
      </c>
      <c r="D160" t="s">
        <v>293</v>
      </c>
      <c r="E160" t="s">
        <v>262</v>
      </c>
      <c r="F160" t="s">
        <v>27</v>
      </c>
      <c r="G160" t="s">
        <v>187</v>
      </c>
      <c r="H160" t="s">
        <v>1193</v>
      </c>
      <c r="I160" t="s">
        <v>967</v>
      </c>
      <c r="J160" t="s">
        <v>967</v>
      </c>
      <c r="K160" t="s">
        <v>41</v>
      </c>
      <c r="L160" t="s">
        <v>28</v>
      </c>
      <c r="M160" t="s">
        <v>185</v>
      </c>
      <c r="N160" t="s">
        <v>1194</v>
      </c>
      <c r="O160" t="s">
        <v>1194</v>
      </c>
      <c r="R160" t="s">
        <v>765</v>
      </c>
      <c r="T160" t="s">
        <v>43</v>
      </c>
      <c r="U160" t="s">
        <v>29</v>
      </c>
      <c r="V160" t="s">
        <v>26</v>
      </c>
      <c r="W160" t="s">
        <v>1194</v>
      </c>
      <c r="Y160" s="1">
        <v>42762.133136574077</v>
      </c>
      <c r="Z160" s="1">
        <v>42762.215185185189</v>
      </c>
    </row>
    <row r="161" spans="1:27" x14ac:dyDescent="0.3">
      <c r="A161">
        <v>95107</v>
      </c>
      <c r="B161" t="s">
        <v>152</v>
      </c>
      <c r="C161" t="s">
        <v>34</v>
      </c>
      <c r="D161" t="s">
        <v>71</v>
      </c>
      <c r="E161" t="s">
        <v>24</v>
      </c>
      <c r="F161" t="s">
        <v>27</v>
      </c>
      <c r="G161" t="s">
        <v>187</v>
      </c>
      <c r="H161" t="s">
        <v>1390</v>
      </c>
      <c r="I161" t="s">
        <v>341</v>
      </c>
      <c r="J161" t="s">
        <v>152</v>
      </c>
      <c r="K161" t="s">
        <v>41</v>
      </c>
      <c r="L161" t="s">
        <v>240</v>
      </c>
      <c r="M161" t="s">
        <v>298</v>
      </c>
      <c r="N161" t="s">
        <v>1194</v>
      </c>
      <c r="O161" t="s">
        <v>1360</v>
      </c>
      <c r="Q161" t="s">
        <v>1389</v>
      </c>
      <c r="R161" t="s">
        <v>235</v>
      </c>
      <c r="T161" t="s">
        <v>55</v>
      </c>
      <c r="U161" t="s">
        <v>37</v>
      </c>
      <c r="V161" t="s">
        <v>235</v>
      </c>
      <c r="W161" t="s">
        <v>1194</v>
      </c>
      <c r="Y161" s="1">
        <v>42762.147650462961</v>
      </c>
      <c r="Z161" s="1">
        <v>42824.986666666664</v>
      </c>
    </row>
    <row r="162" spans="1:27" x14ac:dyDescent="0.3">
      <c r="A162">
        <v>95130</v>
      </c>
      <c r="B162" t="s">
        <v>295</v>
      </c>
      <c r="C162" t="s">
        <v>184</v>
      </c>
      <c r="D162" t="s">
        <v>212</v>
      </c>
      <c r="E162" t="s">
        <v>24</v>
      </c>
      <c r="F162" t="s">
        <v>27</v>
      </c>
      <c r="G162" t="s">
        <v>169</v>
      </c>
      <c r="H162" t="s">
        <v>522</v>
      </c>
      <c r="I162" t="s">
        <v>349</v>
      </c>
      <c r="J162" t="s">
        <v>102</v>
      </c>
      <c r="K162" t="s">
        <v>41</v>
      </c>
      <c r="L162" t="s">
        <v>240</v>
      </c>
      <c r="M162" t="s">
        <v>365</v>
      </c>
      <c r="N162" t="s">
        <v>1194</v>
      </c>
      <c r="O162" t="s">
        <v>364</v>
      </c>
      <c r="R162" t="s">
        <v>235</v>
      </c>
      <c r="T162" t="s">
        <v>55</v>
      </c>
      <c r="U162" t="s">
        <v>45</v>
      </c>
      <c r="V162" t="s">
        <v>26</v>
      </c>
      <c r="W162" t="s">
        <v>1194</v>
      </c>
      <c r="Y162" s="1">
        <v>42762.359837962962</v>
      </c>
      <c r="Z162" s="1">
        <v>42774.1325462963</v>
      </c>
    </row>
    <row r="163" spans="1:27" x14ac:dyDescent="0.3">
      <c r="A163">
        <v>95135</v>
      </c>
      <c r="B163" t="s">
        <v>214</v>
      </c>
      <c r="C163" t="s">
        <v>129</v>
      </c>
      <c r="D163" t="s">
        <v>343</v>
      </c>
      <c r="E163" t="s">
        <v>24</v>
      </c>
      <c r="F163" t="s">
        <v>27</v>
      </c>
      <c r="G163" t="s">
        <v>169</v>
      </c>
      <c r="H163" t="s">
        <v>1197</v>
      </c>
      <c r="I163" t="s">
        <v>234</v>
      </c>
      <c r="J163" t="s">
        <v>91</v>
      </c>
      <c r="K163" t="s">
        <v>41</v>
      </c>
      <c r="L163" t="s">
        <v>240</v>
      </c>
      <c r="M163" t="s">
        <v>298</v>
      </c>
      <c r="N163" t="s">
        <v>1194</v>
      </c>
      <c r="O163" t="s">
        <v>1360</v>
      </c>
      <c r="Q163" t="s">
        <v>1196</v>
      </c>
      <c r="R163" t="s">
        <v>235</v>
      </c>
      <c r="T163" t="s">
        <v>43</v>
      </c>
      <c r="U163" t="s">
        <v>29</v>
      </c>
      <c r="V163" t="s">
        <v>26</v>
      </c>
      <c r="W163" t="s">
        <v>1194</v>
      </c>
      <c r="Y163" s="1">
        <v>42762.388159722221</v>
      </c>
      <c r="Z163" s="1">
        <v>42822.649687500001</v>
      </c>
    </row>
    <row r="164" spans="1:27" x14ac:dyDescent="0.3">
      <c r="A164">
        <v>95144</v>
      </c>
      <c r="B164" t="s">
        <v>66</v>
      </c>
      <c r="C164" t="s">
        <v>23</v>
      </c>
      <c r="D164" t="s">
        <v>374</v>
      </c>
      <c r="E164" t="s">
        <v>24</v>
      </c>
      <c r="F164" t="s">
        <v>27</v>
      </c>
      <c r="G164" t="s">
        <v>49</v>
      </c>
      <c r="H164" t="s">
        <v>699</v>
      </c>
      <c r="I164" t="s">
        <v>285</v>
      </c>
      <c r="J164" t="s">
        <v>285</v>
      </c>
      <c r="K164" t="s">
        <v>41</v>
      </c>
      <c r="L164" t="s">
        <v>240</v>
      </c>
      <c r="M164" t="s">
        <v>44</v>
      </c>
      <c r="N164" t="s">
        <v>1194</v>
      </c>
      <c r="O164" t="s">
        <v>1194</v>
      </c>
      <c r="R164" t="s">
        <v>235</v>
      </c>
      <c r="T164" t="s">
        <v>67</v>
      </c>
      <c r="U164" t="s">
        <v>60</v>
      </c>
      <c r="V164" t="s">
        <v>235</v>
      </c>
      <c r="W164" t="s">
        <v>1194</v>
      </c>
      <c r="X164" t="s">
        <v>378</v>
      </c>
      <c r="Y164" s="1">
        <v>42762.451701388891</v>
      </c>
      <c r="Z164" s="1">
        <v>42771.987256944441</v>
      </c>
    </row>
    <row r="165" spans="1:27" x14ac:dyDescent="0.3">
      <c r="A165">
        <v>95152</v>
      </c>
      <c r="B165" t="s">
        <v>600</v>
      </c>
      <c r="C165" t="s">
        <v>599</v>
      </c>
      <c r="D165" t="s">
        <v>598</v>
      </c>
      <c r="E165" t="s">
        <v>24</v>
      </c>
      <c r="F165" t="s">
        <v>27</v>
      </c>
      <c r="G165" t="s">
        <v>58</v>
      </c>
      <c r="H165" t="s">
        <v>607</v>
      </c>
      <c r="I165" t="s">
        <v>772</v>
      </c>
      <c r="J165" t="s">
        <v>600</v>
      </c>
      <c r="K165" t="s">
        <v>41</v>
      </c>
      <c r="L165" t="s">
        <v>240</v>
      </c>
      <c r="M165" t="s">
        <v>44</v>
      </c>
      <c r="N165" t="s">
        <v>1194</v>
      </c>
      <c r="O165" t="s">
        <v>1194</v>
      </c>
      <c r="R165" t="s">
        <v>235</v>
      </c>
      <c r="T165" t="s">
        <v>55</v>
      </c>
      <c r="U165" t="s">
        <v>60</v>
      </c>
      <c r="V165" t="s">
        <v>235</v>
      </c>
      <c r="W165" t="s">
        <v>1194</v>
      </c>
      <c r="X165" t="s">
        <v>596</v>
      </c>
      <c r="Y165" s="1">
        <v>42762.68277777778</v>
      </c>
      <c r="Z165" s="1">
        <v>42774.584467592591</v>
      </c>
    </row>
    <row r="166" spans="1:27" x14ac:dyDescent="0.3">
      <c r="A166">
        <v>95159</v>
      </c>
      <c r="B166" t="s">
        <v>154</v>
      </c>
      <c r="C166" t="s">
        <v>129</v>
      </c>
      <c r="D166" t="s">
        <v>218</v>
      </c>
      <c r="E166" t="s">
        <v>262</v>
      </c>
      <c r="F166" t="s">
        <v>27</v>
      </c>
      <c r="G166" t="s">
        <v>187</v>
      </c>
      <c r="H166" t="s">
        <v>1189</v>
      </c>
      <c r="I166" t="s">
        <v>229</v>
      </c>
      <c r="J166" t="s">
        <v>229</v>
      </c>
      <c r="K166" t="s">
        <v>41</v>
      </c>
      <c r="L166" t="s">
        <v>28</v>
      </c>
      <c r="N166" t="s">
        <v>1194</v>
      </c>
      <c r="O166" t="s">
        <v>1194</v>
      </c>
      <c r="R166" t="s">
        <v>765</v>
      </c>
      <c r="T166" t="s">
        <v>43</v>
      </c>
      <c r="U166" t="s">
        <v>29</v>
      </c>
      <c r="V166" t="s">
        <v>26</v>
      </c>
      <c r="W166" t="s">
        <v>1194</v>
      </c>
      <c r="Y166" s="1">
        <v>42764.995104166665</v>
      </c>
      <c r="Z166" s="1">
        <v>42807.391168981485</v>
      </c>
      <c r="AA166" t="s">
        <v>394</v>
      </c>
    </row>
    <row r="167" spans="1:27" x14ac:dyDescent="0.3">
      <c r="A167">
        <v>95185</v>
      </c>
      <c r="B167" t="s">
        <v>77</v>
      </c>
      <c r="C167" t="s">
        <v>75</v>
      </c>
      <c r="D167" t="s">
        <v>825</v>
      </c>
      <c r="E167" t="s">
        <v>147</v>
      </c>
      <c r="F167" t="s">
        <v>27</v>
      </c>
      <c r="G167" t="s">
        <v>169</v>
      </c>
      <c r="H167" t="s">
        <v>1267</v>
      </c>
      <c r="I167" t="s">
        <v>309</v>
      </c>
      <c r="J167" t="s">
        <v>309</v>
      </c>
      <c r="K167" t="s">
        <v>41</v>
      </c>
      <c r="L167" t="s">
        <v>240</v>
      </c>
      <c r="N167" t="s">
        <v>1194</v>
      </c>
      <c r="O167" t="s">
        <v>1194</v>
      </c>
      <c r="Q167" t="s">
        <v>1266</v>
      </c>
      <c r="R167" t="s">
        <v>765</v>
      </c>
      <c r="T167" t="s">
        <v>43</v>
      </c>
      <c r="U167" t="s">
        <v>29</v>
      </c>
      <c r="V167" t="s">
        <v>26</v>
      </c>
      <c r="W167" t="s">
        <v>1194</v>
      </c>
      <c r="Y167" s="1">
        <v>42765.331388888888</v>
      </c>
      <c r="Z167" s="1">
        <v>42797.683217592596</v>
      </c>
      <c r="AA167" t="s">
        <v>1265</v>
      </c>
    </row>
    <row r="168" spans="1:27" x14ac:dyDescent="0.3">
      <c r="A168">
        <v>95216</v>
      </c>
      <c r="B168" t="s">
        <v>214</v>
      </c>
      <c r="C168" t="s">
        <v>184</v>
      </c>
      <c r="D168" t="s">
        <v>293</v>
      </c>
      <c r="E168" t="s">
        <v>149</v>
      </c>
      <c r="F168" t="s">
        <v>27</v>
      </c>
      <c r="G168" t="s">
        <v>187</v>
      </c>
      <c r="H168" t="s">
        <v>969</v>
      </c>
      <c r="I168" t="s">
        <v>315</v>
      </c>
      <c r="J168" t="s">
        <v>214</v>
      </c>
      <c r="K168" t="s">
        <v>41</v>
      </c>
      <c r="L168" t="s">
        <v>240</v>
      </c>
      <c r="M168" t="s">
        <v>185</v>
      </c>
      <c r="N168" t="s">
        <v>1194</v>
      </c>
      <c r="O168" t="s">
        <v>1194</v>
      </c>
      <c r="R168" t="s">
        <v>235</v>
      </c>
      <c r="T168" t="s">
        <v>55</v>
      </c>
      <c r="U168" t="s">
        <v>37</v>
      </c>
      <c r="V168" t="s">
        <v>235</v>
      </c>
      <c r="W168" t="s">
        <v>1194</v>
      </c>
      <c r="Y168" s="1">
        <v>42765.98542824074</v>
      </c>
      <c r="Z168" s="1">
        <v>42781.343599537038</v>
      </c>
      <c r="AA168" t="s">
        <v>531</v>
      </c>
    </row>
    <row r="169" spans="1:27" x14ac:dyDescent="0.3">
      <c r="A169">
        <v>95260</v>
      </c>
      <c r="B169" t="s">
        <v>320</v>
      </c>
      <c r="C169" t="s">
        <v>75</v>
      </c>
      <c r="D169" t="s">
        <v>814</v>
      </c>
      <c r="E169" t="s">
        <v>24</v>
      </c>
      <c r="F169" t="s">
        <v>27</v>
      </c>
      <c r="G169" t="s">
        <v>187</v>
      </c>
      <c r="H169" t="s">
        <v>1289</v>
      </c>
      <c r="I169" t="s">
        <v>939</v>
      </c>
      <c r="J169" t="s">
        <v>77</v>
      </c>
      <c r="K169" t="s">
        <v>41</v>
      </c>
      <c r="L169" t="s">
        <v>240</v>
      </c>
      <c r="M169" t="s">
        <v>365</v>
      </c>
      <c r="N169" t="s">
        <v>1194</v>
      </c>
      <c r="O169" t="s">
        <v>364</v>
      </c>
      <c r="Q169" t="s">
        <v>812</v>
      </c>
      <c r="R169" t="s">
        <v>781</v>
      </c>
      <c r="S169" t="s">
        <v>235</v>
      </c>
      <c r="T169" t="s">
        <v>43</v>
      </c>
      <c r="U169" t="s">
        <v>45</v>
      </c>
      <c r="V169" t="s">
        <v>26</v>
      </c>
      <c r="W169" t="s">
        <v>1194</v>
      </c>
      <c r="X169" t="s">
        <v>629</v>
      </c>
      <c r="Y169" s="1">
        <v>42766.638321759259</v>
      </c>
      <c r="Z169" s="1">
        <v>42793.608749999999</v>
      </c>
      <c r="AA169" t="s">
        <v>321</v>
      </c>
    </row>
    <row r="170" spans="1:27" x14ac:dyDescent="0.3">
      <c r="A170">
        <v>95302</v>
      </c>
      <c r="B170" t="s">
        <v>170</v>
      </c>
      <c r="C170" t="s">
        <v>133</v>
      </c>
      <c r="D170" t="s">
        <v>180</v>
      </c>
      <c r="E170" t="s">
        <v>24</v>
      </c>
      <c r="F170" t="s">
        <v>27</v>
      </c>
      <c r="G170" t="s">
        <v>49</v>
      </c>
      <c r="H170" t="s">
        <v>782</v>
      </c>
      <c r="J170" t="s">
        <v>602</v>
      </c>
      <c r="K170" t="s">
        <v>41</v>
      </c>
      <c r="L170" t="s">
        <v>240</v>
      </c>
      <c r="N170" t="s">
        <v>1194</v>
      </c>
      <c r="O170" t="s">
        <v>364</v>
      </c>
      <c r="R170" t="s">
        <v>781</v>
      </c>
      <c r="S170" t="s">
        <v>235</v>
      </c>
      <c r="T170" t="s">
        <v>67</v>
      </c>
      <c r="U170" t="s">
        <v>45</v>
      </c>
      <c r="V170" t="s">
        <v>235</v>
      </c>
      <c r="W170" t="s">
        <v>1194</v>
      </c>
      <c r="Y170" s="1">
        <v>42767.34578703704</v>
      </c>
      <c r="Z170" s="1">
        <v>42768.470509259256</v>
      </c>
    </row>
    <row r="171" spans="1:27" x14ac:dyDescent="0.3">
      <c r="A171">
        <v>95304</v>
      </c>
      <c r="B171" t="s">
        <v>124</v>
      </c>
      <c r="C171" t="s">
        <v>75</v>
      </c>
      <c r="D171" t="s">
        <v>125</v>
      </c>
      <c r="E171" t="s">
        <v>24</v>
      </c>
      <c r="F171" t="s">
        <v>27</v>
      </c>
      <c r="G171" t="s">
        <v>169</v>
      </c>
      <c r="H171" t="s">
        <v>815</v>
      </c>
      <c r="I171" t="s">
        <v>230</v>
      </c>
      <c r="J171" t="s">
        <v>124</v>
      </c>
      <c r="K171" t="s">
        <v>41</v>
      </c>
      <c r="L171" t="s">
        <v>240</v>
      </c>
      <c r="M171" t="s">
        <v>369</v>
      </c>
      <c r="N171" t="s">
        <v>1194</v>
      </c>
      <c r="O171" t="s">
        <v>1194</v>
      </c>
      <c r="Q171" t="s">
        <v>812</v>
      </c>
      <c r="R171" t="s">
        <v>781</v>
      </c>
      <c r="S171" t="s">
        <v>235</v>
      </c>
      <c r="T171" t="s">
        <v>43</v>
      </c>
      <c r="U171" t="s">
        <v>29</v>
      </c>
      <c r="V171" t="s">
        <v>26</v>
      </c>
      <c r="W171" t="s">
        <v>1194</v>
      </c>
      <c r="Y171" s="1">
        <v>42767.354571759257</v>
      </c>
      <c r="Z171" s="1">
        <v>42779.26834490741</v>
      </c>
      <c r="AA171" t="s">
        <v>321</v>
      </c>
    </row>
    <row r="172" spans="1:27" x14ac:dyDescent="0.3">
      <c r="A172">
        <v>95391</v>
      </c>
      <c r="B172" t="s">
        <v>340</v>
      </c>
      <c r="C172" t="s">
        <v>184</v>
      </c>
      <c r="D172" t="s">
        <v>212</v>
      </c>
      <c r="E172" t="s">
        <v>147</v>
      </c>
      <c r="F172" t="s">
        <v>27</v>
      </c>
      <c r="G172" t="s">
        <v>187</v>
      </c>
      <c r="H172" t="s">
        <v>964</v>
      </c>
      <c r="I172" t="s">
        <v>913</v>
      </c>
      <c r="J172" t="s">
        <v>91</v>
      </c>
      <c r="K172" t="s">
        <v>41</v>
      </c>
      <c r="L172" t="s">
        <v>240</v>
      </c>
      <c r="M172" t="s">
        <v>185</v>
      </c>
      <c r="N172" t="s">
        <v>1194</v>
      </c>
      <c r="O172" t="s">
        <v>1194</v>
      </c>
      <c r="R172" t="s">
        <v>235</v>
      </c>
      <c r="T172" t="s">
        <v>55</v>
      </c>
      <c r="U172" t="s">
        <v>45</v>
      </c>
      <c r="V172" t="s">
        <v>235</v>
      </c>
      <c r="W172" t="s">
        <v>1194</v>
      </c>
      <c r="Y172" s="1">
        <v>42768.410393518519</v>
      </c>
      <c r="Z172" s="1">
        <v>42780.217731481483</v>
      </c>
    </row>
    <row r="173" spans="1:27" x14ac:dyDescent="0.3">
      <c r="A173">
        <v>95405</v>
      </c>
      <c r="B173" t="s">
        <v>191</v>
      </c>
      <c r="C173" t="s">
        <v>599</v>
      </c>
      <c r="D173" t="s">
        <v>605</v>
      </c>
      <c r="E173" t="s">
        <v>24</v>
      </c>
      <c r="F173" t="s">
        <v>27</v>
      </c>
      <c r="G173" t="s">
        <v>49</v>
      </c>
      <c r="H173" t="s">
        <v>606</v>
      </c>
      <c r="I173" t="s">
        <v>248</v>
      </c>
      <c r="J173" t="s">
        <v>497</v>
      </c>
      <c r="K173" t="s">
        <v>41</v>
      </c>
      <c r="L173" t="s">
        <v>240</v>
      </c>
      <c r="M173" t="s">
        <v>44</v>
      </c>
      <c r="N173" t="s">
        <v>1194</v>
      </c>
      <c r="O173" t="s">
        <v>364</v>
      </c>
      <c r="R173" t="s">
        <v>235</v>
      </c>
      <c r="T173" t="s">
        <v>55</v>
      </c>
      <c r="U173" t="s">
        <v>60</v>
      </c>
      <c r="V173" t="s">
        <v>235</v>
      </c>
      <c r="W173" t="s">
        <v>1194</v>
      </c>
      <c r="X173" t="s">
        <v>596</v>
      </c>
      <c r="Y173" s="1">
        <v>42768.942326388889</v>
      </c>
      <c r="Z173" s="1">
        <v>42774.090763888889</v>
      </c>
    </row>
    <row r="174" spans="1:27" x14ac:dyDescent="0.3">
      <c r="A174">
        <v>95418</v>
      </c>
      <c r="B174" t="s">
        <v>191</v>
      </c>
      <c r="C174" t="s">
        <v>599</v>
      </c>
      <c r="D174" t="s">
        <v>605</v>
      </c>
      <c r="E174" t="s">
        <v>24</v>
      </c>
      <c r="F174" t="s">
        <v>27</v>
      </c>
      <c r="G174" t="s">
        <v>42</v>
      </c>
      <c r="H174" t="s">
        <v>604</v>
      </c>
      <c r="I174" t="s">
        <v>248</v>
      </c>
      <c r="J174" t="s">
        <v>248</v>
      </c>
      <c r="K174" t="s">
        <v>41</v>
      </c>
      <c r="L174" t="s">
        <v>240</v>
      </c>
      <c r="M174" t="s">
        <v>44</v>
      </c>
      <c r="N174" t="s">
        <v>1194</v>
      </c>
      <c r="O174" t="s">
        <v>381</v>
      </c>
      <c r="R174" t="s">
        <v>235</v>
      </c>
      <c r="T174" t="s">
        <v>55</v>
      </c>
      <c r="U174" t="s">
        <v>37</v>
      </c>
      <c r="V174" t="s">
        <v>235</v>
      </c>
      <c r="W174" t="s">
        <v>1194</v>
      </c>
      <c r="X174" t="s">
        <v>596</v>
      </c>
      <c r="Y174" s="1">
        <v>42769.143113425926</v>
      </c>
      <c r="Z174" s="1">
        <v>42774.093298611115</v>
      </c>
    </row>
    <row r="175" spans="1:27" x14ac:dyDescent="0.3">
      <c r="A175">
        <v>95442</v>
      </c>
      <c r="B175" t="s">
        <v>810</v>
      </c>
      <c r="C175" t="s">
        <v>75</v>
      </c>
      <c r="D175" t="s">
        <v>814</v>
      </c>
      <c r="E175" t="s">
        <v>24</v>
      </c>
      <c r="F175" t="s">
        <v>27</v>
      </c>
      <c r="G175" t="s">
        <v>339</v>
      </c>
      <c r="H175" t="s">
        <v>813</v>
      </c>
      <c r="I175" t="s">
        <v>939</v>
      </c>
      <c r="J175" t="s">
        <v>810</v>
      </c>
      <c r="K175" t="s">
        <v>41</v>
      </c>
      <c r="L175" t="s">
        <v>32</v>
      </c>
      <c r="M175" t="s">
        <v>104</v>
      </c>
      <c r="N175" t="s">
        <v>1194</v>
      </c>
      <c r="O175" t="s">
        <v>348</v>
      </c>
      <c r="Q175" t="s">
        <v>812</v>
      </c>
      <c r="R175" t="s">
        <v>781</v>
      </c>
      <c r="S175" t="s">
        <v>235</v>
      </c>
      <c r="T175" t="s">
        <v>55</v>
      </c>
      <c r="U175" t="s">
        <v>37</v>
      </c>
      <c r="V175" t="s">
        <v>28</v>
      </c>
      <c r="W175" t="s">
        <v>1194</v>
      </c>
      <c r="Y175" s="1">
        <v>42769.5002662037</v>
      </c>
      <c r="Z175" s="1">
        <v>42796.258726851855</v>
      </c>
      <c r="AA175" t="s">
        <v>809</v>
      </c>
    </row>
    <row r="176" spans="1:27" x14ac:dyDescent="0.3">
      <c r="A176">
        <v>95467</v>
      </c>
      <c r="B176" t="s">
        <v>248</v>
      </c>
      <c r="C176" t="s">
        <v>599</v>
      </c>
      <c r="D176" t="s">
        <v>609</v>
      </c>
      <c r="E176" t="s">
        <v>24</v>
      </c>
      <c r="F176" t="s">
        <v>27</v>
      </c>
      <c r="G176" t="s">
        <v>49</v>
      </c>
      <c r="H176" t="s">
        <v>1249</v>
      </c>
      <c r="I176" t="s">
        <v>248</v>
      </c>
      <c r="J176" t="s">
        <v>248</v>
      </c>
      <c r="K176" t="s">
        <v>41</v>
      </c>
      <c r="L176" t="s">
        <v>240</v>
      </c>
      <c r="M176" t="s">
        <v>44</v>
      </c>
      <c r="N176" t="s">
        <v>1194</v>
      </c>
      <c r="O176" t="s">
        <v>1194</v>
      </c>
      <c r="Q176" t="s">
        <v>1248</v>
      </c>
      <c r="R176" t="s">
        <v>235</v>
      </c>
      <c r="T176" t="s">
        <v>55</v>
      </c>
      <c r="U176" t="s">
        <v>37</v>
      </c>
      <c r="V176" t="s">
        <v>235</v>
      </c>
      <c r="W176" t="s">
        <v>1194</v>
      </c>
      <c r="X176" t="s">
        <v>596</v>
      </c>
      <c r="Y176" s="1">
        <v>42772.090266203704</v>
      </c>
      <c r="Z176" s="1">
        <v>42802.179131944446</v>
      </c>
    </row>
    <row r="177" spans="1:27" x14ac:dyDescent="0.3">
      <c r="A177">
        <v>95509</v>
      </c>
      <c r="B177" t="s">
        <v>600</v>
      </c>
      <c r="C177" t="s">
        <v>599</v>
      </c>
      <c r="D177" t="s">
        <v>598</v>
      </c>
      <c r="E177" t="s">
        <v>24</v>
      </c>
      <c r="F177" t="s">
        <v>27</v>
      </c>
      <c r="G177" t="s">
        <v>58</v>
      </c>
      <c r="H177" t="s">
        <v>1247</v>
      </c>
      <c r="I177" t="s">
        <v>600</v>
      </c>
      <c r="J177" t="s">
        <v>91</v>
      </c>
      <c r="K177" t="s">
        <v>41</v>
      </c>
      <c r="L177" t="s">
        <v>240</v>
      </c>
      <c r="M177" t="s">
        <v>44</v>
      </c>
      <c r="N177" t="s">
        <v>1194</v>
      </c>
      <c r="O177" t="s">
        <v>1194</v>
      </c>
      <c r="R177" t="s">
        <v>235</v>
      </c>
      <c r="T177" t="s">
        <v>55</v>
      </c>
      <c r="U177" t="s">
        <v>60</v>
      </c>
      <c r="V177" t="s">
        <v>235</v>
      </c>
      <c r="W177" t="s">
        <v>1194</v>
      </c>
      <c r="X177" t="s">
        <v>596</v>
      </c>
      <c r="Y177" s="1">
        <v>42772.43105324074</v>
      </c>
      <c r="Z177" s="1">
        <v>42794.548541666663</v>
      </c>
    </row>
    <row r="178" spans="1:27" x14ac:dyDescent="0.3">
      <c r="A178">
        <v>95511</v>
      </c>
      <c r="B178" t="s">
        <v>800</v>
      </c>
      <c r="C178" t="s">
        <v>75</v>
      </c>
      <c r="D178" t="s">
        <v>79</v>
      </c>
      <c r="E178" t="s">
        <v>24</v>
      </c>
      <c r="F178" t="s">
        <v>27</v>
      </c>
      <c r="G178" t="s">
        <v>187</v>
      </c>
      <c r="H178" t="s">
        <v>805</v>
      </c>
      <c r="I178" t="s">
        <v>800</v>
      </c>
      <c r="J178" t="s">
        <v>77</v>
      </c>
      <c r="K178" t="s">
        <v>41</v>
      </c>
      <c r="L178" t="s">
        <v>240</v>
      </c>
      <c r="M178" t="s">
        <v>369</v>
      </c>
      <c r="N178" t="s">
        <v>1194</v>
      </c>
      <c r="O178" t="s">
        <v>373</v>
      </c>
      <c r="R178" t="s">
        <v>781</v>
      </c>
      <c r="S178" t="s">
        <v>804</v>
      </c>
      <c r="T178" t="s">
        <v>43</v>
      </c>
      <c r="U178" t="s">
        <v>29</v>
      </c>
      <c r="V178" t="s">
        <v>235</v>
      </c>
      <c r="W178" t="s">
        <v>1194</v>
      </c>
      <c r="Y178" s="1">
        <v>42772.433217592596</v>
      </c>
      <c r="Z178" s="1">
        <v>42800.285624999997</v>
      </c>
      <c r="AA178" t="s">
        <v>803</v>
      </c>
    </row>
    <row r="179" spans="1:27" x14ac:dyDescent="0.3">
      <c r="A179">
        <v>95630</v>
      </c>
      <c r="B179" t="s">
        <v>753</v>
      </c>
      <c r="C179" t="s">
        <v>23</v>
      </c>
      <c r="D179" t="s">
        <v>95</v>
      </c>
      <c r="E179" t="s">
        <v>24</v>
      </c>
      <c r="F179" t="s">
        <v>27</v>
      </c>
      <c r="G179" t="s">
        <v>49</v>
      </c>
      <c r="H179" t="s">
        <v>1388</v>
      </c>
      <c r="I179" t="s">
        <v>335</v>
      </c>
      <c r="J179" t="s">
        <v>335</v>
      </c>
      <c r="K179" t="s">
        <v>41</v>
      </c>
      <c r="L179" t="s">
        <v>240</v>
      </c>
      <c r="M179" t="s">
        <v>44</v>
      </c>
      <c r="N179" t="s">
        <v>1194</v>
      </c>
      <c r="O179" t="s">
        <v>1319</v>
      </c>
      <c r="R179" t="s">
        <v>235</v>
      </c>
      <c r="T179" t="s">
        <v>67</v>
      </c>
      <c r="U179" t="s">
        <v>45</v>
      </c>
      <c r="V179" t="s">
        <v>235</v>
      </c>
      <c r="W179" t="s">
        <v>1194</v>
      </c>
      <c r="X179" t="s">
        <v>1029</v>
      </c>
      <c r="Y179" s="1">
        <v>42774.405694444446</v>
      </c>
      <c r="Z179" s="1">
        <v>42823.953599537039</v>
      </c>
    </row>
    <row r="180" spans="1:27" x14ac:dyDescent="0.3">
      <c r="A180">
        <v>95650</v>
      </c>
      <c r="B180" t="s">
        <v>497</v>
      </c>
      <c r="C180" t="s">
        <v>184</v>
      </c>
      <c r="D180" t="s">
        <v>212</v>
      </c>
      <c r="E180" t="s">
        <v>149</v>
      </c>
      <c r="F180" t="s">
        <v>27</v>
      </c>
      <c r="G180" t="s">
        <v>49</v>
      </c>
      <c r="H180" t="s">
        <v>1295</v>
      </c>
      <c r="J180" t="s">
        <v>497</v>
      </c>
      <c r="K180" t="s">
        <v>41</v>
      </c>
      <c r="L180" t="s">
        <v>240</v>
      </c>
      <c r="M180" t="s">
        <v>185</v>
      </c>
      <c r="N180" t="s">
        <v>1194</v>
      </c>
      <c r="O180" t="s">
        <v>1194</v>
      </c>
      <c r="R180" t="s">
        <v>235</v>
      </c>
      <c r="T180" t="s">
        <v>43</v>
      </c>
      <c r="U180" t="s">
        <v>37</v>
      </c>
      <c r="V180" t="s">
        <v>235</v>
      </c>
      <c r="W180" t="s">
        <v>1194</v>
      </c>
      <c r="Y180" s="1">
        <v>42774.953576388885</v>
      </c>
      <c r="Z180" s="1">
        <v>42803.15320601852</v>
      </c>
    </row>
    <row r="181" spans="1:27" x14ac:dyDescent="0.3">
      <c r="A181">
        <v>95656</v>
      </c>
      <c r="B181" t="s">
        <v>221</v>
      </c>
      <c r="C181" t="s">
        <v>75</v>
      </c>
      <c r="D181" t="s">
        <v>247</v>
      </c>
      <c r="E181" t="s">
        <v>24</v>
      </c>
      <c r="F181" t="s">
        <v>27</v>
      </c>
      <c r="G181" t="s">
        <v>187</v>
      </c>
      <c r="H181" t="s">
        <v>802</v>
      </c>
      <c r="I181" t="s">
        <v>800</v>
      </c>
      <c r="J181" t="s">
        <v>800</v>
      </c>
      <c r="K181" t="s">
        <v>41</v>
      </c>
      <c r="L181" t="s">
        <v>32</v>
      </c>
      <c r="N181" t="s">
        <v>1194</v>
      </c>
      <c r="O181" t="s">
        <v>1200</v>
      </c>
      <c r="Q181" t="s">
        <v>801</v>
      </c>
      <c r="R181" t="s">
        <v>781</v>
      </c>
      <c r="S181" t="s">
        <v>235</v>
      </c>
      <c r="T181" t="s">
        <v>67</v>
      </c>
      <c r="U181" t="s">
        <v>45</v>
      </c>
      <c r="V181" t="s">
        <v>235</v>
      </c>
      <c r="W181" t="s">
        <v>1194</v>
      </c>
      <c r="Y181" s="1">
        <v>42775.080289351848</v>
      </c>
      <c r="Z181" s="1">
        <v>42788.558622685188</v>
      </c>
      <c r="AA181" t="s">
        <v>799</v>
      </c>
    </row>
    <row r="182" spans="1:27" x14ac:dyDescent="0.3">
      <c r="A182">
        <v>95696</v>
      </c>
      <c r="B182" t="s">
        <v>600</v>
      </c>
      <c r="C182" t="s">
        <v>599</v>
      </c>
      <c r="D182" t="s">
        <v>598</v>
      </c>
      <c r="E182" t="s">
        <v>24</v>
      </c>
      <c r="F182" t="s">
        <v>27</v>
      </c>
      <c r="G182" t="s">
        <v>120</v>
      </c>
      <c r="H182" t="s">
        <v>603</v>
      </c>
      <c r="I182" t="s">
        <v>772</v>
      </c>
      <c r="J182" t="s">
        <v>602</v>
      </c>
      <c r="K182" t="s">
        <v>41</v>
      </c>
      <c r="L182" t="s">
        <v>240</v>
      </c>
      <c r="M182" t="s">
        <v>1201</v>
      </c>
      <c r="N182" t="s">
        <v>1194</v>
      </c>
      <c r="O182" t="s">
        <v>1200</v>
      </c>
      <c r="R182" t="s">
        <v>235</v>
      </c>
      <c r="T182" t="s">
        <v>67</v>
      </c>
      <c r="U182" t="s">
        <v>45</v>
      </c>
      <c r="V182" t="s">
        <v>235</v>
      </c>
      <c r="W182" t="s">
        <v>1194</v>
      </c>
      <c r="Y182" s="1">
        <v>42775.712511574071</v>
      </c>
      <c r="Z182" s="1">
        <v>42788.540393518517</v>
      </c>
    </row>
    <row r="183" spans="1:27" x14ac:dyDescent="0.3">
      <c r="A183">
        <v>95697</v>
      </c>
      <c r="B183" t="s">
        <v>600</v>
      </c>
      <c r="C183" t="s">
        <v>599</v>
      </c>
      <c r="D183" t="s">
        <v>598</v>
      </c>
      <c r="E183" t="s">
        <v>24</v>
      </c>
      <c r="F183" t="s">
        <v>27</v>
      </c>
      <c r="G183" t="s">
        <v>49</v>
      </c>
      <c r="H183" t="s">
        <v>601</v>
      </c>
      <c r="I183" t="s">
        <v>772</v>
      </c>
      <c r="J183" t="s">
        <v>210</v>
      </c>
      <c r="K183" t="s">
        <v>41</v>
      </c>
      <c r="L183" t="s">
        <v>240</v>
      </c>
      <c r="M183" t="s">
        <v>44</v>
      </c>
      <c r="N183" t="s">
        <v>1194</v>
      </c>
      <c r="O183" t="s">
        <v>1194</v>
      </c>
      <c r="R183" t="s">
        <v>235</v>
      </c>
      <c r="T183" t="s">
        <v>55</v>
      </c>
      <c r="U183" t="s">
        <v>37</v>
      </c>
      <c r="V183" t="s">
        <v>235</v>
      </c>
      <c r="W183" t="s">
        <v>1194</v>
      </c>
      <c r="X183" t="s">
        <v>596</v>
      </c>
      <c r="Y183" s="1">
        <v>42775.774421296293</v>
      </c>
      <c r="Z183" s="1">
        <v>42782.392650462964</v>
      </c>
    </row>
    <row r="184" spans="1:27" x14ac:dyDescent="0.3">
      <c r="A184">
        <v>95698</v>
      </c>
      <c r="B184" t="s">
        <v>600</v>
      </c>
      <c r="C184" t="s">
        <v>599</v>
      </c>
      <c r="D184" t="s">
        <v>598</v>
      </c>
      <c r="E184" t="s">
        <v>122</v>
      </c>
      <c r="F184" t="s">
        <v>27</v>
      </c>
      <c r="G184" t="s">
        <v>49</v>
      </c>
      <c r="H184" t="s">
        <v>597</v>
      </c>
      <c r="I184" t="s">
        <v>772</v>
      </c>
      <c r="J184" t="s">
        <v>210</v>
      </c>
      <c r="K184" t="s">
        <v>41</v>
      </c>
      <c r="L184" t="s">
        <v>240</v>
      </c>
      <c r="M184" t="s">
        <v>44</v>
      </c>
      <c r="N184" t="s">
        <v>1194</v>
      </c>
      <c r="O184" t="s">
        <v>1194</v>
      </c>
      <c r="R184" t="s">
        <v>235</v>
      </c>
      <c r="T184" t="s">
        <v>55</v>
      </c>
      <c r="U184" t="s">
        <v>60</v>
      </c>
      <c r="V184" t="s">
        <v>235</v>
      </c>
      <c r="W184" t="s">
        <v>1194</v>
      </c>
      <c r="X184" t="s">
        <v>596</v>
      </c>
      <c r="Y184" s="1">
        <v>42775.786770833336</v>
      </c>
      <c r="Z184" s="1">
        <v>42776.496712962966</v>
      </c>
    </row>
    <row r="185" spans="1:27" x14ac:dyDescent="0.3">
      <c r="A185">
        <v>95702</v>
      </c>
      <c r="B185" t="s">
        <v>784</v>
      </c>
      <c r="C185" t="s">
        <v>75</v>
      </c>
      <c r="D185" t="s">
        <v>202</v>
      </c>
      <c r="E185" t="s">
        <v>24</v>
      </c>
      <c r="F185" t="s">
        <v>27</v>
      </c>
      <c r="G185" t="s">
        <v>25</v>
      </c>
      <c r="H185" t="s">
        <v>857</v>
      </c>
      <c r="I185" t="s">
        <v>940</v>
      </c>
      <c r="J185" t="s">
        <v>784</v>
      </c>
      <c r="K185" t="s">
        <v>41</v>
      </c>
      <c r="L185" t="s">
        <v>240</v>
      </c>
      <c r="M185" t="s">
        <v>185</v>
      </c>
      <c r="N185" t="s">
        <v>1194</v>
      </c>
      <c r="O185" t="s">
        <v>373</v>
      </c>
      <c r="Q185" t="s">
        <v>785</v>
      </c>
      <c r="R185" t="s">
        <v>235</v>
      </c>
      <c r="S185" t="s">
        <v>235</v>
      </c>
      <c r="T185" t="s">
        <v>67</v>
      </c>
      <c r="U185" t="s">
        <v>45</v>
      </c>
      <c r="V185" t="s">
        <v>235</v>
      </c>
      <c r="W185" t="s">
        <v>1194</v>
      </c>
      <c r="Y185" s="1">
        <v>42775.926087962966</v>
      </c>
      <c r="Z185" s="1">
        <v>42786.918009259258</v>
      </c>
      <c r="AA185" t="s">
        <v>856</v>
      </c>
    </row>
    <row r="186" spans="1:27" x14ac:dyDescent="0.3">
      <c r="A186">
        <v>95735</v>
      </c>
      <c r="B186" t="s">
        <v>128</v>
      </c>
      <c r="C186" t="s">
        <v>599</v>
      </c>
      <c r="D186" t="s">
        <v>987</v>
      </c>
      <c r="E186" t="s">
        <v>24</v>
      </c>
      <c r="F186" t="s">
        <v>27</v>
      </c>
      <c r="G186" t="s">
        <v>117</v>
      </c>
      <c r="H186" t="s">
        <v>1300</v>
      </c>
      <c r="I186" t="s">
        <v>772</v>
      </c>
      <c r="J186" t="s">
        <v>602</v>
      </c>
      <c r="K186" t="s">
        <v>41</v>
      </c>
      <c r="L186" t="s">
        <v>240</v>
      </c>
      <c r="M186" t="s">
        <v>44</v>
      </c>
      <c r="N186" t="s">
        <v>1194</v>
      </c>
      <c r="O186" t="s">
        <v>1293</v>
      </c>
      <c r="R186" t="s">
        <v>235</v>
      </c>
      <c r="T186" t="s">
        <v>43</v>
      </c>
      <c r="U186" t="s">
        <v>45</v>
      </c>
      <c r="V186" t="s">
        <v>235</v>
      </c>
      <c r="W186" t="s">
        <v>1194</v>
      </c>
      <c r="X186" t="s">
        <v>596</v>
      </c>
      <c r="Y186" s="1">
        <v>42776.532141203701</v>
      </c>
      <c r="Z186" s="1">
        <v>42803.596875000003</v>
      </c>
    </row>
    <row r="187" spans="1:27" x14ac:dyDescent="0.3">
      <c r="A187">
        <v>95738</v>
      </c>
      <c r="B187" t="s">
        <v>600</v>
      </c>
      <c r="C187" t="s">
        <v>599</v>
      </c>
      <c r="D187" t="s">
        <v>598</v>
      </c>
      <c r="E187" t="s">
        <v>24</v>
      </c>
      <c r="F187" t="s">
        <v>27</v>
      </c>
      <c r="G187" t="s">
        <v>49</v>
      </c>
      <c r="H187" t="s">
        <v>1246</v>
      </c>
      <c r="I187" t="s">
        <v>772</v>
      </c>
      <c r="J187" t="s">
        <v>210</v>
      </c>
      <c r="K187" t="s">
        <v>41</v>
      </c>
      <c r="L187" t="s">
        <v>240</v>
      </c>
      <c r="M187" t="s">
        <v>44</v>
      </c>
      <c r="N187" t="s">
        <v>1194</v>
      </c>
      <c r="O187" t="s">
        <v>1194</v>
      </c>
      <c r="R187" t="s">
        <v>235</v>
      </c>
      <c r="T187" t="s">
        <v>55</v>
      </c>
      <c r="U187" t="s">
        <v>37</v>
      </c>
      <c r="V187" t="s">
        <v>235</v>
      </c>
      <c r="W187" t="s">
        <v>1194</v>
      </c>
      <c r="Y187" s="1">
        <v>42776.60050925926</v>
      </c>
      <c r="Z187" s="1">
        <v>42789.555254629631</v>
      </c>
    </row>
    <row r="188" spans="1:27" x14ac:dyDescent="0.3">
      <c r="A188">
        <v>95743</v>
      </c>
      <c r="B188" t="s">
        <v>296</v>
      </c>
      <c r="C188" t="s">
        <v>129</v>
      </c>
      <c r="D188" t="s">
        <v>374</v>
      </c>
      <c r="E188" t="s">
        <v>24</v>
      </c>
      <c r="F188" t="s">
        <v>387</v>
      </c>
      <c r="G188" t="s">
        <v>187</v>
      </c>
      <c r="H188" t="s">
        <v>372</v>
      </c>
      <c r="I188" t="s">
        <v>913</v>
      </c>
      <c r="J188" t="s">
        <v>91</v>
      </c>
      <c r="K188" t="s">
        <v>41</v>
      </c>
      <c r="L188" t="s">
        <v>240</v>
      </c>
      <c r="M188" t="s">
        <v>185</v>
      </c>
      <c r="N188" t="s">
        <v>1194</v>
      </c>
      <c r="O188" t="s">
        <v>373</v>
      </c>
      <c r="R188" t="s">
        <v>235</v>
      </c>
      <c r="T188" t="s">
        <v>67</v>
      </c>
      <c r="U188" t="s">
        <v>45</v>
      </c>
      <c r="V188" t="s">
        <v>235</v>
      </c>
      <c r="W188" t="s">
        <v>361</v>
      </c>
      <c r="Y188" s="1">
        <v>42776.651666666665</v>
      </c>
      <c r="Z188" s="1">
        <v>42818.255358796298</v>
      </c>
    </row>
    <row r="189" spans="1:27" x14ac:dyDescent="0.3">
      <c r="A189">
        <v>95777</v>
      </c>
      <c r="B189" t="s">
        <v>146</v>
      </c>
      <c r="C189" t="s">
        <v>75</v>
      </c>
      <c r="D189" t="s">
        <v>79</v>
      </c>
      <c r="E189" t="s">
        <v>24</v>
      </c>
      <c r="F189" t="s">
        <v>27</v>
      </c>
      <c r="G189" t="s">
        <v>153</v>
      </c>
      <c r="H189" t="s">
        <v>1288</v>
      </c>
      <c r="I189" t="s">
        <v>355</v>
      </c>
      <c r="J189" t="s">
        <v>355</v>
      </c>
      <c r="K189" t="s">
        <v>41</v>
      </c>
      <c r="L189" t="s">
        <v>240</v>
      </c>
      <c r="M189" t="s">
        <v>365</v>
      </c>
      <c r="N189" t="s">
        <v>1194</v>
      </c>
      <c r="O189" t="s">
        <v>1221</v>
      </c>
      <c r="P189">
        <v>13235</v>
      </c>
      <c r="Q189" t="s">
        <v>812</v>
      </c>
      <c r="R189" t="s">
        <v>779</v>
      </c>
      <c r="S189" t="s">
        <v>235</v>
      </c>
      <c r="T189" t="s">
        <v>43</v>
      </c>
      <c r="U189" t="s">
        <v>29</v>
      </c>
      <c r="V189" t="s">
        <v>81</v>
      </c>
      <c r="W189" t="s">
        <v>1194</v>
      </c>
      <c r="Y189" s="1">
        <v>42779.099027777775</v>
      </c>
      <c r="Z189" s="1">
        <v>42802.264467592591</v>
      </c>
      <c r="AA189" t="s">
        <v>1273</v>
      </c>
    </row>
    <row r="190" spans="1:27" x14ac:dyDescent="0.3">
      <c r="A190">
        <v>95780</v>
      </c>
      <c r="B190" t="s">
        <v>1342</v>
      </c>
      <c r="C190" t="s">
        <v>95</v>
      </c>
      <c r="D190" t="s">
        <v>138</v>
      </c>
      <c r="E190" t="s">
        <v>24</v>
      </c>
      <c r="F190" t="s">
        <v>27</v>
      </c>
      <c r="G190" t="s">
        <v>169</v>
      </c>
      <c r="H190" t="s">
        <v>1343</v>
      </c>
      <c r="J190" t="s">
        <v>1342</v>
      </c>
      <c r="K190" t="s">
        <v>41</v>
      </c>
      <c r="L190" t="s">
        <v>240</v>
      </c>
      <c r="M190" t="s">
        <v>365</v>
      </c>
      <c r="N190" t="s">
        <v>1194</v>
      </c>
      <c r="O190" t="s">
        <v>1319</v>
      </c>
      <c r="R190" t="s">
        <v>235</v>
      </c>
      <c r="T190" t="s">
        <v>55</v>
      </c>
      <c r="U190" t="s">
        <v>37</v>
      </c>
      <c r="V190" t="s">
        <v>26</v>
      </c>
      <c r="W190" t="s">
        <v>1194</v>
      </c>
      <c r="Y190" s="1">
        <v>42779.104201388887</v>
      </c>
      <c r="Z190" s="1">
        <v>42815.340763888889</v>
      </c>
    </row>
    <row r="191" spans="1:27" x14ac:dyDescent="0.3">
      <c r="A191">
        <v>95798</v>
      </c>
      <c r="B191" t="s">
        <v>1225</v>
      </c>
      <c r="C191" t="s">
        <v>129</v>
      </c>
      <c r="D191" t="s">
        <v>374</v>
      </c>
      <c r="E191" t="s">
        <v>149</v>
      </c>
      <c r="F191" t="s">
        <v>27</v>
      </c>
      <c r="G191" t="s">
        <v>263</v>
      </c>
      <c r="H191" t="s">
        <v>1224</v>
      </c>
      <c r="I191" t="s">
        <v>930</v>
      </c>
      <c r="J191" t="s">
        <v>91</v>
      </c>
      <c r="K191" t="s">
        <v>41</v>
      </c>
      <c r="L191" t="s">
        <v>101</v>
      </c>
      <c r="M191" t="s">
        <v>104</v>
      </c>
      <c r="N191" t="s">
        <v>1194</v>
      </c>
      <c r="O191" t="s">
        <v>1194</v>
      </c>
      <c r="R191" t="s">
        <v>235</v>
      </c>
      <c r="T191" t="s">
        <v>55</v>
      </c>
      <c r="U191" t="s">
        <v>37</v>
      </c>
      <c r="V191" t="s">
        <v>235</v>
      </c>
      <c r="W191" t="s">
        <v>1194</v>
      </c>
      <c r="Y191" s="1">
        <v>42779.3596875</v>
      </c>
      <c r="Z191" s="1">
        <v>42788.424143518518</v>
      </c>
    </row>
    <row r="192" spans="1:27" x14ac:dyDescent="0.3">
      <c r="A192">
        <v>95811</v>
      </c>
      <c r="B192" t="s">
        <v>1214</v>
      </c>
      <c r="C192" t="s">
        <v>75</v>
      </c>
      <c r="D192" t="s">
        <v>354</v>
      </c>
      <c r="E192" t="s">
        <v>24</v>
      </c>
      <c r="F192" t="s">
        <v>27</v>
      </c>
      <c r="G192" t="s">
        <v>166</v>
      </c>
      <c r="H192" t="s">
        <v>1213</v>
      </c>
      <c r="I192" t="s">
        <v>942</v>
      </c>
      <c r="J192" t="s">
        <v>204</v>
      </c>
      <c r="K192" t="s">
        <v>41</v>
      </c>
      <c r="L192" t="s">
        <v>240</v>
      </c>
      <c r="M192" t="s">
        <v>365</v>
      </c>
      <c r="N192" t="s">
        <v>1194</v>
      </c>
      <c r="O192" t="s">
        <v>373</v>
      </c>
      <c r="Q192" t="s">
        <v>812</v>
      </c>
      <c r="R192" t="s">
        <v>779</v>
      </c>
      <c r="S192" t="s">
        <v>235</v>
      </c>
      <c r="T192" t="s">
        <v>43</v>
      </c>
      <c r="U192" t="s">
        <v>29</v>
      </c>
      <c r="V192" t="s">
        <v>26</v>
      </c>
      <c r="W192" t="s">
        <v>1194</v>
      </c>
      <c r="Y192" s="1">
        <v>42779.494895833333</v>
      </c>
      <c r="Z192" s="1">
        <v>42782.595219907409</v>
      </c>
      <c r="AA192" t="s">
        <v>321</v>
      </c>
    </row>
    <row r="193" spans="1:27" x14ac:dyDescent="0.3">
      <c r="A193">
        <v>95813</v>
      </c>
      <c r="B193" t="s">
        <v>124</v>
      </c>
      <c r="C193" t="s">
        <v>75</v>
      </c>
      <c r="D193" t="s">
        <v>125</v>
      </c>
      <c r="E193" t="s">
        <v>149</v>
      </c>
      <c r="F193" t="s">
        <v>27</v>
      </c>
      <c r="G193" t="s">
        <v>187</v>
      </c>
      <c r="H193" t="s">
        <v>1287</v>
      </c>
      <c r="I193" t="s">
        <v>245</v>
      </c>
      <c r="J193" t="s">
        <v>124</v>
      </c>
      <c r="K193" t="s">
        <v>41</v>
      </c>
      <c r="L193" t="s">
        <v>32</v>
      </c>
      <c r="N193" t="s">
        <v>1194</v>
      </c>
      <c r="O193" t="s">
        <v>1194</v>
      </c>
      <c r="Q193" t="s">
        <v>630</v>
      </c>
      <c r="R193" t="s">
        <v>779</v>
      </c>
      <c r="S193" t="s">
        <v>1211</v>
      </c>
      <c r="T193" t="s">
        <v>67</v>
      </c>
      <c r="U193" t="s">
        <v>37</v>
      </c>
      <c r="V193" t="s">
        <v>235</v>
      </c>
      <c r="W193" t="s">
        <v>1194</v>
      </c>
      <c r="Y193" s="1">
        <v>42779.504027777781</v>
      </c>
      <c r="Z193" s="1">
        <v>42788.540034722224</v>
      </c>
      <c r="AA193" t="s">
        <v>321</v>
      </c>
    </row>
    <row r="194" spans="1:27" x14ac:dyDescent="0.3">
      <c r="A194">
        <v>95828</v>
      </c>
      <c r="B194" t="s">
        <v>318</v>
      </c>
      <c r="C194" t="s">
        <v>75</v>
      </c>
      <c r="D194" t="s">
        <v>267</v>
      </c>
      <c r="E194" t="s">
        <v>24</v>
      </c>
      <c r="F194" t="s">
        <v>27</v>
      </c>
      <c r="G194" t="s">
        <v>201</v>
      </c>
      <c r="H194" t="s">
        <v>1284</v>
      </c>
      <c r="I194" t="s">
        <v>245</v>
      </c>
      <c r="J194" t="s">
        <v>77</v>
      </c>
      <c r="K194" t="s">
        <v>41</v>
      </c>
      <c r="L194" t="s">
        <v>32</v>
      </c>
      <c r="M194" t="s">
        <v>298</v>
      </c>
      <c r="N194" t="s">
        <v>1194</v>
      </c>
      <c r="O194" t="s">
        <v>1221</v>
      </c>
      <c r="Q194" t="s">
        <v>812</v>
      </c>
      <c r="R194" t="s">
        <v>779</v>
      </c>
      <c r="S194" t="s">
        <v>235</v>
      </c>
      <c r="T194" t="s">
        <v>43</v>
      </c>
      <c r="U194" t="s">
        <v>29</v>
      </c>
      <c r="V194" t="s">
        <v>26</v>
      </c>
      <c r="W194" t="s">
        <v>1194</v>
      </c>
      <c r="Y194" s="1">
        <v>42779.683969907404</v>
      </c>
      <c r="Z194" s="1">
        <v>42796.375231481485</v>
      </c>
      <c r="AA194" t="s">
        <v>1273</v>
      </c>
    </row>
    <row r="195" spans="1:27" x14ac:dyDescent="0.3">
      <c r="A195">
        <v>95924</v>
      </c>
      <c r="B195" t="s">
        <v>89</v>
      </c>
      <c r="C195" t="s">
        <v>599</v>
      </c>
      <c r="D195" t="s">
        <v>609</v>
      </c>
      <c r="E195" t="s">
        <v>24</v>
      </c>
      <c r="F195" t="s">
        <v>27</v>
      </c>
      <c r="G195" t="s">
        <v>49</v>
      </c>
      <c r="H195" t="s">
        <v>1245</v>
      </c>
      <c r="I195" t="s">
        <v>248</v>
      </c>
      <c r="J195" t="s">
        <v>497</v>
      </c>
      <c r="K195" t="s">
        <v>41</v>
      </c>
      <c r="L195" t="s">
        <v>240</v>
      </c>
      <c r="M195" t="s">
        <v>44</v>
      </c>
      <c r="N195" t="s">
        <v>1194</v>
      </c>
      <c r="O195" t="s">
        <v>1221</v>
      </c>
      <c r="Q195" t="s">
        <v>1238</v>
      </c>
      <c r="R195" t="s">
        <v>235</v>
      </c>
      <c r="T195" t="s">
        <v>43</v>
      </c>
      <c r="U195" t="s">
        <v>37</v>
      </c>
      <c r="V195" t="s">
        <v>235</v>
      </c>
      <c r="W195" t="s">
        <v>1194</v>
      </c>
      <c r="X195" t="s">
        <v>596</v>
      </c>
      <c r="Y195" s="1">
        <v>42780.984467592592</v>
      </c>
      <c r="Z195" s="1">
        <v>42800.166365740741</v>
      </c>
    </row>
    <row r="196" spans="1:27" x14ac:dyDescent="0.3">
      <c r="A196">
        <v>95938</v>
      </c>
      <c r="B196" t="s">
        <v>312</v>
      </c>
      <c r="C196" t="s">
        <v>599</v>
      </c>
      <c r="D196" t="s">
        <v>987</v>
      </c>
      <c r="E196" t="s">
        <v>24</v>
      </c>
      <c r="F196" t="s">
        <v>27</v>
      </c>
      <c r="G196" t="s">
        <v>49</v>
      </c>
      <c r="H196" t="s">
        <v>1244</v>
      </c>
      <c r="I196" t="s">
        <v>772</v>
      </c>
      <c r="J196" t="s">
        <v>497</v>
      </c>
      <c r="K196" t="s">
        <v>41</v>
      </c>
      <c r="L196" t="s">
        <v>32</v>
      </c>
      <c r="M196" t="s">
        <v>44</v>
      </c>
      <c r="N196" t="s">
        <v>1194</v>
      </c>
      <c r="O196" t="s">
        <v>1194</v>
      </c>
      <c r="R196" t="s">
        <v>235</v>
      </c>
      <c r="T196" t="s">
        <v>43</v>
      </c>
      <c r="U196" t="s">
        <v>60</v>
      </c>
      <c r="V196" t="s">
        <v>235</v>
      </c>
      <c r="W196" t="s">
        <v>1194</v>
      </c>
      <c r="Y196" s="1">
        <v>42781.183379629627</v>
      </c>
      <c r="Z196" s="1">
        <v>42793.483240740738</v>
      </c>
    </row>
    <row r="197" spans="1:27" x14ac:dyDescent="0.3">
      <c r="A197">
        <v>95944</v>
      </c>
      <c r="B197" t="s">
        <v>170</v>
      </c>
      <c r="C197" t="s">
        <v>133</v>
      </c>
      <c r="D197" t="s">
        <v>180</v>
      </c>
      <c r="E197" t="s">
        <v>24</v>
      </c>
      <c r="F197" t="s">
        <v>27</v>
      </c>
      <c r="G197" t="s">
        <v>178</v>
      </c>
      <c r="H197" t="s">
        <v>780</v>
      </c>
      <c r="I197" t="s">
        <v>193</v>
      </c>
      <c r="J197" t="s">
        <v>777</v>
      </c>
      <c r="K197" t="s">
        <v>41</v>
      </c>
      <c r="L197" t="s">
        <v>32</v>
      </c>
      <c r="N197" t="s">
        <v>1194</v>
      </c>
      <c r="O197" t="s">
        <v>1200</v>
      </c>
      <c r="R197" t="s">
        <v>779</v>
      </c>
      <c r="S197" t="s">
        <v>235</v>
      </c>
      <c r="T197" t="s">
        <v>43</v>
      </c>
      <c r="U197" t="s">
        <v>45</v>
      </c>
      <c r="V197" t="s">
        <v>778</v>
      </c>
      <c r="W197" t="s">
        <v>1194</v>
      </c>
      <c r="Y197" s="1">
        <v>42781.249409722222</v>
      </c>
      <c r="Z197" s="1">
        <v>42786.991354166668</v>
      </c>
    </row>
    <row r="198" spans="1:27" x14ac:dyDescent="0.3">
      <c r="A198">
        <v>95973</v>
      </c>
      <c r="B198" t="s">
        <v>346</v>
      </c>
      <c r="C198" t="s">
        <v>599</v>
      </c>
      <c r="D198" t="s">
        <v>598</v>
      </c>
      <c r="E198" t="s">
        <v>24</v>
      </c>
      <c r="F198" t="s">
        <v>27</v>
      </c>
      <c r="G198" t="s">
        <v>49</v>
      </c>
      <c r="H198" t="s">
        <v>1243</v>
      </c>
      <c r="I198" t="s">
        <v>772</v>
      </c>
      <c r="J198" t="s">
        <v>22</v>
      </c>
      <c r="K198" t="s">
        <v>41</v>
      </c>
      <c r="L198" t="s">
        <v>32</v>
      </c>
      <c r="M198" t="s">
        <v>44</v>
      </c>
      <c r="N198" t="s">
        <v>1194</v>
      </c>
      <c r="O198" t="s">
        <v>1200</v>
      </c>
      <c r="R198" t="s">
        <v>235</v>
      </c>
      <c r="T198" t="s">
        <v>43</v>
      </c>
      <c r="U198" t="s">
        <v>45</v>
      </c>
      <c r="V198" t="s">
        <v>235</v>
      </c>
      <c r="W198" t="s">
        <v>1194</v>
      </c>
      <c r="Y198" s="1">
        <v>42781.990624999999</v>
      </c>
      <c r="Z198" s="1">
        <v>42802.791747685187</v>
      </c>
    </row>
    <row r="199" spans="1:27" x14ac:dyDescent="0.3">
      <c r="A199">
        <v>95974</v>
      </c>
      <c r="B199" t="s">
        <v>353</v>
      </c>
      <c r="C199" t="s">
        <v>95</v>
      </c>
      <c r="D199" t="s">
        <v>168</v>
      </c>
      <c r="E199" t="s">
        <v>262</v>
      </c>
      <c r="F199" t="s">
        <v>27</v>
      </c>
      <c r="G199" t="s">
        <v>187</v>
      </c>
      <c r="H199" t="s">
        <v>1264</v>
      </c>
      <c r="I199" t="s">
        <v>1263</v>
      </c>
      <c r="J199" t="s">
        <v>1263</v>
      </c>
      <c r="K199" t="s">
        <v>41</v>
      </c>
      <c r="L199" t="s">
        <v>32</v>
      </c>
      <c r="M199" t="s">
        <v>104</v>
      </c>
      <c r="N199" t="s">
        <v>1194</v>
      </c>
      <c r="O199" t="s">
        <v>1194</v>
      </c>
      <c r="Q199" t="s">
        <v>1262</v>
      </c>
      <c r="R199" t="s">
        <v>765</v>
      </c>
      <c r="T199" t="s">
        <v>55</v>
      </c>
      <c r="U199" t="s">
        <v>37</v>
      </c>
      <c r="V199" t="s">
        <v>26</v>
      </c>
      <c r="W199" t="s">
        <v>1194</v>
      </c>
      <c r="Y199" s="1">
        <v>42782.021145833336</v>
      </c>
      <c r="Z199" s="1">
        <v>42814.015486111108</v>
      </c>
      <c r="AA199" t="s">
        <v>1261</v>
      </c>
    </row>
    <row r="200" spans="1:27" x14ac:dyDescent="0.3">
      <c r="A200">
        <v>95981</v>
      </c>
      <c r="B200" t="s">
        <v>915</v>
      </c>
      <c r="C200" t="s">
        <v>75</v>
      </c>
      <c r="D200" t="s">
        <v>79</v>
      </c>
      <c r="E200" t="s">
        <v>147</v>
      </c>
      <c r="F200" t="s">
        <v>27</v>
      </c>
      <c r="G200" t="s">
        <v>169</v>
      </c>
      <c r="H200" t="s">
        <v>1075</v>
      </c>
      <c r="I200" t="s">
        <v>915</v>
      </c>
      <c r="J200" t="s">
        <v>915</v>
      </c>
      <c r="K200" t="s">
        <v>41</v>
      </c>
      <c r="L200" t="s">
        <v>28</v>
      </c>
      <c r="N200" t="s">
        <v>1194</v>
      </c>
      <c r="O200" t="s">
        <v>1194</v>
      </c>
      <c r="R200" t="s">
        <v>765</v>
      </c>
      <c r="T200" t="s">
        <v>43</v>
      </c>
      <c r="U200" t="s">
        <v>45</v>
      </c>
      <c r="V200" t="s">
        <v>26</v>
      </c>
      <c r="W200" t="s">
        <v>1194</v>
      </c>
      <c r="Y200" s="1">
        <v>42782.091423611113</v>
      </c>
      <c r="Z200" s="1">
        <v>42782.109282407408</v>
      </c>
    </row>
    <row r="201" spans="1:27" x14ac:dyDescent="0.3">
      <c r="A201">
        <v>95990</v>
      </c>
      <c r="B201" t="s">
        <v>800</v>
      </c>
      <c r="C201" t="s">
        <v>75</v>
      </c>
      <c r="D201" t="s">
        <v>79</v>
      </c>
      <c r="E201" t="s">
        <v>24</v>
      </c>
      <c r="F201" t="s">
        <v>27</v>
      </c>
      <c r="G201" t="s">
        <v>187</v>
      </c>
      <c r="H201" t="s">
        <v>1282</v>
      </c>
      <c r="I201" t="s">
        <v>800</v>
      </c>
      <c r="J201" t="s">
        <v>146</v>
      </c>
      <c r="K201" t="s">
        <v>41</v>
      </c>
      <c r="L201" t="s">
        <v>240</v>
      </c>
      <c r="M201" t="s">
        <v>185</v>
      </c>
      <c r="N201" t="s">
        <v>1194</v>
      </c>
      <c r="O201" t="s">
        <v>1200</v>
      </c>
      <c r="Q201" t="s">
        <v>812</v>
      </c>
      <c r="R201" t="s">
        <v>779</v>
      </c>
      <c r="S201" t="s">
        <v>1211</v>
      </c>
      <c r="T201" t="s">
        <v>67</v>
      </c>
      <c r="U201" t="s">
        <v>45</v>
      </c>
      <c r="V201" t="s">
        <v>235</v>
      </c>
      <c r="W201" t="s">
        <v>1194</v>
      </c>
      <c r="Y201" s="1">
        <v>42782.148425925923</v>
      </c>
      <c r="Z201" s="1">
        <v>42806.991793981484</v>
      </c>
      <c r="AA201" t="s">
        <v>1268</v>
      </c>
    </row>
    <row r="202" spans="1:27" x14ac:dyDescent="0.3">
      <c r="A202">
        <v>96022</v>
      </c>
      <c r="B202" t="s">
        <v>54</v>
      </c>
      <c r="C202" t="s">
        <v>34</v>
      </c>
      <c r="D202" t="s">
        <v>1205</v>
      </c>
      <c r="E202" t="s">
        <v>24</v>
      </c>
      <c r="F202" t="s">
        <v>27</v>
      </c>
      <c r="G202" t="s">
        <v>187</v>
      </c>
      <c r="H202" t="s">
        <v>1332</v>
      </c>
      <c r="I202" t="s">
        <v>733</v>
      </c>
      <c r="J202" t="s">
        <v>143</v>
      </c>
      <c r="K202" t="s">
        <v>41</v>
      </c>
      <c r="L202" t="s">
        <v>240</v>
      </c>
      <c r="M202" t="s">
        <v>365</v>
      </c>
      <c r="N202" t="s">
        <v>1194</v>
      </c>
      <c r="O202" t="s">
        <v>1293</v>
      </c>
      <c r="Q202" t="s">
        <v>1169</v>
      </c>
      <c r="R202" t="s">
        <v>235</v>
      </c>
      <c r="T202" t="s">
        <v>67</v>
      </c>
      <c r="U202" t="s">
        <v>29</v>
      </c>
      <c r="V202" t="s">
        <v>26</v>
      </c>
      <c r="W202" t="s">
        <v>1194</v>
      </c>
      <c r="Y202" s="1">
        <v>42782.211585648147</v>
      </c>
      <c r="Z202" s="1">
        <v>42814.064131944448</v>
      </c>
    </row>
    <row r="203" spans="1:27" x14ac:dyDescent="0.3">
      <c r="A203">
        <v>96027</v>
      </c>
      <c r="B203" t="s">
        <v>142</v>
      </c>
      <c r="C203" t="s">
        <v>23</v>
      </c>
      <c r="D203" t="s">
        <v>1208</v>
      </c>
      <c r="E203" t="s">
        <v>147</v>
      </c>
      <c r="F203" t="s">
        <v>27</v>
      </c>
      <c r="G203" t="s">
        <v>187</v>
      </c>
      <c r="H203" t="s">
        <v>1337</v>
      </c>
      <c r="I203" t="s">
        <v>195</v>
      </c>
      <c r="J203" t="s">
        <v>143</v>
      </c>
      <c r="K203" t="s">
        <v>41</v>
      </c>
      <c r="L203" t="s">
        <v>32</v>
      </c>
      <c r="M203" t="s">
        <v>369</v>
      </c>
      <c r="N203" t="s">
        <v>1194</v>
      </c>
      <c r="O203" t="s">
        <v>1194</v>
      </c>
      <c r="R203" t="s">
        <v>235</v>
      </c>
      <c r="T203" t="s">
        <v>55</v>
      </c>
      <c r="U203" t="s">
        <v>37</v>
      </c>
      <c r="V203" t="s">
        <v>26</v>
      </c>
      <c r="W203" t="s">
        <v>1194</v>
      </c>
      <c r="X203" t="s">
        <v>629</v>
      </c>
      <c r="Y203" s="1">
        <v>42782.220729166664</v>
      </c>
      <c r="Z203" s="1">
        <v>42814.718136574076</v>
      </c>
    </row>
    <row r="204" spans="1:27" x14ac:dyDescent="0.3">
      <c r="A204">
        <v>96030</v>
      </c>
      <c r="B204" t="s">
        <v>1229</v>
      </c>
      <c r="C204" t="s">
        <v>305</v>
      </c>
      <c r="D204" t="s">
        <v>311</v>
      </c>
      <c r="E204" t="s">
        <v>149</v>
      </c>
      <c r="F204" t="s">
        <v>27</v>
      </c>
      <c r="G204" t="s">
        <v>25</v>
      </c>
      <c r="H204" t="s">
        <v>1228</v>
      </c>
      <c r="I204" t="s">
        <v>784</v>
      </c>
      <c r="J204" t="s">
        <v>91</v>
      </c>
      <c r="K204" t="s">
        <v>41</v>
      </c>
      <c r="L204" t="s">
        <v>101</v>
      </c>
      <c r="N204" t="s">
        <v>1194</v>
      </c>
      <c r="O204" t="s">
        <v>1194</v>
      </c>
      <c r="R204" t="s">
        <v>235</v>
      </c>
      <c r="T204" t="s">
        <v>67</v>
      </c>
      <c r="U204" t="s">
        <v>60</v>
      </c>
      <c r="V204" t="s">
        <v>235</v>
      </c>
      <c r="W204" t="s">
        <v>1194</v>
      </c>
      <c r="Y204" s="1">
        <v>42782.240347222221</v>
      </c>
      <c r="Z204" s="1">
        <v>42793.639039351852</v>
      </c>
    </row>
    <row r="205" spans="1:27" x14ac:dyDescent="0.3">
      <c r="A205">
        <v>96032</v>
      </c>
      <c r="B205" t="s">
        <v>304</v>
      </c>
      <c r="C205" t="s">
        <v>129</v>
      </c>
      <c r="D205" t="s">
        <v>218</v>
      </c>
      <c r="E205" t="s">
        <v>24</v>
      </c>
      <c r="F205" t="s">
        <v>27</v>
      </c>
      <c r="G205" t="s">
        <v>153</v>
      </c>
      <c r="H205" t="s">
        <v>1310</v>
      </c>
      <c r="I205" t="s">
        <v>226</v>
      </c>
      <c r="J205" t="s">
        <v>91</v>
      </c>
      <c r="K205" t="s">
        <v>41</v>
      </c>
      <c r="L205" t="s">
        <v>101</v>
      </c>
      <c r="M205" t="s">
        <v>298</v>
      </c>
      <c r="N205" t="s">
        <v>1194</v>
      </c>
      <c r="O205" t="s">
        <v>1221</v>
      </c>
      <c r="P205">
        <v>16394</v>
      </c>
      <c r="R205" t="s">
        <v>235</v>
      </c>
      <c r="T205" t="s">
        <v>55</v>
      </c>
      <c r="U205" t="s">
        <v>37</v>
      </c>
      <c r="V205" t="s">
        <v>1305</v>
      </c>
      <c r="W205" t="s">
        <v>1194</v>
      </c>
      <c r="Y205" s="1">
        <v>42782.24832175926</v>
      </c>
      <c r="Z205" s="1">
        <v>42807.614502314813</v>
      </c>
    </row>
    <row r="206" spans="1:27" x14ac:dyDescent="0.3">
      <c r="A206">
        <v>96068</v>
      </c>
      <c r="B206" t="s">
        <v>170</v>
      </c>
      <c r="C206" t="s">
        <v>133</v>
      </c>
      <c r="D206" t="s">
        <v>180</v>
      </c>
      <c r="E206" t="s">
        <v>24</v>
      </c>
      <c r="F206" t="s">
        <v>27</v>
      </c>
      <c r="G206" t="s">
        <v>263</v>
      </c>
      <c r="H206" t="s">
        <v>1271</v>
      </c>
      <c r="I206" t="s">
        <v>745</v>
      </c>
      <c r="J206" t="s">
        <v>777</v>
      </c>
      <c r="K206" t="s">
        <v>41</v>
      </c>
      <c r="L206" t="s">
        <v>240</v>
      </c>
      <c r="M206" t="s">
        <v>185</v>
      </c>
      <c r="N206" t="s">
        <v>1194</v>
      </c>
      <c r="O206" t="s">
        <v>1200</v>
      </c>
      <c r="R206" t="s">
        <v>779</v>
      </c>
      <c r="S206" t="s">
        <v>235</v>
      </c>
      <c r="T206" t="s">
        <v>67</v>
      </c>
      <c r="U206" t="s">
        <v>37</v>
      </c>
      <c r="V206" t="s">
        <v>779</v>
      </c>
      <c r="W206" t="s">
        <v>1194</v>
      </c>
      <c r="X206" t="s">
        <v>596</v>
      </c>
      <c r="Y206" s="1">
        <v>42782.399594907409</v>
      </c>
      <c r="Z206" s="1">
        <v>42787.57234953704</v>
      </c>
      <c r="AA206" t="s">
        <v>321</v>
      </c>
    </row>
    <row r="207" spans="1:27" x14ac:dyDescent="0.3">
      <c r="A207">
        <v>96106</v>
      </c>
      <c r="B207" t="s">
        <v>268</v>
      </c>
      <c r="C207" t="s">
        <v>129</v>
      </c>
      <c r="D207" t="s">
        <v>218</v>
      </c>
      <c r="E207" t="s">
        <v>24</v>
      </c>
      <c r="F207" t="s">
        <v>27</v>
      </c>
      <c r="G207" t="s">
        <v>169</v>
      </c>
      <c r="H207" t="s">
        <v>412</v>
      </c>
      <c r="I207" t="s">
        <v>349</v>
      </c>
      <c r="J207" t="s">
        <v>337</v>
      </c>
      <c r="K207" t="s">
        <v>41</v>
      </c>
      <c r="L207" t="s">
        <v>240</v>
      </c>
      <c r="M207" t="s">
        <v>365</v>
      </c>
      <c r="N207" t="s">
        <v>1194</v>
      </c>
      <c r="O207" t="s">
        <v>1221</v>
      </c>
      <c r="R207" t="s">
        <v>235</v>
      </c>
      <c r="T207" t="s">
        <v>43</v>
      </c>
      <c r="U207" t="s">
        <v>29</v>
      </c>
      <c r="V207" t="s">
        <v>26</v>
      </c>
      <c r="W207" t="s">
        <v>361</v>
      </c>
      <c r="Y207" s="1">
        <v>42782.535891203705</v>
      </c>
      <c r="Z207" s="1">
        <v>42807.277071759258</v>
      </c>
    </row>
    <row r="208" spans="1:27" x14ac:dyDescent="0.3">
      <c r="A208">
        <v>96117</v>
      </c>
      <c r="B208" t="s">
        <v>22</v>
      </c>
      <c r="C208" t="s">
        <v>599</v>
      </c>
      <c r="D208" t="s">
        <v>598</v>
      </c>
      <c r="E208" t="s">
        <v>24</v>
      </c>
      <c r="F208" t="s">
        <v>27</v>
      </c>
      <c r="G208" t="s">
        <v>49</v>
      </c>
      <c r="H208" t="s">
        <v>1299</v>
      </c>
      <c r="I208" t="s">
        <v>22</v>
      </c>
      <c r="J208" t="s">
        <v>22</v>
      </c>
      <c r="K208" t="s">
        <v>41</v>
      </c>
      <c r="L208" t="s">
        <v>240</v>
      </c>
      <c r="M208" t="s">
        <v>44</v>
      </c>
      <c r="N208" t="s">
        <v>1194</v>
      </c>
      <c r="O208" t="s">
        <v>1194</v>
      </c>
      <c r="R208" t="s">
        <v>235</v>
      </c>
      <c r="T208" t="s">
        <v>55</v>
      </c>
      <c r="U208" t="s">
        <v>45</v>
      </c>
      <c r="V208" t="s">
        <v>235</v>
      </c>
      <c r="W208" t="s">
        <v>1194</v>
      </c>
      <c r="X208" t="s">
        <v>596</v>
      </c>
      <c r="Y208" s="1">
        <v>42782.985868055555</v>
      </c>
      <c r="Z208" s="1">
        <v>42802.789236111108</v>
      </c>
    </row>
    <row r="209" spans="1:27" x14ac:dyDescent="0.3">
      <c r="A209">
        <v>96176</v>
      </c>
      <c r="B209" t="s">
        <v>312</v>
      </c>
      <c r="C209" t="s">
        <v>599</v>
      </c>
      <c r="D209" t="s">
        <v>987</v>
      </c>
      <c r="E209" t="s">
        <v>149</v>
      </c>
      <c r="F209" t="s">
        <v>27</v>
      </c>
      <c r="G209" t="s">
        <v>49</v>
      </c>
      <c r="H209" t="s">
        <v>1242</v>
      </c>
      <c r="I209" t="s">
        <v>772</v>
      </c>
      <c r="J209" t="s">
        <v>497</v>
      </c>
      <c r="K209" t="s">
        <v>41</v>
      </c>
      <c r="L209" t="s">
        <v>240</v>
      </c>
      <c r="M209" t="s">
        <v>44</v>
      </c>
      <c r="N209" t="s">
        <v>1194</v>
      </c>
      <c r="O209" t="s">
        <v>1194</v>
      </c>
      <c r="R209" t="s">
        <v>235</v>
      </c>
      <c r="T209" t="s">
        <v>43</v>
      </c>
      <c r="U209" t="s">
        <v>60</v>
      </c>
      <c r="V209" t="s">
        <v>235</v>
      </c>
      <c r="W209" t="s">
        <v>1194</v>
      </c>
      <c r="X209" t="s">
        <v>596</v>
      </c>
      <c r="Y209" s="1">
        <v>42784.873807870368</v>
      </c>
      <c r="Z209" s="1">
        <v>42790.389074074075</v>
      </c>
    </row>
    <row r="210" spans="1:27" x14ac:dyDescent="0.3">
      <c r="A210">
        <v>96182</v>
      </c>
      <c r="B210" t="s">
        <v>181</v>
      </c>
      <c r="C210" t="s">
        <v>599</v>
      </c>
      <c r="D210" t="s">
        <v>605</v>
      </c>
      <c r="E210" t="s">
        <v>24</v>
      </c>
      <c r="F210" t="s">
        <v>27</v>
      </c>
      <c r="G210" t="s">
        <v>35</v>
      </c>
      <c r="H210" t="s">
        <v>1241</v>
      </c>
      <c r="I210" t="s">
        <v>497</v>
      </c>
      <c r="J210" t="s">
        <v>181</v>
      </c>
      <c r="K210" t="s">
        <v>41</v>
      </c>
      <c r="L210" t="s">
        <v>240</v>
      </c>
      <c r="M210" t="s">
        <v>44</v>
      </c>
      <c r="N210" t="s">
        <v>1194</v>
      </c>
      <c r="O210" t="s">
        <v>1221</v>
      </c>
      <c r="Q210" t="s">
        <v>1238</v>
      </c>
      <c r="R210" t="s">
        <v>235</v>
      </c>
      <c r="T210" t="s">
        <v>43</v>
      </c>
      <c r="U210" t="s">
        <v>45</v>
      </c>
      <c r="V210" t="s">
        <v>235</v>
      </c>
      <c r="W210" t="s">
        <v>1194</v>
      </c>
      <c r="X210" t="s">
        <v>596</v>
      </c>
      <c r="Y210" s="1">
        <v>42785.992384259262</v>
      </c>
      <c r="Z210" s="1">
        <v>42800.133576388886</v>
      </c>
    </row>
    <row r="211" spans="1:27" x14ac:dyDescent="0.3">
      <c r="A211">
        <v>96206</v>
      </c>
      <c r="B211" t="s">
        <v>600</v>
      </c>
      <c r="C211" t="s">
        <v>599</v>
      </c>
      <c r="D211" t="s">
        <v>598</v>
      </c>
      <c r="E211" t="s">
        <v>122</v>
      </c>
      <c r="F211" t="s">
        <v>27</v>
      </c>
      <c r="G211" t="s">
        <v>49</v>
      </c>
      <c r="H211" t="s">
        <v>1240</v>
      </c>
      <c r="I211" t="s">
        <v>772</v>
      </c>
      <c r="J211" t="s">
        <v>248</v>
      </c>
      <c r="K211" t="s">
        <v>41</v>
      </c>
      <c r="L211" t="s">
        <v>240</v>
      </c>
      <c r="N211" t="s">
        <v>1194</v>
      </c>
      <c r="O211" t="s">
        <v>1194</v>
      </c>
      <c r="R211" t="s">
        <v>235</v>
      </c>
      <c r="T211" t="s">
        <v>43</v>
      </c>
      <c r="U211" t="s">
        <v>45</v>
      </c>
      <c r="V211" t="s">
        <v>235</v>
      </c>
      <c r="W211" t="s">
        <v>1194</v>
      </c>
      <c r="Y211" s="1">
        <v>42787.131261574075</v>
      </c>
      <c r="Z211" s="1">
        <v>42787.925833333335</v>
      </c>
    </row>
    <row r="212" spans="1:27" x14ac:dyDescent="0.3">
      <c r="A212">
        <v>96222</v>
      </c>
      <c r="B212" t="s">
        <v>139</v>
      </c>
      <c r="C212" t="s">
        <v>106</v>
      </c>
      <c r="D212" t="s">
        <v>141</v>
      </c>
      <c r="E212" t="s">
        <v>262</v>
      </c>
      <c r="F212" t="s">
        <v>27</v>
      </c>
      <c r="G212" t="s">
        <v>169</v>
      </c>
      <c r="H212" t="s">
        <v>1257</v>
      </c>
      <c r="I212" t="s">
        <v>915</v>
      </c>
      <c r="J212" t="s">
        <v>915</v>
      </c>
      <c r="K212" t="s">
        <v>41</v>
      </c>
      <c r="L212" t="s">
        <v>32</v>
      </c>
      <c r="N212" t="s">
        <v>1194</v>
      </c>
      <c r="O212" t="s">
        <v>1194</v>
      </c>
      <c r="Q212" t="s">
        <v>366</v>
      </c>
      <c r="R212" t="s">
        <v>765</v>
      </c>
      <c r="T212" t="s">
        <v>67</v>
      </c>
      <c r="U212" t="s">
        <v>29</v>
      </c>
      <c r="V212" t="s">
        <v>26</v>
      </c>
      <c r="W212" t="s">
        <v>1194</v>
      </c>
      <c r="Y212" s="1">
        <v>42787.250763888886</v>
      </c>
      <c r="Z212" s="1">
        <v>42794.200833333336</v>
      </c>
    </row>
    <row r="213" spans="1:27" x14ac:dyDescent="0.3">
      <c r="A213">
        <v>96251</v>
      </c>
      <c r="B213" t="s">
        <v>77</v>
      </c>
      <c r="C213" t="s">
        <v>75</v>
      </c>
      <c r="D213" t="s">
        <v>825</v>
      </c>
      <c r="E213" t="s">
        <v>262</v>
      </c>
      <c r="F213" t="s">
        <v>27</v>
      </c>
      <c r="G213" t="s">
        <v>25</v>
      </c>
      <c r="H213" t="s">
        <v>1260</v>
      </c>
      <c r="I213" t="s">
        <v>941</v>
      </c>
      <c r="J213" t="s">
        <v>210</v>
      </c>
      <c r="K213" t="s">
        <v>41</v>
      </c>
      <c r="L213" t="s">
        <v>32</v>
      </c>
      <c r="N213" t="s">
        <v>1194</v>
      </c>
      <c r="O213" t="s">
        <v>1194</v>
      </c>
      <c r="R213" t="s">
        <v>765</v>
      </c>
      <c r="T213" t="s">
        <v>43</v>
      </c>
      <c r="U213" t="s">
        <v>60</v>
      </c>
      <c r="V213" t="s">
        <v>235</v>
      </c>
      <c r="W213" t="s">
        <v>1194</v>
      </c>
      <c r="Y213" s="1">
        <v>42787.726817129631</v>
      </c>
      <c r="Z213" s="1">
        <v>42788.558622685188</v>
      </c>
    </row>
    <row r="214" spans="1:27" x14ac:dyDescent="0.3">
      <c r="A214">
        <v>96252</v>
      </c>
      <c r="B214" t="s">
        <v>459</v>
      </c>
      <c r="C214" t="s">
        <v>75</v>
      </c>
      <c r="D214" t="s">
        <v>125</v>
      </c>
      <c r="E214" t="s">
        <v>147</v>
      </c>
      <c r="F214" t="s">
        <v>27</v>
      </c>
      <c r="G214" t="s">
        <v>49</v>
      </c>
      <c r="H214" t="s">
        <v>1259</v>
      </c>
      <c r="I214" t="s">
        <v>179</v>
      </c>
      <c r="J214" t="s">
        <v>794</v>
      </c>
      <c r="K214" t="s">
        <v>41</v>
      </c>
      <c r="L214" t="s">
        <v>32</v>
      </c>
      <c r="N214" t="s">
        <v>1194</v>
      </c>
      <c r="O214" t="s">
        <v>1194</v>
      </c>
      <c r="R214" t="s">
        <v>765</v>
      </c>
      <c r="T214" t="s">
        <v>55</v>
      </c>
      <c r="U214" t="s">
        <v>45</v>
      </c>
      <c r="V214" t="s">
        <v>235</v>
      </c>
      <c r="W214" t="s">
        <v>1194</v>
      </c>
      <c r="Y214" s="1">
        <v>42787.911319444444</v>
      </c>
      <c r="Z214" s="1">
        <v>42795.150659722225</v>
      </c>
    </row>
    <row r="215" spans="1:27" x14ac:dyDescent="0.3">
      <c r="A215">
        <v>96253</v>
      </c>
      <c r="B215" t="s">
        <v>459</v>
      </c>
      <c r="C215" t="s">
        <v>75</v>
      </c>
      <c r="D215" t="s">
        <v>125</v>
      </c>
      <c r="E215" t="s">
        <v>147</v>
      </c>
      <c r="F215" t="s">
        <v>27</v>
      </c>
      <c r="G215" t="s">
        <v>49</v>
      </c>
      <c r="H215" t="s">
        <v>1258</v>
      </c>
      <c r="I215" t="s">
        <v>179</v>
      </c>
      <c r="J215" t="s">
        <v>794</v>
      </c>
      <c r="K215" t="s">
        <v>41</v>
      </c>
      <c r="L215" t="s">
        <v>32</v>
      </c>
      <c r="N215" t="s">
        <v>1194</v>
      </c>
      <c r="O215" t="s">
        <v>1194</v>
      </c>
      <c r="R215" t="s">
        <v>765</v>
      </c>
      <c r="T215" t="s">
        <v>55</v>
      </c>
      <c r="U215" t="s">
        <v>45</v>
      </c>
      <c r="V215" t="s">
        <v>235</v>
      </c>
      <c r="W215" t="s">
        <v>1194</v>
      </c>
      <c r="Y215" s="1">
        <v>42787.917326388888</v>
      </c>
      <c r="Z215" s="1">
        <v>42795.150972222225</v>
      </c>
    </row>
    <row r="216" spans="1:27" x14ac:dyDescent="0.3">
      <c r="A216">
        <v>96257</v>
      </c>
      <c r="B216" t="s">
        <v>266</v>
      </c>
      <c r="C216" t="s">
        <v>23</v>
      </c>
      <c r="D216" t="s">
        <v>68</v>
      </c>
      <c r="E216" t="s">
        <v>262</v>
      </c>
      <c r="F216" t="s">
        <v>27</v>
      </c>
      <c r="G216" t="s">
        <v>42</v>
      </c>
      <c r="H216" t="s">
        <v>1336</v>
      </c>
      <c r="J216" t="s">
        <v>80</v>
      </c>
      <c r="K216" t="s">
        <v>41</v>
      </c>
      <c r="L216" t="s">
        <v>240</v>
      </c>
      <c r="M216" t="s">
        <v>1335</v>
      </c>
      <c r="N216" t="s">
        <v>1194</v>
      </c>
      <c r="O216" t="s">
        <v>1194</v>
      </c>
      <c r="R216" t="s">
        <v>235</v>
      </c>
      <c r="T216" t="s">
        <v>55</v>
      </c>
      <c r="U216" t="s">
        <v>45</v>
      </c>
      <c r="V216" t="s">
        <v>235</v>
      </c>
      <c r="W216" t="s">
        <v>1194</v>
      </c>
      <c r="Y216" s="1">
        <v>42787.972685185188</v>
      </c>
      <c r="Z216" s="1">
        <v>42809.305138888885</v>
      </c>
    </row>
    <row r="217" spans="1:27" x14ac:dyDescent="0.3">
      <c r="A217">
        <v>96266</v>
      </c>
      <c r="B217" t="s">
        <v>139</v>
      </c>
      <c r="C217" t="s">
        <v>106</v>
      </c>
      <c r="D217" t="s">
        <v>141</v>
      </c>
      <c r="E217" t="s">
        <v>262</v>
      </c>
      <c r="F217" t="s">
        <v>27</v>
      </c>
      <c r="G217" t="s">
        <v>169</v>
      </c>
      <c r="H217" t="s">
        <v>1256</v>
      </c>
      <c r="I217" t="s">
        <v>915</v>
      </c>
      <c r="J217" t="s">
        <v>915</v>
      </c>
      <c r="K217" t="s">
        <v>41</v>
      </c>
      <c r="L217" t="s">
        <v>32</v>
      </c>
      <c r="N217" t="s">
        <v>1194</v>
      </c>
      <c r="O217" t="s">
        <v>1194</v>
      </c>
      <c r="Q217" t="s">
        <v>1255</v>
      </c>
      <c r="R217" t="s">
        <v>765</v>
      </c>
      <c r="T217" t="s">
        <v>43</v>
      </c>
      <c r="U217" t="s">
        <v>29</v>
      </c>
      <c r="V217" t="s">
        <v>26</v>
      </c>
      <c r="W217" t="s">
        <v>1194</v>
      </c>
      <c r="Y217" s="1">
        <v>42788.11619212963</v>
      </c>
      <c r="Z217" s="1">
        <v>42794.202986111108</v>
      </c>
    </row>
    <row r="218" spans="1:27" x14ac:dyDescent="0.3">
      <c r="A218">
        <v>96270</v>
      </c>
      <c r="B218" t="s">
        <v>296</v>
      </c>
      <c r="C218" t="s">
        <v>129</v>
      </c>
      <c r="D218" t="s">
        <v>218</v>
      </c>
      <c r="E218" t="s">
        <v>149</v>
      </c>
      <c r="F218" t="s">
        <v>27</v>
      </c>
      <c r="G218" t="s">
        <v>263</v>
      </c>
      <c r="H218" t="s">
        <v>1219</v>
      </c>
      <c r="J218" t="s">
        <v>745</v>
      </c>
      <c r="K218" t="s">
        <v>41</v>
      </c>
      <c r="L218" t="s">
        <v>240</v>
      </c>
      <c r="M218" t="s">
        <v>1218</v>
      </c>
      <c r="N218" t="s">
        <v>1194</v>
      </c>
      <c r="O218" t="s">
        <v>1194</v>
      </c>
      <c r="R218" t="s">
        <v>235</v>
      </c>
      <c r="T218" t="s">
        <v>67</v>
      </c>
      <c r="U218" t="s">
        <v>37</v>
      </c>
      <c r="V218" t="s">
        <v>235</v>
      </c>
      <c r="W218" t="s">
        <v>1194</v>
      </c>
      <c r="Y218" s="1">
        <v>42788.187731481485</v>
      </c>
      <c r="Z218" s="1">
        <v>42790.014444444445</v>
      </c>
    </row>
    <row r="219" spans="1:27" x14ac:dyDescent="0.3">
      <c r="A219">
        <v>96289</v>
      </c>
      <c r="B219" t="s">
        <v>296</v>
      </c>
      <c r="C219" t="s">
        <v>129</v>
      </c>
      <c r="D219" t="s">
        <v>374</v>
      </c>
      <c r="E219" t="s">
        <v>24</v>
      </c>
      <c r="F219" t="s">
        <v>27</v>
      </c>
      <c r="G219" t="s">
        <v>49</v>
      </c>
      <c r="H219" t="s">
        <v>1217</v>
      </c>
      <c r="I219" t="s">
        <v>118</v>
      </c>
      <c r="J219" t="s">
        <v>118</v>
      </c>
      <c r="K219" t="s">
        <v>41</v>
      </c>
      <c r="L219" t="s">
        <v>240</v>
      </c>
      <c r="M219" t="s">
        <v>185</v>
      </c>
      <c r="N219" t="s">
        <v>1194</v>
      </c>
      <c r="O219" t="s">
        <v>1216</v>
      </c>
      <c r="R219" t="s">
        <v>235</v>
      </c>
      <c r="T219" t="s">
        <v>55</v>
      </c>
      <c r="U219" t="s">
        <v>37</v>
      </c>
      <c r="V219" t="s">
        <v>235</v>
      </c>
      <c r="W219" t="s">
        <v>361</v>
      </c>
      <c r="Y219" s="1">
        <v>42788.569756944446</v>
      </c>
      <c r="Z219" s="1">
        <v>42795.648020833331</v>
      </c>
    </row>
    <row r="220" spans="1:27" x14ac:dyDescent="0.3">
      <c r="A220">
        <v>96299</v>
      </c>
      <c r="B220" t="s">
        <v>177</v>
      </c>
      <c r="C220" t="s">
        <v>599</v>
      </c>
      <c r="D220" t="s">
        <v>598</v>
      </c>
      <c r="E220" t="s">
        <v>24</v>
      </c>
      <c r="F220" t="s">
        <v>27</v>
      </c>
      <c r="G220" t="s">
        <v>166</v>
      </c>
      <c r="H220" t="s">
        <v>1298</v>
      </c>
      <c r="I220" t="s">
        <v>177</v>
      </c>
      <c r="J220" t="s">
        <v>177</v>
      </c>
      <c r="K220" t="s">
        <v>41</v>
      </c>
      <c r="L220" t="s">
        <v>240</v>
      </c>
      <c r="M220" t="s">
        <v>44</v>
      </c>
      <c r="N220" t="s">
        <v>1194</v>
      </c>
      <c r="O220" t="s">
        <v>1194</v>
      </c>
      <c r="R220" t="s">
        <v>235</v>
      </c>
      <c r="T220" t="s">
        <v>55</v>
      </c>
      <c r="U220" t="s">
        <v>60</v>
      </c>
      <c r="V220" t="s">
        <v>235</v>
      </c>
      <c r="W220" t="s">
        <v>1194</v>
      </c>
      <c r="X220" t="s">
        <v>596</v>
      </c>
      <c r="Y220" s="1">
        <v>42789.002500000002</v>
      </c>
      <c r="Z220" s="1">
        <v>42802.787627314814</v>
      </c>
    </row>
    <row r="221" spans="1:27" x14ac:dyDescent="0.3">
      <c r="A221">
        <v>96336</v>
      </c>
      <c r="B221" t="s">
        <v>528</v>
      </c>
      <c r="C221" t="s">
        <v>184</v>
      </c>
      <c r="D221" t="s">
        <v>212</v>
      </c>
      <c r="E221" t="s">
        <v>149</v>
      </c>
      <c r="F221" t="s">
        <v>27</v>
      </c>
      <c r="G221" t="s">
        <v>263</v>
      </c>
      <c r="H221" t="s">
        <v>1324</v>
      </c>
      <c r="I221" t="s">
        <v>745</v>
      </c>
      <c r="J221" t="s">
        <v>337</v>
      </c>
      <c r="K221" t="s">
        <v>41</v>
      </c>
      <c r="L221" t="s">
        <v>240</v>
      </c>
      <c r="M221" t="s">
        <v>185</v>
      </c>
      <c r="N221" t="s">
        <v>1194</v>
      </c>
      <c r="O221" t="s">
        <v>1194</v>
      </c>
      <c r="Q221" t="s">
        <v>1323</v>
      </c>
      <c r="R221" t="s">
        <v>235</v>
      </c>
      <c r="T221" t="s">
        <v>55</v>
      </c>
      <c r="U221" t="s">
        <v>37</v>
      </c>
      <c r="V221" t="s">
        <v>235</v>
      </c>
      <c r="W221" t="s">
        <v>1194</v>
      </c>
      <c r="Y221" s="1">
        <v>42789.625567129631</v>
      </c>
      <c r="Z221" s="1">
        <v>42814.565000000002</v>
      </c>
      <c r="AA221" t="s">
        <v>394</v>
      </c>
    </row>
    <row r="222" spans="1:27" x14ac:dyDescent="0.3">
      <c r="A222">
        <v>96357</v>
      </c>
      <c r="B222" t="s">
        <v>753</v>
      </c>
      <c r="C222" t="s">
        <v>23</v>
      </c>
      <c r="D222" t="s">
        <v>95</v>
      </c>
      <c r="E222" t="s">
        <v>24</v>
      </c>
      <c r="F222" t="s">
        <v>27</v>
      </c>
      <c r="G222" t="s">
        <v>49</v>
      </c>
      <c r="H222" t="s">
        <v>1352</v>
      </c>
      <c r="I222" t="s">
        <v>1032</v>
      </c>
      <c r="J222" t="s">
        <v>144</v>
      </c>
      <c r="K222" t="s">
        <v>41</v>
      </c>
      <c r="L222" t="s">
        <v>240</v>
      </c>
      <c r="M222" t="s">
        <v>185</v>
      </c>
      <c r="N222" t="s">
        <v>1194</v>
      </c>
      <c r="O222" t="s">
        <v>1319</v>
      </c>
      <c r="R222" t="s">
        <v>235</v>
      </c>
      <c r="T222" t="s">
        <v>43</v>
      </c>
      <c r="U222" t="s">
        <v>29</v>
      </c>
      <c r="V222" t="s">
        <v>235</v>
      </c>
      <c r="W222" t="s">
        <v>1194</v>
      </c>
      <c r="X222" t="s">
        <v>1029</v>
      </c>
      <c r="Y222" s="1">
        <v>42790.228784722225</v>
      </c>
      <c r="Z222" s="1">
        <v>42816.019513888888</v>
      </c>
    </row>
    <row r="223" spans="1:27" x14ac:dyDescent="0.3">
      <c r="A223">
        <v>96400</v>
      </c>
      <c r="B223" t="s">
        <v>191</v>
      </c>
      <c r="C223" t="s">
        <v>599</v>
      </c>
      <c r="D223" t="s">
        <v>609</v>
      </c>
      <c r="E223" t="s">
        <v>24</v>
      </c>
      <c r="F223" t="s">
        <v>27</v>
      </c>
      <c r="G223" t="s">
        <v>49</v>
      </c>
      <c r="H223" t="s">
        <v>1239</v>
      </c>
      <c r="I223" t="s">
        <v>248</v>
      </c>
      <c r="J223" t="s">
        <v>248</v>
      </c>
      <c r="K223" t="s">
        <v>41</v>
      </c>
      <c r="L223" t="s">
        <v>240</v>
      </c>
      <c r="M223" t="s">
        <v>44</v>
      </c>
      <c r="N223" t="s">
        <v>1194</v>
      </c>
      <c r="O223" t="s">
        <v>1221</v>
      </c>
      <c r="Q223" t="s">
        <v>1238</v>
      </c>
      <c r="R223" t="s">
        <v>235</v>
      </c>
      <c r="T223" t="s">
        <v>43</v>
      </c>
      <c r="U223" t="s">
        <v>45</v>
      </c>
      <c r="V223" t="s">
        <v>235</v>
      </c>
      <c r="W223" t="s">
        <v>1194</v>
      </c>
      <c r="X223" t="s">
        <v>596</v>
      </c>
      <c r="Y223" s="1">
        <v>42792.974803240744</v>
      </c>
      <c r="Z223" s="1">
        <v>42800.167349537034</v>
      </c>
    </row>
    <row r="224" spans="1:27" x14ac:dyDescent="0.3">
      <c r="A224">
        <v>96403</v>
      </c>
      <c r="B224" t="s">
        <v>170</v>
      </c>
      <c r="C224" t="s">
        <v>133</v>
      </c>
      <c r="D224" t="s">
        <v>180</v>
      </c>
      <c r="E224" t="s">
        <v>24</v>
      </c>
      <c r="F224" t="s">
        <v>27</v>
      </c>
      <c r="G224" t="s">
        <v>187</v>
      </c>
      <c r="H224" t="s">
        <v>1270</v>
      </c>
      <c r="I224" t="s">
        <v>800</v>
      </c>
      <c r="J224" t="s">
        <v>800</v>
      </c>
      <c r="K224" t="s">
        <v>41</v>
      </c>
      <c r="L224" t="s">
        <v>32</v>
      </c>
      <c r="N224" t="s">
        <v>1194</v>
      </c>
      <c r="O224" t="s">
        <v>1200</v>
      </c>
      <c r="R224" t="s">
        <v>779</v>
      </c>
      <c r="S224" t="s">
        <v>235</v>
      </c>
      <c r="T224" t="s">
        <v>67</v>
      </c>
      <c r="U224" t="s">
        <v>45</v>
      </c>
      <c r="V224" t="s">
        <v>235</v>
      </c>
      <c r="W224" t="s">
        <v>1194</v>
      </c>
      <c r="Y224" s="1">
        <v>42793.023587962962</v>
      </c>
      <c r="Z224" s="1">
        <v>42793.571458333332</v>
      </c>
    </row>
    <row r="225" spans="1:27" x14ac:dyDescent="0.3">
      <c r="A225">
        <v>96441</v>
      </c>
      <c r="B225" t="s">
        <v>109</v>
      </c>
      <c r="C225" t="s">
        <v>97</v>
      </c>
      <c r="D225" t="s">
        <v>110</v>
      </c>
      <c r="E225" t="s">
        <v>24</v>
      </c>
      <c r="F225" t="s">
        <v>27</v>
      </c>
      <c r="G225" t="s">
        <v>187</v>
      </c>
      <c r="H225" t="s">
        <v>1387</v>
      </c>
      <c r="J225" t="s">
        <v>102</v>
      </c>
      <c r="K225" t="s">
        <v>41</v>
      </c>
      <c r="L225" t="s">
        <v>240</v>
      </c>
      <c r="M225" t="s">
        <v>185</v>
      </c>
      <c r="N225" t="s">
        <v>1194</v>
      </c>
      <c r="O225" t="s">
        <v>1376</v>
      </c>
      <c r="R225" t="s">
        <v>235</v>
      </c>
      <c r="T225" t="s">
        <v>43</v>
      </c>
      <c r="U225" t="s">
        <v>29</v>
      </c>
      <c r="V225" t="s">
        <v>235</v>
      </c>
      <c r="W225" t="s">
        <v>1194</v>
      </c>
      <c r="Y225" s="1">
        <v>42793.647534722222</v>
      </c>
      <c r="Z225" s="1">
        <v>42823.471122685187</v>
      </c>
      <c r="AA225" t="s">
        <v>1386</v>
      </c>
    </row>
    <row r="226" spans="1:27" x14ac:dyDescent="0.3">
      <c r="A226">
        <v>96444</v>
      </c>
      <c r="B226" t="s">
        <v>191</v>
      </c>
      <c r="C226" t="s">
        <v>23</v>
      </c>
      <c r="D226" t="s">
        <v>30</v>
      </c>
      <c r="E226" t="s">
        <v>24</v>
      </c>
      <c r="F226" t="s">
        <v>27</v>
      </c>
      <c r="G226" t="s">
        <v>42</v>
      </c>
      <c r="H226" t="s">
        <v>1303</v>
      </c>
      <c r="J226" t="s">
        <v>1302</v>
      </c>
      <c r="K226" t="s">
        <v>41</v>
      </c>
      <c r="L226" t="s">
        <v>240</v>
      </c>
      <c r="M226" t="s">
        <v>44</v>
      </c>
      <c r="N226" t="s">
        <v>1194</v>
      </c>
      <c r="O226" t="s">
        <v>1293</v>
      </c>
      <c r="Q226" t="s">
        <v>1301</v>
      </c>
      <c r="R226" t="s">
        <v>235</v>
      </c>
      <c r="T226" t="s">
        <v>43</v>
      </c>
      <c r="U226" t="s">
        <v>45</v>
      </c>
      <c r="V226" t="s">
        <v>235</v>
      </c>
      <c r="W226" t="s">
        <v>1194</v>
      </c>
      <c r="X226" t="s">
        <v>378</v>
      </c>
      <c r="Y226" s="1">
        <v>42793.886562500003</v>
      </c>
      <c r="Z226" s="1">
        <v>42803.087685185186</v>
      </c>
    </row>
    <row r="227" spans="1:27" x14ac:dyDescent="0.3">
      <c r="A227">
        <v>96456</v>
      </c>
      <c r="B227" t="s">
        <v>312</v>
      </c>
      <c r="C227" t="s">
        <v>599</v>
      </c>
      <c r="D227" t="s">
        <v>987</v>
      </c>
      <c r="E227" t="s">
        <v>24</v>
      </c>
      <c r="F227" t="s">
        <v>27</v>
      </c>
      <c r="G227" t="s">
        <v>49</v>
      </c>
      <c r="H227" t="s">
        <v>1237</v>
      </c>
      <c r="I227" t="s">
        <v>772</v>
      </c>
      <c r="J227" t="s">
        <v>248</v>
      </c>
      <c r="K227" t="s">
        <v>41</v>
      </c>
      <c r="L227" t="s">
        <v>240</v>
      </c>
      <c r="M227" t="s">
        <v>44</v>
      </c>
      <c r="N227" t="s">
        <v>1194</v>
      </c>
      <c r="O227" t="s">
        <v>1194</v>
      </c>
      <c r="R227" t="s">
        <v>235</v>
      </c>
      <c r="T227" t="s">
        <v>43</v>
      </c>
      <c r="U227" t="s">
        <v>45</v>
      </c>
      <c r="V227" t="s">
        <v>235</v>
      </c>
      <c r="W227" t="s">
        <v>1194</v>
      </c>
      <c r="X227" t="s">
        <v>596</v>
      </c>
      <c r="Y227" s="1">
        <v>42794.160567129627</v>
      </c>
      <c r="Z227" s="1">
        <v>42802.321168981478</v>
      </c>
    </row>
    <row r="228" spans="1:27" x14ac:dyDescent="0.3">
      <c r="A228">
        <v>96458</v>
      </c>
      <c r="B228" t="s">
        <v>146</v>
      </c>
      <c r="C228" t="s">
        <v>75</v>
      </c>
      <c r="D228" t="s">
        <v>79</v>
      </c>
      <c r="E228" t="s">
        <v>24</v>
      </c>
      <c r="F228" t="s">
        <v>387</v>
      </c>
      <c r="G228" t="s">
        <v>807</v>
      </c>
      <c r="H228" t="s">
        <v>1277</v>
      </c>
      <c r="I228" t="s">
        <v>806</v>
      </c>
      <c r="J228" t="s">
        <v>146</v>
      </c>
      <c r="K228" t="s">
        <v>41</v>
      </c>
      <c r="L228" t="s">
        <v>240</v>
      </c>
      <c r="M228" t="s">
        <v>185</v>
      </c>
      <c r="N228" t="s">
        <v>1194</v>
      </c>
      <c r="O228" t="s">
        <v>1221</v>
      </c>
      <c r="R228" t="s">
        <v>779</v>
      </c>
      <c r="S228" t="s">
        <v>235</v>
      </c>
      <c r="T228" t="s">
        <v>43</v>
      </c>
      <c r="U228" t="s">
        <v>45</v>
      </c>
      <c r="V228" t="s">
        <v>235</v>
      </c>
      <c r="W228" t="s">
        <v>1194</v>
      </c>
      <c r="Y228" s="1">
        <v>42794.163171296299</v>
      </c>
      <c r="Z228" s="1">
        <v>42821.306273148148</v>
      </c>
    </row>
    <row r="229" spans="1:27" x14ac:dyDescent="0.3">
      <c r="A229">
        <v>96484</v>
      </c>
      <c r="B229" t="s">
        <v>1276</v>
      </c>
      <c r="C229" t="s">
        <v>75</v>
      </c>
      <c r="D229" t="s">
        <v>1275</v>
      </c>
      <c r="E229" t="s">
        <v>24</v>
      </c>
      <c r="F229" t="s">
        <v>387</v>
      </c>
      <c r="G229" t="s">
        <v>117</v>
      </c>
      <c r="H229" t="s">
        <v>1274</v>
      </c>
      <c r="I229" t="s">
        <v>602</v>
      </c>
      <c r="J229" t="s">
        <v>77</v>
      </c>
      <c r="K229" t="s">
        <v>41</v>
      </c>
      <c r="L229" t="s">
        <v>240</v>
      </c>
      <c r="M229" t="s">
        <v>185</v>
      </c>
      <c r="N229" t="s">
        <v>1194</v>
      </c>
      <c r="O229" t="s">
        <v>1221</v>
      </c>
      <c r="Q229" t="s">
        <v>812</v>
      </c>
      <c r="R229" t="s">
        <v>779</v>
      </c>
      <c r="S229" t="s">
        <v>235</v>
      </c>
      <c r="T229" t="s">
        <v>55</v>
      </c>
      <c r="U229" t="s">
        <v>37</v>
      </c>
      <c r="V229" t="s">
        <v>235</v>
      </c>
      <c r="W229" t="s">
        <v>1194</v>
      </c>
      <c r="Y229" s="1">
        <v>42794.40115740741</v>
      </c>
      <c r="Z229" s="1">
        <v>42824.972731481481</v>
      </c>
      <c r="AA229" t="s">
        <v>1273</v>
      </c>
    </row>
    <row r="230" spans="1:27" x14ac:dyDescent="0.3">
      <c r="A230">
        <v>96494</v>
      </c>
      <c r="B230" t="s">
        <v>139</v>
      </c>
      <c r="C230" t="s">
        <v>106</v>
      </c>
      <c r="D230" t="s">
        <v>141</v>
      </c>
      <c r="E230" t="s">
        <v>24</v>
      </c>
      <c r="F230" t="s">
        <v>27</v>
      </c>
      <c r="G230" t="s">
        <v>169</v>
      </c>
      <c r="H230" t="s">
        <v>1320</v>
      </c>
      <c r="I230" t="s">
        <v>915</v>
      </c>
      <c r="J230" t="s">
        <v>260</v>
      </c>
      <c r="K230" t="s">
        <v>41</v>
      </c>
      <c r="L230" t="s">
        <v>240</v>
      </c>
      <c r="M230" t="s">
        <v>365</v>
      </c>
      <c r="N230" t="s">
        <v>1194</v>
      </c>
      <c r="O230" t="s">
        <v>1319</v>
      </c>
      <c r="Q230" t="s">
        <v>366</v>
      </c>
      <c r="R230" t="s">
        <v>235</v>
      </c>
      <c r="T230" t="s">
        <v>67</v>
      </c>
      <c r="U230" t="s">
        <v>37</v>
      </c>
      <c r="V230" t="s">
        <v>235</v>
      </c>
      <c r="W230" t="s">
        <v>1194</v>
      </c>
      <c r="Y230" s="1">
        <v>42794.440833333334</v>
      </c>
      <c r="Z230" s="1">
        <v>42815.204097222224</v>
      </c>
    </row>
    <row r="231" spans="1:27" x14ac:dyDescent="0.3">
      <c r="A231">
        <v>96503</v>
      </c>
      <c r="B231" t="s">
        <v>170</v>
      </c>
      <c r="C231" t="s">
        <v>75</v>
      </c>
      <c r="D231" t="s">
        <v>180</v>
      </c>
      <c r="E231" t="s">
        <v>24</v>
      </c>
      <c r="F231" t="s">
        <v>387</v>
      </c>
      <c r="G231" t="s">
        <v>178</v>
      </c>
      <c r="H231" t="s">
        <v>1375</v>
      </c>
      <c r="I231" t="s">
        <v>193</v>
      </c>
      <c r="J231" t="s">
        <v>77</v>
      </c>
      <c r="K231" t="s">
        <v>41</v>
      </c>
      <c r="L231" t="s">
        <v>240</v>
      </c>
      <c r="M231" t="s">
        <v>185</v>
      </c>
      <c r="N231" t="s">
        <v>1194</v>
      </c>
      <c r="O231" t="s">
        <v>1221</v>
      </c>
      <c r="Q231" t="s">
        <v>812</v>
      </c>
      <c r="R231" t="s">
        <v>779</v>
      </c>
      <c r="S231" t="s">
        <v>235</v>
      </c>
      <c r="T231" t="s">
        <v>43</v>
      </c>
      <c r="U231" t="s">
        <v>45</v>
      </c>
      <c r="V231" t="s">
        <v>778</v>
      </c>
      <c r="W231" t="s">
        <v>1194</v>
      </c>
      <c r="Y231" s="1">
        <v>42794.50513888889</v>
      </c>
      <c r="Z231" s="1">
        <v>42821.258391203701</v>
      </c>
      <c r="AA231" t="s">
        <v>1268</v>
      </c>
    </row>
    <row r="232" spans="1:27" x14ac:dyDescent="0.3">
      <c r="A232">
        <v>96582</v>
      </c>
      <c r="B232" t="s">
        <v>123</v>
      </c>
      <c r="C232" t="s">
        <v>97</v>
      </c>
      <c r="D232" t="s">
        <v>110</v>
      </c>
      <c r="E232" t="s">
        <v>24</v>
      </c>
      <c r="F232" t="s">
        <v>27</v>
      </c>
      <c r="G232" t="s">
        <v>169</v>
      </c>
      <c r="H232" t="s">
        <v>1296</v>
      </c>
      <c r="I232" t="s">
        <v>234</v>
      </c>
      <c r="J232" t="s">
        <v>102</v>
      </c>
      <c r="K232" t="s">
        <v>41</v>
      </c>
      <c r="L232" t="s">
        <v>240</v>
      </c>
      <c r="M232" t="s">
        <v>298</v>
      </c>
      <c r="N232" t="s">
        <v>1194</v>
      </c>
      <c r="O232" t="s">
        <v>1293</v>
      </c>
      <c r="Q232" t="s">
        <v>366</v>
      </c>
      <c r="R232" t="s">
        <v>235</v>
      </c>
      <c r="T232" t="s">
        <v>43</v>
      </c>
      <c r="U232" t="s">
        <v>29</v>
      </c>
      <c r="V232" t="s">
        <v>26</v>
      </c>
      <c r="W232" t="s">
        <v>1194</v>
      </c>
      <c r="Y232" s="1">
        <v>42796.300358796296</v>
      </c>
      <c r="Z232" s="1">
        <v>42807.400138888886</v>
      </c>
    </row>
    <row r="233" spans="1:27" x14ac:dyDescent="0.3">
      <c r="A233">
        <v>96619</v>
      </c>
      <c r="B233" t="s">
        <v>118</v>
      </c>
      <c r="C233" t="s">
        <v>129</v>
      </c>
      <c r="D233" t="s">
        <v>374</v>
      </c>
      <c r="E233" t="s">
        <v>24</v>
      </c>
      <c r="F233" t="s">
        <v>27</v>
      </c>
      <c r="G233" t="s">
        <v>25</v>
      </c>
      <c r="H233" t="s">
        <v>1294</v>
      </c>
      <c r="J233" t="s">
        <v>210</v>
      </c>
      <c r="K233" t="s">
        <v>41</v>
      </c>
      <c r="L233" t="s">
        <v>32</v>
      </c>
      <c r="M233" t="s">
        <v>44</v>
      </c>
      <c r="N233" t="s">
        <v>1194</v>
      </c>
      <c r="O233" t="s">
        <v>1293</v>
      </c>
      <c r="R233" t="s">
        <v>235</v>
      </c>
      <c r="T233" t="s">
        <v>55</v>
      </c>
      <c r="U233" t="s">
        <v>60</v>
      </c>
      <c r="V233" t="s">
        <v>235</v>
      </c>
      <c r="W233" t="s">
        <v>1194</v>
      </c>
      <c r="X233" t="s">
        <v>378</v>
      </c>
      <c r="Y233" s="1">
        <v>42796.703587962962</v>
      </c>
      <c r="Z233" s="1">
        <v>42803.417303240742</v>
      </c>
    </row>
    <row r="234" spans="1:27" x14ac:dyDescent="0.3">
      <c r="A234">
        <v>96634</v>
      </c>
      <c r="B234" t="s">
        <v>355</v>
      </c>
      <c r="C234" t="s">
        <v>75</v>
      </c>
      <c r="D234" t="s">
        <v>79</v>
      </c>
      <c r="E234" t="s">
        <v>24</v>
      </c>
      <c r="F234" t="s">
        <v>387</v>
      </c>
      <c r="G234" t="s">
        <v>25</v>
      </c>
      <c r="H234" t="s">
        <v>1272</v>
      </c>
      <c r="I234" t="s">
        <v>74</v>
      </c>
      <c r="J234" t="s">
        <v>355</v>
      </c>
      <c r="K234" t="s">
        <v>41</v>
      </c>
      <c r="L234" t="s">
        <v>240</v>
      </c>
      <c r="M234" t="s">
        <v>298</v>
      </c>
      <c r="N234" t="s">
        <v>1194</v>
      </c>
      <c r="O234" t="s">
        <v>1221</v>
      </c>
      <c r="R234" t="s">
        <v>779</v>
      </c>
      <c r="S234" t="s">
        <v>235</v>
      </c>
      <c r="T234" t="s">
        <v>43</v>
      </c>
      <c r="U234" t="s">
        <v>29</v>
      </c>
      <c r="V234" t="s">
        <v>779</v>
      </c>
      <c r="W234" t="s">
        <v>1194</v>
      </c>
      <c r="Y234" s="1">
        <v>42797.067928240744</v>
      </c>
      <c r="Z234" s="1">
        <v>42822.364340277774</v>
      </c>
    </row>
    <row r="235" spans="1:27" x14ac:dyDescent="0.3">
      <c r="A235">
        <v>96639</v>
      </c>
      <c r="B235" t="s">
        <v>1229</v>
      </c>
      <c r="C235" t="s">
        <v>599</v>
      </c>
      <c r="D235" t="s">
        <v>598</v>
      </c>
      <c r="E235" t="s">
        <v>303</v>
      </c>
      <c r="F235" t="s">
        <v>27</v>
      </c>
      <c r="G235" t="s">
        <v>49</v>
      </c>
      <c r="H235" t="s">
        <v>1236</v>
      </c>
      <c r="I235" t="s">
        <v>772</v>
      </c>
      <c r="J235" t="s">
        <v>497</v>
      </c>
      <c r="K235" t="s">
        <v>41</v>
      </c>
      <c r="L235" t="s">
        <v>32</v>
      </c>
      <c r="N235" t="s">
        <v>1194</v>
      </c>
      <c r="O235" t="s">
        <v>1194</v>
      </c>
      <c r="R235" t="s">
        <v>765</v>
      </c>
      <c r="T235" t="s">
        <v>43</v>
      </c>
      <c r="U235" t="s">
        <v>60</v>
      </c>
      <c r="V235" t="s">
        <v>235</v>
      </c>
      <c r="W235" t="s">
        <v>1194</v>
      </c>
      <c r="Y235" s="1">
        <v>42797.110162037039</v>
      </c>
      <c r="Z235" s="1">
        <v>42797.449664351851</v>
      </c>
    </row>
    <row r="236" spans="1:27" x14ac:dyDescent="0.3">
      <c r="A236">
        <v>96652</v>
      </c>
      <c r="B236" t="s">
        <v>1229</v>
      </c>
      <c r="C236" t="s">
        <v>599</v>
      </c>
      <c r="D236" t="s">
        <v>598</v>
      </c>
      <c r="E236" t="s">
        <v>24</v>
      </c>
      <c r="F236" t="s">
        <v>27</v>
      </c>
      <c r="G236" t="s">
        <v>49</v>
      </c>
      <c r="H236" t="s">
        <v>1331</v>
      </c>
      <c r="I236" t="s">
        <v>602</v>
      </c>
      <c r="J236" t="s">
        <v>1330</v>
      </c>
      <c r="K236" t="s">
        <v>41</v>
      </c>
      <c r="L236" t="s">
        <v>240</v>
      </c>
      <c r="M236" t="s">
        <v>44</v>
      </c>
      <c r="N236" t="s">
        <v>1194</v>
      </c>
      <c r="O236" t="s">
        <v>1293</v>
      </c>
      <c r="R236" t="s">
        <v>235</v>
      </c>
      <c r="T236" t="s">
        <v>43</v>
      </c>
      <c r="U236" t="s">
        <v>45</v>
      </c>
      <c r="V236" t="s">
        <v>235</v>
      </c>
      <c r="W236" t="s">
        <v>1194</v>
      </c>
      <c r="X236" t="s">
        <v>596</v>
      </c>
      <c r="Y236" s="1">
        <v>42797.3593287037</v>
      </c>
      <c r="Z236" s="1">
        <v>42808.382175925923</v>
      </c>
    </row>
    <row r="237" spans="1:27" x14ac:dyDescent="0.3">
      <c r="A237">
        <v>96670</v>
      </c>
      <c r="B237" t="s">
        <v>295</v>
      </c>
      <c r="C237" t="s">
        <v>184</v>
      </c>
      <c r="D237" t="s">
        <v>212</v>
      </c>
      <c r="E237" t="s">
        <v>24</v>
      </c>
      <c r="F237" t="s">
        <v>27</v>
      </c>
      <c r="G237" t="s">
        <v>134</v>
      </c>
      <c r="H237" t="s">
        <v>1385</v>
      </c>
      <c r="I237" t="s">
        <v>1147</v>
      </c>
      <c r="J237" t="s">
        <v>102</v>
      </c>
      <c r="K237" t="s">
        <v>41</v>
      </c>
      <c r="L237" t="s">
        <v>240</v>
      </c>
      <c r="M237" t="s">
        <v>185</v>
      </c>
      <c r="N237" t="s">
        <v>1194</v>
      </c>
      <c r="O237" t="s">
        <v>1360</v>
      </c>
      <c r="R237" t="s">
        <v>235</v>
      </c>
      <c r="T237" t="s">
        <v>43</v>
      </c>
      <c r="U237" t="s">
        <v>37</v>
      </c>
      <c r="V237" t="s">
        <v>103</v>
      </c>
      <c r="W237" t="s">
        <v>361</v>
      </c>
      <c r="Y237" s="1">
        <v>42797.616539351853</v>
      </c>
      <c r="Z237" s="1">
        <v>42822.88795138889</v>
      </c>
    </row>
    <row r="238" spans="1:27" x14ac:dyDescent="0.3">
      <c r="A238">
        <v>96711</v>
      </c>
      <c r="B238" t="s">
        <v>800</v>
      </c>
      <c r="C238" t="s">
        <v>165</v>
      </c>
      <c r="D238" t="s">
        <v>166</v>
      </c>
      <c r="E238" t="s">
        <v>147</v>
      </c>
      <c r="F238" t="s">
        <v>27</v>
      </c>
      <c r="G238" t="s">
        <v>187</v>
      </c>
      <c r="H238" t="s">
        <v>1251</v>
      </c>
      <c r="I238" t="s">
        <v>800</v>
      </c>
      <c r="J238" t="s">
        <v>800</v>
      </c>
      <c r="K238" t="s">
        <v>41</v>
      </c>
      <c r="L238" t="s">
        <v>240</v>
      </c>
      <c r="M238" t="s">
        <v>185</v>
      </c>
      <c r="N238" t="s">
        <v>1194</v>
      </c>
      <c r="O238" t="s">
        <v>1194</v>
      </c>
      <c r="R238" t="s">
        <v>235</v>
      </c>
      <c r="T238" t="s">
        <v>67</v>
      </c>
      <c r="U238" t="s">
        <v>45</v>
      </c>
      <c r="V238" t="s">
        <v>235</v>
      </c>
      <c r="W238" t="s">
        <v>1194</v>
      </c>
      <c r="Y238" s="1">
        <v>42800.339780092596</v>
      </c>
      <c r="Z238" s="1">
        <v>42800.883773148147</v>
      </c>
    </row>
    <row r="239" spans="1:27" x14ac:dyDescent="0.3">
      <c r="A239">
        <v>96717</v>
      </c>
      <c r="B239" t="s">
        <v>600</v>
      </c>
      <c r="C239" t="s">
        <v>599</v>
      </c>
      <c r="D239" t="s">
        <v>598</v>
      </c>
      <c r="E239" t="s">
        <v>24</v>
      </c>
      <c r="F239" t="s">
        <v>27</v>
      </c>
      <c r="G239" t="s">
        <v>76</v>
      </c>
      <c r="H239" t="s">
        <v>1314</v>
      </c>
      <c r="I239" t="s">
        <v>772</v>
      </c>
      <c r="J239" t="s">
        <v>600</v>
      </c>
      <c r="K239" t="s">
        <v>41</v>
      </c>
      <c r="L239" t="s">
        <v>240</v>
      </c>
      <c r="M239" t="s">
        <v>44</v>
      </c>
      <c r="N239" t="s">
        <v>1194</v>
      </c>
      <c r="O239" t="s">
        <v>1293</v>
      </c>
      <c r="R239" t="s">
        <v>235</v>
      </c>
      <c r="T239" t="s">
        <v>43</v>
      </c>
      <c r="U239" t="s">
        <v>60</v>
      </c>
      <c r="V239" t="s">
        <v>235</v>
      </c>
      <c r="W239" t="s">
        <v>1194</v>
      </c>
      <c r="X239" t="s">
        <v>596</v>
      </c>
      <c r="Y239" s="1">
        <v>42800.396087962959</v>
      </c>
      <c r="Z239" s="1">
        <v>42807.402361111112</v>
      </c>
    </row>
    <row r="240" spans="1:27" x14ac:dyDescent="0.3">
      <c r="A240">
        <v>96740</v>
      </c>
      <c r="B240" t="s">
        <v>161</v>
      </c>
      <c r="C240" t="s">
        <v>322</v>
      </c>
      <c r="D240" t="s">
        <v>324</v>
      </c>
      <c r="E240" t="s">
        <v>24</v>
      </c>
      <c r="F240" t="s">
        <v>27</v>
      </c>
      <c r="G240" t="s">
        <v>187</v>
      </c>
      <c r="H240" t="s">
        <v>1347</v>
      </c>
      <c r="I240" t="s">
        <v>107</v>
      </c>
      <c r="J240" t="s">
        <v>102</v>
      </c>
      <c r="K240" t="s">
        <v>41</v>
      </c>
      <c r="L240" t="s">
        <v>240</v>
      </c>
      <c r="M240" t="s">
        <v>185</v>
      </c>
      <c r="N240" t="s">
        <v>1194</v>
      </c>
      <c r="O240" t="s">
        <v>1319</v>
      </c>
      <c r="Q240" t="s">
        <v>1312</v>
      </c>
      <c r="R240" t="s">
        <v>235</v>
      </c>
      <c r="T240" t="s">
        <v>43</v>
      </c>
      <c r="U240" t="s">
        <v>29</v>
      </c>
      <c r="V240" t="s">
        <v>235</v>
      </c>
      <c r="W240" t="s">
        <v>1194</v>
      </c>
      <c r="Y240" s="1">
        <v>42800.600127314814</v>
      </c>
      <c r="Z240" s="1">
        <v>42821.030613425923</v>
      </c>
    </row>
    <row r="241" spans="1:27" x14ac:dyDescent="0.3">
      <c r="A241">
        <v>96746</v>
      </c>
      <c r="B241" t="s">
        <v>118</v>
      </c>
      <c r="C241" t="s">
        <v>129</v>
      </c>
      <c r="D241" t="s">
        <v>374</v>
      </c>
      <c r="E241" t="s">
        <v>24</v>
      </c>
      <c r="F241" t="s">
        <v>27</v>
      </c>
      <c r="G241" t="s">
        <v>187</v>
      </c>
      <c r="H241" t="s">
        <v>1309</v>
      </c>
      <c r="I241" t="s">
        <v>349</v>
      </c>
      <c r="J241" t="s">
        <v>337</v>
      </c>
      <c r="K241" t="s">
        <v>41</v>
      </c>
      <c r="L241" t="s">
        <v>240</v>
      </c>
      <c r="M241" t="s">
        <v>185</v>
      </c>
      <c r="N241" t="s">
        <v>1194</v>
      </c>
      <c r="O241" t="s">
        <v>1293</v>
      </c>
      <c r="R241" t="s">
        <v>235</v>
      </c>
      <c r="T241" t="s">
        <v>67</v>
      </c>
      <c r="U241" t="s">
        <v>37</v>
      </c>
      <c r="V241" t="s">
        <v>235</v>
      </c>
      <c r="W241" t="s">
        <v>361</v>
      </c>
      <c r="Y241" s="1">
        <v>42800.641168981485</v>
      </c>
      <c r="Z241" s="1">
        <v>42807.490416666667</v>
      </c>
    </row>
    <row r="242" spans="1:27" x14ac:dyDescent="0.3">
      <c r="A242">
        <v>96761</v>
      </c>
      <c r="B242" t="s">
        <v>370</v>
      </c>
      <c r="C242" t="s">
        <v>106</v>
      </c>
      <c r="D242" t="s">
        <v>252</v>
      </c>
      <c r="E242" t="s">
        <v>24</v>
      </c>
      <c r="F242" t="s">
        <v>27</v>
      </c>
      <c r="G242" t="s">
        <v>187</v>
      </c>
      <c r="H242" t="s">
        <v>1361</v>
      </c>
      <c r="I242" t="s">
        <v>102</v>
      </c>
      <c r="J242" t="s">
        <v>260</v>
      </c>
      <c r="K242" t="s">
        <v>41</v>
      </c>
      <c r="L242" t="s">
        <v>240</v>
      </c>
      <c r="M242" t="s">
        <v>185</v>
      </c>
      <c r="N242" t="s">
        <v>1194</v>
      </c>
      <c r="O242" t="s">
        <v>1360</v>
      </c>
      <c r="R242" t="s">
        <v>235</v>
      </c>
      <c r="T242" t="s">
        <v>43</v>
      </c>
      <c r="U242" t="s">
        <v>29</v>
      </c>
      <c r="V242" t="s">
        <v>235</v>
      </c>
      <c r="W242" t="s">
        <v>1194</v>
      </c>
      <c r="Y242" s="1">
        <v>42801.094895833332</v>
      </c>
      <c r="Z242" s="1">
        <v>42821.38008101852</v>
      </c>
    </row>
    <row r="243" spans="1:27" x14ac:dyDescent="0.3">
      <c r="A243">
        <v>96765</v>
      </c>
      <c r="B243" t="s">
        <v>66</v>
      </c>
      <c r="C243" t="s">
        <v>23</v>
      </c>
      <c r="D243" t="s">
        <v>374</v>
      </c>
      <c r="E243" t="s">
        <v>24</v>
      </c>
      <c r="F243" t="s">
        <v>27</v>
      </c>
      <c r="G243" t="s">
        <v>58</v>
      </c>
      <c r="H243" t="s">
        <v>1334</v>
      </c>
      <c r="J243" t="s">
        <v>66</v>
      </c>
      <c r="K243" t="s">
        <v>41</v>
      </c>
      <c r="L243" t="s">
        <v>240</v>
      </c>
      <c r="M243" t="s">
        <v>185</v>
      </c>
      <c r="N243" t="s">
        <v>1194</v>
      </c>
      <c r="O243" t="s">
        <v>1293</v>
      </c>
      <c r="R243" t="s">
        <v>235</v>
      </c>
      <c r="T243" t="s">
        <v>43</v>
      </c>
      <c r="U243" t="s">
        <v>60</v>
      </c>
      <c r="V243" t="s">
        <v>235</v>
      </c>
      <c r="W243" t="s">
        <v>1194</v>
      </c>
      <c r="Y243" s="1">
        <v>42801.107604166667</v>
      </c>
      <c r="Z243" s="1">
        <v>42809.460300925923</v>
      </c>
    </row>
    <row r="244" spans="1:27" x14ac:dyDescent="0.3">
      <c r="A244">
        <v>96774</v>
      </c>
      <c r="B244" t="s">
        <v>64</v>
      </c>
      <c r="C244" t="s">
        <v>63</v>
      </c>
      <c r="D244" t="s">
        <v>65</v>
      </c>
      <c r="E244" t="s">
        <v>24</v>
      </c>
      <c r="F244" t="s">
        <v>27</v>
      </c>
      <c r="G244" t="s">
        <v>187</v>
      </c>
      <c r="H244" t="s">
        <v>1384</v>
      </c>
      <c r="I244" t="s">
        <v>102</v>
      </c>
      <c r="J244" t="s">
        <v>64</v>
      </c>
      <c r="K244" t="s">
        <v>41</v>
      </c>
      <c r="L244" t="s">
        <v>240</v>
      </c>
      <c r="M244" t="s">
        <v>185</v>
      </c>
      <c r="N244" t="s">
        <v>1194</v>
      </c>
      <c r="O244" t="s">
        <v>1360</v>
      </c>
      <c r="R244" t="s">
        <v>235</v>
      </c>
      <c r="T244" t="s">
        <v>43</v>
      </c>
      <c r="U244" t="s">
        <v>29</v>
      </c>
      <c r="V244" t="s">
        <v>1383</v>
      </c>
      <c r="W244" t="s">
        <v>1194</v>
      </c>
      <c r="Y244" s="1">
        <v>42801.280335648145</v>
      </c>
      <c r="Z244" s="1">
        <v>42823.104791666665</v>
      </c>
    </row>
    <row r="245" spans="1:27" x14ac:dyDescent="0.3">
      <c r="A245">
        <v>96784</v>
      </c>
      <c r="B245" t="s">
        <v>195</v>
      </c>
      <c r="C245" t="s">
        <v>165</v>
      </c>
      <c r="D245" t="s">
        <v>166</v>
      </c>
      <c r="E245" t="s">
        <v>147</v>
      </c>
      <c r="F245" t="s">
        <v>27</v>
      </c>
      <c r="G245" t="s">
        <v>187</v>
      </c>
      <c r="H245" t="s">
        <v>1250</v>
      </c>
      <c r="I245" t="s">
        <v>195</v>
      </c>
      <c r="J245" t="s">
        <v>195</v>
      </c>
      <c r="K245" t="s">
        <v>41</v>
      </c>
      <c r="L245" t="s">
        <v>32</v>
      </c>
      <c r="N245" t="s">
        <v>1194</v>
      </c>
      <c r="O245" t="s">
        <v>1194</v>
      </c>
      <c r="R245" t="s">
        <v>235</v>
      </c>
      <c r="T245" t="s">
        <v>43</v>
      </c>
      <c r="U245" t="s">
        <v>29</v>
      </c>
      <c r="V245" t="s">
        <v>235</v>
      </c>
      <c r="W245" t="s">
        <v>1194</v>
      </c>
      <c r="Y245" s="1">
        <v>42801.362361111111</v>
      </c>
      <c r="Z245" s="1">
        <v>42802.316620370373</v>
      </c>
    </row>
    <row r="246" spans="1:27" x14ac:dyDescent="0.3">
      <c r="A246">
        <v>96810</v>
      </c>
      <c r="B246" t="s">
        <v>128</v>
      </c>
      <c r="C246" t="s">
        <v>129</v>
      </c>
      <c r="D246" t="s">
        <v>131</v>
      </c>
      <c r="E246" t="s">
        <v>24</v>
      </c>
      <c r="F246" t="s">
        <v>27</v>
      </c>
      <c r="G246" t="s">
        <v>169</v>
      </c>
      <c r="H246" t="s">
        <v>1364</v>
      </c>
      <c r="I246" t="s">
        <v>245</v>
      </c>
      <c r="J246" t="s">
        <v>337</v>
      </c>
      <c r="K246" t="s">
        <v>41</v>
      </c>
      <c r="L246" t="s">
        <v>240</v>
      </c>
      <c r="M246" t="s">
        <v>185</v>
      </c>
      <c r="N246" t="s">
        <v>1194</v>
      </c>
      <c r="O246" t="s">
        <v>1360</v>
      </c>
      <c r="R246" t="s">
        <v>235</v>
      </c>
      <c r="T246" t="s">
        <v>55</v>
      </c>
      <c r="U246" t="s">
        <v>37</v>
      </c>
      <c r="V246" t="s">
        <v>26</v>
      </c>
      <c r="W246" t="s">
        <v>1194</v>
      </c>
      <c r="Y246" s="1">
        <v>42801.581053240741</v>
      </c>
      <c r="Z246" s="1">
        <v>42817.408078703702</v>
      </c>
      <c r="AA246" t="s">
        <v>1363</v>
      </c>
    </row>
    <row r="247" spans="1:27" x14ac:dyDescent="0.3">
      <c r="A247">
        <v>96825</v>
      </c>
      <c r="B247" t="s">
        <v>128</v>
      </c>
      <c r="C247" t="s">
        <v>599</v>
      </c>
      <c r="D247" t="s">
        <v>609</v>
      </c>
      <c r="E247" t="s">
        <v>24</v>
      </c>
      <c r="F247" t="s">
        <v>27</v>
      </c>
      <c r="G247" t="s">
        <v>166</v>
      </c>
      <c r="H247" t="s">
        <v>1297</v>
      </c>
      <c r="I247" t="s">
        <v>772</v>
      </c>
      <c r="J247" t="s">
        <v>277</v>
      </c>
      <c r="K247" t="s">
        <v>41</v>
      </c>
      <c r="L247" t="s">
        <v>240</v>
      </c>
      <c r="M247" t="s">
        <v>185</v>
      </c>
      <c r="N247" t="s">
        <v>1194</v>
      </c>
      <c r="O247" t="s">
        <v>1194</v>
      </c>
      <c r="R247" t="s">
        <v>235</v>
      </c>
      <c r="T247" t="s">
        <v>67</v>
      </c>
      <c r="U247" t="s">
        <v>45</v>
      </c>
      <c r="V247" t="s">
        <v>235</v>
      </c>
      <c r="W247" t="s">
        <v>1194</v>
      </c>
      <c r="Y247" s="1">
        <v>42801.753854166665</v>
      </c>
      <c r="Z247" s="1">
        <v>42804.305902777778</v>
      </c>
    </row>
    <row r="248" spans="1:27" x14ac:dyDescent="0.3">
      <c r="A248">
        <v>96827</v>
      </c>
      <c r="B248" t="s">
        <v>191</v>
      </c>
      <c r="C248" t="s">
        <v>599</v>
      </c>
      <c r="D248" t="s">
        <v>605</v>
      </c>
      <c r="E248" t="s">
        <v>24</v>
      </c>
      <c r="F248" t="s">
        <v>27</v>
      </c>
      <c r="G248" t="s">
        <v>76</v>
      </c>
      <c r="H248" t="s">
        <v>1313</v>
      </c>
      <c r="I248" t="s">
        <v>248</v>
      </c>
      <c r="J248" t="s">
        <v>89</v>
      </c>
      <c r="K248" t="s">
        <v>41</v>
      </c>
      <c r="L248" t="s">
        <v>240</v>
      </c>
      <c r="M248" t="s">
        <v>44</v>
      </c>
      <c r="N248" t="s">
        <v>1194</v>
      </c>
      <c r="O248" t="s">
        <v>1293</v>
      </c>
      <c r="Q248" t="s">
        <v>1312</v>
      </c>
      <c r="R248" t="s">
        <v>235</v>
      </c>
      <c r="T248" t="s">
        <v>55</v>
      </c>
      <c r="U248" t="s">
        <v>37</v>
      </c>
      <c r="V248" t="s">
        <v>235</v>
      </c>
      <c r="W248" t="s">
        <v>1194</v>
      </c>
      <c r="X248" t="s">
        <v>596</v>
      </c>
      <c r="Y248" s="1">
        <v>42801.872604166667</v>
      </c>
      <c r="Z248" s="1">
        <v>42815.490451388891</v>
      </c>
    </row>
    <row r="249" spans="1:27" x14ac:dyDescent="0.3">
      <c r="A249">
        <v>96889</v>
      </c>
      <c r="B249" t="s">
        <v>89</v>
      </c>
      <c r="C249" t="s">
        <v>599</v>
      </c>
      <c r="D249" t="s">
        <v>609</v>
      </c>
      <c r="E249" t="s">
        <v>24</v>
      </c>
      <c r="F249" t="s">
        <v>27</v>
      </c>
      <c r="G249" t="s">
        <v>49</v>
      </c>
      <c r="H249" t="s">
        <v>1329</v>
      </c>
      <c r="I249" t="s">
        <v>248</v>
      </c>
      <c r="J249" t="s">
        <v>497</v>
      </c>
      <c r="K249" t="s">
        <v>41</v>
      </c>
      <c r="L249" t="s">
        <v>240</v>
      </c>
      <c r="M249" t="s">
        <v>44</v>
      </c>
      <c r="N249" t="s">
        <v>1194</v>
      </c>
      <c r="O249" t="s">
        <v>1293</v>
      </c>
      <c r="Q249" t="s">
        <v>1238</v>
      </c>
      <c r="R249" t="s">
        <v>235</v>
      </c>
      <c r="T249" t="s">
        <v>43</v>
      </c>
      <c r="U249" t="s">
        <v>37</v>
      </c>
      <c r="V249" t="s">
        <v>28</v>
      </c>
      <c r="W249" t="s">
        <v>1194</v>
      </c>
      <c r="X249" t="s">
        <v>596</v>
      </c>
      <c r="Y249" s="1">
        <v>42803.132060185184</v>
      </c>
      <c r="Z249" s="1">
        <v>42808.25513888889</v>
      </c>
    </row>
    <row r="250" spans="1:27" x14ac:dyDescent="0.3">
      <c r="A250">
        <v>96893</v>
      </c>
      <c r="B250" t="s">
        <v>1202</v>
      </c>
      <c r="C250" t="s">
        <v>599</v>
      </c>
      <c r="D250" t="s">
        <v>605</v>
      </c>
      <c r="E250" t="s">
        <v>262</v>
      </c>
      <c r="F250" t="s">
        <v>27</v>
      </c>
      <c r="G250" t="s">
        <v>49</v>
      </c>
      <c r="H250" t="s">
        <v>1351</v>
      </c>
      <c r="I250" t="s">
        <v>248</v>
      </c>
      <c r="J250" t="s">
        <v>497</v>
      </c>
      <c r="K250" t="s">
        <v>41</v>
      </c>
      <c r="L250" t="s">
        <v>240</v>
      </c>
      <c r="M250" t="s">
        <v>44</v>
      </c>
      <c r="N250" t="s">
        <v>1194</v>
      </c>
      <c r="O250" t="s">
        <v>1194</v>
      </c>
      <c r="Q250" t="s">
        <v>1350</v>
      </c>
      <c r="R250" t="s">
        <v>235</v>
      </c>
      <c r="T250" t="s">
        <v>55</v>
      </c>
      <c r="U250" t="s">
        <v>37</v>
      </c>
      <c r="V250" t="s">
        <v>235</v>
      </c>
      <c r="W250" t="s">
        <v>1194</v>
      </c>
      <c r="X250" t="s">
        <v>596</v>
      </c>
      <c r="Y250" s="1">
        <v>42803.157187500001</v>
      </c>
      <c r="Z250" s="1">
        <v>42815.930648148147</v>
      </c>
    </row>
    <row r="251" spans="1:27" x14ac:dyDescent="0.3">
      <c r="A251">
        <v>96916</v>
      </c>
      <c r="B251" t="s">
        <v>170</v>
      </c>
      <c r="C251" t="s">
        <v>133</v>
      </c>
      <c r="D251" t="s">
        <v>180</v>
      </c>
      <c r="E251" t="s">
        <v>24</v>
      </c>
      <c r="F251" t="s">
        <v>27</v>
      </c>
      <c r="G251" t="s">
        <v>275</v>
      </c>
      <c r="H251" t="s">
        <v>1304</v>
      </c>
      <c r="I251" t="s">
        <v>170</v>
      </c>
      <c r="J251" t="s">
        <v>777</v>
      </c>
      <c r="K251" t="s">
        <v>41</v>
      </c>
      <c r="L251" t="s">
        <v>32</v>
      </c>
      <c r="M251" t="s">
        <v>104</v>
      </c>
      <c r="N251" t="s">
        <v>1194</v>
      </c>
      <c r="O251" t="s">
        <v>1293</v>
      </c>
      <c r="R251" t="s">
        <v>779</v>
      </c>
      <c r="S251" t="s">
        <v>235</v>
      </c>
      <c r="T251" t="s">
        <v>43</v>
      </c>
      <c r="U251" t="s">
        <v>29</v>
      </c>
      <c r="V251" t="s">
        <v>235</v>
      </c>
      <c r="W251" t="s">
        <v>1194</v>
      </c>
      <c r="Y251" s="1">
        <v>42803.470520833333</v>
      </c>
      <c r="Z251" s="1">
        <v>42804.344733796293</v>
      </c>
    </row>
    <row r="252" spans="1:27" x14ac:dyDescent="0.3">
      <c r="A252">
        <v>96927</v>
      </c>
      <c r="B252" t="s">
        <v>318</v>
      </c>
      <c r="C252" t="s">
        <v>75</v>
      </c>
      <c r="D252" t="s">
        <v>267</v>
      </c>
      <c r="E252" t="s">
        <v>24</v>
      </c>
      <c r="F252" t="s">
        <v>27</v>
      </c>
      <c r="G252" t="s">
        <v>35</v>
      </c>
      <c r="H252" t="s">
        <v>1341</v>
      </c>
      <c r="I252" t="s">
        <v>137</v>
      </c>
      <c r="J252" t="s">
        <v>77</v>
      </c>
      <c r="K252" t="s">
        <v>41</v>
      </c>
      <c r="L252" t="s">
        <v>240</v>
      </c>
      <c r="M252" t="s">
        <v>185</v>
      </c>
      <c r="N252" t="s">
        <v>1194</v>
      </c>
      <c r="O252" t="s">
        <v>1319</v>
      </c>
      <c r="Q252" t="s">
        <v>812</v>
      </c>
      <c r="R252" t="s">
        <v>779</v>
      </c>
      <c r="S252" t="s">
        <v>235</v>
      </c>
      <c r="T252" t="s">
        <v>43</v>
      </c>
      <c r="U252" t="s">
        <v>37</v>
      </c>
      <c r="V252" t="s">
        <v>779</v>
      </c>
      <c r="W252" t="s">
        <v>1194</v>
      </c>
      <c r="Y252" s="1">
        <v>42803.672743055555</v>
      </c>
      <c r="Z252" s="1">
        <v>42811.516817129632</v>
      </c>
      <c r="AA252" t="s">
        <v>1268</v>
      </c>
    </row>
    <row r="253" spans="1:27" x14ac:dyDescent="0.3">
      <c r="A253">
        <v>96943</v>
      </c>
      <c r="B253" t="s">
        <v>266</v>
      </c>
      <c r="C253" t="s">
        <v>23</v>
      </c>
      <c r="D253" t="s">
        <v>95</v>
      </c>
      <c r="E253" t="s">
        <v>149</v>
      </c>
      <c r="F253" t="s">
        <v>27</v>
      </c>
      <c r="G253" t="s">
        <v>49</v>
      </c>
      <c r="H253" t="s">
        <v>1382</v>
      </c>
      <c r="J253" t="s">
        <v>933</v>
      </c>
      <c r="K253" t="s">
        <v>41</v>
      </c>
      <c r="L253" t="s">
        <v>28</v>
      </c>
      <c r="N253" t="s">
        <v>1194</v>
      </c>
      <c r="O253" t="s">
        <v>1194</v>
      </c>
      <c r="R253" t="s">
        <v>235</v>
      </c>
      <c r="T253" t="s">
        <v>43</v>
      </c>
      <c r="U253" t="s">
        <v>29</v>
      </c>
      <c r="V253" t="s">
        <v>235</v>
      </c>
      <c r="W253" t="s">
        <v>1194</v>
      </c>
      <c r="Y253" s="1">
        <v>42804.168564814812</v>
      </c>
      <c r="Z253" s="1">
        <v>42823.20521990741</v>
      </c>
    </row>
    <row r="254" spans="1:27" x14ac:dyDescent="0.3">
      <c r="A254">
        <v>96972</v>
      </c>
      <c r="B254" t="s">
        <v>77</v>
      </c>
      <c r="C254" t="s">
        <v>75</v>
      </c>
      <c r="D254" t="s">
        <v>825</v>
      </c>
      <c r="E254" t="s">
        <v>303</v>
      </c>
      <c r="F254" t="s">
        <v>27</v>
      </c>
      <c r="G254" t="s">
        <v>134</v>
      </c>
      <c r="H254" t="s">
        <v>1315</v>
      </c>
      <c r="I254" t="s">
        <v>941</v>
      </c>
      <c r="J254" t="s">
        <v>908</v>
      </c>
      <c r="K254" t="s">
        <v>41</v>
      </c>
      <c r="L254" t="s">
        <v>101</v>
      </c>
      <c r="N254" t="s">
        <v>1194</v>
      </c>
      <c r="O254" t="s">
        <v>1194</v>
      </c>
      <c r="R254" t="s">
        <v>765</v>
      </c>
      <c r="T254" t="s">
        <v>43</v>
      </c>
      <c r="U254" t="s">
        <v>45</v>
      </c>
      <c r="V254" t="s">
        <v>26</v>
      </c>
      <c r="W254" t="s">
        <v>1194</v>
      </c>
      <c r="Y254" s="1">
        <v>42807.015798611108</v>
      </c>
      <c r="Z254" s="1">
        <v>42807.430393518516</v>
      </c>
    </row>
    <row r="255" spans="1:27" x14ac:dyDescent="0.3">
      <c r="A255">
        <v>96977</v>
      </c>
      <c r="B255" t="s">
        <v>123</v>
      </c>
      <c r="C255" t="s">
        <v>97</v>
      </c>
      <c r="D255" t="s">
        <v>110</v>
      </c>
      <c r="E255" t="s">
        <v>262</v>
      </c>
      <c r="F255" t="s">
        <v>27</v>
      </c>
      <c r="G255" t="s">
        <v>220</v>
      </c>
      <c r="H255" t="s">
        <v>1311</v>
      </c>
      <c r="J255" t="s">
        <v>784</v>
      </c>
      <c r="K255" t="s">
        <v>41</v>
      </c>
      <c r="L255" t="s">
        <v>240</v>
      </c>
      <c r="M255" t="s">
        <v>185</v>
      </c>
      <c r="N255" t="s">
        <v>1194</v>
      </c>
      <c r="O255" t="s">
        <v>1293</v>
      </c>
      <c r="R255" t="s">
        <v>235</v>
      </c>
      <c r="T255" t="s">
        <v>67</v>
      </c>
      <c r="U255" t="s">
        <v>45</v>
      </c>
      <c r="V255" t="s">
        <v>235</v>
      </c>
      <c r="W255" t="s">
        <v>1194</v>
      </c>
      <c r="Y255" s="1">
        <v>42807.067627314813</v>
      </c>
      <c r="Z255" s="1">
        <v>42807.400497685187</v>
      </c>
    </row>
    <row r="256" spans="1:27" x14ac:dyDescent="0.3">
      <c r="A256">
        <v>96999</v>
      </c>
      <c r="B256" t="s">
        <v>1225</v>
      </c>
      <c r="C256" t="s">
        <v>129</v>
      </c>
      <c r="D256" t="s">
        <v>374</v>
      </c>
      <c r="E256" t="s">
        <v>24</v>
      </c>
      <c r="F256" t="s">
        <v>27</v>
      </c>
      <c r="G256" t="s">
        <v>187</v>
      </c>
      <c r="H256" t="s">
        <v>1346</v>
      </c>
      <c r="I256" t="s">
        <v>349</v>
      </c>
      <c r="J256" t="s">
        <v>118</v>
      </c>
      <c r="K256" t="s">
        <v>41</v>
      </c>
      <c r="L256" t="s">
        <v>240</v>
      </c>
      <c r="M256" t="s">
        <v>185</v>
      </c>
      <c r="N256" t="s">
        <v>1194</v>
      </c>
      <c r="O256" t="s">
        <v>1319</v>
      </c>
      <c r="R256" t="s">
        <v>235</v>
      </c>
      <c r="T256" t="s">
        <v>67</v>
      </c>
      <c r="U256" t="s">
        <v>37</v>
      </c>
      <c r="V256" t="s">
        <v>235</v>
      </c>
      <c r="W256" t="s">
        <v>1194</v>
      </c>
      <c r="Y256" s="1">
        <v>42807.497083333335</v>
      </c>
      <c r="Z256" s="1">
        <v>42815.355856481481</v>
      </c>
    </row>
    <row r="257" spans="1:27" x14ac:dyDescent="0.3">
      <c r="A257">
        <v>97029</v>
      </c>
      <c r="B257" t="s">
        <v>266</v>
      </c>
      <c r="C257" t="s">
        <v>23</v>
      </c>
      <c r="D257" t="s">
        <v>106</v>
      </c>
      <c r="E257" t="s">
        <v>262</v>
      </c>
      <c r="F257" t="s">
        <v>27</v>
      </c>
      <c r="G257" t="s">
        <v>49</v>
      </c>
      <c r="H257" t="s">
        <v>1340</v>
      </c>
      <c r="I257" t="s">
        <v>335</v>
      </c>
      <c r="J257" t="s">
        <v>335</v>
      </c>
      <c r="K257" t="s">
        <v>41</v>
      </c>
      <c r="L257" t="s">
        <v>32</v>
      </c>
      <c r="M257" t="s">
        <v>51</v>
      </c>
      <c r="N257" t="s">
        <v>1194</v>
      </c>
      <c r="O257" t="s">
        <v>1194</v>
      </c>
      <c r="R257" t="s">
        <v>765</v>
      </c>
      <c r="T257" t="s">
        <v>43</v>
      </c>
      <c r="U257" t="s">
        <v>45</v>
      </c>
      <c r="V257" t="s">
        <v>235</v>
      </c>
      <c r="W257" t="s">
        <v>1194</v>
      </c>
      <c r="Y257" s="1">
        <v>42808.122349537036</v>
      </c>
      <c r="Z257" s="1">
        <v>42822.371863425928</v>
      </c>
    </row>
    <row r="258" spans="1:27" x14ac:dyDescent="0.3">
      <c r="A258">
        <v>97090</v>
      </c>
      <c r="B258" t="s">
        <v>89</v>
      </c>
      <c r="C258" t="s">
        <v>599</v>
      </c>
      <c r="D258" t="s">
        <v>609</v>
      </c>
      <c r="E258" t="s">
        <v>24</v>
      </c>
      <c r="F258" t="s">
        <v>27</v>
      </c>
      <c r="G258" t="s">
        <v>49</v>
      </c>
      <c r="H258" t="s">
        <v>1328</v>
      </c>
      <c r="I258" t="s">
        <v>248</v>
      </c>
      <c r="J258" t="s">
        <v>248</v>
      </c>
      <c r="K258" t="s">
        <v>41</v>
      </c>
      <c r="L258" t="s">
        <v>240</v>
      </c>
      <c r="M258" t="s">
        <v>44</v>
      </c>
      <c r="N258" t="s">
        <v>1194</v>
      </c>
      <c r="O258" t="s">
        <v>1319</v>
      </c>
      <c r="Q258" t="s">
        <v>1238</v>
      </c>
      <c r="R258" t="s">
        <v>235</v>
      </c>
      <c r="T258" t="s">
        <v>55</v>
      </c>
      <c r="U258" t="s">
        <v>37</v>
      </c>
      <c r="V258" t="s">
        <v>235</v>
      </c>
      <c r="W258" t="s">
        <v>1194</v>
      </c>
      <c r="X258" t="s">
        <v>596</v>
      </c>
      <c r="Y258" s="1">
        <v>42809.200173611112</v>
      </c>
      <c r="Z258" s="1">
        <v>42814.010266203702</v>
      </c>
    </row>
    <row r="259" spans="1:27" x14ac:dyDescent="0.3">
      <c r="A259">
        <v>97122</v>
      </c>
      <c r="B259" t="s">
        <v>702</v>
      </c>
      <c r="C259" t="s">
        <v>23</v>
      </c>
      <c r="D259" t="s">
        <v>85</v>
      </c>
      <c r="E259" t="s">
        <v>24</v>
      </c>
      <c r="F259" t="s">
        <v>27</v>
      </c>
      <c r="G259" t="s">
        <v>117</v>
      </c>
      <c r="H259" t="s">
        <v>1333</v>
      </c>
      <c r="I259" t="s">
        <v>118</v>
      </c>
      <c r="J259" t="s">
        <v>118</v>
      </c>
      <c r="K259" t="s">
        <v>41</v>
      </c>
      <c r="L259" t="s">
        <v>240</v>
      </c>
      <c r="M259" t="s">
        <v>185</v>
      </c>
      <c r="N259" t="s">
        <v>1194</v>
      </c>
      <c r="O259" t="s">
        <v>1319</v>
      </c>
      <c r="R259" t="s">
        <v>235</v>
      </c>
      <c r="T259" t="s">
        <v>55</v>
      </c>
      <c r="U259" t="s">
        <v>60</v>
      </c>
      <c r="V259" t="s">
        <v>235</v>
      </c>
      <c r="W259" t="s">
        <v>1194</v>
      </c>
      <c r="Y259" s="1">
        <v>42809.696469907409</v>
      </c>
      <c r="Z259" s="1">
        <v>42814.199131944442</v>
      </c>
    </row>
    <row r="260" spans="1:27" x14ac:dyDescent="0.3">
      <c r="A260">
        <v>97130</v>
      </c>
      <c r="B260" t="s">
        <v>229</v>
      </c>
      <c r="C260" t="s">
        <v>162</v>
      </c>
      <c r="D260" t="s">
        <v>164</v>
      </c>
      <c r="E260" t="s">
        <v>303</v>
      </c>
      <c r="F260" t="s">
        <v>27</v>
      </c>
      <c r="G260" t="s">
        <v>187</v>
      </c>
      <c r="H260" t="s">
        <v>1381</v>
      </c>
      <c r="I260" t="s">
        <v>229</v>
      </c>
      <c r="J260" t="s">
        <v>229</v>
      </c>
      <c r="K260" t="s">
        <v>41</v>
      </c>
      <c r="L260" t="s">
        <v>240</v>
      </c>
      <c r="M260" t="s">
        <v>44</v>
      </c>
      <c r="N260" t="s">
        <v>1194</v>
      </c>
      <c r="O260" t="s">
        <v>1194</v>
      </c>
      <c r="R260" t="s">
        <v>235</v>
      </c>
      <c r="T260" t="s">
        <v>43</v>
      </c>
      <c r="U260" t="s">
        <v>29</v>
      </c>
      <c r="V260" t="s">
        <v>235</v>
      </c>
      <c r="W260" t="s">
        <v>1194</v>
      </c>
      <c r="X260" t="s">
        <v>1380</v>
      </c>
      <c r="Y260" s="1">
        <v>42810.142129629632</v>
      </c>
      <c r="Z260" s="1">
        <v>42823.361296296294</v>
      </c>
    </row>
    <row r="261" spans="1:27" x14ac:dyDescent="0.3">
      <c r="A261">
        <v>97134</v>
      </c>
      <c r="B261" t="s">
        <v>1229</v>
      </c>
      <c r="C261" t="s">
        <v>599</v>
      </c>
      <c r="D261" t="s">
        <v>609</v>
      </c>
      <c r="E261" t="s">
        <v>24</v>
      </c>
      <c r="F261" t="s">
        <v>27</v>
      </c>
      <c r="G261" t="s">
        <v>49</v>
      </c>
      <c r="H261" t="s">
        <v>1372</v>
      </c>
      <c r="I261" t="s">
        <v>248</v>
      </c>
      <c r="J261" t="s">
        <v>248</v>
      </c>
      <c r="K261" t="s">
        <v>41</v>
      </c>
      <c r="L261" t="s">
        <v>240</v>
      </c>
      <c r="M261" t="s">
        <v>44</v>
      </c>
      <c r="N261" t="s">
        <v>1194</v>
      </c>
      <c r="O261" t="s">
        <v>1319</v>
      </c>
      <c r="R261" t="s">
        <v>235</v>
      </c>
      <c r="T261" t="s">
        <v>43</v>
      </c>
      <c r="U261" t="s">
        <v>45</v>
      </c>
      <c r="V261" t="s">
        <v>235</v>
      </c>
      <c r="W261" t="s">
        <v>1194</v>
      </c>
      <c r="X261" t="s">
        <v>596</v>
      </c>
      <c r="Y261" s="1">
        <v>42810.198680555557</v>
      </c>
      <c r="Z261" s="1">
        <v>42816.489027777781</v>
      </c>
    </row>
    <row r="262" spans="1:27" x14ac:dyDescent="0.3">
      <c r="A262">
        <v>97143</v>
      </c>
      <c r="B262" t="s">
        <v>89</v>
      </c>
      <c r="C262" t="s">
        <v>599</v>
      </c>
      <c r="D262" t="s">
        <v>1356</v>
      </c>
      <c r="E262" t="s">
        <v>24</v>
      </c>
      <c r="F262" t="s">
        <v>27</v>
      </c>
      <c r="G262" t="s">
        <v>187</v>
      </c>
      <c r="H262" t="s">
        <v>1355</v>
      </c>
      <c r="I262" t="s">
        <v>733</v>
      </c>
      <c r="J262" t="s">
        <v>733</v>
      </c>
      <c r="K262" t="s">
        <v>41</v>
      </c>
      <c r="L262" t="s">
        <v>28</v>
      </c>
      <c r="N262" t="s">
        <v>1194</v>
      </c>
      <c r="O262" t="s">
        <v>1319</v>
      </c>
      <c r="R262" t="s">
        <v>235</v>
      </c>
      <c r="T262" t="s">
        <v>67</v>
      </c>
      <c r="U262" t="s">
        <v>37</v>
      </c>
      <c r="V262" t="s">
        <v>235</v>
      </c>
      <c r="W262" t="s">
        <v>1194</v>
      </c>
      <c r="Y262" s="1">
        <v>42810.338310185187</v>
      </c>
      <c r="Z262" s="1">
        <v>42821.295416666668</v>
      </c>
    </row>
    <row r="263" spans="1:27" x14ac:dyDescent="0.3">
      <c r="A263">
        <v>97255</v>
      </c>
      <c r="B263" t="s">
        <v>191</v>
      </c>
      <c r="C263" t="s">
        <v>599</v>
      </c>
      <c r="D263" t="s">
        <v>605</v>
      </c>
      <c r="E263" t="s">
        <v>24</v>
      </c>
      <c r="F263" t="s">
        <v>27</v>
      </c>
      <c r="G263" t="s">
        <v>49</v>
      </c>
      <c r="H263" t="s">
        <v>1349</v>
      </c>
      <c r="I263" t="s">
        <v>248</v>
      </c>
      <c r="J263" t="s">
        <v>248</v>
      </c>
      <c r="K263" t="s">
        <v>41</v>
      </c>
      <c r="L263" t="s">
        <v>240</v>
      </c>
      <c r="M263" t="s">
        <v>44</v>
      </c>
      <c r="N263" t="s">
        <v>1194</v>
      </c>
      <c r="O263" t="s">
        <v>1319</v>
      </c>
      <c r="R263" t="s">
        <v>235</v>
      </c>
      <c r="T263" t="s">
        <v>43</v>
      </c>
      <c r="U263" t="s">
        <v>37</v>
      </c>
      <c r="V263" t="s">
        <v>235</v>
      </c>
      <c r="W263" t="s">
        <v>1194</v>
      </c>
      <c r="X263" t="s">
        <v>596</v>
      </c>
      <c r="Y263" s="1">
        <v>42814.043032407404</v>
      </c>
      <c r="Z263" s="1">
        <v>42816.479490740741</v>
      </c>
    </row>
    <row r="264" spans="1:27" x14ac:dyDescent="0.3">
      <c r="A264">
        <v>97298</v>
      </c>
      <c r="B264" t="s">
        <v>89</v>
      </c>
      <c r="C264" t="s">
        <v>599</v>
      </c>
      <c r="D264" t="s">
        <v>609</v>
      </c>
      <c r="E264" t="s">
        <v>262</v>
      </c>
      <c r="F264" t="s">
        <v>27</v>
      </c>
      <c r="G264" t="s">
        <v>42</v>
      </c>
      <c r="H264" t="s">
        <v>1348</v>
      </c>
      <c r="I264" t="s">
        <v>772</v>
      </c>
      <c r="J264" t="s">
        <v>772</v>
      </c>
      <c r="K264" t="s">
        <v>41</v>
      </c>
      <c r="L264" t="s">
        <v>32</v>
      </c>
      <c r="N264" t="s">
        <v>1194</v>
      </c>
      <c r="O264" t="s">
        <v>1194</v>
      </c>
      <c r="R264" t="s">
        <v>235</v>
      </c>
      <c r="T264" t="s">
        <v>55</v>
      </c>
      <c r="U264" t="s">
        <v>37</v>
      </c>
      <c r="V264" t="s">
        <v>235</v>
      </c>
      <c r="W264" t="s">
        <v>1194</v>
      </c>
      <c r="Y264" s="1">
        <v>42815.055254629631</v>
      </c>
      <c r="Z264" s="1">
        <v>42816.259363425925</v>
      </c>
    </row>
    <row r="265" spans="1:27" x14ac:dyDescent="0.3">
      <c r="A265">
        <v>97318</v>
      </c>
      <c r="B265" t="s">
        <v>123</v>
      </c>
      <c r="C265" t="s">
        <v>599</v>
      </c>
      <c r="D265" t="s">
        <v>605</v>
      </c>
      <c r="E265" t="s">
        <v>262</v>
      </c>
      <c r="F265" t="s">
        <v>27</v>
      </c>
      <c r="G265" t="s">
        <v>42</v>
      </c>
      <c r="H265" t="s">
        <v>1354</v>
      </c>
      <c r="I265" t="s">
        <v>248</v>
      </c>
      <c r="J265" t="s">
        <v>330</v>
      </c>
      <c r="K265" t="s">
        <v>41</v>
      </c>
      <c r="L265" t="s">
        <v>32</v>
      </c>
      <c r="N265" t="s">
        <v>1194</v>
      </c>
      <c r="O265" t="s">
        <v>1194</v>
      </c>
      <c r="R265" t="s">
        <v>235</v>
      </c>
      <c r="T265" t="s">
        <v>55</v>
      </c>
      <c r="U265" t="s">
        <v>37</v>
      </c>
      <c r="V265" t="s">
        <v>235</v>
      </c>
      <c r="W265" t="s">
        <v>1194</v>
      </c>
      <c r="Y265" s="1">
        <v>42815.281331018516</v>
      </c>
      <c r="Z265" s="1">
        <v>42817.322858796295</v>
      </c>
    </row>
    <row r="266" spans="1:27" x14ac:dyDescent="0.3">
      <c r="A266">
        <v>97320</v>
      </c>
      <c r="B266" t="s">
        <v>312</v>
      </c>
      <c r="C266" t="s">
        <v>599</v>
      </c>
      <c r="D266" t="s">
        <v>987</v>
      </c>
      <c r="E266" t="s">
        <v>122</v>
      </c>
      <c r="F266" t="s">
        <v>27</v>
      </c>
      <c r="G266" t="s">
        <v>187</v>
      </c>
      <c r="H266" t="s">
        <v>1371</v>
      </c>
      <c r="I266" t="s">
        <v>190</v>
      </c>
      <c r="J266" t="s">
        <v>190</v>
      </c>
      <c r="K266" t="s">
        <v>41</v>
      </c>
      <c r="L266" t="s">
        <v>240</v>
      </c>
      <c r="M266" t="s">
        <v>44</v>
      </c>
      <c r="N266" t="s">
        <v>1194</v>
      </c>
      <c r="O266" t="s">
        <v>1194</v>
      </c>
      <c r="R266" t="s">
        <v>235</v>
      </c>
      <c r="T266" t="s">
        <v>55</v>
      </c>
      <c r="U266" t="s">
        <v>37</v>
      </c>
      <c r="V266" t="s">
        <v>235</v>
      </c>
      <c r="W266" t="s">
        <v>1194</v>
      </c>
      <c r="X266" t="s">
        <v>596</v>
      </c>
      <c r="Y266" s="1">
        <v>42815.322175925925</v>
      </c>
      <c r="Z266" s="1">
        <v>42817.512060185189</v>
      </c>
    </row>
    <row r="267" spans="1:27" x14ac:dyDescent="0.3">
      <c r="A267">
        <v>97329</v>
      </c>
      <c r="B267" t="s">
        <v>600</v>
      </c>
      <c r="C267" t="s">
        <v>599</v>
      </c>
      <c r="D267" t="s">
        <v>598</v>
      </c>
      <c r="E267" t="s">
        <v>262</v>
      </c>
      <c r="F267" t="s">
        <v>27</v>
      </c>
      <c r="G267" t="s">
        <v>187</v>
      </c>
      <c r="H267" t="s">
        <v>1370</v>
      </c>
      <c r="I267" t="s">
        <v>190</v>
      </c>
      <c r="J267" t="s">
        <v>190</v>
      </c>
      <c r="K267" t="s">
        <v>41</v>
      </c>
      <c r="L267" t="s">
        <v>240</v>
      </c>
      <c r="M267" t="s">
        <v>44</v>
      </c>
      <c r="N267" t="s">
        <v>1194</v>
      </c>
      <c r="O267" t="s">
        <v>1194</v>
      </c>
      <c r="R267" t="s">
        <v>235</v>
      </c>
      <c r="T267" t="s">
        <v>55</v>
      </c>
      <c r="U267" t="s">
        <v>37</v>
      </c>
      <c r="V267" t="s">
        <v>235</v>
      </c>
      <c r="W267" t="s">
        <v>1194</v>
      </c>
      <c r="X267" t="s">
        <v>596</v>
      </c>
      <c r="Y267" s="1">
        <v>42815.434664351851</v>
      </c>
      <c r="Z267" s="1">
        <v>42818.579791666663</v>
      </c>
    </row>
    <row r="268" spans="1:27" x14ac:dyDescent="0.3">
      <c r="A268">
        <v>97332</v>
      </c>
      <c r="B268" t="s">
        <v>600</v>
      </c>
      <c r="C268" t="s">
        <v>599</v>
      </c>
      <c r="D268" t="s">
        <v>598</v>
      </c>
      <c r="E268" t="s">
        <v>303</v>
      </c>
      <c r="F268" t="s">
        <v>27</v>
      </c>
      <c r="G268" t="s">
        <v>187</v>
      </c>
      <c r="H268" t="s">
        <v>1369</v>
      </c>
      <c r="I268" t="s">
        <v>190</v>
      </c>
      <c r="J268" t="s">
        <v>190</v>
      </c>
      <c r="K268" t="s">
        <v>41</v>
      </c>
      <c r="L268" t="s">
        <v>240</v>
      </c>
      <c r="M268" t="s">
        <v>44</v>
      </c>
      <c r="N268" t="s">
        <v>1194</v>
      </c>
      <c r="O268" t="s">
        <v>1194</v>
      </c>
      <c r="R268" t="s">
        <v>235</v>
      </c>
      <c r="T268" t="s">
        <v>55</v>
      </c>
      <c r="U268" t="s">
        <v>37</v>
      </c>
      <c r="V268" t="s">
        <v>235</v>
      </c>
      <c r="W268" t="s">
        <v>1194</v>
      </c>
      <c r="X268" t="s">
        <v>596</v>
      </c>
      <c r="Y268" s="1">
        <v>42815.508564814816</v>
      </c>
      <c r="Z268" s="1">
        <v>42818.580787037034</v>
      </c>
    </row>
    <row r="269" spans="1:27" x14ac:dyDescent="0.3">
      <c r="A269">
        <v>97333</v>
      </c>
      <c r="B269" t="s">
        <v>312</v>
      </c>
      <c r="C269" t="s">
        <v>599</v>
      </c>
      <c r="D269" t="s">
        <v>987</v>
      </c>
      <c r="E269" t="s">
        <v>122</v>
      </c>
      <c r="F269" t="s">
        <v>27</v>
      </c>
      <c r="G269" t="s">
        <v>187</v>
      </c>
      <c r="H269" t="s">
        <v>1368</v>
      </c>
      <c r="I269" t="s">
        <v>190</v>
      </c>
      <c r="J269" t="s">
        <v>190</v>
      </c>
      <c r="K269" t="s">
        <v>41</v>
      </c>
      <c r="L269" t="s">
        <v>240</v>
      </c>
      <c r="M269" t="s">
        <v>44</v>
      </c>
      <c r="N269" t="s">
        <v>1194</v>
      </c>
      <c r="O269" t="s">
        <v>1194</v>
      </c>
      <c r="R269" t="s">
        <v>235</v>
      </c>
      <c r="T269" t="s">
        <v>55</v>
      </c>
      <c r="U269" t="s">
        <v>37</v>
      </c>
      <c r="V269" t="s">
        <v>235</v>
      </c>
      <c r="W269" t="s">
        <v>1194</v>
      </c>
      <c r="X269" t="s">
        <v>596</v>
      </c>
      <c r="Y269" s="1">
        <v>42815.515462962961</v>
      </c>
      <c r="Z269" s="1">
        <v>42817.574178240742</v>
      </c>
    </row>
    <row r="270" spans="1:27" x14ac:dyDescent="0.3">
      <c r="A270">
        <v>97372</v>
      </c>
      <c r="B270" t="s">
        <v>89</v>
      </c>
      <c r="C270" t="s">
        <v>599</v>
      </c>
      <c r="D270" t="s">
        <v>605</v>
      </c>
      <c r="E270" t="s">
        <v>262</v>
      </c>
      <c r="F270" t="s">
        <v>27</v>
      </c>
      <c r="G270" t="s">
        <v>187</v>
      </c>
      <c r="H270" t="s">
        <v>1379</v>
      </c>
      <c r="I270" t="s">
        <v>195</v>
      </c>
      <c r="J270" t="s">
        <v>195</v>
      </c>
      <c r="K270" t="s">
        <v>41</v>
      </c>
      <c r="L270" t="s">
        <v>240</v>
      </c>
      <c r="M270" t="s">
        <v>44</v>
      </c>
      <c r="N270" t="s">
        <v>1194</v>
      </c>
      <c r="O270" t="s">
        <v>1194</v>
      </c>
      <c r="R270" t="s">
        <v>235</v>
      </c>
      <c r="T270" t="s">
        <v>55</v>
      </c>
      <c r="U270" t="s">
        <v>37</v>
      </c>
      <c r="V270" t="s">
        <v>235</v>
      </c>
      <c r="W270" t="s">
        <v>1194</v>
      </c>
      <c r="X270" t="s">
        <v>596</v>
      </c>
      <c r="Y270" s="1">
        <v>42816.401145833333</v>
      </c>
      <c r="Z270" s="1">
        <v>42825.232175925928</v>
      </c>
    </row>
    <row r="271" spans="1:27" x14ac:dyDescent="0.3">
      <c r="A271">
        <v>97440</v>
      </c>
      <c r="B271" t="s">
        <v>170</v>
      </c>
      <c r="C271" t="s">
        <v>75</v>
      </c>
      <c r="D271" t="s">
        <v>180</v>
      </c>
      <c r="E271" t="s">
        <v>24</v>
      </c>
      <c r="F271" t="s">
        <v>27</v>
      </c>
      <c r="G271" t="s">
        <v>25</v>
      </c>
      <c r="H271" t="s">
        <v>1378</v>
      </c>
      <c r="I271" t="s">
        <v>282</v>
      </c>
      <c r="J271" t="s">
        <v>282</v>
      </c>
      <c r="K271" t="s">
        <v>41</v>
      </c>
      <c r="L271" t="s">
        <v>240</v>
      </c>
      <c r="M271" t="s">
        <v>185</v>
      </c>
      <c r="N271" t="s">
        <v>1194</v>
      </c>
      <c r="O271" t="s">
        <v>1360</v>
      </c>
      <c r="Q271" t="s">
        <v>812</v>
      </c>
      <c r="R271" t="s">
        <v>779</v>
      </c>
      <c r="S271" t="s">
        <v>235</v>
      </c>
      <c r="T271" t="s">
        <v>55</v>
      </c>
      <c r="U271" t="s">
        <v>37</v>
      </c>
      <c r="V271" t="s">
        <v>235</v>
      </c>
      <c r="W271" t="s">
        <v>1194</v>
      </c>
      <c r="Y271" s="1">
        <v>42817.456377314818</v>
      </c>
      <c r="Z271" s="1">
        <v>42823.54991898148</v>
      </c>
      <c r="AA271" t="s">
        <v>1268</v>
      </c>
    </row>
    <row r="272" spans="1:27" x14ac:dyDescent="0.3">
      <c r="A272">
        <v>97441</v>
      </c>
      <c r="B272" t="s">
        <v>191</v>
      </c>
      <c r="C272" t="s">
        <v>599</v>
      </c>
      <c r="D272" t="s">
        <v>1356</v>
      </c>
      <c r="E272" t="s">
        <v>262</v>
      </c>
      <c r="F272" t="s">
        <v>27</v>
      </c>
      <c r="G272" t="s">
        <v>49</v>
      </c>
      <c r="H272" t="s">
        <v>1374</v>
      </c>
      <c r="I272" t="s">
        <v>248</v>
      </c>
      <c r="J272" t="s">
        <v>1077</v>
      </c>
      <c r="K272" t="s">
        <v>41</v>
      </c>
      <c r="L272" t="s">
        <v>32</v>
      </c>
      <c r="N272" t="s">
        <v>1194</v>
      </c>
      <c r="O272" t="s">
        <v>1194</v>
      </c>
      <c r="R272" t="s">
        <v>765</v>
      </c>
      <c r="T272" t="s">
        <v>67</v>
      </c>
      <c r="U272" t="s">
        <v>60</v>
      </c>
      <c r="V272" t="s">
        <v>235</v>
      </c>
      <c r="W272" t="s">
        <v>1194</v>
      </c>
      <c r="Y272" s="1">
        <v>42817.458703703705</v>
      </c>
      <c r="Z272" s="1">
        <v>42817.617083333331</v>
      </c>
    </row>
    <row r="273" spans="1:26" x14ac:dyDescent="0.3">
      <c r="A273">
        <v>97445</v>
      </c>
      <c r="B273" t="s">
        <v>193</v>
      </c>
      <c r="C273" t="s">
        <v>75</v>
      </c>
      <c r="D273" t="s">
        <v>79</v>
      </c>
      <c r="E273" t="s">
        <v>303</v>
      </c>
      <c r="F273" t="s">
        <v>27</v>
      </c>
      <c r="G273" t="s">
        <v>76</v>
      </c>
      <c r="H273" t="s">
        <v>1373</v>
      </c>
      <c r="I273" t="s">
        <v>193</v>
      </c>
      <c r="J273" t="s">
        <v>170</v>
      </c>
      <c r="K273" t="s">
        <v>41</v>
      </c>
      <c r="L273" t="s">
        <v>32</v>
      </c>
      <c r="N273" t="s">
        <v>1194</v>
      </c>
      <c r="O273" t="s">
        <v>1194</v>
      </c>
      <c r="R273" t="s">
        <v>765</v>
      </c>
      <c r="T273" t="s">
        <v>43</v>
      </c>
      <c r="U273" t="s">
        <v>60</v>
      </c>
      <c r="V273" t="s">
        <v>235</v>
      </c>
      <c r="W273" t="s">
        <v>1194</v>
      </c>
      <c r="Y273" s="1">
        <v>42817.526782407411</v>
      </c>
      <c r="Z273" s="1">
        <v>42821.993275462963</v>
      </c>
    </row>
    <row r="274" spans="1:26" x14ac:dyDescent="0.3">
      <c r="A274">
        <v>97481</v>
      </c>
      <c r="B274" t="s">
        <v>89</v>
      </c>
      <c r="C274" t="s">
        <v>599</v>
      </c>
      <c r="D274" t="s">
        <v>605</v>
      </c>
      <c r="E274" t="s">
        <v>24</v>
      </c>
      <c r="F274" t="s">
        <v>27</v>
      </c>
      <c r="G274" t="s">
        <v>178</v>
      </c>
      <c r="H274" t="s">
        <v>1367</v>
      </c>
      <c r="I274" t="s">
        <v>248</v>
      </c>
      <c r="J274" t="s">
        <v>193</v>
      </c>
      <c r="K274" t="s">
        <v>41</v>
      </c>
      <c r="L274" t="s">
        <v>240</v>
      </c>
      <c r="M274" t="s">
        <v>185</v>
      </c>
      <c r="N274" t="s">
        <v>1194</v>
      </c>
      <c r="O274" t="s">
        <v>1360</v>
      </c>
      <c r="Q274" t="s">
        <v>1312</v>
      </c>
      <c r="R274" t="s">
        <v>235</v>
      </c>
      <c r="T274" t="s">
        <v>43</v>
      </c>
      <c r="U274" t="s">
        <v>45</v>
      </c>
      <c r="V274" t="s">
        <v>235</v>
      </c>
      <c r="W274" t="s">
        <v>1194</v>
      </c>
      <c r="X274" t="s">
        <v>596</v>
      </c>
      <c r="Y274" s="1">
        <v>42818.378900462965</v>
      </c>
      <c r="Z274" s="1">
        <v>42822.24628472222</v>
      </c>
    </row>
    <row r="275" spans="1:26" x14ac:dyDescent="0.3">
      <c r="A275">
        <v>97491</v>
      </c>
      <c r="B275" t="s">
        <v>191</v>
      </c>
      <c r="C275" t="s">
        <v>599</v>
      </c>
      <c r="D275" t="s">
        <v>605</v>
      </c>
      <c r="E275" t="s">
        <v>262</v>
      </c>
      <c r="F275" t="s">
        <v>27</v>
      </c>
      <c r="G275" t="s">
        <v>187</v>
      </c>
      <c r="H275" t="s">
        <v>1366</v>
      </c>
      <c r="I275" t="s">
        <v>195</v>
      </c>
      <c r="J275" t="s">
        <v>195</v>
      </c>
      <c r="K275" t="s">
        <v>41</v>
      </c>
      <c r="L275" t="s">
        <v>32</v>
      </c>
      <c r="N275" t="s">
        <v>1194</v>
      </c>
      <c r="O275" t="s">
        <v>1194</v>
      </c>
      <c r="R275" t="s">
        <v>235</v>
      </c>
      <c r="T275" t="s">
        <v>55</v>
      </c>
      <c r="U275" t="s">
        <v>37</v>
      </c>
      <c r="V275" t="s">
        <v>235</v>
      </c>
      <c r="W275" t="s">
        <v>1194</v>
      </c>
      <c r="Y275" s="1">
        <v>42818.535081018519</v>
      </c>
      <c r="Z275" s="1">
        <v>42821.299826388888</v>
      </c>
    </row>
    <row r="276" spans="1:26" x14ac:dyDescent="0.3">
      <c r="A276">
        <v>97561</v>
      </c>
      <c r="B276" t="s">
        <v>139</v>
      </c>
      <c r="C276" t="s">
        <v>106</v>
      </c>
      <c r="D276" t="s">
        <v>252</v>
      </c>
      <c r="E276" t="s">
        <v>303</v>
      </c>
      <c r="F276" t="s">
        <v>27</v>
      </c>
      <c r="G276" t="s">
        <v>49</v>
      </c>
      <c r="H276" t="s">
        <v>1359</v>
      </c>
      <c r="I276" t="s">
        <v>260</v>
      </c>
      <c r="J276" t="s">
        <v>260</v>
      </c>
      <c r="K276" t="s">
        <v>41</v>
      </c>
      <c r="L276" t="s">
        <v>32</v>
      </c>
      <c r="N276" t="s">
        <v>1194</v>
      </c>
      <c r="O276" t="s">
        <v>1194</v>
      </c>
      <c r="R276" t="s">
        <v>235</v>
      </c>
      <c r="T276" t="s">
        <v>55</v>
      </c>
      <c r="U276" t="s">
        <v>45</v>
      </c>
      <c r="V276" t="s">
        <v>235</v>
      </c>
      <c r="W276" t="s">
        <v>1194</v>
      </c>
      <c r="Y276" s="1">
        <v>42822.38013888889</v>
      </c>
      <c r="Z276" s="1">
        <v>42822.431643518517</v>
      </c>
    </row>
    <row r="277" spans="1:26" x14ac:dyDescent="0.3">
      <c r="A277">
        <v>97649</v>
      </c>
      <c r="B277" t="s">
        <v>183</v>
      </c>
      <c r="C277" t="s">
        <v>129</v>
      </c>
      <c r="D277" t="s">
        <v>374</v>
      </c>
      <c r="E277" t="s">
        <v>24</v>
      </c>
      <c r="F277" t="s">
        <v>27</v>
      </c>
      <c r="G277" t="s">
        <v>117</v>
      </c>
      <c r="H277" t="s">
        <v>1377</v>
      </c>
      <c r="I277" t="s">
        <v>118</v>
      </c>
      <c r="J277" t="s">
        <v>118</v>
      </c>
      <c r="K277" t="s">
        <v>41</v>
      </c>
      <c r="L277" t="s">
        <v>240</v>
      </c>
      <c r="M277" t="s">
        <v>44</v>
      </c>
      <c r="N277" t="s">
        <v>1194</v>
      </c>
      <c r="O277" t="s">
        <v>1376</v>
      </c>
      <c r="R277" t="s">
        <v>235</v>
      </c>
      <c r="T277" t="s">
        <v>55</v>
      </c>
      <c r="U277" t="s">
        <v>45</v>
      </c>
      <c r="V277" t="s">
        <v>235</v>
      </c>
      <c r="W277" t="s">
        <v>1194</v>
      </c>
      <c r="X277" t="s">
        <v>378</v>
      </c>
      <c r="Y277" s="1">
        <v>42823.669803240744</v>
      </c>
      <c r="Z277" s="1">
        <v>42824.593043981484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A270"/>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95159</v>
      </c>
      <c r="B3" t="s">
        <v>154</v>
      </c>
      <c r="C3" t="s">
        <v>129</v>
      </c>
      <c r="D3" t="s">
        <v>218</v>
      </c>
      <c r="E3" t="s">
        <v>262</v>
      </c>
      <c r="F3" t="s">
        <v>27</v>
      </c>
      <c r="G3" t="s">
        <v>187</v>
      </c>
      <c r="H3" t="s">
        <v>1189</v>
      </c>
      <c r="I3" t="s">
        <v>229</v>
      </c>
      <c r="J3" t="s">
        <v>229</v>
      </c>
      <c r="K3" t="s">
        <v>41</v>
      </c>
      <c r="L3" t="s">
        <v>28</v>
      </c>
      <c r="N3" t="s">
        <v>1194</v>
      </c>
      <c r="O3" t="s">
        <v>1194</v>
      </c>
      <c r="R3" t="s">
        <v>765</v>
      </c>
      <c r="T3" t="s">
        <v>43</v>
      </c>
      <c r="U3" t="s">
        <v>29</v>
      </c>
      <c r="V3" t="s">
        <v>26</v>
      </c>
      <c r="W3" t="s">
        <v>1194</v>
      </c>
      <c r="Y3" s="1">
        <v>42764.995104166665</v>
      </c>
      <c r="Z3" s="1">
        <v>42807.391168981485</v>
      </c>
      <c r="AA3" t="s">
        <v>394</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73459</v>
      </c>
      <c r="B5" t="s">
        <v>167</v>
      </c>
      <c r="C5" t="s">
        <v>75</v>
      </c>
      <c r="D5" t="s">
        <v>125</v>
      </c>
      <c r="E5" t="s">
        <v>24</v>
      </c>
      <c r="F5" t="s">
        <v>27</v>
      </c>
      <c r="G5" t="s">
        <v>127</v>
      </c>
      <c r="H5" t="s">
        <v>905</v>
      </c>
      <c r="I5" t="s">
        <v>167</v>
      </c>
      <c r="J5" t="s">
        <v>124</v>
      </c>
      <c r="K5" t="s">
        <v>41</v>
      </c>
      <c r="L5" t="s">
        <v>32</v>
      </c>
      <c r="N5" t="s">
        <v>1194</v>
      </c>
      <c r="O5" t="s">
        <v>1194</v>
      </c>
      <c r="R5" t="s">
        <v>235</v>
      </c>
      <c r="T5" t="s">
        <v>43</v>
      </c>
      <c r="U5" t="s">
        <v>29</v>
      </c>
      <c r="V5" t="s">
        <v>26</v>
      </c>
      <c r="W5" t="s">
        <v>1194</v>
      </c>
      <c r="Y5" s="1">
        <v>42338.403599537036</v>
      </c>
      <c r="Z5" s="1">
        <v>42754.40011574074</v>
      </c>
    </row>
    <row r="6" spans="1:27" x14ac:dyDescent="0.3">
      <c r="A6">
        <v>74769</v>
      </c>
      <c r="B6" t="s">
        <v>203</v>
      </c>
      <c r="C6" t="s">
        <v>75</v>
      </c>
      <c r="D6" t="s">
        <v>205</v>
      </c>
      <c r="E6" t="s">
        <v>24</v>
      </c>
      <c r="F6" t="s">
        <v>27</v>
      </c>
      <c r="G6" t="s">
        <v>153</v>
      </c>
      <c r="H6" t="s">
        <v>900</v>
      </c>
      <c r="I6" t="s">
        <v>939</v>
      </c>
      <c r="J6" t="s">
        <v>77</v>
      </c>
      <c r="K6" t="s">
        <v>41</v>
      </c>
      <c r="L6" t="s">
        <v>32</v>
      </c>
      <c r="N6" t="s">
        <v>1194</v>
      </c>
      <c r="O6" t="s">
        <v>1194</v>
      </c>
      <c r="P6">
        <v>9663</v>
      </c>
      <c r="Q6" t="s">
        <v>899</v>
      </c>
      <c r="R6" t="s">
        <v>235</v>
      </c>
      <c r="T6" t="s">
        <v>55</v>
      </c>
      <c r="U6" t="s">
        <v>45</v>
      </c>
      <c r="V6" t="s">
        <v>898</v>
      </c>
      <c r="W6" t="s">
        <v>1194</v>
      </c>
      <c r="Y6" s="1">
        <v>42374.017222222225</v>
      </c>
      <c r="Z6" s="1">
        <v>42629.474270833336</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80486</v>
      </c>
      <c r="B8" t="s">
        <v>333</v>
      </c>
      <c r="C8" t="s">
        <v>75</v>
      </c>
      <c r="D8" t="s">
        <v>125</v>
      </c>
      <c r="E8" t="s">
        <v>24</v>
      </c>
      <c r="F8" t="s">
        <v>27</v>
      </c>
      <c r="G8" t="s">
        <v>187</v>
      </c>
      <c r="H8" t="s">
        <v>885</v>
      </c>
      <c r="I8" t="s">
        <v>179</v>
      </c>
      <c r="J8" t="s">
        <v>124</v>
      </c>
      <c r="K8" t="s">
        <v>41</v>
      </c>
      <c r="L8" t="s">
        <v>32</v>
      </c>
      <c r="M8" t="s">
        <v>104</v>
      </c>
      <c r="N8" t="s">
        <v>1194</v>
      </c>
      <c r="O8" t="s">
        <v>1194</v>
      </c>
      <c r="R8" t="s">
        <v>235</v>
      </c>
      <c r="S8" t="s">
        <v>426</v>
      </c>
      <c r="T8" t="s">
        <v>43</v>
      </c>
      <c r="U8" t="s">
        <v>29</v>
      </c>
      <c r="V8" t="s">
        <v>81</v>
      </c>
      <c r="W8" t="s">
        <v>1194</v>
      </c>
      <c r="Y8" s="1">
        <v>42468.405729166669</v>
      </c>
      <c r="Z8" s="1">
        <v>42480.603668981479</v>
      </c>
    </row>
    <row r="9" spans="1:27" x14ac:dyDescent="0.3">
      <c r="A9">
        <v>81363</v>
      </c>
      <c r="B9" t="s">
        <v>772</v>
      </c>
      <c r="C9" t="s">
        <v>75</v>
      </c>
      <c r="D9" t="s">
        <v>79</v>
      </c>
      <c r="E9" t="s">
        <v>24</v>
      </c>
      <c r="F9" t="s">
        <v>27</v>
      </c>
      <c r="G9" t="s">
        <v>42</v>
      </c>
      <c r="H9" t="s">
        <v>884</v>
      </c>
      <c r="I9" t="s">
        <v>772</v>
      </c>
      <c r="J9" t="s">
        <v>772</v>
      </c>
      <c r="K9" t="s">
        <v>41</v>
      </c>
      <c r="L9" t="s">
        <v>32</v>
      </c>
      <c r="M9" t="s">
        <v>185</v>
      </c>
      <c r="N9" t="s">
        <v>1194</v>
      </c>
      <c r="O9" t="s">
        <v>1194</v>
      </c>
      <c r="R9" t="s">
        <v>235</v>
      </c>
      <c r="S9" t="s">
        <v>426</v>
      </c>
      <c r="T9" t="s">
        <v>43</v>
      </c>
      <c r="U9" t="s">
        <v>45</v>
      </c>
      <c r="V9" t="s">
        <v>235</v>
      </c>
      <c r="W9" t="s">
        <v>1194</v>
      </c>
      <c r="Y9" s="1">
        <v>42482.023101851853</v>
      </c>
      <c r="Z9" s="1">
        <v>42783.097094907411</v>
      </c>
    </row>
    <row r="10" spans="1:27" x14ac:dyDescent="0.3">
      <c r="A10">
        <v>83553</v>
      </c>
      <c r="B10" t="s">
        <v>800</v>
      </c>
      <c r="C10" t="s">
        <v>75</v>
      </c>
      <c r="D10" t="s">
        <v>79</v>
      </c>
      <c r="E10" t="s">
        <v>147</v>
      </c>
      <c r="F10" t="s">
        <v>27</v>
      </c>
      <c r="G10" t="s">
        <v>187</v>
      </c>
      <c r="H10" t="s">
        <v>1188</v>
      </c>
      <c r="I10" t="s">
        <v>800</v>
      </c>
      <c r="J10" t="s">
        <v>800</v>
      </c>
      <c r="K10" t="s">
        <v>41</v>
      </c>
      <c r="L10" t="s">
        <v>32</v>
      </c>
      <c r="N10" t="s">
        <v>1194</v>
      </c>
      <c r="O10" t="s">
        <v>1194</v>
      </c>
      <c r="R10" t="s">
        <v>235</v>
      </c>
      <c r="T10" t="s">
        <v>67</v>
      </c>
      <c r="U10" t="s">
        <v>37</v>
      </c>
      <c r="V10" t="s">
        <v>235</v>
      </c>
      <c r="W10" t="s">
        <v>1194</v>
      </c>
      <c r="Y10" s="1">
        <v>42515.181539351855</v>
      </c>
      <c r="Z10" s="1">
        <v>42516.957824074074</v>
      </c>
    </row>
    <row r="11" spans="1:27" x14ac:dyDescent="0.3">
      <c r="A11">
        <v>85440</v>
      </c>
      <c r="B11" t="s">
        <v>318</v>
      </c>
      <c r="C11" t="s">
        <v>75</v>
      </c>
      <c r="D11" t="s">
        <v>267</v>
      </c>
      <c r="E11" t="s">
        <v>24</v>
      </c>
      <c r="F11" t="s">
        <v>27</v>
      </c>
      <c r="G11" t="s">
        <v>187</v>
      </c>
      <c r="H11" t="s">
        <v>878</v>
      </c>
      <c r="I11" t="s">
        <v>942</v>
      </c>
      <c r="J11" t="s">
        <v>204</v>
      </c>
      <c r="K11" t="s">
        <v>41</v>
      </c>
      <c r="L11" t="s">
        <v>32</v>
      </c>
      <c r="N11" t="s">
        <v>1194</v>
      </c>
      <c r="O11" t="s">
        <v>667</v>
      </c>
      <c r="R11" t="s">
        <v>235</v>
      </c>
      <c r="T11" t="s">
        <v>55</v>
      </c>
      <c r="U11" t="s">
        <v>45</v>
      </c>
      <c r="V11" t="s">
        <v>235</v>
      </c>
      <c r="W11" t="s">
        <v>1194</v>
      </c>
      <c r="Y11" s="1">
        <v>42551.289675925924</v>
      </c>
      <c r="Z11" s="1">
        <v>42569.466990740744</v>
      </c>
    </row>
    <row r="12" spans="1:27" x14ac:dyDescent="0.3">
      <c r="A12">
        <v>86473</v>
      </c>
      <c r="B12" t="s">
        <v>146</v>
      </c>
      <c r="C12" t="s">
        <v>75</v>
      </c>
      <c r="D12" t="s">
        <v>79</v>
      </c>
      <c r="E12" t="s">
        <v>24</v>
      </c>
      <c r="F12" t="s">
        <v>387</v>
      </c>
      <c r="G12" t="s">
        <v>178</v>
      </c>
      <c r="H12" t="s">
        <v>876</v>
      </c>
      <c r="I12" t="s">
        <v>944</v>
      </c>
      <c r="J12" t="s">
        <v>77</v>
      </c>
      <c r="K12" t="s">
        <v>41</v>
      </c>
      <c r="L12" t="s">
        <v>32</v>
      </c>
      <c r="N12" t="s">
        <v>1194</v>
      </c>
      <c r="O12" t="s">
        <v>539</v>
      </c>
      <c r="R12" t="s">
        <v>235</v>
      </c>
      <c r="T12" t="s">
        <v>67</v>
      </c>
      <c r="U12" t="s">
        <v>45</v>
      </c>
      <c r="V12" t="s">
        <v>235</v>
      </c>
      <c r="W12" t="s">
        <v>1194</v>
      </c>
      <c r="Y12" s="1">
        <v>42571.698877314811</v>
      </c>
      <c r="Z12" s="1">
        <v>42818.240034722221</v>
      </c>
    </row>
    <row r="13" spans="1:27" x14ac:dyDescent="0.3">
      <c r="A13">
        <v>86675</v>
      </c>
      <c r="B13" t="s">
        <v>124</v>
      </c>
      <c r="C13" t="s">
        <v>75</v>
      </c>
      <c r="D13" t="s">
        <v>125</v>
      </c>
      <c r="E13" t="s">
        <v>24</v>
      </c>
      <c r="F13" t="s">
        <v>387</v>
      </c>
      <c r="G13" t="s">
        <v>187</v>
      </c>
      <c r="H13" t="s">
        <v>875</v>
      </c>
      <c r="I13" t="s">
        <v>913</v>
      </c>
      <c r="J13" t="s">
        <v>204</v>
      </c>
      <c r="K13" t="s">
        <v>41</v>
      </c>
      <c r="L13" t="s">
        <v>32</v>
      </c>
      <c r="N13" t="s">
        <v>1194</v>
      </c>
      <c r="O13" t="s">
        <v>472</v>
      </c>
      <c r="R13" t="s">
        <v>235</v>
      </c>
      <c r="T13" t="s">
        <v>43</v>
      </c>
      <c r="U13" t="s">
        <v>29</v>
      </c>
      <c r="V13" t="s">
        <v>26</v>
      </c>
      <c r="W13" t="s">
        <v>361</v>
      </c>
      <c r="Y13" s="1">
        <v>42577.433229166665</v>
      </c>
      <c r="Z13" s="1">
        <v>42808.279131944444</v>
      </c>
    </row>
    <row r="14" spans="1:27" x14ac:dyDescent="0.3">
      <c r="A14">
        <v>87634</v>
      </c>
      <c r="B14" t="s">
        <v>346</v>
      </c>
      <c r="C14" t="s">
        <v>75</v>
      </c>
      <c r="D14" t="s">
        <v>814</v>
      </c>
      <c r="E14" t="s">
        <v>24</v>
      </c>
      <c r="F14" t="s">
        <v>27</v>
      </c>
      <c r="G14" t="s">
        <v>187</v>
      </c>
      <c r="H14" t="s">
        <v>868</v>
      </c>
      <c r="I14" t="s">
        <v>943</v>
      </c>
      <c r="J14" t="s">
        <v>77</v>
      </c>
      <c r="K14" t="s">
        <v>41</v>
      </c>
      <c r="L14" t="s">
        <v>32</v>
      </c>
      <c r="M14" t="s">
        <v>298</v>
      </c>
      <c r="N14" t="s">
        <v>1194</v>
      </c>
      <c r="O14" t="s">
        <v>1194</v>
      </c>
      <c r="R14" t="s">
        <v>235</v>
      </c>
      <c r="T14" t="s">
        <v>55</v>
      </c>
      <c r="U14" t="s">
        <v>37</v>
      </c>
      <c r="V14" t="s">
        <v>28</v>
      </c>
      <c r="W14" t="s">
        <v>1194</v>
      </c>
      <c r="Y14" s="1">
        <v>42597.987395833334</v>
      </c>
      <c r="Z14" s="1">
        <v>42718.289479166669</v>
      </c>
      <c r="AA14" t="s">
        <v>867</v>
      </c>
    </row>
    <row r="15" spans="1:27" x14ac:dyDescent="0.3">
      <c r="A15">
        <v>88020</v>
      </c>
      <c r="B15" t="s">
        <v>1185</v>
      </c>
      <c r="C15" t="s">
        <v>75</v>
      </c>
      <c r="D15" t="s">
        <v>202</v>
      </c>
      <c r="E15" t="s">
        <v>147</v>
      </c>
      <c r="F15" t="s">
        <v>27</v>
      </c>
      <c r="G15" t="s">
        <v>287</v>
      </c>
      <c r="H15" t="s">
        <v>1184</v>
      </c>
      <c r="I15" t="s">
        <v>940</v>
      </c>
      <c r="J15" t="s">
        <v>77</v>
      </c>
      <c r="K15" t="s">
        <v>41</v>
      </c>
      <c r="L15" t="s">
        <v>32</v>
      </c>
      <c r="M15" t="s">
        <v>44</v>
      </c>
      <c r="N15" t="s">
        <v>1194</v>
      </c>
      <c r="O15" t="s">
        <v>1194</v>
      </c>
      <c r="R15" t="s">
        <v>235</v>
      </c>
      <c r="T15" t="s">
        <v>43</v>
      </c>
      <c r="U15" t="s">
        <v>37</v>
      </c>
      <c r="V15" t="s">
        <v>235</v>
      </c>
      <c r="W15" t="s">
        <v>361</v>
      </c>
      <c r="X15" t="s">
        <v>1046</v>
      </c>
      <c r="Y15" s="1">
        <v>42605.671493055554</v>
      </c>
      <c r="Z15" s="1">
        <v>42754.902025462965</v>
      </c>
      <c r="AA15" t="s">
        <v>1183</v>
      </c>
    </row>
    <row r="16" spans="1:27" x14ac:dyDescent="0.3">
      <c r="A16">
        <v>95702</v>
      </c>
      <c r="B16" t="s">
        <v>784</v>
      </c>
      <c r="C16" t="s">
        <v>75</v>
      </c>
      <c r="D16" t="s">
        <v>202</v>
      </c>
      <c r="E16" t="s">
        <v>24</v>
      </c>
      <c r="F16" t="s">
        <v>27</v>
      </c>
      <c r="G16" t="s">
        <v>25</v>
      </c>
      <c r="H16" t="s">
        <v>857</v>
      </c>
      <c r="I16" t="s">
        <v>940</v>
      </c>
      <c r="J16" t="s">
        <v>784</v>
      </c>
      <c r="K16" t="s">
        <v>41</v>
      </c>
      <c r="L16" t="s">
        <v>240</v>
      </c>
      <c r="M16" t="s">
        <v>185</v>
      </c>
      <c r="N16" t="s">
        <v>1194</v>
      </c>
      <c r="O16" t="s">
        <v>373</v>
      </c>
      <c r="Q16" t="s">
        <v>785</v>
      </c>
      <c r="R16" t="s">
        <v>235</v>
      </c>
      <c r="S16" t="s">
        <v>235</v>
      </c>
      <c r="T16" t="s">
        <v>67</v>
      </c>
      <c r="U16" t="s">
        <v>45</v>
      </c>
      <c r="V16" t="s">
        <v>235</v>
      </c>
      <c r="W16" t="s">
        <v>1194</v>
      </c>
      <c r="Y16" s="1">
        <v>42775.926087962966</v>
      </c>
      <c r="Z16" s="1">
        <v>42786.918009259258</v>
      </c>
      <c r="AA16" t="s">
        <v>856</v>
      </c>
    </row>
    <row r="17" spans="1:27" x14ac:dyDescent="0.3">
      <c r="A17">
        <v>86676</v>
      </c>
      <c r="B17" t="s">
        <v>124</v>
      </c>
      <c r="C17" t="s">
        <v>75</v>
      </c>
      <c r="D17" t="s">
        <v>125</v>
      </c>
      <c r="E17" t="s">
        <v>24</v>
      </c>
      <c r="F17" t="s">
        <v>27</v>
      </c>
      <c r="G17" t="s">
        <v>187</v>
      </c>
      <c r="H17" t="s">
        <v>842</v>
      </c>
      <c r="I17" t="s">
        <v>234</v>
      </c>
      <c r="J17" t="s">
        <v>204</v>
      </c>
      <c r="K17" t="s">
        <v>41</v>
      </c>
      <c r="L17" t="s">
        <v>32</v>
      </c>
      <c r="N17" t="s">
        <v>1194</v>
      </c>
      <c r="O17" t="s">
        <v>1194</v>
      </c>
      <c r="R17" t="s">
        <v>781</v>
      </c>
      <c r="S17" t="s">
        <v>841</v>
      </c>
      <c r="T17" t="s">
        <v>43</v>
      </c>
      <c r="U17" t="s">
        <v>29</v>
      </c>
      <c r="V17" t="s">
        <v>26</v>
      </c>
      <c r="W17" t="s">
        <v>361</v>
      </c>
      <c r="Y17" s="1">
        <v>42577.433333333334</v>
      </c>
      <c r="Z17" s="1">
        <v>42578.446006944447</v>
      </c>
    </row>
    <row r="18" spans="1:27" x14ac:dyDescent="0.3">
      <c r="A18">
        <v>89896</v>
      </c>
      <c r="B18" t="s">
        <v>320</v>
      </c>
      <c r="C18" t="s">
        <v>75</v>
      </c>
      <c r="D18" t="s">
        <v>814</v>
      </c>
      <c r="E18" t="s">
        <v>24</v>
      </c>
      <c r="F18" t="s">
        <v>27</v>
      </c>
      <c r="G18" t="s">
        <v>153</v>
      </c>
      <c r="H18" t="s">
        <v>836</v>
      </c>
      <c r="I18" t="s">
        <v>939</v>
      </c>
      <c r="J18" t="s">
        <v>204</v>
      </c>
      <c r="K18" t="s">
        <v>41</v>
      </c>
      <c r="L18" t="s">
        <v>240</v>
      </c>
      <c r="M18" t="s">
        <v>365</v>
      </c>
      <c r="N18" t="s">
        <v>1194</v>
      </c>
      <c r="O18" t="s">
        <v>364</v>
      </c>
      <c r="P18">
        <v>12145</v>
      </c>
      <c r="Q18" t="s">
        <v>821</v>
      </c>
      <c r="R18" t="s">
        <v>781</v>
      </c>
      <c r="S18" t="s">
        <v>835</v>
      </c>
      <c r="T18" t="s">
        <v>55</v>
      </c>
      <c r="U18" t="s">
        <v>37</v>
      </c>
      <c r="V18" t="s">
        <v>194</v>
      </c>
      <c r="W18" t="s">
        <v>1194</v>
      </c>
      <c r="Y18" s="1">
        <v>42643.273912037039</v>
      </c>
      <c r="Z18" s="1">
        <v>42773.706458333334</v>
      </c>
      <c r="AA18" t="s">
        <v>321</v>
      </c>
    </row>
    <row r="19" spans="1:27" x14ac:dyDescent="0.3">
      <c r="A19">
        <v>92475</v>
      </c>
      <c r="B19" t="s">
        <v>320</v>
      </c>
      <c r="C19" t="s">
        <v>75</v>
      </c>
      <c r="D19" t="s">
        <v>814</v>
      </c>
      <c r="E19" t="s">
        <v>24</v>
      </c>
      <c r="F19" t="s">
        <v>27</v>
      </c>
      <c r="G19" t="s">
        <v>134</v>
      </c>
      <c r="H19" t="s">
        <v>833</v>
      </c>
      <c r="I19" t="s">
        <v>939</v>
      </c>
      <c r="J19" t="s">
        <v>77</v>
      </c>
      <c r="K19" t="s">
        <v>41</v>
      </c>
      <c r="L19" t="s">
        <v>32</v>
      </c>
      <c r="N19" t="s">
        <v>1194</v>
      </c>
      <c r="O19" t="s">
        <v>364</v>
      </c>
      <c r="Q19" t="s">
        <v>812</v>
      </c>
      <c r="R19" t="s">
        <v>781</v>
      </c>
      <c r="S19" t="s">
        <v>235</v>
      </c>
      <c r="T19" t="s">
        <v>43</v>
      </c>
      <c r="U19" t="s">
        <v>37</v>
      </c>
      <c r="V19" t="s">
        <v>26</v>
      </c>
      <c r="W19" t="s">
        <v>1194</v>
      </c>
      <c r="Y19" s="1">
        <v>42691.48</v>
      </c>
      <c r="Z19" s="1">
        <v>42772.471168981479</v>
      </c>
      <c r="AA19" t="s">
        <v>321</v>
      </c>
    </row>
    <row r="20" spans="1:27" x14ac:dyDescent="0.3">
      <c r="A20">
        <v>93777</v>
      </c>
      <c r="B20" t="s">
        <v>229</v>
      </c>
      <c r="C20" t="s">
        <v>75</v>
      </c>
      <c r="D20" t="s">
        <v>79</v>
      </c>
      <c r="E20" t="s">
        <v>24</v>
      </c>
      <c r="F20" t="s">
        <v>27</v>
      </c>
      <c r="G20" t="s">
        <v>153</v>
      </c>
      <c r="H20" t="s">
        <v>832</v>
      </c>
      <c r="I20" t="s">
        <v>193</v>
      </c>
      <c r="J20" t="s">
        <v>204</v>
      </c>
      <c r="K20" t="s">
        <v>41</v>
      </c>
      <c r="L20" t="s">
        <v>240</v>
      </c>
      <c r="M20" t="s">
        <v>365</v>
      </c>
      <c r="N20" t="s">
        <v>1194</v>
      </c>
      <c r="O20" t="s">
        <v>364</v>
      </c>
      <c r="P20">
        <v>12561</v>
      </c>
      <c r="Q20" t="s">
        <v>821</v>
      </c>
      <c r="R20" t="s">
        <v>781</v>
      </c>
      <c r="S20" t="s">
        <v>235</v>
      </c>
      <c r="T20" t="s">
        <v>43</v>
      </c>
      <c r="U20" t="s">
        <v>45</v>
      </c>
      <c r="V20" t="s">
        <v>306</v>
      </c>
      <c r="W20" t="s">
        <v>1194</v>
      </c>
      <c r="Y20" s="1">
        <v>42719.332384259258</v>
      </c>
      <c r="Z20" s="1">
        <v>42797.155277777776</v>
      </c>
      <c r="AA20" t="s">
        <v>321</v>
      </c>
    </row>
    <row r="21" spans="1:27" x14ac:dyDescent="0.3">
      <c r="A21">
        <v>93821</v>
      </c>
      <c r="B21" t="s">
        <v>124</v>
      </c>
      <c r="C21" t="s">
        <v>75</v>
      </c>
      <c r="D21" t="s">
        <v>125</v>
      </c>
      <c r="E21" t="s">
        <v>24</v>
      </c>
      <c r="F21" t="s">
        <v>27</v>
      </c>
      <c r="G21" t="s">
        <v>134</v>
      </c>
      <c r="H21" t="s">
        <v>831</v>
      </c>
      <c r="I21" t="s">
        <v>179</v>
      </c>
      <c r="J21" t="s">
        <v>204</v>
      </c>
      <c r="K21" t="s">
        <v>41</v>
      </c>
      <c r="L21" t="s">
        <v>240</v>
      </c>
      <c r="M21" t="s">
        <v>365</v>
      </c>
      <c r="N21" t="s">
        <v>1194</v>
      </c>
      <c r="O21" t="s">
        <v>364</v>
      </c>
      <c r="Q21" t="s">
        <v>630</v>
      </c>
      <c r="R21" t="s">
        <v>781</v>
      </c>
      <c r="S21" t="s">
        <v>804</v>
      </c>
      <c r="T21" t="s">
        <v>55</v>
      </c>
      <c r="U21" t="s">
        <v>37</v>
      </c>
      <c r="V21" t="s">
        <v>26</v>
      </c>
      <c r="W21" t="s">
        <v>1194</v>
      </c>
      <c r="Y21" s="1">
        <v>42720.307719907411</v>
      </c>
      <c r="Z21" s="1">
        <v>42772.676342592589</v>
      </c>
    </row>
    <row r="22" spans="1:27" x14ac:dyDescent="0.3">
      <c r="A22">
        <v>93894</v>
      </c>
      <c r="B22" t="s">
        <v>459</v>
      </c>
      <c r="C22" t="s">
        <v>75</v>
      </c>
      <c r="D22" t="s">
        <v>125</v>
      </c>
      <c r="E22" t="s">
        <v>24</v>
      </c>
      <c r="F22" t="s">
        <v>27</v>
      </c>
      <c r="G22" t="s">
        <v>187</v>
      </c>
      <c r="H22" t="s">
        <v>830</v>
      </c>
      <c r="I22" t="s">
        <v>234</v>
      </c>
      <c r="J22" t="s">
        <v>77</v>
      </c>
      <c r="K22" t="s">
        <v>41</v>
      </c>
      <c r="L22" t="s">
        <v>240</v>
      </c>
      <c r="M22" t="s">
        <v>365</v>
      </c>
      <c r="N22" t="s">
        <v>1194</v>
      </c>
      <c r="O22" t="s">
        <v>364</v>
      </c>
      <c r="Q22" t="s">
        <v>812</v>
      </c>
      <c r="R22" t="s">
        <v>781</v>
      </c>
      <c r="S22" t="s">
        <v>804</v>
      </c>
      <c r="T22" t="s">
        <v>43</v>
      </c>
      <c r="U22" t="s">
        <v>29</v>
      </c>
      <c r="V22" t="s">
        <v>26</v>
      </c>
      <c r="W22" t="s">
        <v>1194</v>
      </c>
      <c r="Y22" s="1">
        <v>42723.66165509259</v>
      </c>
      <c r="Z22" s="1">
        <v>42772.557071759256</v>
      </c>
      <c r="AA22" t="s">
        <v>321</v>
      </c>
    </row>
    <row r="23" spans="1:27" x14ac:dyDescent="0.3">
      <c r="A23">
        <v>94343</v>
      </c>
      <c r="B23" t="s">
        <v>320</v>
      </c>
      <c r="C23" t="s">
        <v>75</v>
      </c>
      <c r="D23" t="s">
        <v>814</v>
      </c>
      <c r="E23" t="s">
        <v>24</v>
      </c>
      <c r="F23" t="s">
        <v>27</v>
      </c>
      <c r="G23" t="s">
        <v>49</v>
      </c>
      <c r="H23" t="s">
        <v>829</v>
      </c>
      <c r="I23" t="s">
        <v>928</v>
      </c>
      <c r="J23" t="s">
        <v>204</v>
      </c>
      <c r="K23" t="s">
        <v>41</v>
      </c>
      <c r="L23" t="s">
        <v>28</v>
      </c>
      <c r="N23" t="s">
        <v>1194</v>
      </c>
      <c r="O23" t="s">
        <v>364</v>
      </c>
      <c r="Q23" t="s">
        <v>828</v>
      </c>
      <c r="R23" t="s">
        <v>781</v>
      </c>
      <c r="S23" t="s">
        <v>235</v>
      </c>
      <c r="T23" t="s">
        <v>43</v>
      </c>
      <c r="U23" t="s">
        <v>37</v>
      </c>
      <c r="V23" t="s">
        <v>26</v>
      </c>
      <c r="W23" t="s">
        <v>1194</v>
      </c>
      <c r="Y23" s="1">
        <v>42744.356712962966</v>
      </c>
      <c r="Z23" s="1">
        <v>42772.474444444444</v>
      </c>
      <c r="AA23" t="s">
        <v>321</v>
      </c>
    </row>
    <row r="24" spans="1:27" x14ac:dyDescent="0.3">
      <c r="A24">
        <v>94632</v>
      </c>
      <c r="B24" t="s">
        <v>124</v>
      </c>
      <c r="C24" t="s">
        <v>75</v>
      </c>
      <c r="D24" t="s">
        <v>125</v>
      </c>
      <c r="E24" t="s">
        <v>24</v>
      </c>
      <c r="F24" t="s">
        <v>27</v>
      </c>
      <c r="G24" t="s">
        <v>187</v>
      </c>
      <c r="H24" t="s">
        <v>826</v>
      </c>
      <c r="I24" t="s">
        <v>913</v>
      </c>
      <c r="J24" t="s">
        <v>77</v>
      </c>
      <c r="K24" t="s">
        <v>41</v>
      </c>
      <c r="L24" t="s">
        <v>240</v>
      </c>
      <c r="M24" t="s">
        <v>185</v>
      </c>
      <c r="N24" t="s">
        <v>1194</v>
      </c>
      <c r="O24" t="s">
        <v>364</v>
      </c>
      <c r="R24" t="s">
        <v>781</v>
      </c>
      <c r="S24" t="s">
        <v>804</v>
      </c>
      <c r="T24" t="s">
        <v>55</v>
      </c>
      <c r="U24" t="s">
        <v>45</v>
      </c>
      <c r="V24" t="s">
        <v>235</v>
      </c>
      <c r="W24" t="s">
        <v>1194</v>
      </c>
      <c r="Y24" s="1">
        <v>42751.737349537034</v>
      </c>
      <c r="Z24" s="1">
        <v>42772.67423611111</v>
      </c>
    </row>
    <row r="25" spans="1:27" x14ac:dyDescent="0.3">
      <c r="A25">
        <v>94658</v>
      </c>
      <c r="B25" t="s">
        <v>246</v>
      </c>
      <c r="C25" t="s">
        <v>75</v>
      </c>
      <c r="D25" t="s">
        <v>825</v>
      </c>
      <c r="E25" t="s">
        <v>24</v>
      </c>
      <c r="F25" t="s">
        <v>27</v>
      </c>
      <c r="G25" t="s">
        <v>275</v>
      </c>
      <c r="H25" t="s">
        <v>824</v>
      </c>
      <c r="I25" t="s">
        <v>941</v>
      </c>
      <c r="J25" t="s">
        <v>246</v>
      </c>
      <c r="K25" t="s">
        <v>41</v>
      </c>
      <c r="L25" t="s">
        <v>32</v>
      </c>
      <c r="N25" t="s">
        <v>1194</v>
      </c>
      <c r="O25" t="s">
        <v>364</v>
      </c>
      <c r="R25" t="s">
        <v>781</v>
      </c>
      <c r="S25" t="s">
        <v>823</v>
      </c>
      <c r="T25" t="s">
        <v>67</v>
      </c>
      <c r="U25" t="s">
        <v>45</v>
      </c>
      <c r="V25" t="s">
        <v>779</v>
      </c>
      <c r="W25" t="s">
        <v>1194</v>
      </c>
      <c r="Y25" s="1">
        <v>42752.447546296295</v>
      </c>
      <c r="Z25" s="1">
        <v>42768.649201388886</v>
      </c>
    </row>
    <row r="26" spans="1:27" x14ac:dyDescent="0.3">
      <c r="A26">
        <v>94791</v>
      </c>
      <c r="B26" t="s">
        <v>333</v>
      </c>
      <c r="C26" t="s">
        <v>75</v>
      </c>
      <c r="D26" t="s">
        <v>125</v>
      </c>
      <c r="E26" t="s">
        <v>24</v>
      </c>
      <c r="F26" t="s">
        <v>27</v>
      </c>
      <c r="G26" t="s">
        <v>76</v>
      </c>
      <c r="H26" t="s">
        <v>822</v>
      </c>
      <c r="I26" t="s">
        <v>179</v>
      </c>
      <c r="J26" t="s">
        <v>170</v>
      </c>
      <c r="K26" t="s">
        <v>41</v>
      </c>
      <c r="L26" t="s">
        <v>240</v>
      </c>
      <c r="M26" t="s">
        <v>185</v>
      </c>
      <c r="N26" t="s">
        <v>1194</v>
      </c>
      <c r="O26" t="s">
        <v>1194</v>
      </c>
      <c r="Q26" t="s">
        <v>821</v>
      </c>
      <c r="R26" t="s">
        <v>781</v>
      </c>
      <c r="S26" t="s">
        <v>797</v>
      </c>
      <c r="T26" t="s">
        <v>55</v>
      </c>
      <c r="U26" t="s">
        <v>37</v>
      </c>
      <c r="V26" t="s">
        <v>779</v>
      </c>
      <c r="W26" t="s">
        <v>1194</v>
      </c>
      <c r="Y26" s="1">
        <v>42754.669421296298</v>
      </c>
      <c r="Z26" s="1">
        <v>42776.371388888889</v>
      </c>
      <c r="AA26" t="s">
        <v>820</v>
      </c>
    </row>
    <row r="27" spans="1:27" x14ac:dyDescent="0.3">
      <c r="A27">
        <v>95260</v>
      </c>
      <c r="B27" t="s">
        <v>320</v>
      </c>
      <c r="C27" t="s">
        <v>75</v>
      </c>
      <c r="D27" t="s">
        <v>814</v>
      </c>
      <c r="E27" t="s">
        <v>24</v>
      </c>
      <c r="F27" t="s">
        <v>27</v>
      </c>
      <c r="G27" t="s">
        <v>187</v>
      </c>
      <c r="H27" t="s">
        <v>1289</v>
      </c>
      <c r="I27" t="s">
        <v>939</v>
      </c>
      <c r="J27" t="s">
        <v>77</v>
      </c>
      <c r="K27" t="s">
        <v>41</v>
      </c>
      <c r="L27" t="s">
        <v>240</v>
      </c>
      <c r="M27" t="s">
        <v>365</v>
      </c>
      <c r="N27" t="s">
        <v>1194</v>
      </c>
      <c r="O27" t="s">
        <v>364</v>
      </c>
      <c r="Q27" t="s">
        <v>812</v>
      </c>
      <c r="R27" t="s">
        <v>781</v>
      </c>
      <c r="S27" t="s">
        <v>235</v>
      </c>
      <c r="T27" t="s">
        <v>43</v>
      </c>
      <c r="U27" t="s">
        <v>45</v>
      </c>
      <c r="V27" t="s">
        <v>26</v>
      </c>
      <c r="W27" t="s">
        <v>1194</v>
      </c>
      <c r="X27" t="s">
        <v>629</v>
      </c>
      <c r="Y27" s="1">
        <v>42766.638321759259</v>
      </c>
      <c r="Z27" s="1">
        <v>42793.608749999999</v>
      </c>
      <c r="AA27" t="s">
        <v>321</v>
      </c>
    </row>
    <row r="28" spans="1:27" x14ac:dyDescent="0.3">
      <c r="A28">
        <v>95304</v>
      </c>
      <c r="B28" t="s">
        <v>124</v>
      </c>
      <c r="C28" t="s">
        <v>75</v>
      </c>
      <c r="D28" t="s">
        <v>125</v>
      </c>
      <c r="E28" t="s">
        <v>24</v>
      </c>
      <c r="F28" t="s">
        <v>27</v>
      </c>
      <c r="G28" t="s">
        <v>169</v>
      </c>
      <c r="H28" t="s">
        <v>815</v>
      </c>
      <c r="I28" t="s">
        <v>230</v>
      </c>
      <c r="J28" t="s">
        <v>124</v>
      </c>
      <c r="K28" t="s">
        <v>41</v>
      </c>
      <c r="L28" t="s">
        <v>240</v>
      </c>
      <c r="M28" t="s">
        <v>369</v>
      </c>
      <c r="N28" t="s">
        <v>1194</v>
      </c>
      <c r="O28" t="s">
        <v>1194</v>
      </c>
      <c r="Q28" t="s">
        <v>812</v>
      </c>
      <c r="R28" t="s">
        <v>781</v>
      </c>
      <c r="S28" t="s">
        <v>235</v>
      </c>
      <c r="T28" t="s">
        <v>43</v>
      </c>
      <c r="U28" t="s">
        <v>29</v>
      </c>
      <c r="V28" t="s">
        <v>26</v>
      </c>
      <c r="W28" t="s">
        <v>1194</v>
      </c>
      <c r="Y28" s="1">
        <v>42767.354571759257</v>
      </c>
      <c r="Z28" s="1">
        <v>42779.26834490741</v>
      </c>
      <c r="AA28" t="s">
        <v>321</v>
      </c>
    </row>
    <row r="29" spans="1:27" x14ac:dyDescent="0.3">
      <c r="A29">
        <v>95442</v>
      </c>
      <c r="B29" t="s">
        <v>810</v>
      </c>
      <c r="C29" t="s">
        <v>75</v>
      </c>
      <c r="D29" t="s">
        <v>814</v>
      </c>
      <c r="E29" t="s">
        <v>24</v>
      </c>
      <c r="F29" t="s">
        <v>27</v>
      </c>
      <c r="G29" t="s">
        <v>339</v>
      </c>
      <c r="H29" t="s">
        <v>813</v>
      </c>
      <c r="I29" t="s">
        <v>939</v>
      </c>
      <c r="J29" t="s">
        <v>810</v>
      </c>
      <c r="K29" t="s">
        <v>41</v>
      </c>
      <c r="L29" t="s">
        <v>32</v>
      </c>
      <c r="M29" t="s">
        <v>104</v>
      </c>
      <c r="N29" t="s">
        <v>1194</v>
      </c>
      <c r="O29" t="s">
        <v>348</v>
      </c>
      <c r="Q29" t="s">
        <v>812</v>
      </c>
      <c r="R29" t="s">
        <v>781</v>
      </c>
      <c r="S29" t="s">
        <v>235</v>
      </c>
      <c r="T29" t="s">
        <v>55</v>
      </c>
      <c r="U29" t="s">
        <v>37</v>
      </c>
      <c r="V29" t="s">
        <v>28</v>
      </c>
      <c r="W29" t="s">
        <v>1194</v>
      </c>
      <c r="Y29" s="1">
        <v>42769.5002662037</v>
      </c>
      <c r="Z29" s="1">
        <v>42796.258726851855</v>
      </c>
      <c r="AA29" t="s">
        <v>809</v>
      </c>
    </row>
    <row r="30" spans="1:27" x14ac:dyDescent="0.3">
      <c r="A30">
        <v>95511</v>
      </c>
      <c r="B30" t="s">
        <v>800</v>
      </c>
      <c r="C30" t="s">
        <v>75</v>
      </c>
      <c r="D30" t="s">
        <v>79</v>
      </c>
      <c r="E30" t="s">
        <v>24</v>
      </c>
      <c r="F30" t="s">
        <v>27</v>
      </c>
      <c r="G30" t="s">
        <v>187</v>
      </c>
      <c r="H30" t="s">
        <v>805</v>
      </c>
      <c r="I30" t="s">
        <v>800</v>
      </c>
      <c r="J30" t="s">
        <v>77</v>
      </c>
      <c r="K30" t="s">
        <v>41</v>
      </c>
      <c r="L30" t="s">
        <v>240</v>
      </c>
      <c r="M30" t="s">
        <v>369</v>
      </c>
      <c r="N30" t="s">
        <v>1194</v>
      </c>
      <c r="O30" t="s">
        <v>373</v>
      </c>
      <c r="R30" t="s">
        <v>781</v>
      </c>
      <c r="S30" t="s">
        <v>804</v>
      </c>
      <c r="T30" t="s">
        <v>43</v>
      </c>
      <c r="U30" t="s">
        <v>29</v>
      </c>
      <c r="V30" t="s">
        <v>235</v>
      </c>
      <c r="W30" t="s">
        <v>1194</v>
      </c>
      <c r="Y30" s="1">
        <v>42772.433217592596</v>
      </c>
      <c r="Z30" s="1">
        <v>42800.285624999997</v>
      </c>
      <c r="AA30" t="s">
        <v>803</v>
      </c>
    </row>
    <row r="31" spans="1:27" x14ac:dyDescent="0.3">
      <c r="A31">
        <v>95656</v>
      </c>
      <c r="B31" t="s">
        <v>221</v>
      </c>
      <c r="C31" t="s">
        <v>75</v>
      </c>
      <c r="D31" t="s">
        <v>247</v>
      </c>
      <c r="E31" t="s">
        <v>24</v>
      </c>
      <c r="F31" t="s">
        <v>27</v>
      </c>
      <c r="G31" t="s">
        <v>187</v>
      </c>
      <c r="H31" t="s">
        <v>802</v>
      </c>
      <c r="I31" t="s">
        <v>800</v>
      </c>
      <c r="J31" t="s">
        <v>800</v>
      </c>
      <c r="K31" t="s">
        <v>41</v>
      </c>
      <c r="L31" t="s">
        <v>32</v>
      </c>
      <c r="N31" t="s">
        <v>1194</v>
      </c>
      <c r="O31" t="s">
        <v>1200</v>
      </c>
      <c r="Q31" t="s">
        <v>801</v>
      </c>
      <c r="R31" t="s">
        <v>781</v>
      </c>
      <c r="S31" t="s">
        <v>235</v>
      </c>
      <c r="T31" t="s">
        <v>67</v>
      </c>
      <c r="U31" t="s">
        <v>45</v>
      </c>
      <c r="V31" t="s">
        <v>235</v>
      </c>
      <c r="W31" t="s">
        <v>1194</v>
      </c>
      <c r="Y31" s="1">
        <v>42775.080289351848</v>
      </c>
      <c r="Z31" s="1">
        <v>42788.558622685188</v>
      </c>
      <c r="AA31" t="s">
        <v>799</v>
      </c>
    </row>
    <row r="32" spans="1:27" x14ac:dyDescent="0.3">
      <c r="A32">
        <v>93784</v>
      </c>
      <c r="B32" t="s">
        <v>170</v>
      </c>
      <c r="C32" t="s">
        <v>133</v>
      </c>
      <c r="D32" t="s">
        <v>180</v>
      </c>
      <c r="E32" t="s">
        <v>24</v>
      </c>
      <c r="F32" t="s">
        <v>27</v>
      </c>
      <c r="G32" t="s">
        <v>115</v>
      </c>
      <c r="H32" t="s">
        <v>798</v>
      </c>
      <c r="J32" t="s">
        <v>77</v>
      </c>
      <c r="K32" t="s">
        <v>41</v>
      </c>
      <c r="L32" t="s">
        <v>32</v>
      </c>
      <c r="N32" t="s">
        <v>1194</v>
      </c>
      <c r="O32" t="s">
        <v>1194</v>
      </c>
      <c r="R32" t="s">
        <v>781</v>
      </c>
      <c r="S32" t="s">
        <v>797</v>
      </c>
      <c r="T32" t="s">
        <v>43</v>
      </c>
      <c r="U32" t="s">
        <v>37</v>
      </c>
      <c r="V32" t="s">
        <v>796</v>
      </c>
      <c r="W32" t="s">
        <v>1194</v>
      </c>
      <c r="Y32" s="1">
        <v>42719.380520833336</v>
      </c>
      <c r="Z32" s="1">
        <v>42719.611851851849</v>
      </c>
    </row>
    <row r="33" spans="1:27" x14ac:dyDescent="0.3">
      <c r="A33">
        <v>93878</v>
      </c>
      <c r="B33" t="s">
        <v>170</v>
      </c>
      <c r="C33" t="s">
        <v>133</v>
      </c>
      <c r="D33" t="s">
        <v>180</v>
      </c>
      <c r="E33" t="s">
        <v>24</v>
      </c>
      <c r="F33" t="s">
        <v>27</v>
      </c>
      <c r="G33" t="s">
        <v>25</v>
      </c>
      <c r="H33" t="s">
        <v>795</v>
      </c>
      <c r="J33" t="s">
        <v>794</v>
      </c>
      <c r="K33" t="s">
        <v>41</v>
      </c>
      <c r="L33" t="s">
        <v>240</v>
      </c>
      <c r="M33" t="s">
        <v>185</v>
      </c>
      <c r="N33" t="s">
        <v>1194</v>
      </c>
      <c r="O33" t="s">
        <v>1194</v>
      </c>
      <c r="R33" t="s">
        <v>781</v>
      </c>
      <c r="S33" t="s">
        <v>235</v>
      </c>
      <c r="T33" t="s">
        <v>55</v>
      </c>
      <c r="U33" t="s">
        <v>45</v>
      </c>
      <c r="V33" t="s">
        <v>235</v>
      </c>
      <c r="W33" t="s">
        <v>1194</v>
      </c>
      <c r="Y33" s="1">
        <v>42723.239212962966</v>
      </c>
      <c r="Z33" s="1">
        <v>42753.685381944444</v>
      </c>
    </row>
    <row r="34" spans="1:27" x14ac:dyDescent="0.3">
      <c r="A34">
        <v>94454</v>
      </c>
      <c r="B34" t="s">
        <v>170</v>
      </c>
      <c r="C34" t="s">
        <v>133</v>
      </c>
      <c r="D34" t="s">
        <v>180</v>
      </c>
      <c r="E34" t="s">
        <v>24</v>
      </c>
      <c r="F34" t="s">
        <v>27</v>
      </c>
      <c r="G34" t="s">
        <v>25</v>
      </c>
      <c r="H34" t="s">
        <v>792</v>
      </c>
      <c r="J34" t="s">
        <v>342</v>
      </c>
      <c r="K34" t="s">
        <v>41</v>
      </c>
      <c r="L34" t="s">
        <v>240</v>
      </c>
      <c r="M34" t="s">
        <v>185</v>
      </c>
      <c r="N34" t="s">
        <v>1194</v>
      </c>
      <c r="O34" t="s">
        <v>1194</v>
      </c>
      <c r="R34" t="s">
        <v>781</v>
      </c>
      <c r="S34" t="s">
        <v>235</v>
      </c>
      <c r="T34" t="s">
        <v>67</v>
      </c>
      <c r="U34" t="s">
        <v>45</v>
      </c>
      <c r="V34" t="s">
        <v>235</v>
      </c>
      <c r="W34" t="s">
        <v>1194</v>
      </c>
      <c r="Y34" s="1">
        <v>42746.135625000003</v>
      </c>
      <c r="Z34" s="1">
        <v>42765.718043981484</v>
      </c>
      <c r="AA34" t="s">
        <v>791</v>
      </c>
    </row>
    <row r="35" spans="1:27" x14ac:dyDescent="0.3">
      <c r="A35">
        <v>94456</v>
      </c>
      <c r="B35" t="s">
        <v>170</v>
      </c>
      <c r="C35" t="s">
        <v>133</v>
      </c>
      <c r="D35" t="s">
        <v>180</v>
      </c>
      <c r="E35" t="s">
        <v>24</v>
      </c>
      <c r="F35" t="s">
        <v>27</v>
      </c>
      <c r="G35" t="s">
        <v>25</v>
      </c>
      <c r="H35" t="s">
        <v>789</v>
      </c>
      <c r="J35" t="s">
        <v>342</v>
      </c>
      <c r="K35" t="s">
        <v>41</v>
      </c>
      <c r="L35" t="s">
        <v>240</v>
      </c>
      <c r="M35" t="s">
        <v>185</v>
      </c>
      <c r="N35" t="s">
        <v>1194</v>
      </c>
      <c r="O35" t="s">
        <v>1194</v>
      </c>
      <c r="R35" t="s">
        <v>781</v>
      </c>
      <c r="S35" t="s">
        <v>235</v>
      </c>
      <c r="T35" t="s">
        <v>67</v>
      </c>
      <c r="U35" t="s">
        <v>45</v>
      </c>
      <c r="V35" t="s">
        <v>235</v>
      </c>
      <c r="W35" t="s">
        <v>1194</v>
      </c>
      <c r="Y35" s="1">
        <v>42746.141423611109</v>
      </c>
      <c r="Z35" s="1">
        <v>42761.653854166667</v>
      </c>
    </row>
    <row r="36" spans="1:27" x14ac:dyDescent="0.3">
      <c r="A36">
        <v>95040</v>
      </c>
      <c r="B36" t="s">
        <v>170</v>
      </c>
      <c r="C36" t="s">
        <v>133</v>
      </c>
      <c r="D36" t="s">
        <v>180</v>
      </c>
      <c r="E36" t="s">
        <v>24</v>
      </c>
      <c r="F36" t="s">
        <v>387</v>
      </c>
      <c r="G36" t="s">
        <v>178</v>
      </c>
      <c r="H36" t="s">
        <v>788</v>
      </c>
      <c r="J36" t="s">
        <v>193</v>
      </c>
      <c r="K36" t="s">
        <v>41</v>
      </c>
      <c r="L36" t="s">
        <v>32</v>
      </c>
      <c r="N36" t="s">
        <v>1194</v>
      </c>
      <c r="O36" t="s">
        <v>1194</v>
      </c>
      <c r="R36" t="s">
        <v>781</v>
      </c>
      <c r="S36" t="s">
        <v>235</v>
      </c>
      <c r="T36" t="s">
        <v>67</v>
      </c>
      <c r="U36" t="s">
        <v>45</v>
      </c>
      <c r="V36" t="s">
        <v>779</v>
      </c>
      <c r="W36" t="s">
        <v>1194</v>
      </c>
      <c r="Y36" s="1">
        <v>42760.415150462963</v>
      </c>
      <c r="Z36" s="1">
        <v>42818.178865740738</v>
      </c>
    </row>
    <row r="37" spans="1:27" x14ac:dyDescent="0.3">
      <c r="A37">
        <v>95089</v>
      </c>
      <c r="B37" t="s">
        <v>784</v>
      </c>
      <c r="C37" t="s">
        <v>133</v>
      </c>
      <c r="D37" t="s">
        <v>787</v>
      </c>
      <c r="E37" t="s">
        <v>24</v>
      </c>
      <c r="F37" t="s">
        <v>27</v>
      </c>
      <c r="G37" t="s">
        <v>275</v>
      </c>
      <c r="H37" t="s">
        <v>786</v>
      </c>
      <c r="J37" t="s">
        <v>784</v>
      </c>
      <c r="K37" t="s">
        <v>41</v>
      </c>
      <c r="L37" t="s">
        <v>28</v>
      </c>
      <c r="N37" t="s">
        <v>1194</v>
      </c>
      <c r="O37" t="s">
        <v>1194</v>
      </c>
      <c r="Q37" t="s">
        <v>785</v>
      </c>
      <c r="R37" t="s">
        <v>781</v>
      </c>
      <c r="S37" t="s">
        <v>235</v>
      </c>
      <c r="T37" t="s">
        <v>67</v>
      </c>
      <c r="U37" t="s">
        <v>60</v>
      </c>
      <c r="V37" t="s">
        <v>235</v>
      </c>
      <c r="W37" t="s">
        <v>1194</v>
      </c>
      <c r="Y37" s="1">
        <v>42761.979201388887</v>
      </c>
      <c r="Z37" s="1">
        <v>42768.921863425923</v>
      </c>
      <c r="AA37" t="s">
        <v>783</v>
      </c>
    </row>
    <row r="38" spans="1:27" x14ac:dyDescent="0.3">
      <c r="A38">
        <v>95302</v>
      </c>
      <c r="B38" t="s">
        <v>170</v>
      </c>
      <c r="C38" t="s">
        <v>133</v>
      </c>
      <c r="D38" t="s">
        <v>180</v>
      </c>
      <c r="E38" t="s">
        <v>24</v>
      </c>
      <c r="F38" t="s">
        <v>27</v>
      </c>
      <c r="G38" t="s">
        <v>49</v>
      </c>
      <c r="H38" t="s">
        <v>782</v>
      </c>
      <c r="J38" t="s">
        <v>602</v>
      </c>
      <c r="K38" t="s">
        <v>41</v>
      </c>
      <c r="L38" t="s">
        <v>240</v>
      </c>
      <c r="N38" t="s">
        <v>1194</v>
      </c>
      <c r="O38" t="s">
        <v>364</v>
      </c>
      <c r="R38" t="s">
        <v>781</v>
      </c>
      <c r="S38" t="s">
        <v>235</v>
      </c>
      <c r="T38" t="s">
        <v>67</v>
      </c>
      <c r="U38" t="s">
        <v>45</v>
      </c>
      <c r="V38" t="s">
        <v>235</v>
      </c>
      <c r="W38" t="s">
        <v>1194</v>
      </c>
      <c r="Y38" s="1">
        <v>42767.34578703704</v>
      </c>
      <c r="Z38" s="1">
        <v>42768.470509259256</v>
      </c>
    </row>
    <row r="39" spans="1:27" x14ac:dyDescent="0.3">
      <c r="A39">
        <v>95777</v>
      </c>
      <c r="B39" t="s">
        <v>146</v>
      </c>
      <c r="C39" t="s">
        <v>75</v>
      </c>
      <c r="D39" t="s">
        <v>79</v>
      </c>
      <c r="E39" t="s">
        <v>24</v>
      </c>
      <c r="F39" t="s">
        <v>27</v>
      </c>
      <c r="G39" t="s">
        <v>153</v>
      </c>
      <c r="H39" t="s">
        <v>1288</v>
      </c>
      <c r="I39" t="s">
        <v>355</v>
      </c>
      <c r="J39" t="s">
        <v>355</v>
      </c>
      <c r="K39" t="s">
        <v>41</v>
      </c>
      <c r="L39" t="s">
        <v>240</v>
      </c>
      <c r="M39" t="s">
        <v>365</v>
      </c>
      <c r="N39" t="s">
        <v>1194</v>
      </c>
      <c r="O39" t="s">
        <v>1221</v>
      </c>
      <c r="P39">
        <v>13235</v>
      </c>
      <c r="Q39" t="s">
        <v>812</v>
      </c>
      <c r="R39" t="s">
        <v>779</v>
      </c>
      <c r="S39" t="s">
        <v>235</v>
      </c>
      <c r="T39" t="s">
        <v>43</v>
      </c>
      <c r="U39" t="s">
        <v>29</v>
      </c>
      <c r="V39" t="s">
        <v>81</v>
      </c>
      <c r="W39" t="s">
        <v>1194</v>
      </c>
      <c r="Y39" s="1">
        <v>42779.099027777775</v>
      </c>
      <c r="Z39" s="1">
        <v>42802.264467592591</v>
      </c>
      <c r="AA39" t="s">
        <v>1273</v>
      </c>
    </row>
    <row r="40" spans="1:27" x14ac:dyDescent="0.3">
      <c r="A40">
        <v>95811</v>
      </c>
      <c r="B40" t="s">
        <v>1214</v>
      </c>
      <c r="C40" t="s">
        <v>75</v>
      </c>
      <c r="D40" t="s">
        <v>354</v>
      </c>
      <c r="E40" t="s">
        <v>24</v>
      </c>
      <c r="F40" t="s">
        <v>27</v>
      </c>
      <c r="G40" t="s">
        <v>166</v>
      </c>
      <c r="H40" t="s">
        <v>1213</v>
      </c>
      <c r="I40" t="s">
        <v>942</v>
      </c>
      <c r="J40" t="s">
        <v>204</v>
      </c>
      <c r="K40" t="s">
        <v>41</v>
      </c>
      <c r="L40" t="s">
        <v>240</v>
      </c>
      <c r="M40" t="s">
        <v>365</v>
      </c>
      <c r="N40" t="s">
        <v>1194</v>
      </c>
      <c r="O40" t="s">
        <v>373</v>
      </c>
      <c r="Q40" t="s">
        <v>812</v>
      </c>
      <c r="R40" t="s">
        <v>779</v>
      </c>
      <c r="S40" t="s">
        <v>235</v>
      </c>
      <c r="T40" t="s">
        <v>43</v>
      </c>
      <c r="U40" t="s">
        <v>29</v>
      </c>
      <c r="V40" t="s">
        <v>26</v>
      </c>
      <c r="W40" t="s">
        <v>1194</v>
      </c>
      <c r="Y40" s="1">
        <v>42779.494895833333</v>
      </c>
      <c r="Z40" s="1">
        <v>42782.595219907409</v>
      </c>
      <c r="AA40" t="s">
        <v>321</v>
      </c>
    </row>
    <row r="41" spans="1:27" x14ac:dyDescent="0.3">
      <c r="A41">
        <v>95813</v>
      </c>
      <c r="B41" t="s">
        <v>124</v>
      </c>
      <c r="C41" t="s">
        <v>75</v>
      </c>
      <c r="D41" t="s">
        <v>125</v>
      </c>
      <c r="E41" t="s">
        <v>149</v>
      </c>
      <c r="F41" t="s">
        <v>27</v>
      </c>
      <c r="G41" t="s">
        <v>187</v>
      </c>
      <c r="H41" t="s">
        <v>1287</v>
      </c>
      <c r="I41" t="s">
        <v>245</v>
      </c>
      <c r="J41" t="s">
        <v>124</v>
      </c>
      <c r="K41" t="s">
        <v>41</v>
      </c>
      <c r="L41" t="s">
        <v>32</v>
      </c>
      <c r="N41" t="s">
        <v>1194</v>
      </c>
      <c r="O41" t="s">
        <v>1194</v>
      </c>
      <c r="Q41" t="s">
        <v>630</v>
      </c>
      <c r="R41" t="s">
        <v>779</v>
      </c>
      <c r="S41" t="s">
        <v>1211</v>
      </c>
      <c r="T41" t="s">
        <v>67</v>
      </c>
      <c r="U41" t="s">
        <v>37</v>
      </c>
      <c r="V41" t="s">
        <v>235</v>
      </c>
      <c r="W41" t="s">
        <v>1194</v>
      </c>
      <c r="Y41" s="1">
        <v>42779.504027777781</v>
      </c>
      <c r="Z41" s="1">
        <v>42788.540034722224</v>
      </c>
      <c r="AA41" t="s">
        <v>321</v>
      </c>
    </row>
    <row r="42" spans="1:27" x14ac:dyDescent="0.3">
      <c r="A42">
        <v>95828</v>
      </c>
      <c r="B42" t="s">
        <v>318</v>
      </c>
      <c r="C42" t="s">
        <v>75</v>
      </c>
      <c r="D42" t="s">
        <v>267</v>
      </c>
      <c r="E42" t="s">
        <v>24</v>
      </c>
      <c r="F42" t="s">
        <v>27</v>
      </c>
      <c r="G42" t="s">
        <v>201</v>
      </c>
      <c r="H42" t="s">
        <v>1284</v>
      </c>
      <c r="I42" t="s">
        <v>245</v>
      </c>
      <c r="J42" t="s">
        <v>77</v>
      </c>
      <c r="K42" t="s">
        <v>41</v>
      </c>
      <c r="L42" t="s">
        <v>32</v>
      </c>
      <c r="M42" t="s">
        <v>298</v>
      </c>
      <c r="N42" t="s">
        <v>1194</v>
      </c>
      <c r="O42" t="s">
        <v>1221</v>
      </c>
      <c r="Q42" t="s">
        <v>812</v>
      </c>
      <c r="R42" t="s">
        <v>779</v>
      </c>
      <c r="S42" t="s">
        <v>235</v>
      </c>
      <c r="T42" t="s">
        <v>43</v>
      </c>
      <c r="U42" t="s">
        <v>29</v>
      </c>
      <c r="V42" t="s">
        <v>26</v>
      </c>
      <c r="W42" t="s">
        <v>1194</v>
      </c>
      <c r="Y42" s="1">
        <v>42779.683969907404</v>
      </c>
      <c r="Z42" s="1">
        <v>42796.375231481485</v>
      </c>
      <c r="AA42" t="s">
        <v>1273</v>
      </c>
    </row>
    <row r="43" spans="1:27" x14ac:dyDescent="0.3">
      <c r="A43">
        <v>95990</v>
      </c>
      <c r="B43" t="s">
        <v>800</v>
      </c>
      <c r="C43" t="s">
        <v>75</v>
      </c>
      <c r="D43" t="s">
        <v>79</v>
      </c>
      <c r="E43" t="s">
        <v>24</v>
      </c>
      <c r="F43" t="s">
        <v>27</v>
      </c>
      <c r="G43" t="s">
        <v>187</v>
      </c>
      <c r="H43" t="s">
        <v>1282</v>
      </c>
      <c r="I43" t="s">
        <v>800</v>
      </c>
      <c r="J43" t="s">
        <v>146</v>
      </c>
      <c r="K43" t="s">
        <v>41</v>
      </c>
      <c r="L43" t="s">
        <v>240</v>
      </c>
      <c r="M43" t="s">
        <v>185</v>
      </c>
      <c r="N43" t="s">
        <v>1194</v>
      </c>
      <c r="O43" t="s">
        <v>1200</v>
      </c>
      <c r="Q43" t="s">
        <v>812</v>
      </c>
      <c r="R43" t="s">
        <v>779</v>
      </c>
      <c r="S43" t="s">
        <v>1211</v>
      </c>
      <c r="T43" t="s">
        <v>67</v>
      </c>
      <c r="U43" t="s">
        <v>45</v>
      </c>
      <c r="V43" t="s">
        <v>235</v>
      </c>
      <c r="W43" t="s">
        <v>1194</v>
      </c>
      <c r="Y43" s="1">
        <v>42782.148425925923</v>
      </c>
      <c r="Z43" s="1">
        <v>42806.991793981484</v>
      </c>
      <c r="AA43" t="s">
        <v>1268</v>
      </c>
    </row>
    <row r="44" spans="1:27" x14ac:dyDescent="0.3">
      <c r="A44">
        <v>96458</v>
      </c>
      <c r="B44" t="s">
        <v>146</v>
      </c>
      <c r="C44" t="s">
        <v>75</v>
      </c>
      <c r="D44" t="s">
        <v>79</v>
      </c>
      <c r="E44" t="s">
        <v>24</v>
      </c>
      <c r="F44" t="s">
        <v>387</v>
      </c>
      <c r="G44" t="s">
        <v>807</v>
      </c>
      <c r="H44" t="s">
        <v>1277</v>
      </c>
      <c r="I44" t="s">
        <v>806</v>
      </c>
      <c r="J44" t="s">
        <v>146</v>
      </c>
      <c r="K44" t="s">
        <v>41</v>
      </c>
      <c r="L44" t="s">
        <v>240</v>
      </c>
      <c r="M44" t="s">
        <v>185</v>
      </c>
      <c r="N44" t="s">
        <v>1194</v>
      </c>
      <c r="O44" t="s">
        <v>1221</v>
      </c>
      <c r="R44" t="s">
        <v>779</v>
      </c>
      <c r="S44" t="s">
        <v>235</v>
      </c>
      <c r="T44" t="s">
        <v>43</v>
      </c>
      <c r="U44" t="s">
        <v>45</v>
      </c>
      <c r="V44" t="s">
        <v>235</v>
      </c>
      <c r="W44" t="s">
        <v>1194</v>
      </c>
      <c r="Y44" s="1">
        <v>42794.163171296299</v>
      </c>
      <c r="Z44" s="1">
        <v>42821.306273148148</v>
      </c>
    </row>
    <row r="45" spans="1:27" x14ac:dyDescent="0.3">
      <c r="A45">
        <v>96484</v>
      </c>
      <c r="B45" t="s">
        <v>1276</v>
      </c>
      <c r="C45" t="s">
        <v>75</v>
      </c>
      <c r="D45" t="s">
        <v>1275</v>
      </c>
      <c r="E45" t="s">
        <v>24</v>
      </c>
      <c r="F45" t="s">
        <v>27</v>
      </c>
      <c r="G45" t="s">
        <v>117</v>
      </c>
      <c r="H45" t="s">
        <v>1274</v>
      </c>
      <c r="I45" t="s">
        <v>602</v>
      </c>
      <c r="J45" t="s">
        <v>77</v>
      </c>
      <c r="K45" t="s">
        <v>41</v>
      </c>
      <c r="L45" t="s">
        <v>240</v>
      </c>
      <c r="M45" t="s">
        <v>185</v>
      </c>
      <c r="N45" t="s">
        <v>1194</v>
      </c>
      <c r="O45" t="s">
        <v>1221</v>
      </c>
      <c r="Q45" t="s">
        <v>812</v>
      </c>
      <c r="R45" t="s">
        <v>779</v>
      </c>
      <c r="S45" t="s">
        <v>235</v>
      </c>
      <c r="T45" t="s">
        <v>55</v>
      </c>
      <c r="U45" t="s">
        <v>37</v>
      </c>
      <c r="V45" t="s">
        <v>235</v>
      </c>
      <c r="W45" t="s">
        <v>1194</v>
      </c>
      <c r="Y45" s="1">
        <v>42794.40115740741</v>
      </c>
      <c r="Z45" s="1">
        <v>42796.571157407408</v>
      </c>
      <c r="AA45" t="s">
        <v>1273</v>
      </c>
    </row>
    <row r="46" spans="1:27" x14ac:dyDescent="0.3">
      <c r="A46">
        <v>96503</v>
      </c>
      <c r="B46" t="s">
        <v>170</v>
      </c>
      <c r="C46" t="s">
        <v>75</v>
      </c>
      <c r="D46" t="s">
        <v>180</v>
      </c>
      <c r="E46" t="s">
        <v>24</v>
      </c>
      <c r="F46" t="s">
        <v>387</v>
      </c>
      <c r="G46" t="s">
        <v>178</v>
      </c>
      <c r="H46" t="s">
        <v>1375</v>
      </c>
      <c r="I46" t="s">
        <v>193</v>
      </c>
      <c r="J46" t="s">
        <v>77</v>
      </c>
      <c r="K46" t="s">
        <v>41</v>
      </c>
      <c r="L46" t="s">
        <v>240</v>
      </c>
      <c r="M46" t="s">
        <v>185</v>
      </c>
      <c r="N46" t="s">
        <v>1194</v>
      </c>
      <c r="O46" t="s">
        <v>1221</v>
      </c>
      <c r="Q46" t="s">
        <v>812</v>
      </c>
      <c r="R46" t="s">
        <v>779</v>
      </c>
      <c r="S46" t="s">
        <v>235</v>
      </c>
      <c r="T46" t="s">
        <v>43</v>
      </c>
      <c r="U46" t="s">
        <v>45</v>
      </c>
      <c r="V46" t="s">
        <v>778</v>
      </c>
      <c r="W46" t="s">
        <v>1194</v>
      </c>
      <c r="Y46" s="1">
        <v>42794.50513888889</v>
      </c>
      <c r="Z46" s="1">
        <v>42821.258391203701</v>
      </c>
      <c r="AA46" t="s">
        <v>1268</v>
      </c>
    </row>
    <row r="47" spans="1:27" x14ac:dyDescent="0.3">
      <c r="A47">
        <v>96634</v>
      </c>
      <c r="B47" t="s">
        <v>355</v>
      </c>
      <c r="C47" t="s">
        <v>75</v>
      </c>
      <c r="D47" t="s">
        <v>79</v>
      </c>
      <c r="E47" t="s">
        <v>24</v>
      </c>
      <c r="F47" t="s">
        <v>387</v>
      </c>
      <c r="G47" t="s">
        <v>25</v>
      </c>
      <c r="H47" t="s">
        <v>1272</v>
      </c>
      <c r="I47" t="s">
        <v>74</v>
      </c>
      <c r="J47" t="s">
        <v>355</v>
      </c>
      <c r="K47" t="s">
        <v>41</v>
      </c>
      <c r="L47" t="s">
        <v>240</v>
      </c>
      <c r="M47" t="s">
        <v>298</v>
      </c>
      <c r="N47" t="s">
        <v>1194</v>
      </c>
      <c r="O47" t="s">
        <v>1221</v>
      </c>
      <c r="R47" t="s">
        <v>779</v>
      </c>
      <c r="S47" t="s">
        <v>235</v>
      </c>
      <c r="T47" t="s">
        <v>43</v>
      </c>
      <c r="U47" t="s">
        <v>29</v>
      </c>
      <c r="V47" t="s">
        <v>779</v>
      </c>
      <c r="W47" t="s">
        <v>1194</v>
      </c>
      <c r="Y47" s="1">
        <v>42797.067928240744</v>
      </c>
      <c r="Z47" s="1">
        <v>42822.364340277774</v>
      </c>
    </row>
    <row r="48" spans="1:27" x14ac:dyDescent="0.3">
      <c r="A48">
        <v>96927</v>
      </c>
      <c r="B48" t="s">
        <v>318</v>
      </c>
      <c r="C48" t="s">
        <v>75</v>
      </c>
      <c r="D48" t="s">
        <v>267</v>
      </c>
      <c r="E48" t="s">
        <v>24</v>
      </c>
      <c r="F48" t="s">
        <v>27</v>
      </c>
      <c r="G48" t="s">
        <v>35</v>
      </c>
      <c r="H48" t="s">
        <v>1341</v>
      </c>
      <c r="I48" t="s">
        <v>137</v>
      </c>
      <c r="J48" t="s">
        <v>77</v>
      </c>
      <c r="K48" t="s">
        <v>41</v>
      </c>
      <c r="L48" t="s">
        <v>240</v>
      </c>
      <c r="M48" t="s">
        <v>185</v>
      </c>
      <c r="N48" t="s">
        <v>1194</v>
      </c>
      <c r="O48" t="s">
        <v>1319</v>
      </c>
      <c r="Q48" t="s">
        <v>812</v>
      </c>
      <c r="R48" t="s">
        <v>779</v>
      </c>
      <c r="S48" t="s">
        <v>235</v>
      </c>
      <c r="T48" t="s">
        <v>43</v>
      </c>
      <c r="U48" t="s">
        <v>37</v>
      </c>
      <c r="V48" t="s">
        <v>779</v>
      </c>
      <c r="W48" t="s">
        <v>1194</v>
      </c>
      <c r="Y48" s="1">
        <v>42803.672743055555</v>
      </c>
      <c r="Z48" s="1">
        <v>42811.516817129632</v>
      </c>
      <c r="AA48" t="s">
        <v>1268</v>
      </c>
    </row>
    <row r="49" spans="1:27" x14ac:dyDescent="0.3">
      <c r="A49">
        <v>95944</v>
      </c>
      <c r="B49" t="s">
        <v>170</v>
      </c>
      <c r="C49" t="s">
        <v>133</v>
      </c>
      <c r="D49" t="s">
        <v>180</v>
      </c>
      <c r="E49" t="s">
        <v>24</v>
      </c>
      <c r="F49" t="s">
        <v>27</v>
      </c>
      <c r="G49" t="s">
        <v>178</v>
      </c>
      <c r="H49" t="s">
        <v>780</v>
      </c>
      <c r="I49" t="s">
        <v>193</v>
      </c>
      <c r="J49" t="s">
        <v>777</v>
      </c>
      <c r="K49" t="s">
        <v>41</v>
      </c>
      <c r="L49" t="s">
        <v>32</v>
      </c>
      <c r="N49" t="s">
        <v>1194</v>
      </c>
      <c r="O49" t="s">
        <v>1200</v>
      </c>
      <c r="R49" t="s">
        <v>779</v>
      </c>
      <c r="S49" t="s">
        <v>235</v>
      </c>
      <c r="T49" t="s">
        <v>43</v>
      </c>
      <c r="U49" t="s">
        <v>45</v>
      </c>
      <c r="V49" t="s">
        <v>778</v>
      </c>
      <c r="W49" t="s">
        <v>1194</v>
      </c>
      <c r="Y49" s="1">
        <v>42781.249409722222</v>
      </c>
      <c r="Z49" s="1">
        <v>42786.991354166668</v>
      </c>
    </row>
    <row r="50" spans="1:27" x14ac:dyDescent="0.3">
      <c r="A50">
        <v>96068</v>
      </c>
      <c r="B50" t="s">
        <v>170</v>
      </c>
      <c r="C50" t="s">
        <v>133</v>
      </c>
      <c r="D50" t="s">
        <v>180</v>
      </c>
      <c r="E50" t="s">
        <v>24</v>
      </c>
      <c r="F50" t="s">
        <v>27</v>
      </c>
      <c r="G50" t="s">
        <v>263</v>
      </c>
      <c r="H50" t="s">
        <v>1271</v>
      </c>
      <c r="I50" t="s">
        <v>745</v>
      </c>
      <c r="J50" t="s">
        <v>777</v>
      </c>
      <c r="K50" t="s">
        <v>41</v>
      </c>
      <c r="L50" t="s">
        <v>240</v>
      </c>
      <c r="M50" t="s">
        <v>185</v>
      </c>
      <c r="N50" t="s">
        <v>1194</v>
      </c>
      <c r="O50" t="s">
        <v>1200</v>
      </c>
      <c r="R50" t="s">
        <v>779</v>
      </c>
      <c r="S50" t="s">
        <v>235</v>
      </c>
      <c r="T50" t="s">
        <v>67</v>
      </c>
      <c r="U50" t="s">
        <v>37</v>
      </c>
      <c r="V50" t="s">
        <v>779</v>
      </c>
      <c r="W50" t="s">
        <v>1194</v>
      </c>
      <c r="X50" t="s">
        <v>596</v>
      </c>
      <c r="Y50" s="1">
        <v>42782.399594907409</v>
      </c>
      <c r="Z50" s="1">
        <v>42787.57234953704</v>
      </c>
      <c r="AA50" t="s">
        <v>321</v>
      </c>
    </row>
    <row r="51" spans="1:27" x14ac:dyDescent="0.3">
      <c r="A51">
        <v>96403</v>
      </c>
      <c r="B51" t="s">
        <v>170</v>
      </c>
      <c r="C51" t="s">
        <v>133</v>
      </c>
      <c r="D51" t="s">
        <v>180</v>
      </c>
      <c r="E51" t="s">
        <v>24</v>
      </c>
      <c r="F51" t="s">
        <v>27</v>
      </c>
      <c r="G51" t="s">
        <v>187</v>
      </c>
      <c r="H51" t="s">
        <v>1270</v>
      </c>
      <c r="I51" t="s">
        <v>800</v>
      </c>
      <c r="J51" t="s">
        <v>800</v>
      </c>
      <c r="K51" t="s">
        <v>41</v>
      </c>
      <c r="L51" t="s">
        <v>32</v>
      </c>
      <c r="N51" t="s">
        <v>1194</v>
      </c>
      <c r="O51" t="s">
        <v>1200</v>
      </c>
      <c r="R51" t="s">
        <v>779</v>
      </c>
      <c r="S51" t="s">
        <v>235</v>
      </c>
      <c r="T51" t="s">
        <v>67</v>
      </c>
      <c r="U51" t="s">
        <v>45</v>
      </c>
      <c r="V51" t="s">
        <v>235</v>
      </c>
      <c r="W51" t="s">
        <v>1194</v>
      </c>
      <c r="Y51" s="1">
        <v>42793.023587962962</v>
      </c>
      <c r="Z51" s="1">
        <v>42793.571458333332</v>
      </c>
    </row>
    <row r="52" spans="1:27" x14ac:dyDescent="0.3">
      <c r="A52">
        <v>96916</v>
      </c>
      <c r="B52" t="s">
        <v>170</v>
      </c>
      <c r="C52" t="s">
        <v>133</v>
      </c>
      <c r="D52" t="s">
        <v>180</v>
      </c>
      <c r="E52" t="s">
        <v>24</v>
      </c>
      <c r="F52" t="s">
        <v>27</v>
      </c>
      <c r="G52" t="s">
        <v>275</v>
      </c>
      <c r="H52" t="s">
        <v>1304</v>
      </c>
      <c r="I52" t="s">
        <v>170</v>
      </c>
      <c r="J52" t="s">
        <v>777</v>
      </c>
      <c r="K52" t="s">
        <v>41</v>
      </c>
      <c r="L52" t="s">
        <v>32</v>
      </c>
      <c r="M52" t="s">
        <v>104</v>
      </c>
      <c r="N52" t="s">
        <v>1194</v>
      </c>
      <c r="O52" t="s">
        <v>1293</v>
      </c>
      <c r="R52" t="s">
        <v>779</v>
      </c>
      <c r="S52" t="s">
        <v>235</v>
      </c>
      <c r="T52" t="s">
        <v>43</v>
      </c>
      <c r="U52" t="s">
        <v>29</v>
      </c>
      <c r="V52" t="s">
        <v>235</v>
      </c>
      <c r="W52" t="s">
        <v>1194</v>
      </c>
      <c r="Y52" s="1">
        <v>42803.470520833333</v>
      </c>
      <c r="Z52" s="1">
        <v>42804.344733796293</v>
      </c>
    </row>
    <row r="53" spans="1:27" x14ac:dyDescent="0.3">
      <c r="A53">
        <v>97029</v>
      </c>
      <c r="B53" t="s">
        <v>266</v>
      </c>
      <c r="C53" t="s">
        <v>23</v>
      </c>
      <c r="D53" t="s">
        <v>106</v>
      </c>
      <c r="E53" t="s">
        <v>262</v>
      </c>
      <c r="F53" t="s">
        <v>27</v>
      </c>
      <c r="G53" t="s">
        <v>49</v>
      </c>
      <c r="H53" t="s">
        <v>1340</v>
      </c>
      <c r="I53" t="s">
        <v>335</v>
      </c>
      <c r="J53" t="s">
        <v>335</v>
      </c>
      <c r="K53" t="s">
        <v>41</v>
      </c>
      <c r="L53" t="s">
        <v>32</v>
      </c>
      <c r="M53" t="s">
        <v>51</v>
      </c>
      <c r="N53" t="s">
        <v>1194</v>
      </c>
      <c r="O53" t="s">
        <v>1194</v>
      </c>
      <c r="R53" t="s">
        <v>765</v>
      </c>
      <c r="T53" t="s">
        <v>43</v>
      </c>
      <c r="U53" t="s">
        <v>45</v>
      </c>
      <c r="V53" t="s">
        <v>235</v>
      </c>
      <c r="W53" t="s">
        <v>1194</v>
      </c>
      <c r="Y53" s="1">
        <v>42808.122349537036</v>
      </c>
      <c r="Z53" s="1">
        <v>42822.371863425928</v>
      </c>
    </row>
    <row r="54" spans="1:27" x14ac:dyDescent="0.3">
      <c r="A54">
        <v>96639</v>
      </c>
      <c r="B54" t="s">
        <v>1229</v>
      </c>
      <c r="C54" t="s">
        <v>599</v>
      </c>
      <c r="D54" t="s">
        <v>598</v>
      </c>
      <c r="E54" t="s">
        <v>303</v>
      </c>
      <c r="F54" t="s">
        <v>27</v>
      </c>
      <c r="G54" t="s">
        <v>49</v>
      </c>
      <c r="H54" t="s">
        <v>1236</v>
      </c>
      <c r="I54" t="s">
        <v>772</v>
      </c>
      <c r="J54" t="s">
        <v>497</v>
      </c>
      <c r="K54" t="s">
        <v>41</v>
      </c>
      <c r="L54" t="s">
        <v>32</v>
      </c>
      <c r="N54" t="s">
        <v>1194</v>
      </c>
      <c r="O54" t="s">
        <v>1194</v>
      </c>
      <c r="R54" t="s">
        <v>765</v>
      </c>
      <c r="T54" t="s">
        <v>43</v>
      </c>
      <c r="U54" t="s">
        <v>60</v>
      </c>
      <c r="V54" t="s">
        <v>235</v>
      </c>
      <c r="W54" t="s">
        <v>1194</v>
      </c>
      <c r="Y54" s="1">
        <v>42797.110162037039</v>
      </c>
      <c r="Z54" s="1">
        <v>42797.449664351851</v>
      </c>
    </row>
    <row r="55" spans="1:27" x14ac:dyDescent="0.3">
      <c r="A55">
        <v>97441</v>
      </c>
      <c r="B55" t="s">
        <v>191</v>
      </c>
      <c r="C55" t="s">
        <v>599</v>
      </c>
      <c r="D55" t="s">
        <v>1356</v>
      </c>
      <c r="E55" t="s">
        <v>262</v>
      </c>
      <c r="F55" t="s">
        <v>27</v>
      </c>
      <c r="G55" t="s">
        <v>49</v>
      </c>
      <c r="H55" t="s">
        <v>1374</v>
      </c>
      <c r="I55" t="s">
        <v>248</v>
      </c>
      <c r="J55" t="s">
        <v>1077</v>
      </c>
      <c r="K55" t="s">
        <v>41</v>
      </c>
      <c r="L55" t="s">
        <v>32</v>
      </c>
      <c r="N55" t="s">
        <v>1194</v>
      </c>
      <c r="O55" t="s">
        <v>1194</v>
      </c>
      <c r="R55" t="s">
        <v>765</v>
      </c>
      <c r="T55" t="s">
        <v>67</v>
      </c>
      <c r="U55" t="s">
        <v>60</v>
      </c>
      <c r="V55" t="s">
        <v>235</v>
      </c>
      <c r="W55" t="s">
        <v>1194</v>
      </c>
      <c r="Y55" s="1">
        <v>42817.458703703705</v>
      </c>
      <c r="Z55" s="1">
        <v>42817.617083333331</v>
      </c>
    </row>
    <row r="56" spans="1:27" x14ac:dyDescent="0.3">
      <c r="A56">
        <v>77346</v>
      </c>
      <c r="B56" t="s">
        <v>161</v>
      </c>
      <c r="C56" t="s">
        <v>322</v>
      </c>
      <c r="D56" t="s">
        <v>324</v>
      </c>
      <c r="E56" t="s">
        <v>24</v>
      </c>
      <c r="F56" t="s">
        <v>27</v>
      </c>
      <c r="G56" t="s">
        <v>220</v>
      </c>
      <c r="H56" t="s">
        <v>771</v>
      </c>
      <c r="I56" t="s">
        <v>107</v>
      </c>
      <c r="J56" t="s">
        <v>221</v>
      </c>
      <c r="K56" t="s">
        <v>41</v>
      </c>
      <c r="L56" t="s">
        <v>32</v>
      </c>
      <c r="N56" t="s">
        <v>1194</v>
      </c>
      <c r="O56" t="s">
        <v>1194</v>
      </c>
      <c r="R56" t="s">
        <v>765</v>
      </c>
      <c r="T56" t="s">
        <v>67</v>
      </c>
      <c r="U56" t="s">
        <v>45</v>
      </c>
      <c r="V56" t="s">
        <v>235</v>
      </c>
      <c r="W56" t="s">
        <v>1194</v>
      </c>
      <c r="Y56" s="1">
        <v>42418.805648148147</v>
      </c>
      <c r="Z56" s="1">
        <v>42724.101655092592</v>
      </c>
    </row>
    <row r="57" spans="1:27" x14ac:dyDescent="0.3">
      <c r="A57">
        <v>61516</v>
      </c>
      <c r="B57" t="s">
        <v>277</v>
      </c>
      <c r="C57" t="s">
        <v>75</v>
      </c>
      <c r="D57" t="s">
        <v>79</v>
      </c>
      <c r="E57" t="s">
        <v>147</v>
      </c>
      <c r="F57" t="s">
        <v>27</v>
      </c>
      <c r="G57" t="s">
        <v>127</v>
      </c>
      <c r="H57" t="s">
        <v>1154</v>
      </c>
      <c r="I57" t="s">
        <v>265</v>
      </c>
      <c r="J57" t="s">
        <v>1153</v>
      </c>
      <c r="K57" t="s">
        <v>41</v>
      </c>
      <c r="L57" t="s">
        <v>32</v>
      </c>
      <c r="N57" t="s">
        <v>1194</v>
      </c>
      <c r="O57" t="s">
        <v>1194</v>
      </c>
      <c r="R57" t="s">
        <v>765</v>
      </c>
      <c r="T57" t="s">
        <v>43</v>
      </c>
      <c r="U57" t="s">
        <v>29</v>
      </c>
      <c r="V57" t="s">
        <v>194</v>
      </c>
      <c r="W57" t="s">
        <v>1194</v>
      </c>
      <c r="Y57" s="1">
        <v>42123.220451388886</v>
      </c>
      <c r="Z57" s="1">
        <v>42202.331296296295</v>
      </c>
    </row>
    <row r="58" spans="1:27" x14ac:dyDescent="0.3">
      <c r="A58">
        <v>64267</v>
      </c>
      <c r="B58" t="s">
        <v>229</v>
      </c>
      <c r="C58" t="s">
        <v>75</v>
      </c>
      <c r="D58" t="s">
        <v>79</v>
      </c>
      <c r="E58" t="s">
        <v>147</v>
      </c>
      <c r="F58" t="s">
        <v>27</v>
      </c>
      <c r="G58" t="s">
        <v>76</v>
      </c>
      <c r="H58" t="s">
        <v>1151</v>
      </c>
      <c r="I58" t="s">
        <v>229</v>
      </c>
      <c r="J58" t="s">
        <v>229</v>
      </c>
      <c r="K58" t="s">
        <v>41</v>
      </c>
      <c r="L58" t="s">
        <v>32</v>
      </c>
      <c r="N58" t="s">
        <v>1194</v>
      </c>
      <c r="O58" t="s">
        <v>1194</v>
      </c>
      <c r="R58" t="s">
        <v>765</v>
      </c>
      <c r="T58" t="s">
        <v>43</v>
      </c>
      <c r="U58" t="s">
        <v>29</v>
      </c>
      <c r="V58" t="s">
        <v>78</v>
      </c>
      <c r="W58" t="s">
        <v>1194</v>
      </c>
      <c r="Y58" s="1">
        <v>42173.177407407406</v>
      </c>
      <c r="Z58" s="1">
        <v>42772.733159722222</v>
      </c>
    </row>
    <row r="59" spans="1:27" x14ac:dyDescent="0.3">
      <c r="A59">
        <v>71420</v>
      </c>
      <c r="B59" t="s">
        <v>315</v>
      </c>
      <c r="C59" t="s">
        <v>75</v>
      </c>
      <c r="D59" t="s">
        <v>1143</v>
      </c>
      <c r="E59" t="s">
        <v>147</v>
      </c>
      <c r="F59" t="s">
        <v>27</v>
      </c>
      <c r="G59" t="s">
        <v>169</v>
      </c>
      <c r="H59" t="s">
        <v>1142</v>
      </c>
      <c r="J59" t="s">
        <v>315</v>
      </c>
      <c r="K59" t="s">
        <v>41</v>
      </c>
      <c r="L59" t="s">
        <v>32</v>
      </c>
      <c r="N59" t="s">
        <v>1194</v>
      </c>
      <c r="O59" t="s">
        <v>1194</v>
      </c>
      <c r="R59" t="s">
        <v>765</v>
      </c>
      <c r="T59" t="s">
        <v>43</v>
      </c>
      <c r="U59" t="s">
        <v>37</v>
      </c>
      <c r="V59" t="s">
        <v>81</v>
      </c>
      <c r="W59" t="s">
        <v>1194</v>
      </c>
      <c r="Y59" s="1">
        <v>42300.000717592593</v>
      </c>
      <c r="Z59" s="1">
        <v>42366.135995370372</v>
      </c>
    </row>
    <row r="60" spans="1:27" x14ac:dyDescent="0.3">
      <c r="A60">
        <v>73271</v>
      </c>
      <c r="B60" t="s">
        <v>230</v>
      </c>
      <c r="C60" t="s">
        <v>75</v>
      </c>
      <c r="D60" t="s">
        <v>79</v>
      </c>
      <c r="E60" t="s">
        <v>147</v>
      </c>
      <c r="F60" t="s">
        <v>27</v>
      </c>
      <c r="G60" t="s">
        <v>169</v>
      </c>
      <c r="H60" t="s">
        <v>1141</v>
      </c>
      <c r="I60" t="s">
        <v>733</v>
      </c>
      <c r="J60" t="s">
        <v>733</v>
      </c>
      <c r="K60" t="s">
        <v>41</v>
      </c>
      <c r="L60" t="s">
        <v>32</v>
      </c>
      <c r="N60" t="s">
        <v>1194</v>
      </c>
      <c r="O60" t="s">
        <v>1194</v>
      </c>
      <c r="R60" t="s">
        <v>765</v>
      </c>
      <c r="T60" t="s">
        <v>67</v>
      </c>
      <c r="U60" t="s">
        <v>37</v>
      </c>
      <c r="V60" t="s">
        <v>81</v>
      </c>
      <c r="W60" t="s">
        <v>1194</v>
      </c>
      <c r="Y60" s="1">
        <v>42333.157141203701</v>
      </c>
      <c r="Z60" s="1">
        <v>42333.314004629632</v>
      </c>
    </row>
    <row r="61" spans="1:27" x14ac:dyDescent="0.3">
      <c r="A61">
        <v>73907</v>
      </c>
      <c r="B61" t="s">
        <v>77</v>
      </c>
      <c r="C61" t="s">
        <v>75</v>
      </c>
      <c r="D61" t="s">
        <v>825</v>
      </c>
      <c r="E61" t="s">
        <v>147</v>
      </c>
      <c r="F61" t="s">
        <v>27</v>
      </c>
      <c r="G61" t="s">
        <v>187</v>
      </c>
      <c r="H61" t="s">
        <v>1139</v>
      </c>
      <c r="I61" t="s">
        <v>941</v>
      </c>
      <c r="J61" t="s">
        <v>315</v>
      </c>
      <c r="K61" t="s">
        <v>41</v>
      </c>
      <c r="L61" t="s">
        <v>32</v>
      </c>
      <c r="N61" t="s">
        <v>1194</v>
      </c>
      <c r="O61" t="s">
        <v>1194</v>
      </c>
      <c r="R61" t="s">
        <v>765</v>
      </c>
      <c r="T61" t="s">
        <v>67</v>
      </c>
      <c r="U61" t="s">
        <v>29</v>
      </c>
      <c r="V61" t="s">
        <v>26</v>
      </c>
      <c r="W61" t="s">
        <v>1194</v>
      </c>
      <c r="Y61" s="1">
        <v>42347.143217592595</v>
      </c>
      <c r="Z61" s="1">
        <v>42366.135613425926</v>
      </c>
    </row>
    <row r="62" spans="1:27" x14ac:dyDescent="0.3">
      <c r="A62">
        <v>74162</v>
      </c>
      <c r="B62" t="s">
        <v>77</v>
      </c>
      <c r="C62" t="s">
        <v>75</v>
      </c>
      <c r="D62" t="s">
        <v>825</v>
      </c>
      <c r="E62" t="s">
        <v>147</v>
      </c>
      <c r="F62" t="s">
        <v>27</v>
      </c>
      <c r="G62" t="s">
        <v>169</v>
      </c>
      <c r="H62" t="s">
        <v>1138</v>
      </c>
      <c r="I62" t="s">
        <v>941</v>
      </c>
      <c r="J62" t="s">
        <v>234</v>
      </c>
      <c r="K62" t="s">
        <v>41</v>
      </c>
      <c r="L62" t="s">
        <v>32</v>
      </c>
      <c r="N62" t="s">
        <v>1194</v>
      </c>
      <c r="O62" t="s">
        <v>1194</v>
      </c>
      <c r="R62" t="s">
        <v>765</v>
      </c>
      <c r="S62" t="s">
        <v>426</v>
      </c>
      <c r="T62" t="s">
        <v>43</v>
      </c>
      <c r="U62" t="s">
        <v>29</v>
      </c>
      <c r="V62" t="s">
        <v>81</v>
      </c>
      <c r="W62" t="s">
        <v>1194</v>
      </c>
      <c r="Y62" s="1">
        <v>42353.375856481478</v>
      </c>
      <c r="Z62" s="1">
        <v>42353.380347222221</v>
      </c>
    </row>
    <row r="63" spans="1:27" x14ac:dyDescent="0.3">
      <c r="A63">
        <v>75402</v>
      </c>
      <c r="B63" t="s">
        <v>200</v>
      </c>
      <c r="C63" t="s">
        <v>75</v>
      </c>
      <c r="D63" t="s">
        <v>202</v>
      </c>
      <c r="E63" t="s">
        <v>147</v>
      </c>
      <c r="F63" t="s">
        <v>27</v>
      </c>
      <c r="G63" t="s">
        <v>153</v>
      </c>
      <c r="H63" t="s">
        <v>1137</v>
      </c>
      <c r="I63" t="s">
        <v>942</v>
      </c>
      <c r="J63" t="s">
        <v>226</v>
      </c>
      <c r="K63" t="s">
        <v>41</v>
      </c>
      <c r="L63" t="s">
        <v>32</v>
      </c>
      <c r="N63" t="s">
        <v>1194</v>
      </c>
      <c r="O63" t="s">
        <v>1194</v>
      </c>
      <c r="P63">
        <v>10008</v>
      </c>
      <c r="R63" t="s">
        <v>765</v>
      </c>
      <c r="T63" t="s">
        <v>43</v>
      </c>
      <c r="U63" t="s">
        <v>29</v>
      </c>
      <c r="V63" t="s">
        <v>78</v>
      </c>
      <c r="W63" t="s">
        <v>1194</v>
      </c>
      <c r="Y63" s="1">
        <v>42388.633518518516</v>
      </c>
      <c r="Z63" s="1">
        <v>42389.400543981479</v>
      </c>
    </row>
    <row r="64" spans="1:27" x14ac:dyDescent="0.3">
      <c r="A64">
        <v>76303</v>
      </c>
      <c r="B64" t="s">
        <v>77</v>
      </c>
      <c r="C64" t="s">
        <v>75</v>
      </c>
      <c r="D64" t="s">
        <v>825</v>
      </c>
      <c r="E64" t="s">
        <v>147</v>
      </c>
      <c r="F64" t="s">
        <v>27</v>
      </c>
      <c r="G64" t="s">
        <v>201</v>
      </c>
      <c r="H64" t="s">
        <v>1136</v>
      </c>
      <c r="I64" t="s">
        <v>230</v>
      </c>
      <c r="J64" t="s">
        <v>230</v>
      </c>
      <c r="K64" t="s">
        <v>41</v>
      </c>
      <c r="L64" t="s">
        <v>32</v>
      </c>
      <c r="N64" t="s">
        <v>1194</v>
      </c>
      <c r="O64" t="s">
        <v>1194</v>
      </c>
      <c r="Q64" t="s">
        <v>541</v>
      </c>
      <c r="R64" t="s">
        <v>765</v>
      </c>
      <c r="T64" t="s">
        <v>43</v>
      </c>
      <c r="U64" t="s">
        <v>29</v>
      </c>
      <c r="V64" t="s">
        <v>306</v>
      </c>
      <c r="W64" t="s">
        <v>1194</v>
      </c>
      <c r="Y64" s="1">
        <v>42398.353888888887</v>
      </c>
      <c r="Z64" s="1">
        <v>42576.297581018516</v>
      </c>
    </row>
    <row r="65" spans="1:27" x14ac:dyDescent="0.3">
      <c r="A65">
        <v>79634</v>
      </c>
      <c r="B65" t="s">
        <v>77</v>
      </c>
      <c r="C65" t="s">
        <v>75</v>
      </c>
      <c r="D65" t="s">
        <v>825</v>
      </c>
      <c r="E65" t="s">
        <v>147</v>
      </c>
      <c r="F65" t="s">
        <v>27</v>
      </c>
      <c r="G65" t="s">
        <v>187</v>
      </c>
      <c r="H65" t="s">
        <v>1135</v>
      </c>
      <c r="I65" t="s">
        <v>234</v>
      </c>
      <c r="J65" t="s">
        <v>234</v>
      </c>
      <c r="K65" t="s">
        <v>41</v>
      </c>
      <c r="L65" t="s">
        <v>32</v>
      </c>
      <c r="N65" t="s">
        <v>1194</v>
      </c>
      <c r="O65" t="s">
        <v>1194</v>
      </c>
      <c r="R65" t="s">
        <v>765</v>
      </c>
      <c r="S65" t="s">
        <v>426</v>
      </c>
      <c r="T65" t="s">
        <v>67</v>
      </c>
      <c r="U65" t="s">
        <v>45</v>
      </c>
      <c r="V65" t="s">
        <v>26</v>
      </c>
      <c r="W65" t="s">
        <v>1194</v>
      </c>
      <c r="Y65" s="1">
        <v>42457.412997685184</v>
      </c>
      <c r="Z65" s="1">
        <v>42459.52753472222</v>
      </c>
    </row>
    <row r="66" spans="1:27" x14ac:dyDescent="0.3">
      <c r="A66">
        <v>80606</v>
      </c>
      <c r="B66" t="s">
        <v>279</v>
      </c>
      <c r="C66" t="s">
        <v>75</v>
      </c>
      <c r="D66" t="s">
        <v>79</v>
      </c>
      <c r="E66" t="s">
        <v>147</v>
      </c>
      <c r="F66" t="s">
        <v>27</v>
      </c>
      <c r="G66" t="s">
        <v>187</v>
      </c>
      <c r="H66" t="s">
        <v>1134</v>
      </c>
      <c r="I66" t="s">
        <v>279</v>
      </c>
      <c r="J66" t="s">
        <v>279</v>
      </c>
      <c r="K66" t="s">
        <v>41</v>
      </c>
      <c r="L66" t="s">
        <v>32</v>
      </c>
      <c r="N66" t="s">
        <v>1194</v>
      </c>
      <c r="O66" t="s">
        <v>1194</v>
      </c>
      <c r="R66" t="s">
        <v>765</v>
      </c>
      <c r="T66" t="s">
        <v>55</v>
      </c>
      <c r="U66" t="s">
        <v>37</v>
      </c>
      <c r="V66" t="s">
        <v>26</v>
      </c>
      <c r="W66" t="s">
        <v>1194</v>
      </c>
      <c r="Y66" s="1">
        <v>42471.906145833331</v>
      </c>
      <c r="Z66" s="1">
        <v>42527.900381944448</v>
      </c>
    </row>
    <row r="67" spans="1:27" x14ac:dyDescent="0.3">
      <c r="A67">
        <v>84181</v>
      </c>
      <c r="B67" t="s">
        <v>939</v>
      </c>
      <c r="C67" t="s">
        <v>75</v>
      </c>
      <c r="D67" t="s">
        <v>1132</v>
      </c>
      <c r="E67" t="s">
        <v>262</v>
      </c>
      <c r="F67" t="s">
        <v>27</v>
      </c>
      <c r="G67" t="s">
        <v>153</v>
      </c>
      <c r="H67" t="s">
        <v>1131</v>
      </c>
      <c r="J67" t="s">
        <v>937</v>
      </c>
      <c r="K67" t="s">
        <v>41</v>
      </c>
      <c r="L67" t="s">
        <v>32</v>
      </c>
      <c r="N67" t="s">
        <v>1194</v>
      </c>
      <c r="O67" t="s">
        <v>1194</v>
      </c>
      <c r="R67" t="s">
        <v>765</v>
      </c>
      <c r="S67" t="s">
        <v>426</v>
      </c>
      <c r="T67" t="s">
        <v>55</v>
      </c>
      <c r="U67" t="s">
        <v>37</v>
      </c>
      <c r="V67" t="s">
        <v>81</v>
      </c>
      <c r="W67" t="s">
        <v>1194</v>
      </c>
      <c r="Y67" s="1">
        <v>42528.457928240743</v>
      </c>
      <c r="Z67" s="1">
        <v>42748.393113425926</v>
      </c>
    </row>
    <row r="68" spans="1:27" x14ac:dyDescent="0.3">
      <c r="A68">
        <v>85661</v>
      </c>
      <c r="B68" t="s">
        <v>228</v>
      </c>
      <c r="C68" t="s">
        <v>75</v>
      </c>
      <c r="D68" t="s">
        <v>125</v>
      </c>
      <c r="E68" t="s">
        <v>147</v>
      </c>
      <c r="F68" t="s">
        <v>27</v>
      </c>
      <c r="G68" t="s">
        <v>166</v>
      </c>
      <c r="H68" t="s">
        <v>1116</v>
      </c>
      <c r="I68" t="s">
        <v>179</v>
      </c>
      <c r="J68" t="s">
        <v>228</v>
      </c>
      <c r="K68" t="s">
        <v>41</v>
      </c>
      <c r="L68" t="s">
        <v>32</v>
      </c>
      <c r="N68" t="s">
        <v>1194</v>
      </c>
      <c r="O68" t="s">
        <v>1194</v>
      </c>
      <c r="Q68" t="s">
        <v>727</v>
      </c>
      <c r="R68" t="s">
        <v>765</v>
      </c>
      <c r="T68" t="s">
        <v>67</v>
      </c>
      <c r="U68" t="s">
        <v>45</v>
      </c>
      <c r="V68" t="s">
        <v>26</v>
      </c>
      <c r="W68" t="s">
        <v>1194</v>
      </c>
      <c r="Y68" s="1">
        <v>42555.32472222222</v>
      </c>
      <c r="Z68" s="1">
        <v>42772.735034722224</v>
      </c>
    </row>
    <row r="69" spans="1:27" x14ac:dyDescent="0.3">
      <c r="A69">
        <v>86226</v>
      </c>
      <c r="B69" t="s">
        <v>860</v>
      </c>
      <c r="C69" t="s">
        <v>75</v>
      </c>
      <c r="D69" t="s">
        <v>354</v>
      </c>
      <c r="E69" t="s">
        <v>147</v>
      </c>
      <c r="F69" t="s">
        <v>27</v>
      </c>
      <c r="G69" t="s">
        <v>187</v>
      </c>
      <c r="H69" t="s">
        <v>1113</v>
      </c>
      <c r="I69" t="s">
        <v>230</v>
      </c>
      <c r="J69" t="s">
        <v>230</v>
      </c>
      <c r="K69" t="s">
        <v>41</v>
      </c>
      <c r="L69" t="s">
        <v>32</v>
      </c>
      <c r="N69" t="s">
        <v>1194</v>
      </c>
      <c r="O69" t="s">
        <v>1194</v>
      </c>
      <c r="R69" t="s">
        <v>765</v>
      </c>
      <c r="T69" t="s">
        <v>43</v>
      </c>
      <c r="U69" t="s">
        <v>29</v>
      </c>
      <c r="V69" t="s">
        <v>26</v>
      </c>
      <c r="W69" t="s">
        <v>1194</v>
      </c>
      <c r="Y69" s="1">
        <v>42566.397418981483</v>
      </c>
      <c r="Z69" s="1">
        <v>42569.614652777775</v>
      </c>
    </row>
    <row r="70" spans="1:27" x14ac:dyDescent="0.3">
      <c r="A70">
        <v>87684</v>
      </c>
      <c r="B70" t="s">
        <v>226</v>
      </c>
      <c r="C70" t="s">
        <v>75</v>
      </c>
      <c r="D70" t="s">
        <v>354</v>
      </c>
      <c r="E70" t="s">
        <v>147</v>
      </c>
      <c r="F70" t="s">
        <v>27</v>
      </c>
      <c r="G70" t="s">
        <v>153</v>
      </c>
      <c r="H70" t="s">
        <v>1111</v>
      </c>
      <c r="I70" t="s">
        <v>942</v>
      </c>
      <c r="J70" t="s">
        <v>916</v>
      </c>
      <c r="K70" t="s">
        <v>41</v>
      </c>
      <c r="L70" t="s">
        <v>32</v>
      </c>
      <c r="M70" t="s">
        <v>104</v>
      </c>
      <c r="N70" t="s">
        <v>1194</v>
      </c>
      <c r="O70" t="s">
        <v>1194</v>
      </c>
      <c r="P70">
        <v>11774</v>
      </c>
      <c r="R70" t="s">
        <v>765</v>
      </c>
      <c r="T70" t="s">
        <v>43</v>
      </c>
      <c r="U70" t="s">
        <v>29</v>
      </c>
      <c r="V70" t="s">
        <v>308</v>
      </c>
      <c r="W70" t="s">
        <v>361</v>
      </c>
      <c r="Y70" s="1">
        <v>42598.775659722225</v>
      </c>
      <c r="Z70" s="1">
        <v>42629.458784722221</v>
      </c>
    </row>
    <row r="71" spans="1:27" x14ac:dyDescent="0.3">
      <c r="A71">
        <v>88089</v>
      </c>
      <c r="B71" t="s">
        <v>234</v>
      </c>
      <c r="C71" t="s">
        <v>75</v>
      </c>
      <c r="D71" t="s">
        <v>79</v>
      </c>
      <c r="E71" t="s">
        <v>147</v>
      </c>
      <c r="F71" t="s">
        <v>27</v>
      </c>
      <c r="G71" t="s">
        <v>169</v>
      </c>
      <c r="H71" t="s">
        <v>1110</v>
      </c>
      <c r="I71" t="s">
        <v>234</v>
      </c>
      <c r="J71" t="s">
        <v>234</v>
      </c>
      <c r="K71" t="s">
        <v>41</v>
      </c>
      <c r="L71" t="s">
        <v>32</v>
      </c>
      <c r="N71" t="s">
        <v>1194</v>
      </c>
      <c r="O71" t="s">
        <v>1194</v>
      </c>
      <c r="R71" t="s">
        <v>765</v>
      </c>
      <c r="T71" t="s">
        <v>43</v>
      </c>
      <c r="U71" t="s">
        <v>29</v>
      </c>
      <c r="V71" t="s">
        <v>26</v>
      </c>
      <c r="W71" t="s">
        <v>1194</v>
      </c>
      <c r="Y71" s="1">
        <v>42606.726041666669</v>
      </c>
      <c r="Z71" s="1">
        <v>42607.419166666667</v>
      </c>
    </row>
    <row r="72" spans="1:27" x14ac:dyDescent="0.3">
      <c r="A72">
        <v>88147</v>
      </c>
      <c r="B72" t="s">
        <v>124</v>
      </c>
      <c r="C72" t="s">
        <v>75</v>
      </c>
      <c r="D72" t="s">
        <v>125</v>
      </c>
      <c r="E72" t="s">
        <v>262</v>
      </c>
      <c r="F72" t="s">
        <v>27</v>
      </c>
      <c r="G72" t="s">
        <v>134</v>
      </c>
      <c r="H72" t="s">
        <v>1109</v>
      </c>
      <c r="I72" t="s">
        <v>179</v>
      </c>
      <c r="J72" t="s">
        <v>227</v>
      </c>
      <c r="K72" t="s">
        <v>41</v>
      </c>
      <c r="L72" t="s">
        <v>32</v>
      </c>
      <c r="M72" t="s">
        <v>104</v>
      </c>
      <c r="N72" t="s">
        <v>1194</v>
      </c>
      <c r="O72" t="s">
        <v>1194</v>
      </c>
      <c r="R72" t="s">
        <v>765</v>
      </c>
      <c r="T72" t="s">
        <v>43</v>
      </c>
      <c r="U72" t="s">
        <v>29</v>
      </c>
      <c r="V72" t="s">
        <v>26</v>
      </c>
      <c r="W72" t="s">
        <v>1194</v>
      </c>
      <c r="Y72" s="1">
        <v>42607.399016203701</v>
      </c>
      <c r="Z72" s="1">
        <v>42747.790138888886</v>
      </c>
      <c r="AA72" t="s">
        <v>1108</v>
      </c>
    </row>
    <row r="73" spans="1:27" x14ac:dyDescent="0.3">
      <c r="A73">
        <v>88275</v>
      </c>
      <c r="B73" t="s">
        <v>77</v>
      </c>
      <c r="C73" t="s">
        <v>75</v>
      </c>
      <c r="D73" t="s">
        <v>825</v>
      </c>
      <c r="E73" t="s">
        <v>147</v>
      </c>
      <c r="F73" t="s">
        <v>27</v>
      </c>
      <c r="G73" t="s">
        <v>187</v>
      </c>
      <c r="H73" t="s">
        <v>1107</v>
      </c>
      <c r="I73" t="s">
        <v>941</v>
      </c>
      <c r="J73" t="s">
        <v>250</v>
      </c>
      <c r="K73" t="s">
        <v>41</v>
      </c>
      <c r="L73" t="s">
        <v>32</v>
      </c>
      <c r="N73" t="s">
        <v>1194</v>
      </c>
      <c r="O73" t="s">
        <v>1194</v>
      </c>
      <c r="R73" t="s">
        <v>765</v>
      </c>
      <c r="T73" t="s">
        <v>55</v>
      </c>
      <c r="U73" t="s">
        <v>37</v>
      </c>
      <c r="V73" t="s">
        <v>235</v>
      </c>
      <c r="W73" t="s">
        <v>1194</v>
      </c>
      <c r="Y73" s="1">
        <v>42611.681805555556</v>
      </c>
      <c r="Z73" s="1">
        <v>42612.031967592593</v>
      </c>
    </row>
    <row r="74" spans="1:27" x14ac:dyDescent="0.3">
      <c r="A74">
        <v>92168</v>
      </c>
      <c r="B74" t="s">
        <v>77</v>
      </c>
      <c r="C74" t="s">
        <v>75</v>
      </c>
      <c r="D74" t="s">
        <v>825</v>
      </c>
      <c r="E74" t="s">
        <v>147</v>
      </c>
      <c r="F74" t="s">
        <v>27</v>
      </c>
      <c r="G74" t="s">
        <v>187</v>
      </c>
      <c r="H74" t="s">
        <v>1308</v>
      </c>
      <c r="I74" t="s">
        <v>313</v>
      </c>
      <c r="J74" t="s">
        <v>313</v>
      </c>
      <c r="K74" t="s">
        <v>41</v>
      </c>
      <c r="L74" t="s">
        <v>1100</v>
      </c>
      <c r="N74" t="s">
        <v>1194</v>
      </c>
      <c r="O74" t="s">
        <v>1194</v>
      </c>
      <c r="Q74" t="s">
        <v>366</v>
      </c>
      <c r="R74" t="s">
        <v>765</v>
      </c>
      <c r="T74" t="s">
        <v>43</v>
      </c>
      <c r="U74" t="s">
        <v>29</v>
      </c>
      <c r="V74" t="s">
        <v>26</v>
      </c>
      <c r="W74" t="s">
        <v>1194</v>
      </c>
      <c r="Y74" s="1">
        <v>42685.01966435185</v>
      </c>
      <c r="Z74" s="1">
        <v>42807.339456018519</v>
      </c>
    </row>
    <row r="75" spans="1:27" x14ac:dyDescent="0.3">
      <c r="A75">
        <v>92525</v>
      </c>
      <c r="B75" t="s">
        <v>77</v>
      </c>
      <c r="C75" t="s">
        <v>75</v>
      </c>
      <c r="D75" t="s">
        <v>825</v>
      </c>
      <c r="E75" t="s">
        <v>262</v>
      </c>
      <c r="F75" t="s">
        <v>27</v>
      </c>
      <c r="G75" t="s">
        <v>134</v>
      </c>
      <c r="H75" t="s">
        <v>1099</v>
      </c>
      <c r="I75" t="s">
        <v>941</v>
      </c>
      <c r="J75" t="s">
        <v>1098</v>
      </c>
      <c r="K75" t="s">
        <v>41</v>
      </c>
      <c r="L75" t="s">
        <v>32</v>
      </c>
      <c r="N75" t="s">
        <v>1194</v>
      </c>
      <c r="O75" t="s">
        <v>1194</v>
      </c>
      <c r="Q75" t="s">
        <v>1097</v>
      </c>
      <c r="R75" t="s">
        <v>765</v>
      </c>
      <c r="T75" t="s">
        <v>43</v>
      </c>
      <c r="U75" t="s">
        <v>37</v>
      </c>
      <c r="V75" t="s">
        <v>26</v>
      </c>
      <c r="W75" t="s">
        <v>1194</v>
      </c>
      <c r="Y75" s="1">
        <v>42692.15388888889</v>
      </c>
      <c r="Z75" s="1">
        <v>42748.393900462965</v>
      </c>
      <c r="AA75" t="s">
        <v>1096</v>
      </c>
    </row>
    <row r="76" spans="1:27" x14ac:dyDescent="0.3">
      <c r="A76">
        <v>93099</v>
      </c>
      <c r="B76" t="s">
        <v>77</v>
      </c>
      <c r="C76" t="s">
        <v>75</v>
      </c>
      <c r="D76" t="s">
        <v>825</v>
      </c>
      <c r="E76" t="s">
        <v>262</v>
      </c>
      <c r="F76" t="s">
        <v>27</v>
      </c>
      <c r="G76" t="s">
        <v>187</v>
      </c>
      <c r="H76" t="s">
        <v>1090</v>
      </c>
      <c r="I76" t="s">
        <v>941</v>
      </c>
      <c r="J76" t="s">
        <v>934</v>
      </c>
      <c r="K76" t="s">
        <v>41</v>
      </c>
      <c r="L76" t="s">
        <v>32</v>
      </c>
      <c r="N76" t="s">
        <v>1194</v>
      </c>
      <c r="O76" t="s">
        <v>1194</v>
      </c>
      <c r="R76" t="s">
        <v>765</v>
      </c>
      <c r="T76" t="s">
        <v>55</v>
      </c>
      <c r="U76" t="s">
        <v>37</v>
      </c>
      <c r="V76" t="s">
        <v>235</v>
      </c>
      <c r="W76" t="s">
        <v>1194</v>
      </c>
      <c r="Y76" s="1">
        <v>42704.250879629632</v>
      </c>
      <c r="Z76" s="1">
        <v>42706.519050925926</v>
      </c>
    </row>
    <row r="77" spans="1:27" x14ac:dyDescent="0.3">
      <c r="A77">
        <v>93173</v>
      </c>
      <c r="B77" t="s">
        <v>77</v>
      </c>
      <c r="C77" t="s">
        <v>75</v>
      </c>
      <c r="D77" t="s">
        <v>825</v>
      </c>
      <c r="E77" t="s">
        <v>147</v>
      </c>
      <c r="F77" t="s">
        <v>27</v>
      </c>
      <c r="G77" t="s">
        <v>166</v>
      </c>
      <c r="H77" t="s">
        <v>1089</v>
      </c>
      <c r="I77" t="s">
        <v>941</v>
      </c>
      <c r="J77" t="s">
        <v>935</v>
      </c>
      <c r="K77" t="s">
        <v>41</v>
      </c>
      <c r="L77" t="s">
        <v>32</v>
      </c>
      <c r="N77" t="s">
        <v>1194</v>
      </c>
      <c r="O77" t="s">
        <v>1194</v>
      </c>
      <c r="R77" t="s">
        <v>765</v>
      </c>
      <c r="T77" t="s">
        <v>43</v>
      </c>
      <c r="U77" t="s">
        <v>45</v>
      </c>
      <c r="V77" t="s">
        <v>26</v>
      </c>
      <c r="W77" t="s">
        <v>1194</v>
      </c>
      <c r="Y77" s="1">
        <v>42705.532627314817</v>
      </c>
      <c r="Z77" s="1">
        <v>42770.496874999997</v>
      </c>
    </row>
    <row r="78" spans="1:27" x14ac:dyDescent="0.3">
      <c r="A78">
        <v>94040</v>
      </c>
      <c r="B78" t="s">
        <v>459</v>
      </c>
      <c r="C78" t="s">
        <v>75</v>
      </c>
      <c r="D78" t="s">
        <v>125</v>
      </c>
      <c r="E78" t="s">
        <v>303</v>
      </c>
      <c r="F78" t="s">
        <v>27</v>
      </c>
      <c r="G78" t="s">
        <v>49</v>
      </c>
      <c r="H78" t="s">
        <v>1086</v>
      </c>
      <c r="I78" t="s">
        <v>179</v>
      </c>
      <c r="J78" t="s">
        <v>794</v>
      </c>
      <c r="K78" t="s">
        <v>41</v>
      </c>
      <c r="L78" t="s">
        <v>28</v>
      </c>
      <c r="N78" t="s">
        <v>1194</v>
      </c>
      <c r="O78" t="s">
        <v>1194</v>
      </c>
      <c r="R78" t="s">
        <v>765</v>
      </c>
      <c r="T78" t="s">
        <v>55</v>
      </c>
      <c r="U78" t="s">
        <v>45</v>
      </c>
      <c r="V78" t="s">
        <v>235</v>
      </c>
      <c r="W78" t="s">
        <v>1194</v>
      </c>
      <c r="Y78" s="1">
        <v>42732.245798611111</v>
      </c>
      <c r="Z78" s="1">
        <v>42739.333368055559</v>
      </c>
    </row>
    <row r="79" spans="1:27" x14ac:dyDescent="0.3">
      <c r="A79">
        <v>94333</v>
      </c>
      <c r="B79" t="s">
        <v>124</v>
      </c>
      <c r="C79" t="s">
        <v>75</v>
      </c>
      <c r="D79" t="s">
        <v>125</v>
      </c>
      <c r="E79" t="s">
        <v>147</v>
      </c>
      <c r="F79" t="s">
        <v>27</v>
      </c>
      <c r="G79" t="s">
        <v>49</v>
      </c>
      <c r="H79" t="s">
        <v>1085</v>
      </c>
      <c r="I79" t="s">
        <v>179</v>
      </c>
      <c r="J79" t="s">
        <v>794</v>
      </c>
      <c r="K79" t="s">
        <v>41</v>
      </c>
      <c r="L79" t="s">
        <v>240</v>
      </c>
      <c r="M79" t="s">
        <v>44</v>
      </c>
      <c r="N79" t="s">
        <v>1194</v>
      </c>
      <c r="O79" t="s">
        <v>1194</v>
      </c>
      <c r="Q79" t="s">
        <v>1082</v>
      </c>
      <c r="R79" t="s">
        <v>765</v>
      </c>
      <c r="T79" t="s">
        <v>55</v>
      </c>
      <c r="U79" t="s">
        <v>45</v>
      </c>
      <c r="V79" t="s">
        <v>235</v>
      </c>
      <c r="W79" t="s">
        <v>1194</v>
      </c>
      <c r="X79" t="s">
        <v>1084</v>
      </c>
      <c r="Y79" s="1">
        <v>42744.312013888892</v>
      </c>
      <c r="Z79" s="1">
        <v>42751.291261574072</v>
      </c>
      <c r="AA79" t="s">
        <v>1081</v>
      </c>
    </row>
    <row r="80" spans="1:27" x14ac:dyDescent="0.3">
      <c r="A80">
        <v>94334</v>
      </c>
      <c r="B80" t="s">
        <v>459</v>
      </c>
      <c r="C80" t="s">
        <v>75</v>
      </c>
      <c r="D80" t="s">
        <v>125</v>
      </c>
      <c r="E80" t="s">
        <v>262</v>
      </c>
      <c r="F80" t="s">
        <v>27</v>
      </c>
      <c r="G80" t="s">
        <v>49</v>
      </c>
      <c r="H80" t="s">
        <v>1083</v>
      </c>
      <c r="I80" t="s">
        <v>179</v>
      </c>
      <c r="J80" t="s">
        <v>794</v>
      </c>
      <c r="K80" t="s">
        <v>41</v>
      </c>
      <c r="L80" t="s">
        <v>28</v>
      </c>
      <c r="N80" t="s">
        <v>1194</v>
      </c>
      <c r="O80" t="s">
        <v>1194</v>
      </c>
      <c r="Q80" t="s">
        <v>1082</v>
      </c>
      <c r="R80" t="s">
        <v>765</v>
      </c>
      <c r="T80" t="s">
        <v>55</v>
      </c>
      <c r="U80" t="s">
        <v>45</v>
      </c>
      <c r="V80" t="s">
        <v>235</v>
      </c>
      <c r="W80" t="s">
        <v>1194</v>
      </c>
      <c r="Y80" s="1">
        <v>42744.318773148145</v>
      </c>
      <c r="Z80" s="1">
        <v>42744.48814814815</v>
      </c>
      <c r="AA80" t="s">
        <v>1081</v>
      </c>
    </row>
    <row r="81" spans="1:27" x14ac:dyDescent="0.3">
      <c r="A81">
        <v>94489</v>
      </c>
      <c r="B81" t="s">
        <v>277</v>
      </c>
      <c r="C81" t="s">
        <v>75</v>
      </c>
      <c r="D81" t="s">
        <v>79</v>
      </c>
      <c r="E81" t="s">
        <v>147</v>
      </c>
      <c r="F81" t="s">
        <v>27</v>
      </c>
      <c r="G81" t="s">
        <v>166</v>
      </c>
      <c r="H81" t="s">
        <v>1080</v>
      </c>
      <c r="I81" t="s">
        <v>193</v>
      </c>
      <c r="J81" t="s">
        <v>1079</v>
      </c>
      <c r="K81" t="s">
        <v>41</v>
      </c>
      <c r="L81" t="s">
        <v>28</v>
      </c>
      <c r="N81" t="s">
        <v>1194</v>
      </c>
      <c r="O81" t="s">
        <v>1194</v>
      </c>
      <c r="R81" t="s">
        <v>765</v>
      </c>
      <c r="T81" t="s">
        <v>43</v>
      </c>
      <c r="U81" t="s">
        <v>60</v>
      </c>
      <c r="V81" t="s">
        <v>26</v>
      </c>
      <c r="W81" t="s">
        <v>1194</v>
      </c>
      <c r="Y81" s="1">
        <v>42746.610821759263</v>
      </c>
      <c r="Z81" s="1">
        <v>42766.856921296298</v>
      </c>
    </row>
    <row r="82" spans="1:27" x14ac:dyDescent="0.3">
      <c r="A82">
        <v>95047</v>
      </c>
      <c r="B82" t="s">
        <v>74</v>
      </c>
      <c r="C82" t="s">
        <v>75</v>
      </c>
      <c r="D82" t="s">
        <v>79</v>
      </c>
      <c r="E82" t="s">
        <v>262</v>
      </c>
      <c r="F82" t="s">
        <v>27</v>
      </c>
      <c r="G82" t="s">
        <v>49</v>
      </c>
      <c r="H82" t="s">
        <v>1078</v>
      </c>
      <c r="I82" t="s">
        <v>193</v>
      </c>
      <c r="J82" t="s">
        <v>1077</v>
      </c>
      <c r="K82" t="s">
        <v>41</v>
      </c>
      <c r="L82" t="s">
        <v>32</v>
      </c>
      <c r="N82" t="s">
        <v>1194</v>
      </c>
      <c r="O82" t="s">
        <v>1194</v>
      </c>
      <c r="R82" t="s">
        <v>765</v>
      </c>
      <c r="T82" t="s">
        <v>67</v>
      </c>
      <c r="U82" t="s">
        <v>60</v>
      </c>
      <c r="V82" t="s">
        <v>235</v>
      </c>
      <c r="W82" t="s">
        <v>1194</v>
      </c>
      <c r="Y82" s="1">
        <v>42760.660462962966</v>
      </c>
      <c r="Z82" s="1">
        <v>42760.973773148151</v>
      </c>
    </row>
    <row r="83" spans="1:27" x14ac:dyDescent="0.3">
      <c r="A83">
        <v>95185</v>
      </c>
      <c r="B83" t="s">
        <v>77</v>
      </c>
      <c r="C83" t="s">
        <v>75</v>
      </c>
      <c r="D83" t="s">
        <v>825</v>
      </c>
      <c r="E83" t="s">
        <v>147</v>
      </c>
      <c r="F83" t="s">
        <v>27</v>
      </c>
      <c r="G83" t="s">
        <v>169</v>
      </c>
      <c r="H83" t="s">
        <v>1267</v>
      </c>
      <c r="I83" t="s">
        <v>309</v>
      </c>
      <c r="J83" t="s">
        <v>309</v>
      </c>
      <c r="K83" t="s">
        <v>41</v>
      </c>
      <c r="L83" t="s">
        <v>240</v>
      </c>
      <c r="N83" t="s">
        <v>1194</v>
      </c>
      <c r="O83" t="s">
        <v>1194</v>
      </c>
      <c r="Q83" t="s">
        <v>1266</v>
      </c>
      <c r="R83" t="s">
        <v>765</v>
      </c>
      <c r="T83" t="s">
        <v>43</v>
      </c>
      <c r="U83" t="s">
        <v>29</v>
      </c>
      <c r="V83" t="s">
        <v>26</v>
      </c>
      <c r="W83" t="s">
        <v>1194</v>
      </c>
      <c r="Y83" s="1">
        <v>42765.331388888888</v>
      </c>
      <c r="Z83" s="1">
        <v>42797.683217592596</v>
      </c>
      <c r="AA83" t="s">
        <v>1265</v>
      </c>
    </row>
    <row r="84" spans="1:27" x14ac:dyDescent="0.3">
      <c r="A84">
        <v>95981</v>
      </c>
      <c r="B84" t="s">
        <v>915</v>
      </c>
      <c r="C84" t="s">
        <v>75</v>
      </c>
      <c r="D84" t="s">
        <v>79</v>
      </c>
      <c r="E84" t="s">
        <v>147</v>
      </c>
      <c r="F84" t="s">
        <v>27</v>
      </c>
      <c r="G84" t="s">
        <v>169</v>
      </c>
      <c r="H84" t="s">
        <v>1075</v>
      </c>
      <c r="I84" t="s">
        <v>915</v>
      </c>
      <c r="J84" t="s">
        <v>915</v>
      </c>
      <c r="K84" t="s">
        <v>41</v>
      </c>
      <c r="L84" t="s">
        <v>28</v>
      </c>
      <c r="N84" t="s">
        <v>1194</v>
      </c>
      <c r="O84" t="s">
        <v>1194</v>
      </c>
      <c r="R84" t="s">
        <v>765</v>
      </c>
      <c r="T84" t="s">
        <v>43</v>
      </c>
      <c r="U84" t="s">
        <v>45</v>
      </c>
      <c r="V84" t="s">
        <v>26</v>
      </c>
      <c r="W84" t="s">
        <v>1194</v>
      </c>
      <c r="Y84" s="1">
        <v>42782.091423611113</v>
      </c>
      <c r="Z84" s="1">
        <v>42782.109282407408</v>
      </c>
    </row>
    <row r="85" spans="1:27" x14ac:dyDescent="0.3">
      <c r="A85">
        <v>96251</v>
      </c>
      <c r="B85" t="s">
        <v>77</v>
      </c>
      <c r="C85" t="s">
        <v>75</v>
      </c>
      <c r="D85" t="s">
        <v>825</v>
      </c>
      <c r="E85" t="s">
        <v>262</v>
      </c>
      <c r="F85" t="s">
        <v>27</v>
      </c>
      <c r="G85" t="s">
        <v>25</v>
      </c>
      <c r="H85" t="s">
        <v>1260</v>
      </c>
      <c r="I85" t="s">
        <v>941</v>
      </c>
      <c r="J85" t="s">
        <v>210</v>
      </c>
      <c r="K85" t="s">
        <v>41</v>
      </c>
      <c r="L85" t="s">
        <v>32</v>
      </c>
      <c r="N85" t="s">
        <v>1194</v>
      </c>
      <c r="O85" t="s">
        <v>1194</v>
      </c>
      <c r="R85" t="s">
        <v>765</v>
      </c>
      <c r="T85" t="s">
        <v>43</v>
      </c>
      <c r="U85" t="s">
        <v>60</v>
      </c>
      <c r="V85" t="s">
        <v>235</v>
      </c>
      <c r="W85" t="s">
        <v>1194</v>
      </c>
      <c r="Y85" s="1">
        <v>42787.726817129631</v>
      </c>
      <c r="Z85" s="1">
        <v>42788.558622685188</v>
      </c>
    </row>
    <row r="86" spans="1:27" x14ac:dyDescent="0.3">
      <c r="A86">
        <v>96252</v>
      </c>
      <c r="B86" t="s">
        <v>459</v>
      </c>
      <c r="C86" t="s">
        <v>75</v>
      </c>
      <c r="D86" t="s">
        <v>125</v>
      </c>
      <c r="E86" t="s">
        <v>147</v>
      </c>
      <c r="F86" t="s">
        <v>27</v>
      </c>
      <c r="G86" t="s">
        <v>49</v>
      </c>
      <c r="H86" t="s">
        <v>1259</v>
      </c>
      <c r="I86" t="s">
        <v>179</v>
      </c>
      <c r="J86" t="s">
        <v>794</v>
      </c>
      <c r="K86" t="s">
        <v>41</v>
      </c>
      <c r="L86" t="s">
        <v>32</v>
      </c>
      <c r="N86" t="s">
        <v>1194</v>
      </c>
      <c r="O86" t="s">
        <v>1194</v>
      </c>
      <c r="R86" t="s">
        <v>765</v>
      </c>
      <c r="T86" t="s">
        <v>55</v>
      </c>
      <c r="U86" t="s">
        <v>45</v>
      </c>
      <c r="V86" t="s">
        <v>235</v>
      </c>
      <c r="W86" t="s">
        <v>1194</v>
      </c>
      <c r="Y86" s="1">
        <v>42787.911319444444</v>
      </c>
      <c r="Z86" s="1">
        <v>42795.150659722225</v>
      </c>
    </row>
    <row r="87" spans="1:27" x14ac:dyDescent="0.3">
      <c r="A87">
        <v>96253</v>
      </c>
      <c r="B87" t="s">
        <v>459</v>
      </c>
      <c r="C87" t="s">
        <v>75</v>
      </c>
      <c r="D87" t="s">
        <v>125</v>
      </c>
      <c r="E87" t="s">
        <v>147</v>
      </c>
      <c r="F87" t="s">
        <v>27</v>
      </c>
      <c r="G87" t="s">
        <v>49</v>
      </c>
      <c r="H87" t="s">
        <v>1258</v>
      </c>
      <c r="I87" t="s">
        <v>179</v>
      </c>
      <c r="J87" t="s">
        <v>794</v>
      </c>
      <c r="K87" t="s">
        <v>41</v>
      </c>
      <c r="L87" t="s">
        <v>32</v>
      </c>
      <c r="N87" t="s">
        <v>1194</v>
      </c>
      <c r="O87" t="s">
        <v>1194</v>
      </c>
      <c r="R87" t="s">
        <v>765</v>
      </c>
      <c r="T87" t="s">
        <v>55</v>
      </c>
      <c r="U87" t="s">
        <v>45</v>
      </c>
      <c r="V87" t="s">
        <v>235</v>
      </c>
      <c r="W87" t="s">
        <v>1194</v>
      </c>
      <c r="Y87" s="1">
        <v>42787.917326388888</v>
      </c>
      <c r="Z87" s="1">
        <v>42795.150972222225</v>
      </c>
    </row>
    <row r="88" spans="1:27" x14ac:dyDescent="0.3">
      <c r="A88">
        <v>96972</v>
      </c>
      <c r="B88" t="s">
        <v>77</v>
      </c>
      <c r="C88" t="s">
        <v>75</v>
      </c>
      <c r="D88" t="s">
        <v>825</v>
      </c>
      <c r="E88" t="s">
        <v>303</v>
      </c>
      <c r="F88" t="s">
        <v>27</v>
      </c>
      <c r="G88" t="s">
        <v>134</v>
      </c>
      <c r="H88" t="s">
        <v>1315</v>
      </c>
      <c r="I88" t="s">
        <v>941</v>
      </c>
      <c r="J88" t="s">
        <v>908</v>
      </c>
      <c r="K88" t="s">
        <v>41</v>
      </c>
      <c r="L88" t="s">
        <v>101</v>
      </c>
      <c r="N88" t="s">
        <v>1194</v>
      </c>
      <c r="O88" t="s">
        <v>1194</v>
      </c>
      <c r="R88" t="s">
        <v>765</v>
      </c>
      <c r="T88" t="s">
        <v>43</v>
      </c>
      <c r="U88" t="s">
        <v>45</v>
      </c>
      <c r="V88" t="s">
        <v>26</v>
      </c>
      <c r="W88" t="s">
        <v>1194</v>
      </c>
      <c r="Y88" s="1">
        <v>42807.015798611108</v>
      </c>
      <c r="Z88" s="1">
        <v>42807.430393518516</v>
      </c>
    </row>
    <row r="89" spans="1:27" x14ac:dyDescent="0.3">
      <c r="A89">
        <v>97445</v>
      </c>
      <c r="B89" t="s">
        <v>193</v>
      </c>
      <c r="C89" t="s">
        <v>75</v>
      </c>
      <c r="D89" t="s">
        <v>79</v>
      </c>
      <c r="E89" t="s">
        <v>303</v>
      </c>
      <c r="F89" t="s">
        <v>27</v>
      </c>
      <c r="G89" t="s">
        <v>76</v>
      </c>
      <c r="H89" t="s">
        <v>1373</v>
      </c>
      <c r="I89" t="s">
        <v>193</v>
      </c>
      <c r="J89" t="s">
        <v>170</v>
      </c>
      <c r="K89" t="s">
        <v>41</v>
      </c>
      <c r="L89" t="s">
        <v>32</v>
      </c>
      <c r="N89" t="s">
        <v>1194</v>
      </c>
      <c r="O89" t="s">
        <v>1194</v>
      </c>
      <c r="R89" t="s">
        <v>765</v>
      </c>
      <c r="T89" t="s">
        <v>43</v>
      </c>
      <c r="U89" t="s">
        <v>60</v>
      </c>
      <c r="V89" t="s">
        <v>235</v>
      </c>
      <c r="W89" t="s">
        <v>1194</v>
      </c>
      <c r="Y89" s="1">
        <v>42817.526782407411</v>
      </c>
      <c r="Z89" s="1">
        <v>42821.993275462963</v>
      </c>
    </row>
    <row r="90" spans="1:27" x14ac:dyDescent="0.3">
      <c r="A90">
        <v>75258</v>
      </c>
      <c r="B90" t="s">
        <v>102</v>
      </c>
      <c r="C90" t="s">
        <v>133</v>
      </c>
      <c r="D90" t="s">
        <v>787</v>
      </c>
      <c r="E90" t="s">
        <v>147</v>
      </c>
      <c r="F90" t="s">
        <v>27</v>
      </c>
      <c r="G90" t="s">
        <v>169</v>
      </c>
      <c r="H90" t="s">
        <v>1073</v>
      </c>
      <c r="I90" t="s">
        <v>234</v>
      </c>
      <c r="J90" t="s">
        <v>234</v>
      </c>
      <c r="K90" t="s">
        <v>41</v>
      </c>
      <c r="L90" t="s">
        <v>32</v>
      </c>
      <c r="N90" t="s">
        <v>1194</v>
      </c>
      <c r="O90" t="s">
        <v>1194</v>
      </c>
      <c r="R90" t="s">
        <v>765</v>
      </c>
      <c r="S90" t="s">
        <v>426</v>
      </c>
      <c r="T90" t="s">
        <v>43</v>
      </c>
      <c r="U90" t="s">
        <v>29</v>
      </c>
      <c r="V90" t="s">
        <v>36</v>
      </c>
      <c r="W90" t="s">
        <v>1194</v>
      </c>
      <c r="Y90" s="1">
        <v>42385.422060185185</v>
      </c>
      <c r="Z90" s="1">
        <v>42388.353067129632</v>
      </c>
    </row>
    <row r="91" spans="1:27" x14ac:dyDescent="0.3">
      <c r="A91">
        <v>96222</v>
      </c>
      <c r="B91" t="s">
        <v>139</v>
      </c>
      <c r="C91" t="s">
        <v>106</v>
      </c>
      <c r="D91" t="s">
        <v>141</v>
      </c>
      <c r="E91" t="s">
        <v>262</v>
      </c>
      <c r="F91" t="s">
        <v>27</v>
      </c>
      <c r="G91" t="s">
        <v>169</v>
      </c>
      <c r="H91" t="s">
        <v>1257</v>
      </c>
      <c r="I91" t="s">
        <v>915</v>
      </c>
      <c r="J91" t="s">
        <v>915</v>
      </c>
      <c r="K91" t="s">
        <v>41</v>
      </c>
      <c r="L91" t="s">
        <v>32</v>
      </c>
      <c r="N91" t="s">
        <v>1194</v>
      </c>
      <c r="O91" t="s">
        <v>1194</v>
      </c>
      <c r="Q91" t="s">
        <v>366</v>
      </c>
      <c r="R91" t="s">
        <v>765</v>
      </c>
      <c r="T91" t="s">
        <v>67</v>
      </c>
      <c r="U91" t="s">
        <v>29</v>
      </c>
      <c r="V91" t="s">
        <v>26</v>
      </c>
      <c r="W91" t="s">
        <v>1194</v>
      </c>
      <c r="Y91" s="1">
        <v>42787.250763888886</v>
      </c>
      <c r="Z91" s="1">
        <v>42794.200833333336</v>
      </c>
    </row>
    <row r="92" spans="1:27" x14ac:dyDescent="0.3">
      <c r="A92">
        <v>96266</v>
      </c>
      <c r="B92" t="s">
        <v>139</v>
      </c>
      <c r="C92" t="s">
        <v>106</v>
      </c>
      <c r="D92" t="s">
        <v>141</v>
      </c>
      <c r="E92" t="s">
        <v>262</v>
      </c>
      <c r="F92" t="s">
        <v>27</v>
      </c>
      <c r="G92" t="s">
        <v>169</v>
      </c>
      <c r="H92" t="s">
        <v>1256</v>
      </c>
      <c r="I92" t="s">
        <v>915</v>
      </c>
      <c r="J92" t="s">
        <v>915</v>
      </c>
      <c r="K92" t="s">
        <v>41</v>
      </c>
      <c r="L92" t="s">
        <v>32</v>
      </c>
      <c r="N92" t="s">
        <v>1194</v>
      </c>
      <c r="O92" t="s">
        <v>1194</v>
      </c>
      <c r="Q92" t="s">
        <v>1255</v>
      </c>
      <c r="R92" t="s">
        <v>765</v>
      </c>
      <c r="T92" t="s">
        <v>43</v>
      </c>
      <c r="U92" t="s">
        <v>29</v>
      </c>
      <c r="V92" t="s">
        <v>26</v>
      </c>
      <c r="W92" t="s">
        <v>1194</v>
      </c>
      <c r="Y92" s="1">
        <v>42788.11619212963</v>
      </c>
      <c r="Z92" s="1">
        <v>42794.202986111108</v>
      </c>
    </row>
    <row r="93" spans="1:27" x14ac:dyDescent="0.3">
      <c r="A93">
        <v>95974</v>
      </c>
      <c r="B93" t="s">
        <v>353</v>
      </c>
      <c r="C93" t="s">
        <v>95</v>
      </c>
      <c r="D93" t="s">
        <v>168</v>
      </c>
      <c r="E93" t="s">
        <v>262</v>
      </c>
      <c r="F93" t="s">
        <v>27</v>
      </c>
      <c r="G93" t="s">
        <v>187</v>
      </c>
      <c r="H93" t="s">
        <v>1264</v>
      </c>
      <c r="I93" t="s">
        <v>1263</v>
      </c>
      <c r="J93" t="s">
        <v>1263</v>
      </c>
      <c r="K93" t="s">
        <v>41</v>
      </c>
      <c r="L93" t="s">
        <v>32</v>
      </c>
      <c r="M93" t="s">
        <v>104</v>
      </c>
      <c r="N93" t="s">
        <v>1194</v>
      </c>
      <c r="O93" t="s">
        <v>1194</v>
      </c>
      <c r="Q93" t="s">
        <v>1262</v>
      </c>
      <c r="R93" t="s">
        <v>765</v>
      </c>
      <c r="T93" t="s">
        <v>55</v>
      </c>
      <c r="U93" t="s">
        <v>37</v>
      </c>
      <c r="V93" t="s">
        <v>26</v>
      </c>
      <c r="W93" t="s">
        <v>1194</v>
      </c>
      <c r="Y93" s="1">
        <v>42782.021145833336</v>
      </c>
      <c r="Z93" s="1">
        <v>42814.015486111108</v>
      </c>
      <c r="AA93" t="s">
        <v>1261</v>
      </c>
    </row>
    <row r="94" spans="1:27" x14ac:dyDescent="0.3">
      <c r="A94">
        <v>78389</v>
      </c>
      <c r="B94" t="s">
        <v>143</v>
      </c>
      <c r="C94" t="s">
        <v>23</v>
      </c>
      <c r="D94" t="s">
        <v>68</v>
      </c>
      <c r="E94" t="s">
        <v>48</v>
      </c>
      <c r="F94" t="s">
        <v>27</v>
      </c>
      <c r="G94" t="s">
        <v>187</v>
      </c>
      <c r="H94" t="s">
        <v>1061</v>
      </c>
      <c r="J94" t="s">
        <v>161</v>
      </c>
      <c r="K94" t="s">
        <v>41</v>
      </c>
      <c r="L94" t="s">
        <v>32</v>
      </c>
      <c r="N94" t="s">
        <v>1194</v>
      </c>
      <c r="O94" t="s">
        <v>1194</v>
      </c>
      <c r="R94" t="s">
        <v>235</v>
      </c>
      <c r="T94" t="s">
        <v>55</v>
      </c>
      <c r="U94" t="s">
        <v>37</v>
      </c>
      <c r="V94" t="s">
        <v>26</v>
      </c>
      <c r="W94" t="s">
        <v>1194</v>
      </c>
      <c r="X94" t="s">
        <v>1060</v>
      </c>
      <c r="Y94" s="1">
        <v>42437.14738425926</v>
      </c>
      <c r="Z94" s="1">
        <v>42452.003368055557</v>
      </c>
    </row>
    <row r="95" spans="1:27" x14ac:dyDescent="0.3">
      <c r="A95">
        <v>81264</v>
      </c>
      <c r="B95" t="s">
        <v>763</v>
      </c>
      <c r="C95" t="s">
        <v>23</v>
      </c>
      <c r="D95" t="s">
        <v>106</v>
      </c>
      <c r="E95" t="s">
        <v>24</v>
      </c>
      <c r="F95" t="s">
        <v>27</v>
      </c>
      <c r="G95" t="s">
        <v>42</v>
      </c>
      <c r="H95" t="s">
        <v>762</v>
      </c>
      <c r="J95" t="s">
        <v>670</v>
      </c>
      <c r="K95" t="s">
        <v>41</v>
      </c>
      <c r="L95" t="s">
        <v>32</v>
      </c>
      <c r="M95" t="s">
        <v>185</v>
      </c>
      <c r="N95" t="s">
        <v>1194</v>
      </c>
      <c r="O95" t="s">
        <v>1194</v>
      </c>
      <c r="R95" t="s">
        <v>235</v>
      </c>
      <c r="T95" t="s">
        <v>43</v>
      </c>
      <c r="U95" t="s">
        <v>60</v>
      </c>
      <c r="V95" t="s">
        <v>235</v>
      </c>
      <c r="W95" t="s">
        <v>1194</v>
      </c>
      <c r="Y95" s="1">
        <v>42480.965439814812</v>
      </c>
      <c r="Z95" s="1">
        <v>42803.366840277777</v>
      </c>
    </row>
    <row r="96" spans="1:27" x14ac:dyDescent="0.3">
      <c r="A96">
        <v>92187</v>
      </c>
      <c r="B96" t="s">
        <v>61</v>
      </c>
      <c r="C96" t="s">
        <v>23</v>
      </c>
      <c r="D96" t="s">
        <v>95</v>
      </c>
      <c r="E96" t="s">
        <v>24</v>
      </c>
      <c r="F96" t="s">
        <v>27</v>
      </c>
      <c r="G96" t="s">
        <v>42</v>
      </c>
      <c r="H96" t="s">
        <v>714</v>
      </c>
      <c r="I96" t="s">
        <v>936</v>
      </c>
      <c r="J96" t="s">
        <v>150</v>
      </c>
      <c r="K96" t="s">
        <v>41</v>
      </c>
      <c r="L96" t="s">
        <v>32</v>
      </c>
      <c r="M96" t="s">
        <v>638</v>
      </c>
      <c r="N96" t="s">
        <v>1194</v>
      </c>
      <c r="O96" t="s">
        <v>428</v>
      </c>
      <c r="Q96" t="s">
        <v>713</v>
      </c>
      <c r="R96" t="s">
        <v>235</v>
      </c>
      <c r="T96" t="s">
        <v>43</v>
      </c>
      <c r="U96" t="s">
        <v>29</v>
      </c>
      <c r="V96" t="s">
        <v>26</v>
      </c>
      <c r="W96" t="s">
        <v>361</v>
      </c>
      <c r="Y96" s="1">
        <v>42685.228935185187</v>
      </c>
      <c r="Z96" s="1">
        <v>42716.31863425926</v>
      </c>
    </row>
    <row r="97" spans="1:26" x14ac:dyDescent="0.3">
      <c r="A97">
        <v>94122</v>
      </c>
      <c r="B97" t="s">
        <v>702</v>
      </c>
      <c r="C97" t="s">
        <v>23</v>
      </c>
      <c r="D97" t="s">
        <v>374</v>
      </c>
      <c r="E97" t="s">
        <v>24</v>
      </c>
      <c r="F97" t="s">
        <v>27</v>
      </c>
      <c r="G97" t="s">
        <v>25</v>
      </c>
      <c r="H97" t="s">
        <v>701</v>
      </c>
      <c r="J97" t="s">
        <v>700</v>
      </c>
      <c r="K97" t="s">
        <v>41</v>
      </c>
      <c r="L97" t="s">
        <v>240</v>
      </c>
      <c r="M97" t="s">
        <v>44</v>
      </c>
      <c r="N97" t="s">
        <v>1194</v>
      </c>
      <c r="O97" t="s">
        <v>1194</v>
      </c>
      <c r="R97" t="s">
        <v>235</v>
      </c>
      <c r="T97" t="s">
        <v>55</v>
      </c>
      <c r="U97" t="s">
        <v>45</v>
      </c>
      <c r="V97" t="s">
        <v>235</v>
      </c>
      <c r="W97" t="s">
        <v>1194</v>
      </c>
      <c r="X97" t="s">
        <v>378</v>
      </c>
      <c r="Y97" s="1">
        <v>42739.236076388886</v>
      </c>
      <c r="Z97" s="1">
        <v>42771.985289351855</v>
      </c>
    </row>
    <row r="98" spans="1:26" x14ac:dyDescent="0.3">
      <c r="A98">
        <v>95010</v>
      </c>
      <c r="B98" t="s">
        <v>1339</v>
      </c>
      <c r="C98" t="s">
        <v>23</v>
      </c>
      <c r="D98" t="s">
        <v>95</v>
      </c>
      <c r="E98" t="s">
        <v>262</v>
      </c>
      <c r="F98" t="s">
        <v>27</v>
      </c>
      <c r="G98" t="s">
        <v>49</v>
      </c>
      <c r="H98" t="s">
        <v>1338</v>
      </c>
      <c r="J98" t="s">
        <v>933</v>
      </c>
      <c r="K98" t="s">
        <v>41</v>
      </c>
      <c r="L98" t="s">
        <v>240</v>
      </c>
      <c r="M98" t="s">
        <v>185</v>
      </c>
      <c r="N98" t="s">
        <v>1194</v>
      </c>
      <c r="O98" t="s">
        <v>1194</v>
      </c>
      <c r="R98" t="s">
        <v>235</v>
      </c>
      <c r="T98" t="s">
        <v>43</v>
      </c>
      <c r="U98" t="s">
        <v>29</v>
      </c>
      <c r="V98" t="s">
        <v>235</v>
      </c>
      <c r="W98" t="s">
        <v>1194</v>
      </c>
      <c r="Y98" s="1">
        <v>42760.091064814813</v>
      </c>
      <c r="Z98" s="1">
        <v>42810.113622685189</v>
      </c>
    </row>
    <row r="99" spans="1:26" x14ac:dyDescent="0.3">
      <c r="A99">
        <v>95144</v>
      </c>
      <c r="B99" t="s">
        <v>66</v>
      </c>
      <c r="C99" t="s">
        <v>23</v>
      </c>
      <c r="D99" t="s">
        <v>374</v>
      </c>
      <c r="E99" t="s">
        <v>24</v>
      </c>
      <c r="F99" t="s">
        <v>27</v>
      </c>
      <c r="G99" t="s">
        <v>49</v>
      </c>
      <c r="H99" t="s">
        <v>699</v>
      </c>
      <c r="I99" t="s">
        <v>285</v>
      </c>
      <c r="J99" t="s">
        <v>285</v>
      </c>
      <c r="K99" t="s">
        <v>41</v>
      </c>
      <c r="L99" t="s">
        <v>240</v>
      </c>
      <c r="M99" t="s">
        <v>44</v>
      </c>
      <c r="N99" t="s">
        <v>1194</v>
      </c>
      <c r="O99" t="s">
        <v>1194</v>
      </c>
      <c r="R99" t="s">
        <v>235</v>
      </c>
      <c r="T99" t="s">
        <v>67</v>
      </c>
      <c r="U99" t="s">
        <v>60</v>
      </c>
      <c r="V99" t="s">
        <v>235</v>
      </c>
      <c r="W99" t="s">
        <v>1194</v>
      </c>
      <c r="X99" t="s">
        <v>378</v>
      </c>
      <c r="Y99" s="1">
        <v>42762.451701388891</v>
      </c>
      <c r="Z99" s="1">
        <v>42771.987256944441</v>
      </c>
    </row>
    <row r="100" spans="1:26" x14ac:dyDescent="0.3">
      <c r="A100">
        <v>95630</v>
      </c>
      <c r="B100" t="s">
        <v>753</v>
      </c>
      <c r="C100" t="s">
        <v>23</v>
      </c>
      <c r="D100" t="s">
        <v>95</v>
      </c>
      <c r="E100" t="s">
        <v>24</v>
      </c>
      <c r="F100" t="s">
        <v>27</v>
      </c>
      <c r="G100" t="s">
        <v>49</v>
      </c>
      <c r="H100" t="s">
        <v>1353</v>
      </c>
      <c r="I100" t="s">
        <v>335</v>
      </c>
      <c r="J100" t="s">
        <v>335</v>
      </c>
      <c r="K100" t="s">
        <v>41</v>
      </c>
      <c r="L100" t="s">
        <v>240</v>
      </c>
      <c r="M100" t="s">
        <v>44</v>
      </c>
      <c r="N100" t="s">
        <v>1194</v>
      </c>
      <c r="O100" t="s">
        <v>1319</v>
      </c>
      <c r="R100" t="s">
        <v>235</v>
      </c>
      <c r="T100" t="s">
        <v>67</v>
      </c>
      <c r="U100" t="s">
        <v>45</v>
      </c>
      <c r="V100" t="s">
        <v>235</v>
      </c>
      <c r="W100" t="s">
        <v>1194</v>
      </c>
      <c r="X100" t="s">
        <v>1029</v>
      </c>
      <c r="Y100" s="1">
        <v>42774.405694444446</v>
      </c>
      <c r="Z100" s="1">
        <v>42816.027743055558</v>
      </c>
    </row>
    <row r="101" spans="1:26" x14ac:dyDescent="0.3">
      <c r="A101">
        <v>96027</v>
      </c>
      <c r="B101" t="s">
        <v>142</v>
      </c>
      <c r="C101" t="s">
        <v>23</v>
      </c>
      <c r="D101" t="s">
        <v>1208</v>
      </c>
      <c r="E101" t="s">
        <v>147</v>
      </c>
      <c r="F101" t="s">
        <v>27</v>
      </c>
      <c r="G101" t="s">
        <v>187</v>
      </c>
      <c r="H101" t="s">
        <v>1337</v>
      </c>
      <c r="I101" t="s">
        <v>195</v>
      </c>
      <c r="J101" t="s">
        <v>143</v>
      </c>
      <c r="K101" t="s">
        <v>41</v>
      </c>
      <c r="L101" t="s">
        <v>32</v>
      </c>
      <c r="M101" t="s">
        <v>369</v>
      </c>
      <c r="N101" t="s">
        <v>1194</v>
      </c>
      <c r="O101" t="s">
        <v>1194</v>
      </c>
      <c r="R101" t="s">
        <v>235</v>
      </c>
      <c r="T101" t="s">
        <v>55</v>
      </c>
      <c r="U101" t="s">
        <v>37</v>
      </c>
      <c r="V101" t="s">
        <v>26</v>
      </c>
      <c r="W101" t="s">
        <v>1194</v>
      </c>
      <c r="X101" t="s">
        <v>629</v>
      </c>
      <c r="Y101" s="1">
        <v>42782.220729166664</v>
      </c>
      <c r="Z101" s="1">
        <v>42814.718136574076</v>
      </c>
    </row>
    <row r="102" spans="1:26" x14ac:dyDescent="0.3">
      <c r="A102">
        <v>96257</v>
      </c>
      <c r="B102" t="s">
        <v>266</v>
      </c>
      <c r="C102" t="s">
        <v>23</v>
      </c>
      <c r="D102" t="s">
        <v>68</v>
      </c>
      <c r="E102" t="s">
        <v>262</v>
      </c>
      <c r="F102" t="s">
        <v>27</v>
      </c>
      <c r="G102" t="s">
        <v>42</v>
      </c>
      <c r="H102" t="s">
        <v>1336</v>
      </c>
      <c r="J102" t="s">
        <v>80</v>
      </c>
      <c r="K102" t="s">
        <v>41</v>
      </c>
      <c r="L102" t="s">
        <v>240</v>
      </c>
      <c r="M102" t="s">
        <v>1335</v>
      </c>
      <c r="N102" t="s">
        <v>1194</v>
      </c>
      <c r="O102" t="s">
        <v>1194</v>
      </c>
      <c r="R102" t="s">
        <v>235</v>
      </c>
      <c r="T102" t="s">
        <v>55</v>
      </c>
      <c r="U102" t="s">
        <v>45</v>
      </c>
      <c r="V102" t="s">
        <v>235</v>
      </c>
      <c r="W102" t="s">
        <v>1194</v>
      </c>
      <c r="Y102" s="1">
        <v>42787.972685185188</v>
      </c>
      <c r="Z102" s="1">
        <v>42809.305138888885</v>
      </c>
    </row>
    <row r="103" spans="1:26" x14ac:dyDescent="0.3">
      <c r="A103">
        <v>96357</v>
      </c>
      <c r="B103" t="s">
        <v>753</v>
      </c>
      <c r="C103" t="s">
        <v>23</v>
      </c>
      <c r="D103" t="s">
        <v>95</v>
      </c>
      <c r="E103" t="s">
        <v>24</v>
      </c>
      <c r="F103" t="s">
        <v>27</v>
      </c>
      <c r="G103" t="s">
        <v>49</v>
      </c>
      <c r="H103" t="s">
        <v>1352</v>
      </c>
      <c r="I103" t="s">
        <v>1032</v>
      </c>
      <c r="J103" t="s">
        <v>144</v>
      </c>
      <c r="K103" t="s">
        <v>41</v>
      </c>
      <c r="L103" t="s">
        <v>240</v>
      </c>
      <c r="M103" t="s">
        <v>185</v>
      </c>
      <c r="N103" t="s">
        <v>1194</v>
      </c>
      <c r="O103" t="s">
        <v>1319</v>
      </c>
      <c r="R103" t="s">
        <v>235</v>
      </c>
      <c r="T103" t="s">
        <v>43</v>
      </c>
      <c r="U103" t="s">
        <v>29</v>
      </c>
      <c r="V103" t="s">
        <v>235</v>
      </c>
      <c r="W103" t="s">
        <v>1194</v>
      </c>
      <c r="X103" t="s">
        <v>1029</v>
      </c>
      <c r="Y103" s="1">
        <v>42790.228784722225</v>
      </c>
      <c r="Z103" s="1">
        <v>42816.019513888888</v>
      </c>
    </row>
    <row r="104" spans="1:26" x14ac:dyDescent="0.3">
      <c r="A104">
        <v>96444</v>
      </c>
      <c r="B104" t="s">
        <v>191</v>
      </c>
      <c r="C104" t="s">
        <v>23</v>
      </c>
      <c r="D104" t="s">
        <v>30</v>
      </c>
      <c r="E104" t="s">
        <v>24</v>
      </c>
      <c r="F104" t="s">
        <v>27</v>
      </c>
      <c r="G104" t="s">
        <v>42</v>
      </c>
      <c r="H104" t="s">
        <v>1303</v>
      </c>
      <c r="J104" t="s">
        <v>1302</v>
      </c>
      <c r="K104" t="s">
        <v>41</v>
      </c>
      <c r="L104" t="s">
        <v>240</v>
      </c>
      <c r="M104" t="s">
        <v>44</v>
      </c>
      <c r="N104" t="s">
        <v>1194</v>
      </c>
      <c r="O104" t="s">
        <v>1293</v>
      </c>
      <c r="Q104" t="s">
        <v>1301</v>
      </c>
      <c r="R104" t="s">
        <v>235</v>
      </c>
      <c r="T104" t="s">
        <v>43</v>
      </c>
      <c r="U104" t="s">
        <v>45</v>
      </c>
      <c r="V104" t="s">
        <v>235</v>
      </c>
      <c r="W104" t="s">
        <v>1194</v>
      </c>
      <c r="X104" t="s">
        <v>378</v>
      </c>
      <c r="Y104" s="1">
        <v>42793.886562500003</v>
      </c>
      <c r="Z104" s="1">
        <v>42803.087685185186</v>
      </c>
    </row>
    <row r="105" spans="1:26" x14ac:dyDescent="0.3">
      <c r="A105">
        <v>96765</v>
      </c>
      <c r="B105" t="s">
        <v>66</v>
      </c>
      <c r="C105" t="s">
        <v>23</v>
      </c>
      <c r="D105" t="s">
        <v>374</v>
      </c>
      <c r="E105" t="s">
        <v>24</v>
      </c>
      <c r="F105" t="s">
        <v>27</v>
      </c>
      <c r="G105" t="s">
        <v>58</v>
      </c>
      <c r="H105" t="s">
        <v>1334</v>
      </c>
      <c r="J105" t="s">
        <v>66</v>
      </c>
      <c r="K105" t="s">
        <v>41</v>
      </c>
      <c r="L105" t="s">
        <v>240</v>
      </c>
      <c r="M105" t="s">
        <v>185</v>
      </c>
      <c r="N105" t="s">
        <v>1194</v>
      </c>
      <c r="O105" t="s">
        <v>1293</v>
      </c>
      <c r="R105" t="s">
        <v>235</v>
      </c>
      <c r="T105" t="s">
        <v>43</v>
      </c>
      <c r="U105" t="s">
        <v>60</v>
      </c>
      <c r="V105" t="s">
        <v>235</v>
      </c>
      <c r="W105" t="s">
        <v>1194</v>
      </c>
      <c r="Y105" s="1">
        <v>42801.107604166667</v>
      </c>
      <c r="Z105" s="1">
        <v>42809.460300925923</v>
      </c>
    </row>
    <row r="106" spans="1:26" x14ac:dyDescent="0.3">
      <c r="A106">
        <v>97122</v>
      </c>
      <c r="B106" t="s">
        <v>702</v>
      </c>
      <c r="C106" t="s">
        <v>23</v>
      </c>
      <c r="D106" t="s">
        <v>85</v>
      </c>
      <c r="E106" t="s">
        <v>24</v>
      </c>
      <c r="F106" t="s">
        <v>27</v>
      </c>
      <c r="G106" t="s">
        <v>117</v>
      </c>
      <c r="H106" t="s">
        <v>1333</v>
      </c>
      <c r="I106" t="s">
        <v>118</v>
      </c>
      <c r="J106" t="s">
        <v>118</v>
      </c>
      <c r="K106" t="s">
        <v>41</v>
      </c>
      <c r="L106" t="s">
        <v>240</v>
      </c>
      <c r="M106" t="s">
        <v>185</v>
      </c>
      <c r="N106" t="s">
        <v>1194</v>
      </c>
      <c r="O106" t="s">
        <v>1319</v>
      </c>
      <c r="R106" t="s">
        <v>235</v>
      </c>
      <c r="T106" t="s">
        <v>55</v>
      </c>
      <c r="U106" t="s">
        <v>60</v>
      </c>
      <c r="V106" t="s">
        <v>235</v>
      </c>
      <c r="W106" t="s">
        <v>1194</v>
      </c>
      <c r="Y106" s="1">
        <v>42809.696469907409</v>
      </c>
      <c r="Z106" s="1">
        <v>42814.199131944442</v>
      </c>
    </row>
    <row r="107" spans="1:26" x14ac:dyDescent="0.3">
      <c r="A107">
        <v>79685</v>
      </c>
      <c r="B107" t="s">
        <v>173</v>
      </c>
      <c r="C107" t="s">
        <v>162</v>
      </c>
      <c r="D107" t="s">
        <v>216</v>
      </c>
      <c r="E107" t="s">
        <v>24</v>
      </c>
      <c r="F107" t="s">
        <v>27</v>
      </c>
      <c r="G107" t="s">
        <v>49</v>
      </c>
      <c r="H107" t="s">
        <v>696</v>
      </c>
      <c r="I107" t="s">
        <v>163</v>
      </c>
      <c r="J107" t="s">
        <v>163</v>
      </c>
      <c r="K107" t="s">
        <v>41</v>
      </c>
      <c r="L107" t="s">
        <v>32</v>
      </c>
      <c r="N107" t="s">
        <v>1194</v>
      </c>
      <c r="O107" t="s">
        <v>1194</v>
      </c>
      <c r="R107" t="s">
        <v>235</v>
      </c>
      <c r="T107" t="s">
        <v>55</v>
      </c>
      <c r="U107" t="s">
        <v>37</v>
      </c>
      <c r="V107" t="s">
        <v>235</v>
      </c>
      <c r="W107" t="s">
        <v>1194</v>
      </c>
      <c r="Y107" s="1">
        <v>42458.033101851855</v>
      </c>
      <c r="Z107" s="1">
        <v>42724.124166666668</v>
      </c>
    </row>
    <row r="108" spans="1:26" x14ac:dyDescent="0.3">
      <c r="A108">
        <v>89816</v>
      </c>
      <c r="B108" t="s">
        <v>47</v>
      </c>
      <c r="C108" t="s">
        <v>34</v>
      </c>
      <c r="D108" t="s">
        <v>689</v>
      </c>
      <c r="E108" t="s">
        <v>24</v>
      </c>
      <c r="F108" t="s">
        <v>27</v>
      </c>
      <c r="G108" t="s">
        <v>49</v>
      </c>
      <c r="H108" t="s">
        <v>688</v>
      </c>
      <c r="I108" t="s">
        <v>47</v>
      </c>
      <c r="J108" t="s">
        <v>47</v>
      </c>
      <c r="K108" t="s">
        <v>41</v>
      </c>
      <c r="L108" t="s">
        <v>32</v>
      </c>
      <c r="N108" t="s">
        <v>1194</v>
      </c>
      <c r="O108" t="s">
        <v>1194</v>
      </c>
      <c r="R108" t="s">
        <v>235</v>
      </c>
      <c r="T108" t="s">
        <v>55</v>
      </c>
      <c r="U108" t="s">
        <v>60</v>
      </c>
      <c r="V108" t="s">
        <v>26</v>
      </c>
      <c r="W108" t="s">
        <v>1194</v>
      </c>
      <c r="Y108" s="1">
        <v>42642.068159722221</v>
      </c>
      <c r="Z108" s="1">
        <v>42803.347997685189</v>
      </c>
    </row>
    <row r="109" spans="1:26" x14ac:dyDescent="0.3">
      <c r="A109">
        <v>91980</v>
      </c>
      <c r="B109" t="s">
        <v>751</v>
      </c>
      <c r="C109" t="s">
        <v>34</v>
      </c>
      <c r="D109" t="s">
        <v>71</v>
      </c>
      <c r="E109" t="s">
        <v>24</v>
      </c>
      <c r="F109" t="s">
        <v>27</v>
      </c>
      <c r="G109" t="s">
        <v>42</v>
      </c>
      <c r="H109" t="s">
        <v>1254</v>
      </c>
      <c r="I109" t="s">
        <v>751</v>
      </c>
      <c r="J109" t="s">
        <v>99</v>
      </c>
      <c r="K109" t="s">
        <v>41</v>
      </c>
      <c r="L109" t="s">
        <v>240</v>
      </c>
      <c r="M109" t="s">
        <v>365</v>
      </c>
      <c r="N109" t="s">
        <v>1194</v>
      </c>
      <c r="O109" t="s">
        <v>1221</v>
      </c>
      <c r="R109" t="s">
        <v>235</v>
      </c>
      <c r="T109" t="s">
        <v>43</v>
      </c>
      <c r="U109" t="s">
        <v>29</v>
      </c>
      <c r="V109" t="s">
        <v>26</v>
      </c>
      <c r="W109" t="s">
        <v>1194</v>
      </c>
      <c r="Y109" s="1">
        <v>42682.147974537038</v>
      </c>
      <c r="Z109" s="1">
        <v>42802.005752314813</v>
      </c>
    </row>
    <row r="110" spans="1:26" x14ac:dyDescent="0.3">
      <c r="A110">
        <v>92712</v>
      </c>
      <c r="B110" t="s">
        <v>926</v>
      </c>
      <c r="C110" t="s">
        <v>34</v>
      </c>
      <c r="D110" t="s">
        <v>71</v>
      </c>
      <c r="E110" t="s">
        <v>24</v>
      </c>
      <c r="F110" t="s">
        <v>27</v>
      </c>
      <c r="G110" t="s">
        <v>42</v>
      </c>
      <c r="H110" t="s">
        <v>1253</v>
      </c>
      <c r="I110" t="s">
        <v>926</v>
      </c>
      <c r="J110" t="s">
        <v>99</v>
      </c>
      <c r="K110" t="s">
        <v>41</v>
      </c>
      <c r="L110" t="s">
        <v>240</v>
      </c>
      <c r="M110" t="s">
        <v>365</v>
      </c>
      <c r="N110" t="s">
        <v>1194</v>
      </c>
      <c r="O110" t="s">
        <v>1221</v>
      </c>
      <c r="R110" t="s">
        <v>235</v>
      </c>
      <c r="T110" t="s">
        <v>43</v>
      </c>
      <c r="U110" t="s">
        <v>37</v>
      </c>
      <c r="V110" t="s">
        <v>26</v>
      </c>
      <c r="W110" t="s">
        <v>1194</v>
      </c>
      <c r="Y110" s="1">
        <v>42696.25440972222</v>
      </c>
      <c r="Z110" s="1">
        <v>42801.966967592591</v>
      </c>
    </row>
    <row r="111" spans="1:26" x14ac:dyDescent="0.3">
      <c r="A111">
        <v>96022</v>
      </c>
      <c r="B111" t="s">
        <v>54</v>
      </c>
      <c r="C111" t="s">
        <v>34</v>
      </c>
      <c r="D111" t="s">
        <v>1205</v>
      </c>
      <c r="E111" t="s">
        <v>24</v>
      </c>
      <c r="F111" t="s">
        <v>27</v>
      </c>
      <c r="G111" t="s">
        <v>187</v>
      </c>
      <c r="H111" t="s">
        <v>1332</v>
      </c>
      <c r="I111" t="s">
        <v>733</v>
      </c>
      <c r="J111" t="s">
        <v>143</v>
      </c>
      <c r="K111" t="s">
        <v>41</v>
      </c>
      <c r="L111" t="s">
        <v>240</v>
      </c>
      <c r="M111" t="s">
        <v>365</v>
      </c>
      <c r="N111" t="s">
        <v>1194</v>
      </c>
      <c r="O111" t="s">
        <v>1293</v>
      </c>
      <c r="Q111" t="s">
        <v>1169</v>
      </c>
      <c r="R111" t="s">
        <v>235</v>
      </c>
      <c r="T111" t="s">
        <v>67</v>
      </c>
      <c r="U111" t="s">
        <v>29</v>
      </c>
      <c r="V111" t="s">
        <v>26</v>
      </c>
      <c r="W111" t="s">
        <v>1194</v>
      </c>
      <c r="Y111" s="1">
        <v>42782.211585648147</v>
      </c>
      <c r="Z111" s="1">
        <v>42814.064131944448</v>
      </c>
    </row>
    <row r="112" spans="1:26" x14ac:dyDescent="0.3">
      <c r="A112">
        <v>94678</v>
      </c>
      <c r="B112" t="s">
        <v>89</v>
      </c>
      <c r="C112" t="s">
        <v>88</v>
      </c>
      <c r="D112" t="s">
        <v>90</v>
      </c>
      <c r="E112" t="s">
        <v>24</v>
      </c>
      <c r="F112" t="s">
        <v>27</v>
      </c>
      <c r="G112" t="s">
        <v>275</v>
      </c>
      <c r="H112" t="s">
        <v>620</v>
      </c>
      <c r="I112" t="s">
        <v>107</v>
      </c>
      <c r="J112" t="s">
        <v>342</v>
      </c>
      <c r="K112" t="s">
        <v>41</v>
      </c>
      <c r="L112" t="s">
        <v>32</v>
      </c>
      <c r="N112" t="s">
        <v>1194</v>
      </c>
      <c r="O112" t="s">
        <v>1194</v>
      </c>
      <c r="R112" t="s">
        <v>235</v>
      </c>
      <c r="T112" t="s">
        <v>67</v>
      </c>
      <c r="U112" t="s">
        <v>60</v>
      </c>
      <c r="V112" t="s">
        <v>235</v>
      </c>
      <c r="W112" t="s">
        <v>1194</v>
      </c>
      <c r="Y112" s="1">
        <v>42753.045277777775</v>
      </c>
      <c r="Z112" s="1">
        <v>42753.961944444447</v>
      </c>
    </row>
    <row r="113" spans="1:27" x14ac:dyDescent="0.3">
      <c r="A113">
        <v>82510</v>
      </c>
      <c r="B113" t="s">
        <v>209</v>
      </c>
      <c r="C113" t="s">
        <v>40</v>
      </c>
      <c r="D113" t="s">
        <v>46</v>
      </c>
      <c r="E113" t="s">
        <v>48</v>
      </c>
      <c r="F113" t="s">
        <v>27</v>
      </c>
      <c r="G113" t="s">
        <v>187</v>
      </c>
      <c r="H113" t="s">
        <v>1005</v>
      </c>
      <c r="I113" t="s">
        <v>1004</v>
      </c>
      <c r="J113" t="s">
        <v>174</v>
      </c>
      <c r="K113" t="s">
        <v>41</v>
      </c>
      <c r="L113" t="s">
        <v>32</v>
      </c>
      <c r="N113" t="s">
        <v>1194</v>
      </c>
      <c r="O113" t="s">
        <v>1194</v>
      </c>
      <c r="R113" t="s">
        <v>235</v>
      </c>
      <c r="T113" t="s">
        <v>55</v>
      </c>
      <c r="U113" t="s">
        <v>37</v>
      </c>
      <c r="V113" t="s">
        <v>26</v>
      </c>
      <c r="W113" t="s">
        <v>1194</v>
      </c>
      <c r="X113" t="s">
        <v>1003</v>
      </c>
      <c r="Y113" s="1">
        <v>42499.229317129626</v>
      </c>
      <c r="Z113" s="1">
        <v>42585.358344907407</v>
      </c>
    </row>
    <row r="114" spans="1:27" x14ac:dyDescent="0.3">
      <c r="A114">
        <v>90625</v>
      </c>
      <c r="B114" t="s">
        <v>39</v>
      </c>
      <c r="C114" t="s">
        <v>40</v>
      </c>
      <c r="D114" t="s">
        <v>46</v>
      </c>
      <c r="E114" t="s">
        <v>24</v>
      </c>
      <c r="F114" t="s">
        <v>27</v>
      </c>
      <c r="G114" t="s">
        <v>169</v>
      </c>
      <c r="H114" t="s">
        <v>614</v>
      </c>
      <c r="I114" t="s">
        <v>915</v>
      </c>
      <c r="J114" t="s">
        <v>260</v>
      </c>
      <c r="K114" t="s">
        <v>41</v>
      </c>
      <c r="L114" t="s">
        <v>32</v>
      </c>
      <c r="M114" t="s">
        <v>369</v>
      </c>
      <c r="N114" t="s">
        <v>1194</v>
      </c>
      <c r="O114" t="s">
        <v>1194</v>
      </c>
      <c r="Q114" t="s">
        <v>613</v>
      </c>
      <c r="R114" t="s">
        <v>235</v>
      </c>
      <c r="T114" t="s">
        <v>55</v>
      </c>
      <c r="U114" t="s">
        <v>37</v>
      </c>
      <c r="V114" t="s">
        <v>26</v>
      </c>
      <c r="W114" t="s">
        <v>1194</v>
      </c>
      <c r="X114" t="s">
        <v>545</v>
      </c>
      <c r="Y114" s="1">
        <v>42657.001284722224</v>
      </c>
      <c r="Z114" s="1">
        <v>42738.488749999997</v>
      </c>
    </row>
    <row r="115" spans="1:27" x14ac:dyDescent="0.3">
      <c r="A115">
        <v>84899</v>
      </c>
      <c r="B115" t="s">
        <v>800</v>
      </c>
      <c r="C115" t="s">
        <v>165</v>
      </c>
      <c r="D115" t="s">
        <v>166</v>
      </c>
      <c r="E115" t="s">
        <v>147</v>
      </c>
      <c r="F115" t="s">
        <v>27</v>
      </c>
      <c r="G115" t="s">
        <v>187</v>
      </c>
      <c r="H115" t="s">
        <v>1000</v>
      </c>
      <c r="I115" t="s">
        <v>800</v>
      </c>
      <c r="J115" t="s">
        <v>800</v>
      </c>
      <c r="K115" t="s">
        <v>41</v>
      </c>
      <c r="L115" t="s">
        <v>32</v>
      </c>
      <c r="N115" t="s">
        <v>1194</v>
      </c>
      <c r="O115" t="s">
        <v>1194</v>
      </c>
      <c r="R115" t="s">
        <v>235</v>
      </c>
      <c r="T115" t="s">
        <v>67</v>
      </c>
      <c r="U115" t="s">
        <v>45</v>
      </c>
      <c r="V115" t="s">
        <v>235</v>
      </c>
      <c r="W115" t="s">
        <v>1194</v>
      </c>
      <c r="Y115" s="1">
        <v>42542.140509259261</v>
      </c>
      <c r="Z115" s="1">
        <v>42543.229641203703</v>
      </c>
    </row>
    <row r="116" spans="1:27" x14ac:dyDescent="0.3">
      <c r="A116">
        <v>85124</v>
      </c>
      <c r="B116" t="s">
        <v>77</v>
      </c>
      <c r="C116" t="s">
        <v>165</v>
      </c>
      <c r="D116" t="s">
        <v>166</v>
      </c>
      <c r="E116" t="s">
        <v>147</v>
      </c>
      <c r="F116" t="s">
        <v>27</v>
      </c>
      <c r="G116" t="s">
        <v>187</v>
      </c>
      <c r="H116" t="s">
        <v>999</v>
      </c>
      <c r="I116" t="s">
        <v>800</v>
      </c>
      <c r="J116" t="s">
        <v>800</v>
      </c>
      <c r="K116" t="s">
        <v>41</v>
      </c>
      <c r="L116" t="s">
        <v>32</v>
      </c>
      <c r="N116" t="s">
        <v>1194</v>
      </c>
      <c r="O116" t="s">
        <v>1194</v>
      </c>
      <c r="R116" t="s">
        <v>235</v>
      </c>
      <c r="T116" t="s">
        <v>43</v>
      </c>
      <c r="U116" t="s">
        <v>29</v>
      </c>
      <c r="V116" t="s">
        <v>235</v>
      </c>
      <c r="W116" t="s">
        <v>1194</v>
      </c>
      <c r="Y116" s="1">
        <v>42544.980219907404</v>
      </c>
      <c r="Z116" s="1">
        <v>42549.139432870368</v>
      </c>
    </row>
    <row r="117" spans="1:27" x14ac:dyDescent="0.3">
      <c r="A117">
        <v>86174</v>
      </c>
      <c r="B117" t="s">
        <v>188</v>
      </c>
      <c r="C117" t="s">
        <v>165</v>
      </c>
      <c r="D117" t="s">
        <v>166</v>
      </c>
      <c r="E117" t="s">
        <v>147</v>
      </c>
      <c r="F117" t="s">
        <v>27</v>
      </c>
      <c r="G117" t="s">
        <v>187</v>
      </c>
      <c r="H117" t="s">
        <v>998</v>
      </c>
      <c r="J117" t="s">
        <v>188</v>
      </c>
      <c r="K117" t="s">
        <v>41</v>
      </c>
      <c r="L117" t="s">
        <v>32</v>
      </c>
      <c r="N117" t="s">
        <v>1194</v>
      </c>
      <c r="O117" t="s">
        <v>1194</v>
      </c>
      <c r="R117" t="s">
        <v>235</v>
      </c>
      <c r="T117" t="s">
        <v>55</v>
      </c>
      <c r="U117" t="s">
        <v>45</v>
      </c>
      <c r="V117" t="s">
        <v>235</v>
      </c>
      <c r="W117" t="s">
        <v>1194</v>
      </c>
      <c r="Y117" s="1">
        <v>42565.557928240742</v>
      </c>
      <c r="Z117" s="1">
        <v>42565.658437500002</v>
      </c>
    </row>
    <row r="118" spans="1:27" x14ac:dyDescent="0.3">
      <c r="A118">
        <v>86202</v>
      </c>
      <c r="B118" t="s">
        <v>800</v>
      </c>
      <c r="C118" t="s">
        <v>165</v>
      </c>
      <c r="D118" t="s">
        <v>166</v>
      </c>
      <c r="E118" t="s">
        <v>147</v>
      </c>
      <c r="F118" t="s">
        <v>27</v>
      </c>
      <c r="G118" t="s">
        <v>187</v>
      </c>
      <c r="H118" t="s">
        <v>997</v>
      </c>
      <c r="I118" t="s">
        <v>800</v>
      </c>
      <c r="J118" t="s">
        <v>800</v>
      </c>
      <c r="K118" t="s">
        <v>41</v>
      </c>
      <c r="L118" t="s">
        <v>32</v>
      </c>
      <c r="N118" t="s">
        <v>1194</v>
      </c>
      <c r="O118" t="s">
        <v>1194</v>
      </c>
      <c r="R118" t="s">
        <v>235</v>
      </c>
      <c r="T118" t="s">
        <v>43</v>
      </c>
      <c r="U118" t="s">
        <v>37</v>
      </c>
      <c r="V118" t="s">
        <v>235</v>
      </c>
      <c r="W118" t="s">
        <v>1194</v>
      </c>
      <c r="Y118" s="1">
        <v>42566.193726851852</v>
      </c>
      <c r="Z118" s="1">
        <v>42566.348877314813</v>
      </c>
    </row>
    <row r="119" spans="1:27" x14ac:dyDescent="0.3">
      <c r="A119">
        <v>86211</v>
      </c>
      <c r="B119" t="s">
        <v>950</v>
      </c>
      <c r="C119" t="s">
        <v>165</v>
      </c>
      <c r="D119" t="s">
        <v>166</v>
      </c>
      <c r="E119" t="s">
        <v>147</v>
      </c>
      <c r="F119" t="s">
        <v>27</v>
      </c>
      <c r="G119" t="s">
        <v>187</v>
      </c>
      <c r="H119" t="s">
        <v>996</v>
      </c>
      <c r="J119" t="s">
        <v>950</v>
      </c>
      <c r="K119" t="s">
        <v>41</v>
      </c>
      <c r="L119" t="s">
        <v>32</v>
      </c>
      <c r="N119" t="s">
        <v>1194</v>
      </c>
      <c r="O119" t="s">
        <v>1194</v>
      </c>
      <c r="R119" t="s">
        <v>235</v>
      </c>
      <c r="S119" t="s">
        <v>235</v>
      </c>
      <c r="T119" t="s">
        <v>43</v>
      </c>
      <c r="U119" t="s">
        <v>45</v>
      </c>
      <c r="V119" t="s">
        <v>235</v>
      </c>
      <c r="W119" t="s">
        <v>1194</v>
      </c>
      <c r="Y119" s="1">
        <v>42566.316493055558</v>
      </c>
      <c r="Z119" s="1">
        <v>42578.205254629633</v>
      </c>
    </row>
    <row r="120" spans="1:27" x14ac:dyDescent="0.3">
      <c r="A120">
        <v>87205</v>
      </c>
      <c r="B120" t="s">
        <v>934</v>
      </c>
      <c r="C120" t="s">
        <v>165</v>
      </c>
      <c r="D120" t="s">
        <v>166</v>
      </c>
      <c r="E120" t="s">
        <v>147</v>
      </c>
      <c r="F120" t="s">
        <v>27</v>
      </c>
      <c r="G120" t="s">
        <v>187</v>
      </c>
      <c r="H120" t="s">
        <v>995</v>
      </c>
      <c r="J120" t="s">
        <v>934</v>
      </c>
      <c r="K120" t="s">
        <v>41</v>
      </c>
      <c r="L120" t="s">
        <v>32</v>
      </c>
      <c r="N120" t="s">
        <v>1194</v>
      </c>
      <c r="O120" t="s">
        <v>1194</v>
      </c>
      <c r="R120" t="s">
        <v>235</v>
      </c>
      <c r="T120" t="s">
        <v>55</v>
      </c>
      <c r="U120" t="s">
        <v>45</v>
      </c>
      <c r="V120" t="s">
        <v>235</v>
      </c>
      <c r="W120" t="s">
        <v>1194</v>
      </c>
      <c r="Y120" s="1">
        <v>42587.297511574077</v>
      </c>
      <c r="Z120" s="1">
        <v>42592.025729166664</v>
      </c>
    </row>
    <row r="121" spans="1:27" x14ac:dyDescent="0.3">
      <c r="A121">
        <v>87656</v>
      </c>
      <c r="B121" t="s">
        <v>192</v>
      </c>
      <c r="C121" t="s">
        <v>165</v>
      </c>
      <c r="D121" t="s">
        <v>166</v>
      </c>
      <c r="E121" t="s">
        <v>147</v>
      </c>
      <c r="F121" t="s">
        <v>27</v>
      </c>
      <c r="G121" t="s">
        <v>187</v>
      </c>
      <c r="H121" t="s">
        <v>994</v>
      </c>
      <c r="I121" t="s">
        <v>913</v>
      </c>
      <c r="J121" t="s">
        <v>913</v>
      </c>
      <c r="K121" t="s">
        <v>41</v>
      </c>
      <c r="L121" t="s">
        <v>32</v>
      </c>
      <c r="M121" t="s">
        <v>44</v>
      </c>
      <c r="N121" t="s">
        <v>1194</v>
      </c>
      <c r="O121" t="s">
        <v>1194</v>
      </c>
      <c r="R121" t="s">
        <v>235</v>
      </c>
      <c r="T121" t="s">
        <v>55</v>
      </c>
      <c r="U121" t="s">
        <v>45</v>
      </c>
      <c r="V121" t="s">
        <v>235</v>
      </c>
      <c r="W121" t="s">
        <v>1194</v>
      </c>
      <c r="X121" t="s">
        <v>636</v>
      </c>
      <c r="Y121" s="1">
        <v>42598.291979166665</v>
      </c>
      <c r="Z121" s="1">
        <v>42655.133402777778</v>
      </c>
    </row>
    <row r="122" spans="1:27" x14ac:dyDescent="0.3">
      <c r="A122">
        <v>88712</v>
      </c>
      <c r="B122" t="s">
        <v>1001</v>
      </c>
      <c r="C122" t="s">
        <v>165</v>
      </c>
      <c r="D122" t="s">
        <v>166</v>
      </c>
      <c r="E122" t="s">
        <v>147</v>
      </c>
      <c r="F122" t="s">
        <v>27</v>
      </c>
      <c r="G122" t="s">
        <v>134</v>
      </c>
      <c r="H122" t="s">
        <v>1002</v>
      </c>
      <c r="J122" t="s">
        <v>1001</v>
      </c>
      <c r="K122" t="s">
        <v>41</v>
      </c>
      <c r="L122" t="s">
        <v>32</v>
      </c>
      <c r="N122" t="s">
        <v>1194</v>
      </c>
      <c r="O122" t="s">
        <v>1194</v>
      </c>
      <c r="R122" t="s">
        <v>235</v>
      </c>
      <c r="T122" t="s">
        <v>43</v>
      </c>
      <c r="U122" t="s">
        <v>60</v>
      </c>
      <c r="V122" t="s">
        <v>26</v>
      </c>
      <c r="W122" t="s">
        <v>1194</v>
      </c>
      <c r="Y122" s="1">
        <v>42620.885277777779</v>
      </c>
      <c r="Z122" s="1">
        <v>42803.348310185182</v>
      </c>
    </row>
    <row r="123" spans="1:27" x14ac:dyDescent="0.3">
      <c r="A123">
        <v>89078</v>
      </c>
      <c r="B123" t="s">
        <v>566</v>
      </c>
      <c r="C123" t="s">
        <v>165</v>
      </c>
      <c r="D123" t="s">
        <v>166</v>
      </c>
      <c r="E123" t="s">
        <v>147</v>
      </c>
      <c r="F123" t="s">
        <v>27</v>
      </c>
      <c r="G123" t="s">
        <v>187</v>
      </c>
      <c r="H123" t="s">
        <v>993</v>
      </c>
      <c r="J123" t="s">
        <v>566</v>
      </c>
      <c r="K123" t="s">
        <v>41</v>
      </c>
      <c r="L123" t="s">
        <v>32</v>
      </c>
      <c r="N123" t="s">
        <v>1194</v>
      </c>
      <c r="O123" t="s">
        <v>1194</v>
      </c>
      <c r="Q123" t="s">
        <v>992</v>
      </c>
      <c r="R123" t="s">
        <v>235</v>
      </c>
      <c r="S123" t="s">
        <v>235</v>
      </c>
      <c r="T123" t="s">
        <v>43</v>
      </c>
      <c r="U123" t="s">
        <v>45</v>
      </c>
      <c r="V123" t="s">
        <v>235</v>
      </c>
      <c r="W123" t="s">
        <v>1194</v>
      </c>
      <c r="Y123" s="1">
        <v>42628.230520833335</v>
      </c>
      <c r="Z123" s="1">
        <v>42634.003240740742</v>
      </c>
      <c r="AA123" t="s">
        <v>991</v>
      </c>
    </row>
    <row r="124" spans="1:27" x14ac:dyDescent="0.3">
      <c r="A124">
        <v>89847</v>
      </c>
      <c r="B124" t="s">
        <v>566</v>
      </c>
      <c r="C124" t="s">
        <v>165</v>
      </c>
      <c r="D124" t="s">
        <v>166</v>
      </c>
      <c r="E124" t="s">
        <v>147</v>
      </c>
      <c r="F124" t="s">
        <v>27</v>
      </c>
      <c r="G124" t="s">
        <v>187</v>
      </c>
      <c r="H124" t="s">
        <v>989</v>
      </c>
      <c r="J124" t="s">
        <v>566</v>
      </c>
      <c r="K124" t="s">
        <v>41</v>
      </c>
      <c r="L124" t="s">
        <v>244</v>
      </c>
      <c r="N124" t="s">
        <v>1194</v>
      </c>
      <c r="O124" t="s">
        <v>1194</v>
      </c>
      <c r="R124" t="s">
        <v>235</v>
      </c>
      <c r="T124" t="s">
        <v>43</v>
      </c>
      <c r="U124" t="s">
        <v>45</v>
      </c>
      <c r="V124" t="s">
        <v>235</v>
      </c>
      <c r="W124" t="s">
        <v>1194</v>
      </c>
      <c r="Y124" s="1">
        <v>42642.297812500001</v>
      </c>
      <c r="Z124" s="1">
        <v>42647.131192129629</v>
      </c>
    </row>
    <row r="125" spans="1:27" x14ac:dyDescent="0.3">
      <c r="A125">
        <v>96711</v>
      </c>
      <c r="B125" t="s">
        <v>800</v>
      </c>
      <c r="C125" t="s">
        <v>165</v>
      </c>
      <c r="D125" t="s">
        <v>166</v>
      </c>
      <c r="E125" t="s">
        <v>147</v>
      </c>
      <c r="F125" t="s">
        <v>27</v>
      </c>
      <c r="G125" t="s">
        <v>187</v>
      </c>
      <c r="H125" t="s">
        <v>1251</v>
      </c>
      <c r="I125" t="s">
        <v>800</v>
      </c>
      <c r="J125" t="s">
        <v>800</v>
      </c>
      <c r="K125" t="s">
        <v>41</v>
      </c>
      <c r="L125" t="s">
        <v>240</v>
      </c>
      <c r="M125" t="s">
        <v>185</v>
      </c>
      <c r="N125" t="s">
        <v>1194</v>
      </c>
      <c r="O125" t="s">
        <v>1194</v>
      </c>
      <c r="R125" t="s">
        <v>235</v>
      </c>
      <c r="T125" t="s">
        <v>67</v>
      </c>
      <c r="U125" t="s">
        <v>45</v>
      </c>
      <c r="V125" t="s">
        <v>235</v>
      </c>
      <c r="W125" t="s">
        <v>1194</v>
      </c>
      <c r="Y125" s="1">
        <v>42800.339780092596</v>
      </c>
      <c r="Z125" s="1">
        <v>42800.883773148147</v>
      </c>
    </row>
    <row r="126" spans="1:27" x14ac:dyDescent="0.3">
      <c r="A126">
        <v>96784</v>
      </c>
      <c r="B126" t="s">
        <v>195</v>
      </c>
      <c r="C126" t="s">
        <v>165</v>
      </c>
      <c r="D126" t="s">
        <v>166</v>
      </c>
      <c r="E126" t="s">
        <v>147</v>
      </c>
      <c r="F126" t="s">
        <v>27</v>
      </c>
      <c r="G126" t="s">
        <v>187</v>
      </c>
      <c r="H126" t="s">
        <v>1250</v>
      </c>
      <c r="I126" t="s">
        <v>195</v>
      </c>
      <c r="J126" t="s">
        <v>195</v>
      </c>
      <c r="K126" t="s">
        <v>41</v>
      </c>
      <c r="L126" t="s">
        <v>32</v>
      </c>
      <c r="N126" t="s">
        <v>1194</v>
      </c>
      <c r="O126" t="s">
        <v>1194</v>
      </c>
      <c r="R126" t="s">
        <v>235</v>
      </c>
      <c r="T126" t="s">
        <v>43</v>
      </c>
      <c r="U126" t="s">
        <v>29</v>
      </c>
      <c r="V126" t="s">
        <v>235</v>
      </c>
      <c r="W126" t="s">
        <v>1194</v>
      </c>
      <c r="Y126" s="1">
        <v>42801.362361111111</v>
      </c>
      <c r="Z126" s="1">
        <v>42802.316620370373</v>
      </c>
    </row>
    <row r="127" spans="1:27" x14ac:dyDescent="0.3">
      <c r="A127">
        <v>94869</v>
      </c>
      <c r="B127" t="s">
        <v>89</v>
      </c>
      <c r="C127" t="s">
        <v>599</v>
      </c>
      <c r="D127" t="s">
        <v>609</v>
      </c>
      <c r="E127" t="s">
        <v>24</v>
      </c>
      <c r="F127" t="s">
        <v>27</v>
      </c>
      <c r="G127" t="s">
        <v>49</v>
      </c>
      <c r="H127" t="s">
        <v>612</v>
      </c>
      <c r="I127" t="s">
        <v>248</v>
      </c>
      <c r="J127" t="s">
        <v>248</v>
      </c>
      <c r="K127" t="s">
        <v>41</v>
      </c>
      <c r="L127" t="s">
        <v>28</v>
      </c>
      <c r="N127" t="s">
        <v>1194</v>
      </c>
      <c r="O127" t="s">
        <v>383</v>
      </c>
      <c r="R127" t="s">
        <v>235</v>
      </c>
      <c r="T127" t="s">
        <v>55</v>
      </c>
      <c r="U127" t="s">
        <v>37</v>
      </c>
      <c r="V127" t="s">
        <v>235</v>
      </c>
      <c r="W127" t="s">
        <v>1194</v>
      </c>
      <c r="Y127" s="1">
        <v>42758.09747685185</v>
      </c>
      <c r="Z127" s="1">
        <v>42758.105844907404</v>
      </c>
    </row>
    <row r="128" spans="1:27" x14ac:dyDescent="0.3">
      <c r="A128">
        <v>94873</v>
      </c>
      <c r="B128" t="s">
        <v>89</v>
      </c>
      <c r="C128" t="s">
        <v>599</v>
      </c>
      <c r="D128" t="s">
        <v>609</v>
      </c>
      <c r="E128" t="s">
        <v>24</v>
      </c>
      <c r="F128" t="s">
        <v>27</v>
      </c>
      <c r="G128" t="s">
        <v>49</v>
      </c>
      <c r="H128" t="s">
        <v>611</v>
      </c>
      <c r="I128" t="s">
        <v>248</v>
      </c>
      <c r="J128" t="s">
        <v>248</v>
      </c>
      <c r="K128" t="s">
        <v>41</v>
      </c>
      <c r="L128" t="s">
        <v>244</v>
      </c>
      <c r="N128" t="s">
        <v>1194</v>
      </c>
      <c r="O128" t="s">
        <v>383</v>
      </c>
      <c r="Q128" t="s">
        <v>610</v>
      </c>
      <c r="R128" t="s">
        <v>235</v>
      </c>
      <c r="T128" t="s">
        <v>55</v>
      </c>
      <c r="U128" t="s">
        <v>37</v>
      </c>
      <c r="V128" t="s">
        <v>235</v>
      </c>
      <c r="W128" t="s">
        <v>1194</v>
      </c>
      <c r="Y128" s="1">
        <v>42758.119398148148</v>
      </c>
      <c r="Z128" s="1">
        <v>42758.125868055555</v>
      </c>
    </row>
    <row r="129" spans="1:26" x14ac:dyDescent="0.3">
      <c r="A129">
        <v>94951</v>
      </c>
      <c r="B129" t="s">
        <v>89</v>
      </c>
      <c r="C129" t="s">
        <v>599</v>
      </c>
      <c r="D129" t="s">
        <v>609</v>
      </c>
      <c r="E129" t="s">
        <v>24</v>
      </c>
      <c r="F129" t="s">
        <v>27</v>
      </c>
      <c r="G129" t="s">
        <v>49</v>
      </c>
      <c r="H129" t="s">
        <v>608</v>
      </c>
      <c r="I129" t="s">
        <v>248</v>
      </c>
      <c r="J129" t="s">
        <v>248</v>
      </c>
      <c r="K129" t="s">
        <v>41</v>
      </c>
      <c r="L129" t="s">
        <v>101</v>
      </c>
      <c r="N129" t="s">
        <v>1194</v>
      </c>
      <c r="O129" t="s">
        <v>388</v>
      </c>
      <c r="R129" t="s">
        <v>235</v>
      </c>
      <c r="T129" t="s">
        <v>55</v>
      </c>
      <c r="U129" t="s">
        <v>37</v>
      </c>
      <c r="V129" t="s">
        <v>235</v>
      </c>
      <c r="W129" t="s">
        <v>1194</v>
      </c>
      <c r="Y129" s="1">
        <v>42759.121365740742</v>
      </c>
      <c r="Z129" s="1">
        <v>42760.186412037037</v>
      </c>
    </row>
    <row r="130" spans="1:26" x14ac:dyDescent="0.3">
      <c r="A130">
        <v>95152</v>
      </c>
      <c r="B130" t="s">
        <v>600</v>
      </c>
      <c r="C130" t="s">
        <v>599</v>
      </c>
      <c r="D130" t="s">
        <v>598</v>
      </c>
      <c r="E130" t="s">
        <v>24</v>
      </c>
      <c r="F130" t="s">
        <v>27</v>
      </c>
      <c r="G130" t="s">
        <v>58</v>
      </c>
      <c r="H130" t="s">
        <v>607</v>
      </c>
      <c r="I130" t="s">
        <v>772</v>
      </c>
      <c r="J130" t="s">
        <v>600</v>
      </c>
      <c r="K130" t="s">
        <v>41</v>
      </c>
      <c r="L130" t="s">
        <v>240</v>
      </c>
      <c r="M130" t="s">
        <v>44</v>
      </c>
      <c r="N130" t="s">
        <v>1194</v>
      </c>
      <c r="O130" t="s">
        <v>1194</v>
      </c>
      <c r="R130" t="s">
        <v>235</v>
      </c>
      <c r="T130" t="s">
        <v>55</v>
      </c>
      <c r="U130" t="s">
        <v>60</v>
      </c>
      <c r="V130" t="s">
        <v>235</v>
      </c>
      <c r="W130" t="s">
        <v>1194</v>
      </c>
      <c r="X130" t="s">
        <v>596</v>
      </c>
      <c r="Y130" s="1">
        <v>42762.68277777778</v>
      </c>
      <c r="Z130" s="1">
        <v>42774.584467592591</v>
      </c>
    </row>
    <row r="131" spans="1:26" x14ac:dyDescent="0.3">
      <c r="A131">
        <v>95405</v>
      </c>
      <c r="B131" t="s">
        <v>191</v>
      </c>
      <c r="C131" t="s">
        <v>599</v>
      </c>
      <c r="D131" t="s">
        <v>605</v>
      </c>
      <c r="E131" t="s">
        <v>24</v>
      </c>
      <c r="F131" t="s">
        <v>27</v>
      </c>
      <c r="G131" t="s">
        <v>49</v>
      </c>
      <c r="H131" t="s">
        <v>606</v>
      </c>
      <c r="I131" t="s">
        <v>248</v>
      </c>
      <c r="J131" t="s">
        <v>497</v>
      </c>
      <c r="K131" t="s">
        <v>41</v>
      </c>
      <c r="L131" t="s">
        <v>240</v>
      </c>
      <c r="M131" t="s">
        <v>44</v>
      </c>
      <c r="N131" t="s">
        <v>1194</v>
      </c>
      <c r="O131" t="s">
        <v>364</v>
      </c>
      <c r="R131" t="s">
        <v>235</v>
      </c>
      <c r="T131" t="s">
        <v>55</v>
      </c>
      <c r="U131" t="s">
        <v>60</v>
      </c>
      <c r="V131" t="s">
        <v>235</v>
      </c>
      <c r="W131" t="s">
        <v>1194</v>
      </c>
      <c r="X131" t="s">
        <v>596</v>
      </c>
      <c r="Y131" s="1">
        <v>42768.942326388889</v>
      </c>
      <c r="Z131" s="1">
        <v>42774.090763888889</v>
      </c>
    </row>
    <row r="132" spans="1:26" x14ac:dyDescent="0.3">
      <c r="A132">
        <v>95418</v>
      </c>
      <c r="B132" t="s">
        <v>191</v>
      </c>
      <c r="C132" t="s">
        <v>599</v>
      </c>
      <c r="D132" t="s">
        <v>605</v>
      </c>
      <c r="E132" t="s">
        <v>24</v>
      </c>
      <c r="F132" t="s">
        <v>27</v>
      </c>
      <c r="G132" t="s">
        <v>42</v>
      </c>
      <c r="H132" t="s">
        <v>604</v>
      </c>
      <c r="I132" t="s">
        <v>248</v>
      </c>
      <c r="J132" t="s">
        <v>248</v>
      </c>
      <c r="K132" t="s">
        <v>41</v>
      </c>
      <c r="L132" t="s">
        <v>240</v>
      </c>
      <c r="M132" t="s">
        <v>44</v>
      </c>
      <c r="N132" t="s">
        <v>1194</v>
      </c>
      <c r="O132" t="s">
        <v>381</v>
      </c>
      <c r="R132" t="s">
        <v>235</v>
      </c>
      <c r="T132" t="s">
        <v>55</v>
      </c>
      <c r="U132" t="s">
        <v>37</v>
      </c>
      <c r="V132" t="s">
        <v>235</v>
      </c>
      <c r="W132" t="s">
        <v>1194</v>
      </c>
      <c r="X132" t="s">
        <v>596</v>
      </c>
      <c r="Y132" s="1">
        <v>42769.143113425926</v>
      </c>
      <c r="Z132" s="1">
        <v>42774.093298611115</v>
      </c>
    </row>
    <row r="133" spans="1:26" x14ac:dyDescent="0.3">
      <c r="A133">
        <v>95467</v>
      </c>
      <c r="B133" t="s">
        <v>248</v>
      </c>
      <c r="C133" t="s">
        <v>599</v>
      </c>
      <c r="D133" t="s">
        <v>609</v>
      </c>
      <c r="E133" t="s">
        <v>24</v>
      </c>
      <c r="F133" t="s">
        <v>27</v>
      </c>
      <c r="G133" t="s">
        <v>49</v>
      </c>
      <c r="H133" t="s">
        <v>1249</v>
      </c>
      <c r="I133" t="s">
        <v>248</v>
      </c>
      <c r="J133" t="s">
        <v>248</v>
      </c>
      <c r="K133" t="s">
        <v>41</v>
      </c>
      <c r="L133" t="s">
        <v>240</v>
      </c>
      <c r="M133" t="s">
        <v>44</v>
      </c>
      <c r="N133" t="s">
        <v>1194</v>
      </c>
      <c r="O133" t="s">
        <v>1194</v>
      </c>
      <c r="Q133" t="s">
        <v>1248</v>
      </c>
      <c r="R133" t="s">
        <v>235</v>
      </c>
      <c r="T133" t="s">
        <v>55</v>
      </c>
      <c r="U133" t="s">
        <v>37</v>
      </c>
      <c r="V133" t="s">
        <v>235</v>
      </c>
      <c r="W133" t="s">
        <v>1194</v>
      </c>
      <c r="X133" t="s">
        <v>596</v>
      </c>
      <c r="Y133" s="1">
        <v>42772.090266203704</v>
      </c>
      <c r="Z133" s="1">
        <v>42802.179131944446</v>
      </c>
    </row>
    <row r="134" spans="1:26" x14ac:dyDescent="0.3">
      <c r="A134">
        <v>95509</v>
      </c>
      <c r="B134" t="s">
        <v>600</v>
      </c>
      <c r="C134" t="s">
        <v>599</v>
      </c>
      <c r="D134" t="s">
        <v>598</v>
      </c>
      <c r="E134" t="s">
        <v>24</v>
      </c>
      <c r="F134" t="s">
        <v>27</v>
      </c>
      <c r="G134" t="s">
        <v>58</v>
      </c>
      <c r="H134" t="s">
        <v>1247</v>
      </c>
      <c r="I134" t="s">
        <v>600</v>
      </c>
      <c r="J134" t="s">
        <v>91</v>
      </c>
      <c r="K134" t="s">
        <v>41</v>
      </c>
      <c r="L134" t="s">
        <v>240</v>
      </c>
      <c r="M134" t="s">
        <v>44</v>
      </c>
      <c r="N134" t="s">
        <v>1194</v>
      </c>
      <c r="O134" t="s">
        <v>1194</v>
      </c>
      <c r="R134" t="s">
        <v>235</v>
      </c>
      <c r="T134" t="s">
        <v>55</v>
      </c>
      <c r="U134" t="s">
        <v>60</v>
      </c>
      <c r="V134" t="s">
        <v>235</v>
      </c>
      <c r="W134" t="s">
        <v>1194</v>
      </c>
      <c r="X134" t="s">
        <v>596</v>
      </c>
      <c r="Y134" s="1">
        <v>42772.43105324074</v>
      </c>
      <c r="Z134" s="1">
        <v>42794.548541666663</v>
      </c>
    </row>
    <row r="135" spans="1:26" x14ac:dyDescent="0.3">
      <c r="A135">
        <v>95696</v>
      </c>
      <c r="B135" t="s">
        <v>600</v>
      </c>
      <c r="C135" t="s">
        <v>599</v>
      </c>
      <c r="D135" t="s">
        <v>598</v>
      </c>
      <c r="E135" t="s">
        <v>24</v>
      </c>
      <c r="F135" t="s">
        <v>27</v>
      </c>
      <c r="G135" t="s">
        <v>120</v>
      </c>
      <c r="H135" t="s">
        <v>603</v>
      </c>
      <c r="I135" t="s">
        <v>772</v>
      </c>
      <c r="J135" t="s">
        <v>602</v>
      </c>
      <c r="K135" t="s">
        <v>41</v>
      </c>
      <c r="L135" t="s">
        <v>240</v>
      </c>
      <c r="M135" t="s">
        <v>1201</v>
      </c>
      <c r="N135" t="s">
        <v>1194</v>
      </c>
      <c r="O135" t="s">
        <v>1200</v>
      </c>
      <c r="R135" t="s">
        <v>235</v>
      </c>
      <c r="T135" t="s">
        <v>67</v>
      </c>
      <c r="U135" t="s">
        <v>45</v>
      </c>
      <c r="V135" t="s">
        <v>235</v>
      </c>
      <c r="W135" t="s">
        <v>1194</v>
      </c>
      <c r="Y135" s="1">
        <v>42775.712511574071</v>
      </c>
      <c r="Z135" s="1">
        <v>42788.540393518517</v>
      </c>
    </row>
    <row r="136" spans="1:26" x14ac:dyDescent="0.3">
      <c r="A136">
        <v>95697</v>
      </c>
      <c r="B136" t="s">
        <v>600</v>
      </c>
      <c r="C136" t="s">
        <v>599</v>
      </c>
      <c r="D136" t="s">
        <v>598</v>
      </c>
      <c r="E136" t="s">
        <v>24</v>
      </c>
      <c r="F136" t="s">
        <v>27</v>
      </c>
      <c r="G136" t="s">
        <v>49</v>
      </c>
      <c r="H136" t="s">
        <v>601</v>
      </c>
      <c r="I136" t="s">
        <v>772</v>
      </c>
      <c r="J136" t="s">
        <v>210</v>
      </c>
      <c r="K136" t="s">
        <v>41</v>
      </c>
      <c r="L136" t="s">
        <v>240</v>
      </c>
      <c r="M136" t="s">
        <v>44</v>
      </c>
      <c r="N136" t="s">
        <v>1194</v>
      </c>
      <c r="O136" t="s">
        <v>1194</v>
      </c>
      <c r="R136" t="s">
        <v>235</v>
      </c>
      <c r="T136" t="s">
        <v>55</v>
      </c>
      <c r="U136" t="s">
        <v>37</v>
      </c>
      <c r="V136" t="s">
        <v>235</v>
      </c>
      <c r="W136" t="s">
        <v>1194</v>
      </c>
      <c r="X136" t="s">
        <v>596</v>
      </c>
      <c r="Y136" s="1">
        <v>42775.774421296293</v>
      </c>
      <c r="Z136" s="1">
        <v>42782.392650462964</v>
      </c>
    </row>
    <row r="137" spans="1:26" x14ac:dyDescent="0.3">
      <c r="A137">
        <v>95698</v>
      </c>
      <c r="B137" t="s">
        <v>600</v>
      </c>
      <c r="C137" t="s">
        <v>599</v>
      </c>
      <c r="D137" t="s">
        <v>598</v>
      </c>
      <c r="E137" t="s">
        <v>122</v>
      </c>
      <c r="F137" t="s">
        <v>27</v>
      </c>
      <c r="G137" t="s">
        <v>49</v>
      </c>
      <c r="H137" t="s">
        <v>597</v>
      </c>
      <c r="I137" t="s">
        <v>772</v>
      </c>
      <c r="J137" t="s">
        <v>210</v>
      </c>
      <c r="K137" t="s">
        <v>41</v>
      </c>
      <c r="L137" t="s">
        <v>240</v>
      </c>
      <c r="M137" t="s">
        <v>44</v>
      </c>
      <c r="N137" t="s">
        <v>1194</v>
      </c>
      <c r="O137" t="s">
        <v>1194</v>
      </c>
      <c r="R137" t="s">
        <v>235</v>
      </c>
      <c r="T137" t="s">
        <v>55</v>
      </c>
      <c r="U137" t="s">
        <v>60</v>
      </c>
      <c r="V137" t="s">
        <v>235</v>
      </c>
      <c r="W137" t="s">
        <v>1194</v>
      </c>
      <c r="X137" t="s">
        <v>596</v>
      </c>
      <c r="Y137" s="1">
        <v>42775.786770833336</v>
      </c>
      <c r="Z137" s="1">
        <v>42776.496712962966</v>
      </c>
    </row>
    <row r="138" spans="1:26" x14ac:dyDescent="0.3">
      <c r="A138">
        <v>95735</v>
      </c>
      <c r="B138" t="s">
        <v>128</v>
      </c>
      <c r="C138" t="s">
        <v>599</v>
      </c>
      <c r="D138" t="s">
        <v>987</v>
      </c>
      <c r="E138" t="s">
        <v>24</v>
      </c>
      <c r="F138" t="s">
        <v>27</v>
      </c>
      <c r="G138" t="s">
        <v>117</v>
      </c>
      <c r="H138" t="s">
        <v>1300</v>
      </c>
      <c r="I138" t="s">
        <v>772</v>
      </c>
      <c r="J138" t="s">
        <v>602</v>
      </c>
      <c r="K138" t="s">
        <v>41</v>
      </c>
      <c r="L138" t="s">
        <v>240</v>
      </c>
      <c r="M138" t="s">
        <v>44</v>
      </c>
      <c r="N138" t="s">
        <v>1194</v>
      </c>
      <c r="O138" t="s">
        <v>1293</v>
      </c>
      <c r="R138" t="s">
        <v>235</v>
      </c>
      <c r="T138" t="s">
        <v>43</v>
      </c>
      <c r="U138" t="s">
        <v>45</v>
      </c>
      <c r="V138" t="s">
        <v>235</v>
      </c>
      <c r="W138" t="s">
        <v>1194</v>
      </c>
      <c r="X138" t="s">
        <v>596</v>
      </c>
      <c r="Y138" s="1">
        <v>42776.532141203701</v>
      </c>
      <c r="Z138" s="1">
        <v>42803.596875000003</v>
      </c>
    </row>
    <row r="139" spans="1:26" x14ac:dyDescent="0.3">
      <c r="A139">
        <v>95738</v>
      </c>
      <c r="B139" t="s">
        <v>600</v>
      </c>
      <c r="C139" t="s">
        <v>599</v>
      </c>
      <c r="D139" t="s">
        <v>598</v>
      </c>
      <c r="E139" t="s">
        <v>24</v>
      </c>
      <c r="F139" t="s">
        <v>27</v>
      </c>
      <c r="G139" t="s">
        <v>49</v>
      </c>
      <c r="H139" t="s">
        <v>1246</v>
      </c>
      <c r="I139" t="s">
        <v>772</v>
      </c>
      <c r="J139" t="s">
        <v>210</v>
      </c>
      <c r="K139" t="s">
        <v>41</v>
      </c>
      <c r="L139" t="s">
        <v>240</v>
      </c>
      <c r="M139" t="s">
        <v>44</v>
      </c>
      <c r="N139" t="s">
        <v>1194</v>
      </c>
      <c r="O139" t="s">
        <v>1194</v>
      </c>
      <c r="R139" t="s">
        <v>235</v>
      </c>
      <c r="T139" t="s">
        <v>55</v>
      </c>
      <c r="U139" t="s">
        <v>37</v>
      </c>
      <c r="V139" t="s">
        <v>235</v>
      </c>
      <c r="W139" t="s">
        <v>1194</v>
      </c>
      <c r="Y139" s="1">
        <v>42776.60050925926</v>
      </c>
      <c r="Z139" s="1">
        <v>42789.555254629631</v>
      </c>
    </row>
    <row r="140" spans="1:26" x14ac:dyDescent="0.3">
      <c r="A140">
        <v>95924</v>
      </c>
      <c r="B140" t="s">
        <v>89</v>
      </c>
      <c r="C140" t="s">
        <v>599</v>
      </c>
      <c r="D140" t="s">
        <v>609</v>
      </c>
      <c r="E140" t="s">
        <v>24</v>
      </c>
      <c r="F140" t="s">
        <v>27</v>
      </c>
      <c r="G140" t="s">
        <v>49</v>
      </c>
      <c r="H140" t="s">
        <v>1245</v>
      </c>
      <c r="I140" t="s">
        <v>248</v>
      </c>
      <c r="J140" t="s">
        <v>497</v>
      </c>
      <c r="K140" t="s">
        <v>41</v>
      </c>
      <c r="L140" t="s">
        <v>240</v>
      </c>
      <c r="M140" t="s">
        <v>44</v>
      </c>
      <c r="N140" t="s">
        <v>1194</v>
      </c>
      <c r="O140" t="s">
        <v>1221</v>
      </c>
      <c r="Q140" t="s">
        <v>1238</v>
      </c>
      <c r="R140" t="s">
        <v>235</v>
      </c>
      <c r="T140" t="s">
        <v>43</v>
      </c>
      <c r="U140" t="s">
        <v>37</v>
      </c>
      <c r="V140" t="s">
        <v>235</v>
      </c>
      <c r="W140" t="s">
        <v>1194</v>
      </c>
      <c r="X140" t="s">
        <v>596</v>
      </c>
      <c r="Y140" s="1">
        <v>42780.984467592592</v>
      </c>
      <c r="Z140" s="1">
        <v>42800.166365740741</v>
      </c>
    </row>
    <row r="141" spans="1:26" x14ac:dyDescent="0.3">
      <c r="A141">
        <v>95938</v>
      </c>
      <c r="B141" t="s">
        <v>312</v>
      </c>
      <c r="C141" t="s">
        <v>599</v>
      </c>
      <c r="D141" t="s">
        <v>987</v>
      </c>
      <c r="E141" t="s">
        <v>24</v>
      </c>
      <c r="F141" t="s">
        <v>27</v>
      </c>
      <c r="G141" t="s">
        <v>49</v>
      </c>
      <c r="H141" t="s">
        <v>1244</v>
      </c>
      <c r="I141" t="s">
        <v>772</v>
      </c>
      <c r="J141" t="s">
        <v>497</v>
      </c>
      <c r="K141" t="s">
        <v>41</v>
      </c>
      <c r="L141" t="s">
        <v>32</v>
      </c>
      <c r="M141" t="s">
        <v>44</v>
      </c>
      <c r="N141" t="s">
        <v>1194</v>
      </c>
      <c r="O141" t="s">
        <v>1194</v>
      </c>
      <c r="R141" t="s">
        <v>235</v>
      </c>
      <c r="T141" t="s">
        <v>43</v>
      </c>
      <c r="U141" t="s">
        <v>60</v>
      </c>
      <c r="V141" t="s">
        <v>235</v>
      </c>
      <c r="W141" t="s">
        <v>1194</v>
      </c>
      <c r="Y141" s="1">
        <v>42781.183379629627</v>
      </c>
      <c r="Z141" s="1">
        <v>42793.483240740738</v>
      </c>
    </row>
    <row r="142" spans="1:26" x14ac:dyDescent="0.3">
      <c r="A142">
        <v>95973</v>
      </c>
      <c r="B142" t="s">
        <v>346</v>
      </c>
      <c r="C142" t="s">
        <v>599</v>
      </c>
      <c r="D142" t="s">
        <v>598</v>
      </c>
      <c r="E142" t="s">
        <v>24</v>
      </c>
      <c r="F142" t="s">
        <v>27</v>
      </c>
      <c r="G142" t="s">
        <v>49</v>
      </c>
      <c r="H142" t="s">
        <v>1243</v>
      </c>
      <c r="I142" t="s">
        <v>772</v>
      </c>
      <c r="J142" t="s">
        <v>22</v>
      </c>
      <c r="K142" t="s">
        <v>41</v>
      </c>
      <c r="L142" t="s">
        <v>32</v>
      </c>
      <c r="M142" t="s">
        <v>44</v>
      </c>
      <c r="N142" t="s">
        <v>1194</v>
      </c>
      <c r="O142" t="s">
        <v>1200</v>
      </c>
      <c r="R142" t="s">
        <v>235</v>
      </c>
      <c r="T142" t="s">
        <v>43</v>
      </c>
      <c r="U142" t="s">
        <v>45</v>
      </c>
      <c r="V142" t="s">
        <v>235</v>
      </c>
      <c r="W142" t="s">
        <v>1194</v>
      </c>
      <c r="Y142" s="1">
        <v>42781.990624999999</v>
      </c>
      <c r="Z142" s="1">
        <v>42802.791747685187</v>
      </c>
    </row>
    <row r="143" spans="1:26" x14ac:dyDescent="0.3">
      <c r="A143">
        <v>96117</v>
      </c>
      <c r="B143" t="s">
        <v>22</v>
      </c>
      <c r="C143" t="s">
        <v>599</v>
      </c>
      <c r="D143" t="s">
        <v>598</v>
      </c>
      <c r="E143" t="s">
        <v>24</v>
      </c>
      <c r="F143" t="s">
        <v>27</v>
      </c>
      <c r="G143" t="s">
        <v>49</v>
      </c>
      <c r="H143" t="s">
        <v>1299</v>
      </c>
      <c r="I143" t="s">
        <v>22</v>
      </c>
      <c r="J143" t="s">
        <v>22</v>
      </c>
      <c r="K143" t="s">
        <v>41</v>
      </c>
      <c r="L143" t="s">
        <v>240</v>
      </c>
      <c r="M143" t="s">
        <v>44</v>
      </c>
      <c r="N143" t="s">
        <v>1194</v>
      </c>
      <c r="O143" t="s">
        <v>1194</v>
      </c>
      <c r="R143" t="s">
        <v>235</v>
      </c>
      <c r="T143" t="s">
        <v>55</v>
      </c>
      <c r="U143" t="s">
        <v>45</v>
      </c>
      <c r="V143" t="s">
        <v>235</v>
      </c>
      <c r="W143" t="s">
        <v>1194</v>
      </c>
      <c r="X143" t="s">
        <v>596</v>
      </c>
      <c r="Y143" s="1">
        <v>42782.985868055555</v>
      </c>
      <c r="Z143" s="1">
        <v>42802.789236111108</v>
      </c>
    </row>
    <row r="144" spans="1:26" x14ac:dyDescent="0.3">
      <c r="A144">
        <v>96176</v>
      </c>
      <c r="B144" t="s">
        <v>312</v>
      </c>
      <c r="C144" t="s">
        <v>599</v>
      </c>
      <c r="D144" t="s">
        <v>987</v>
      </c>
      <c r="E144" t="s">
        <v>149</v>
      </c>
      <c r="F144" t="s">
        <v>27</v>
      </c>
      <c r="G144" t="s">
        <v>49</v>
      </c>
      <c r="H144" t="s">
        <v>1242</v>
      </c>
      <c r="I144" t="s">
        <v>772</v>
      </c>
      <c r="J144" t="s">
        <v>497</v>
      </c>
      <c r="K144" t="s">
        <v>41</v>
      </c>
      <c r="L144" t="s">
        <v>240</v>
      </c>
      <c r="M144" t="s">
        <v>44</v>
      </c>
      <c r="N144" t="s">
        <v>1194</v>
      </c>
      <c r="O144" t="s">
        <v>1194</v>
      </c>
      <c r="R144" t="s">
        <v>235</v>
      </c>
      <c r="T144" t="s">
        <v>43</v>
      </c>
      <c r="U144" t="s">
        <v>60</v>
      </c>
      <c r="V144" t="s">
        <v>235</v>
      </c>
      <c r="W144" t="s">
        <v>1194</v>
      </c>
      <c r="X144" t="s">
        <v>596</v>
      </c>
      <c r="Y144" s="1">
        <v>42784.873807870368</v>
      </c>
      <c r="Z144" s="1">
        <v>42790.389074074075</v>
      </c>
    </row>
    <row r="145" spans="1:26" x14ac:dyDescent="0.3">
      <c r="A145">
        <v>96182</v>
      </c>
      <c r="B145" t="s">
        <v>181</v>
      </c>
      <c r="C145" t="s">
        <v>599</v>
      </c>
      <c r="D145" t="s">
        <v>605</v>
      </c>
      <c r="E145" t="s">
        <v>24</v>
      </c>
      <c r="F145" t="s">
        <v>27</v>
      </c>
      <c r="G145" t="s">
        <v>35</v>
      </c>
      <c r="H145" t="s">
        <v>1241</v>
      </c>
      <c r="I145" t="s">
        <v>497</v>
      </c>
      <c r="J145" t="s">
        <v>181</v>
      </c>
      <c r="K145" t="s">
        <v>41</v>
      </c>
      <c r="L145" t="s">
        <v>240</v>
      </c>
      <c r="M145" t="s">
        <v>44</v>
      </c>
      <c r="N145" t="s">
        <v>1194</v>
      </c>
      <c r="O145" t="s">
        <v>1221</v>
      </c>
      <c r="Q145" t="s">
        <v>1238</v>
      </c>
      <c r="R145" t="s">
        <v>235</v>
      </c>
      <c r="T145" t="s">
        <v>43</v>
      </c>
      <c r="U145" t="s">
        <v>45</v>
      </c>
      <c r="V145" t="s">
        <v>235</v>
      </c>
      <c r="W145" t="s">
        <v>1194</v>
      </c>
      <c r="X145" t="s">
        <v>596</v>
      </c>
      <c r="Y145" s="1">
        <v>42785.992384259262</v>
      </c>
      <c r="Z145" s="1">
        <v>42800.133576388886</v>
      </c>
    </row>
    <row r="146" spans="1:26" x14ac:dyDescent="0.3">
      <c r="A146">
        <v>96206</v>
      </c>
      <c r="B146" t="s">
        <v>600</v>
      </c>
      <c r="C146" t="s">
        <v>599</v>
      </c>
      <c r="D146" t="s">
        <v>598</v>
      </c>
      <c r="E146" t="s">
        <v>122</v>
      </c>
      <c r="F146" t="s">
        <v>27</v>
      </c>
      <c r="G146" t="s">
        <v>49</v>
      </c>
      <c r="H146" t="s">
        <v>1240</v>
      </c>
      <c r="I146" t="s">
        <v>772</v>
      </c>
      <c r="J146" t="s">
        <v>248</v>
      </c>
      <c r="K146" t="s">
        <v>41</v>
      </c>
      <c r="L146" t="s">
        <v>240</v>
      </c>
      <c r="N146" t="s">
        <v>1194</v>
      </c>
      <c r="O146" t="s">
        <v>1194</v>
      </c>
      <c r="R146" t="s">
        <v>235</v>
      </c>
      <c r="T146" t="s">
        <v>43</v>
      </c>
      <c r="U146" t="s">
        <v>45</v>
      </c>
      <c r="V146" t="s">
        <v>235</v>
      </c>
      <c r="W146" t="s">
        <v>1194</v>
      </c>
      <c r="Y146" s="1">
        <v>42787.131261574075</v>
      </c>
      <c r="Z146" s="1">
        <v>42787.925833333335</v>
      </c>
    </row>
    <row r="147" spans="1:26" x14ac:dyDescent="0.3">
      <c r="A147">
        <v>96299</v>
      </c>
      <c r="B147" t="s">
        <v>177</v>
      </c>
      <c r="C147" t="s">
        <v>599</v>
      </c>
      <c r="D147" t="s">
        <v>598</v>
      </c>
      <c r="E147" t="s">
        <v>24</v>
      </c>
      <c r="F147" t="s">
        <v>27</v>
      </c>
      <c r="G147" t="s">
        <v>166</v>
      </c>
      <c r="H147" t="s">
        <v>1298</v>
      </c>
      <c r="I147" t="s">
        <v>177</v>
      </c>
      <c r="J147" t="s">
        <v>177</v>
      </c>
      <c r="K147" t="s">
        <v>41</v>
      </c>
      <c r="L147" t="s">
        <v>240</v>
      </c>
      <c r="M147" t="s">
        <v>44</v>
      </c>
      <c r="N147" t="s">
        <v>1194</v>
      </c>
      <c r="O147" t="s">
        <v>1194</v>
      </c>
      <c r="R147" t="s">
        <v>235</v>
      </c>
      <c r="T147" t="s">
        <v>55</v>
      </c>
      <c r="U147" t="s">
        <v>60</v>
      </c>
      <c r="V147" t="s">
        <v>235</v>
      </c>
      <c r="W147" t="s">
        <v>1194</v>
      </c>
      <c r="X147" t="s">
        <v>596</v>
      </c>
      <c r="Y147" s="1">
        <v>42789.002500000002</v>
      </c>
      <c r="Z147" s="1">
        <v>42802.787627314814</v>
      </c>
    </row>
    <row r="148" spans="1:26" x14ac:dyDescent="0.3">
      <c r="A148">
        <v>96400</v>
      </c>
      <c r="B148" t="s">
        <v>191</v>
      </c>
      <c r="C148" t="s">
        <v>599</v>
      </c>
      <c r="D148" t="s">
        <v>609</v>
      </c>
      <c r="E148" t="s">
        <v>24</v>
      </c>
      <c r="F148" t="s">
        <v>27</v>
      </c>
      <c r="G148" t="s">
        <v>49</v>
      </c>
      <c r="H148" t="s">
        <v>1239</v>
      </c>
      <c r="I148" t="s">
        <v>248</v>
      </c>
      <c r="J148" t="s">
        <v>248</v>
      </c>
      <c r="K148" t="s">
        <v>41</v>
      </c>
      <c r="L148" t="s">
        <v>240</v>
      </c>
      <c r="M148" t="s">
        <v>44</v>
      </c>
      <c r="N148" t="s">
        <v>1194</v>
      </c>
      <c r="O148" t="s">
        <v>1221</v>
      </c>
      <c r="Q148" t="s">
        <v>1238</v>
      </c>
      <c r="R148" t="s">
        <v>235</v>
      </c>
      <c r="T148" t="s">
        <v>43</v>
      </c>
      <c r="U148" t="s">
        <v>45</v>
      </c>
      <c r="V148" t="s">
        <v>235</v>
      </c>
      <c r="W148" t="s">
        <v>1194</v>
      </c>
      <c r="X148" t="s">
        <v>596</v>
      </c>
      <c r="Y148" s="1">
        <v>42792.974803240744</v>
      </c>
      <c r="Z148" s="1">
        <v>42800.167349537034</v>
      </c>
    </row>
    <row r="149" spans="1:26" x14ac:dyDescent="0.3">
      <c r="A149">
        <v>96456</v>
      </c>
      <c r="B149" t="s">
        <v>312</v>
      </c>
      <c r="C149" t="s">
        <v>599</v>
      </c>
      <c r="D149" t="s">
        <v>987</v>
      </c>
      <c r="E149" t="s">
        <v>24</v>
      </c>
      <c r="F149" t="s">
        <v>27</v>
      </c>
      <c r="G149" t="s">
        <v>49</v>
      </c>
      <c r="H149" t="s">
        <v>1237</v>
      </c>
      <c r="I149" t="s">
        <v>772</v>
      </c>
      <c r="J149" t="s">
        <v>248</v>
      </c>
      <c r="K149" t="s">
        <v>41</v>
      </c>
      <c r="L149" t="s">
        <v>240</v>
      </c>
      <c r="M149" t="s">
        <v>44</v>
      </c>
      <c r="N149" t="s">
        <v>1194</v>
      </c>
      <c r="O149" t="s">
        <v>1194</v>
      </c>
      <c r="R149" t="s">
        <v>235</v>
      </c>
      <c r="T149" t="s">
        <v>43</v>
      </c>
      <c r="U149" t="s">
        <v>45</v>
      </c>
      <c r="V149" t="s">
        <v>235</v>
      </c>
      <c r="W149" t="s">
        <v>1194</v>
      </c>
      <c r="X149" t="s">
        <v>596</v>
      </c>
      <c r="Y149" s="1">
        <v>42794.160567129627</v>
      </c>
      <c r="Z149" s="1">
        <v>42802.321168981478</v>
      </c>
    </row>
    <row r="150" spans="1:26" x14ac:dyDescent="0.3">
      <c r="A150">
        <v>96652</v>
      </c>
      <c r="B150" t="s">
        <v>1229</v>
      </c>
      <c r="C150" t="s">
        <v>599</v>
      </c>
      <c r="D150" t="s">
        <v>598</v>
      </c>
      <c r="E150" t="s">
        <v>24</v>
      </c>
      <c r="F150" t="s">
        <v>27</v>
      </c>
      <c r="G150" t="s">
        <v>49</v>
      </c>
      <c r="H150" t="s">
        <v>1331</v>
      </c>
      <c r="I150" t="s">
        <v>602</v>
      </c>
      <c r="J150" t="s">
        <v>1330</v>
      </c>
      <c r="K150" t="s">
        <v>41</v>
      </c>
      <c r="L150" t="s">
        <v>240</v>
      </c>
      <c r="M150" t="s">
        <v>44</v>
      </c>
      <c r="N150" t="s">
        <v>1194</v>
      </c>
      <c r="O150" t="s">
        <v>1293</v>
      </c>
      <c r="R150" t="s">
        <v>235</v>
      </c>
      <c r="T150" t="s">
        <v>43</v>
      </c>
      <c r="U150" t="s">
        <v>45</v>
      </c>
      <c r="V150" t="s">
        <v>235</v>
      </c>
      <c r="W150" t="s">
        <v>1194</v>
      </c>
      <c r="X150" t="s">
        <v>596</v>
      </c>
      <c r="Y150" s="1">
        <v>42797.3593287037</v>
      </c>
      <c r="Z150" s="1">
        <v>42808.382175925923</v>
      </c>
    </row>
    <row r="151" spans="1:26" x14ac:dyDescent="0.3">
      <c r="A151">
        <v>96717</v>
      </c>
      <c r="B151" t="s">
        <v>600</v>
      </c>
      <c r="C151" t="s">
        <v>599</v>
      </c>
      <c r="D151" t="s">
        <v>598</v>
      </c>
      <c r="E151" t="s">
        <v>24</v>
      </c>
      <c r="F151" t="s">
        <v>27</v>
      </c>
      <c r="G151" t="s">
        <v>76</v>
      </c>
      <c r="H151" t="s">
        <v>1314</v>
      </c>
      <c r="I151" t="s">
        <v>772</v>
      </c>
      <c r="J151" t="s">
        <v>600</v>
      </c>
      <c r="K151" t="s">
        <v>41</v>
      </c>
      <c r="L151" t="s">
        <v>240</v>
      </c>
      <c r="M151" t="s">
        <v>44</v>
      </c>
      <c r="N151" t="s">
        <v>1194</v>
      </c>
      <c r="O151" t="s">
        <v>1293</v>
      </c>
      <c r="R151" t="s">
        <v>235</v>
      </c>
      <c r="T151" t="s">
        <v>43</v>
      </c>
      <c r="U151" t="s">
        <v>60</v>
      </c>
      <c r="V151" t="s">
        <v>235</v>
      </c>
      <c r="W151" t="s">
        <v>1194</v>
      </c>
      <c r="X151" t="s">
        <v>596</v>
      </c>
      <c r="Y151" s="1">
        <v>42800.396087962959</v>
      </c>
      <c r="Z151" s="1">
        <v>42807.402361111112</v>
      </c>
    </row>
    <row r="152" spans="1:26" x14ac:dyDescent="0.3">
      <c r="A152">
        <v>96825</v>
      </c>
      <c r="B152" t="s">
        <v>128</v>
      </c>
      <c r="C152" t="s">
        <v>599</v>
      </c>
      <c r="D152" t="s">
        <v>609</v>
      </c>
      <c r="E152" t="s">
        <v>24</v>
      </c>
      <c r="F152" t="s">
        <v>27</v>
      </c>
      <c r="G152" t="s">
        <v>166</v>
      </c>
      <c r="H152" t="s">
        <v>1297</v>
      </c>
      <c r="I152" t="s">
        <v>772</v>
      </c>
      <c r="J152" t="s">
        <v>277</v>
      </c>
      <c r="K152" t="s">
        <v>41</v>
      </c>
      <c r="L152" t="s">
        <v>240</v>
      </c>
      <c r="M152" t="s">
        <v>185</v>
      </c>
      <c r="N152" t="s">
        <v>1194</v>
      </c>
      <c r="O152" t="s">
        <v>1194</v>
      </c>
      <c r="R152" t="s">
        <v>235</v>
      </c>
      <c r="T152" t="s">
        <v>67</v>
      </c>
      <c r="U152" t="s">
        <v>45</v>
      </c>
      <c r="V152" t="s">
        <v>235</v>
      </c>
      <c r="W152" t="s">
        <v>1194</v>
      </c>
      <c r="Y152" s="1">
        <v>42801.753854166665</v>
      </c>
      <c r="Z152" s="1">
        <v>42804.305902777778</v>
      </c>
    </row>
    <row r="153" spans="1:26" x14ac:dyDescent="0.3">
      <c r="A153">
        <v>96827</v>
      </c>
      <c r="B153" t="s">
        <v>191</v>
      </c>
      <c r="C153" t="s">
        <v>599</v>
      </c>
      <c r="D153" t="s">
        <v>605</v>
      </c>
      <c r="E153" t="s">
        <v>24</v>
      </c>
      <c r="F153" t="s">
        <v>27</v>
      </c>
      <c r="G153" t="s">
        <v>76</v>
      </c>
      <c r="H153" t="s">
        <v>1313</v>
      </c>
      <c r="I153" t="s">
        <v>248</v>
      </c>
      <c r="J153" t="s">
        <v>89</v>
      </c>
      <c r="K153" t="s">
        <v>41</v>
      </c>
      <c r="L153" t="s">
        <v>240</v>
      </c>
      <c r="M153" t="s">
        <v>44</v>
      </c>
      <c r="N153" t="s">
        <v>1194</v>
      </c>
      <c r="O153" t="s">
        <v>1293</v>
      </c>
      <c r="Q153" t="s">
        <v>1312</v>
      </c>
      <c r="R153" t="s">
        <v>235</v>
      </c>
      <c r="T153" t="s">
        <v>55</v>
      </c>
      <c r="U153" t="s">
        <v>37</v>
      </c>
      <c r="V153" t="s">
        <v>235</v>
      </c>
      <c r="W153" t="s">
        <v>1194</v>
      </c>
      <c r="X153" t="s">
        <v>596</v>
      </c>
      <c r="Y153" s="1">
        <v>42801.872604166667</v>
      </c>
      <c r="Z153" s="1">
        <v>42815.490451388891</v>
      </c>
    </row>
    <row r="154" spans="1:26" x14ac:dyDescent="0.3">
      <c r="A154">
        <v>96889</v>
      </c>
      <c r="B154" t="s">
        <v>89</v>
      </c>
      <c r="C154" t="s">
        <v>599</v>
      </c>
      <c r="D154" t="s">
        <v>609</v>
      </c>
      <c r="E154" t="s">
        <v>24</v>
      </c>
      <c r="F154" t="s">
        <v>27</v>
      </c>
      <c r="G154" t="s">
        <v>49</v>
      </c>
      <c r="H154" t="s">
        <v>1329</v>
      </c>
      <c r="I154" t="s">
        <v>248</v>
      </c>
      <c r="J154" t="s">
        <v>497</v>
      </c>
      <c r="K154" t="s">
        <v>41</v>
      </c>
      <c r="L154" t="s">
        <v>240</v>
      </c>
      <c r="M154" t="s">
        <v>44</v>
      </c>
      <c r="N154" t="s">
        <v>1194</v>
      </c>
      <c r="O154" t="s">
        <v>1293</v>
      </c>
      <c r="Q154" t="s">
        <v>1238</v>
      </c>
      <c r="R154" t="s">
        <v>235</v>
      </c>
      <c r="T154" t="s">
        <v>43</v>
      </c>
      <c r="U154" t="s">
        <v>37</v>
      </c>
      <c r="V154" t="s">
        <v>28</v>
      </c>
      <c r="W154" t="s">
        <v>1194</v>
      </c>
      <c r="X154" t="s">
        <v>596</v>
      </c>
      <c r="Y154" s="1">
        <v>42803.132060185184</v>
      </c>
      <c r="Z154" s="1">
        <v>42808.25513888889</v>
      </c>
    </row>
    <row r="155" spans="1:26" x14ac:dyDescent="0.3">
      <c r="A155">
        <v>96893</v>
      </c>
      <c r="B155" t="s">
        <v>1202</v>
      </c>
      <c r="C155" t="s">
        <v>599</v>
      </c>
      <c r="D155" t="s">
        <v>605</v>
      </c>
      <c r="E155" t="s">
        <v>262</v>
      </c>
      <c r="F155" t="s">
        <v>27</v>
      </c>
      <c r="G155" t="s">
        <v>49</v>
      </c>
      <c r="H155" t="s">
        <v>1351</v>
      </c>
      <c r="I155" t="s">
        <v>248</v>
      </c>
      <c r="J155" t="s">
        <v>497</v>
      </c>
      <c r="K155" t="s">
        <v>41</v>
      </c>
      <c r="L155" t="s">
        <v>240</v>
      </c>
      <c r="M155" t="s">
        <v>44</v>
      </c>
      <c r="N155" t="s">
        <v>1194</v>
      </c>
      <c r="O155" t="s">
        <v>1194</v>
      </c>
      <c r="Q155" t="s">
        <v>1350</v>
      </c>
      <c r="R155" t="s">
        <v>235</v>
      </c>
      <c r="T155" t="s">
        <v>55</v>
      </c>
      <c r="U155" t="s">
        <v>37</v>
      </c>
      <c r="V155" t="s">
        <v>235</v>
      </c>
      <c r="W155" t="s">
        <v>1194</v>
      </c>
      <c r="X155" t="s">
        <v>596</v>
      </c>
      <c r="Y155" s="1">
        <v>42803.157187500001</v>
      </c>
      <c r="Z155" s="1">
        <v>42815.930648148147</v>
      </c>
    </row>
    <row r="156" spans="1:26" x14ac:dyDescent="0.3">
      <c r="A156">
        <v>97090</v>
      </c>
      <c r="B156" t="s">
        <v>89</v>
      </c>
      <c r="C156" t="s">
        <v>599</v>
      </c>
      <c r="D156" t="s">
        <v>609</v>
      </c>
      <c r="E156" t="s">
        <v>24</v>
      </c>
      <c r="F156" t="s">
        <v>27</v>
      </c>
      <c r="G156" t="s">
        <v>49</v>
      </c>
      <c r="H156" t="s">
        <v>1328</v>
      </c>
      <c r="I156" t="s">
        <v>248</v>
      </c>
      <c r="J156" t="s">
        <v>248</v>
      </c>
      <c r="K156" t="s">
        <v>41</v>
      </c>
      <c r="L156" t="s">
        <v>240</v>
      </c>
      <c r="M156" t="s">
        <v>44</v>
      </c>
      <c r="N156" t="s">
        <v>1194</v>
      </c>
      <c r="O156" t="s">
        <v>1319</v>
      </c>
      <c r="Q156" t="s">
        <v>1238</v>
      </c>
      <c r="R156" t="s">
        <v>235</v>
      </c>
      <c r="T156" t="s">
        <v>55</v>
      </c>
      <c r="U156" t="s">
        <v>37</v>
      </c>
      <c r="V156" t="s">
        <v>235</v>
      </c>
      <c r="W156" t="s">
        <v>1194</v>
      </c>
      <c r="X156" t="s">
        <v>596</v>
      </c>
      <c r="Y156" s="1">
        <v>42809.200173611112</v>
      </c>
      <c r="Z156" s="1">
        <v>42814.010266203702</v>
      </c>
    </row>
    <row r="157" spans="1:26" x14ac:dyDescent="0.3">
      <c r="A157">
        <v>97134</v>
      </c>
      <c r="B157" t="s">
        <v>1229</v>
      </c>
      <c r="C157" t="s">
        <v>599</v>
      </c>
      <c r="D157" t="s">
        <v>609</v>
      </c>
      <c r="E157" t="s">
        <v>24</v>
      </c>
      <c r="F157" t="s">
        <v>27</v>
      </c>
      <c r="G157" t="s">
        <v>49</v>
      </c>
      <c r="H157" t="s">
        <v>1372</v>
      </c>
      <c r="I157" t="s">
        <v>248</v>
      </c>
      <c r="J157" t="s">
        <v>248</v>
      </c>
      <c r="K157" t="s">
        <v>41</v>
      </c>
      <c r="L157" t="s">
        <v>240</v>
      </c>
      <c r="M157" t="s">
        <v>44</v>
      </c>
      <c r="N157" t="s">
        <v>1194</v>
      </c>
      <c r="O157" t="s">
        <v>1319</v>
      </c>
      <c r="R157" t="s">
        <v>235</v>
      </c>
      <c r="T157" t="s">
        <v>43</v>
      </c>
      <c r="U157" t="s">
        <v>45</v>
      </c>
      <c r="V157" t="s">
        <v>235</v>
      </c>
      <c r="W157" t="s">
        <v>1194</v>
      </c>
      <c r="X157" t="s">
        <v>596</v>
      </c>
      <c r="Y157" s="1">
        <v>42810.198680555557</v>
      </c>
      <c r="Z157" s="1">
        <v>42816.489027777781</v>
      </c>
    </row>
    <row r="158" spans="1:26" x14ac:dyDescent="0.3">
      <c r="A158">
        <v>97143</v>
      </c>
      <c r="B158" t="s">
        <v>89</v>
      </c>
      <c r="C158" t="s">
        <v>599</v>
      </c>
      <c r="D158" t="s">
        <v>1356</v>
      </c>
      <c r="E158" t="s">
        <v>24</v>
      </c>
      <c r="F158" t="s">
        <v>27</v>
      </c>
      <c r="G158" t="s">
        <v>187</v>
      </c>
      <c r="H158" t="s">
        <v>1355</v>
      </c>
      <c r="I158" t="s">
        <v>733</v>
      </c>
      <c r="J158" t="s">
        <v>733</v>
      </c>
      <c r="K158" t="s">
        <v>41</v>
      </c>
      <c r="L158" t="s">
        <v>28</v>
      </c>
      <c r="N158" t="s">
        <v>1194</v>
      </c>
      <c r="O158" t="s">
        <v>1319</v>
      </c>
      <c r="R158" t="s">
        <v>235</v>
      </c>
      <c r="T158" t="s">
        <v>67</v>
      </c>
      <c r="U158" t="s">
        <v>37</v>
      </c>
      <c r="V158" t="s">
        <v>235</v>
      </c>
      <c r="W158" t="s">
        <v>1194</v>
      </c>
      <c r="Y158" s="1">
        <v>42810.338310185187</v>
      </c>
      <c r="Z158" s="1">
        <v>42821.295416666668</v>
      </c>
    </row>
    <row r="159" spans="1:26" x14ac:dyDescent="0.3">
      <c r="A159">
        <v>97255</v>
      </c>
      <c r="B159" t="s">
        <v>191</v>
      </c>
      <c r="C159" t="s">
        <v>599</v>
      </c>
      <c r="D159" t="s">
        <v>605</v>
      </c>
      <c r="E159" t="s">
        <v>24</v>
      </c>
      <c r="F159" t="s">
        <v>27</v>
      </c>
      <c r="G159" t="s">
        <v>49</v>
      </c>
      <c r="H159" t="s">
        <v>1349</v>
      </c>
      <c r="I159" t="s">
        <v>248</v>
      </c>
      <c r="J159" t="s">
        <v>248</v>
      </c>
      <c r="K159" t="s">
        <v>41</v>
      </c>
      <c r="L159" t="s">
        <v>240</v>
      </c>
      <c r="M159" t="s">
        <v>44</v>
      </c>
      <c r="N159" t="s">
        <v>1194</v>
      </c>
      <c r="O159" t="s">
        <v>1319</v>
      </c>
      <c r="R159" t="s">
        <v>235</v>
      </c>
      <c r="T159" t="s">
        <v>43</v>
      </c>
      <c r="U159" t="s">
        <v>37</v>
      </c>
      <c r="V159" t="s">
        <v>235</v>
      </c>
      <c r="W159" t="s">
        <v>1194</v>
      </c>
      <c r="X159" t="s">
        <v>596</v>
      </c>
      <c r="Y159" s="1">
        <v>42814.043032407404</v>
      </c>
      <c r="Z159" s="1">
        <v>42816.479490740741</v>
      </c>
    </row>
    <row r="160" spans="1:26" x14ac:dyDescent="0.3">
      <c r="A160">
        <v>97298</v>
      </c>
      <c r="B160" t="s">
        <v>89</v>
      </c>
      <c r="C160" t="s">
        <v>599</v>
      </c>
      <c r="D160" t="s">
        <v>609</v>
      </c>
      <c r="E160" t="s">
        <v>262</v>
      </c>
      <c r="F160" t="s">
        <v>27</v>
      </c>
      <c r="G160" t="s">
        <v>42</v>
      </c>
      <c r="H160" t="s">
        <v>1348</v>
      </c>
      <c r="I160" t="s">
        <v>772</v>
      </c>
      <c r="J160" t="s">
        <v>772</v>
      </c>
      <c r="K160" t="s">
        <v>41</v>
      </c>
      <c r="L160" t="s">
        <v>32</v>
      </c>
      <c r="N160" t="s">
        <v>1194</v>
      </c>
      <c r="O160" t="s">
        <v>1194</v>
      </c>
      <c r="R160" t="s">
        <v>235</v>
      </c>
      <c r="T160" t="s">
        <v>55</v>
      </c>
      <c r="U160" t="s">
        <v>37</v>
      </c>
      <c r="V160" t="s">
        <v>235</v>
      </c>
      <c r="W160" t="s">
        <v>1194</v>
      </c>
      <c r="Y160" s="1">
        <v>42815.055254629631</v>
      </c>
      <c r="Z160" s="1">
        <v>42816.259363425925</v>
      </c>
    </row>
    <row r="161" spans="1:26" x14ac:dyDescent="0.3">
      <c r="A161">
        <v>97318</v>
      </c>
      <c r="B161" t="s">
        <v>123</v>
      </c>
      <c r="C161" t="s">
        <v>599</v>
      </c>
      <c r="D161" t="s">
        <v>605</v>
      </c>
      <c r="E161" t="s">
        <v>262</v>
      </c>
      <c r="F161" t="s">
        <v>27</v>
      </c>
      <c r="G161" t="s">
        <v>42</v>
      </c>
      <c r="H161" t="s">
        <v>1354</v>
      </c>
      <c r="I161" t="s">
        <v>248</v>
      </c>
      <c r="J161" t="s">
        <v>330</v>
      </c>
      <c r="K161" t="s">
        <v>41</v>
      </c>
      <c r="L161" t="s">
        <v>32</v>
      </c>
      <c r="N161" t="s">
        <v>1194</v>
      </c>
      <c r="O161" t="s">
        <v>1194</v>
      </c>
      <c r="R161" t="s">
        <v>235</v>
      </c>
      <c r="T161" t="s">
        <v>55</v>
      </c>
      <c r="U161" t="s">
        <v>37</v>
      </c>
      <c r="V161" t="s">
        <v>235</v>
      </c>
      <c r="W161" t="s">
        <v>1194</v>
      </c>
      <c r="Y161" s="1">
        <v>42815.281331018516</v>
      </c>
      <c r="Z161" s="1">
        <v>42817.322858796295</v>
      </c>
    </row>
    <row r="162" spans="1:26" x14ac:dyDescent="0.3">
      <c r="A162">
        <v>97320</v>
      </c>
      <c r="B162" t="s">
        <v>312</v>
      </c>
      <c r="C162" t="s">
        <v>599</v>
      </c>
      <c r="D162" t="s">
        <v>987</v>
      </c>
      <c r="E162" t="s">
        <v>122</v>
      </c>
      <c r="F162" t="s">
        <v>27</v>
      </c>
      <c r="G162" t="s">
        <v>187</v>
      </c>
      <c r="H162" t="s">
        <v>1371</v>
      </c>
      <c r="I162" t="s">
        <v>190</v>
      </c>
      <c r="J162" t="s">
        <v>190</v>
      </c>
      <c r="K162" t="s">
        <v>41</v>
      </c>
      <c r="L162" t="s">
        <v>240</v>
      </c>
      <c r="M162" t="s">
        <v>44</v>
      </c>
      <c r="N162" t="s">
        <v>1194</v>
      </c>
      <c r="O162" t="s">
        <v>1194</v>
      </c>
      <c r="R162" t="s">
        <v>235</v>
      </c>
      <c r="T162" t="s">
        <v>55</v>
      </c>
      <c r="U162" t="s">
        <v>37</v>
      </c>
      <c r="V162" t="s">
        <v>235</v>
      </c>
      <c r="W162" t="s">
        <v>1194</v>
      </c>
      <c r="X162" t="s">
        <v>596</v>
      </c>
      <c r="Y162" s="1">
        <v>42815.322175925925</v>
      </c>
      <c r="Z162" s="1">
        <v>42817.512060185189</v>
      </c>
    </row>
    <row r="163" spans="1:26" x14ac:dyDescent="0.3">
      <c r="A163">
        <v>97329</v>
      </c>
      <c r="B163" t="s">
        <v>600</v>
      </c>
      <c r="C163" t="s">
        <v>599</v>
      </c>
      <c r="D163" t="s">
        <v>598</v>
      </c>
      <c r="E163" t="s">
        <v>262</v>
      </c>
      <c r="F163" t="s">
        <v>27</v>
      </c>
      <c r="G163" t="s">
        <v>187</v>
      </c>
      <c r="H163" t="s">
        <v>1370</v>
      </c>
      <c r="I163" t="s">
        <v>190</v>
      </c>
      <c r="J163" t="s">
        <v>190</v>
      </c>
      <c r="K163" t="s">
        <v>41</v>
      </c>
      <c r="L163" t="s">
        <v>240</v>
      </c>
      <c r="M163" t="s">
        <v>44</v>
      </c>
      <c r="N163" t="s">
        <v>1194</v>
      </c>
      <c r="O163" t="s">
        <v>1194</v>
      </c>
      <c r="R163" t="s">
        <v>235</v>
      </c>
      <c r="T163" t="s">
        <v>55</v>
      </c>
      <c r="U163" t="s">
        <v>37</v>
      </c>
      <c r="V163" t="s">
        <v>235</v>
      </c>
      <c r="W163" t="s">
        <v>1194</v>
      </c>
      <c r="X163" t="s">
        <v>596</v>
      </c>
      <c r="Y163" s="1">
        <v>42815.434664351851</v>
      </c>
      <c r="Z163" s="1">
        <v>42818.579791666663</v>
      </c>
    </row>
    <row r="164" spans="1:26" x14ac:dyDescent="0.3">
      <c r="A164">
        <v>97332</v>
      </c>
      <c r="B164" t="s">
        <v>600</v>
      </c>
      <c r="C164" t="s">
        <v>599</v>
      </c>
      <c r="D164" t="s">
        <v>598</v>
      </c>
      <c r="E164" t="s">
        <v>303</v>
      </c>
      <c r="F164" t="s">
        <v>27</v>
      </c>
      <c r="G164" t="s">
        <v>187</v>
      </c>
      <c r="H164" t="s">
        <v>1369</v>
      </c>
      <c r="I164" t="s">
        <v>190</v>
      </c>
      <c r="J164" t="s">
        <v>190</v>
      </c>
      <c r="K164" t="s">
        <v>41</v>
      </c>
      <c r="L164" t="s">
        <v>240</v>
      </c>
      <c r="M164" t="s">
        <v>44</v>
      </c>
      <c r="N164" t="s">
        <v>1194</v>
      </c>
      <c r="O164" t="s">
        <v>1194</v>
      </c>
      <c r="R164" t="s">
        <v>235</v>
      </c>
      <c r="T164" t="s">
        <v>55</v>
      </c>
      <c r="U164" t="s">
        <v>37</v>
      </c>
      <c r="V164" t="s">
        <v>235</v>
      </c>
      <c r="W164" t="s">
        <v>1194</v>
      </c>
      <c r="X164" t="s">
        <v>596</v>
      </c>
      <c r="Y164" s="1">
        <v>42815.508564814816</v>
      </c>
      <c r="Z164" s="1">
        <v>42818.580787037034</v>
      </c>
    </row>
    <row r="165" spans="1:26" x14ac:dyDescent="0.3">
      <c r="A165">
        <v>97333</v>
      </c>
      <c r="B165" t="s">
        <v>312</v>
      </c>
      <c r="C165" t="s">
        <v>599</v>
      </c>
      <c r="D165" t="s">
        <v>987</v>
      </c>
      <c r="E165" t="s">
        <v>122</v>
      </c>
      <c r="F165" t="s">
        <v>27</v>
      </c>
      <c r="G165" t="s">
        <v>187</v>
      </c>
      <c r="H165" t="s">
        <v>1368</v>
      </c>
      <c r="I165" t="s">
        <v>190</v>
      </c>
      <c r="J165" t="s">
        <v>190</v>
      </c>
      <c r="K165" t="s">
        <v>41</v>
      </c>
      <c r="L165" t="s">
        <v>240</v>
      </c>
      <c r="M165" t="s">
        <v>44</v>
      </c>
      <c r="N165" t="s">
        <v>1194</v>
      </c>
      <c r="O165" t="s">
        <v>1194</v>
      </c>
      <c r="R165" t="s">
        <v>235</v>
      </c>
      <c r="T165" t="s">
        <v>55</v>
      </c>
      <c r="U165" t="s">
        <v>37</v>
      </c>
      <c r="V165" t="s">
        <v>235</v>
      </c>
      <c r="W165" t="s">
        <v>1194</v>
      </c>
      <c r="X165" t="s">
        <v>596</v>
      </c>
      <c r="Y165" s="1">
        <v>42815.515462962961</v>
      </c>
      <c r="Z165" s="1">
        <v>42817.574178240742</v>
      </c>
    </row>
    <row r="166" spans="1:26" x14ac:dyDescent="0.3">
      <c r="A166">
        <v>97481</v>
      </c>
      <c r="B166" t="s">
        <v>89</v>
      </c>
      <c r="C166" t="s">
        <v>599</v>
      </c>
      <c r="D166" t="s">
        <v>605</v>
      </c>
      <c r="E166" t="s">
        <v>24</v>
      </c>
      <c r="F166" t="s">
        <v>27</v>
      </c>
      <c r="G166" t="s">
        <v>178</v>
      </c>
      <c r="H166" t="s">
        <v>1367</v>
      </c>
      <c r="I166" t="s">
        <v>248</v>
      </c>
      <c r="J166" t="s">
        <v>193</v>
      </c>
      <c r="K166" t="s">
        <v>41</v>
      </c>
      <c r="L166" t="s">
        <v>240</v>
      </c>
      <c r="M166" t="s">
        <v>185</v>
      </c>
      <c r="N166" t="s">
        <v>1194</v>
      </c>
      <c r="O166" t="s">
        <v>1360</v>
      </c>
      <c r="Q166" t="s">
        <v>1312</v>
      </c>
      <c r="R166" t="s">
        <v>235</v>
      </c>
      <c r="T166" t="s">
        <v>43</v>
      </c>
      <c r="U166" t="s">
        <v>45</v>
      </c>
      <c r="V166" t="s">
        <v>235</v>
      </c>
      <c r="W166" t="s">
        <v>1194</v>
      </c>
      <c r="X166" t="s">
        <v>596</v>
      </c>
      <c r="Y166" s="1">
        <v>42818.378900462965</v>
      </c>
      <c r="Z166" s="1">
        <v>42822.24628472222</v>
      </c>
    </row>
    <row r="167" spans="1:26" x14ac:dyDescent="0.3">
      <c r="A167">
        <v>97491</v>
      </c>
      <c r="B167" t="s">
        <v>191</v>
      </c>
      <c r="C167" t="s">
        <v>599</v>
      </c>
      <c r="D167" t="s">
        <v>605</v>
      </c>
      <c r="E167" t="s">
        <v>262</v>
      </c>
      <c r="F167" t="s">
        <v>27</v>
      </c>
      <c r="G167" t="s">
        <v>187</v>
      </c>
      <c r="H167" t="s">
        <v>1366</v>
      </c>
      <c r="I167" t="s">
        <v>195</v>
      </c>
      <c r="J167" t="s">
        <v>195</v>
      </c>
      <c r="K167" t="s">
        <v>41</v>
      </c>
      <c r="L167" t="s">
        <v>32</v>
      </c>
      <c r="N167" t="s">
        <v>1194</v>
      </c>
      <c r="O167" t="s">
        <v>1194</v>
      </c>
      <c r="R167" t="s">
        <v>235</v>
      </c>
      <c r="T167" t="s">
        <v>55</v>
      </c>
      <c r="U167" t="s">
        <v>37</v>
      </c>
      <c r="V167" t="s">
        <v>235</v>
      </c>
      <c r="W167" t="s">
        <v>1194</v>
      </c>
      <c r="Y167" s="1">
        <v>42818.535081018519</v>
      </c>
      <c r="Z167" s="1">
        <v>42821.299826388888</v>
      </c>
    </row>
    <row r="168" spans="1:26" x14ac:dyDescent="0.3">
      <c r="A168">
        <v>77174</v>
      </c>
      <c r="B168" t="s">
        <v>123</v>
      </c>
      <c r="C168" t="s">
        <v>97</v>
      </c>
      <c r="D168" t="s">
        <v>110</v>
      </c>
      <c r="E168" t="s">
        <v>24</v>
      </c>
      <c r="F168" t="s">
        <v>27</v>
      </c>
      <c r="G168" t="s">
        <v>187</v>
      </c>
      <c r="H168" t="s">
        <v>590</v>
      </c>
      <c r="J168" t="s">
        <v>102</v>
      </c>
      <c r="K168" t="s">
        <v>41</v>
      </c>
      <c r="L168" t="s">
        <v>32</v>
      </c>
      <c r="N168" t="s">
        <v>1194</v>
      </c>
      <c r="O168" t="s">
        <v>1194</v>
      </c>
      <c r="R168" t="s">
        <v>235</v>
      </c>
      <c r="T168" t="s">
        <v>43</v>
      </c>
      <c r="U168" t="s">
        <v>29</v>
      </c>
      <c r="V168" t="s">
        <v>36</v>
      </c>
      <c r="W168" t="s">
        <v>1194</v>
      </c>
      <c r="Y168" s="1">
        <v>42416.525902777779</v>
      </c>
      <c r="Z168" s="1">
        <v>42423.508287037039</v>
      </c>
    </row>
    <row r="169" spans="1:26" x14ac:dyDescent="0.3">
      <c r="A169">
        <v>80602</v>
      </c>
      <c r="B169" t="s">
        <v>109</v>
      </c>
      <c r="C169" t="s">
        <v>97</v>
      </c>
      <c r="D169" t="s">
        <v>110</v>
      </c>
      <c r="E169" t="s">
        <v>24</v>
      </c>
      <c r="F169" t="s">
        <v>27</v>
      </c>
      <c r="G169" t="s">
        <v>187</v>
      </c>
      <c r="H169" t="s">
        <v>583</v>
      </c>
      <c r="J169" t="s">
        <v>102</v>
      </c>
      <c r="K169" t="s">
        <v>41</v>
      </c>
      <c r="L169" t="s">
        <v>32</v>
      </c>
      <c r="M169" t="s">
        <v>185</v>
      </c>
      <c r="N169" t="s">
        <v>1194</v>
      </c>
      <c r="O169" t="s">
        <v>145</v>
      </c>
      <c r="R169" t="s">
        <v>235</v>
      </c>
      <c r="S169" t="s">
        <v>426</v>
      </c>
      <c r="T169" t="s">
        <v>43</v>
      </c>
      <c r="U169" t="s">
        <v>45</v>
      </c>
      <c r="V169" t="s">
        <v>26</v>
      </c>
      <c r="W169" t="s">
        <v>1194</v>
      </c>
      <c r="Y169" s="1">
        <v>42471.625497685185</v>
      </c>
      <c r="Z169" s="1">
        <v>42472.423796296294</v>
      </c>
    </row>
    <row r="170" spans="1:26" x14ac:dyDescent="0.3">
      <c r="A170">
        <v>82520</v>
      </c>
      <c r="B170" t="s">
        <v>123</v>
      </c>
      <c r="C170" t="s">
        <v>97</v>
      </c>
      <c r="D170" t="s">
        <v>110</v>
      </c>
      <c r="E170" t="s">
        <v>24</v>
      </c>
      <c r="F170" t="s">
        <v>27</v>
      </c>
      <c r="G170" t="s">
        <v>187</v>
      </c>
      <c r="H170" t="s">
        <v>579</v>
      </c>
      <c r="J170" t="s">
        <v>102</v>
      </c>
      <c r="K170" t="s">
        <v>41</v>
      </c>
      <c r="L170" t="s">
        <v>32</v>
      </c>
      <c r="N170" t="s">
        <v>1194</v>
      </c>
      <c r="O170" t="s">
        <v>1194</v>
      </c>
      <c r="R170" t="s">
        <v>235</v>
      </c>
      <c r="S170" t="s">
        <v>426</v>
      </c>
      <c r="T170" t="s">
        <v>43</v>
      </c>
      <c r="U170" t="s">
        <v>37</v>
      </c>
      <c r="V170" t="s">
        <v>26</v>
      </c>
      <c r="W170" t="s">
        <v>1194</v>
      </c>
      <c r="Y170" s="1">
        <v>42499.325185185182</v>
      </c>
      <c r="Z170" s="1">
        <v>42537.316388888888</v>
      </c>
    </row>
    <row r="171" spans="1:26" x14ac:dyDescent="0.3">
      <c r="A171">
        <v>96582</v>
      </c>
      <c r="B171" t="s">
        <v>123</v>
      </c>
      <c r="C171" t="s">
        <v>97</v>
      </c>
      <c r="D171" t="s">
        <v>110</v>
      </c>
      <c r="E171" t="s">
        <v>24</v>
      </c>
      <c r="F171" t="s">
        <v>27</v>
      </c>
      <c r="G171" t="s">
        <v>169</v>
      </c>
      <c r="H171" t="s">
        <v>1296</v>
      </c>
      <c r="I171" t="s">
        <v>234</v>
      </c>
      <c r="J171" t="s">
        <v>102</v>
      </c>
      <c r="K171" t="s">
        <v>41</v>
      </c>
      <c r="L171" t="s">
        <v>240</v>
      </c>
      <c r="M171" t="s">
        <v>298</v>
      </c>
      <c r="N171" t="s">
        <v>1194</v>
      </c>
      <c r="O171" t="s">
        <v>1293</v>
      </c>
      <c r="Q171" t="s">
        <v>366</v>
      </c>
      <c r="R171" t="s">
        <v>235</v>
      </c>
      <c r="T171" t="s">
        <v>43</v>
      </c>
      <c r="U171" t="s">
        <v>29</v>
      </c>
      <c r="V171" t="s">
        <v>26</v>
      </c>
      <c r="W171" t="s">
        <v>1194</v>
      </c>
      <c r="Y171" s="1">
        <v>42796.300358796296</v>
      </c>
      <c r="Z171" s="1">
        <v>42807.400138888886</v>
      </c>
    </row>
    <row r="172" spans="1:26" x14ac:dyDescent="0.3">
      <c r="A172">
        <v>96977</v>
      </c>
      <c r="B172" t="s">
        <v>123</v>
      </c>
      <c r="C172" t="s">
        <v>97</v>
      </c>
      <c r="D172" t="s">
        <v>110</v>
      </c>
      <c r="E172" t="s">
        <v>262</v>
      </c>
      <c r="F172" t="s">
        <v>27</v>
      </c>
      <c r="G172" t="s">
        <v>220</v>
      </c>
      <c r="H172" t="s">
        <v>1311</v>
      </c>
      <c r="J172" t="s">
        <v>784</v>
      </c>
      <c r="K172" t="s">
        <v>41</v>
      </c>
      <c r="L172" t="s">
        <v>240</v>
      </c>
      <c r="M172" t="s">
        <v>185</v>
      </c>
      <c r="N172" t="s">
        <v>1194</v>
      </c>
      <c r="O172" t="s">
        <v>1293</v>
      </c>
      <c r="R172" t="s">
        <v>235</v>
      </c>
      <c r="T172" t="s">
        <v>67</v>
      </c>
      <c r="U172" t="s">
        <v>45</v>
      </c>
      <c r="V172" t="s">
        <v>235</v>
      </c>
      <c r="W172" t="s">
        <v>1194</v>
      </c>
      <c r="Y172" s="1">
        <v>42807.067627314813</v>
      </c>
      <c r="Z172" s="1">
        <v>42807.400497685187</v>
      </c>
    </row>
    <row r="173" spans="1:26" x14ac:dyDescent="0.3">
      <c r="A173">
        <v>88179</v>
      </c>
      <c r="B173" t="s">
        <v>161</v>
      </c>
      <c r="C173" t="s">
        <v>322</v>
      </c>
      <c r="D173" t="s">
        <v>568</v>
      </c>
      <c r="E173" t="s">
        <v>24</v>
      </c>
      <c r="F173" t="s">
        <v>387</v>
      </c>
      <c r="G173" t="s">
        <v>187</v>
      </c>
      <c r="H173" t="s">
        <v>567</v>
      </c>
      <c r="I173" t="s">
        <v>913</v>
      </c>
      <c r="J173" t="s">
        <v>566</v>
      </c>
      <c r="K173" t="s">
        <v>41</v>
      </c>
      <c r="L173" t="s">
        <v>258</v>
      </c>
      <c r="M173" t="s">
        <v>185</v>
      </c>
      <c r="N173" t="s">
        <v>1194</v>
      </c>
      <c r="O173" t="s">
        <v>420</v>
      </c>
      <c r="R173" t="s">
        <v>235</v>
      </c>
      <c r="T173" t="s">
        <v>43</v>
      </c>
      <c r="U173" t="s">
        <v>29</v>
      </c>
      <c r="V173" t="s">
        <v>235</v>
      </c>
      <c r="W173" t="s">
        <v>1194</v>
      </c>
      <c r="Y173" s="1">
        <v>42608.184050925927</v>
      </c>
      <c r="Z173" s="1">
        <v>42809.256504629629</v>
      </c>
    </row>
    <row r="174" spans="1:26" x14ac:dyDescent="0.3">
      <c r="A174">
        <v>95101</v>
      </c>
      <c r="B174" t="s">
        <v>87</v>
      </c>
      <c r="C174" t="s">
        <v>322</v>
      </c>
      <c r="D174" t="s">
        <v>324</v>
      </c>
      <c r="E174" t="s">
        <v>24</v>
      </c>
      <c r="F174" t="s">
        <v>27</v>
      </c>
      <c r="G174" t="s">
        <v>169</v>
      </c>
      <c r="H174" t="s">
        <v>978</v>
      </c>
      <c r="I174" t="s">
        <v>234</v>
      </c>
      <c r="J174" t="s">
        <v>89</v>
      </c>
      <c r="K174" t="s">
        <v>41</v>
      </c>
      <c r="L174" t="s">
        <v>32</v>
      </c>
      <c r="M174" t="s">
        <v>298</v>
      </c>
      <c r="N174" t="s">
        <v>1194</v>
      </c>
      <c r="O174" t="s">
        <v>1194</v>
      </c>
      <c r="R174" t="s">
        <v>235</v>
      </c>
      <c r="T174" t="s">
        <v>43</v>
      </c>
      <c r="U174" t="s">
        <v>29</v>
      </c>
      <c r="V174" t="s">
        <v>306</v>
      </c>
      <c r="W174" t="s">
        <v>1194</v>
      </c>
      <c r="Y174" s="1">
        <v>42762.128333333334</v>
      </c>
      <c r="Z174" s="1">
        <v>42800.011562500003</v>
      </c>
    </row>
    <row r="175" spans="1:26" x14ac:dyDescent="0.3">
      <c r="A175">
        <v>96740</v>
      </c>
      <c r="B175" t="s">
        <v>161</v>
      </c>
      <c r="C175" t="s">
        <v>322</v>
      </c>
      <c r="D175" t="s">
        <v>324</v>
      </c>
      <c r="E175" t="s">
        <v>24</v>
      </c>
      <c r="F175" t="s">
        <v>27</v>
      </c>
      <c r="G175" t="s">
        <v>187</v>
      </c>
      <c r="H175" t="s">
        <v>1347</v>
      </c>
      <c r="I175" t="s">
        <v>107</v>
      </c>
      <c r="J175" t="s">
        <v>102</v>
      </c>
      <c r="K175" t="s">
        <v>41</v>
      </c>
      <c r="L175" t="s">
        <v>240</v>
      </c>
      <c r="M175" t="s">
        <v>185</v>
      </c>
      <c r="N175" t="s">
        <v>1194</v>
      </c>
      <c r="O175" t="s">
        <v>1319</v>
      </c>
      <c r="Q175" t="s">
        <v>1312</v>
      </c>
      <c r="R175" t="s">
        <v>235</v>
      </c>
      <c r="T175" t="s">
        <v>43</v>
      </c>
      <c r="U175" t="s">
        <v>29</v>
      </c>
      <c r="V175" t="s">
        <v>235</v>
      </c>
      <c r="W175" t="s">
        <v>1194</v>
      </c>
      <c r="Y175" s="1">
        <v>42800.600127314814</v>
      </c>
      <c r="Z175" s="1">
        <v>42821.030613425923</v>
      </c>
    </row>
    <row r="176" spans="1:26" x14ac:dyDescent="0.3">
      <c r="A176">
        <v>77010</v>
      </c>
      <c r="B176" t="s">
        <v>217</v>
      </c>
      <c r="C176" t="s">
        <v>184</v>
      </c>
      <c r="D176" t="s">
        <v>212</v>
      </c>
      <c r="E176" t="s">
        <v>24</v>
      </c>
      <c r="F176" t="s">
        <v>27</v>
      </c>
      <c r="G176" t="s">
        <v>169</v>
      </c>
      <c r="H176" t="s">
        <v>563</v>
      </c>
      <c r="J176" t="s">
        <v>217</v>
      </c>
      <c r="K176" t="s">
        <v>41</v>
      </c>
      <c r="L176" t="s">
        <v>32</v>
      </c>
      <c r="N176" t="s">
        <v>1194</v>
      </c>
      <c r="O176" t="s">
        <v>1194</v>
      </c>
      <c r="R176" t="s">
        <v>235</v>
      </c>
      <c r="T176" t="s">
        <v>43</v>
      </c>
      <c r="U176" t="s">
        <v>37</v>
      </c>
      <c r="V176" t="s">
        <v>36</v>
      </c>
      <c r="W176" t="s">
        <v>1194</v>
      </c>
      <c r="Y176" s="1">
        <v>42412.258703703701</v>
      </c>
      <c r="Z176" s="1">
        <v>42412.262407407405</v>
      </c>
    </row>
    <row r="177" spans="1:27" x14ac:dyDescent="0.3">
      <c r="A177">
        <v>77038</v>
      </c>
      <c r="B177" t="s">
        <v>562</v>
      </c>
      <c r="C177" t="s">
        <v>184</v>
      </c>
      <c r="D177" t="s">
        <v>257</v>
      </c>
      <c r="E177" t="s">
        <v>24</v>
      </c>
      <c r="F177" t="s">
        <v>27</v>
      </c>
      <c r="G177" t="s">
        <v>187</v>
      </c>
      <c r="H177" t="s">
        <v>561</v>
      </c>
      <c r="I177" t="s">
        <v>236</v>
      </c>
      <c r="J177" t="s">
        <v>91</v>
      </c>
      <c r="K177" t="s">
        <v>41</v>
      </c>
      <c r="L177" t="s">
        <v>32</v>
      </c>
      <c r="M177" t="s">
        <v>185</v>
      </c>
      <c r="N177" t="s">
        <v>1194</v>
      </c>
      <c r="O177" t="s">
        <v>1194</v>
      </c>
      <c r="R177" t="s">
        <v>235</v>
      </c>
      <c r="T177" t="s">
        <v>43</v>
      </c>
      <c r="U177" t="s">
        <v>29</v>
      </c>
      <c r="V177" t="s">
        <v>26</v>
      </c>
      <c r="W177" t="s">
        <v>1194</v>
      </c>
      <c r="Y177" s="1">
        <v>42413.023888888885</v>
      </c>
      <c r="Z177" s="1">
        <v>42445.06453703704</v>
      </c>
    </row>
    <row r="178" spans="1:27" x14ac:dyDescent="0.3">
      <c r="A178">
        <v>82064</v>
      </c>
      <c r="B178" t="s">
        <v>154</v>
      </c>
      <c r="C178" t="s">
        <v>184</v>
      </c>
      <c r="D178" t="s">
        <v>293</v>
      </c>
      <c r="E178" t="s">
        <v>24</v>
      </c>
      <c r="F178" t="s">
        <v>27</v>
      </c>
      <c r="G178" t="s">
        <v>187</v>
      </c>
      <c r="H178" t="s">
        <v>559</v>
      </c>
      <c r="I178" t="s">
        <v>923</v>
      </c>
      <c r="J178" t="s">
        <v>91</v>
      </c>
      <c r="K178" t="s">
        <v>41</v>
      </c>
      <c r="L178" t="s">
        <v>32</v>
      </c>
      <c r="N178" t="s">
        <v>1194</v>
      </c>
      <c r="O178" t="s">
        <v>1194</v>
      </c>
      <c r="R178" t="s">
        <v>235</v>
      </c>
      <c r="T178" t="s">
        <v>67</v>
      </c>
      <c r="U178" t="s">
        <v>45</v>
      </c>
      <c r="V178" t="s">
        <v>26</v>
      </c>
      <c r="W178" t="s">
        <v>361</v>
      </c>
      <c r="Y178" s="1">
        <v>42492.52611111111</v>
      </c>
      <c r="Z178" s="1">
        <v>42528.274548611109</v>
      </c>
    </row>
    <row r="179" spans="1:27" x14ac:dyDescent="0.3">
      <c r="A179">
        <v>82794</v>
      </c>
      <c r="B179" t="s">
        <v>325</v>
      </c>
      <c r="C179" t="s">
        <v>184</v>
      </c>
      <c r="D179" t="s">
        <v>293</v>
      </c>
      <c r="E179" t="s">
        <v>24</v>
      </c>
      <c r="F179" t="s">
        <v>27</v>
      </c>
      <c r="G179" t="s">
        <v>187</v>
      </c>
      <c r="H179" t="s">
        <v>554</v>
      </c>
      <c r="I179" t="s">
        <v>313</v>
      </c>
      <c r="J179" t="s">
        <v>91</v>
      </c>
      <c r="K179" t="s">
        <v>41</v>
      </c>
      <c r="L179" t="s">
        <v>32</v>
      </c>
      <c r="N179" t="s">
        <v>1194</v>
      </c>
      <c r="O179" t="s">
        <v>280</v>
      </c>
      <c r="R179" t="s">
        <v>235</v>
      </c>
      <c r="T179" t="s">
        <v>55</v>
      </c>
      <c r="U179" t="s">
        <v>37</v>
      </c>
      <c r="V179" t="s">
        <v>26</v>
      </c>
      <c r="W179" t="s">
        <v>1194</v>
      </c>
      <c r="Y179" s="1">
        <v>42502.526585648149</v>
      </c>
      <c r="Z179" s="1">
        <v>42531.045590277776</v>
      </c>
    </row>
    <row r="180" spans="1:27" x14ac:dyDescent="0.3">
      <c r="A180">
        <v>83499</v>
      </c>
      <c r="B180" t="s">
        <v>211</v>
      </c>
      <c r="C180" t="s">
        <v>184</v>
      </c>
      <c r="D180" t="s">
        <v>525</v>
      </c>
      <c r="E180" t="s">
        <v>24</v>
      </c>
      <c r="F180" t="s">
        <v>27</v>
      </c>
      <c r="G180" t="s">
        <v>187</v>
      </c>
      <c r="H180" t="s">
        <v>553</v>
      </c>
      <c r="I180" t="s">
        <v>349</v>
      </c>
      <c r="J180" t="s">
        <v>91</v>
      </c>
      <c r="K180" t="s">
        <v>41</v>
      </c>
      <c r="L180" t="s">
        <v>32</v>
      </c>
      <c r="N180" t="s">
        <v>1194</v>
      </c>
      <c r="O180" t="s">
        <v>539</v>
      </c>
      <c r="Q180" t="s">
        <v>552</v>
      </c>
      <c r="R180" t="s">
        <v>235</v>
      </c>
      <c r="T180" t="s">
        <v>43</v>
      </c>
      <c r="U180" t="s">
        <v>29</v>
      </c>
      <c r="V180" t="s">
        <v>26</v>
      </c>
      <c r="W180" t="s">
        <v>361</v>
      </c>
      <c r="Y180" s="1">
        <v>42514.526782407411</v>
      </c>
      <c r="Z180" s="1">
        <v>42573.667349537034</v>
      </c>
    </row>
    <row r="181" spans="1:27" x14ac:dyDescent="0.3">
      <c r="A181">
        <v>83699</v>
      </c>
      <c r="B181" t="s">
        <v>448</v>
      </c>
      <c r="C181" t="s">
        <v>184</v>
      </c>
      <c r="D181" t="s">
        <v>212</v>
      </c>
      <c r="E181" t="s">
        <v>24</v>
      </c>
      <c r="F181" t="s">
        <v>27</v>
      </c>
      <c r="G181" t="s">
        <v>201</v>
      </c>
      <c r="H181" t="s">
        <v>551</v>
      </c>
      <c r="I181" t="s">
        <v>230</v>
      </c>
      <c r="J181" t="s">
        <v>91</v>
      </c>
      <c r="K181" t="s">
        <v>41</v>
      </c>
      <c r="L181" t="s">
        <v>32</v>
      </c>
      <c r="M181" t="s">
        <v>298</v>
      </c>
      <c r="N181" t="s">
        <v>1194</v>
      </c>
      <c r="O181" t="s">
        <v>539</v>
      </c>
      <c r="R181" t="s">
        <v>235</v>
      </c>
      <c r="T181" t="s">
        <v>43</v>
      </c>
      <c r="U181" t="s">
        <v>29</v>
      </c>
      <c r="V181" t="s">
        <v>36</v>
      </c>
      <c r="W181" t="s">
        <v>361</v>
      </c>
      <c r="Y181" s="1">
        <v>42517.521284722221</v>
      </c>
      <c r="Z181" s="1">
        <v>42590.698009259257</v>
      </c>
    </row>
    <row r="182" spans="1:27" x14ac:dyDescent="0.3">
      <c r="A182">
        <v>83706</v>
      </c>
      <c r="B182" t="s">
        <v>183</v>
      </c>
      <c r="C182" t="s">
        <v>184</v>
      </c>
      <c r="D182" t="s">
        <v>525</v>
      </c>
      <c r="E182" t="s">
        <v>24</v>
      </c>
      <c r="F182" t="s">
        <v>387</v>
      </c>
      <c r="G182" t="s">
        <v>187</v>
      </c>
      <c r="H182" t="s">
        <v>550</v>
      </c>
      <c r="I182" t="s">
        <v>913</v>
      </c>
      <c r="J182" t="s">
        <v>91</v>
      </c>
      <c r="K182" t="s">
        <v>41</v>
      </c>
      <c r="L182" t="s">
        <v>32</v>
      </c>
      <c r="N182" t="s">
        <v>1194</v>
      </c>
      <c r="O182" t="s">
        <v>1194</v>
      </c>
      <c r="Q182" t="s">
        <v>549</v>
      </c>
      <c r="R182" t="s">
        <v>235</v>
      </c>
      <c r="T182" t="s">
        <v>67</v>
      </c>
      <c r="U182" t="s">
        <v>45</v>
      </c>
      <c r="V182" t="s">
        <v>26</v>
      </c>
      <c r="W182" t="s">
        <v>361</v>
      </c>
      <c r="Y182" s="1">
        <v>42517.527361111112</v>
      </c>
      <c r="Z182" s="1">
        <v>42810.274722222224</v>
      </c>
    </row>
    <row r="183" spans="1:27" x14ac:dyDescent="0.3">
      <c r="A183">
        <v>83974</v>
      </c>
      <c r="B183" t="s">
        <v>268</v>
      </c>
      <c r="C183" t="s">
        <v>184</v>
      </c>
      <c r="D183" t="s">
        <v>293</v>
      </c>
      <c r="E183" t="s">
        <v>24</v>
      </c>
      <c r="F183" t="s">
        <v>387</v>
      </c>
      <c r="G183" t="s">
        <v>187</v>
      </c>
      <c r="H183" t="s">
        <v>548</v>
      </c>
      <c r="I183" t="s">
        <v>913</v>
      </c>
      <c r="J183" t="s">
        <v>91</v>
      </c>
      <c r="K183" t="s">
        <v>41</v>
      </c>
      <c r="L183" t="s">
        <v>32</v>
      </c>
      <c r="N183" t="s">
        <v>1194</v>
      </c>
      <c r="O183" t="s">
        <v>1194</v>
      </c>
      <c r="R183" t="s">
        <v>235</v>
      </c>
      <c r="T183" t="s">
        <v>55</v>
      </c>
      <c r="U183" t="s">
        <v>45</v>
      </c>
      <c r="V183" t="s">
        <v>26</v>
      </c>
      <c r="W183" t="s">
        <v>1194</v>
      </c>
      <c r="Y183" s="1">
        <v>42523.527754629627</v>
      </c>
      <c r="Z183" s="1">
        <v>42815.254247685189</v>
      </c>
    </row>
    <row r="184" spans="1:27" x14ac:dyDescent="0.3">
      <c r="A184">
        <v>84719</v>
      </c>
      <c r="B184" t="s">
        <v>340</v>
      </c>
      <c r="C184" t="s">
        <v>184</v>
      </c>
      <c r="D184" t="s">
        <v>525</v>
      </c>
      <c r="E184" t="s">
        <v>24</v>
      </c>
      <c r="F184" t="s">
        <v>387</v>
      </c>
      <c r="G184" t="s">
        <v>187</v>
      </c>
      <c r="H184" t="s">
        <v>547</v>
      </c>
      <c r="I184" t="s">
        <v>913</v>
      </c>
      <c r="J184" t="s">
        <v>340</v>
      </c>
      <c r="K184" t="s">
        <v>41</v>
      </c>
      <c r="L184" t="s">
        <v>32</v>
      </c>
      <c r="M184" t="s">
        <v>44</v>
      </c>
      <c r="N184" t="s">
        <v>1194</v>
      </c>
      <c r="O184" t="s">
        <v>433</v>
      </c>
      <c r="Q184" t="s">
        <v>546</v>
      </c>
      <c r="R184" t="s">
        <v>235</v>
      </c>
      <c r="T184" t="s">
        <v>43</v>
      </c>
      <c r="U184" t="s">
        <v>29</v>
      </c>
      <c r="V184" t="s">
        <v>26</v>
      </c>
      <c r="W184" t="s">
        <v>361</v>
      </c>
      <c r="X184" t="s">
        <v>545</v>
      </c>
      <c r="Y184" s="1">
        <v>42537.254837962966</v>
      </c>
      <c r="Z184" s="1">
        <v>42810.27789351852</v>
      </c>
      <c r="AA184" t="s">
        <v>297</v>
      </c>
    </row>
    <row r="185" spans="1:27" x14ac:dyDescent="0.3">
      <c r="A185">
        <v>86218</v>
      </c>
      <c r="B185" t="s">
        <v>340</v>
      </c>
      <c r="C185" t="s">
        <v>184</v>
      </c>
      <c r="D185" t="s">
        <v>186</v>
      </c>
      <c r="E185" t="s">
        <v>24</v>
      </c>
      <c r="F185" t="s">
        <v>387</v>
      </c>
      <c r="G185" t="s">
        <v>187</v>
      </c>
      <c r="H185" t="s">
        <v>1235</v>
      </c>
      <c r="I185" t="s">
        <v>913</v>
      </c>
      <c r="J185" t="s">
        <v>91</v>
      </c>
      <c r="K185" t="s">
        <v>41</v>
      </c>
      <c r="L185" t="s">
        <v>32</v>
      </c>
      <c r="M185" t="s">
        <v>298</v>
      </c>
      <c r="N185" t="s">
        <v>1194</v>
      </c>
      <c r="O185" t="s">
        <v>1216</v>
      </c>
      <c r="R185" t="s">
        <v>235</v>
      </c>
      <c r="T185" t="s">
        <v>55</v>
      </c>
      <c r="U185" t="s">
        <v>45</v>
      </c>
      <c r="V185" t="s">
        <v>26</v>
      </c>
      <c r="W185" t="s">
        <v>1194</v>
      </c>
      <c r="Y185" s="1">
        <v>42566.347951388889</v>
      </c>
      <c r="Z185" s="1">
        <v>42816.252372685187</v>
      </c>
      <c r="AA185" t="s">
        <v>1234</v>
      </c>
    </row>
    <row r="186" spans="1:27" x14ac:dyDescent="0.3">
      <c r="A186">
        <v>86350</v>
      </c>
      <c r="B186" t="s">
        <v>340</v>
      </c>
      <c r="C186" t="s">
        <v>184</v>
      </c>
      <c r="D186" t="s">
        <v>293</v>
      </c>
      <c r="E186" t="s">
        <v>24</v>
      </c>
      <c r="F186" t="s">
        <v>27</v>
      </c>
      <c r="G186" t="s">
        <v>187</v>
      </c>
      <c r="H186" t="s">
        <v>542</v>
      </c>
      <c r="I186" t="s">
        <v>800</v>
      </c>
      <c r="J186" t="s">
        <v>91</v>
      </c>
      <c r="K186" t="s">
        <v>41</v>
      </c>
      <c r="L186" t="s">
        <v>32</v>
      </c>
      <c r="N186" t="s">
        <v>1194</v>
      </c>
      <c r="O186" t="s">
        <v>1194</v>
      </c>
      <c r="Q186" t="s">
        <v>541</v>
      </c>
      <c r="R186" t="s">
        <v>235</v>
      </c>
      <c r="T186" t="s">
        <v>43</v>
      </c>
      <c r="U186" t="s">
        <v>45</v>
      </c>
      <c r="V186" t="s">
        <v>26</v>
      </c>
      <c r="W186" t="s">
        <v>361</v>
      </c>
      <c r="Y186" s="1">
        <v>42570.369074074071</v>
      </c>
      <c r="Z186" s="1">
        <v>42736.966805555552</v>
      </c>
    </row>
    <row r="187" spans="1:27" x14ac:dyDescent="0.3">
      <c r="A187">
        <v>86378</v>
      </c>
      <c r="B187" t="s">
        <v>977</v>
      </c>
      <c r="C187" t="s">
        <v>184</v>
      </c>
      <c r="D187" t="s">
        <v>293</v>
      </c>
      <c r="E187" t="s">
        <v>48</v>
      </c>
      <c r="F187" t="s">
        <v>27</v>
      </c>
      <c r="G187" t="s">
        <v>187</v>
      </c>
      <c r="H187" t="s">
        <v>976</v>
      </c>
      <c r="I187" t="s">
        <v>234</v>
      </c>
      <c r="J187" t="s">
        <v>91</v>
      </c>
      <c r="K187" t="s">
        <v>41</v>
      </c>
      <c r="L187" t="s">
        <v>32</v>
      </c>
      <c r="M187" t="s">
        <v>298</v>
      </c>
      <c r="N187" t="s">
        <v>338</v>
      </c>
      <c r="O187" t="s">
        <v>1194</v>
      </c>
      <c r="R187" t="s">
        <v>235</v>
      </c>
      <c r="T187" t="s">
        <v>43</v>
      </c>
      <c r="U187" t="s">
        <v>29</v>
      </c>
      <c r="V187" t="s">
        <v>26</v>
      </c>
      <c r="W187" t="s">
        <v>1194</v>
      </c>
      <c r="Y187" s="1">
        <v>42570.509155092594</v>
      </c>
      <c r="Z187" s="1">
        <v>42781.593425925923</v>
      </c>
    </row>
    <row r="188" spans="1:27" x14ac:dyDescent="0.3">
      <c r="A188">
        <v>86415</v>
      </c>
      <c r="B188" t="s">
        <v>211</v>
      </c>
      <c r="C188" t="s">
        <v>184</v>
      </c>
      <c r="D188" t="s">
        <v>186</v>
      </c>
      <c r="E188" t="s">
        <v>24</v>
      </c>
      <c r="F188" t="s">
        <v>27</v>
      </c>
      <c r="G188" t="s">
        <v>187</v>
      </c>
      <c r="H188" t="s">
        <v>540</v>
      </c>
      <c r="I188" t="s">
        <v>800</v>
      </c>
      <c r="J188" t="s">
        <v>174</v>
      </c>
      <c r="K188" t="s">
        <v>41</v>
      </c>
      <c r="L188" t="s">
        <v>32</v>
      </c>
      <c r="N188" t="s">
        <v>1194</v>
      </c>
      <c r="O188" t="s">
        <v>1194</v>
      </c>
      <c r="R188" t="s">
        <v>235</v>
      </c>
      <c r="T188" t="s">
        <v>43</v>
      </c>
      <c r="U188" t="s">
        <v>29</v>
      </c>
      <c r="V188" t="s">
        <v>26</v>
      </c>
      <c r="W188" t="s">
        <v>361</v>
      </c>
      <c r="Y188" s="1">
        <v>42571.160509259258</v>
      </c>
      <c r="Z188" s="1">
        <v>42736.967905092592</v>
      </c>
    </row>
    <row r="189" spans="1:27" x14ac:dyDescent="0.3">
      <c r="A189">
        <v>87123</v>
      </c>
      <c r="B189" t="s">
        <v>211</v>
      </c>
      <c r="C189" t="s">
        <v>184</v>
      </c>
      <c r="D189" t="s">
        <v>212</v>
      </c>
      <c r="E189" t="s">
        <v>24</v>
      </c>
      <c r="F189" t="s">
        <v>27</v>
      </c>
      <c r="G189" t="s">
        <v>187</v>
      </c>
      <c r="H189" t="s">
        <v>538</v>
      </c>
      <c r="I189" t="s">
        <v>800</v>
      </c>
      <c r="J189" t="s">
        <v>91</v>
      </c>
      <c r="K189" t="s">
        <v>41</v>
      </c>
      <c r="L189" t="s">
        <v>32</v>
      </c>
      <c r="N189" t="s">
        <v>1194</v>
      </c>
      <c r="O189" t="s">
        <v>539</v>
      </c>
      <c r="Q189" t="s">
        <v>537</v>
      </c>
      <c r="R189" t="s">
        <v>235</v>
      </c>
      <c r="T189" t="s">
        <v>43</v>
      </c>
      <c r="U189" t="s">
        <v>29</v>
      </c>
      <c r="V189" t="s">
        <v>26</v>
      </c>
      <c r="W189" t="s">
        <v>1194</v>
      </c>
      <c r="Y189" s="1">
        <v>42586.299166666664</v>
      </c>
      <c r="Z189" s="1">
        <v>42736.977094907408</v>
      </c>
    </row>
    <row r="190" spans="1:27" x14ac:dyDescent="0.3">
      <c r="A190">
        <v>88054</v>
      </c>
      <c r="B190" t="s">
        <v>214</v>
      </c>
      <c r="C190" t="s">
        <v>184</v>
      </c>
      <c r="D190" t="s">
        <v>293</v>
      </c>
      <c r="E190" t="s">
        <v>24</v>
      </c>
      <c r="F190" t="s">
        <v>27</v>
      </c>
      <c r="G190" t="s">
        <v>169</v>
      </c>
      <c r="H190" t="s">
        <v>536</v>
      </c>
      <c r="I190" t="s">
        <v>800</v>
      </c>
      <c r="J190" t="s">
        <v>91</v>
      </c>
      <c r="K190" t="s">
        <v>41</v>
      </c>
      <c r="L190" t="s">
        <v>240</v>
      </c>
      <c r="M190" t="s">
        <v>365</v>
      </c>
      <c r="N190" t="s">
        <v>1194</v>
      </c>
      <c r="O190" t="s">
        <v>383</v>
      </c>
      <c r="R190" t="s">
        <v>235</v>
      </c>
      <c r="T190" t="s">
        <v>67</v>
      </c>
      <c r="U190" t="s">
        <v>37</v>
      </c>
      <c r="V190" t="s">
        <v>26</v>
      </c>
      <c r="W190" t="s">
        <v>1194</v>
      </c>
      <c r="Y190" s="1">
        <v>42606.244699074072</v>
      </c>
      <c r="Z190" s="1">
        <v>42760.554328703707</v>
      </c>
    </row>
    <row r="191" spans="1:27" x14ac:dyDescent="0.3">
      <c r="A191">
        <v>88202</v>
      </c>
      <c r="B191" t="s">
        <v>285</v>
      </c>
      <c r="C191" t="s">
        <v>184</v>
      </c>
      <c r="D191" t="s">
        <v>293</v>
      </c>
      <c r="E191" t="s">
        <v>24</v>
      </c>
      <c r="F191" t="s">
        <v>27</v>
      </c>
      <c r="G191" t="s">
        <v>169</v>
      </c>
      <c r="H191" t="s">
        <v>535</v>
      </c>
      <c r="I191" t="s">
        <v>245</v>
      </c>
      <c r="J191" t="s">
        <v>91</v>
      </c>
      <c r="K191" t="s">
        <v>41</v>
      </c>
      <c r="L191" t="s">
        <v>32</v>
      </c>
      <c r="M191" t="s">
        <v>369</v>
      </c>
      <c r="N191" t="s">
        <v>1194</v>
      </c>
      <c r="O191" t="s">
        <v>411</v>
      </c>
      <c r="R191" t="s">
        <v>235</v>
      </c>
      <c r="T191" t="s">
        <v>43</v>
      </c>
      <c r="U191" t="s">
        <v>29</v>
      </c>
      <c r="V191" t="s">
        <v>26</v>
      </c>
      <c r="W191" t="s">
        <v>1194</v>
      </c>
      <c r="Y191" s="1">
        <v>42608.519803240742</v>
      </c>
      <c r="Z191" s="1">
        <v>42621.606226851851</v>
      </c>
    </row>
    <row r="192" spans="1:27" x14ac:dyDescent="0.3">
      <c r="A192">
        <v>88763</v>
      </c>
      <c r="B192" t="s">
        <v>1327</v>
      </c>
      <c r="C192" t="s">
        <v>184</v>
      </c>
      <c r="D192" t="s">
        <v>212</v>
      </c>
      <c r="E192" t="s">
        <v>24</v>
      </c>
      <c r="F192" t="s">
        <v>27</v>
      </c>
      <c r="G192" t="s">
        <v>169</v>
      </c>
      <c r="H192" t="s">
        <v>1326</v>
      </c>
      <c r="I192" t="s">
        <v>349</v>
      </c>
      <c r="J192" t="s">
        <v>91</v>
      </c>
      <c r="K192" t="s">
        <v>41</v>
      </c>
      <c r="L192" t="s">
        <v>32</v>
      </c>
      <c r="M192" t="s">
        <v>298</v>
      </c>
      <c r="N192" t="s">
        <v>1194</v>
      </c>
      <c r="O192" t="s">
        <v>1293</v>
      </c>
      <c r="R192" t="s">
        <v>235</v>
      </c>
      <c r="T192" t="s">
        <v>43</v>
      </c>
      <c r="U192" t="s">
        <v>29</v>
      </c>
      <c r="V192" t="s">
        <v>26</v>
      </c>
      <c r="W192" t="s">
        <v>361</v>
      </c>
      <c r="Y192" s="1">
        <v>42621.473240740743</v>
      </c>
      <c r="Z192" s="1">
        <v>42808.492986111109</v>
      </c>
      <c r="AA192" t="s">
        <v>1325</v>
      </c>
    </row>
    <row r="193" spans="1:27" x14ac:dyDescent="0.3">
      <c r="A193">
        <v>88899</v>
      </c>
      <c r="B193" t="s">
        <v>340</v>
      </c>
      <c r="C193" t="s">
        <v>184</v>
      </c>
      <c r="D193" t="s">
        <v>525</v>
      </c>
      <c r="E193" t="s">
        <v>24</v>
      </c>
      <c r="F193" t="s">
        <v>27</v>
      </c>
      <c r="G193" t="s">
        <v>169</v>
      </c>
      <c r="H193" t="s">
        <v>534</v>
      </c>
      <c r="I193" t="s">
        <v>915</v>
      </c>
      <c r="J193" t="s">
        <v>91</v>
      </c>
      <c r="K193" t="s">
        <v>41</v>
      </c>
      <c r="L193" t="s">
        <v>32</v>
      </c>
      <c r="N193" t="s">
        <v>1194</v>
      </c>
      <c r="O193" t="s">
        <v>270</v>
      </c>
      <c r="R193" t="s">
        <v>235</v>
      </c>
      <c r="T193" t="s">
        <v>55</v>
      </c>
      <c r="U193" t="s">
        <v>37</v>
      </c>
      <c r="V193" t="s">
        <v>26</v>
      </c>
      <c r="W193" t="s">
        <v>1194</v>
      </c>
      <c r="Y193" s="1">
        <v>42625.724212962959</v>
      </c>
      <c r="Z193" s="1">
        <v>42627.048414351855</v>
      </c>
    </row>
    <row r="194" spans="1:27" x14ac:dyDescent="0.3">
      <c r="A194">
        <v>91723</v>
      </c>
      <c r="B194" t="s">
        <v>325</v>
      </c>
      <c r="C194" t="s">
        <v>184</v>
      </c>
      <c r="D194" t="s">
        <v>525</v>
      </c>
      <c r="E194" t="s">
        <v>24</v>
      </c>
      <c r="F194" t="s">
        <v>27</v>
      </c>
      <c r="G194" t="s">
        <v>187</v>
      </c>
      <c r="H194" t="s">
        <v>524</v>
      </c>
      <c r="I194" t="s">
        <v>195</v>
      </c>
      <c r="J194" t="s">
        <v>91</v>
      </c>
      <c r="K194" t="s">
        <v>41</v>
      </c>
      <c r="L194" t="s">
        <v>32</v>
      </c>
      <c r="M194" t="s">
        <v>369</v>
      </c>
      <c r="N194" t="s">
        <v>1194</v>
      </c>
      <c r="O194" t="s">
        <v>368</v>
      </c>
      <c r="R194" t="s">
        <v>235</v>
      </c>
      <c r="T194" t="s">
        <v>55</v>
      </c>
      <c r="U194" t="s">
        <v>37</v>
      </c>
      <c r="V194" t="s">
        <v>26</v>
      </c>
      <c r="W194" t="s">
        <v>1194</v>
      </c>
      <c r="Y194" s="1">
        <v>42676.504247685189</v>
      </c>
      <c r="Z194" s="1">
        <v>42690.266458333332</v>
      </c>
    </row>
    <row r="195" spans="1:27" x14ac:dyDescent="0.3">
      <c r="A195">
        <v>92081</v>
      </c>
      <c r="B195" t="s">
        <v>159</v>
      </c>
      <c r="C195" t="s">
        <v>184</v>
      </c>
      <c r="D195" t="s">
        <v>212</v>
      </c>
      <c r="E195" t="s">
        <v>24</v>
      </c>
      <c r="F195" t="s">
        <v>27</v>
      </c>
      <c r="G195" t="s">
        <v>187</v>
      </c>
      <c r="H195" t="s">
        <v>1233</v>
      </c>
      <c r="I195" t="s">
        <v>234</v>
      </c>
      <c r="J195" t="s">
        <v>91</v>
      </c>
      <c r="K195" t="s">
        <v>41</v>
      </c>
      <c r="L195" t="s">
        <v>32</v>
      </c>
      <c r="M195" t="s">
        <v>298</v>
      </c>
      <c r="N195" t="s">
        <v>1194</v>
      </c>
      <c r="O195" t="s">
        <v>1216</v>
      </c>
      <c r="Q195" t="s">
        <v>366</v>
      </c>
      <c r="R195" t="s">
        <v>235</v>
      </c>
      <c r="T195" t="s">
        <v>43</v>
      </c>
      <c r="U195" t="s">
        <v>29</v>
      </c>
      <c r="V195" t="s">
        <v>26</v>
      </c>
      <c r="W195" t="s">
        <v>361</v>
      </c>
      <c r="Y195" s="1">
        <v>42683.658750000002</v>
      </c>
      <c r="Z195" s="1">
        <v>42796.337094907409</v>
      </c>
      <c r="AA195" t="s">
        <v>1232</v>
      </c>
    </row>
    <row r="196" spans="1:27" x14ac:dyDescent="0.3">
      <c r="A196">
        <v>92552</v>
      </c>
      <c r="B196" t="s">
        <v>100</v>
      </c>
      <c r="C196" t="s">
        <v>184</v>
      </c>
      <c r="D196" t="s">
        <v>293</v>
      </c>
      <c r="E196" t="s">
        <v>24</v>
      </c>
      <c r="F196" t="s">
        <v>27</v>
      </c>
      <c r="G196" t="s">
        <v>187</v>
      </c>
      <c r="H196" t="s">
        <v>523</v>
      </c>
      <c r="I196" t="s">
        <v>195</v>
      </c>
      <c r="J196" t="s">
        <v>91</v>
      </c>
      <c r="K196" t="s">
        <v>41</v>
      </c>
      <c r="L196" t="s">
        <v>32</v>
      </c>
      <c r="M196" t="s">
        <v>369</v>
      </c>
      <c r="N196" t="s">
        <v>1194</v>
      </c>
      <c r="O196" t="s">
        <v>1194</v>
      </c>
      <c r="R196" t="s">
        <v>235</v>
      </c>
      <c r="T196" t="s">
        <v>55</v>
      </c>
      <c r="U196" t="s">
        <v>37</v>
      </c>
      <c r="V196" t="s">
        <v>26</v>
      </c>
      <c r="W196" t="s">
        <v>1194</v>
      </c>
      <c r="Y196" s="1">
        <v>42692.370798611111</v>
      </c>
      <c r="Z196" s="1">
        <v>42754.314803240741</v>
      </c>
    </row>
    <row r="197" spans="1:27" x14ac:dyDescent="0.3">
      <c r="A197">
        <v>94194</v>
      </c>
      <c r="B197" t="s">
        <v>229</v>
      </c>
      <c r="C197" t="s">
        <v>184</v>
      </c>
      <c r="D197" t="s">
        <v>293</v>
      </c>
      <c r="E197" t="s">
        <v>149</v>
      </c>
      <c r="F197" t="s">
        <v>27</v>
      </c>
      <c r="G197" t="s">
        <v>187</v>
      </c>
      <c r="H197" t="s">
        <v>973</v>
      </c>
      <c r="I197" t="s">
        <v>229</v>
      </c>
      <c r="J197" t="s">
        <v>91</v>
      </c>
      <c r="K197" t="s">
        <v>41</v>
      </c>
      <c r="L197" t="s">
        <v>240</v>
      </c>
      <c r="M197" t="s">
        <v>369</v>
      </c>
      <c r="N197" t="s">
        <v>1194</v>
      </c>
      <c r="O197" t="s">
        <v>1194</v>
      </c>
      <c r="Q197" t="s">
        <v>972</v>
      </c>
      <c r="R197" t="s">
        <v>235</v>
      </c>
      <c r="T197" t="s">
        <v>43</v>
      </c>
      <c r="U197" t="s">
        <v>29</v>
      </c>
      <c r="V197" t="s">
        <v>26</v>
      </c>
      <c r="W197" t="s">
        <v>1194</v>
      </c>
      <c r="Y197" s="1">
        <v>42740.002442129633</v>
      </c>
      <c r="Z197" s="1">
        <v>42766.496493055558</v>
      </c>
    </row>
    <row r="198" spans="1:27" x14ac:dyDescent="0.3">
      <c r="A198">
        <v>94594</v>
      </c>
      <c r="B198" t="s">
        <v>340</v>
      </c>
      <c r="C198" t="s">
        <v>184</v>
      </c>
      <c r="D198" t="s">
        <v>212</v>
      </c>
      <c r="E198" t="s">
        <v>147</v>
      </c>
      <c r="F198" t="s">
        <v>27</v>
      </c>
      <c r="G198" t="s">
        <v>187</v>
      </c>
      <c r="H198" t="s">
        <v>971</v>
      </c>
      <c r="I198" t="s">
        <v>913</v>
      </c>
      <c r="J198" t="s">
        <v>91</v>
      </c>
      <c r="K198" t="s">
        <v>41</v>
      </c>
      <c r="L198" t="s">
        <v>240</v>
      </c>
      <c r="M198" t="s">
        <v>185</v>
      </c>
      <c r="N198" t="s">
        <v>1194</v>
      </c>
      <c r="O198" t="s">
        <v>1194</v>
      </c>
      <c r="R198" t="s">
        <v>235</v>
      </c>
      <c r="T198" t="s">
        <v>67</v>
      </c>
      <c r="U198" t="s">
        <v>37</v>
      </c>
      <c r="V198" t="s">
        <v>235</v>
      </c>
      <c r="W198" t="s">
        <v>1194</v>
      </c>
      <c r="Y198" s="1">
        <v>42748.470682870371</v>
      </c>
      <c r="Z198" s="1">
        <v>42780.21603009259</v>
      </c>
      <c r="AA198" t="s">
        <v>531</v>
      </c>
    </row>
    <row r="199" spans="1:27" x14ac:dyDescent="0.3">
      <c r="A199">
        <v>95130</v>
      </c>
      <c r="B199" t="s">
        <v>295</v>
      </c>
      <c r="C199" t="s">
        <v>184</v>
      </c>
      <c r="D199" t="s">
        <v>212</v>
      </c>
      <c r="E199" t="s">
        <v>24</v>
      </c>
      <c r="F199" t="s">
        <v>27</v>
      </c>
      <c r="G199" t="s">
        <v>169</v>
      </c>
      <c r="H199" t="s">
        <v>522</v>
      </c>
      <c r="I199" t="s">
        <v>349</v>
      </c>
      <c r="J199" t="s">
        <v>102</v>
      </c>
      <c r="K199" t="s">
        <v>41</v>
      </c>
      <c r="L199" t="s">
        <v>240</v>
      </c>
      <c r="M199" t="s">
        <v>365</v>
      </c>
      <c r="N199" t="s">
        <v>1194</v>
      </c>
      <c r="O199" t="s">
        <v>364</v>
      </c>
      <c r="R199" t="s">
        <v>235</v>
      </c>
      <c r="T199" t="s">
        <v>55</v>
      </c>
      <c r="U199" t="s">
        <v>45</v>
      </c>
      <c r="V199" t="s">
        <v>26</v>
      </c>
      <c r="W199" t="s">
        <v>1194</v>
      </c>
      <c r="Y199" s="1">
        <v>42762.359837962962</v>
      </c>
      <c r="Z199" s="1">
        <v>42774.1325462963</v>
      </c>
    </row>
    <row r="200" spans="1:27" x14ac:dyDescent="0.3">
      <c r="A200">
        <v>95216</v>
      </c>
      <c r="B200" t="s">
        <v>214</v>
      </c>
      <c r="C200" t="s">
        <v>184</v>
      </c>
      <c r="D200" t="s">
        <v>293</v>
      </c>
      <c r="E200" t="s">
        <v>149</v>
      </c>
      <c r="F200" t="s">
        <v>27</v>
      </c>
      <c r="G200" t="s">
        <v>187</v>
      </c>
      <c r="H200" t="s">
        <v>969</v>
      </c>
      <c r="I200" t="s">
        <v>315</v>
      </c>
      <c r="J200" t="s">
        <v>214</v>
      </c>
      <c r="K200" t="s">
        <v>41</v>
      </c>
      <c r="L200" t="s">
        <v>240</v>
      </c>
      <c r="M200" t="s">
        <v>185</v>
      </c>
      <c r="N200" t="s">
        <v>1194</v>
      </c>
      <c r="O200" t="s">
        <v>1194</v>
      </c>
      <c r="R200" t="s">
        <v>235</v>
      </c>
      <c r="T200" t="s">
        <v>55</v>
      </c>
      <c r="U200" t="s">
        <v>37</v>
      </c>
      <c r="V200" t="s">
        <v>235</v>
      </c>
      <c r="W200" t="s">
        <v>1194</v>
      </c>
      <c r="Y200" s="1">
        <v>42765.98542824074</v>
      </c>
      <c r="Z200" s="1">
        <v>42781.343599537038</v>
      </c>
      <c r="AA200" t="s">
        <v>531</v>
      </c>
    </row>
    <row r="201" spans="1:27" x14ac:dyDescent="0.3">
      <c r="A201">
        <v>95391</v>
      </c>
      <c r="B201" t="s">
        <v>340</v>
      </c>
      <c r="C201" t="s">
        <v>184</v>
      </c>
      <c r="D201" t="s">
        <v>212</v>
      </c>
      <c r="E201" t="s">
        <v>147</v>
      </c>
      <c r="F201" t="s">
        <v>27</v>
      </c>
      <c r="G201" t="s">
        <v>187</v>
      </c>
      <c r="H201" t="s">
        <v>964</v>
      </c>
      <c r="I201" t="s">
        <v>913</v>
      </c>
      <c r="J201" t="s">
        <v>91</v>
      </c>
      <c r="K201" t="s">
        <v>41</v>
      </c>
      <c r="L201" t="s">
        <v>240</v>
      </c>
      <c r="M201" t="s">
        <v>185</v>
      </c>
      <c r="N201" t="s">
        <v>1194</v>
      </c>
      <c r="O201" t="s">
        <v>1194</v>
      </c>
      <c r="R201" t="s">
        <v>235</v>
      </c>
      <c r="T201" t="s">
        <v>55</v>
      </c>
      <c r="U201" t="s">
        <v>45</v>
      </c>
      <c r="V201" t="s">
        <v>235</v>
      </c>
      <c r="W201" t="s">
        <v>1194</v>
      </c>
      <c r="Y201" s="1">
        <v>42768.410393518519</v>
      </c>
      <c r="Z201" s="1">
        <v>42780.217731481483</v>
      </c>
    </row>
    <row r="202" spans="1:27" x14ac:dyDescent="0.3">
      <c r="A202">
        <v>95650</v>
      </c>
      <c r="B202" t="s">
        <v>497</v>
      </c>
      <c r="C202" t="s">
        <v>184</v>
      </c>
      <c r="D202" t="s">
        <v>212</v>
      </c>
      <c r="E202" t="s">
        <v>149</v>
      </c>
      <c r="F202" t="s">
        <v>27</v>
      </c>
      <c r="G202" t="s">
        <v>49</v>
      </c>
      <c r="H202" t="s">
        <v>1295</v>
      </c>
      <c r="J202" t="s">
        <v>497</v>
      </c>
      <c r="K202" t="s">
        <v>41</v>
      </c>
      <c r="L202" t="s">
        <v>240</v>
      </c>
      <c r="M202" t="s">
        <v>185</v>
      </c>
      <c r="N202" t="s">
        <v>1194</v>
      </c>
      <c r="O202" t="s">
        <v>1194</v>
      </c>
      <c r="R202" t="s">
        <v>235</v>
      </c>
      <c r="T202" t="s">
        <v>43</v>
      </c>
      <c r="U202" t="s">
        <v>37</v>
      </c>
      <c r="V202" t="s">
        <v>235</v>
      </c>
      <c r="W202" t="s">
        <v>1194</v>
      </c>
      <c r="Y202" s="1">
        <v>42774.953576388885</v>
      </c>
      <c r="Z202" s="1">
        <v>42803.15320601852</v>
      </c>
    </row>
    <row r="203" spans="1:27" x14ac:dyDescent="0.3">
      <c r="A203">
        <v>96336</v>
      </c>
      <c r="B203" t="s">
        <v>528</v>
      </c>
      <c r="C203" t="s">
        <v>184</v>
      </c>
      <c r="D203" t="s">
        <v>212</v>
      </c>
      <c r="E203" t="s">
        <v>149</v>
      </c>
      <c r="F203" t="s">
        <v>27</v>
      </c>
      <c r="G203" t="s">
        <v>263</v>
      </c>
      <c r="H203" t="s">
        <v>1324</v>
      </c>
      <c r="I203" t="s">
        <v>745</v>
      </c>
      <c r="J203" t="s">
        <v>337</v>
      </c>
      <c r="K203" t="s">
        <v>41</v>
      </c>
      <c r="L203" t="s">
        <v>240</v>
      </c>
      <c r="M203" t="s">
        <v>185</v>
      </c>
      <c r="N203" t="s">
        <v>1194</v>
      </c>
      <c r="O203" t="s">
        <v>1194</v>
      </c>
      <c r="Q203" t="s">
        <v>1323</v>
      </c>
      <c r="R203" t="s">
        <v>235</v>
      </c>
      <c r="T203" t="s">
        <v>55</v>
      </c>
      <c r="U203" t="s">
        <v>37</v>
      </c>
      <c r="V203" t="s">
        <v>235</v>
      </c>
      <c r="W203" t="s">
        <v>1194</v>
      </c>
      <c r="Y203" s="1">
        <v>42789.625567129631</v>
      </c>
      <c r="Z203" s="1">
        <v>42814.565000000002</v>
      </c>
      <c r="AA203" t="s">
        <v>394</v>
      </c>
    </row>
    <row r="204" spans="1:27" x14ac:dyDescent="0.3">
      <c r="A204">
        <v>96716</v>
      </c>
      <c r="B204" t="s">
        <v>455</v>
      </c>
      <c r="C204" t="s">
        <v>184</v>
      </c>
      <c r="D204" t="s">
        <v>186</v>
      </c>
      <c r="E204" t="s">
        <v>24</v>
      </c>
      <c r="F204" t="s">
        <v>27</v>
      </c>
      <c r="G204" t="s">
        <v>1231</v>
      </c>
      <c r="H204" t="s">
        <v>1230</v>
      </c>
      <c r="I204" t="s">
        <v>84</v>
      </c>
      <c r="J204" t="s">
        <v>102</v>
      </c>
      <c r="K204" t="s">
        <v>41</v>
      </c>
      <c r="L204" t="s">
        <v>32</v>
      </c>
      <c r="M204" t="s">
        <v>104</v>
      </c>
      <c r="N204" t="s">
        <v>1194</v>
      </c>
      <c r="O204" t="s">
        <v>1221</v>
      </c>
      <c r="R204" t="s">
        <v>235</v>
      </c>
      <c r="T204" t="s">
        <v>55</v>
      </c>
      <c r="U204" t="s">
        <v>37</v>
      </c>
      <c r="V204" t="s">
        <v>235</v>
      </c>
      <c r="W204" t="s">
        <v>1194</v>
      </c>
      <c r="Y204" s="1">
        <v>42800.388680555552</v>
      </c>
      <c r="Z204" s="1">
        <v>42802.544803240744</v>
      </c>
    </row>
    <row r="205" spans="1:27" x14ac:dyDescent="0.3">
      <c r="A205">
        <v>83876</v>
      </c>
      <c r="B205" t="s">
        <v>89</v>
      </c>
      <c r="C205" t="s">
        <v>237</v>
      </c>
      <c r="D205" t="s">
        <v>238</v>
      </c>
      <c r="E205" t="s">
        <v>24</v>
      </c>
      <c r="F205" t="s">
        <v>27</v>
      </c>
      <c r="G205" t="s">
        <v>187</v>
      </c>
      <c r="H205" t="s">
        <v>521</v>
      </c>
      <c r="J205" t="s">
        <v>282</v>
      </c>
      <c r="K205" t="s">
        <v>41</v>
      </c>
      <c r="L205" t="s">
        <v>32</v>
      </c>
      <c r="N205" t="s">
        <v>1194</v>
      </c>
      <c r="O205" t="s">
        <v>1194</v>
      </c>
      <c r="R205" t="s">
        <v>235</v>
      </c>
      <c r="T205" t="s">
        <v>43</v>
      </c>
      <c r="U205" t="s">
        <v>60</v>
      </c>
      <c r="V205" t="s">
        <v>235</v>
      </c>
      <c r="W205" t="s">
        <v>1194</v>
      </c>
      <c r="Y205" s="1">
        <v>42522.50372685185</v>
      </c>
      <c r="Z205" s="1">
        <v>42803.366597222222</v>
      </c>
    </row>
    <row r="206" spans="1:27" x14ac:dyDescent="0.3">
      <c r="A206">
        <v>83877</v>
      </c>
      <c r="B206" t="s">
        <v>89</v>
      </c>
      <c r="C206" t="s">
        <v>237</v>
      </c>
      <c r="D206" t="s">
        <v>238</v>
      </c>
      <c r="E206" t="s">
        <v>24</v>
      </c>
      <c r="F206" t="s">
        <v>27</v>
      </c>
      <c r="G206" t="s">
        <v>187</v>
      </c>
      <c r="H206" t="s">
        <v>520</v>
      </c>
      <c r="J206" t="s">
        <v>282</v>
      </c>
      <c r="K206" t="s">
        <v>41</v>
      </c>
      <c r="L206" t="s">
        <v>32</v>
      </c>
      <c r="N206" t="s">
        <v>1194</v>
      </c>
      <c r="O206" t="s">
        <v>1194</v>
      </c>
      <c r="R206" t="s">
        <v>235</v>
      </c>
      <c r="T206" t="s">
        <v>43</v>
      </c>
      <c r="U206" t="s">
        <v>60</v>
      </c>
      <c r="V206" t="s">
        <v>235</v>
      </c>
      <c r="W206" t="s">
        <v>1194</v>
      </c>
      <c r="Y206" s="1">
        <v>42522.505486111113</v>
      </c>
      <c r="Z206" s="1">
        <v>42803.366249999999</v>
      </c>
    </row>
    <row r="207" spans="1:27" x14ac:dyDescent="0.3">
      <c r="A207">
        <v>85002</v>
      </c>
      <c r="B207" t="s">
        <v>89</v>
      </c>
      <c r="C207" t="s">
        <v>237</v>
      </c>
      <c r="D207" t="s">
        <v>238</v>
      </c>
      <c r="E207" t="s">
        <v>24</v>
      </c>
      <c r="F207" t="s">
        <v>27</v>
      </c>
      <c r="G207" t="s">
        <v>49</v>
      </c>
      <c r="H207" t="s">
        <v>502</v>
      </c>
      <c r="J207" t="s">
        <v>497</v>
      </c>
      <c r="K207" t="s">
        <v>41</v>
      </c>
      <c r="L207" t="s">
        <v>32</v>
      </c>
      <c r="N207" t="s">
        <v>1194</v>
      </c>
      <c r="O207" t="s">
        <v>500</v>
      </c>
      <c r="R207" t="s">
        <v>235</v>
      </c>
      <c r="T207" t="s">
        <v>55</v>
      </c>
      <c r="U207" t="s">
        <v>45</v>
      </c>
      <c r="V207" t="s">
        <v>235</v>
      </c>
      <c r="W207" t="s">
        <v>1194</v>
      </c>
      <c r="Y207" s="1">
        <v>42543.065324074072</v>
      </c>
      <c r="Z207" s="1">
        <v>42724.952881944446</v>
      </c>
    </row>
    <row r="208" spans="1:27" x14ac:dyDescent="0.3">
      <c r="A208">
        <v>90029</v>
      </c>
      <c r="B208" t="s">
        <v>89</v>
      </c>
      <c r="C208" t="s">
        <v>237</v>
      </c>
      <c r="D208" t="s">
        <v>238</v>
      </c>
      <c r="E208" t="s">
        <v>24</v>
      </c>
      <c r="F208" t="s">
        <v>27</v>
      </c>
      <c r="G208" t="s">
        <v>187</v>
      </c>
      <c r="H208" t="s">
        <v>489</v>
      </c>
      <c r="I208" t="s">
        <v>913</v>
      </c>
      <c r="J208" t="s">
        <v>89</v>
      </c>
      <c r="K208" t="s">
        <v>41</v>
      </c>
      <c r="L208" t="s">
        <v>32</v>
      </c>
      <c r="M208" t="s">
        <v>369</v>
      </c>
      <c r="N208" t="s">
        <v>1194</v>
      </c>
      <c r="O208" t="s">
        <v>399</v>
      </c>
      <c r="R208" t="s">
        <v>235</v>
      </c>
      <c r="T208" t="s">
        <v>43</v>
      </c>
      <c r="U208" t="s">
        <v>29</v>
      </c>
      <c r="V208" t="s">
        <v>26</v>
      </c>
      <c r="W208" t="s">
        <v>361</v>
      </c>
      <c r="Y208" s="1">
        <v>42646.93681712963</v>
      </c>
      <c r="Z208" s="1">
        <v>42736.965682870374</v>
      </c>
    </row>
    <row r="209" spans="1:26" x14ac:dyDescent="0.3">
      <c r="A209">
        <v>75590</v>
      </c>
      <c r="B209" t="s">
        <v>111</v>
      </c>
      <c r="C209" t="s">
        <v>63</v>
      </c>
      <c r="D209" t="s">
        <v>65</v>
      </c>
      <c r="E209" t="s">
        <v>24</v>
      </c>
      <c r="F209" t="s">
        <v>27</v>
      </c>
      <c r="G209" t="s">
        <v>169</v>
      </c>
      <c r="H209" t="s">
        <v>488</v>
      </c>
      <c r="I209" t="s">
        <v>163</v>
      </c>
      <c r="J209" t="s">
        <v>64</v>
      </c>
      <c r="K209" t="s">
        <v>41</v>
      </c>
      <c r="L209" t="s">
        <v>32</v>
      </c>
      <c r="N209" t="s">
        <v>1194</v>
      </c>
      <c r="O209" t="s">
        <v>1194</v>
      </c>
      <c r="R209" t="s">
        <v>235</v>
      </c>
      <c r="T209" t="s">
        <v>43</v>
      </c>
      <c r="U209" t="s">
        <v>29</v>
      </c>
      <c r="V209" t="s">
        <v>36</v>
      </c>
      <c r="W209" t="s">
        <v>1194</v>
      </c>
      <c r="Y209" s="1">
        <v>42390.03528935185</v>
      </c>
      <c r="Z209" s="1">
        <v>42689.977997685186</v>
      </c>
    </row>
    <row r="210" spans="1:26" x14ac:dyDescent="0.3">
      <c r="A210">
        <v>78764</v>
      </c>
      <c r="B210" t="s">
        <v>486</v>
      </c>
      <c r="C210" t="s">
        <v>63</v>
      </c>
      <c r="D210" t="s">
        <v>119</v>
      </c>
      <c r="E210" t="s">
        <v>24</v>
      </c>
      <c r="F210" t="s">
        <v>27</v>
      </c>
      <c r="G210" t="s">
        <v>220</v>
      </c>
      <c r="H210" t="s">
        <v>487</v>
      </c>
      <c r="I210" t="s">
        <v>163</v>
      </c>
      <c r="J210" t="s">
        <v>486</v>
      </c>
      <c r="K210" t="s">
        <v>41</v>
      </c>
      <c r="L210" t="s">
        <v>32</v>
      </c>
      <c r="N210" t="s">
        <v>1194</v>
      </c>
      <c r="O210" t="s">
        <v>1194</v>
      </c>
      <c r="R210" t="s">
        <v>235</v>
      </c>
      <c r="T210" t="s">
        <v>67</v>
      </c>
      <c r="U210" t="s">
        <v>45</v>
      </c>
      <c r="V210" t="s">
        <v>235</v>
      </c>
      <c r="W210" t="s">
        <v>1194</v>
      </c>
      <c r="Y210" s="1">
        <v>42443.65730324074</v>
      </c>
      <c r="Z210" s="1">
        <v>42783.138333333336</v>
      </c>
    </row>
    <row r="211" spans="1:26" x14ac:dyDescent="0.3">
      <c r="A211">
        <v>95006</v>
      </c>
      <c r="B211" t="s">
        <v>236</v>
      </c>
      <c r="C211" t="s">
        <v>63</v>
      </c>
      <c r="D211" t="s">
        <v>65</v>
      </c>
      <c r="E211" t="s">
        <v>24</v>
      </c>
      <c r="F211" t="s">
        <v>27</v>
      </c>
      <c r="G211" t="s">
        <v>275</v>
      </c>
      <c r="H211" t="s">
        <v>481</v>
      </c>
      <c r="I211" t="s">
        <v>163</v>
      </c>
      <c r="J211" t="s">
        <v>236</v>
      </c>
      <c r="K211" t="s">
        <v>41</v>
      </c>
      <c r="L211" t="s">
        <v>240</v>
      </c>
      <c r="M211" t="s">
        <v>185</v>
      </c>
      <c r="N211" t="s">
        <v>1194</v>
      </c>
      <c r="O211" t="s">
        <v>373</v>
      </c>
      <c r="R211" t="s">
        <v>235</v>
      </c>
      <c r="T211" t="s">
        <v>67</v>
      </c>
      <c r="U211" t="s">
        <v>60</v>
      </c>
      <c r="V211" t="s">
        <v>235</v>
      </c>
      <c r="W211" t="s">
        <v>1194</v>
      </c>
      <c r="Y211" s="1">
        <v>42760.000775462962</v>
      </c>
      <c r="Z211" s="1">
        <v>42783.142175925925</v>
      </c>
    </row>
    <row r="212" spans="1:26" x14ac:dyDescent="0.3">
      <c r="A212">
        <v>76736</v>
      </c>
      <c r="B212" t="s">
        <v>181</v>
      </c>
      <c r="C212" t="s">
        <v>223</v>
      </c>
      <c r="D212" t="s">
        <v>291</v>
      </c>
      <c r="E212" t="s">
        <v>24</v>
      </c>
      <c r="F212" t="s">
        <v>27</v>
      </c>
      <c r="G212" t="s">
        <v>187</v>
      </c>
      <c r="H212" t="s">
        <v>479</v>
      </c>
      <c r="I212" t="s">
        <v>497</v>
      </c>
      <c r="J212" t="s">
        <v>181</v>
      </c>
      <c r="K212" t="s">
        <v>41</v>
      </c>
      <c r="L212" t="s">
        <v>32</v>
      </c>
      <c r="M212" t="s">
        <v>83</v>
      </c>
      <c r="N212" t="s">
        <v>1194</v>
      </c>
      <c r="O212" t="s">
        <v>1194</v>
      </c>
      <c r="R212" t="s">
        <v>235</v>
      </c>
      <c r="T212" t="s">
        <v>67</v>
      </c>
      <c r="U212" t="s">
        <v>29</v>
      </c>
      <c r="V212" t="s">
        <v>26</v>
      </c>
      <c r="W212" t="s">
        <v>456</v>
      </c>
      <c r="Y212" s="1">
        <v>42408.961423611108</v>
      </c>
      <c r="Z212" s="1">
        <v>42611.992118055554</v>
      </c>
    </row>
    <row r="213" spans="1:26" x14ac:dyDescent="0.3">
      <c r="A213">
        <v>80331</v>
      </c>
      <c r="B213" t="s">
        <v>181</v>
      </c>
      <c r="C213" t="s">
        <v>223</v>
      </c>
      <c r="D213" t="s">
        <v>224</v>
      </c>
      <c r="E213" t="s">
        <v>24</v>
      </c>
      <c r="F213" t="s">
        <v>27</v>
      </c>
      <c r="G213" t="s">
        <v>187</v>
      </c>
      <c r="H213" t="s">
        <v>478</v>
      </c>
      <c r="I213" t="s">
        <v>497</v>
      </c>
      <c r="J213" t="s">
        <v>181</v>
      </c>
      <c r="K213" t="s">
        <v>41</v>
      </c>
      <c r="L213" t="s">
        <v>32</v>
      </c>
      <c r="N213" t="s">
        <v>1194</v>
      </c>
      <c r="O213" t="s">
        <v>1194</v>
      </c>
      <c r="R213" t="s">
        <v>235</v>
      </c>
      <c r="T213" t="s">
        <v>55</v>
      </c>
      <c r="U213" t="s">
        <v>37</v>
      </c>
      <c r="V213" t="s">
        <v>26</v>
      </c>
      <c r="W213" t="s">
        <v>1194</v>
      </c>
      <c r="Y213" s="1">
        <v>42466.238483796296</v>
      </c>
      <c r="Z213" s="1">
        <v>42527.963506944441</v>
      </c>
    </row>
    <row r="214" spans="1:26" x14ac:dyDescent="0.3">
      <c r="A214">
        <v>80333</v>
      </c>
      <c r="B214" t="s">
        <v>181</v>
      </c>
      <c r="C214" t="s">
        <v>223</v>
      </c>
      <c r="D214" t="s">
        <v>224</v>
      </c>
      <c r="E214" t="s">
        <v>24</v>
      </c>
      <c r="F214" t="s">
        <v>27</v>
      </c>
      <c r="G214" t="s">
        <v>187</v>
      </c>
      <c r="H214" t="s">
        <v>477</v>
      </c>
      <c r="I214" t="s">
        <v>497</v>
      </c>
      <c r="J214" t="s">
        <v>181</v>
      </c>
      <c r="K214" t="s">
        <v>41</v>
      </c>
      <c r="L214" t="s">
        <v>32</v>
      </c>
      <c r="N214" t="s">
        <v>1194</v>
      </c>
      <c r="O214" t="s">
        <v>1194</v>
      </c>
      <c r="R214" t="s">
        <v>235</v>
      </c>
      <c r="T214" t="s">
        <v>43</v>
      </c>
      <c r="U214" t="s">
        <v>29</v>
      </c>
      <c r="V214" t="s">
        <v>26</v>
      </c>
      <c r="W214" t="s">
        <v>1194</v>
      </c>
      <c r="Y214" s="1">
        <v>42466.248287037037</v>
      </c>
      <c r="Z214" s="1">
        <v>42524.181620370371</v>
      </c>
    </row>
    <row r="215" spans="1:26" x14ac:dyDescent="0.3">
      <c r="A215">
        <v>84176</v>
      </c>
      <c r="B215" t="s">
        <v>181</v>
      </c>
      <c r="C215" t="s">
        <v>223</v>
      </c>
      <c r="D215" t="s">
        <v>224</v>
      </c>
      <c r="E215" t="s">
        <v>24</v>
      </c>
      <c r="F215" t="s">
        <v>387</v>
      </c>
      <c r="G215" t="s">
        <v>187</v>
      </c>
      <c r="H215" t="s">
        <v>475</v>
      </c>
      <c r="I215" t="s">
        <v>913</v>
      </c>
      <c r="J215" t="s">
        <v>181</v>
      </c>
      <c r="K215" t="s">
        <v>41</v>
      </c>
      <c r="L215" t="s">
        <v>32</v>
      </c>
      <c r="M215" t="s">
        <v>44</v>
      </c>
      <c r="N215" t="s">
        <v>1194</v>
      </c>
      <c r="O215" t="s">
        <v>423</v>
      </c>
      <c r="Q215" t="s">
        <v>474</v>
      </c>
      <c r="R215" t="s">
        <v>235</v>
      </c>
      <c r="T215" t="s">
        <v>55</v>
      </c>
      <c r="U215" t="s">
        <v>37</v>
      </c>
      <c r="V215" t="s">
        <v>26</v>
      </c>
      <c r="W215" t="s">
        <v>1194</v>
      </c>
      <c r="X215" t="s">
        <v>473</v>
      </c>
      <c r="Y215" s="1">
        <v>42528.36310185185</v>
      </c>
      <c r="Z215" s="1">
        <v>42814.277650462966</v>
      </c>
    </row>
    <row r="216" spans="1:26" x14ac:dyDescent="0.3">
      <c r="A216">
        <v>77795</v>
      </c>
      <c r="B216" t="s">
        <v>466</v>
      </c>
      <c r="C216" t="s">
        <v>114</v>
      </c>
      <c r="D216" t="s">
        <v>468</v>
      </c>
      <c r="E216" t="s">
        <v>24</v>
      </c>
      <c r="F216" t="s">
        <v>27</v>
      </c>
      <c r="G216" t="s">
        <v>201</v>
      </c>
      <c r="H216" t="s">
        <v>467</v>
      </c>
      <c r="I216" t="s">
        <v>163</v>
      </c>
      <c r="J216" t="s">
        <v>466</v>
      </c>
      <c r="K216" t="s">
        <v>41</v>
      </c>
      <c r="L216" t="s">
        <v>32</v>
      </c>
      <c r="M216" t="s">
        <v>185</v>
      </c>
      <c r="N216" t="s">
        <v>1194</v>
      </c>
      <c r="O216" t="s">
        <v>1194</v>
      </c>
      <c r="R216" t="s">
        <v>235</v>
      </c>
      <c r="T216" t="s">
        <v>55</v>
      </c>
      <c r="U216" t="s">
        <v>37</v>
      </c>
      <c r="V216" t="s">
        <v>36</v>
      </c>
      <c r="W216" t="s">
        <v>1194</v>
      </c>
      <c r="Y216" s="1">
        <v>42426.259618055556</v>
      </c>
      <c r="Z216" s="1">
        <v>42479.997152777774</v>
      </c>
    </row>
    <row r="217" spans="1:26" x14ac:dyDescent="0.3">
      <c r="A217">
        <v>78300</v>
      </c>
      <c r="B217" t="s">
        <v>461</v>
      </c>
      <c r="C217" t="s">
        <v>114</v>
      </c>
      <c r="D217" t="s">
        <v>116</v>
      </c>
      <c r="E217" t="s">
        <v>24</v>
      </c>
      <c r="F217" t="s">
        <v>27</v>
      </c>
      <c r="G217" t="s">
        <v>76</v>
      </c>
      <c r="H217" t="s">
        <v>464</v>
      </c>
      <c r="I217" t="s">
        <v>913</v>
      </c>
      <c r="J217" t="s">
        <v>163</v>
      </c>
      <c r="K217" t="s">
        <v>41</v>
      </c>
      <c r="L217" t="s">
        <v>32</v>
      </c>
      <c r="M217" t="s">
        <v>185</v>
      </c>
      <c r="N217" t="s">
        <v>1194</v>
      </c>
      <c r="O217" t="s">
        <v>465</v>
      </c>
      <c r="Q217" t="s">
        <v>463</v>
      </c>
      <c r="R217" t="s">
        <v>235</v>
      </c>
      <c r="T217" t="s">
        <v>43</v>
      </c>
      <c r="U217" t="s">
        <v>29</v>
      </c>
      <c r="V217" t="s">
        <v>36</v>
      </c>
      <c r="W217" t="s">
        <v>1194</v>
      </c>
      <c r="Y217" s="1">
        <v>42436.186736111114</v>
      </c>
      <c r="Z217" s="1">
        <v>42736.957141203704</v>
      </c>
    </row>
    <row r="218" spans="1:26" x14ac:dyDescent="0.3">
      <c r="A218">
        <v>80312</v>
      </c>
      <c r="B218" t="s">
        <v>340</v>
      </c>
      <c r="C218" t="s">
        <v>305</v>
      </c>
      <c r="D218" t="s">
        <v>311</v>
      </c>
      <c r="E218" t="s">
        <v>24</v>
      </c>
      <c r="F218" t="s">
        <v>27</v>
      </c>
      <c r="G218" t="s">
        <v>187</v>
      </c>
      <c r="H218" t="s">
        <v>460</v>
      </c>
      <c r="J218" t="s">
        <v>174</v>
      </c>
      <c r="K218" t="s">
        <v>41</v>
      </c>
      <c r="L218" t="s">
        <v>32</v>
      </c>
      <c r="N218" t="s">
        <v>1194</v>
      </c>
      <c r="O218" t="s">
        <v>1194</v>
      </c>
      <c r="R218" t="s">
        <v>235</v>
      </c>
      <c r="S218" t="s">
        <v>426</v>
      </c>
      <c r="T218" t="s">
        <v>67</v>
      </c>
      <c r="U218" t="s">
        <v>37</v>
      </c>
      <c r="V218" t="s">
        <v>26</v>
      </c>
      <c r="W218" t="s">
        <v>1194</v>
      </c>
      <c r="Y218" s="1">
        <v>42466.128449074073</v>
      </c>
      <c r="Z218" s="1">
        <v>42528.0003125</v>
      </c>
    </row>
    <row r="219" spans="1:26" x14ac:dyDescent="0.3">
      <c r="A219">
        <v>82996</v>
      </c>
      <c r="B219" t="s">
        <v>459</v>
      </c>
      <c r="C219" t="s">
        <v>305</v>
      </c>
      <c r="D219" t="s">
        <v>347</v>
      </c>
      <c r="E219" t="s">
        <v>24</v>
      </c>
      <c r="F219" t="s">
        <v>27</v>
      </c>
      <c r="G219" t="s">
        <v>187</v>
      </c>
      <c r="H219" t="s">
        <v>458</v>
      </c>
      <c r="I219" t="s">
        <v>279</v>
      </c>
      <c r="J219" t="s">
        <v>77</v>
      </c>
      <c r="K219" t="s">
        <v>41</v>
      </c>
      <c r="L219" t="s">
        <v>32</v>
      </c>
      <c r="M219" t="s">
        <v>185</v>
      </c>
      <c r="N219" t="s">
        <v>1194</v>
      </c>
      <c r="O219" t="s">
        <v>1194</v>
      </c>
      <c r="Q219" t="s">
        <v>457</v>
      </c>
      <c r="R219" t="s">
        <v>235</v>
      </c>
      <c r="T219" t="s">
        <v>67</v>
      </c>
      <c r="U219" t="s">
        <v>37</v>
      </c>
      <c r="V219" t="s">
        <v>26</v>
      </c>
      <c r="W219" t="s">
        <v>456</v>
      </c>
      <c r="Y219" s="1">
        <v>42506.725740740738</v>
      </c>
      <c r="Z219" s="1">
        <v>42570.722199074073</v>
      </c>
    </row>
    <row r="220" spans="1:26" x14ac:dyDescent="0.3">
      <c r="A220">
        <v>83823</v>
      </c>
      <c r="B220" t="s">
        <v>455</v>
      </c>
      <c r="C220" t="s">
        <v>305</v>
      </c>
      <c r="D220" t="s">
        <v>307</v>
      </c>
      <c r="E220" t="s">
        <v>24</v>
      </c>
      <c r="F220" t="s">
        <v>387</v>
      </c>
      <c r="G220" t="s">
        <v>187</v>
      </c>
      <c r="H220" t="s">
        <v>454</v>
      </c>
      <c r="I220" t="s">
        <v>913</v>
      </c>
      <c r="J220" t="s">
        <v>91</v>
      </c>
      <c r="K220" t="s">
        <v>41</v>
      </c>
      <c r="L220" t="s">
        <v>240</v>
      </c>
      <c r="M220" t="s">
        <v>365</v>
      </c>
      <c r="N220" t="s">
        <v>1194</v>
      </c>
      <c r="O220" t="s">
        <v>1194</v>
      </c>
      <c r="R220" t="s">
        <v>235</v>
      </c>
      <c r="T220" t="s">
        <v>43</v>
      </c>
      <c r="U220" t="s">
        <v>37</v>
      </c>
      <c r="V220" t="s">
        <v>26</v>
      </c>
      <c r="W220" t="s">
        <v>1194</v>
      </c>
      <c r="Y220" s="1">
        <v>42522.026944444442</v>
      </c>
      <c r="Z220" s="1">
        <v>42817.250381944446</v>
      </c>
    </row>
    <row r="221" spans="1:26" x14ac:dyDescent="0.3">
      <c r="A221">
        <v>89454</v>
      </c>
      <c r="B221" t="s">
        <v>304</v>
      </c>
      <c r="C221" t="s">
        <v>305</v>
      </c>
      <c r="D221" t="s">
        <v>307</v>
      </c>
      <c r="E221" t="s">
        <v>24</v>
      </c>
      <c r="F221" t="s">
        <v>27</v>
      </c>
      <c r="G221" t="s">
        <v>153</v>
      </c>
      <c r="H221" t="s">
        <v>452</v>
      </c>
      <c r="I221" t="s">
        <v>336</v>
      </c>
      <c r="J221" t="s">
        <v>91</v>
      </c>
      <c r="K221" t="s">
        <v>41</v>
      </c>
      <c r="L221" t="s">
        <v>32</v>
      </c>
      <c r="M221" t="s">
        <v>369</v>
      </c>
      <c r="N221" t="s">
        <v>1194</v>
      </c>
      <c r="O221" t="s">
        <v>453</v>
      </c>
      <c r="P221">
        <v>12004</v>
      </c>
      <c r="R221" t="s">
        <v>235</v>
      </c>
      <c r="T221" t="s">
        <v>43</v>
      </c>
      <c r="U221" t="s">
        <v>29</v>
      </c>
      <c r="V221" t="s">
        <v>306</v>
      </c>
      <c r="W221" t="s">
        <v>1194</v>
      </c>
      <c r="Y221" s="1">
        <v>42635.302245370367</v>
      </c>
      <c r="Z221" s="1">
        <v>42671.683715277781</v>
      </c>
    </row>
    <row r="222" spans="1:26" x14ac:dyDescent="0.3">
      <c r="A222">
        <v>94920</v>
      </c>
      <c r="B222" t="s">
        <v>320</v>
      </c>
      <c r="C222" t="s">
        <v>305</v>
      </c>
      <c r="D222" t="s">
        <v>347</v>
      </c>
      <c r="E222" t="s">
        <v>24</v>
      </c>
      <c r="F222" t="s">
        <v>27</v>
      </c>
      <c r="G222" t="s">
        <v>58</v>
      </c>
      <c r="H222" t="s">
        <v>451</v>
      </c>
      <c r="J222" t="s">
        <v>346</v>
      </c>
      <c r="K222" t="s">
        <v>41</v>
      </c>
      <c r="L222" t="s">
        <v>240</v>
      </c>
      <c r="M222" t="s">
        <v>365</v>
      </c>
      <c r="N222" t="s">
        <v>1194</v>
      </c>
      <c r="O222" t="s">
        <v>364</v>
      </c>
      <c r="R222" t="s">
        <v>235</v>
      </c>
      <c r="T222" t="s">
        <v>55</v>
      </c>
      <c r="U222" t="s">
        <v>45</v>
      </c>
      <c r="V222" t="s">
        <v>26</v>
      </c>
      <c r="W222" t="s">
        <v>1194</v>
      </c>
      <c r="Y222" s="1">
        <v>42758.526284722226</v>
      </c>
      <c r="Z222" s="1">
        <v>42774.019178240742</v>
      </c>
    </row>
    <row r="223" spans="1:26" x14ac:dyDescent="0.3">
      <c r="A223">
        <v>96030</v>
      </c>
      <c r="B223" t="s">
        <v>1229</v>
      </c>
      <c r="C223" t="s">
        <v>305</v>
      </c>
      <c r="D223" t="s">
        <v>311</v>
      </c>
      <c r="E223" t="s">
        <v>149</v>
      </c>
      <c r="F223" t="s">
        <v>27</v>
      </c>
      <c r="G223" t="s">
        <v>25</v>
      </c>
      <c r="H223" t="s">
        <v>1228</v>
      </c>
      <c r="I223" t="s">
        <v>784</v>
      </c>
      <c r="J223" t="s">
        <v>91</v>
      </c>
      <c r="K223" t="s">
        <v>41</v>
      </c>
      <c r="L223" t="s">
        <v>101</v>
      </c>
      <c r="N223" t="s">
        <v>1194</v>
      </c>
      <c r="O223" t="s">
        <v>1194</v>
      </c>
      <c r="R223" t="s">
        <v>235</v>
      </c>
      <c r="T223" t="s">
        <v>67</v>
      </c>
      <c r="U223" t="s">
        <v>60</v>
      </c>
      <c r="V223" t="s">
        <v>235</v>
      </c>
      <c r="W223" t="s">
        <v>1194</v>
      </c>
      <c r="Y223" s="1">
        <v>42782.240347222221</v>
      </c>
      <c r="Z223" s="1">
        <v>42793.639039351852</v>
      </c>
    </row>
    <row r="224" spans="1:26" x14ac:dyDescent="0.3">
      <c r="A224">
        <v>96459</v>
      </c>
      <c r="B224" t="s">
        <v>1229</v>
      </c>
      <c r="C224" t="s">
        <v>305</v>
      </c>
      <c r="D224" t="s">
        <v>311</v>
      </c>
      <c r="E224" t="s">
        <v>24</v>
      </c>
      <c r="F224" t="s">
        <v>27</v>
      </c>
      <c r="G224" t="s">
        <v>178</v>
      </c>
      <c r="H224" t="s">
        <v>1365</v>
      </c>
      <c r="I224" t="s">
        <v>193</v>
      </c>
      <c r="J224" t="s">
        <v>193</v>
      </c>
      <c r="K224" t="s">
        <v>41</v>
      </c>
      <c r="L224" t="s">
        <v>240</v>
      </c>
      <c r="M224" t="s">
        <v>185</v>
      </c>
      <c r="N224" t="s">
        <v>1194</v>
      </c>
      <c r="O224" t="s">
        <v>1319</v>
      </c>
      <c r="R224" t="s">
        <v>235</v>
      </c>
      <c r="T224" t="s">
        <v>55</v>
      </c>
      <c r="U224" t="s">
        <v>37</v>
      </c>
      <c r="V224" t="s">
        <v>235</v>
      </c>
      <c r="W224" t="s">
        <v>1194</v>
      </c>
      <c r="Y224" s="1">
        <v>42794.169409722221</v>
      </c>
      <c r="Z224" s="1">
        <v>42816.490335648145</v>
      </c>
    </row>
    <row r="225" spans="1:26" x14ac:dyDescent="0.3">
      <c r="A225">
        <v>77892</v>
      </c>
      <c r="B225" t="s">
        <v>296</v>
      </c>
      <c r="C225" t="s">
        <v>129</v>
      </c>
      <c r="D225" t="s">
        <v>327</v>
      </c>
      <c r="E225" t="s">
        <v>24</v>
      </c>
      <c r="F225" t="s">
        <v>27</v>
      </c>
      <c r="G225" t="s">
        <v>187</v>
      </c>
      <c r="H225" t="s">
        <v>450</v>
      </c>
      <c r="I225" t="s">
        <v>566</v>
      </c>
      <c r="J225" t="s">
        <v>91</v>
      </c>
      <c r="K225" t="s">
        <v>41</v>
      </c>
      <c r="L225" t="s">
        <v>32</v>
      </c>
      <c r="N225" t="s">
        <v>1194</v>
      </c>
      <c r="O225" t="s">
        <v>280</v>
      </c>
      <c r="P225">
        <v>11065</v>
      </c>
      <c r="R225" t="s">
        <v>235</v>
      </c>
      <c r="T225" t="s">
        <v>43</v>
      </c>
      <c r="U225" t="s">
        <v>37</v>
      </c>
      <c r="V225" t="s">
        <v>26</v>
      </c>
      <c r="W225" t="s">
        <v>361</v>
      </c>
      <c r="Y225" s="1">
        <v>42429.524537037039</v>
      </c>
      <c r="Z225" s="1">
        <v>42716.12641203704</v>
      </c>
    </row>
    <row r="226" spans="1:26" x14ac:dyDescent="0.3">
      <c r="A226">
        <v>77906</v>
      </c>
      <c r="B226" t="s">
        <v>299</v>
      </c>
      <c r="C226" t="s">
        <v>129</v>
      </c>
      <c r="D226" t="s">
        <v>310</v>
      </c>
      <c r="E226" t="s">
        <v>24</v>
      </c>
      <c r="F226" t="s">
        <v>27</v>
      </c>
      <c r="G226" t="s">
        <v>153</v>
      </c>
      <c r="H226" t="s">
        <v>449</v>
      </c>
      <c r="I226" t="s">
        <v>439</v>
      </c>
      <c r="J226" t="s">
        <v>91</v>
      </c>
      <c r="K226" t="s">
        <v>41</v>
      </c>
      <c r="L226" t="s">
        <v>32</v>
      </c>
      <c r="N226" t="s">
        <v>1194</v>
      </c>
      <c r="O226" t="s">
        <v>1194</v>
      </c>
      <c r="P226">
        <v>9558</v>
      </c>
      <c r="R226" t="s">
        <v>235</v>
      </c>
      <c r="S226" t="s">
        <v>426</v>
      </c>
      <c r="T226" t="s">
        <v>43</v>
      </c>
      <c r="U226" t="s">
        <v>45</v>
      </c>
      <c r="V226" t="s">
        <v>112</v>
      </c>
      <c r="W226" t="s">
        <v>361</v>
      </c>
      <c r="Y226" s="1">
        <v>42429.659583333334</v>
      </c>
      <c r="Z226" s="1">
        <v>42523.699178240742</v>
      </c>
    </row>
    <row r="227" spans="1:26" x14ac:dyDescent="0.3">
      <c r="A227">
        <v>78079</v>
      </c>
      <c r="B227" t="s">
        <v>448</v>
      </c>
      <c r="C227" t="s">
        <v>129</v>
      </c>
      <c r="D227" t="s">
        <v>310</v>
      </c>
      <c r="E227" t="s">
        <v>24</v>
      </c>
      <c r="F227" t="s">
        <v>27</v>
      </c>
      <c r="G227" t="s">
        <v>153</v>
      </c>
      <c r="H227" t="s">
        <v>447</v>
      </c>
      <c r="I227" t="s">
        <v>226</v>
      </c>
      <c r="J227" t="s">
        <v>91</v>
      </c>
      <c r="K227" t="s">
        <v>41</v>
      </c>
      <c r="L227" t="s">
        <v>32</v>
      </c>
      <c r="M227" t="s">
        <v>104</v>
      </c>
      <c r="N227" t="s">
        <v>1194</v>
      </c>
      <c r="O227" t="s">
        <v>1194</v>
      </c>
      <c r="P227">
        <v>10404</v>
      </c>
      <c r="R227" t="s">
        <v>235</v>
      </c>
      <c r="T227" t="s">
        <v>43</v>
      </c>
      <c r="U227" t="s">
        <v>37</v>
      </c>
      <c r="V227" t="s">
        <v>36</v>
      </c>
      <c r="W227" t="s">
        <v>1194</v>
      </c>
      <c r="Y227" s="1">
        <v>42431.52516203704</v>
      </c>
      <c r="Z227" s="1">
        <v>42584.436435185184</v>
      </c>
    </row>
    <row r="228" spans="1:26" x14ac:dyDescent="0.3">
      <c r="A228">
        <v>79784</v>
      </c>
      <c r="B228" t="s">
        <v>154</v>
      </c>
      <c r="C228" t="s">
        <v>129</v>
      </c>
      <c r="D228" t="s">
        <v>218</v>
      </c>
      <c r="E228" t="s">
        <v>24</v>
      </c>
      <c r="F228" t="s">
        <v>27</v>
      </c>
      <c r="G228" t="s">
        <v>153</v>
      </c>
      <c r="H228" t="s">
        <v>443</v>
      </c>
      <c r="J228" t="s">
        <v>441</v>
      </c>
      <c r="K228" t="s">
        <v>41</v>
      </c>
      <c r="L228" t="s">
        <v>101</v>
      </c>
      <c r="M228" t="s">
        <v>298</v>
      </c>
      <c r="N228" t="s">
        <v>1194</v>
      </c>
      <c r="O228" t="s">
        <v>1194</v>
      </c>
      <c r="P228" t="s">
        <v>442</v>
      </c>
      <c r="R228" t="s">
        <v>235</v>
      </c>
      <c r="T228" t="s">
        <v>43</v>
      </c>
      <c r="U228" t="s">
        <v>45</v>
      </c>
      <c r="V228" t="s">
        <v>112</v>
      </c>
      <c r="W228" t="s">
        <v>361</v>
      </c>
      <c r="Y228" s="1">
        <v>42459.031458333331</v>
      </c>
      <c r="Z228" s="1">
        <v>42803.278622685182</v>
      </c>
    </row>
    <row r="229" spans="1:26" x14ac:dyDescent="0.3">
      <c r="A229">
        <v>80288</v>
      </c>
      <c r="B229" t="s">
        <v>325</v>
      </c>
      <c r="C229" t="s">
        <v>129</v>
      </c>
      <c r="D229" t="s">
        <v>218</v>
      </c>
      <c r="E229" t="s">
        <v>24</v>
      </c>
      <c r="F229" t="s">
        <v>27</v>
      </c>
      <c r="G229" t="s">
        <v>153</v>
      </c>
      <c r="H229" t="s">
        <v>440</v>
      </c>
      <c r="I229" t="s">
        <v>226</v>
      </c>
      <c r="J229" t="s">
        <v>91</v>
      </c>
      <c r="K229" t="s">
        <v>41</v>
      </c>
      <c r="L229" t="s">
        <v>32</v>
      </c>
      <c r="N229" t="s">
        <v>1194</v>
      </c>
      <c r="O229" t="s">
        <v>280</v>
      </c>
      <c r="P229">
        <v>10707</v>
      </c>
      <c r="R229" t="s">
        <v>235</v>
      </c>
      <c r="T229" t="s">
        <v>55</v>
      </c>
      <c r="U229" t="s">
        <v>37</v>
      </c>
      <c r="V229" t="s">
        <v>112</v>
      </c>
      <c r="W229" t="s">
        <v>1194</v>
      </c>
      <c r="Y229" s="1">
        <v>42466.025520833333</v>
      </c>
      <c r="Z229" s="1">
        <v>42531.041354166664</v>
      </c>
    </row>
    <row r="230" spans="1:26" x14ac:dyDescent="0.3">
      <c r="A230">
        <v>82176</v>
      </c>
      <c r="B230" t="s">
        <v>439</v>
      </c>
      <c r="C230" t="s">
        <v>129</v>
      </c>
      <c r="D230" t="s">
        <v>436</v>
      </c>
      <c r="E230" t="s">
        <v>24</v>
      </c>
      <c r="F230" t="s">
        <v>27</v>
      </c>
      <c r="G230" t="s">
        <v>187</v>
      </c>
      <c r="H230" t="s">
        <v>438</v>
      </c>
      <c r="I230" t="s">
        <v>219</v>
      </c>
      <c r="J230" t="s">
        <v>91</v>
      </c>
      <c r="K230" t="s">
        <v>41</v>
      </c>
      <c r="L230" t="s">
        <v>32</v>
      </c>
      <c r="N230" t="s">
        <v>1194</v>
      </c>
      <c r="O230" t="s">
        <v>1194</v>
      </c>
      <c r="R230" t="s">
        <v>235</v>
      </c>
      <c r="T230" t="s">
        <v>55</v>
      </c>
      <c r="U230" t="s">
        <v>37</v>
      </c>
      <c r="V230" t="s">
        <v>26</v>
      </c>
      <c r="W230" t="s">
        <v>1194</v>
      </c>
      <c r="Y230" s="1">
        <v>42494.026504629626</v>
      </c>
      <c r="Z230" s="1">
        <v>42598.087430555555</v>
      </c>
    </row>
    <row r="231" spans="1:26" x14ac:dyDescent="0.3">
      <c r="A231">
        <v>82551</v>
      </c>
      <c r="B231" t="s">
        <v>295</v>
      </c>
      <c r="C231" t="s">
        <v>129</v>
      </c>
      <c r="D231" t="s">
        <v>218</v>
      </c>
      <c r="E231" t="s">
        <v>24</v>
      </c>
      <c r="F231" t="s">
        <v>27</v>
      </c>
      <c r="G231" t="s">
        <v>127</v>
      </c>
      <c r="H231" t="s">
        <v>437</v>
      </c>
      <c r="I231" t="s">
        <v>918</v>
      </c>
      <c r="J231" t="s">
        <v>91</v>
      </c>
      <c r="K231" t="s">
        <v>41</v>
      </c>
      <c r="L231" t="s">
        <v>32</v>
      </c>
      <c r="N231" t="s">
        <v>1194</v>
      </c>
      <c r="O231" t="s">
        <v>280</v>
      </c>
      <c r="P231">
        <v>11139</v>
      </c>
      <c r="R231" t="s">
        <v>235</v>
      </c>
      <c r="T231" t="s">
        <v>43</v>
      </c>
      <c r="U231" t="s">
        <v>37</v>
      </c>
      <c r="V231" t="s">
        <v>306</v>
      </c>
      <c r="W231" t="s">
        <v>1194</v>
      </c>
      <c r="Y231" s="1">
        <v>42499.528321759259</v>
      </c>
      <c r="Z231" s="1">
        <v>42559.33184027778</v>
      </c>
    </row>
    <row r="232" spans="1:26" x14ac:dyDescent="0.3">
      <c r="A232">
        <v>82979</v>
      </c>
      <c r="B232" t="s">
        <v>39</v>
      </c>
      <c r="C232" t="s">
        <v>129</v>
      </c>
      <c r="D232" t="s">
        <v>436</v>
      </c>
      <c r="E232" t="s">
        <v>24</v>
      </c>
      <c r="F232" t="s">
        <v>27</v>
      </c>
      <c r="G232" t="s">
        <v>187</v>
      </c>
      <c r="H232" t="s">
        <v>435</v>
      </c>
      <c r="I232" t="s">
        <v>349</v>
      </c>
      <c r="J232" t="s">
        <v>91</v>
      </c>
      <c r="K232" t="s">
        <v>41</v>
      </c>
      <c r="L232" t="s">
        <v>32</v>
      </c>
      <c r="N232" t="s">
        <v>1194</v>
      </c>
      <c r="O232" t="s">
        <v>1194</v>
      </c>
      <c r="Q232" t="s">
        <v>434</v>
      </c>
      <c r="R232" t="s">
        <v>235</v>
      </c>
      <c r="T232" t="s">
        <v>67</v>
      </c>
      <c r="U232" t="s">
        <v>45</v>
      </c>
      <c r="V232" t="s">
        <v>26</v>
      </c>
      <c r="W232" t="s">
        <v>361</v>
      </c>
      <c r="Y232" s="1">
        <v>42506.531134259261</v>
      </c>
      <c r="Z232" s="1">
        <v>42781.447708333333</v>
      </c>
    </row>
    <row r="233" spans="1:26" x14ac:dyDescent="0.3">
      <c r="A233">
        <v>83170</v>
      </c>
      <c r="B233" t="s">
        <v>407</v>
      </c>
      <c r="C233" t="s">
        <v>129</v>
      </c>
      <c r="D233" t="s">
        <v>218</v>
      </c>
      <c r="E233" t="s">
        <v>24</v>
      </c>
      <c r="F233" t="s">
        <v>387</v>
      </c>
      <c r="G233" t="s">
        <v>187</v>
      </c>
      <c r="H233" t="s">
        <v>432</v>
      </c>
      <c r="I233" t="s">
        <v>913</v>
      </c>
      <c r="J233" t="s">
        <v>91</v>
      </c>
      <c r="K233" t="s">
        <v>41</v>
      </c>
      <c r="L233" t="s">
        <v>32</v>
      </c>
      <c r="M233" t="s">
        <v>185</v>
      </c>
      <c r="N233" t="s">
        <v>1194</v>
      </c>
      <c r="O233" t="s">
        <v>433</v>
      </c>
      <c r="R233" t="s">
        <v>235</v>
      </c>
      <c r="T233" t="s">
        <v>43</v>
      </c>
      <c r="U233" t="s">
        <v>29</v>
      </c>
      <c r="V233" t="s">
        <v>26</v>
      </c>
      <c r="W233" t="s">
        <v>361</v>
      </c>
      <c r="Y233" s="1">
        <v>42508.526736111111</v>
      </c>
      <c r="Z233" s="1">
        <v>42821.253136574072</v>
      </c>
    </row>
    <row r="234" spans="1:26" x14ac:dyDescent="0.3">
      <c r="A234">
        <v>83852</v>
      </c>
      <c r="B234" t="s">
        <v>325</v>
      </c>
      <c r="C234" t="s">
        <v>129</v>
      </c>
      <c r="D234" t="s">
        <v>218</v>
      </c>
      <c r="E234" t="s">
        <v>24</v>
      </c>
      <c r="F234" t="s">
        <v>27</v>
      </c>
      <c r="G234" t="s">
        <v>153</v>
      </c>
      <c r="H234" t="s">
        <v>431</v>
      </c>
      <c r="I234" t="s">
        <v>917</v>
      </c>
      <c r="J234" t="s">
        <v>268</v>
      </c>
      <c r="K234" t="s">
        <v>41</v>
      </c>
      <c r="L234" t="s">
        <v>32</v>
      </c>
      <c r="N234" t="s">
        <v>1194</v>
      </c>
      <c r="O234" t="s">
        <v>206</v>
      </c>
      <c r="R234" t="s">
        <v>235</v>
      </c>
      <c r="T234" t="s">
        <v>43</v>
      </c>
      <c r="U234" t="s">
        <v>29</v>
      </c>
      <c r="V234" t="s">
        <v>269</v>
      </c>
      <c r="W234" t="s">
        <v>1194</v>
      </c>
      <c r="Y234" s="1">
        <v>42522.337314814817</v>
      </c>
      <c r="Z234" s="1">
        <v>42585.987546296295</v>
      </c>
    </row>
    <row r="235" spans="1:26" x14ac:dyDescent="0.3">
      <c r="A235">
        <v>84066</v>
      </c>
      <c r="B235" t="s">
        <v>430</v>
      </c>
      <c r="C235" t="s">
        <v>129</v>
      </c>
      <c r="D235" t="s">
        <v>327</v>
      </c>
      <c r="E235" t="s">
        <v>24</v>
      </c>
      <c r="F235" t="s">
        <v>27</v>
      </c>
      <c r="G235" t="s">
        <v>187</v>
      </c>
      <c r="H235" t="s">
        <v>429</v>
      </c>
      <c r="I235" t="s">
        <v>274</v>
      </c>
      <c r="J235" t="s">
        <v>91</v>
      </c>
      <c r="K235" t="s">
        <v>41</v>
      </c>
      <c r="L235" t="s">
        <v>101</v>
      </c>
      <c r="N235" t="s">
        <v>1194</v>
      </c>
      <c r="O235" t="s">
        <v>1194</v>
      </c>
      <c r="R235" t="s">
        <v>235</v>
      </c>
      <c r="T235" t="s">
        <v>67</v>
      </c>
      <c r="U235" t="s">
        <v>45</v>
      </c>
      <c r="V235" t="s">
        <v>26</v>
      </c>
      <c r="W235" t="s">
        <v>1194</v>
      </c>
      <c r="Y235" s="1">
        <v>42524.527094907404</v>
      </c>
      <c r="Z235" s="1">
        <v>42549.96806712963</v>
      </c>
    </row>
    <row r="236" spans="1:26" x14ac:dyDescent="0.3">
      <c r="A236">
        <v>85377</v>
      </c>
      <c r="B236" t="s">
        <v>217</v>
      </c>
      <c r="C236" t="s">
        <v>129</v>
      </c>
      <c r="D236" t="s">
        <v>310</v>
      </c>
      <c r="E236" t="s">
        <v>24</v>
      </c>
      <c r="F236" t="s">
        <v>27</v>
      </c>
      <c r="G236" t="s">
        <v>153</v>
      </c>
      <c r="H236" t="s">
        <v>427</v>
      </c>
      <c r="I236" t="s">
        <v>916</v>
      </c>
      <c r="J236" t="s">
        <v>214</v>
      </c>
      <c r="K236" t="s">
        <v>41</v>
      </c>
      <c r="L236" t="s">
        <v>32</v>
      </c>
      <c r="M236" t="s">
        <v>369</v>
      </c>
      <c r="N236" t="s">
        <v>1194</v>
      </c>
      <c r="O236" t="s">
        <v>428</v>
      </c>
      <c r="P236" t="s">
        <v>344</v>
      </c>
      <c r="R236" t="s">
        <v>235</v>
      </c>
      <c r="S236" t="s">
        <v>426</v>
      </c>
      <c r="T236" t="s">
        <v>55</v>
      </c>
      <c r="U236" t="s">
        <v>37</v>
      </c>
      <c r="V236" t="s">
        <v>103</v>
      </c>
      <c r="W236" t="s">
        <v>361</v>
      </c>
      <c r="Y236" s="1">
        <v>42550.251122685186</v>
      </c>
      <c r="Z236" s="1">
        <v>42703.467199074075</v>
      </c>
    </row>
    <row r="237" spans="1:26" x14ac:dyDescent="0.3">
      <c r="A237">
        <v>87635</v>
      </c>
      <c r="B237" t="s">
        <v>325</v>
      </c>
      <c r="C237" t="s">
        <v>129</v>
      </c>
      <c r="D237" t="s">
        <v>218</v>
      </c>
      <c r="E237" t="s">
        <v>149</v>
      </c>
      <c r="F237" t="s">
        <v>27</v>
      </c>
      <c r="G237" t="s">
        <v>153</v>
      </c>
      <c r="H237" t="s">
        <v>1198</v>
      </c>
      <c r="I237" t="s">
        <v>226</v>
      </c>
      <c r="J237" t="s">
        <v>77</v>
      </c>
      <c r="K237" t="s">
        <v>41</v>
      </c>
      <c r="L237" t="s">
        <v>101</v>
      </c>
      <c r="M237" t="s">
        <v>298</v>
      </c>
      <c r="N237" t="s">
        <v>1194</v>
      </c>
      <c r="O237" t="s">
        <v>1194</v>
      </c>
      <c r="P237">
        <v>11924</v>
      </c>
      <c r="R237" t="s">
        <v>235</v>
      </c>
      <c r="T237" t="s">
        <v>43</v>
      </c>
      <c r="U237" t="s">
        <v>37</v>
      </c>
      <c r="V237" t="s">
        <v>103</v>
      </c>
      <c r="W237" t="s">
        <v>361</v>
      </c>
      <c r="Y237" s="1">
        <v>42598.010752314818</v>
      </c>
      <c r="Z237" s="1">
        <v>42785.978854166664</v>
      </c>
    </row>
    <row r="238" spans="1:26" x14ac:dyDescent="0.3">
      <c r="A238">
        <v>88052</v>
      </c>
      <c r="B238" t="s">
        <v>128</v>
      </c>
      <c r="C238" t="s">
        <v>129</v>
      </c>
      <c r="D238" t="s">
        <v>218</v>
      </c>
      <c r="E238" t="s">
        <v>24</v>
      </c>
      <c r="F238" t="s">
        <v>27</v>
      </c>
      <c r="G238" t="s">
        <v>169</v>
      </c>
      <c r="H238" t="s">
        <v>419</v>
      </c>
      <c r="I238" t="s">
        <v>349</v>
      </c>
      <c r="J238" t="s">
        <v>91</v>
      </c>
      <c r="K238" t="s">
        <v>41</v>
      </c>
      <c r="L238" t="s">
        <v>32</v>
      </c>
      <c r="M238" t="s">
        <v>369</v>
      </c>
      <c r="N238" t="s">
        <v>1194</v>
      </c>
      <c r="O238" t="s">
        <v>420</v>
      </c>
      <c r="R238" t="s">
        <v>235</v>
      </c>
      <c r="T238" t="s">
        <v>67</v>
      </c>
      <c r="U238" t="s">
        <v>37</v>
      </c>
      <c r="V238" t="s">
        <v>26</v>
      </c>
      <c r="W238" t="s">
        <v>1194</v>
      </c>
      <c r="Y238" s="1">
        <v>42606.241018518522</v>
      </c>
      <c r="Z238" s="1">
        <v>42670.350104166668</v>
      </c>
    </row>
    <row r="239" spans="1:26" x14ac:dyDescent="0.3">
      <c r="A239">
        <v>88326</v>
      </c>
      <c r="B239" t="s">
        <v>416</v>
      </c>
      <c r="C239" t="s">
        <v>129</v>
      </c>
      <c r="D239" t="s">
        <v>415</v>
      </c>
      <c r="E239" t="s">
        <v>24</v>
      </c>
      <c r="F239" t="s">
        <v>27</v>
      </c>
      <c r="G239" t="s">
        <v>169</v>
      </c>
      <c r="H239" t="s">
        <v>414</v>
      </c>
      <c r="I239" t="s">
        <v>230</v>
      </c>
      <c r="J239" t="s">
        <v>91</v>
      </c>
      <c r="K239" t="s">
        <v>41</v>
      </c>
      <c r="L239" t="s">
        <v>32</v>
      </c>
      <c r="M239" t="s">
        <v>369</v>
      </c>
      <c r="N239" t="s">
        <v>1194</v>
      </c>
      <c r="O239" t="s">
        <v>1194</v>
      </c>
      <c r="R239" t="s">
        <v>235</v>
      </c>
      <c r="T239" t="s">
        <v>55</v>
      </c>
      <c r="U239" t="s">
        <v>37</v>
      </c>
      <c r="V239" t="s">
        <v>26</v>
      </c>
      <c r="W239" t="s">
        <v>1194</v>
      </c>
      <c r="Y239" s="1">
        <v>42612.459756944445</v>
      </c>
      <c r="Z239" s="1">
        <v>42636.521168981482</v>
      </c>
    </row>
    <row r="240" spans="1:26" x14ac:dyDescent="0.3">
      <c r="A240">
        <v>88404</v>
      </c>
      <c r="B240" t="s">
        <v>154</v>
      </c>
      <c r="C240" t="s">
        <v>129</v>
      </c>
      <c r="D240" t="s">
        <v>218</v>
      </c>
      <c r="E240" t="s">
        <v>24</v>
      </c>
      <c r="F240" t="s">
        <v>27</v>
      </c>
      <c r="G240" t="s">
        <v>169</v>
      </c>
      <c r="H240" t="s">
        <v>412</v>
      </c>
      <c r="I240" t="s">
        <v>349</v>
      </c>
      <c r="J240" t="s">
        <v>91</v>
      </c>
      <c r="K240" t="s">
        <v>41</v>
      </c>
      <c r="L240" t="s">
        <v>32</v>
      </c>
      <c r="M240" t="s">
        <v>369</v>
      </c>
      <c r="N240" t="s">
        <v>1194</v>
      </c>
      <c r="O240" t="s">
        <v>413</v>
      </c>
      <c r="R240" t="s">
        <v>235</v>
      </c>
      <c r="T240" t="s">
        <v>43</v>
      </c>
      <c r="U240" t="s">
        <v>29</v>
      </c>
      <c r="V240" t="s">
        <v>26</v>
      </c>
      <c r="W240" t="s">
        <v>361</v>
      </c>
      <c r="Y240" s="1">
        <v>42613.502395833333</v>
      </c>
      <c r="Z240" s="1">
        <v>42662.196377314816</v>
      </c>
    </row>
    <row r="241" spans="1:27" x14ac:dyDescent="0.3">
      <c r="A241">
        <v>88406</v>
      </c>
      <c r="B241" t="s">
        <v>299</v>
      </c>
      <c r="C241" t="s">
        <v>129</v>
      </c>
      <c r="D241" t="s">
        <v>218</v>
      </c>
      <c r="E241" t="s">
        <v>24</v>
      </c>
      <c r="F241" t="s">
        <v>27</v>
      </c>
      <c r="G241" t="s">
        <v>169</v>
      </c>
      <c r="H241" t="s">
        <v>410</v>
      </c>
      <c r="I241" t="s">
        <v>190</v>
      </c>
      <c r="J241" t="s">
        <v>91</v>
      </c>
      <c r="K241" t="s">
        <v>41</v>
      </c>
      <c r="L241" t="s">
        <v>32</v>
      </c>
      <c r="N241" t="s">
        <v>1194</v>
      </c>
      <c r="O241" t="s">
        <v>411</v>
      </c>
      <c r="R241" t="s">
        <v>235</v>
      </c>
      <c r="T241" t="s">
        <v>67</v>
      </c>
      <c r="U241" t="s">
        <v>37</v>
      </c>
      <c r="V241" t="s">
        <v>26</v>
      </c>
      <c r="W241" t="s">
        <v>1194</v>
      </c>
      <c r="Y241" s="1">
        <v>42613.506249999999</v>
      </c>
      <c r="Z241" s="1">
        <v>42615.414560185185</v>
      </c>
    </row>
    <row r="242" spans="1:27" x14ac:dyDescent="0.3">
      <c r="A242">
        <v>88467</v>
      </c>
      <c r="B242" t="s">
        <v>214</v>
      </c>
      <c r="C242" t="s">
        <v>129</v>
      </c>
      <c r="D242" t="s">
        <v>218</v>
      </c>
      <c r="E242" t="s">
        <v>24</v>
      </c>
      <c r="F242" t="s">
        <v>27</v>
      </c>
      <c r="G242" t="s">
        <v>169</v>
      </c>
      <c r="H242" t="s">
        <v>408</v>
      </c>
      <c r="I242" t="s">
        <v>913</v>
      </c>
      <c r="J242" t="s">
        <v>91</v>
      </c>
      <c r="K242" t="s">
        <v>41</v>
      </c>
      <c r="L242" t="s">
        <v>32</v>
      </c>
      <c r="M242" t="s">
        <v>369</v>
      </c>
      <c r="N242" t="s">
        <v>1194</v>
      </c>
      <c r="O242" t="s">
        <v>409</v>
      </c>
      <c r="R242" t="s">
        <v>235</v>
      </c>
      <c r="T242" t="s">
        <v>43</v>
      </c>
      <c r="U242" t="s">
        <v>29</v>
      </c>
      <c r="V242" t="s">
        <v>26</v>
      </c>
      <c r="W242" t="s">
        <v>361</v>
      </c>
      <c r="Y242" s="1">
        <v>42614.412939814814</v>
      </c>
      <c r="Z242" s="1">
        <v>42746.924074074072</v>
      </c>
      <c r="AA242" t="s">
        <v>300</v>
      </c>
    </row>
    <row r="243" spans="1:27" x14ac:dyDescent="0.3">
      <c r="A243">
        <v>88901</v>
      </c>
      <c r="B243" t="s">
        <v>407</v>
      </c>
      <c r="C243" t="s">
        <v>129</v>
      </c>
      <c r="D243" t="s">
        <v>310</v>
      </c>
      <c r="E243" t="s">
        <v>24</v>
      </c>
      <c r="F243" t="s">
        <v>27</v>
      </c>
      <c r="G243" t="s">
        <v>153</v>
      </c>
      <c r="H243" t="s">
        <v>406</v>
      </c>
      <c r="I243" t="s">
        <v>916</v>
      </c>
      <c r="J243" t="s">
        <v>91</v>
      </c>
      <c r="K243" t="s">
        <v>41</v>
      </c>
      <c r="L243" t="s">
        <v>32</v>
      </c>
      <c r="M243" t="s">
        <v>369</v>
      </c>
      <c r="N243" t="s">
        <v>1194</v>
      </c>
      <c r="O243" t="s">
        <v>399</v>
      </c>
      <c r="P243">
        <v>11934</v>
      </c>
      <c r="R243" t="s">
        <v>235</v>
      </c>
      <c r="T243" t="s">
        <v>55</v>
      </c>
      <c r="U243" t="s">
        <v>45</v>
      </c>
      <c r="V243" t="s">
        <v>306</v>
      </c>
      <c r="W243" t="s">
        <v>1194</v>
      </c>
      <c r="Y243" s="1">
        <v>42625.727488425924</v>
      </c>
      <c r="Z243" s="1">
        <v>42669.179467592592</v>
      </c>
    </row>
    <row r="244" spans="1:27" x14ac:dyDescent="0.3">
      <c r="A244">
        <v>88950</v>
      </c>
      <c r="B244" t="s">
        <v>268</v>
      </c>
      <c r="C244" t="s">
        <v>129</v>
      </c>
      <c r="D244" t="s">
        <v>218</v>
      </c>
      <c r="E244" t="s">
        <v>24</v>
      </c>
      <c r="F244" t="s">
        <v>27</v>
      </c>
      <c r="G244" t="s">
        <v>201</v>
      </c>
      <c r="H244" t="s">
        <v>405</v>
      </c>
      <c r="I244" t="s">
        <v>268</v>
      </c>
      <c r="J244" t="s">
        <v>91</v>
      </c>
      <c r="K244" t="s">
        <v>41</v>
      </c>
      <c r="L244" t="s">
        <v>32</v>
      </c>
      <c r="M244" t="s">
        <v>369</v>
      </c>
      <c r="N244" t="s">
        <v>1194</v>
      </c>
      <c r="O244" t="s">
        <v>402</v>
      </c>
      <c r="R244" t="s">
        <v>235</v>
      </c>
      <c r="T244" t="s">
        <v>43</v>
      </c>
      <c r="U244" t="s">
        <v>29</v>
      </c>
      <c r="V244" t="s">
        <v>36</v>
      </c>
      <c r="W244" t="s">
        <v>1194</v>
      </c>
      <c r="Y244" s="1">
        <v>42626.615289351852</v>
      </c>
      <c r="Z244" s="1">
        <v>42636.000474537039</v>
      </c>
    </row>
    <row r="245" spans="1:27" x14ac:dyDescent="0.3">
      <c r="A245">
        <v>89151</v>
      </c>
      <c r="B245" t="s">
        <v>84</v>
      </c>
      <c r="C245" t="s">
        <v>129</v>
      </c>
      <c r="D245" t="s">
        <v>218</v>
      </c>
      <c r="E245" t="s">
        <v>24</v>
      </c>
      <c r="F245" t="s">
        <v>27</v>
      </c>
      <c r="G245" t="s">
        <v>169</v>
      </c>
      <c r="H245" t="s">
        <v>403</v>
      </c>
      <c r="I245" t="s">
        <v>245</v>
      </c>
      <c r="J245" t="s">
        <v>91</v>
      </c>
      <c r="K245" t="s">
        <v>41</v>
      </c>
      <c r="L245" t="s">
        <v>32</v>
      </c>
      <c r="M245" t="s">
        <v>369</v>
      </c>
      <c r="N245" t="s">
        <v>1194</v>
      </c>
      <c r="O245" t="s">
        <v>404</v>
      </c>
      <c r="R245" t="s">
        <v>235</v>
      </c>
      <c r="T245" t="s">
        <v>67</v>
      </c>
      <c r="U245" t="s">
        <v>45</v>
      </c>
      <c r="V245" t="s">
        <v>26</v>
      </c>
      <c r="W245" t="s">
        <v>1194</v>
      </c>
      <c r="Y245" s="1">
        <v>42629.357048611113</v>
      </c>
      <c r="Z245" s="1">
        <v>42650.373414351852</v>
      </c>
    </row>
    <row r="246" spans="1:27" x14ac:dyDescent="0.3">
      <c r="A246">
        <v>89392</v>
      </c>
      <c r="B246" t="s">
        <v>299</v>
      </c>
      <c r="C246" t="s">
        <v>129</v>
      </c>
      <c r="D246" t="s">
        <v>310</v>
      </c>
      <c r="E246" t="s">
        <v>24</v>
      </c>
      <c r="F246" t="s">
        <v>27</v>
      </c>
      <c r="G246" t="s">
        <v>153</v>
      </c>
      <c r="H246" t="s">
        <v>401</v>
      </c>
      <c r="I246" t="s">
        <v>336</v>
      </c>
      <c r="J246" t="s">
        <v>91</v>
      </c>
      <c r="K246" t="s">
        <v>41</v>
      </c>
      <c r="L246" t="s">
        <v>32</v>
      </c>
      <c r="M246" t="s">
        <v>104</v>
      </c>
      <c r="N246" t="s">
        <v>1194</v>
      </c>
      <c r="O246" t="s">
        <v>402</v>
      </c>
      <c r="P246">
        <v>11999</v>
      </c>
      <c r="R246" t="s">
        <v>235</v>
      </c>
      <c r="T246" t="s">
        <v>43</v>
      </c>
      <c r="U246" t="s">
        <v>29</v>
      </c>
      <c r="V246" t="s">
        <v>306</v>
      </c>
      <c r="W246" t="s">
        <v>361</v>
      </c>
      <c r="Y246" s="1">
        <v>42634.312048611115</v>
      </c>
      <c r="Z246" s="1">
        <v>42640.874675925923</v>
      </c>
    </row>
    <row r="247" spans="1:27" x14ac:dyDescent="0.3">
      <c r="A247">
        <v>89397</v>
      </c>
      <c r="B247" t="s">
        <v>211</v>
      </c>
      <c r="C247" t="s">
        <v>129</v>
      </c>
      <c r="D247" t="s">
        <v>310</v>
      </c>
      <c r="E247" t="s">
        <v>24</v>
      </c>
      <c r="F247" t="s">
        <v>27</v>
      </c>
      <c r="G247" t="s">
        <v>169</v>
      </c>
      <c r="H247" t="s">
        <v>400</v>
      </c>
      <c r="I247" t="s">
        <v>190</v>
      </c>
      <c r="J247" t="s">
        <v>91</v>
      </c>
      <c r="K247" t="s">
        <v>41</v>
      </c>
      <c r="L247" t="s">
        <v>32</v>
      </c>
      <c r="M247" t="s">
        <v>369</v>
      </c>
      <c r="N247" t="s">
        <v>1194</v>
      </c>
      <c r="O247" t="s">
        <v>392</v>
      </c>
      <c r="R247" t="s">
        <v>235</v>
      </c>
      <c r="T247" t="s">
        <v>43</v>
      </c>
      <c r="U247" t="s">
        <v>29</v>
      </c>
      <c r="V247" t="s">
        <v>26</v>
      </c>
      <c r="W247" t="s">
        <v>361</v>
      </c>
      <c r="Y247" s="1">
        <v>42634.314375000002</v>
      </c>
      <c r="Z247" s="1">
        <v>42718.903495370374</v>
      </c>
    </row>
    <row r="248" spans="1:27" x14ac:dyDescent="0.3">
      <c r="A248">
        <v>89457</v>
      </c>
      <c r="B248" t="s">
        <v>292</v>
      </c>
      <c r="C248" t="s">
        <v>129</v>
      </c>
      <c r="D248" t="s">
        <v>310</v>
      </c>
      <c r="E248" t="s">
        <v>24</v>
      </c>
      <c r="F248" t="s">
        <v>387</v>
      </c>
      <c r="G248" t="s">
        <v>169</v>
      </c>
      <c r="H248" t="s">
        <v>1322</v>
      </c>
      <c r="I248" t="s">
        <v>349</v>
      </c>
      <c r="J248" t="s">
        <v>91</v>
      </c>
      <c r="K248" t="s">
        <v>41</v>
      </c>
      <c r="L248" t="s">
        <v>32</v>
      </c>
      <c r="M248" t="s">
        <v>298</v>
      </c>
      <c r="N248" t="s">
        <v>1194</v>
      </c>
      <c r="O248" t="s">
        <v>1194</v>
      </c>
      <c r="R248" t="s">
        <v>235</v>
      </c>
      <c r="T248" t="s">
        <v>55</v>
      </c>
      <c r="U248" t="s">
        <v>37</v>
      </c>
      <c r="V248" t="s">
        <v>26</v>
      </c>
      <c r="W248" t="s">
        <v>1194</v>
      </c>
      <c r="Y248" s="1">
        <v>42635.30327546296</v>
      </c>
      <c r="Z248" s="1">
        <v>42809.459768518522</v>
      </c>
      <c r="AA248" t="s">
        <v>1226</v>
      </c>
    </row>
    <row r="249" spans="1:27" x14ac:dyDescent="0.3">
      <c r="A249">
        <v>89854</v>
      </c>
      <c r="B249" t="s">
        <v>214</v>
      </c>
      <c r="C249" t="s">
        <v>129</v>
      </c>
      <c r="D249" t="s">
        <v>310</v>
      </c>
      <c r="E249" t="s">
        <v>24</v>
      </c>
      <c r="F249" t="s">
        <v>27</v>
      </c>
      <c r="G249" t="s">
        <v>153</v>
      </c>
      <c r="H249" t="s">
        <v>398</v>
      </c>
      <c r="I249" t="s">
        <v>915</v>
      </c>
      <c r="J249" t="s">
        <v>214</v>
      </c>
      <c r="K249" t="s">
        <v>41</v>
      </c>
      <c r="L249" t="s">
        <v>32</v>
      </c>
      <c r="M249" t="s">
        <v>369</v>
      </c>
      <c r="N249" t="s">
        <v>1194</v>
      </c>
      <c r="O249" t="s">
        <v>399</v>
      </c>
      <c r="R249" t="s">
        <v>235</v>
      </c>
      <c r="T249" t="s">
        <v>43</v>
      </c>
      <c r="U249" t="s">
        <v>37</v>
      </c>
      <c r="V249" t="s">
        <v>269</v>
      </c>
      <c r="W249" t="s">
        <v>361</v>
      </c>
      <c r="Y249" s="1">
        <v>42642.382789351854</v>
      </c>
      <c r="Z249" s="1">
        <v>42662.247106481482</v>
      </c>
    </row>
    <row r="250" spans="1:27" x14ac:dyDescent="0.3">
      <c r="A250">
        <v>91476</v>
      </c>
      <c r="B250" t="s">
        <v>325</v>
      </c>
      <c r="C250" t="s">
        <v>129</v>
      </c>
      <c r="D250" t="s">
        <v>310</v>
      </c>
      <c r="E250" t="s">
        <v>149</v>
      </c>
      <c r="F250" t="s">
        <v>27</v>
      </c>
      <c r="G250" t="s">
        <v>120</v>
      </c>
      <c r="H250" t="s">
        <v>952</v>
      </c>
      <c r="I250" t="s">
        <v>302</v>
      </c>
      <c r="J250" t="s">
        <v>91</v>
      </c>
      <c r="K250" t="s">
        <v>41</v>
      </c>
      <c r="L250" t="s">
        <v>240</v>
      </c>
      <c r="M250" t="s">
        <v>185</v>
      </c>
      <c r="N250" t="s">
        <v>1194</v>
      </c>
      <c r="O250" t="s">
        <v>1194</v>
      </c>
      <c r="R250" t="s">
        <v>235</v>
      </c>
      <c r="T250" t="s">
        <v>43</v>
      </c>
      <c r="U250" t="s">
        <v>45</v>
      </c>
      <c r="V250" t="s">
        <v>235</v>
      </c>
      <c r="W250" t="s">
        <v>1194</v>
      </c>
      <c r="Y250" s="1">
        <v>42670.437557870369</v>
      </c>
      <c r="Z250" s="1">
        <v>42779.999050925922</v>
      </c>
    </row>
    <row r="251" spans="1:27" x14ac:dyDescent="0.3">
      <c r="A251">
        <v>92414</v>
      </c>
      <c r="B251" t="s">
        <v>292</v>
      </c>
      <c r="C251" t="s">
        <v>129</v>
      </c>
      <c r="D251" t="s">
        <v>397</v>
      </c>
      <c r="E251" t="s">
        <v>24</v>
      </c>
      <c r="F251" t="s">
        <v>27</v>
      </c>
      <c r="G251" t="s">
        <v>187</v>
      </c>
      <c r="H251" t="s">
        <v>396</v>
      </c>
      <c r="I251" t="s">
        <v>915</v>
      </c>
      <c r="J251" t="s">
        <v>91</v>
      </c>
      <c r="K251" t="s">
        <v>41</v>
      </c>
      <c r="L251" t="s">
        <v>32</v>
      </c>
      <c r="M251" t="s">
        <v>369</v>
      </c>
      <c r="N251" t="s">
        <v>1194</v>
      </c>
      <c r="O251" t="s">
        <v>392</v>
      </c>
      <c r="Q251" t="s">
        <v>395</v>
      </c>
      <c r="R251" t="s">
        <v>235</v>
      </c>
      <c r="T251" t="s">
        <v>43</v>
      </c>
      <c r="U251" t="s">
        <v>37</v>
      </c>
      <c r="V251" t="s">
        <v>26</v>
      </c>
      <c r="W251" t="s">
        <v>1194</v>
      </c>
      <c r="Y251" s="1">
        <v>42690.59238425926</v>
      </c>
      <c r="Z251" s="1">
        <v>42716.530844907407</v>
      </c>
      <c r="AA251" t="s">
        <v>394</v>
      </c>
    </row>
    <row r="252" spans="1:27" x14ac:dyDescent="0.3">
      <c r="A252">
        <v>92960</v>
      </c>
      <c r="B252" t="s">
        <v>268</v>
      </c>
      <c r="C252" t="s">
        <v>129</v>
      </c>
      <c r="D252" t="s">
        <v>218</v>
      </c>
      <c r="E252" t="s">
        <v>24</v>
      </c>
      <c r="F252" t="s">
        <v>27</v>
      </c>
      <c r="G252" t="s">
        <v>187</v>
      </c>
      <c r="H252" t="s">
        <v>393</v>
      </c>
      <c r="J252" t="s">
        <v>325</v>
      </c>
      <c r="K252" t="s">
        <v>41</v>
      </c>
      <c r="L252" t="s">
        <v>32</v>
      </c>
      <c r="M252" t="s">
        <v>369</v>
      </c>
      <c r="N252" t="s">
        <v>1194</v>
      </c>
      <c r="O252" t="s">
        <v>390</v>
      </c>
      <c r="R252" t="s">
        <v>235</v>
      </c>
      <c r="T252" t="s">
        <v>55</v>
      </c>
      <c r="U252" t="s">
        <v>45</v>
      </c>
      <c r="V252" t="s">
        <v>26</v>
      </c>
      <c r="W252" t="s">
        <v>1194</v>
      </c>
      <c r="Y252" s="1">
        <v>42702.252488425926</v>
      </c>
      <c r="Z252" s="1">
        <v>42726.308194444442</v>
      </c>
    </row>
    <row r="253" spans="1:27" x14ac:dyDescent="0.3">
      <c r="A253">
        <v>92968</v>
      </c>
      <c r="B253" t="s">
        <v>299</v>
      </c>
      <c r="C253" t="s">
        <v>129</v>
      </c>
      <c r="D253" t="s">
        <v>218</v>
      </c>
      <c r="E253" t="s">
        <v>24</v>
      </c>
      <c r="F253" t="s">
        <v>27</v>
      </c>
      <c r="G253" t="s">
        <v>153</v>
      </c>
      <c r="H253" t="s">
        <v>391</v>
      </c>
      <c r="I253" t="s">
        <v>299</v>
      </c>
      <c r="J253" t="s">
        <v>91</v>
      </c>
      <c r="K253" t="s">
        <v>41</v>
      </c>
      <c r="L253" t="s">
        <v>240</v>
      </c>
      <c r="M253" t="s">
        <v>365</v>
      </c>
      <c r="N253" t="s">
        <v>1194</v>
      </c>
      <c r="O253" t="s">
        <v>392</v>
      </c>
      <c r="P253">
        <v>12464</v>
      </c>
      <c r="R253" t="s">
        <v>235</v>
      </c>
      <c r="T253" t="s">
        <v>55</v>
      </c>
      <c r="U253" t="s">
        <v>37</v>
      </c>
      <c r="V253" t="s">
        <v>306</v>
      </c>
      <c r="W253" t="s">
        <v>1194</v>
      </c>
      <c r="Y253" s="1">
        <v>42702.400451388887</v>
      </c>
      <c r="Z253" s="1">
        <v>42767.704814814817</v>
      </c>
    </row>
    <row r="254" spans="1:27" x14ac:dyDescent="0.3">
      <c r="A254">
        <v>93128</v>
      </c>
      <c r="B254" t="s">
        <v>326</v>
      </c>
      <c r="C254" t="s">
        <v>129</v>
      </c>
      <c r="D254" t="s">
        <v>327</v>
      </c>
      <c r="E254" t="s">
        <v>24</v>
      </c>
      <c r="F254" t="s">
        <v>27</v>
      </c>
      <c r="G254" t="s">
        <v>153</v>
      </c>
      <c r="H254" t="s">
        <v>389</v>
      </c>
      <c r="I254" t="s">
        <v>914</v>
      </c>
      <c r="J254" t="s">
        <v>91</v>
      </c>
      <c r="K254" t="s">
        <v>41</v>
      </c>
      <c r="L254" t="s">
        <v>32</v>
      </c>
      <c r="M254" t="s">
        <v>369</v>
      </c>
      <c r="N254" t="s">
        <v>1194</v>
      </c>
      <c r="O254" t="s">
        <v>390</v>
      </c>
      <c r="P254">
        <v>12514</v>
      </c>
      <c r="R254" t="s">
        <v>235</v>
      </c>
      <c r="T254" t="s">
        <v>55</v>
      </c>
      <c r="U254" t="s">
        <v>37</v>
      </c>
      <c r="V254" t="s">
        <v>103</v>
      </c>
      <c r="W254" t="s">
        <v>1194</v>
      </c>
      <c r="Y254" s="1">
        <v>42704.660393518519</v>
      </c>
      <c r="Z254" s="1">
        <v>42738.033877314818</v>
      </c>
    </row>
    <row r="255" spans="1:27" x14ac:dyDescent="0.3">
      <c r="A255">
        <v>95743</v>
      </c>
      <c r="B255" t="s">
        <v>296</v>
      </c>
      <c r="C255" t="s">
        <v>129</v>
      </c>
      <c r="D255" t="s">
        <v>374</v>
      </c>
      <c r="E255" t="s">
        <v>24</v>
      </c>
      <c r="F255" t="s">
        <v>387</v>
      </c>
      <c r="G255" t="s">
        <v>187</v>
      </c>
      <c r="H255" t="s">
        <v>372</v>
      </c>
      <c r="I255" t="s">
        <v>913</v>
      </c>
      <c r="J255" t="s">
        <v>91</v>
      </c>
      <c r="K255" t="s">
        <v>41</v>
      </c>
      <c r="L255" t="s">
        <v>240</v>
      </c>
      <c r="M255" t="s">
        <v>185</v>
      </c>
      <c r="N255" t="s">
        <v>1194</v>
      </c>
      <c r="O255" t="s">
        <v>373</v>
      </c>
      <c r="R255" t="s">
        <v>235</v>
      </c>
      <c r="T255" t="s">
        <v>67</v>
      </c>
      <c r="U255" t="s">
        <v>45</v>
      </c>
      <c r="V255" t="s">
        <v>235</v>
      </c>
      <c r="W255" t="s">
        <v>361</v>
      </c>
      <c r="Y255" s="1">
        <v>42776.651666666665</v>
      </c>
      <c r="Z255" s="1">
        <v>42818.255358796298</v>
      </c>
    </row>
    <row r="256" spans="1:27" x14ac:dyDescent="0.3">
      <c r="A256">
        <v>95798</v>
      </c>
      <c r="B256" t="s">
        <v>1225</v>
      </c>
      <c r="C256" t="s">
        <v>129</v>
      </c>
      <c r="D256" t="s">
        <v>374</v>
      </c>
      <c r="E256" t="s">
        <v>149</v>
      </c>
      <c r="F256" t="s">
        <v>27</v>
      </c>
      <c r="G256" t="s">
        <v>263</v>
      </c>
      <c r="H256" t="s">
        <v>1224</v>
      </c>
      <c r="I256" t="s">
        <v>930</v>
      </c>
      <c r="J256" t="s">
        <v>91</v>
      </c>
      <c r="K256" t="s">
        <v>41</v>
      </c>
      <c r="L256" t="s">
        <v>101</v>
      </c>
      <c r="M256" t="s">
        <v>104</v>
      </c>
      <c r="N256" t="s">
        <v>1194</v>
      </c>
      <c r="O256" t="s">
        <v>1194</v>
      </c>
      <c r="R256" t="s">
        <v>235</v>
      </c>
      <c r="T256" t="s">
        <v>55</v>
      </c>
      <c r="U256" t="s">
        <v>37</v>
      </c>
      <c r="V256" t="s">
        <v>235</v>
      </c>
      <c r="W256" t="s">
        <v>1194</v>
      </c>
      <c r="Y256" s="1">
        <v>42779.3596875</v>
      </c>
      <c r="Z256" s="1">
        <v>42788.424143518518</v>
      </c>
    </row>
    <row r="257" spans="1:27" x14ac:dyDescent="0.3">
      <c r="A257">
        <v>96032</v>
      </c>
      <c r="B257" t="s">
        <v>304</v>
      </c>
      <c r="C257" t="s">
        <v>129</v>
      </c>
      <c r="D257" t="s">
        <v>218</v>
      </c>
      <c r="E257" t="s">
        <v>24</v>
      </c>
      <c r="F257" t="s">
        <v>27</v>
      </c>
      <c r="G257" t="s">
        <v>153</v>
      </c>
      <c r="H257" t="s">
        <v>1310</v>
      </c>
      <c r="I257" t="s">
        <v>226</v>
      </c>
      <c r="J257" t="s">
        <v>91</v>
      </c>
      <c r="K257" t="s">
        <v>41</v>
      </c>
      <c r="L257" t="s">
        <v>101</v>
      </c>
      <c r="M257" t="s">
        <v>298</v>
      </c>
      <c r="N257" t="s">
        <v>1194</v>
      </c>
      <c r="O257" t="s">
        <v>1221</v>
      </c>
      <c r="P257">
        <v>16394</v>
      </c>
      <c r="R257" t="s">
        <v>235</v>
      </c>
      <c r="T257" t="s">
        <v>55</v>
      </c>
      <c r="U257" t="s">
        <v>37</v>
      </c>
      <c r="V257" t="s">
        <v>1305</v>
      </c>
      <c r="W257" t="s">
        <v>1194</v>
      </c>
      <c r="Y257" s="1">
        <v>42782.24832175926</v>
      </c>
      <c r="Z257" s="1">
        <v>42807.614502314813</v>
      </c>
    </row>
    <row r="258" spans="1:27" x14ac:dyDescent="0.3">
      <c r="A258">
        <v>96106</v>
      </c>
      <c r="B258" t="s">
        <v>268</v>
      </c>
      <c r="C258" t="s">
        <v>129</v>
      </c>
      <c r="D258" t="s">
        <v>218</v>
      </c>
      <c r="E258" t="s">
        <v>24</v>
      </c>
      <c r="F258" t="s">
        <v>27</v>
      </c>
      <c r="G258" t="s">
        <v>169</v>
      </c>
      <c r="H258" t="s">
        <v>412</v>
      </c>
      <c r="I258" t="s">
        <v>349</v>
      </c>
      <c r="J258" t="s">
        <v>337</v>
      </c>
      <c r="K258" t="s">
        <v>41</v>
      </c>
      <c r="L258" t="s">
        <v>240</v>
      </c>
      <c r="M258" t="s">
        <v>365</v>
      </c>
      <c r="N258" t="s">
        <v>1194</v>
      </c>
      <c r="O258" t="s">
        <v>1221</v>
      </c>
      <c r="R258" t="s">
        <v>235</v>
      </c>
      <c r="T258" t="s">
        <v>43</v>
      </c>
      <c r="U258" t="s">
        <v>29</v>
      </c>
      <c r="V258" t="s">
        <v>26</v>
      </c>
      <c r="W258" t="s">
        <v>361</v>
      </c>
      <c r="Y258" s="1">
        <v>42782.535891203705</v>
      </c>
      <c r="Z258" s="1">
        <v>42807.277071759258</v>
      </c>
    </row>
    <row r="259" spans="1:27" x14ac:dyDescent="0.3">
      <c r="A259">
        <v>96270</v>
      </c>
      <c r="B259" t="s">
        <v>296</v>
      </c>
      <c r="C259" t="s">
        <v>129</v>
      </c>
      <c r="D259" t="s">
        <v>218</v>
      </c>
      <c r="E259" t="s">
        <v>149</v>
      </c>
      <c r="F259" t="s">
        <v>27</v>
      </c>
      <c r="G259" t="s">
        <v>263</v>
      </c>
      <c r="H259" t="s">
        <v>1219</v>
      </c>
      <c r="J259" t="s">
        <v>745</v>
      </c>
      <c r="K259" t="s">
        <v>41</v>
      </c>
      <c r="L259" t="s">
        <v>240</v>
      </c>
      <c r="M259" t="s">
        <v>1218</v>
      </c>
      <c r="N259" t="s">
        <v>1194</v>
      </c>
      <c r="O259" t="s">
        <v>1194</v>
      </c>
      <c r="R259" t="s">
        <v>235</v>
      </c>
      <c r="T259" t="s">
        <v>67</v>
      </c>
      <c r="U259" t="s">
        <v>37</v>
      </c>
      <c r="V259" t="s">
        <v>235</v>
      </c>
      <c r="W259" t="s">
        <v>1194</v>
      </c>
      <c r="Y259" s="1">
        <v>42788.187731481485</v>
      </c>
      <c r="Z259" s="1">
        <v>42790.014444444445</v>
      </c>
    </row>
    <row r="260" spans="1:27" x14ac:dyDescent="0.3">
      <c r="A260">
        <v>96289</v>
      </c>
      <c r="B260" t="s">
        <v>296</v>
      </c>
      <c r="C260" t="s">
        <v>129</v>
      </c>
      <c r="D260" t="s">
        <v>374</v>
      </c>
      <c r="E260" t="s">
        <v>24</v>
      </c>
      <c r="F260" t="s">
        <v>27</v>
      </c>
      <c r="G260" t="s">
        <v>49</v>
      </c>
      <c r="H260" t="s">
        <v>1217</v>
      </c>
      <c r="I260" t="s">
        <v>118</v>
      </c>
      <c r="J260" t="s">
        <v>118</v>
      </c>
      <c r="K260" t="s">
        <v>41</v>
      </c>
      <c r="L260" t="s">
        <v>240</v>
      </c>
      <c r="M260" t="s">
        <v>185</v>
      </c>
      <c r="N260" t="s">
        <v>1194</v>
      </c>
      <c r="O260" t="s">
        <v>1216</v>
      </c>
      <c r="R260" t="s">
        <v>235</v>
      </c>
      <c r="T260" t="s">
        <v>55</v>
      </c>
      <c r="U260" t="s">
        <v>37</v>
      </c>
      <c r="V260" t="s">
        <v>235</v>
      </c>
      <c r="W260" t="s">
        <v>361</v>
      </c>
      <c r="Y260" s="1">
        <v>42788.569756944446</v>
      </c>
      <c r="Z260" s="1">
        <v>42795.648020833331</v>
      </c>
    </row>
    <row r="261" spans="1:27" x14ac:dyDescent="0.3">
      <c r="A261">
        <v>96619</v>
      </c>
      <c r="B261" t="s">
        <v>118</v>
      </c>
      <c r="C261" t="s">
        <v>129</v>
      </c>
      <c r="D261" t="s">
        <v>374</v>
      </c>
      <c r="E261" t="s">
        <v>24</v>
      </c>
      <c r="F261" t="s">
        <v>27</v>
      </c>
      <c r="G261" t="s">
        <v>25</v>
      </c>
      <c r="H261" t="s">
        <v>1294</v>
      </c>
      <c r="J261" t="s">
        <v>210</v>
      </c>
      <c r="K261" t="s">
        <v>41</v>
      </c>
      <c r="L261" t="s">
        <v>32</v>
      </c>
      <c r="M261" t="s">
        <v>44</v>
      </c>
      <c r="N261" t="s">
        <v>1194</v>
      </c>
      <c r="O261" t="s">
        <v>1293</v>
      </c>
      <c r="R261" t="s">
        <v>235</v>
      </c>
      <c r="T261" t="s">
        <v>55</v>
      </c>
      <c r="U261" t="s">
        <v>60</v>
      </c>
      <c r="V261" t="s">
        <v>235</v>
      </c>
      <c r="W261" t="s">
        <v>1194</v>
      </c>
      <c r="X261" t="s">
        <v>378</v>
      </c>
      <c r="Y261" s="1">
        <v>42796.703587962962</v>
      </c>
      <c r="Z261" s="1">
        <v>42803.417303240742</v>
      </c>
    </row>
    <row r="262" spans="1:27" x14ac:dyDescent="0.3">
      <c r="A262">
        <v>96746</v>
      </c>
      <c r="B262" t="s">
        <v>118</v>
      </c>
      <c r="C262" t="s">
        <v>129</v>
      </c>
      <c r="D262" t="s">
        <v>374</v>
      </c>
      <c r="E262" t="s">
        <v>24</v>
      </c>
      <c r="F262" t="s">
        <v>27</v>
      </c>
      <c r="G262" t="s">
        <v>187</v>
      </c>
      <c r="H262" t="s">
        <v>1309</v>
      </c>
      <c r="I262" t="s">
        <v>349</v>
      </c>
      <c r="J262" t="s">
        <v>337</v>
      </c>
      <c r="K262" t="s">
        <v>41</v>
      </c>
      <c r="L262" t="s">
        <v>240</v>
      </c>
      <c r="M262" t="s">
        <v>185</v>
      </c>
      <c r="N262" t="s">
        <v>1194</v>
      </c>
      <c r="O262" t="s">
        <v>1293</v>
      </c>
      <c r="R262" t="s">
        <v>235</v>
      </c>
      <c r="T262" t="s">
        <v>67</v>
      </c>
      <c r="U262" t="s">
        <v>37</v>
      </c>
      <c r="V262" t="s">
        <v>235</v>
      </c>
      <c r="W262" t="s">
        <v>361</v>
      </c>
      <c r="Y262" s="1">
        <v>42800.641168981485</v>
      </c>
      <c r="Z262" s="1">
        <v>42807.490416666667</v>
      </c>
    </row>
    <row r="263" spans="1:27" x14ac:dyDescent="0.3">
      <c r="A263">
        <v>96810</v>
      </c>
      <c r="B263" t="s">
        <v>128</v>
      </c>
      <c r="C263" t="s">
        <v>129</v>
      </c>
      <c r="D263" t="s">
        <v>131</v>
      </c>
      <c r="E263" t="s">
        <v>24</v>
      </c>
      <c r="F263" t="s">
        <v>27</v>
      </c>
      <c r="G263" t="s">
        <v>169</v>
      </c>
      <c r="H263" t="s">
        <v>1364</v>
      </c>
      <c r="I263" t="s">
        <v>245</v>
      </c>
      <c r="J263" t="s">
        <v>337</v>
      </c>
      <c r="K263" t="s">
        <v>41</v>
      </c>
      <c r="L263" t="s">
        <v>240</v>
      </c>
      <c r="M263" t="s">
        <v>185</v>
      </c>
      <c r="N263" t="s">
        <v>1194</v>
      </c>
      <c r="O263" t="s">
        <v>1360</v>
      </c>
      <c r="R263" t="s">
        <v>235</v>
      </c>
      <c r="T263" t="s">
        <v>55</v>
      </c>
      <c r="U263" t="s">
        <v>37</v>
      </c>
      <c r="V263" t="s">
        <v>26</v>
      </c>
      <c r="W263" t="s">
        <v>1194</v>
      </c>
      <c r="Y263" s="1">
        <v>42801.581053240741</v>
      </c>
      <c r="Z263" s="1">
        <v>42817.408078703702</v>
      </c>
      <c r="AA263" t="s">
        <v>1363</v>
      </c>
    </row>
    <row r="264" spans="1:27" x14ac:dyDescent="0.3">
      <c r="A264">
        <v>96999</v>
      </c>
      <c r="B264" t="s">
        <v>1225</v>
      </c>
      <c r="C264" t="s">
        <v>129</v>
      </c>
      <c r="D264" t="s">
        <v>374</v>
      </c>
      <c r="E264" t="s">
        <v>24</v>
      </c>
      <c r="F264" t="s">
        <v>27</v>
      </c>
      <c r="G264" t="s">
        <v>187</v>
      </c>
      <c r="H264" t="s">
        <v>1346</v>
      </c>
      <c r="I264" t="s">
        <v>349</v>
      </c>
      <c r="J264" t="s">
        <v>118</v>
      </c>
      <c r="K264" t="s">
        <v>41</v>
      </c>
      <c r="L264" t="s">
        <v>240</v>
      </c>
      <c r="M264" t="s">
        <v>185</v>
      </c>
      <c r="N264" t="s">
        <v>1194</v>
      </c>
      <c r="O264" t="s">
        <v>1319</v>
      </c>
      <c r="R264" t="s">
        <v>235</v>
      </c>
      <c r="T264" t="s">
        <v>67</v>
      </c>
      <c r="U264" t="s">
        <v>37</v>
      </c>
      <c r="V264" t="s">
        <v>235</v>
      </c>
      <c r="W264" t="s">
        <v>1194</v>
      </c>
      <c r="Y264" s="1">
        <v>42807.497083333335</v>
      </c>
      <c r="Z264" s="1">
        <v>42815.355856481481</v>
      </c>
    </row>
    <row r="265" spans="1:27" x14ac:dyDescent="0.3">
      <c r="A265">
        <v>97322</v>
      </c>
      <c r="B265" t="s">
        <v>1225</v>
      </c>
      <c r="C265" t="s">
        <v>129</v>
      </c>
      <c r="D265" t="s">
        <v>374</v>
      </c>
      <c r="E265" t="s">
        <v>24</v>
      </c>
      <c r="F265" t="s">
        <v>27</v>
      </c>
      <c r="G265" t="s">
        <v>35</v>
      </c>
      <c r="H265" t="s">
        <v>1362</v>
      </c>
      <c r="I265" t="s">
        <v>1225</v>
      </c>
      <c r="J265" t="s">
        <v>1225</v>
      </c>
      <c r="K265" t="s">
        <v>41</v>
      </c>
      <c r="L265" t="s">
        <v>28</v>
      </c>
      <c r="N265" t="s">
        <v>1194</v>
      </c>
      <c r="O265" t="s">
        <v>1360</v>
      </c>
      <c r="R265" t="s">
        <v>235</v>
      </c>
      <c r="T265" t="s">
        <v>43</v>
      </c>
      <c r="U265" t="s">
        <v>37</v>
      </c>
      <c r="V265" t="s">
        <v>235</v>
      </c>
      <c r="W265" t="s">
        <v>1194</v>
      </c>
      <c r="Y265" s="1">
        <v>42815.366493055553</v>
      </c>
      <c r="Z265" s="1">
        <v>42822.369467592594</v>
      </c>
    </row>
    <row r="266" spans="1:27" x14ac:dyDescent="0.3">
      <c r="A266">
        <v>96494</v>
      </c>
      <c r="B266" t="s">
        <v>139</v>
      </c>
      <c r="C266" t="s">
        <v>106</v>
      </c>
      <c r="D266" t="s">
        <v>141</v>
      </c>
      <c r="E266" t="s">
        <v>24</v>
      </c>
      <c r="F266" t="s">
        <v>27</v>
      </c>
      <c r="G266" t="s">
        <v>169</v>
      </c>
      <c r="H266" t="s">
        <v>1320</v>
      </c>
      <c r="I266" t="s">
        <v>915</v>
      </c>
      <c r="J266" t="s">
        <v>260</v>
      </c>
      <c r="K266" t="s">
        <v>41</v>
      </c>
      <c r="L266" t="s">
        <v>240</v>
      </c>
      <c r="M266" t="s">
        <v>365</v>
      </c>
      <c r="N266" t="s">
        <v>1194</v>
      </c>
      <c r="O266" t="s">
        <v>1319</v>
      </c>
      <c r="Q266" t="s">
        <v>366</v>
      </c>
      <c r="R266" t="s">
        <v>235</v>
      </c>
      <c r="T266" t="s">
        <v>67</v>
      </c>
      <c r="U266" t="s">
        <v>37</v>
      </c>
      <c r="V266" t="s">
        <v>235</v>
      </c>
      <c r="W266" t="s">
        <v>1194</v>
      </c>
      <c r="Y266" s="1">
        <v>42794.440833333334</v>
      </c>
      <c r="Z266" s="1">
        <v>42815.204097222224</v>
      </c>
    </row>
    <row r="267" spans="1:27" x14ac:dyDescent="0.3">
      <c r="A267">
        <v>96761</v>
      </c>
      <c r="B267" t="s">
        <v>370</v>
      </c>
      <c r="C267" t="s">
        <v>106</v>
      </c>
      <c r="D267" t="s">
        <v>252</v>
      </c>
      <c r="E267" t="s">
        <v>24</v>
      </c>
      <c r="F267" t="s">
        <v>27</v>
      </c>
      <c r="G267" t="s">
        <v>187</v>
      </c>
      <c r="H267" t="s">
        <v>1361</v>
      </c>
      <c r="I267" t="s">
        <v>102</v>
      </c>
      <c r="J267" t="s">
        <v>260</v>
      </c>
      <c r="K267" t="s">
        <v>41</v>
      </c>
      <c r="L267" t="s">
        <v>240</v>
      </c>
      <c r="M267" t="s">
        <v>185</v>
      </c>
      <c r="N267" t="s">
        <v>1194</v>
      </c>
      <c r="O267" t="s">
        <v>1360</v>
      </c>
      <c r="R267" t="s">
        <v>235</v>
      </c>
      <c r="T267" t="s">
        <v>43</v>
      </c>
      <c r="U267" t="s">
        <v>29</v>
      </c>
      <c r="V267" t="s">
        <v>235</v>
      </c>
      <c r="W267" t="s">
        <v>1194</v>
      </c>
      <c r="Y267" s="1">
        <v>42801.094895833332</v>
      </c>
      <c r="Z267" s="1">
        <v>42821.38008101852</v>
      </c>
    </row>
    <row r="268" spans="1:27" x14ac:dyDescent="0.3">
      <c r="A268">
        <v>97561</v>
      </c>
      <c r="B268" t="s">
        <v>139</v>
      </c>
      <c r="C268" t="s">
        <v>106</v>
      </c>
      <c r="D268" t="s">
        <v>252</v>
      </c>
      <c r="E268" t="s">
        <v>303</v>
      </c>
      <c r="F268" t="s">
        <v>27</v>
      </c>
      <c r="G268" t="s">
        <v>49</v>
      </c>
      <c r="H268" t="s">
        <v>1359</v>
      </c>
      <c r="I268" t="s">
        <v>260</v>
      </c>
      <c r="J268" t="s">
        <v>260</v>
      </c>
      <c r="K268" t="s">
        <v>41</v>
      </c>
      <c r="L268" t="s">
        <v>32</v>
      </c>
      <c r="N268" t="s">
        <v>1194</v>
      </c>
      <c r="O268" t="s">
        <v>1194</v>
      </c>
      <c r="R268" t="s">
        <v>235</v>
      </c>
      <c r="T268" t="s">
        <v>55</v>
      </c>
      <c r="U268" t="s">
        <v>45</v>
      </c>
      <c r="V268" t="s">
        <v>235</v>
      </c>
      <c r="W268" t="s">
        <v>1194</v>
      </c>
      <c r="Y268" s="1">
        <v>42822.38013888889</v>
      </c>
      <c r="Z268" s="1">
        <v>42822.431643518517</v>
      </c>
    </row>
    <row r="269" spans="1:27" x14ac:dyDescent="0.3">
      <c r="A269">
        <v>94695</v>
      </c>
      <c r="B269" t="s">
        <v>1345</v>
      </c>
      <c r="C269" t="s">
        <v>95</v>
      </c>
      <c r="D269" t="s">
        <v>138</v>
      </c>
      <c r="E269" t="s">
        <v>24</v>
      </c>
      <c r="F269" t="s">
        <v>27</v>
      </c>
      <c r="G269" t="s">
        <v>153</v>
      </c>
      <c r="H269" t="s">
        <v>1344</v>
      </c>
      <c r="J269" t="s">
        <v>1342</v>
      </c>
      <c r="K269" t="s">
        <v>41</v>
      </c>
      <c r="L269" t="s">
        <v>240</v>
      </c>
      <c r="M269" t="s">
        <v>365</v>
      </c>
      <c r="N269" t="s">
        <v>1194</v>
      </c>
      <c r="O269" t="s">
        <v>1319</v>
      </c>
      <c r="P269">
        <v>12452</v>
      </c>
      <c r="R269" t="s">
        <v>235</v>
      </c>
      <c r="T269" t="s">
        <v>43</v>
      </c>
      <c r="U269" t="s">
        <v>29</v>
      </c>
      <c r="V269" t="s">
        <v>1305</v>
      </c>
      <c r="W269" t="s">
        <v>1194</v>
      </c>
      <c r="Y269" s="1">
        <v>42753.19122685185</v>
      </c>
      <c r="Z269" s="1">
        <v>42815.347013888888</v>
      </c>
    </row>
    <row r="270" spans="1:27" x14ac:dyDescent="0.3">
      <c r="A270">
        <v>95780</v>
      </c>
      <c r="B270" t="s">
        <v>1342</v>
      </c>
      <c r="C270" t="s">
        <v>95</v>
      </c>
      <c r="D270" t="s">
        <v>138</v>
      </c>
      <c r="E270" t="s">
        <v>24</v>
      </c>
      <c r="F270" t="s">
        <v>27</v>
      </c>
      <c r="G270" t="s">
        <v>169</v>
      </c>
      <c r="H270" t="s">
        <v>1343</v>
      </c>
      <c r="J270" t="s">
        <v>1342</v>
      </c>
      <c r="K270" t="s">
        <v>41</v>
      </c>
      <c r="L270" t="s">
        <v>240</v>
      </c>
      <c r="M270" t="s">
        <v>365</v>
      </c>
      <c r="N270" t="s">
        <v>1194</v>
      </c>
      <c r="O270" t="s">
        <v>1319</v>
      </c>
      <c r="R270" t="s">
        <v>235</v>
      </c>
      <c r="T270" t="s">
        <v>55</v>
      </c>
      <c r="U270" t="s">
        <v>37</v>
      </c>
      <c r="V270" t="s">
        <v>26</v>
      </c>
      <c r="W270" t="s">
        <v>1194</v>
      </c>
      <c r="Y270" s="1">
        <v>42779.104201388887</v>
      </c>
      <c r="Z270" s="1">
        <v>42815.340763888889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256"/>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95159</v>
      </c>
      <c r="B3" t="s">
        <v>154</v>
      </c>
      <c r="C3" t="s">
        <v>129</v>
      </c>
      <c r="D3" t="s">
        <v>218</v>
      </c>
      <c r="E3" t="s">
        <v>262</v>
      </c>
      <c r="F3" t="s">
        <v>27</v>
      </c>
      <c r="G3" t="s">
        <v>187</v>
      </c>
      <c r="H3" t="s">
        <v>1189</v>
      </c>
      <c r="I3" t="s">
        <v>229</v>
      </c>
      <c r="J3" t="s">
        <v>229</v>
      </c>
      <c r="K3" t="s">
        <v>41</v>
      </c>
      <c r="L3" t="s">
        <v>28</v>
      </c>
      <c r="N3" t="s">
        <v>1194</v>
      </c>
      <c r="O3" t="s">
        <v>1194</v>
      </c>
      <c r="R3" t="s">
        <v>765</v>
      </c>
      <c r="T3" t="s">
        <v>43</v>
      </c>
      <c r="U3" t="s">
        <v>29</v>
      </c>
      <c r="V3" t="s">
        <v>26</v>
      </c>
      <c r="W3" t="s">
        <v>1194</v>
      </c>
      <c r="Y3" s="1">
        <v>42764.995104166665</v>
      </c>
      <c r="Z3" s="1">
        <v>42807.391168981485</v>
      </c>
      <c r="AA3" t="s">
        <v>394</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73459</v>
      </c>
      <c r="B5" t="s">
        <v>167</v>
      </c>
      <c r="C5" t="s">
        <v>75</v>
      </c>
      <c r="D5" t="s">
        <v>125</v>
      </c>
      <c r="E5" t="s">
        <v>24</v>
      </c>
      <c r="F5" t="s">
        <v>27</v>
      </c>
      <c r="G5" t="s">
        <v>127</v>
      </c>
      <c r="H5" t="s">
        <v>905</v>
      </c>
      <c r="I5" t="s">
        <v>167</v>
      </c>
      <c r="J5" t="s">
        <v>124</v>
      </c>
      <c r="K5" t="s">
        <v>41</v>
      </c>
      <c r="L5" t="s">
        <v>32</v>
      </c>
      <c r="N5" t="s">
        <v>1194</v>
      </c>
      <c r="O5" t="s">
        <v>1194</v>
      </c>
      <c r="R5" t="s">
        <v>235</v>
      </c>
      <c r="T5" t="s">
        <v>43</v>
      </c>
      <c r="U5" t="s">
        <v>29</v>
      </c>
      <c r="V5" t="s">
        <v>26</v>
      </c>
      <c r="W5" t="s">
        <v>1194</v>
      </c>
      <c r="Y5" s="1">
        <v>42338.403599537036</v>
      </c>
      <c r="Z5" s="1">
        <v>42754.40011574074</v>
      </c>
    </row>
    <row r="6" spans="1:27" x14ac:dyDescent="0.3">
      <c r="A6">
        <v>74769</v>
      </c>
      <c r="B6" t="s">
        <v>203</v>
      </c>
      <c r="C6" t="s">
        <v>75</v>
      </c>
      <c r="D6" t="s">
        <v>205</v>
      </c>
      <c r="E6" t="s">
        <v>24</v>
      </c>
      <c r="F6" t="s">
        <v>27</v>
      </c>
      <c r="G6" t="s">
        <v>153</v>
      </c>
      <c r="H6" t="s">
        <v>900</v>
      </c>
      <c r="I6" t="s">
        <v>939</v>
      </c>
      <c r="J6" t="s">
        <v>77</v>
      </c>
      <c r="K6" t="s">
        <v>41</v>
      </c>
      <c r="L6" t="s">
        <v>32</v>
      </c>
      <c r="N6" t="s">
        <v>1194</v>
      </c>
      <c r="O6" t="s">
        <v>1194</v>
      </c>
      <c r="P6">
        <v>9663</v>
      </c>
      <c r="Q6" t="s">
        <v>899</v>
      </c>
      <c r="R6" t="s">
        <v>235</v>
      </c>
      <c r="T6" t="s">
        <v>55</v>
      </c>
      <c r="U6" t="s">
        <v>45</v>
      </c>
      <c r="V6" t="s">
        <v>898</v>
      </c>
      <c r="W6" t="s">
        <v>1194</v>
      </c>
      <c r="Y6" s="1">
        <v>42374.017222222225</v>
      </c>
      <c r="Z6" s="1">
        <v>42629.474270833336</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80486</v>
      </c>
      <c r="B8" t="s">
        <v>333</v>
      </c>
      <c r="C8" t="s">
        <v>75</v>
      </c>
      <c r="D8" t="s">
        <v>125</v>
      </c>
      <c r="E8" t="s">
        <v>24</v>
      </c>
      <c r="F8" t="s">
        <v>27</v>
      </c>
      <c r="G8" t="s">
        <v>187</v>
      </c>
      <c r="H8" t="s">
        <v>885</v>
      </c>
      <c r="I8" t="s">
        <v>179</v>
      </c>
      <c r="J8" t="s">
        <v>124</v>
      </c>
      <c r="K8" t="s">
        <v>41</v>
      </c>
      <c r="L8" t="s">
        <v>32</v>
      </c>
      <c r="M8" t="s">
        <v>104</v>
      </c>
      <c r="N8" t="s">
        <v>1194</v>
      </c>
      <c r="O8" t="s">
        <v>1194</v>
      </c>
      <c r="R8" t="s">
        <v>235</v>
      </c>
      <c r="S8" t="s">
        <v>426</v>
      </c>
      <c r="T8" t="s">
        <v>43</v>
      </c>
      <c r="U8" t="s">
        <v>29</v>
      </c>
      <c r="V8" t="s">
        <v>81</v>
      </c>
      <c r="W8" t="s">
        <v>1194</v>
      </c>
      <c r="Y8" s="1">
        <v>42468.405729166669</v>
      </c>
      <c r="Z8" s="1">
        <v>42480.603668981479</v>
      </c>
    </row>
    <row r="9" spans="1:27" x14ac:dyDescent="0.3">
      <c r="A9">
        <v>81363</v>
      </c>
      <c r="B9" t="s">
        <v>772</v>
      </c>
      <c r="C9" t="s">
        <v>75</v>
      </c>
      <c r="D9" t="s">
        <v>79</v>
      </c>
      <c r="E9" t="s">
        <v>24</v>
      </c>
      <c r="F9" t="s">
        <v>27</v>
      </c>
      <c r="G9" t="s">
        <v>42</v>
      </c>
      <c r="H9" t="s">
        <v>884</v>
      </c>
      <c r="I9" t="s">
        <v>772</v>
      </c>
      <c r="J9" t="s">
        <v>772</v>
      </c>
      <c r="K9" t="s">
        <v>41</v>
      </c>
      <c r="L9" t="s">
        <v>32</v>
      </c>
      <c r="M9" t="s">
        <v>185</v>
      </c>
      <c r="N9" t="s">
        <v>1194</v>
      </c>
      <c r="O9" t="s">
        <v>1194</v>
      </c>
      <c r="R9" t="s">
        <v>235</v>
      </c>
      <c r="S9" t="s">
        <v>426</v>
      </c>
      <c r="T9" t="s">
        <v>43</v>
      </c>
      <c r="U9" t="s">
        <v>45</v>
      </c>
      <c r="V9" t="s">
        <v>235</v>
      </c>
      <c r="W9" t="s">
        <v>1194</v>
      </c>
      <c r="Y9" s="1">
        <v>42482.023101851853</v>
      </c>
      <c r="Z9" s="1">
        <v>42783.097094907411</v>
      </c>
    </row>
    <row r="10" spans="1:27" x14ac:dyDescent="0.3">
      <c r="A10">
        <v>83553</v>
      </c>
      <c r="B10" t="s">
        <v>800</v>
      </c>
      <c r="C10" t="s">
        <v>75</v>
      </c>
      <c r="D10" t="s">
        <v>79</v>
      </c>
      <c r="E10" t="s">
        <v>147</v>
      </c>
      <c r="F10" t="s">
        <v>27</v>
      </c>
      <c r="G10" t="s">
        <v>187</v>
      </c>
      <c r="H10" t="s">
        <v>1188</v>
      </c>
      <c r="I10" t="s">
        <v>800</v>
      </c>
      <c r="J10" t="s">
        <v>800</v>
      </c>
      <c r="K10" t="s">
        <v>41</v>
      </c>
      <c r="L10" t="s">
        <v>32</v>
      </c>
      <c r="N10" t="s">
        <v>1194</v>
      </c>
      <c r="O10" t="s">
        <v>1194</v>
      </c>
      <c r="R10" t="s">
        <v>235</v>
      </c>
      <c r="T10" t="s">
        <v>67</v>
      </c>
      <c r="U10" t="s">
        <v>37</v>
      </c>
      <c r="V10" t="s">
        <v>235</v>
      </c>
      <c r="W10" t="s">
        <v>1194</v>
      </c>
      <c r="Y10" s="1">
        <v>42515.181539351855</v>
      </c>
      <c r="Z10" s="1">
        <v>42516.957824074074</v>
      </c>
    </row>
    <row r="11" spans="1:27" x14ac:dyDescent="0.3">
      <c r="A11">
        <v>85440</v>
      </c>
      <c r="B11" t="s">
        <v>318</v>
      </c>
      <c r="C11" t="s">
        <v>75</v>
      </c>
      <c r="D11" t="s">
        <v>267</v>
      </c>
      <c r="E11" t="s">
        <v>24</v>
      </c>
      <c r="F11" t="s">
        <v>27</v>
      </c>
      <c r="G11" t="s">
        <v>187</v>
      </c>
      <c r="H11" t="s">
        <v>878</v>
      </c>
      <c r="I11" t="s">
        <v>942</v>
      </c>
      <c r="J11" t="s">
        <v>204</v>
      </c>
      <c r="K11" t="s">
        <v>41</v>
      </c>
      <c r="L11" t="s">
        <v>32</v>
      </c>
      <c r="N11" t="s">
        <v>1194</v>
      </c>
      <c r="O11" t="s">
        <v>667</v>
      </c>
      <c r="R11" t="s">
        <v>235</v>
      </c>
      <c r="T11" t="s">
        <v>55</v>
      </c>
      <c r="U11" t="s">
        <v>45</v>
      </c>
      <c r="V11" t="s">
        <v>235</v>
      </c>
      <c r="W11" t="s">
        <v>1194</v>
      </c>
      <c r="Y11" s="1">
        <v>42551.289675925924</v>
      </c>
      <c r="Z11" s="1">
        <v>42569.466990740744</v>
      </c>
    </row>
    <row r="12" spans="1:27" x14ac:dyDescent="0.3">
      <c r="A12">
        <v>86675</v>
      </c>
      <c r="B12" t="s">
        <v>124</v>
      </c>
      <c r="C12" t="s">
        <v>75</v>
      </c>
      <c r="D12" t="s">
        <v>125</v>
      </c>
      <c r="E12" t="s">
        <v>24</v>
      </c>
      <c r="F12" t="s">
        <v>387</v>
      </c>
      <c r="G12" t="s">
        <v>187</v>
      </c>
      <c r="H12" t="s">
        <v>875</v>
      </c>
      <c r="I12" t="s">
        <v>913</v>
      </c>
      <c r="J12" t="s">
        <v>204</v>
      </c>
      <c r="K12" t="s">
        <v>41</v>
      </c>
      <c r="L12" t="s">
        <v>32</v>
      </c>
      <c r="N12" t="s">
        <v>1194</v>
      </c>
      <c r="O12" t="s">
        <v>472</v>
      </c>
      <c r="R12" t="s">
        <v>235</v>
      </c>
      <c r="T12" t="s">
        <v>43</v>
      </c>
      <c r="U12" t="s">
        <v>29</v>
      </c>
      <c r="V12" t="s">
        <v>26</v>
      </c>
      <c r="W12" t="s">
        <v>361</v>
      </c>
      <c r="Y12" s="1">
        <v>42577.433229166665</v>
      </c>
      <c r="Z12" s="1">
        <v>42808.279131944444</v>
      </c>
    </row>
    <row r="13" spans="1:27" x14ac:dyDescent="0.3">
      <c r="A13">
        <v>87634</v>
      </c>
      <c r="B13" t="s">
        <v>346</v>
      </c>
      <c r="C13" t="s">
        <v>75</v>
      </c>
      <c r="D13" t="s">
        <v>814</v>
      </c>
      <c r="E13" t="s">
        <v>24</v>
      </c>
      <c r="F13" t="s">
        <v>27</v>
      </c>
      <c r="G13" t="s">
        <v>187</v>
      </c>
      <c r="H13" t="s">
        <v>868</v>
      </c>
      <c r="I13" t="s">
        <v>943</v>
      </c>
      <c r="J13" t="s">
        <v>77</v>
      </c>
      <c r="K13" t="s">
        <v>41</v>
      </c>
      <c r="L13" t="s">
        <v>32</v>
      </c>
      <c r="M13" t="s">
        <v>298</v>
      </c>
      <c r="N13" t="s">
        <v>1194</v>
      </c>
      <c r="O13" t="s">
        <v>1194</v>
      </c>
      <c r="R13" t="s">
        <v>235</v>
      </c>
      <c r="T13" t="s">
        <v>55</v>
      </c>
      <c r="U13" t="s">
        <v>37</v>
      </c>
      <c r="V13" t="s">
        <v>28</v>
      </c>
      <c r="W13" t="s">
        <v>1194</v>
      </c>
      <c r="Y13" s="1">
        <v>42597.987395833334</v>
      </c>
      <c r="Z13" s="1">
        <v>42718.289479166669</v>
      </c>
      <c r="AA13" t="s">
        <v>867</v>
      </c>
    </row>
    <row r="14" spans="1:27" x14ac:dyDescent="0.3">
      <c r="A14">
        <v>88020</v>
      </c>
      <c r="B14" t="s">
        <v>1185</v>
      </c>
      <c r="C14" t="s">
        <v>75</v>
      </c>
      <c r="D14" t="s">
        <v>202</v>
      </c>
      <c r="E14" t="s">
        <v>147</v>
      </c>
      <c r="F14" t="s">
        <v>27</v>
      </c>
      <c r="G14" t="s">
        <v>287</v>
      </c>
      <c r="H14" t="s">
        <v>1184</v>
      </c>
      <c r="I14" t="s">
        <v>940</v>
      </c>
      <c r="J14" t="s">
        <v>77</v>
      </c>
      <c r="K14" t="s">
        <v>41</v>
      </c>
      <c r="L14" t="s">
        <v>32</v>
      </c>
      <c r="M14" t="s">
        <v>44</v>
      </c>
      <c r="N14" t="s">
        <v>1194</v>
      </c>
      <c r="O14" t="s">
        <v>1194</v>
      </c>
      <c r="R14" t="s">
        <v>235</v>
      </c>
      <c r="T14" t="s">
        <v>43</v>
      </c>
      <c r="U14" t="s">
        <v>37</v>
      </c>
      <c r="V14" t="s">
        <v>235</v>
      </c>
      <c r="W14" t="s">
        <v>361</v>
      </c>
      <c r="X14" t="s">
        <v>1046</v>
      </c>
      <c r="Y14" s="1">
        <v>42605.671493055554</v>
      </c>
      <c r="Z14" s="1">
        <v>42754.902025462965</v>
      </c>
      <c r="AA14" t="s">
        <v>1183</v>
      </c>
    </row>
    <row r="15" spans="1:27" x14ac:dyDescent="0.3">
      <c r="A15">
        <v>95702</v>
      </c>
      <c r="B15" t="s">
        <v>784</v>
      </c>
      <c r="C15" t="s">
        <v>75</v>
      </c>
      <c r="D15" t="s">
        <v>202</v>
      </c>
      <c r="E15" t="s">
        <v>24</v>
      </c>
      <c r="F15" t="s">
        <v>27</v>
      </c>
      <c r="G15" t="s">
        <v>25</v>
      </c>
      <c r="H15" t="s">
        <v>857</v>
      </c>
      <c r="I15" t="s">
        <v>940</v>
      </c>
      <c r="J15" t="s">
        <v>784</v>
      </c>
      <c r="K15" t="s">
        <v>41</v>
      </c>
      <c r="L15" t="s">
        <v>240</v>
      </c>
      <c r="M15" t="s">
        <v>185</v>
      </c>
      <c r="N15" t="s">
        <v>1194</v>
      </c>
      <c r="O15" t="s">
        <v>373</v>
      </c>
      <c r="Q15" t="s">
        <v>785</v>
      </c>
      <c r="R15" t="s">
        <v>235</v>
      </c>
      <c r="S15" t="s">
        <v>235</v>
      </c>
      <c r="T15" t="s">
        <v>67</v>
      </c>
      <c r="U15" t="s">
        <v>45</v>
      </c>
      <c r="V15" t="s">
        <v>235</v>
      </c>
      <c r="W15" t="s">
        <v>1194</v>
      </c>
      <c r="Y15" s="1">
        <v>42775.926087962966</v>
      </c>
      <c r="Z15" s="1">
        <v>42786.918009259258</v>
      </c>
      <c r="AA15" t="s">
        <v>856</v>
      </c>
    </row>
    <row r="16" spans="1:27" x14ac:dyDescent="0.3">
      <c r="A16">
        <v>86676</v>
      </c>
      <c r="B16" t="s">
        <v>124</v>
      </c>
      <c r="C16" t="s">
        <v>75</v>
      </c>
      <c r="D16" t="s">
        <v>125</v>
      </c>
      <c r="E16" t="s">
        <v>24</v>
      </c>
      <c r="F16" t="s">
        <v>27</v>
      </c>
      <c r="G16" t="s">
        <v>187</v>
      </c>
      <c r="H16" t="s">
        <v>842</v>
      </c>
      <c r="I16" t="s">
        <v>234</v>
      </c>
      <c r="J16" t="s">
        <v>204</v>
      </c>
      <c r="K16" t="s">
        <v>41</v>
      </c>
      <c r="L16" t="s">
        <v>32</v>
      </c>
      <c r="N16" t="s">
        <v>1194</v>
      </c>
      <c r="O16" t="s">
        <v>1194</v>
      </c>
      <c r="R16" t="s">
        <v>781</v>
      </c>
      <c r="S16" t="s">
        <v>841</v>
      </c>
      <c r="T16" t="s">
        <v>43</v>
      </c>
      <c r="U16" t="s">
        <v>29</v>
      </c>
      <c r="V16" t="s">
        <v>26</v>
      </c>
      <c r="W16" t="s">
        <v>361</v>
      </c>
      <c r="Y16" s="1">
        <v>42577.433333333334</v>
      </c>
      <c r="Z16" s="1">
        <v>42578.446006944447</v>
      </c>
    </row>
    <row r="17" spans="1:27" x14ac:dyDescent="0.3">
      <c r="A17">
        <v>89896</v>
      </c>
      <c r="B17" t="s">
        <v>320</v>
      </c>
      <c r="C17" t="s">
        <v>75</v>
      </c>
      <c r="D17" t="s">
        <v>814</v>
      </c>
      <c r="E17" t="s">
        <v>24</v>
      </c>
      <c r="F17" t="s">
        <v>27</v>
      </c>
      <c r="G17" t="s">
        <v>153</v>
      </c>
      <c r="H17" t="s">
        <v>836</v>
      </c>
      <c r="I17" t="s">
        <v>939</v>
      </c>
      <c r="J17" t="s">
        <v>204</v>
      </c>
      <c r="K17" t="s">
        <v>41</v>
      </c>
      <c r="L17" t="s">
        <v>240</v>
      </c>
      <c r="M17" t="s">
        <v>365</v>
      </c>
      <c r="N17" t="s">
        <v>1194</v>
      </c>
      <c r="O17" t="s">
        <v>364</v>
      </c>
      <c r="P17">
        <v>12145</v>
      </c>
      <c r="Q17" t="s">
        <v>821</v>
      </c>
      <c r="R17" t="s">
        <v>781</v>
      </c>
      <c r="S17" t="s">
        <v>835</v>
      </c>
      <c r="T17" t="s">
        <v>55</v>
      </c>
      <c r="U17" t="s">
        <v>37</v>
      </c>
      <c r="V17" t="s">
        <v>194</v>
      </c>
      <c r="W17" t="s">
        <v>1194</v>
      </c>
      <c r="Y17" s="1">
        <v>42643.273912037039</v>
      </c>
      <c r="Z17" s="1">
        <v>42773.706458333334</v>
      </c>
      <c r="AA17" t="s">
        <v>321</v>
      </c>
    </row>
    <row r="18" spans="1:27" x14ac:dyDescent="0.3">
      <c r="A18">
        <v>92475</v>
      </c>
      <c r="B18" t="s">
        <v>320</v>
      </c>
      <c r="C18" t="s">
        <v>75</v>
      </c>
      <c r="D18" t="s">
        <v>814</v>
      </c>
      <c r="E18" t="s">
        <v>24</v>
      </c>
      <c r="F18" t="s">
        <v>27</v>
      </c>
      <c r="G18" t="s">
        <v>134</v>
      </c>
      <c r="H18" t="s">
        <v>833</v>
      </c>
      <c r="I18" t="s">
        <v>939</v>
      </c>
      <c r="J18" t="s">
        <v>77</v>
      </c>
      <c r="K18" t="s">
        <v>41</v>
      </c>
      <c r="L18" t="s">
        <v>32</v>
      </c>
      <c r="N18" t="s">
        <v>1194</v>
      </c>
      <c r="O18" t="s">
        <v>364</v>
      </c>
      <c r="Q18" t="s">
        <v>812</v>
      </c>
      <c r="R18" t="s">
        <v>781</v>
      </c>
      <c r="S18" t="s">
        <v>235</v>
      </c>
      <c r="T18" t="s">
        <v>43</v>
      </c>
      <c r="U18" t="s">
        <v>37</v>
      </c>
      <c r="V18" t="s">
        <v>26</v>
      </c>
      <c r="W18" t="s">
        <v>1194</v>
      </c>
      <c r="Y18" s="1">
        <v>42691.48</v>
      </c>
      <c r="Z18" s="1">
        <v>42772.471168981479</v>
      </c>
      <c r="AA18" t="s">
        <v>321</v>
      </c>
    </row>
    <row r="19" spans="1:27" x14ac:dyDescent="0.3">
      <c r="A19">
        <v>93777</v>
      </c>
      <c r="B19" t="s">
        <v>229</v>
      </c>
      <c r="C19" t="s">
        <v>75</v>
      </c>
      <c r="D19" t="s">
        <v>79</v>
      </c>
      <c r="E19" t="s">
        <v>24</v>
      </c>
      <c r="F19" t="s">
        <v>27</v>
      </c>
      <c r="G19" t="s">
        <v>153</v>
      </c>
      <c r="H19" t="s">
        <v>832</v>
      </c>
      <c r="I19" t="s">
        <v>193</v>
      </c>
      <c r="J19" t="s">
        <v>204</v>
      </c>
      <c r="K19" t="s">
        <v>41</v>
      </c>
      <c r="L19" t="s">
        <v>240</v>
      </c>
      <c r="M19" t="s">
        <v>365</v>
      </c>
      <c r="N19" t="s">
        <v>1194</v>
      </c>
      <c r="O19" t="s">
        <v>364</v>
      </c>
      <c r="P19">
        <v>12561</v>
      </c>
      <c r="Q19" t="s">
        <v>821</v>
      </c>
      <c r="R19" t="s">
        <v>781</v>
      </c>
      <c r="S19" t="s">
        <v>235</v>
      </c>
      <c r="T19" t="s">
        <v>43</v>
      </c>
      <c r="U19" t="s">
        <v>45</v>
      </c>
      <c r="V19" t="s">
        <v>306</v>
      </c>
      <c r="W19" t="s">
        <v>1194</v>
      </c>
      <c r="Y19" s="1">
        <v>42719.332384259258</v>
      </c>
      <c r="Z19" s="1">
        <v>42797.155277777776</v>
      </c>
      <c r="AA19" t="s">
        <v>321</v>
      </c>
    </row>
    <row r="20" spans="1:27" x14ac:dyDescent="0.3">
      <c r="A20">
        <v>93821</v>
      </c>
      <c r="B20" t="s">
        <v>124</v>
      </c>
      <c r="C20" t="s">
        <v>75</v>
      </c>
      <c r="D20" t="s">
        <v>125</v>
      </c>
      <c r="E20" t="s">
        <v>24</v>
      </c>
      <c r="F20" t="s">
        <v>27</v>
      </c>
      <c r="G20" t="s">
        <v>134</v>
      </c>
      <c r="H20" t="s">
        <v>831</v>
      </c>
      <c r="I20" t="s">
        <v>179</v>
      </c>
      <c r="J20" t="s">
        <v>204</v>
      </c>
      <c r="K20" t="s">
        <v>41</v>
      </c>
      <c r="L20" t="s">
        <v>240</v>
      </c>
      <c r="M20" t="s">
        <v>365</v>
      </c>
      <c r="N20" t="s">
        <v>1194</v>
      </c>
      <c r="O20" t="s">
        <v>364</v>
      </c>
      <c r="Q20" t="s">
        <v>630</v>
      </c>
      <c r="R20" t="s">
        <v>781</v>
      </c>
      <c r="S20" t="s">
        <v>804</v>
      </c>
      <c r="T20" t="s">
        <v>55</v>
      </c>
      <c r="U20" t="s">
        <v>37</v>
      </c>
      <c r="V20" t="s">
        <v>26</v>
      </c>
      <c r="W20" t="s">
        <v>1194</v>
      </c>
      <c r="Y20" s="1">
        <v>42720.307719907411</v>
      </c>
      <c r="Z20" s="1">
        <v>42772.676342592589</v>
      </c>
    </row>
    <row r="21" spans="1:27" x14ac:dyDescent="0.3">
      <c r="A21">
        <v>93894</v>
      </c>
      <c r="B21" t="s">
        <v>459</v>
      </c>
      <c r="C21" t="s">
        <v>75</v>
      </c>
      <c r="D21" t="s">
        <v>125</v>
      </c>
      <c r="E21" t="s">
        <v>24</v>
      </c>
      <c r="F21" t="s">
        <v>27</v>
      </c>
      <c r="G21" t="s">
        <v>187</v>
      </c>
      <c r="H21" t="s">
        <v>830</v>
      </c>
      <c r="I21" t="s">
        <v>234</v>
      </c>
      <c r="J21" t="s">
        <v>77</v>
      </c>
      <c r="K21" t="s">
        <v>41</v>
      </c>
      <c r="L21" t="s">
        <v>240</v>
      </c>
      <c r="M21" t="s">
        <v>365</v>
      </c>
      <c r="N21" t="s">
        <v>1194</v>
      </c>
      <c r="O21" t="s">
        <v>364</v>
      </c>
      <c r="Q21" t="s">
        <v>812</v>
      </c>
      <c r="R21" t="s">
        <v>781</v>
      </c>
      <c r="S21" t="s">
        <v>804</v>
      </c>
      <c r="T21" t="s">
        <v>43</v>
      </c>
      <c r="U21" t="s">
        <v>29</v>
      </c>
      <c r="V21" t="s">
        <v>26</v>
      </c>
      <c r="W21" t="s">
        <v>1194</v>
      </c>
      <c r="Y21" s="1">
        <v>42723.66165509259</v>
      </c>
      <c r="Z21" s="1">
        <v>42772.557071759256</v>
      </c>
      <c r="AA21" t="s">
        <v>321</v>
      </c>
    </row>
    <row r="22" spans="1:27" x14ac:dyDescent="0.3">
      <c r="A22">
        <v>94343</v>
      </c>
      <c r="B22" t="s">
        <v>320</v>
      </c>
      <c r="C22" t="s">
        <v>75</v>
      </c>
      <c r="D22" t="s">
        <v>814</v>
      </c>
      <c r="E22" t="s">
        <v>24</v>
      </c>
      <c r="F22" t="s">
        <v>27</v>
      </c>
      <c r="G22" t="s">
        <v>49</v>
      </c>
      <c r="H22" t="s">
        <v>829</v>
      </c>
      <c r="I22" t="s">
        <v>928</v>
      </c>
      <c r="J22" t="s">
        <v>204</v>
      </c>
      <c r="K22" t="s">
        <v>41</v>
      </c>
      <c r="L22" t="s">
        <v>28</v>
      </c>
      <c r="N22" t="s">
        <v>1194</v>
      </c>
      <c r="O22" t="s">
        <v>364</v>
      </c>
      <c r="Q22" t="s">
        <v>828</v>
      </c>
      <c r="R22" t="s">
        <v>781</v>
      </c>
      <c r="S22" t="s">
        <v>235</v>
      </c>
      <c r="T22" t="s">
        <v>43</v>
      </c>
      <c r="U22" t="s">
        <v>37</v>
      </c>
      <c r="V22" t="s">
        <v>26</v>
      </c>
      <c r="W22" t="s">
        <v>1194</v>
      </c>
      <c r="Y22" s="1">
        <v>42744.356712962966</v>
      </c>
      <c r="Z22" s="1">
        <v>42772.474444444444</v>
      </c>
      <c r="AA22" t="s">
        <v>321</v>
      </c>
    </row>
    <row r="23" spans="1:27" x14ac:dyDescent="0.3">
      <c r="A23">
        <v>94632</v>
      </c>
      <c r="B23" t="s">
        <v>124</v>
      </c>
      <c r="C23" t="s">
        <v>75</v>
      </c>
      <c r="D23" t="s">
        <v>125</v>
      </c>
      <c r="E23" t="s">
        <v>24</v>
      </c>
      <c r="F23" t="s">
        <v>27</v>
      </c>
      <c r="G23" t="s">
        <v>187</v>
      </c>
      <c r="H23" t="s">
        <v>826</v>
      </c>
      <c r="I23" t="s">
        <v>913</v>
      </c>
      <c r="J23" t="s">
        <v>77</v>
      </c>
      <c r="K23" t="s">
        <v>41</v>
      </c>
      <c r="L23" t="s">
        <v>240</v>
      </c>
      <c r="M23" t="s">
        <v>185</v>
      </c>
      <c r="N23" t="s">
        <v>1194</v>
      </c>
      <c r="O23" t="s">
        <v>364</v>
      </c>
      <c r="R23" t="s">
        <v>781</v>
      </c>
      <c r="S23" t="s">
        <v>804</v>
      </c>
      <c r="T23" t="s">
        <v>55</v>
      </c>
      <c r="U23" t="s">
        <v>45</v>
      </c>
      <c r="V23" t="s">
        <v>235</v>
      </c>
      <c r="W23" t="s">
        <v>1194</v>
      </c>
      <c r="Y23" s="1">
        <v>42751.737349537034</v>
      </c>
      <c r="Z23" s="1">
        <v>42772.67423611111</v>
      </c>
    </row>
    <row r="24" spans="1:27" x14ac:dyDescent="0.3">
      <c r="A24">
        <v>94658</v>
      </c>
      <c r="B24" t="s">
        <v>246</v>
      </c>
      <c r="C24" t="s">
        <v>75</v>
      </c>
      <c r="D24" t="s">
        <v>825</v>
      </c>
      <c r="E24" t="s">
        <v>24</v>
      </c>
      <c r="F24" t="s">
        <v>27</v>
      </c>
      <c r="G24" t="s">
        <v>275</v>
      </c>
      <c r="H24" t="s">
        <v>824</v>
      </c>
      <c r="I24" t="s">
        <v>941</v>
      </c>
      <c r="J24" t="s">
        <v>246</v>
      </c>
      <c r="K24" t="s">
        <v>41</v>
      </c>
      <c r="L24" t="s">
        <v>32</v>
      </c>
      <c r="N24" t="s">
        <v>1194</v>
      </c>
      <c r="O24" t="s">
        <v>364</v>
      </c>
      <c r="R24" t="s">
        <v>781</v>
      </c>
      <c r="S24" t="s">
        <v>823</v>
      </c>
      <c r="T24" t="s">
        <v>67</v>
      </c>
      <c r="U24" t="s">
        <v>45</v>
      </c>
      <c r="V24" t="s">
        <v>779</v>
      </c>
      <c r="W24" t="s">
        <v>1194</v>
      </c>
      <c r="Y24" s="1">
        <v>42752.447546296295</v>
      </c>
      <c r="Z24" s="1">
        <v>42768.649201388886</v>
      </c>
    </row>
    <row r="25" spans="1:27" x14ac:dyDescent="0.3">
      <c r="A25">
        <v>94791</v>
      </c>
      <c r="B25" t="s">
        <v>333</v>
      </c>
      <c r="C25" t="s">
        <v>75</v>
      </c>
      <c r="D25" t="s">
        <v>125</v>
      </c>
      <c r="E25" t="s">
        <v>24</v>
      </c>
      <c r="F25" t="s">
        <v>27</v>
      </c>
      <c r="G25" t="s">
        <v>76</v>
      </c>
      <c r="H25" t="s">
        <v>822</v>
      </c>
      <c r="I25" t="s">
        <v>179</v>
      </c>
      <c r="J25" t="s">
        <v>170</v>
      </c>
      <c r="K25" t="s">
        <v>41</v>
      </c>
      <c r="L25" t="s">
        <v>240</v>
      </c>
      <c r="M25" t="s">
        <v>185</v>
      </c>
      <c r="N25" t="s">
        <v>1194</v>
      </c>
      <c r="O25" t="s">
        <v>1194</v>
      </c>
      <c r="Q25" t="s">
        <v>821</v>
      </c>
      <c r="R25" t="s">
        <v>781</v>
      </c>
      <c r="S25" t="s">
        <v>797</v>
      </c>
      <c r="T25" t="s">
        <v>55</v>
      </c>
      <c r="U25" t="s">
        <v>37</v>
      </c>
      <c r="V25" t="s">
        <v>779</v>
      </c>
      <c r="W25" t="s">
        <v>1194</v>
      </c>
      <c r="Y25" s="1">
        <v>42754.669421296298</v>
      </c>
      <c r="Z25" s="1">
        <v>42776.371388888889</v>
      </c>
      <c r="AA25" t="s">
        <v>820</v>
      </c>
    </row>
    <row r="26" spans="1:27" x14ac:dyDescent="0.3">
      <c r="A26">
        <v>95260</v>
      </c>
      <c r="B26" t="s">
        <v>320</v>
      </c>
      <c r="C26" t="s">
        <v>75</v>
      </c>
      <c r="D26" t="s">
        <v>814</v>
      </c>
      <c r="E26" t="s">
        <v>24</v>
      </c>
      <c r="F26" t="s">
        <v>27</v>
      </c>
      <c r="G26" t="s">
        <v>187</v>
      </c>
      <c r="H26" t="s">
        <v>1289</v>
      </c>
      <c r="I26" t="s">
        <v>939</v>
      </c>
      <c r="J26" t="s">
        <v>77</v>
      </c>
      <c r="K26" t="s">
        <v>41</v>
      </c>
      <c r="L26" t="s">
        <v>240</v>
      </c>
      <c r="M26" t="s">
        <v>365</v>
      </c>
      <c r="N26" t="s">
        <v>1194</v>
      </c>
      <c r="O26" t="s">
        <v>364</v>
      </c>
      <c r="Q26" t="s">
        <v>812</v>
      </c>
      <c r="R26" t="s">
        <v>781</v>
      </c>
      <c r="S26" t="s">
        <v>235</v>
      </c>
      <c r="T26" t="s">
        <v>43</v>
      </c>
      <c r="U26" t="s">
        <v>45</v>
      </c>
      <c r="V26" t="s">
        <v>26</v>
      </c>
      <c r="W26" t="s">
        <v>1194</v>
      </c>
      <c r="X26" t="s">
        <v>629</v>
      </c>
      <c r="Y26" s="1">
        <v>42766.638321759259</v>
      </c>
      <c r="Z26" s="1">
        <v>42793.608749999999</v>
      </c>
      <c r="AA26" t="s">
        <v>321</v>
      </c>
    </row>
    <row r="27" spans="1:27" x14ac:dyDescent="0.3">
      <c r="A27">
        <v>95304</v>
      </c>
      <c r="B27" t="s">
        <v>124</v>
      </c>
      <c r="C27" t="s">
        <v>75</v>
      </c>
      <c r="D27" t="s">
        <v>125</v>
      </c>
      <c r="E27" t="s">
        <v>24</v>
      </c>
      <c r="F27" t="s">
        <v>27</v>
      </c>
      <c r="G27" t="s">
        <v>169</v>
      </c>
      <c r="H27" t="s">
        <v>815</v>
      </c>
      <c r="I27" t="s">
        <v>230</v>
      </c>
      <c r="J27" t="s">
        <v>124</v>
      </c>
      <c r="K27" t="s">
        <v>41</v>
      </c>
      <c r="L27" t="s">
        <v>240</v>
      </c>
      <c r="M27" t="s">
        <v>369</v>
      </c>
      <c r="N27" t="s">
        <v>1194</v>
      </c>
      <c r="O27" t="s">
        <v>1194</v>
      </c>
      <c r="Q27" t="s">
        <v>812</v>
      </c>
      <c r="R27" t="s">
        <v>781</v>
      </c>
      <c r="S27" t="s">
        <v>235</v>
      </c>
      <c r="T27" t="s">
        <v>43</v>
      </c>
      <c r="U27" t="s">
        <v>29</v>
      </c>
      <c r="V27" t="s">
        <v>26</v>
      </c>
      <c r="W27" t="s">
        <v>1194</v>
      </c>
      <c r="Y27" s="1">
        <v>42767.354571759257</v>
      </c>
      <c r="Z27" s="1">
        <v>42779.26834490741</v>
      </c>
      <c r="AA27" t="s">
        <v>321</v>
      </c>
    </row>
    <row r="28" spans="1:27" x14ac:dyDescent="0.3">
      <c r="A28">
        <v>95442</v>
      </c>
      <c r="B28" t="s">
        <v>810</v>
      </c>
      <c r="C28" t="s">
        <v>75</v>
      </c>
      <c r="D28" t="s">
        <v>814</v>
      </c>
      <c r="E28" t="s">
        <v>24</v>
      </c>
      <c r="F28" t="s">
        <v>27</v>
      </c>
      <c r="G28" t="s">
        <v>339</v>
      </c>
      <c r="H28" t="s">
        <v>813</v>
      </c>
      <c r="I28" t="s">
        <v>939</v>
      </c>
      <c r="J28" t="s">
        <v>810</v>
      </c>
      <c r="K28" t="s">
        <v>41</v>
      </c>
      <c r="L28" t="s">
        <v>32</v>
      </c>
      <c r="M28" t="s">
        <v>104</v>
      </c>
      <c r="N28" t="s">
        <v>1194</v>
      </c>
      <c r="O28" t="s">
        <v>348</v>
      </c>
      <c r="Q28" t="s">
        <v>812</v>
      </c>
      <c r="R28" t="s">
        <v>781</v>
      </c>
      <c r="S28" t="s">
        <v>235</v>
      </c>
      <c r="T28" t="s">
        <v>55</v>
      </c>
      <c r="U28" t="s">
        <v>37</v>
      </c>
      <c r="V28" t="s">
        <v>28</v>
      </c>
      <c r="W28" t="s">
        <v>1194</v>
      </c>
      <c r="Y28" s="1">
        <v>42769.5002662037</v>
      </c>
      <c r="Z28" s="1">
        <v>42796.258726851855</v>
      </c>
      <c r="AA28" t="s">
        <v>809</v>
      </c>
    </row>
    <row r="29" spans="1:27" x14ac:dyDescent="0.3">
      <c r="A29">
        <v>95511</v>
      </c>
      <c r="B29" t="s">
        <v>800</v>
      </c>
      <c r="C29" t="s">
        <v>75</v>
      </c>
      <c r="D29" t="s">
        <v>79</v>
      </c>
      <c r="E29" t="s">
        <v>24</v>
      </c>
      <c r="F29" t="s">
        <v>27</v>
      </c>
      <c r="G29" t="s">
        <v>187</v>
      </c>
      <c r="H29" t="s">
        <v>805</v>
      </c>
      <c r="I29" t="s">
        <v>800</v>
      </c>
      <c r="J29" t="s">
        <v>77</v>
      </c>
      <c r="K29" t="s">
        <v>41</v>
      </c>
      <c r="L29" t="s">
        <v>240</v>
      </c>
      <c r="M29" t="s">
        <v>369</v>
      </c>
      <c r="N29" t="s">
        <v>1194</v>
      </c>
      <c r="O29" t="s">
        <v>373</v>
      </c>
      <c r="R29" t="s">
        <v>781</v>
      </c>
      <c r="S29" t="s">
        <v>804</v>
      </c>
      <c r="T29" t="s">
        <v>43</v>
      </c>
      <c r="U29" t="s">
        <v>29</v>
      </c>
      <c r="V29" t="s">
        <v>235</v>
      </c>
      <c r="W29" t="s">
        <v>1194</v>
      </c>
      <c r="Y29" s="1">
        <v>42772.433217592596</v>
      </c>
      <c r="Z29" s="1">
        <v>42800.285624999997</v>
      </c>
      <c r="AA29" t="s">
        <v>803</v>
      </c>
    </row>
    <row r="30" spans="1:27" x14ac:dyDescent="0.3">
      <c r="A30">
        <v>95656</v>
      </c>
      <c r="B30" t="s">
        <v>221</v>
      </c>
      <c r="C30" t="s">
        <v>75</v>
      </c>
      <c r="D30" t="s">
        <v>247</v>
      </c>
      <c r="E30" t="s">
        <v>24</v>
      </c>
      <c r="F30" t="s">
        <v>27</v>
      </c>
      <c r="G30" t="s">
        <v>187</v>
      </c>
      <c r="H30" t="s">
        <v>802</v>
      </c>
      <c r="I30" t="s">
        <v>800</v>
      </c>
      <c r="J30" t="s">
        <v>800</v>
      </c>
      <c r="K30" t="s">
        <v>41</v>
      </c>
      <c r="L30" t="s">
        <v>32</v>
      </c>
      <c r="N30" t="s">
        <v>1194</v>
      </c>
      <c r="O30" t="s">
        <v>1200</v>
      </c>
      <c r="Q30" t="s">
        <v>801</v>
      </c>
      <c r="R30" t="s">
        <v>781</v>
      </c>
      <c r="S30" t="s">
        <v>235</v>
      </c>
      <c r="T30" t="s">
        <v>67</v>
      </c>
      <c r="U30" t="s">
        <v>45</v>
      </c>
      <c r="V30" t="s">
        <v>235</v>
      </c>
      <c r="W30" t="s">
        <v>1194</v>
      </c>
      <c r="Y30" s="1">
        <v>42775.080289351848</v>
      </c>
      <c r="Z30" s="1">
        <v>42788.558622685188</v>
      </c>
      <c r="AA30" t="s">
        <v>799</v>
      </c>
    </row>
    <row r="31" spans="1:27" x14ac:dyDescent="0.3">
      <c r="A31">
        <v>93784</v>
      </c>
      <c r="B31" t="s">
        <v>170</v>
      </c>
      <c r="C31" t="s">
        <v>133</v>
      </c>
      <c r="D31" t="s">
        <v>180</v>
      </c>
      <c r="E31" t="s">
        <v>24</v>
      </c>
      <c r="F31" t="s">
        <v>27</v>
      </c>
      <c r="G31" t="s">
        <v>115</v>
      </c>
      <c r="H31" t="s">
        <v>798</v>
      </c>
      <c r="J31" t="s">
        <v>77</v>
      </c>
      <c r="K31" t="s">
        <v>41</v>
      </c>
      <c r="L31" t="s">
        <v>32</v>
      </c>
      <c r="N31" t="s">
        <v>1194</v>
      </c>
      <c r="O31" t="s">
        <v>1194</v>
      </c>
      <c r="R31" t="s">
        <v>781</v>
      </c>
      <c r="S31" t="s">
        <v>797</v>
      </c>
      <c r="T31" t="s">
        <v>43</v>
      </c>
      <c r="U31" t="s">
        <v>37</v>
      </c>
      <c r="V31" t="s">
        <v>796</v>
      </c>
      <c r="W31" t="s">
        <v>1194</v>
      </c>
      <c r="Y31" s="1">
        <v>42719.380520833336</v>
      </c>
      <c r="Z31" s="1">
        <v>42719.611851851849</v>
      </c>
    </row>
    <row r="32" spans="1:27" x14ac:dyDescent="0.3">
      <c r="A32">
        <v>93878</v>
      </c>
      <c r="B32" t="s">
        <v>170</v>
      </c>
      <c r="C32" t="s">
        <v>133</v>
      </c>
      <c r="D32" t="s">
        <v>180</v>
      </c>
      <c r="E32" t="s">
        <v>24</v>
      </c>
      <c r="F32" t="s">
        <v>27</v>
      </c>
      <c r="G32" t="s">
        <v>25</v>
      </c>
      <c r="H32" t="s">
        <v>795</v>
      </c>
      <c r="J32" t="s">
        <v>794</v>
      </c>
      <c r="K32" t="s">
        <v>41</v>
      </c>
      <c r="L32" t="s">
        <v>240</v>
      </c>
      <c r="M32" t="s">
        <v>185</v>
      </c>
      <c r="N32" t="s">
        <v>1194</v>
      </c>
      <c r="O32" t="s">
        <v>1194</v>
      </c>
      <c r="R32" t="s">
        <v>781</v>
      </c>
      <c r="S32" t="s">
        <v>235</v>
      </c>
      <c r="T32" t="s">
        <v>55</v>
      </c>
      <c r="U32" t="s">
        <v>45</v>
      </c>
      <c r="V32" t="s">
        <v>235</v>
      </c>
      <c r="W32" t="s">
        <v>1194</v>
      </c>
      <c r="Y32" s="1">
        <v>42723.239212962966</v>
      </c>
      <c r="Z32" s="1">
        <v>42753.685381944444</v>
      </c>
    </row>
    <row r="33" spans="1:27" x14ac:dyDescent="0.3">
      <c r="A33">
        <v>94454</v>
      </c>
      <c r="B33" t="s">
        <v>170</v>
      </c>
      <c r="C33" t="s">
        <v>133</v>
      </c>
      <c r="D33" t="s">
        <v>180</v>
      </c>
      <c r="E33" t="s">
        <v>24</v>
      </c>
      <c r="F33" t="s">
        <v>27</v>
      </c>
      <c r="G33" t="s">
        <v>25</v>
      </c>
      <c r="H33" t="s">
        <v>792</v>
      </c>
      <c r="J33" t="s">
        <v>342</v>
      </c>
      <c r="K33" t="s">
        <v>41</v>
      </c>
      <c r="L33" t="s">
        <v>240</v>
      </c>
      <c r="M33" t="s">
        <v>185</v>
      </c>
      <c r="N33" t="s">
        <v>1194</v>
      </c>
      <c r="O33" t="s">
        <v>1194</v>
      </c>
      <c r="R33" t="s">
        <v>781</v>
      </c>
      <c r="S33" t="s">
        <v>235</v>
      </c>
      <c r="T33" t="s">
        <v>67</v>
      </c>
      <c r="U33" t="s">
        <v>45</v>
      </c>
      <c r="V33" t="s">
        <v>235</v>
      </c>
      <c r="W33" t="s">
        <v>1194</v>
      </c>
      <c r="Y33" s="1">
        <v>42746.135625000003</v>
      </c>
      <c r="Z33" s="1">
        <v>42765.718043981484</v>
      </c>
      <c r="AA33" t="s">
        <v>791</v>
      </c>
    </row>
    <row r="34" spans="1:27" x14ac:dyDescent="0.3">
      <c r="A34">
        <v>94456</v>
      </c>
      <c r="B34" t="s">
        <v>170</v>
      </c>
      <c r="C34" t="s">
        <v>133</v>
      </c>
      <c r="D34" t="s">
        <v>180</v>
      </c>
      <c r="E34" t="s">
        <v>24</v>
      </c>
      <c r="F34" t="s">
        <v>27</v>
      </c>
      <c r="G34" t="s">
        <v>25</v>
      </c>
      <c r="H34" t="s">
        <v>789</v>
      </c>
      <c r="J34" t="s">
        <v>342</v>
      </c>
      <c r="K34" t="s">
        <v>41</v>
      </c>
      <c r="L34" t="s">
        <v>240</v>
      </c>
      <c r="M34" t="s">
        <v>185</v>
      </c>
      <c r="N34" t="s">
        <v>1194</v>
      </c>
      <c r="O34" t="s">
        <v>1194</v>
      </c>
      <c r="R34" t="s">
        <v>781</v>
      </c>
      <c r="S34" t="s">
        <v>235</v>
      </c>
      <c r="T34" t="s">
        <v>67</v>
      </c>
      <c r="U34" t="s">
        <v>45</v>
      </c>
      <c r="V34" t="s">
        <v>235</v>
      </c>
      <c r="W34" t="s">
        <v>1194</v>
      </c>
      <c r="Y34" s="1">
        <v>42746.141423611109</v>
      </c>
      <c r="Z34" s="1">
        <v>42761.653854166667</v>
      </c>
    </row>
    <row r="35" spans="1:27" x14ac:dyDescent="0.3">
      <c r="A35">
        <v>95040</v>
      </c>
      <c r="B35" t="s">
        <v>170</v>
      </c>
      <c r="C35" t="s">
        <v>133</v>
      </c>
      <c r="D35" t="s">
        <v>180</v>
      </c>
      <c r="E35" t="s">
        <v>24</v>
      </c>
      <c r="F35" t="s">
        <v>27</v>
      </c>
      <c r="G35" t="s">
        <v>178</v>
      </c>
      <c r="H35" t="s">
        <v>788</v>
      </c>
      <c r="J35" t="s">
        <v>193</v>
      </c>
      <c r="K35" t="s">
        <v>41</v>
      </c>
      <c r="L35" t="s">
        <v>32</v>
      </c>
      <c r="N35" t="s">
        <v>1194</v>
      </c>
      <c r="O35" t="s">
        <v>1194</v>
      </c>
      <c r="R35" t="s">
        <v>781</v>
      </c>
      <c r="S35" t="s">
        <v>235</v>
      </c>
      <c r="T35" t="s">
        <v>67</v>
      </c>
      <c r="U35" t="s">
        <v>45</v>
      </c>
      <c r="V35" t="s">
        <v>779</v>
      </c>
      <c r="W35" t="s">
        <v>1194</v>
      </c>
      <c r="Y35" s="1">
        <v>42760.415150462963</v>
      </c>
      <c r="Z35" s="1">
        <v>42815.964988425927</v>
      </c>
    </row>
    <row r="36" spans="1:27" x14ac:dyDescent="0.3">
      <c r="A36">
        <v>95089</v>
      </c>
      <c r="B36" t="s">
        <v>784</v>
      </c>
      <c r="C36" t="s">
        <v>133</v>
      </c>
      <c r="D36" t="s">
        <v>787</v>
      </c>
      <c r="E36" t="s">
        <v>24</v>
      </c>
      <c r="F36" t="s">
        <v>27</v>
      </c>
      <c r="G36" t="s">
        <v>275</v>
      </c>
      <c r="H36" t="s">
        <v>786</v>
      </c>
      <c r="J36" t="s">
        <v>784</v>
      </c>
      <c r="K36" t="s">
        <v>41</v>
      </c>
      <c r="L36" t="s">
        <v>28</v>
      </c>
      <c r="N36" t="s">
        <v>1194</v>
      </c>
      <c r="O36" t="s">
        <v>1194</v>
      </c>
      <c r="Q36" t="s">
        <v>785</v>
      </c>
      <c r="R36" t="s">
        <v>781</v>
      </c>
      <c r="S36" t="s">
        <v>235</v>
      </c>
      <c r="T36" t="s">
        <v>67</v>
      </c>
      <c r="U36" t="s">
        <v>60</v>
      </c>
      <c r="V36" t="s">
        <v>235</v>
      </c>
      <c r="W36" t="s">
        <v>1194</v>
      </c>
      <c r="Y36" s="1">
        <v>42761.979201388887</v>
      </c>
      <c r="Z36" s="1">
        <v>42768.921863425923</v>
      </c>
      <c r="AA36" t="s">
        <v>783</v>
      </c>
    </row>
    <row r="37" spans="1:27" x14ac:dyDescent="0.3">
      <c r="A37">
        <v>95302</v>
      </c>
      <c r="B37" t="s">
        <v>170</v>
      </c>
      <c r="C37" t="s">
        <v>133</v>
      </c>
      <c r="D37" t="s">
        <v>180</v>
      </c>
      <c r="E37" t="s">
        <v>24</v>
      </c>
      <c r="F37" t="s">
        <v>27</v>
      </c>
      <c r="G37" t="s">
        <v>49</v>
      </c>
      <c r="H37" t="s">
        <v>782</v>
      </c>
      <c r="J37" t="s">
        <v>602</v>
      </c>
      <c r="K37" t="s">
        <v>41</v>
      </c>
      <c r="L37" t="s">
        <v>240</v>
      </c>
      <c r="N37" t="s">
        <v>1194</v>
      </c>
      <c r="O37" t="s">
        <v>364</v>
      </c>
      <c r="R37" t="s">
        <v>781</v>
      </c>
      <c r="S37" t="s">
        <v>235</v>
      </c>
      <c r="T37" t="s">
        <v>67</v>
      </c>
      <c r="U37" t="s">
        <v>45</v>
      </c>
      <c r="V37" t="s">
        <v>235</v>
      </c>
      <c r="W37" t="s">
        <v>1194</v>
      </c>
      <c r="Y37" s="1">
        <v>42767.34578703704</v>
      </c>
      <c r="Z37" s="1">
        <v>42768.470509259256</v>
      </c>
    </row>
    <row r="38" spans="1:27" x14ac:dyDescent="0.3">
      <c r="A38">
        <v>95777</v>
      </c>
      <c r="B38" t="s">
        <v>146</v>
      </c>
      <c r="C38" t="s">
        <v>75</v>
      </c>
      <c r="D38" t="s">
        <v>79</v>
      </c>
      <c r="E38" t="s">
        <v>24</v>
      </c>
      <c r="F38" t="s">
        <v>27</v>
      </c>
      <c r="G38" t="s">
        <v>153</v>
      </c>
      <c r="H38" t="s">
        <v>1288</v>
      </c>
      <c r="I38" t="s">
        <v>355</v>
      </c>
      <c r="J38" t="s">
        <v>355</v>
      </c>
      <c r="K38" t="s">
        <v>41</v>
      </c>
      <c r="L38" t="s">
        <v>240</v>
      </c>
      <c r="M38" t="s">
        <v>365</v>
      </c>
      <c r="N38" t="s">
        <v>1194</v>
      </c>
      <c r="O38" t="s">
        <v>1221</v>
      </c>
      <c r="P38">
        <v>13235</v>
      </c>
      <c r="Q38" t="s">
        <v>812</v>
      </c>
      <c r="R38" t="s">
        <v>779</v>
      </c>
      <c r="S38" t="s">
        <v>235</v>
      </c>
      <c r="T38" t="s">
        <v>43</v>
      </c>
      <c r="U38" t="s">
        <v>29</v>
      </c>
      <c r="V38" t="s">
        <v>81</v>
      </c>
      <c r="W38" t="s">
        <v>1194</v>
      </c>
      <c r="Y38" s="1">
        <v>42779.099027777775</v>
      </c>
      <c r="Z38" s="1">
        <v>42802.264467592591</v>
      </c>
      <c r="AA38" t="s">
        <v>1273</v>
      </c>
    </row>
    <row r="39" spans="1:27" x14ac:dyDescent="0.3">
      <c r="A39">
        <v>95811</v>
      </c>
      <c r="B39" t="s">
        <v>1214</v>
      </c>
      <c r="C39" t="s">
        <v>75</v>
      </c>
      <c r="D39" t="s">
        <v>354</v>
      </c>
      <c r="E39" t="s">
        <v>24</v>
      </c>
      <c r="F39" t="s">
        <v>27</v>
      </c>
      <c r="G39" t="s">
        <v>166</v>
      </c>
      <c r="H39" t="s">
        <v>1213</v>
      </c>
      <c r="I39" t="s">
        <v>942</v>
      </c>
      <c r="J39" t="s">
        <v>204</v>
      </c>
      <c r="K39" t="s">
        <v>41</v>
      </c>
      <c r="L39" t="s">
        <v>240</v>
      </c>
      <c r="M39" t="s">
        <v>365</v>
      </c>
      <c r="N39" t="s">
        <v>1194</v>
      </c>
      <c r="O39" t="s">
        <v>373</v>
      </c>
      <c r="Q39" t="s">
        <v>812</v>
      </c>
      <c r="R39" t="s">
        <v>779</v>
      </c>
      <c r="S39" t="s">
        <v>235</v>
      </c>
      <c r="T39" t="s">
        <v>43</v>
      </c>
      <c r="U39" t="s">
        <v>29</v>
      </c>
      <c r="V39" t="s">
        <v>26</v>
      </c>
      <c r="W39" t="s">
        <v>1194</v>
      </c>
      <c r="Y39" s="1">
        <v>42779.494895833333</v>
      </c>
      <c r="Z39" s="1">
        <v>42782.595219907409</v>
      </c>
      <c r="AA39" t="s">
        <v>321</v>
      </c>
    </row>
    <row r="40" spans="1:27" x14ac:dyDescent="0.3">
      <c r="A40">
        <v>95813</v>
      </c>
      <c r="B40" t="s">
        <v>124</v>
      </c>
      <c r="C40" t="s">
        <v>75</v>
      </c>
      <c r="D40" t="s">
        <v>125</v>
      </c>
      <c r="E40" t="s">
        <v>149</v>
      </c>
      <c r="F40" t="s">
        <v>27</v>
      </c>
      <c r="G40" t="s">
        <v>187</v>
      </c>
      <c r="H40" t="s">
        <v>1287</v>
      </c>
      <c r="I40" t="s">
        <v>245</v>
      </c>
      <c r="J40" t="s">
        <v>124</v>
      </c>
      <c r="K40" t="s">
        <v>41</v>
      </c>
      <c r="L40" t="s">
        <v>32</v>
      </c>
      <c r="N40" t="s">
        <v>1194</v>
      </c>
      <c r="O40" t="s">
        <v>1194</v>
      </c>
      <c r="Q40" t="s">
        <v>630</v>
      </c>
      <c r="R40" t="s">
        <v>779</v>
      </c>
      <c r="S40" t="s">
        <v>1211</v>
      </c>
      <c r="T40" t="s">
        <v>67</v>
      </c>
      <c r="U40" t="s">
        <v>37</v>
      </c>
      <c r="V40" t="s">
        <v>235</v>
      </c>
      <c r="W40" t="s">
        <v>1194</v>
      </c>
      <c r="Y40" s="1">
        <v>42779.504027777781</v>
      </c>
      <c r="Z40" s="1">
        <v>42788.540034722224</v>
      </c>
      <c r="AA40" t="s">
        <v>321</v>
      </c>
    </row>
    <row r="41" spans="1:27" x14ac:dyDescent="0.3">
      <c r="A41">
        <v>95828</v>
      </c>
      <c r="B41" t="s">
        <v>318</v>
      </c>
      <c r="C41" t="s">
        <v>75</v>
      </c>
      <c r="D41" t="s">
        <v>267</v>
      </c>
      <c r="E41" t="s">
        <v>24</v>
      </c>
      <c r="F41" t="s">
        <v>27</v>
      </c>
      <c r="G41" t="s">
        <v>201</v>
      </c>
      <c r="H41" t="s">
        <v>1284</v>
      </c>
      <c r="I41" t="s">
        <v>245</v>
      </c>
      <c r="J41" t="s">
        <v>77</v>
      </c>
      <c r="K41" t="s">
        <v>41</v>
      </c>
      <c r="L41" t="s">
        <v>32</v>
      </c>
      <c r="M41" t="s">
        <v>298</v>
      </c>
      <c r="N41" t="s">
        <v>1194</v>
      </c>
      <c r="O41" t="s">
        <v>1221</v>
      </c>
      <c r="Q41" t="s">
        <v>812</v>
      </c>
      <c r="R41" t="s">
        <v>779</v>
      </c>
      <c r="S41" t="s">
        <v>235</v>
      </c>
      <c r="T41" t="s">
        <v>43</v>
      </c>
      <c r="U41" t="s">
        <v>29</v>
      </c>
      <c r="V41" t="s">
        <v>26</v>
      </c>
      <c r="W41" t="s">
        <v>1194</v>
      </c>
      <c r="Y41" s="1">
        <v>42779.683969907404</v>
      </c>
      <c r="Z41" s="1">
        <v>42796.375231481485</v>
      </c>
      <c r="AA41" t="s">
        <v>1273</v>
      </c>
    </row>
    <row r="42" spans="1:27" x14ac:dyDescent="0.3">
      <c r="A42">
        <v>95990</v>
      </c>
      <c r="B42" t="s">
        <v>800</v>
      </c>
      <c r="C42" t="s">
        <v>75</v>
      </c>
      <c r="D42" t="s">
        <v>79</v>
      </c>
      <c r="E42" t="s">
        <v>24</v>
      </c>
      <c r="F42" t="s">
        <v>27</v>
      </c>
      <c r="G42" t="s">
        <v>187</v>
      </c>
      <c r="H42" t="s">
        <v>1282</v>
      </c>
      <c r="I42" t="s">
        <v>800</v>
      </c>
      <c r="J42" t="s">
        <v>146</v>
      </c>
      <c r="K42" t="s">
        <v>41</v>
      </c>
      <c r="L42" t="s">
        <v>240</v>
      </c>
      <c r="M42" t="s">
        <v>185</v>
      </c>
      <c r="N42" t="s">
        <v>1194</v>
      </c>
      <c r="O42" t="s">
        <v>1200</v>
      </c>
      <c r="Q42" t="s">
        <v>812</v>
      </c>
      <c r="R42" t="s">
        <v>779</v>
      </c>
      <c r="S42" t="s">
        <v>1211</v>
      </c>
      <c r="T42" t="s">
        <v>67</v>
      </c>
      <c r="U42" t="s">
        <v>45</v>
      </c>
      <c r="V42" t="s">
        <v>235</v>
      </c>
      <c r="W42" t="s">
        <v>1194</v>
      </c>
      <c r="Y42" s="1">
        <v>42782.148425925923</v>
      </c>
      <c r="Z42" s="1">
        <v>42806.991793981484</v>
      </c>
      <c r="AA42" t="s">
        <v>1268</v>
      </c>
    </row>
    <row r="43" spans="1:27" x14ac:dyDescent="0.3">
      <c r="A43">
        <v>96458</v>
      </c>
      <c r="B43" t="s">
        <v>146</v>
      </c>
      <c r="C43" t="s">
        <v>75</v>
      </c>
      <c r="D43" t="s">
        <v>79</v>
      </c>
      <c r="E43" t="s">
        <v>24</v>
      </c>
      <c r="F43" t="s">
        <v>27</v>
      </c>
      <c r="G43" t="s">
        <v>807</v>
      </c>
      <c r="H43" t="s">
        <v>1277</v>
      </c>
      <c r="I43" t="s">
        <v>806</v>
      </c>
      <c r="J43" t="s">
        <v>146</v>
      </c>
      <c r="K43" t="s">
        <v>41</v>
      </c>
      <c r="L43" t="s">
        <v>240</v>
      </c>
      <c r="M43" t="s">
        <v>185</v>
      </c>
      <c r="N43" t="s">
        <v>1194</v>
      </c>
      <c r="O43" t="s">
        <v>1221</v>
      </c>
      <c r="R43" t="s">
        <v>779</v>
      </c>
      <c r="S43" t="s">
        <v>235</v>
      </c>
      <c r="T43" t="s">
        <v>43</v>
      </c>
      <c r="U43" t="s">
        <v>45</v>
      </c>
      <c r="V43" t="s">
        <v>235</v>
      </c>
      <c r="W43" t="s">
        <v>1194</v>
      </c>
      <c r="Y43" s="1">
        <v>42794.163171296299</v>
      </c>
      <c r="Z43" s="1">
        <v>42796.374675925923</v>
      </c>
    </row>
    <row r="44" spans="1:27" x14ac:dyDescent="0.3">
      <c r="A44">
        <v>96484</v>
      </c>
      <c r="B44" t="s">
        <v>1276</v>
      </c>
      <c r="C44" t="s">
        <v>75</v>
      </c>
      <c r="D44" t="s">
        <v>1275</v>
      </c>
      <c r="E44" t="s">
        <v>24</v>
      </c>
      <c r="F44" t="s">
        <v>27</v>
      </c>
      <c r="G44" t="s">
        <v>117</v>
      </c>
      <c r="H44" t="s">
        <v>1274</v>
      </c>
      <c r="I44" t="s">
        <v>602</v>
      </c>
      <c r="J44" t="s">
        <v>77</v>
      </c>
      <c r="K44" t="s">
        <v>41</v>
      </c>
      <c r="L44" t="s">
        <v>240</v>
      </c>
      <c r="M44" t="s">
        <v>185</v>
      </c>
      <c r="N44" t="s">
        <v>1194</v>
      </c>
      <c r="O44" t="s">
        <v>1221</v>
      </c>
      <c r="Q44" t="s">
        <v>812</v>
      </c>
      <c r="R44" t="s">
        <v>779</v>
      </c>
      <c r="S44" t="s">
        <v>235</v>
      </c>
      <c r="T44" t="s">
        <v>55</v>
      </c>
      <c r="U44" t="s">
        <v>37</v>
      </c>
      <c r="V44" t="s">
        <v>235</v>
      </c>
      <c r="W44" t="s">
        <v>1194</v>
      </c>
      <c r="Y44" s="1">
        <v>42794.40115740741</v>
      </c>
      <c r="Z44" s="1">
        <v>42796.571157407408</v>
      </c>
      <c r="AA44" t="s">
        <v>1273</v>
      </c>
    </row>
    <row r="45" spans="1:27" x14ac:dyDescent="0.3">
      <c r="A45">
        <v>96634</v>
      </c>
      <c r="B45" t="s">
        <v>355</v>
      </c>
      <c r="C45" t="s">
        <v>75</v>
      </c>
      <c r="D45" t="s">
        <v>79</v>
      </c>
      <c r="E45" t="s">
        <v>24</v>
      </c>
      <c r="F45" t="s">
        <v>27</v>
      </c>
      <c r="G45" t="s">
        <v>25</v>
      </c>
      <c r="H45" t="s">
        <v>1272</v>
      </c>
      <c r="I45" t="s">
        <v>74</v>
      </c>
      <c r="J45" t="s">
        <v>355</v>
      </c>
      <c r="K45" t="s">
        <v>41</v>
      </c>
      <c r="L45" t="s">
        <v>240</v>
      </c>
      <c r="M45" t="s">
        <v>298</v>
      </c>
      <c r="N45" t="s">
        <v>1194</v>
      </c>
      <c r="O45" t="s">
        <v>1221</v>
      </c>
      <c r="R45" t="s">
        <v>779</v>
      </c>
      <c r="S45" t="s">
        <v>235</v>
      </c>
      <c r="T45" t="s">
        <v>43</v>
      </c>
      <c r="U45" t="s">
        <v>29</v>
      </c>
      <c r="V45" t="s">
        <v>779</v>
      </c>
      <c r="W45" t="s">
        <v>1194</v>
      </c>
      <c r="Y45" s="1">
        <v>42797.067928240744</v>
      </c>
      <c r="Z45" s="1">
        <v>42801.935868055552</v>
      </c>
    </row>
    <row r="46" spans="1:27" x14ac:dyDescent="0.3">
      <c r="A46">
        <v>96927</v>
      </c>
      <c r="B46" t="s">
        <v>318</v>
      </c>
      <c r="C46" t="s">
        <v>75</v>
      </c>
      <c r="D46" t="s">
        <v>267</v>
      </c>
      <c r="E46" t="s">
        <v>24</v>
      </c>
      <c r="F46" t="s">
        <v>27</v>
      </c>
      <c r="G46" t="s">
        <v>35</v>
      </c>
      <c r="H46" t="s">
        <v>1341</v>
      </c>
      <c r="I46" t="s">
        <v>137</v>
      </c>
      <c r="J46" t="s">
        <v>77</v>
      </c>
      <c r="K46" t="s">
        <v>41</v>
      </c>
      <c r="L46" t="s">
        <v>240</v>
      </c>
      <c r="M46" t="s">
        <v>185</v>
      </c>
      <c r="N46" t="s">
        <v>1194</v>
      </c>
      <c r="O46" t="s">
        <v>1319</v>
      </c>
      <c r="Q46" t="s">
        <v>812</v>
      </c>
      <c r="R46" t="s">
        <v>779</v>
      </c>
      <c r="S46" t="s">
        <v>235</v>
      </c>
      <c r="T46" t="s">
        <v>43</v>
      </c>
      <c r="U46" t="s">
        <v>37</v>
      </c>
      <c r="V46" t="s">
        <v>779</v>
      </c>
      <c r="W46" t="s">
        <v>1194</v>
      </c>
      <c r="Y46" s="1">
        <v>42803.672743055555</v>
      </c>
      <c r="Z46" s="1">
        <v>42811.516817129632</v>
      </c>
      <c r="AA46" t="s">
        <v>1268</v>
      </c>
    </row>
    <row r="47" spans="1:27" x14ac:dyDescent="0.3">
      <c r="A47">
        <v>95944</v>
      </c>
      <c r="B47" t="s">
        <v>170</v>
      </c>
      <c r="C47" t="s">
        <v>133</v>
      </c>
      <c r="D47" t="s">
        <v>180</v>
      </c>
      <c r="E47" t="s">
        <v>24</v>
      </c>
      <c r="F47" t="s">
        <v>27</v>
      </c>
      <c r="G47" t="s">
        <v>178</v>
      </c>
      <c r="H47" t="s">
        <v>780</v>
      </c>
      <c r="I47" t="s">
        <v>193</v>
      </c>
      <c r="J47" t="s">
        <v>777</v>
      </c>
      <c r="K47" t="s">
        <v>41</v>
      </c>
      <c r="L47" t="s">
        <v>32</v>
      </c>
      <c r="N47" t="s">
        <v>1194</v>
      </c>
      <c r="O47" t="s">
        <v>1200</v>
      </c>
      <c r="R47" t="s">
        <v>779</v>
      </c>
      <c r="S47" t="s">
        <v>235</v>
      </c>
      <c r="T47" t="s">
        <v>43</v>
      </c>
      <c r="U47" t="s">
        <v>45</v>
      </c>
      <c r="V47" t="s">
        <v>778</v>
      </c>
      <c r="W47" t="s">
        <v>1194</v>
      </c>
      <c r="Y47" s="1">
        <v>42781.249409722222</v>
      </c>
      <c r="Z47" s="1">
        <v>42786.991354166668</v>
      </c>
    </row>
    <row r="48" spans="1:27" x14ac:dyDescent="0.3">
      <c r="A48">
        <v>96068</v>
      </c>
      <c r="B48" t="s">
        <v>170</v>
      </c>
      <c r="C48" t="s">
        <v>133</v>
      </c>
      <c r="D48" t="s">
        <v>180</v>
      </c>
      <c r="E48" t="s">
        <v>24</v>
      </c>
      <c r="F48" t="s">
        <v>27</v>
      </c>
      <c r="G48" t="s">
        <v>263</v>
      </c>
      <c r="H48" t="s">
        <v>1271</v>
      </c>
      <c r="I48" t="s">
        <v>745</v>
      </c>
      <c r="J48" t="s">
        <v>777</v>
      </c>
      <c r="K48" t="s">
        <v>41</v>
      </c>
      <c r="L48" t="s">
        <v>240</v>
      </c>
      <c r="M48" t="s">
        <v>185</v>
      </c>
      <c r="N48" t="s">
        <v>1194</v>
      </c>
      <c r="O48" t="s">
        <v>1200</v>
      </c>
      <c r="R48" t="s">
        <v>779</v>
      </c>
      <c r="S48" t="s">
        <v>235</v>
      </c>
      <c r="T48" t="s">
        <v>67</v>
      </c>
      <c r="U48" t="s">
        <v>37</v>
      </c>
      <c r="V48" t="s">
        <v>779</v>
      </c>
      <c r="W48" t="s">
        <v>1194</v>
      </c>
      <c r="X48" t="s">
        <v>596</v>
      </c>
      <c r="Y48" s="1">
        <v>42782.399594907409</v>
      </c>
      <c r="Z48" s="1">
        <v>42787.57234953704</v>
      </c>
      <c r="AA48" t="s">
        <v>321</v>
      </c>
    </row>
    <row r="49" spans="1:26" x14ac:dyDescent="0.3">
      <c r="A49">
        <v>96403</v>
      </c>
      <c r="B49" t="s">
        <v>170</v>
      </c>
      <c r="C49" t="s">
        <v>133</v>
      </c>
      <c r="D49" t="s">
        <v>180</v>
      </c>
      <c r="E49" t="s">
        <v>24</v>
      </c>
      <c r="F49" t="s">
        <v>27</v>
      </c>
      <c r="G49" t="s">
        <v>187</v>
      </c>
      <c r="H49" t="s">
        <v>1270</v>
      </c>
      <c r="I49" t="s">
        <v>800</v>
      </c>
      <c r="J49" t="s">
        <v>800</v>
      </c>
      <c r="K49" t="s">
        <v>41</v>
      </c>
      <c r="L49" t="s">
        <v>32</v>
      </c>
      <c r="N49" t="s">
        <v>1194</v>
      </c>
      <c r="O49" t="s">
        <v>1200</v>
      </c>
      <c r="R49" t="s">
        <v>779</v>
      </c>
      <c r="S49" t="s">
        <v>235</v>
      </c>
      <c r="T49" t="s">
        <v>67</v>
      </c>
      <c r="U49" t="s">
        <v>45</v>
      </c>
      <c r="V49" t="s">
        <v>235</v>
      </c>
      <c r="W49" t="s">
        <v>1194</v>
      </c>
      <c r="Y49" s="1">
        <v>42793.023587962962</v>
      </c>
      <c r="Z49" s="1">
        <v>42793.571458333332</v>
      </c>
    </row>
    <row r="50" spans="1:26" x14ac:dyDescent="0.3">
      <c r="A50">
        <v>96916</v>
      </c>
      <c r="B50" t="s">
        <v>170</v>
      </c>
      <c r="C50" t="s">
        <v>133</v>
      </c>
      <c r="D50" t="s">
        <v>180</v>
      </c>
      <c r="E50" t="s">
        <v>24</v>
      </c>
      <c r="F50" t="s">
        <v>27</v>
      </c>
      <c r="G50" t="s">
        <v>275</v>
      </c>
      <c r="H50" t="s">
        <v>1304</v>
      </c>
      <c r="I50" t="s">
        <v>170</v>
      </c>
      <c r="J50" t="s">
        <v>777</v>
      </c>
      <c r="K50" t="s">
        <v>41</v>
      </c>
      <c r="L50" t="s">
        <v>32</v>
      </c>
      <c r="M50" t="s">
        <v>104</v>
      </c>
      <c r="N50" t="s">
        <v>1194</v>
      </c>
      <c r="O50" t="s">
        <v>1293</v>
      </c>
      <c r="R50" t="s">
        <v>779</v>
      </c>
      <c r="S50" t="s">
        <v>235</v>
      </c>
      <c r="T50" t="s">
        <v>43</v>
      </c>
      <c r="U50" t="s">
        <v>29</v>
      </c>
      <c r="V50" t="s">
        <v>235</v>
      </c>
      <c r="W50" t="s">
        <v>1194</v>
      </c>
      <c r="Y50" s="1">
        <v>42803.470520833333</v>
      </c>
      <c r="Z50" s="1">
        <v>42804.344733796293</v>
      </c>
    </row>
    <row r="51" spans="1:26" x14ac:dyDescent="0.3">
      <c r="A51">
        <v>97029</v>
      </c>
      <c r="B51" t="s">
        <v>266</v>
      </c>
      <c r="C51" t="s">
        <v>23</v>
      </c>
      <c r="D51" t="s">
        <v>106</v>
      </c>
      <c r="E51" t="s">
        <v>262</v>
      </c>
      <c r="F51" t="s">
        <v>27</v>
      </c>
      <c r="G51" t="s">
        <v>49</v>
      </c>
      <c r="H51" t="s">
        <v>1340</v>
      </c>
      <c r="I51" t="s">
        <v>335</v>
      </c>
      <c r="J51" t="s">
        <v>335</v>
      </c>
      <c r="K51" t="s">
        <v>41</v>
      </c>
      <c r="L51" t="s">
        <v>32</v>
      </c>
      <c r="M51" t="s">
        <v>51</v>
      </c>
      <c r="N51" t="s">
        <v>1194</v>
      </c>
      <c r="O51" t="s">
        <v>1194</v>
      </c>
      <c r="R51" t="s">
        <v>765</v>
      </c>
      <c r="T51" t="s">
        <v>43</v>
      </c>
      <c r="U51" t="s">
        <v>45</v>
      </c>
      <c r="V51" t="s">
        <v>235</v>
      </c>
      <c r="W51" t="s">
        <v>1194</v>
      </c>
      <c r="Y51" s="1">
        <v>42808.122349537036</v>
      </c>
      <c r="Z51" s="1">
        <v>42816.23642361111</v>
      </c>
    </row>
    <row r="52" spans="1:26" x14ac:dyDescent="0.3">
      <c r="A52">
        <v>96639</v>
      </c>
      <c r="B52" t="s">
        <v>1229</v>
      </c>
      <c r="C52" t="s">
        <v>599</v>
      </c>
      <c r="D52" t="s">
        <v>598</v>
      </c>
      <c r="E52" t="s">
        <v>303</v>
      </c>
      <c r="F52" t="s">
        <v>27</v>
      </c>
      <c r="G52" t="s">
        <v>49</v>
      </c>
      <c r="H52" t="s">
        <v>1236</v>
      </c>
      <c r="I52" t="s">
        <v>772</v>
      </c>
      <c r="J52" t="s">
        <v>497</v>
      </c>
      <c r="K52" t="s">
        <v>41</v>
      </c>
      <c r="L52" t="s">
        <v>32</v>
      </c>
      <c r="N52" t="s">
        <v>1194</v>
      </c>
      <c r="O52" t="s">
        <v>1194</v>
      </c>
      <c r="R52" t="s">
        <v>765</v>
      </c>
      <c r="T52" t="s">
        <v>43</v>
      </c>
      <c r="U52" t="s">
        <v>60</v>
      </c>
      <c r="V52" t="s">
        <v>235</v>
      </c>
      <c r="W52" t="s">
        <v>1194</v>
      </c>
      <c r="Y52" s="1">
        <v>42797.110162037039</v>
      </c>
      <c r="Z52" s="1">
        <v>42797.449664351851</v>
      </c>
    </row>
    <row r="53" spans="1:26" x14ac:dyDescent="0.3">
      <c r="A53">
        <v>97143</v>
      </c>
      <c r="B53" t="s">
        <v>89</v>
      </c>
      <c r="C53" t="s">
        <v>599</v>
      </c>
      <c r="D53" t="s">
        <v>1356</v>
      </c>
      <c r="E53" t="s">
        <v>24</v>
      </c>
      <c r="F53" t="s">
        <v>27</v>
      </c>
      <c r="G53" t="s">
        <v>187</v>
      </c>
      <c r="H53" t="s">
        <v>1355</v>
      </c>
      <c r="I53" t="s">
        <v>733</v>
      </c>
      <c r="J53" t="s">
        <v>733</v>
      </c>
      <c r="K53" t="s">
        <v>41</v>
      </c>
      <c r="L53" t="s">
        <v>28</v>
      </c>
      <c r="N53" t="s">
        <v>1194</v>
      </c>
      <c r="O53" t="s">
        <v>1319</v>
      </c>
      <c r="R53" t="s">
        <v>765</v>
      </c>
      <c r="T53" t="s">
        <v>67</v>
      </c>
      <c r="U53" t="s">
        <v>37</v>
      </c>
      <c r="V53" t="s">
        <v>235</v>
      </c>
      <c r="W53" t="s">
        <v>1194</v>
      </c>
      <c r="Y53" s="1">
        <v>42810.338310185187</v>
      </c>
      <c r="Z53" s="1">
        <v>42816.317627314813</v>
      </c>
    </row>
    <row r="54" spans="1:26" x14ac:dyDescent="0.3">
      <c r="A54">
        <v>97318</v>
      </c>
      <c r="B54" t="s">
        <v>123</v>
      </c>
      <c r="C54" t="s">
        <v>97</v>
      </c>
      <c r="D54" t="s">
        <v>572</v>
      </c>
      <c r="E54" t="s">
        <v>262</v>
      </c>
      <c r="F54" t="s">
        <v>27</v>
      </c>
      <c r="G54" t="s">
        <v>42</v>
      </c>
      <c r="H54" t="s">
        <v>1354</v>
      </c>
      <c r="J54" t="s">
        <v>330</v>
      </c>
      <c r="K54" t="s">
        <v>41</v>
      </c>
      <c r="L54" t="s">
        <v>32</v>
      </c>
      <c r="N54" t="s">
        <v>1194</v>
      </c>
      <c r="O54" t="s">
        <v>1194</v>
      </c>
      <c r="R54" t="s">
        <v>765</v>
      </c>
      <c r="T54" t="s">
        <v>55</v>
      </c>
      <c r="U54" t="s">
        <v>37</v>
      </c>
      <c r="V54" t="s">
        <v>235</v>
      </c>
      <c r="W54" t="s">
        <v>1194</v>
      </c>
      <c r="Y54" s="1">
        <v>42815.281331018516</v>
      </c>
      <c r="Z54" s="1">
        <v>42816.317627314813</v>
      </c>
    </row>
    <row r="55" spans="1:26" x14ac:dyDescent="0.3">
      <c r="A55">
        <v>77346</v>
      </c>
      <c r="B55" t="s">
        <v>161</v>
      </c>
      <c r="C55" t="s">
        <v>322</v>
      </c>
      <c r="D55" t="s">
        <v>324</v>
      </c>
      <c r="E55" t="s">
        <v>24</v>
      </c>
      <c r="F55" t="s">
        <v>27</v>
      </c>
      <c r="G55" t="s">
        <v>220</v>
      </c>
      <c r="H55" t="s">
        <v>771</v>
      </c>
      <c r="I55" t="s">
        <v>107</v>
      </c>
      <c r="J55" t="s">
        <v>221</v>
      </c>
      <c r="K55" t="s">
        <v>41</v>
      </c>
      <c r="L55" t="s">
        <v>32</v>
      </c>
      <c r="N55" t="s">
        <v>1194</v>
      </c>
      <c r="O55" t="s">
        <v>1194</v>
      </c>
      <c r="R55" t="s">
        <v>765</v>
      </c>
      <c r="T55" t="s">
        <v>67</v>
      </c>
      <c r="U55" t="s">
        <v>45</v>
      </c>
      <c r="V55" t="s">
        <v>235</v>
      </c>
      <c r="W55" t="s">
        <v>1194</v>
      </c>
      <c r="Y55" s="1">
        <v>42418.805648148147</v>
      </c>
      <c r="Z55" s="1">
        <v>42724.101655092592</v>
      </c>
    </row>
    <row r="56" spans="1:26" x14ac:dyDescent="0.3">
      <c r="A56">
        <v>61516</v>
      </c>
      <c r="B56" t="s">
        <v>277</v>
      </c>
      <c r="C56" t="s">
        <v>75</v>
      </c>
      <c r="D56" t="s">
        <v>79</v>
      </c>
      <c r="E56" t="s">
        <v>147</v>
      </c>
      <c r="F56" t="s">
        <v>27</v>
      </c>
      <c r="G56" t="s">
        <v>127</v>
      </c>
      <c r="H56" t="s">
        <v>1154</v>
      </c>
      <c r="I56" t="s">
        <v>265</v>
      </c>
      <c r="J56" t="s">
        <v>1153</v>
      </c>
      <c r="K56" t="s">
        <v>41</v>
      </c>
      <c r="L56" t="s">
        <v>32</v>
      </c>
      <c r="N56" t="s">
        <v>1194</v>
      </c>
      <c r="O56" t="s">
        <v>1194</v>
      </c>
      <c r="R56" t="s">
        <v>765</v>
      </c>
      <c r="T56" t="s">
        <v>43</v>
      </c>
      <c r="U56" t="s">
        <v>29</v>
      </c>
      <c r="V56" t="s">
        <v>194</v>
      </c>
      <c r="W56" t="s">
        <v>1194</v>
      </c>
      <c r="Y56" s="1">
        <v>42123.220451388886</v>
      </c>
      <c r="Z56" s="1">
        <v>42202.331296296295</v>
      </c>
    </row>
    <row r="57" spans="1:26" x14ac:dyDescent="0.3">
      <c r="A57">
        <v>64267</v>
      </c>
      <c r="B57" t="s">
        <v>229</v>
      </c>
      <c r="C57" t="s">
        <v>75</v>
      </c>
      <c r="D57" t="s">
        <v>79</v>
      </c>
      <c r="E57" t="s">
        <v>147</v>
      </c>
      <c r="F57" t="s">
        <v>27</v>
      </c>
      <c r="G57" t="s">
        <v>76</v>
      </c>
      <c r="H57" t="s">
        <v>1151</v>
      </c>
      <c r="I57" t="s">
        <v>229</v>
      </c>
      <c r="J57" t="s">
        <v>229</v>
      </c>
      <c r="K57" t="s">
        <v>41</v>
      </c>
      <c r="L57" t="s">
        <v>32</v>
      </c>
      <c r="N57" t="s">
        <v>1194</v>
      </c>
      <c r="O57" t="s">
        <v>1194</v>
      </c>
      <c r="R57" t="s">
        <v>765</v>
      </c>
      <c r="T57" t="s">
        <v>43</v>
      </c>
      <c r="U57" t="s">
        <v>29</v>
      </c>
      <c r="V57" t="s">
        <v>78</v>
      </c>
      <c r="W57" t="s">
        <v>1194</v>
      </c>
      <c r="Y57" s="1">
        <v>42173.177407407406</v>
      </c>
      <c r="Z57" s="1">
        <v>42772.733159722222</v>
      </c>
    </row>
    <row r="58" spans="1:26" x14ac:dyDescent="0.3">
      <c r="A58">
        <v>71420</v>
      </c>
      <c r="B58" t="s">
        <v>315</v>
      </c>
      <c r="C58" t="s">
        <v>75</v>
      </c>
      <c r="D58" t="s">
        <v>1143</v>
      </c>
      <c r="E58" t="s">
        <v>147</v>
      </c>
      <c r="F58" t="s">
        <v>27</v>
      </c>
      <c r="G58" t="s">
        <v>169</v>
      </c>
      <c r="H58" t="s">
        <v>1142</v>
      </c>
      <c r="J58" t="s">
        <v>315</v>
      </c>
      <c r="K58" t="s">
        <v>41</v>
      </c>
      <c r="L58" t="s">
        <v>32</v>
      </c>
      <c r="N58" t="s">
        <v>1194</v>
      </c>
      <c r="O58" t="s">
        <v>1194</v>
      </c>
      <c r="R58" t="s">
        <v>765</v>
      </c>
      <c r="T58" t="s">
        <v>43</v>
      </c>
      <c r="U58" t="s">
        <v>37</v>
      </c>
      <c r="V58" t="s">
        <v>81</v>
      </c>
      <c r="W58" t="s">
        <v>1194</v>
      </c>
      <c r="Y58" s="1">
        <v>42300.000717592593</v>
      </c>
      <c r="Z58" s="1">
        <v>42366.135995370372</v>
      </c>
    </row>
    <row r="59" spans="1:26" x14ac:dyDescent="0.3">
      <c r="A59">
        <v>73271</v>
      </c>
      <c r="B59" t="s">
        <v>230</v>
      </c>
      <c r="C59" t="s">
        <v>75</v>
      </c>
      <c r="D59" t="s">
        <v>79</v>
      </c>
      <c r="E59" t="s">
        <v>147</v>
      </c>
      <c r="F59" t="s">
        <v>27</v>
      </c>
      <c r="G59" t="s">
        <v>169</v>
      </c>
      <c r="H59" t="s">
        <v>1141</v>
      </c>
      <c r="I59" t="s">
        <v>733</v>
      </c>
      <c r="J59" t="s">
        <v>733</v>
      </c>
      <c r="K59" t="s">
        <v>41</v>
      </c>
      <c r="L59" t="s">
        <v>32</v>
      </c>
      <c r="N59" t="s">
        <v>1194</v>
      </c>
      <c r="O59" t="s">
        <v>1194</v>
      </c>
      <c r="R59" t="s">
        <v>765</v>
      </c>
      <c r="T59" t="s">
        <v>67</v>
      </c>
      <c r="U59" t="s">
        <v>37</v>
      </c>
      <c r="V59" t="s">
        <v>81</v>
      </c>
      <c r="W59" t="s">
        <v>1194</v>
      </c>
      <c r="Y59" s="1">
        <v>42333.157141203701</v>
      </c>
      <c r="Z59" s="1">
        <v>42333.314004629632</v>
      </c>
    </row>
    <row r="60" spans="1:26" x14ac:dyDescent="0.3">
      <c r="A60">
        <v>73907</v>
      </c>
      <c r="B60" t="s">
        <v>77</v>
      </c>
      <c r="C60" t="s">
        <v>75</v>
      </c>
      <c r="D60" t="s">
        <v>825</v>
      </c>
      <c r="E60" t="s">
        <v>147</v>
      </c>
      <c r="F60" t="s">
        <v>27</v>
      </c>
      <c r="G60" t="s">
        <v>187</v>
      </c>
      <c r="H60" t="s">
        <v>1139</v>
      </c>
      <c r="I60" t="s">
        <v>941</v>
      </c>
      <c r="J60" t="s">
        <v>315</v>
      </c>
      <c r="K60" t="s">
        <v>41</v>
      </c>
      <c r="L60" t="s">
        <v>32</v>
      </c>
      <c r="N60" t="s">
        <v>1194</v>
      </c>
      <c r="O60" t="s">
        <v>1194</v>
      </c>
      <c r="R60" t="s">
        <v>765</v>
      </c>
      <c r="T60" t="s">
        <v>67</v>
      </c>
      <c r="U60" t="s">
        <v>29</v>
      </c>
      <c r="V60" t="s">
        <v>26</v>
      </c>
      <c r="W60" t="s">
        <v>1194</v>
      </c>
      <c r="Y60" s="1">
        <v>42347.143217592595</v>
      </c>
      <c r="Z60" s="1">
        <v>42366.135613425926</v>
      </c>
    </row>
    <row r="61" spans="1:26" x14ac:dyDescent="0.3">
      <c r="A61">
        <v>74162</v>
      </c>
      <c r="B61" t="s">
        <v>77</v>
      </c>
      <c r="C61" t="s">
        <v>75</v>
      </c>
      <c r="D61" t="s">
        <v>825</v>
      </c>
      <c r="E61" t="s">
        <v>147</v>
      </c>
      <c r="F61" t="s">
        <v>27</v>
      </c>
      <c r="G61" t="s">
        <v>169</v>
      </c>
      <c r="H61" t="s">
        <v>1138</v>
      </c>
      <c r="I61" t="s">
        <v>941</v>
      </c>
      <c r="J61" t="s">
        <v>234</v>
      </c>
      <c r="K61" t="s">
        <v>41</v>
      </c>
      <c r="L61" t="s">
        <v>32</v>
      </c>
      <c r="N61" t="s">
        <v>1194</v>
      </c>
      <c r="O61" t="s">
        <v>1194</v>
      </c>
      <c r="R61" t="s">
        <v>765</v>
      </c>
      <c r="S61" t="s">
        <v>426</v>
      </c>
      <c r="T61" t="s">
        <v>43</v>
      </c>
      <c r="U61" t="s">
        <v>29</v>
      </c>
      <c r="V61" t="s">
        <v>81</v>
      </c>
      <c r="W61" t="s">
        <v>1194</v>
      </c>
      <c r="Y61" s="1">
        <v>42353.375856481478</v>
      </c>
      <c r="Z61" s="1">
        <v>42353.380347222221</v>
      </c>
    </row>
    <row r="62" spans="1:26" x14ac:dyDescent="0.3">
      <c r="A62">
        <v>75402</v>
      </c>
      <c r="B62" t="s">
        <v>200</v>
      </c>
      <c r="C62" t="s">
        <v>75</v>
      </c>
      <c r="D62" t="s">
        <v>202</v>
      </c>
      <c r="E62" t="s">
        <v>147</v>
      </c>
      <c r="F62" t="s">
        <v>27</v>
      </c>
      <c r="G62" t="s">
        <v>153</v>
      </c>
      <c r="H62" t="s">
        <v>1137</v>
      </c>
      <c r="I62" t="s">
        <v>942</v>
      </c>
      <c r="J62" t="s">
        <v>226</v>
      </c>
      <c r="K62" t="s">
        <v>41</v>
      </c>
      <c r="L62" t="s">
        <v>32</v>
      </c>
      <c r="N62" t="s">
        <v>1194</v>
      </c>
      <c r="O62" t="s">
        <v>1194</v>
      </c>
      <c r="P62">
        <v>10008</v>
      </c>
      <c r="R62" t="s">
        <v>765</v>
      </c>
      <c r="T62" t="s">
        <v>43</v>
      </c>
      <c r="U62" t="s">
        <v>29</v>
      </c>
      <c r="V62" t="s">
        <v>78</v>
      </c>
      <c r="W62" t="s">
        <v>1194</v>
      </c>
      <c r="Y62" s="1">
        <v>42388.633518518516</v>
      </c>
      <c r="Z62" s="1">
        <v>42389.400543981479</v>
      </c>
    </row>
    <row r="63" spans="1:26" x14ac:dyDescent="0.3">
      <c r="A63">
        <v>76303</v>
      </c>
      <c r="B63" t="s">
        <v>77</v>
      </c>
      <c r="C63" t="s">
        <v>75</v>
      </c>
      <c r="D63" t="s">
        <v>825</v>
      </c>
      <c r="E63" t="s">
        <v>147</v>
      </c>
      <c r="F63" t="s">
        <v>27</v>
      </c>
      <c r="G63" t="s">
        <v>201</v>
      </c>
      <c r="H63" t="s">
        <v>1136</v>
      </c>
      <c r="I63" t="s">
        <v>230</v>
      </c>
      <c r="J63" t="s">
        <v>230</v>
      </c>
      <c r="K63" t="s">
        <v>41</v>
      </c>
      <c r="L63" t="s">
        <v>32</v>
      </c>
      <c r="N63" t="s">
        <v>1194</v>
      </c>
      <c r="O63" t="s">
        <v>1194</v>
      </c>
      <c r="Q63" t="s">
        <v>541</v>
      </c>
      <c r="R63" t="s">
        <v>765</v>
      </c>
      <c r="T63" t="s">
        <v>43</v>
      </c>
      <c r="U63" t="s">
        <v>29</v>
      </c>
      <c r="V63" t="s">
        <v>306</v>
      </c>
      <c r="W63" t="s">
        <v>1194</v>
      </c>
      <c r="Y63" s="1">
        <v>42398.353888888887</v>
      </c>
      <c r="Z63" s="1">
        <v>42576.297581018516</v>
      </c>
    </row>
    <row r="64" spans="1:26" x14ac:dyDescent="0.3">
      <c r="A64">
        <v>79634</v>
      </c>
      <c r="B64" t="s">
        <v>77</v>
      </c>
      <c r="C64" t="s">
        <v>75</v>
      </c>
      <c r="D64" t="s">
        <v>825</v>
      </c>
      <c r="E64" t="s">
        <v>147</v>
      </c>
      <c r="F64" t="s">
        <v>27</v>
      </c>
      <c r="G64" t="s">
        <v>187</v>
      </c>
      <c r="H64" t="s">
        <v>1135</v>
      </c>
      <c r="I64" t="s">
        <v>234</v>
      </c>
      <c r="J64" t="s">
        <v>234</v>
      </c>
      <c r="K64" t="s">
        <v>41</v>
      </c>
      <c r="L64" t="s">
        <v>32</v>
      </c>
      <c r="N64" t="s">
        <v>1194</v>
      </c>
      <c r="O64" t="s">
        <v>1194</v>
      </c>
      <c r="R64" t="s">
        <v>765</v>
      </c>
      <c r="S64" t="s">
        <v>426</v>
      </c>
      <c r="T64" t="s">
        <v>67</v>
      </c>
      <c r="U64" t="s">
        <v>45</v>
      </c>
      <c r="V64" t="s">
        <v>26</v>
      </c>
      <c r="W64" t="s">
        <v>1194</v>
      </c>
      <c r="Y64" s="1">
        <v>42457.412997685184</v>
      </c>
      <c r="Z64" s="1">
        <v>42459.52753472222</v>
      </c>
    </row>
    <row r="65" spans="1:27" x14ac:dyDescent="0.3">
      <c r="A65">
        <v>80606</v>
      </c>
      <c r="B65" t="s">
        <v>279</v>
      </c>
      <c r="C65" t="s">
        <v>75</v>
      </c>
      <c r="D65" t="s">
        <v>79</v>
      </c>
      <c r="E65" t="s">
        <v>147</v>
      </c>
      <c r="F65" t="s">
        <v>27</v>
      </c>
      <c r="G65" t="s">
        <v>187</v>
      </c>
      <c r="H65" t="s">
        <v>1134</v>
      </c>
      <c r="I65" t="s">
        <v>279</v>
      </c>
      <c r="J65" t="s">
        <v>279</v>
      </c>
      <c r="K65" t="s">
        <v>41</v>
      </c>
      <c r="L65" t="s">
        <v>32</v>
      </c>
      <c r="N65" t="s">
        <v>1194</v>
      </c>
      <c r="O65" t="s">
        <v>1194</v>
      </c>
      <c r="R65" t="s">
        <v>765</v>
      </c>
      <c r="T65" t="s">
        <v>55</v>
      </c>
      <c r="U65" t="s">
        <v>37</v>
      </c>
      <c r="V65" t="s">
        <v>26</v>
      </c>
      <c r="W65" t="s">
        <v>1194</v>
      </c>
      <c r="Y65" s="1">
        <v>42471.906145833331</v>
      </c>
      <c r="Z65" s="1">
        <v>42527.900381944448</v>
      </c>
    </row>
    <row r="66" spans="1:27" x14ac:dyDescent="0.3">
      <c r="A66">
        <v>84181</v>
      </c>
      <c r="B66" t="s">
        <v>939</v>
      </c>
      <c r="C66" t="s">
        <v>75</v>
      </c>
      <c r="D66" t="s">
        <v>1132</v>
      </c>
      <c r="E66" t="s">
        <v>262</v>
      </c>
      <c r="F66" t="s">
        <v>27</v>
      </c>
      <c r="G66" t="s">
        <v>153</v>
      </c>
      <c r="H66" t="s">
        <v>1131</v>
      </c>
      <c r="J66" t="s">
        <v>937</v>
      </c>
      <c r="K66" t="s">
        <v>41</v>
      </c>
      <c r="L66" t="s">
        <v>32</v>
      </c>
      <c r="N66" t="s">
        <v>1194</v>
      </c>
      <c r="O66" t="s">
        <v>1194</v>
      </c>
      <c r="R66" t="s">
        <v>765</v>
      </c>
      <c r="S66" t="s">
        <v>426</v>
      </c>
      <c r="T66" t="s">
        <v>55</v>
      </c>
      <c r="U66" t="s">
        <v>37</v>
      </c>
      <c r="V66" t="s">
        <v>81</v>
      </c>
      <c r="W66" t="s">
        <v>1194</v>
      </c>
      <c r="Y66" s="1">
        <v>42528.457928240743</v>
      </c>
      <c r="Z66" s="1">
        <v>42748.393113425926</v>
      </c>
    </row>
    <row r="67" spans="1:27" x14ac:dyDescent="0.3">
      <c r="A67">
        <v>85661</v>
      </c>
      <c r="B67" t="s">
        <v>228</v>
      </c>
      <c r="C67" t="s">
        <v>75</v>
      </c>
      <c r="D67" t="s">
        <v>125</v>
      </c>
      <c r="E67" t="s">
        <v>147</v>
      </c>
      <c r="F67" t="s">
        <v>27</v>
      </c>
      <c r="G67" t="s">
        <v>166</v>
      </c>
      <c r="H67" t="s">
        <v>1116</v>
      </c>
      <c r="I67" t="s">
        <v>179</v>
      </c>
      <c r="J67" t="s">
        <v>228</v>
      </c>
      <c r="K67" t="s">
        <v>41</v>
      </c>
      <c r="L67" t="s">
        <v>32</v>
      </c>
      <c r="N67" t="s">
        <v>1194</v>
      </c>
      <c r="O67" t="s">
        <v>1194</v>
      </c>
      <c r="Q67" t="s">
        <v>727</v>
      </c>
      <c r="R67" t="s">
        <v>765</v>
      </c>
      <c r="T67" t="s">
        <v>67</v>
      </c>
      <c r="U67" t="s">
        <v>45</v>
      </c>
      <c r="V67" t="s">
        <v>26</v>
      </c>
      <c r="W67" t="s">
        <v>1194</v>
      </c>
      <c r="Y67" s="1">
        <v>42555.32472222222</v>
      </c>
      <c r="Z67" s="1">
        <v>42772.735034722224</v>
      </c>
    </row>
    <row r="68" spans="1:27" x14ac:dyDescent="0.3">
      <c r="A68">
        <v>86226</v>
      </c>
      <c r="B68" t="s">
        <v>860</v>
      </c>
      <c r="C68" t="s">
        <v>75</v>
      </c>
      <c r="D68" t="s">
        <v>354</v>
      </c>
      <c r="E68" t="s">
        <v>147</v>
      </c>
      <c r="F68" t="s">
        <v>27</v>
      </c>
      <c r="G68" t="s">
        <v>187</v>
      </c>
      <c r="H68" t="s">
        <v>1113</v>
      </c>
      <c r="I68" t="s">
        <v>230</v>
      </c>
      <c r="J68" t="s">
        <v>230</v>
      </c>
      <c r="K68" t="s">
        <v>41</v>
      </c>
      <c r="L68" t="s">
        <v>32</v>
      </c>
      <c r="N68" t="s">
        <v>1194</v>
      </c>
      <c r="O68" t="s">
        <v>1194</v>
      </c>
      <c r="R68" t="s">
        <v>765</v>
      </c>
      <c r="T68" t="s">
        <v>43</v>
      </c>
      <c r="U68" t="s">
        <v>29</v>
      </c>
      <c r="V68" t="s">
        <v>26</v>
      </c>
      <c r="W68" t="s">
        <v>1194</v>
      </c>
      <c r="Y68" s="1">
        <v>42566.397418981483</v>
      </c>
      <c r="Z68" s="1">
        <v>42569.614652777775</v>
      </c>
    </row>
    <row r="69" spans="1:27" x14ac:dyDescent="0.3">
      <c r="A69">
        <v>87684</v>
      </c>
      <c r="B69" t="s">
        <v>226</v>
      </c>
      <c r="C69" t="s">
        <v>75</v>
      </c>
      <c r="D69" t="s">
        <v>354</v>
      </c>
      <c r="E69" t="s">
        <v>147</v>
      </c>
      <c r="F69" t="s">
        <v>27</v>
      </c>
      <c r="G69" t="s">
        <v>153</v>
      </c>
      <c r="H69" t="s">
        <v>1111</v>
      </c>
      <c r="I69" t="s">
        <v>942</v>
      </c>
      <c r="J69" t="s">
        <v>916</v>
      </c>
      <c r="K69" t="s">
        <v>41</v>
      </c>
      <c r="L69" t="s">
        <v>32</v>
      </c>
      <c r="M69" t="s">
        <v>104</v>
      </c>
      <c r="N69" t="s">
        <v>1194</v>
      </c>
      <c r="O69" t="s">
        <v>1194</v>
      </c>
      <c r="P69">
        <v>11774</v>
      </c>
      <c r="R69" t="s">
        <v>765</v>
      </c>
      <c r="T69" t="s">
        <v>43</v>
      </c>
      <c r="U69" t="s">
        <v>29</v>
      </c>
      <c r="V69" t="s">
        <v>308</v>
      </c>
      <c r="W69" t="s">
        <v>361</v>
      </c>
      <c r="Y69" s="1">
        <v>42598.775659722225</v>
      </c>
      <c r="Z69" s="1">
        <v>42629.458784722221</v>
      </c>
    </row>
    <row r="70" spans="1:27" x14ac:dyDescent="0.3">
      <c r="A70">
        <v>88089</v>
      </c>
      <c r="B70" t="s">
        <v>234</v>
      </c>
      <c r="C70" t="s">
        <v>75</v>
      </c>
      <c r="D70" t="s">
        <v>79</v>
      </c>
      <c r="E70" t="s">
        <v>147</v>
      </c>
      <c r="F70" t="s">
        <v>27</v>
      </c>
      <c r="G70" t="s">
        <v>169</v>
      </c>
      <c r="H70" t="s">
        <v>1110</v>
      </c>
      <c r="I70" t="s">
        <v>234</v>
      </c>
      <c r="J70" t="s">
        <v>234</v>
      </c>
      <c r="K70" t="s">
        <v>41</v>
      </c>
      <c r="L70" t="s">
        <v>32</v>
      </c>
      <c r="N70" t="s">
        <v>1194</v>
      </c>
      <c r="O70" t="s">
        <v>1194</v>
      </c>
      <c r="R70" t="s">
        <v>765</v>
      </c>
      <c r="T70" t="s">
        <v>43</v>
      </c>
      <c r="U70" t="s">
        <v>29</v>
      </c>
      <c r="V70" t="s">
        <v>26</v>
      </c>
      <c r="W70" t="s">
        <v>1194</v>
      </c>
      <c r="Y70" s="1">
        <v>42606.726041666669</v>
      </c>
      <c r="Z70" s="1">
        <v>42607.419166666667</v>
      </c>
    </row>
    <row r="71" spans="1:27" x14ac:dyDescent="0.3">
      <c r="A71">
        <v>88147</v>
      </c>
      <c r="B71" t="s">
        <v>124</v>
      </c>
      <c r="C71" t="s">
        <v>75</v>
      </c>
      <c r="D71" t="s">
        <v>125</v>
      </c>
      <c r="E71" t="s">
        <v>262</v>
      </c>
      <c r="F71" t="s">
        <v>27</v>
      </c>
      <c r="G71" t="s">
        <v>134</v>
      </c>
      <c r="H71" t="s">
        <v>1109</v>
      </c>
      <c r="I71" t="s">
        <v>179</v>
      </c>
      <c r="J71" t="s">
        <v>227</v>
      </c>
      <c r="K71" t="s">
        <v>41</v>
      </c>
      <c r="L71" t="s">
        <v>32</v>
      </c>
      <c r="M71" t="s">
        <v>104</v>
      </c>
      <c r="N71" t="s">
        <v>1194</v>
      </c>
      <c r="O71" t="s">
        <v>1194</v>
      </c>
      <c r="R71" t="s">
        <v>765</v>
      </c>
      <c r="T71" t="s">
        <v>43</v>
      </c>
      <c r="U71" t="s">
        <v>29</v>
      </c>
      <c r="V71" t="s">
        <v>26</v>
      </c>
      <c r="W71" t="s">
        <v>1194</v>
      </c>
      <c r="Y71" s="1">
        <v>42607.399016203701</v>
      </c>
      <c r="Z71" s="1">
        <v>42747.790138888886</v>
      </c>
      <c r="AA71" t="s">
        <v>1108</v>
      </c>
    </row>
    <row r="72" spans="1:27" x14ac:dyDescent="0.3">
      <c r="A72">
        <v>88275</v>
      </c>
      <c r="B72" t="s">
        <v>77</v>
      </c>
      <c r="C72" t="s">
        <v>75</v>
      </c>
      <c r="D72" t="s">
        <v>825</v>
      </c>
      <c r="E72" t="s">
        <v>147</v>
      </c>
      <c r="F72" t="s">
        <v>27</v>
      </c>
      <c r="G72" t="s">
        <v>187</v>
      </c>
      <c r="H72" t="s">
        <v>1107</v>
      </c>
      <c r="I72" t="s">
        <v>941</v>
      </c>
      <c r="J72" t="s">
        <v>250</v>
      </c>
      <c r="K72" t="s">
        <v>41</v>
      </c>
      <c r="L72" t="s">
        <v>32</v>
      </c>
      <c r="N72" t="s">
        <v>1194</v>
      </c>
      <c r="O72" t="s">
        <v>1194</v>
      </c>
      <c r="R72" t="s">
        <v>765</v>
      </c>
      <c r="T72" t="s">
        <v>55</v>
      </c>
      <c r="U72" t="s">
        <v>37</v>
      </c>
      <c r="V72" t="s">
        <v>235</v>
      </c>
      <c r="W72" t="s">
        <v>1194</v>
      </c>
      <c r="Y72" s="1">
        <v>42611.681805555556</v>
      </c>
      <c r="Z72" s="1">
        <v>42612.031967592593</v>
      </c>
    </row>
    <row r="73" spans="1:27" x14ac:dyDescent="0.3">
      <c r="A73">
        <v>92168</v>
      </c>
      <c r="B73" t="s">
        <v>77</v>
      </c>
      <c r="C73" t="s">
        <v>75</v>
      </c>
      <c r="D73" t="s">
        <v>825</v>
      </c>
      <c r="E73" t="s">
        <v>147</v>
      </c>
      <c r="F73" t="s">
        <v>27</v>
      </c>
      <c r="G73" t="s">
        <v>187</v>
      </c>
      <c r="H73" t="s">
        <v>1308</v>
      </c>
      <c r="I73" t="s">
        <v>313</v>
      </c>
      <c r="J73" t="s">
        <v>313</v>
      </c>
      <c r="K73" t="s">
        <v>41</v>
      </c>
      <c r="L73" t="s">
        <v>1100</v>
      </c>
      <c r="N73" t="s">
        <v>1194</v>
      </c>
      <c r="O73" t="s">
        <v>1194</v>
      </c>
      <c r="Q73" t="s">
        <v>366</v>
      </c>
      <c r="R73" t="s">
        <v>765</v>
      </c>
      <c r="T73" t="s">
        <v>43</v>
      </c>
      <c r="U73" t="s">
        <v>29</v>
      </c>
      <c r="V73" t="s">
        <v>26</v>
      </c>
      <c r="W73" t="s">
        <v>1194</v>
      </c>
      <c r="Y73" s="1">
        <v>42685.01966435185</v>
      </c>
      <c r="Z73" s="1">
        <v>42807.339456018519</v>
      </c>
    </row>
    <row r="74" spans="1:27" x14ac:dyDescent="0.3">
      <c r="A74">
        <v>92525</v>
      </c>
      <c r="B74" t="s">
        <v>77</v>
      </c>
      <c r="C74" t="s">
        <v>75</v>
      </c>
      <c r="D74" t="s">
        <v>825</v>
      </c>
      <c r="E74" t="s">
        <v>262</v>
      </c>
      <c r="F74" t="s">
        <v>27</v>
      </c>
      <c r="G74" t="s">
        <v>134</v>
      </c>
      <c r="H74" t="s">
        <v>1099</v>
      </c>
      <c r="I74" t="s">
        <v>941</v>
      </c>
      <c r="J74" t="s">
        <v>1098</v>
      </c>
      <c r="K74" t="s">
        <v>41</v>
      </c>
      <c r="L74" t="s">
        <v>32</v>
      </c>
      <c r="N74" t="s">
        <v>1194</v>
      </c>
      <c r="O74" t="s">
        <v>1194</v>
      </c>
      <c r="Q74" t="s">
        <v>1097</v>
      </c>
      <c r="R74" t="s">
        <v>765</v>
      </c>
      <c r="T74" t="s">
        <v>43</v>
      </c>
      <c r="U74" t="s">
        <v>37</v>
      </c>
      <c r="V74" t="s">
        <v>26</v>
      </c>
      <c r="W74" t="s">
        <v>1194</v>
      </c>
      <c r="Y74" s="1">
        <v>42692.15388888889</v>
      </c>
      <c r="Z74" s="1">
        <v>42748.393900462965</v>
      </c>
      <c r="AA74" t="s">
        <v>1096</v>
      </c>
    </row>
    <row r="75" spans="1:27" x14ac:dyDescent="0.3">
      <c r="A75">
        <v>93099</v>
      </c>
      <c r="B75" t="s">
        <v>77</v>
      </c>
      <c r="C75" t="s">
        <v>75</v>
      </c>
      <c r="D75" t="s">
        <v>825</v>
      </c>
      <c r="E75" t="s">
        <v>262</v>
      </c>
      <c r="F75" t="s">
        <v>27</v>
      </c>
      <c r="G75" t="s">
        <v>187</v>
      </c>
      <c r="H75" t="s">
        <v>1090</v>
      </c>
      <c r="I75" t="s">
        <v>941</v>
      </c>
      <c r="J75" t="s">
        <v>934</v>
      </c>
      <c r="K75" t="s">
        <v>41</v>
      </c>
      <c r="L75" t="s">
        <v>32</v>
      </c>
      <c r="N75" t="s">
        <v>1194</v>
      </c>
      <c r="O75" t="s">
        <v>1194</v>
      </c>
      <c r="R75" t="s">
        <v>765</v>
      </c>
      <c r="T75" t="s">
        <v>55</v>
      </c>
      <c r="U75" t="s">
        <v>37</v>
      </c>
      <c r="V75" t="s">
        <v>235</v>
      </c>
      <c r="W75" t="s">
        <v>1194</v>
      </c>
      <c r="Y75" s="1">
        <v>42704.250879629632</v>
      </c>
      <c r="Z75" s="1">
        <v>42706.519050925926</v>
      </c>
    </row>
    <row r="76" spans="1:27" x14ac:dyDescent="0.3">
      <c r="A76">
        <v>93173</v>
      </c>
      <c r="B76" t="s">
        <v>77</v>
      </c>
      <c r="C76" t="s">
        <v>75</v>
      </c>
      <c r="D76" t="s">
        <v>825</v>
      </c>
      <c r="E76" t="s">
        <v>147</v>
      </c>
      <c r="F76" t="s">
        <v>27</v>
      </c>
      <c r="G76" t="s">
        <v>166</v>
      </c>
      <c r="H76" t="s">
        <v>1089</v>
      </c>
      <c r="I76" t="s">
        <v>941</v>
      </c>
      <c r="J76" t="s">
        <v>935</v>
      </c>
      <c r="K76" t="s">
        <v>41</v>
      </c>
      <c r="L76" t="s">
        <v>32</v>
      </c>
      <c r="N76" t="s">
        <v>1194</v>
      </c>
      <c r="O76" t="s">
        <v>1194</v>
      </c>
      <c r="R76" t="s">
        <v>765</v>
      </c>
      <c r="T76" t="s">
        <v>43</v>
      </c>
      <c r="U76" t="s">
        <v>45</v>
      </c>
      <c r="V76" t="s">
        <v>26</v>
      </c>
      <c r="W76" t="s">
        <v>1194</v>
      </c>
      <c r="Y76" s="1">
        <v>42705.532627314817</v>
      </c>
      <c r="Z76" s="1">
        <v>42770.496874999997</v>
      </c>
    </row>
    <row r="77" spans="1:27" x14ac:dyDescent="0.3">
      <c r="A77">
        <v>94040</v>
      </c>
      <c r="B77" t="s">
        <v>459</v>
      </c>
      <c r="C77" t="s">
        <v>75</v>
      </c>
      <c r="D77" t="s">
        <v>125</v>
      </c>
      <c r="E77" t="s">
        <v>303</v>
      </c>
      <c r="F77" t="s">
        <v>27</v>
      </c>
      <c r="G77" t="s">
        <v>49</v>
      </c>
      <c r="H77" t="s">
        <v>1086</v>
      </c>
      <c r="I77" t="s">
        <v>179</v>
      </c>
      <c r="J77" t="s">
        <v>794</v>
      </c>
      <c r="K77" t="s">
        <v>41</v>
      </c>
      <c r="L77" t="s">
        <v>28</v>
      </c>
      <c r="N77" t="s">
        <v>1194</v>
      </c>
      <c r="O77" t="s">
        <v>1194</v>
      </c>
      <c r="R77" t="s">
        <v>765</v>
      </c>
      <c r="T77" t="s">
        <v>55</v>
      </c>
      <c r="U77" t="s">
        <v>45</v>
      </c>
      <c r="V77" t="s">
        <v>235</v>
      </c>
      <c r="W77" t="s">
        <v>1194</v>
      </c>
      <c r="Y77" s="1">
        <v>42732.245798611111</v>
      </c>
      <c r="Z77" s="1">
        <v>42739.333368055559</v>
      </c>
    </row>
    <row r="78" spans="1:27" x14ac:dyDescent="0.3">
      <c r="A78">
        <v>94333</v>
      </c>
      <c r="B78" t="s">
        <v>124</v>
      </c>
      <c r="C78" t="s">
        <v>75</v>
      </c>
      <c r="D78" t="s">
        <v>125</v>
      </c>
      <c r="E78" t="s">
        <v>147</v>
      </c>
      <c r="F78" t="s">
        <v>27</v>
      </c>
      <c r="G78" t="s">
        <v>49</v>
      </c>
      <c r="H78" t="s">
        <v>1085</v>
      </c>
      <c r="I78" t="s">
        <v>179</v>
      </c>
      <c r="J78" t="s">
        <v>794</v>
      </c>
      <c r="K78" t="s">
        <v>41</v>
      </c>
      <c r="L78" t="s">
        <v>240</v>
      </c>
      <c r="M78" t="s">
        <v>44</v>
      </c>
      <c r="N78" t="s">
        <v>1194</v>
      </c>
      <c r="O78" t="s">
        <v>1194</v>
      </c>
      <c r="Q78" t="s">
        <v>1082</v>
      </c>
      <c r="R78" t="s">
        <v>765</v>
      </c>
      <c r="T78" t="s">
        <v>55</v>
      </c>
      <c r="U78" t="s">
        <v>45</v>
      </c>
      <c r="V78" t="s">
        <v>235</v>
      </c>
      <c r="W78" t="s">
        <v>1194</v>
      </c>
      <c r="X78" t="s">
        <v>1084</v>
      </c>
      <c r="Y78" s="1">
        <v>42744.312013888892</v>
      </c>
      <c r="Z78" s="1">
        <v>42751.291261574072</v>
      </c>
      <c r="AA78" t="s">
        <v>1081</v>
      </c>
    </row>
    <row r="79" spans="1:27" x14ac:dyDescent="0.3">
      <c r="A79">
        <v>94334</v>
      </c>
      <c r="B79" t="s">
        <v>459</v>
      </c>
      <c r="C79" t="s">
        <v>75</v>
      </c>
      <c r="D79" t="s">
        <v>125</v>
      </c>
      <c r="E79" t="s">
        <v>262</v>
      </c>
      <c r="F79" t="s">
        <v>27</v>
      </c>
      <c r="G79" t="s">
        <v>49</v>
      </c>
      <c r="H79" t="s">
        <v>1083</v>
      </c>
      <c r="I79" t="s">
        <v>179</v>
      </c>
      <c r="J79" t="s">
        <v>794</v>
      </c>
      <c r="K79" t="s">
        <v>41</v>
      </c>
      <c r="L79" t="s">
        <v>28</v>
      </c>
      <c r="N79" t="s">
        <v>1194</v>
      </c>
      <c r="O79" t="s">
        <v>1194</v>
      </c>
      <c r="Q79" t="s">
        <v>1082</v>
      </c>
      <c r="R79" t="s">
        <v>765</v>
      </c>
      <c r="T79" t="s">
        <v>55</v>
      </c>
      <c r="U79" t="s">
        <v>45</v>
      </c>
      <c r="V79" t="s">
        <v>235</v>
      </c>
      <c r="W79" t="s">
        <v>1194</v>
      </c>
      <c r="Y79" s="1">
        <v>42744.318773148145</v>
      </c>
      <c r="Z79" s="1">
        <v>42744.48814814815</v>
      </c>
      <c r="AA79" t="s">
        <v>1081</v>
      </c>
    </row>
    <row r="80" spans="1:27" x14ac:dyDescent="0.3">
      <c r="A80">
        <v>94489</v>
      </c>
      <c r="B80" t="s">
        <v>277</v>
      </c>
      <c r="C80" t="s">
        <v>75</v>
      </c>
      <c r="D80" t="s">
        <v>79</v>
      </c>
      <c r="E80" t="s">
        <v>147</v>
      </c>
      <c r="F80" t="s">
        <v>27</v>
      </c>
      <c r="G80" t="s">
        <v>166</v>
      </c>
      <c r="H80" t="s">
        <v>1080</v>
      </c>
      <c r="I80" t="s">
        <v>193</v>
      </c>
      <c r="J80" t="s">
        <v>1079</v>
      </c>
      <c r="K80" t="s">
        <v>41</v>
      </c>
      <c r="L80" t="s">
        <v>28</v>
      </c>
      <c r="N80" t="s">
        <v>1194</v>
      </c>
      <c r="O80" t="s">
        <v>1194</v>
      </c>
      <c r="R80" t="s">
        <v>765</v>
      </c>
      <c r="T80" t="s">
        <v>43</v>
      </c>
      <c r="U80" t="s">
        <v>60</v>
      </c>
      <c r="V80" t="s">
        <v>26</v>
      </c>
      <c r="W80" t="s">
        <v>1194</v>
      </c>
      <c r="Y80" s="1">
        <v>42746.610821759263</v>
      </c>
      <c r="Z80" s="1">
        <v>42766.856921296298</v>
      </c>
    </row>
    <row r="81" spans="1:27" x14ac:dyDescent="0.3">
      <c r="A81">
        <v>95047</v>
      </c>
      <c r="B81" t="s">
        <v>74</v>
      </c>
      <c r="C81" t="s">
        <v>75</v>
      </c>
      <c r="D81" t="s">
        <v>79</v>
      </c>
      <c r="E81" t="s">
        <v>262</v>
      </c>
      <c r="F81" t="s">
        <v>27</v>
      </c>
      <c r="G81" t="s">
        <v>49</v>
      </c>
      <c r="H81" t="s">
        <v>1078</v>
      </c>
      <c r="I81" t="s">
        <v>193</v>
      </c>
      <c r="J81" t="s">
        <v>1077</v>
      </c>
      <c r="K81" t="s">
        <v>41</v>
      </c>
      <c r="L81" t="s">
        <v>32</v>
      </c>
      <c r="N81" t="s">
        <v>1194</v>
      </c>
      <c r="O81" t="s">
        <v>1194</v>
      </c>
      <c r="R81" t="s">
        <v>765</v>
      </c>
      <c r="T81" t="s">
        <v>67</v>
      </c>
      <c r="U81" t="s">
        <v>60</v>
      </c>
      <c r="V81" t="s">
        <v>235</v>
      </c>
      <c r="W81" t="s">
        <v>1194</v>
      </c>
      <c r="Y81" s="1">
        <v>42760.660462962966</v>
      </c>
      <c r="Z81" s="1">
        <v>42760.973773148151</v>
      </c>
    </row>
    <row r="82" spans="1:27" x14ac:dyDescent="0.3">
      <c r="A82">
        <v>95185</v>
      </c>
      <c r="B82" t="s">
        <v>77</v>
      </c>
      <c r="C82" t="s">
        <v>75</v>
      </c>
      <c r="D82" t="s">
        <v>825</v>
      </c>
      <c r="E82" t="s">
        <v>147</v>
      </c>
      <c r="F82" t="s">
        <v>27</v>
      </c>
      <c r="G82" t="s">
        <v>169</v>
      </c>
      <c r="H82" t="s">
        <v>1267</v>
      </c>
      <c r="I82" t="s">
        <v>309</v>
      </c>
      <c r="J82" t="s">
        <v>309</v>
      </c>
      <c r="K82" t="s">
        <v>41</v>
      </c>
      <c r="L82" t="s">
        <v>240</v>
      </c>
      <c r="N82" t="s">
        <v>1194</v>
      </c>
      <c r="O82" t="s">
        <v>1194</v>
      </c>
      <c r="Q82" t="s">
        <v>1266</v>
      </c>
      <c r="R82" t="s">
        <v>765</v>
      </c>
      <c r="T82" t="s">
        <v>43</v>
      </c>
      <c r="U82" t="s">
        <v>29</v>
      </c>
      <c r="V82" t="s">
        <v>26</v>
      </c>
      <c r="W82" t="s">
        <v>1194</v>
      </c>
      <c r="Y82" s="1">
        <v>42765.331388888888</v>
      </c>
      <c r="Z82" s="1">
        <v>42797.683217592596</v>
      </c>
      <c r="AA82" t="s">
        <v>1265</v>
      </c>
    </row>
    <row r="83" spans="1:27" x14ac:dyDescent="0.3">
      <c r="A83">
        <v>95981</v>
      </c>
      <c r="B83" t="s">
        <v>915</v>
      </c>
      <c r="C83" t="s">
        <v>75</v>
      </c>
      <c r="D83" t="s">
        <v>79</v>
      </c>
      <c r="E83" t="s">
        <v>147</v>
      </c>
      <c r="F83" t="s">
        <v>27</v>
      </c>
      <c r="G83" t="s">
        <v>169</v>
      </c>
      <c r="H83" t="s">
        <v>1075</v>
      </c>
      <c r="I83" t="s">
        <v>915</v>
      </c>
      <c r="J83" t="s">
        <v>915</v>
      </c>
      <c r="K83" t="s">
        <v>41</v>
      </c>
      <c r="L83" t="s">
        <v>28</v>
      </c>
      <c r="N83" t="s">
        <v>1194</v>
      </c>
      <c r="O83" t="s">
        <v>1194</v>
      </c>
      <c r="R83" t="s">
        <v>765</v>
      </c>
      <c r="T83" t="s">
        <v>43</v>
      </c>
      <c r="U83" t="s">
        <v>45</v>
      </c>
      <c r="V83" t="s">
        <v>26</v>
      </c>
      <c r="W83" t="s">
        <v>1194</v>
      </c>
      <c r="Y83" s="1">
        <v>42782.091423611113</v>
      </c>
      <c r="Z83" s="1">
        <v>42782.109282407408</v>
      </c>
    </row>
    <row r="84" spans="1:27" x14ac:dyDescent="0.3">
      <c r="A84">
        <v>96251</v>
      </c>
      <c r="B84" t="s">
        <v>77</v>
      </c>
      <c r="C84" t="s">
        <v>75</v>
      </c>
      <c r="D84" t="s">
        <v>825</v>
      </c>
      <c r="E84" t="s">
        <v>262</v>
      </c>
      <c r="F84" t="s">
        <v>27</v>
      </c>
      <c r="G84" t="s">
        <v>25</v>
      </c>
      <c r="H84" t="s">
        <v>1260</v>
      </c>
      <c r="I84" t="s">
        <v>941</v>
      </c>
      <c r="J84" t="s">
        <v>210</v>
      </c>
      <c r="K84" t="s">
        <v>41</v>
      </c>
      <c r="L84" t="s">
        <v>32</v>
      </c>
      <c r="N84" t="s">
        <v>1194</v>
      </c>
      <c r="O84" t="s">
        <v>1194</v>
      </c>
      <c r="R84" t="s">
        <v>765</v>
      </c>
      <c r="T84" t="s">
        <v>43</v>
      </c>
      <c r="U84" t="s">
        <v>60</v>
      </c>
      <c r="V84" t="s">
        <v>235</v>
      </c>
      <c r="W84" t="s">
        <v>1194</v>
      </c>
      <c r="Y84" s="1">
        <v>42787.726817129631</v>
      </c>
      <c r="Z84" s="1">
        <v>42788.558622685188</v>
      </c>
    </row>
    <row r="85" spans="1:27" x14ac:dyDescent="0.3">
      <c r="A85">
        <v>96252</v>
      </c>
      <c r="B85" t="s">
        <v>459</v>
      </c>
      <c r="C85" t="s">
        <v>75</v>
      </c>
      <c r="D85" t="s">
        <v>125</v>
      </c>
      <c r="E85" t="s">
        <v>147</v>
      </c>
      <c r="F85" t="s">
        <v>27</v>
      </c>
      <c r="G85" t="s">
        <v>49</v>
      </c>
      <c r="H85" t="s">
        <v>1259</v>
      </c>
      <c r="I85" t="s">
        <v>179</v>
      </c>
      <c r="J85" t="s">
        <v>794</v>
      </c>
      <c r="K85" t="s">
        <v>41</v>
      </c>
      <c r="L85" t="s">
        <v>32</v>
      </c>
      <c r="N85" t="s">
        <v>1194</v>
      </c>
      <c r="O85" t="s">
        <v>1194</v>
      </c>
      <c r="R85" t="s">
        <v>765</v>
      </c>
      <c r="T85" t="s">
        <v>55</v>
      </c>
      <c r="U85" t="s">
        <v>45</v>
      </c>
      <c r="V85" t="s">
        <v>235</v>
      </c>
      <c r="W85" t="s">
        <v>1194</v>
      </c>
      <c r="Y85" s="1">
        <v>42787.911319444444</v>
      </c>
      <c r="Z85" s="1">
        <v>42795.150659722225</v>
      </c>
    </row>
    <row r="86" spans="1:27" x14ac:dyDescent="0.3">
      <c r="A86">
        <v>96253</v>
      </c>
      <c r="B86" t="s">
        <v>459</v>
      </c>
      <c r="C86" t="s">
        <v>75</v>
      </c>
      <c r="D86" t="s">
        <v>125</v>
      </c>
      <c r="E86" t="s">
        <v>147</v>
      </c>
      <c r="F86" t="s">
        <v>27</v>
      </c>
      <c r="G86" t="s">
        <v>49</v>
      </c>
      <c r="H86" t="s">
        <v>1258</v>
      </c>
      <c r="I86" t="s">
        <v>179</v>
      </c>
      <c r="J86" t="s">
        <v>794</v>
      </c>
      <c r="K86" t="s">
        <v>41</v>
      </c>
      <c r="L86" t="s">
        <v>32</v>
      </c>
      <c r="N86" t="s">
        <v>1194</v>
      </c>
      <c r="O86" t="s">
        <v>1194</v>
      </c>
      <c r="R86" t="s">
        <v>765</v>
      </c>
      <c r="T86" t="s">
        <v>55</v>
      </c>
      <c r="U86" t="s">
        <v>45</v>
      </c>
      <c r="V86" t="s">
        <v>235</v>
      </c>
      <c r="W86" t="s">
        <v>1194</v>
      </c>
      <c r="Y86" s="1">
        <v>42787.917326388888</v>
      </c>
      <c r="Z86" s="1">
        <v>42795.150972222225</v>
      </c>
    </row>
    <row r="87" spans="1:27" x14ac:dyDescent="0.3">
      <c r="A87">
        <v>96972</v>
      </c>
      <c r="B87" t="s">
        <v>77</v>
      </c>
      <c r="C87" t="s">
        <v>75</v>
      </c>
      <c r="D87" t="s">
        <v>825</v>
      </c>
      <c r="E87" t="s">
        <v>303</v>
      </c>
      <c r="F87" t="s">
        <v>27</v>
      </c>
      <c r="G87" t="s">
        <v>134</v>
      </c>
      <c r="H87" t="s">
        <v>1315</v>
      </c>
      <c r="I87" t="s">
        <v>941</v>
      </c>
      <c r="J87" t="s">
        <v>908</v>
      </c>
      <c r="K87" t="s">
        <v>41</v>
      </c>
      <c r="L87" t="s">
        <v>101</v>
      </c>
      <c r="N87" t="s">
        <v>1194</v>
      </c>
      <c r="O87" t="s">
        <v>1194</v>
      </c>
      <c r="R87" t="s">
        <v>765</v>
      </c>
      <c r="T87" t="s">
        <v>43</v>
      </c>
      <c r="U87" t="s">
        <v>45</v>
      </c>
      <c r="V87" t="s">
        <v>26</v>
      </c>
      <c r="W87" t="s">
        <v>1194</v>
      </c>
      <c r="Y87" s="1">
        <v>42807.015798611108</v>
      </c>
      <c r="Z87" s="1">
        <v>42807.430393518516</v>
      </c>
    </row>
    <row r="88" spans="1:27" x14ac:dyDescent="0.3">
      <c r="A88">
        <v>75258</v>
      </c>
      <c r="B88" t="s">
        <v>102</v>
      </c>
      <c r="C88" t="s">
        <v>133</v>
      </c>
      <c r="D88" t="s">
        <v>787</v>
      </c>
      <c r="E88" t="s">
        <v>147</v>
      </c>
      <c r="F88" t="s">
        <v>27</v>
      </c>
      <c r="G88" t="s">
        <v>169</v>
      </c>
      <c r="H88" t="s">
        <v>1073</v>
      </c>
      <c r="I88" t="s">
        <v>234</v>
      </c>
      <c r="J88" t="s">
        <v>234</v>
      </c>
      <c r="K88" t="s">
        <v>41</v>
      </c>
      <c r="L88" t="s">
        <v>32</v>
      </c>
      <c r="N88" t="s">
        <v>1194</v>
      </c>
      <c r="O88" t="s">
        <v>1194</v>
      </c>
      <c r="R88" t="s">
        <v>765</v>
      </c>
      <c r="S88" t="s">
        <v>426</v>
      </c>
      <c r="T88" t="s">
        <v>43</v>
      </c>
      <c r="U88" t="s">
        <v>29</v>
      </c>
      <c r="V88" t="s">
        <v>36</v>
      </c>
      <c r="W88" t="s">
        <v>1194</v>
      </c>
      <c r="Y88" s="1">
        <v>42385.422060185185</v>
      </c>
      <c r="Z88" s="1">
        <v>42388.353067129632</v>
      </c>
    </row>
    <row r="89" spans="1:27" x14ac:dyDescent="0.3">
      <c r="A89">
        <v>96222</v>
      </c>
      <c r="B89" t="s">
        <v>139</v>
      </c>
      <c r="C89" t="s">
        <v>106</v>
      </c>
      <c r="D89" t="s">
        <v>141</v>
      </c>
      <c r="E89" t="s">
        <v>262</v>
      </c>
      <c r="F89" t="s">
        <v>27</v>
      </c>
      <c r="G89" t="s">
        <v>169</v>
      </c>
      <c r="H89" t="s">
        <v>1257</v>
      </c>
      <c r="I89" t="s">
        <v>915</v>
      </c>
      <c r="J89" t="s">
        <v>915</v>
      </c>
      <c r="K89" t="s">
        <v>41</v>
      </c>
      <c r="L89" t="s">
        <v>32</v>
      </c>
      <c r="N89" t="s">
        <v>1194</v>
      </c>
      <c r="O89" t="s">
        <v>1194</v>
      </c>
      <c r="Q89" t="s">
        <v>366</v>
      </c>
      <c r="R89" t="s">
        <v>765</v>
      </c>
      <c r="T89" t="s">
        <v>67</v>
      </c>
      <c r="U89" t="s">
        <v>29</v>
      </c>
      <c r="V89" t="s">
        <v>26</v>
      </c>
      <c r="W89" t="s">
        <v>1194</v>
      </c>
      <c r="Y89" s="1">
        <v>42787.250763888886</v>
      </c>
      <c r="Z89" s="1">
        <v>42794.200833333336</v>
      </c>
    </row>
    <row r="90" spans="1:27" x14ac:dyDescent="0.3">
      <c r="A90">
        <v>96266</v>
      </c>
      <c r="B90" t="s">
        <v>139</v>
      </c>
      <c r="C90" t="s">
        <v>106</v>
      </c>
      <c r="D90" t="s">
        <v>141</v>
      </c>
      <c r="E90" t="s">
        <v>262</v>
      </c>
      <c r="F90" t="s">
        <v>27</v>
      </c>
      <c r="G90" t="s">
        <v>169</v>
      </c>
      <c r="H90" t="s">
        <v>1256</v>
      </c>
      <c r="I90" t="s">
        <v>915</v>
      </c>
      <c r="J90" t="s">
        <v>915</v>
      </c>
      <c r="K90" t="s">
        <v>41</v>
      </c>
      <c r="L90" t="s">
        <v>32</v>
      </c>
      <c r="N90" t="s">
        <v>1194</v>
      </c>
      <c r="O90" t="s">
        <v>1194</v>
      </c>
      <c r="Q90" t="s">
        <v>1255</v>
      </c>
      <c r="R90" t="s">
        <v>765</v>
      </c>
      <c r="T90" t="s">
        <v>43</v>
      </c>
      <c r="U90" t="s">
        <v>29</v>
      </c>
      <c r="V90" t="s">
        <v>26</v>
      </c>
      <c r="W90" t="s">
        <v>1194</v>
      </c>
      <c r="Y90" s="1">
        <v>42788.11619212963</v>
      </c>
      <c r="Z90" s="1">
        <v>42794.202986111108</v>
      </c>
    </row>
    <row r="91" spans="1:27" x14ac:dyDescent="0.3">
      <c r="A91">
        <v>95974</v>
      </c>
      <c r="B91" t="s">
        <v>353</v>
      </c>
      <c r="C91" t="s">
        <v>95</v>
      </c>
      <c r="D91" t="s">
        <v>168</v>
      </c>
      <c r="E91" t="s">
        <v>262</v>
      </c>
      <c r="F91" t="s">
        <v>27</v>
      </c>
      <c r="G91" t="s">
        <v>187</v>
      </c>
      <c r="H91" t="s">
        <v>1264</v>
      </c>
      <c r="I91" t="s">
        <v>1263</v>
      </c>
      <c r="J91" t="s">
        <v>1263</v>
      </c>
      <c r="K91" t="s">
        <v>41</v>
      </c>
      <c r="L91" t="s">
        <v>32</v>
      </c>
      <c r="M91" t="s">
        <v>104</v>
      </c>
      <c r="N91" t="s">
        <v>1194</v>
      </c>
      <c r="O91" t="s">
        <v>1194</v>
      </c>
      <c r="Q91" t="s">
        <v>1262</v>
      </c>
      <c r="R91" t="s">
        <v>765</v>
      </c>
      <c r="T91" t="s">
        <v>55</v>
      </c>
      <c r="U91" t="s">
        <v>37</v>
      </c>
      <c r="V91" t="s">
        <v>26</v>
      </c>
      <c r="W91" t="s">
        <v>1194</v>
      </c>
      <c r="Y91" s="1">
        <v>42782.021145833336</v>
      </c>
      <c r="Z91" s="1">
        <v>42814.015486111108</v>
      </c>
      <c r="AA91" t="s">
        <v>1261</v>
      </c>
    </row>
    <row r="92" spans="1:27" x14ac:dyDescent="0.3">
      <c r="A92">
        <v>78389</v>
      </c>
      <c r="B92" t="s">
        <v>143</v>
      </c>
      <c r="C92" t="s">
        <v>23</v>
      </c>
      <c r="D92" t="s">
        <v>68</v>
      </c>
      <c r="E92" t="s">
        <v>48</v>
      </c>
      <c r="F92" t="s">
        <v>27</v>
      </c>
      <c r="G92" t="s">
        <v>187</v>
      </c>
      <c r="H92" t="s">
        <v>1061</v>
      </c>
      <c r="J92" t="s">
        <v>161</v>
      </c>
      <c r="K92" t="s">
        <v>41</v>
      </c>
      <c r="L92" t="s">
        <v>32</v>
      </c>
      <c r="N92" t="s">
        <v>1194</v>
      </c>
      <c r="O92" t="s">
        <v>1194</v>
      </c>
      <c r="R92" t="s">
        <v>235</v>
      </c>
      <c r="T92" t="s">
        <v>55</v>
      </c>
      <c r="U92" t="s">
        <v>37</v>
      </c>
      <c r="V92" t="s">
        <v>26</v>
      </c>
      <c r="W92" t="s">
        <v>1194</v>
      </c>
      <c r="X92" t="s">
        <v>1060</v>
      </c>
      <c r="Y92" s="1">
        <v>42437.14738425926</v>
      </c>
      <c r="Z92" s="1">
        <v>42452.003368055557</v>
      </c>
    </row>
    <row r="93" spans="1:27" x14ac:dyDescent="0.3">
      <c r="A93">
        <v>81264</v>
      </c>
      <c r="B93" t="s">
        <v>763</v>
      </c>
      <c r="C93" t="s">
        <v>23</v>
      </c>
      <c r="D93" t="s">
        <v>106</v>
      </c>
      <c r="E93" t="s">
        <v>24</v>
      </c>
      <c r="F93" t="s">
        <v>27</v>
      </c>
      <c r="G93" t="s">
        <v>42</v>
      </c>
      <c r="H93" t="s">
        <v>762</v>
      </c>
      <c r="J93" t="s">
        <v>670</v>
      </c>
      <c r="K93" t="s">
        <v>41</v>
      </c>
      <c r="L93" t="s">
        <v>32</v>
      </c>
      <c r="M93" t="s">
        <v>185</v>
      </c>
      <c r="N93" t="s">
        <v>1194</v>
      </c>
      <c r="O93" t="s">
        <v>1194</v>
      </c>
      <c r="R93" t="s">
        <v>235</v>
      </c>
      <c r="T93" t="s">
        <v>43</v>
      </c>
      <c r="U93" t="s">
        <v>60</v>
      </c>
      <c r="V93" t="s">
        <v>235</v>
      </c>
      <c r="W93" t="s">
        <v>1194</v>
      </c>
      <c r="Y93" s="1">
        <v>42480.965439814812</v>
      </c>
      <c r="Z93" s="1">
        <v>42803.366840277777</v>
      </c>
    </row>
    <row r="94" spans="1:27" x14ac:dyDescent="0.3">
      <c r="A94">
        <v>92187</v>
      </c>
      <c r="B94" t="s">
        <v>61</v>
      </c>
      <c r="C94" t="s">
        <v>23</v>
      </c>
      <c r="D94" t="s">
        <v>95</v>
      </c>
      <c r="E94" t="s">
        <v>24</v>
      </c>
      <c r="F94" t="s">
        <v>27</v>
      </c>
      <c r="G94" t="s">
        <v>42</v>
      </c>
      <c r="H94" t="s">
        <v>714</v>
      </c>
      <c r="I94" t="s">
        <v>936</v>
      </c>
      <c r="J94" t="s">
        <v>150</v>
      </c>
      <c r="K94" t="s">
        <v>41</v>
      </c>
      <c r="L94" t="s">
        <v>32</v>
      </c>
      <c r="M94" t="s">
        <v>638</v>
      </c>
      <c r="N94" t="s">
        <v>1194</v>
      </c>
      <c r="O94" t="s">
        <v>428</v>
      </c>
      <c r="Q94" t="s">
        <v>713</v>
      </c>
      <c r="R94" t="s">
        <v>235</v>
      </c>
      <c r="T94" t="s">
        <v>43</v>
      </c>
      <c r="U94" t="s">
        <v>29</v>
      </c>
      <c r="V94" t="s">
        <v>26</v>
      </c>
      <c r="W94" t="s">
        <v>361</v>
      </c>
      <c r="Y94" s="1">
        <v>42685.228935185187</v>
      </c>
      <c r="Z94" s="1">
        <v>42716.31863425926</v>
      </c>
    </row>
    <row r="95" spans="1:27" x14ac:dyDescent="0.3">
      <c r="A95">
        <v>94122</v>
      </c>
      <c r="B95" t="s">
        <v>702</v>
      </c>
      <c r="C95" t="s">
        <v>23</v>
      </c>
      <c r="D95" t="s">
        <v>374</v>
      </c>
      <c r="E95" t="s">
        <v>24</v>
      </c>
      <c r="F95" t="s">
        <v>27</v>
      </c>
      <c r="G95" t="s">
        <v>25</v>
      </c>
      <c r="H95" t="s">
        <v>701</v>
      </c>
      <c r="J95" t="s">
        <v>700</v>
      </c>
      <c r="K95" t="s">
        <v>41</v>
      </c>
      <c r="L95" t="s">
        <v>240</v>
      </c>
      <c r="M95" t="s">
        <v>44</v>
      </c>
      <c r="N95" t="s">
        <v>1194</v>
      </c>
      <c r="O95" t="s">
        <v>1194</v>
      </c>
      <c r="R95" t="s">
        <v>235</v>
      </c>
      <c r="T95" t="s">
        <v>55</v>
      </c>
      <c r="U95" t="s">
        <v>45</v>
      </c>
      <c r="V95" t="s">
        <v>235</v>
      </c>
      <c r="W95" t="s">
        <v>1194</v>
      </c>
      <c r="X95" t="s">
        <v>378</v>
      </c>
      <c r="Y95" s="1">
        <v>42739.236076388886</v>
      </c>
      <c r="Z95" s="1">
        <v>42771.985289351855</v>
      </c>
    </row>
    <row r="96" spans="1:27" x14ac:dyDescent="0.3">
      <c r="A96">
        <v>95010</v>
      </c>
      <c r="B96" t="s">
        <v>1339</v>
      </c>
      <c r="C96" t="s">
        <v>23</v>
      </c>
      <c r="D96" t="s">
        <v>95</v>
      </c>
      <c r="E96" t="s">
        <v>262</v>
      </c>
      <c r="F96" t="s">
        <v>27</v>
      </c>
      <c r="G96" t="s">
        <v>49</v>
      </c>
      <c r="H96" t="s">
        <v>1338</v>
      </c>
      <c r="J96" t="s">
        <v>933</v>
      </c>
      <c r="K96" t="s">
        <v>41</v>
      </c>
      <c r="L96" t="s">
        <v>240</v>
      </c>
      <c r="M96" t="s">
        <v>185</v>
      </c>
      <c r="N96" t="s">
        <v>1194</v>
      </c>
      <c r="O96" t="s">
        <v>1194</v>
      </c>
      <c r="R96" t="s">
        <v>235</v>
      </c>
      <c r="T96" t="s">
        <v>43</v>
      </c>
      <c r="U96" t="s">
        <v>29</v>
      </c>
      <c r="V96" t="s">
        <v>235</v>
      </c>
      <c r="W96" t="s">
        <v>1194</v>
      </c>
      <c r="Y96" s="1">
        <v>42760.091064814813</v>
      </c>
      <c r="Z96" s="1">
        <v>42810.113622685189</v>
      </c>
    </row>
    <row r="97" spans="1:26" x14ac:dyDescent="0.3">
      <c r="A97">
        <v>95144</v>
      </c>
      <c r="B97" t="s">
        <v>66</v>
      </c>
      <c r="C97" t="s">
        <v>23</v>
      </c>
      <c r="D97" t="s">
        <v>374</v>
      </c>
      <c r="E97" t="s">
        <v>24</v>
      </c>
      <c r="F97" t="s">
        <v>27</v>
      </c>
      <c r="G97" t="s">
        <v>49</v>
      </c>
      <c r="H97" t="s">
        <v>699</v>
      </c>
      <c r="I97" t="s">
        <v>285</v>
      </c>
      <c r="J97" t="s">
        <v>285</v>
      </c>
      <c r="K97" t="s">
        <v>41</v>
      </c>
      <c r="L97" t="s">
        <v>240</v>
      </c>
      <c r="M97" t="s">
        <v>44</v>
      </c>
      <c r="N97" t="s">
        <v>1194</v>
      </c>
      <c r="O97" t="s">
        <v>1194</v>
      </c>
      <c r="R97" t="s">
        <v>235</v>
      </c>
      <c r="T97" t="s">
        <v>67</v>
      </c>
      <c r="U97" t="s">
        <v>60</v>
      </c>
      <c r="V97" t="s">
        <v>235</v>
      </c>
      <c r="W97" t="s">
        <v>1194</v>
      </c>
      <c r="X97" t="s">
        <v>378</v>
      </c>
      <c r="Y97" s="1">
        <v>42762.451701388891</v>
      </c>
      <c r="Z97" s="1">
        <v>42771.987256944441</v>
      </c>
    </row>
    <row r="98" spans="1:26" x14ac:dyDescent="0.3">
      <c r="A98">
        <v>95630</v>
      </c>
      <c r="B98" t="s">
        <v>753</v>
      </c>
      <c r="C98" t="s">
        <v>23</v>
      </c>
      <c r="D98" t="s">
        <v>95</v>
      </c>
      <c r="E98" t="s">
        <v>24</v>
      </c>
      <c r="F98" t="s">
        <v>27</v>
      </c>
      <c r="G98" t="s">
        <v>49</v>
      </c>
      <c r="H98" t="s">
        <v>1353</v>
      </c>
      <c r="I98" t="s">
        <v>335</v>
      </c>
      <c r="J98" t="s">
        <v>335</v>
      </c>
      <c r="K98" t="s">
        <v>41</v>
      </c>
      <c r="L98" t="s">
        <v>240</v>
      </c>
      <c r="M98" t="s">
        <v>44</v>
      </c>
      <c r="N98" t="s">
        <v>1194</v>
      </c>
      <c r="O98" t="s">
        <v>1319</v>
      </c>
      <c r="R98" t="s">
        <v>235</v>
      </c>
      <c r="T98" t="s">
        <v>67</v>
      </c>
      <c r="U98" t="s">
        <v>45</v>
      </c>
      <c r="V98" t="s">
        <v>235</v>
      </c>
      <c r="W98" t="s">
        <v>1194</v>
      </c>
      <c r="X98" t="s">
        <v>1029</v>
      </c>
      <c r="Y98" s="1">
        <v>42774.405694444446</v>
      </c>
      <c r="Z98" s="1">
        <v>42816.027743055558</v>
      </c>
    </row>
    <row r="99" spans="1:26" x14ac:dyDescent="0.3">
      <c r="A99">
        <v>96027</v>
      </c>
      <c r="B99" t="s">
        <v>142</v>
      </c>
      <c r="C99" t="s">
        <v>23</v>
      </c>
      <c r="D99" t="s">
        <v>1208</v>
      </c>
      <c r="E99" t="s">
        <v>147</v>
      </c>
      <c r="F99" t="s">
        <v>27</v>
      </c>
      <c r="G99" t="s">
        <v>187</v>
      </c>
      <c r="H99" t="s">
        <v>1337</v>
      </c>
      <c r="I99" t="s">
        <v>195</v>
      </c>
      <c r="J99" t="s">
        <v>143</v>
      </c>
      <c r="K99" t="s">
        <v>41</v>
      </c>
      <c r="L99" t="s">
        <v>32</v>
      </c>
      <c r="M99" t="s">
        <v>369</v>
      </c>
      <c r="N99" t="s">
        <v>1194</v>
      </c>
      <c r="O99" t="s">
        <v>1194</v>
      </c>
      <c r="R99" t="s">
        <v>235</v>
      </c>
      <c r="T99" t="s">
        <v>55</v>
      </c>
      <c r="U99" t="s">
        <v>37</v>
      </c>
      <c r="V99" t="s">
        <v>26</v>
      </c>
      <c r="W99" t="s">
        <v>1194</v>
      </c>
      <c r="X99" t="s">
        <v>629</v>
      </c>
      <c r="Y99" s="1">
        <v>42782.220729166664</v>
      </c>
      <c r="Z99" s="1">
        <v>42814.718136574076</v>
      </c>
    </row>
    <row r="100" spans="1:26" x14ac:dyDescent="0.3">
      <c r="A100">
        <v>96257</v>
      </c>
      <c r="B100" t="s">
        <v>266</v>
      </c>
      <c r="C100" t="s">
        <v>23</v>
      </c>
      <c r="D100" t="s">
        <v>68</v>
      </c>
      <c r="E100" t="s">
        <v>262</v>
      </c>
      <c r="F100" t="s">
        <v>27</v>
      </c>
      <c r="G100" t="s">
        <v>42</v>
      </c>
      <c r="H100" t="s">
        <v>1336</v>
      </c>
      <c r="J100" t="s">
        <v>80</v>
      </c>
      <c r="K100" t="s">
        <v>41</v>
      </c>
      <c r="L100" t="s">
        <v>240</v>
      </c>
      <c r="M100" t="s">
        <v>1335</v>
      </c>
      <c r="N100" t="s">
        <v>1194</v>
      </c>
      <c r="O100" t="s">
        <v>1194</v>
      </c>
      <c r="R100" t="s">
        <v>235</v>
      </c>
      <c r="T100" t="s">
        <v>55</v>
      </c>
      <c r="U100" t="s">
        <v>45</v>
      </c>
      <c r="V100" t="s">
        <v>235</v>
      </c>
      <c r="W100" t="s">
        <v>1194</v>
      </c>
      <c r="Y100" s="1">
        <v>42787.972685185188</v>
      </c>
      <c r="Z100" s="1">
        <v>42809.305138888885</v>
      </c>
    </row>
    <row r="101" spans="1:26" x14ac:dyDescent="0.3">
      <c r="A101">
        <v>96357</v>
      </c>
      <c r="B101" t="s">
        <v>753</v>
      </c>
      <c r="C101" t="s">
        <v>23</v>
      </c>
      <c r="D101" t="s">
        <v>95</v>
      </c>
      <c r="E101" t="s">
        <v>24</v>
      </c>
      <c r="F101" t="s">
        <v>27</v>
      </c>
      <c r="G101" t="s">
        <v>49</v>
      </c>
      <c r="H101" t="s">
        <v>1352</v>
      </c>
      <c r="I101" t="s">
        <v>1032</v>
      </c>
      <c r="J101" t="s">
        <v>144</v>
      </c>
      <c r="K101" t="s">
        <v>41</v>
      </c>
      <c r="L101" t="s">
        <v>240</v>
      </c>
      <c r="M101" t="s">
        <v>185</v>
      </c>
      <c r="N101" t="s">
        <v>1194</v>
      </c>
      <c r="O101" t="s">
        <v>1319</v>
      </c>
      <c r="R101" t="s">
        <v>235</v>
      </c>
      <c r="T101" t="s">
        <v>43</v>
      </c>
      <c r="U101" t="s">
        <v>29</v>
      </c>
      <c r="V101" t="s">
        <v>235</v>
      </c>
      <c r="W101" t="s">
        <v>1194</v>
      </c>
      <c r="X101" t="s">
        <v>1029</v>
      </c>
      <c r="Y101" s="1">
        <v>42790.228784722225</v>
      </c>
      <c r="Z101" s="1">
        <v>42816.019513888888</v>
      </c>
    </row>
    <row r="102" spans="1:26" x14ac:dyDescent="0.3">
      <c r="A102">
        <v>96444</v>
      </c>
      <c r="B102" t="s">
        <v>191</v>
      </c>
      <c r="C102" t="s">
        <v>23</v>
      </c>
      <c r="D102" t="s">
        <v>30</v>
      </c>
      <c r="E102" t="s">
        <v>24</v>
      </c>
      <c r="F102" t="s">
        <v>27</v>
      </c>
      <c r="G102" t="s">
        <v>42</v>
      </c>
      <c r="H102" t="s">
        <v>1303</v>
      </c>
      <c r="J102" t="s">
        <v>1302</v>
      </c>
      <c r="K102" t="s">
        <v>41</v>
      </c>
      <c r="L102" t="s">
        <v>240</v>
      </c>
      <c r="M102" t="s">
        <v>44</v>
      </c>
      <c r="N102" t="s">
        <v>1194</v>
      </c>
      <c r="O102" t="s">
        <v>1293</v>
      </c>
      <c r="Q102" t="s">
        <v>1301</v>
      </c>
      <c r="R102" t="s">
        <v>235</v>
      </c>
      <c r="T102" t="s">
        <v>43</v>
      </c>
      <c r="U102" t="s">
        <v>45</v>
      </c>
      <c r="V102" t="s">
        <v>235</v>
      </c>
      <c r="W102" t="s">
        <v>1194</v>
      </c>
      <c r="X102" t="s">
        <v>378</v>
      </c>
      <c r="Y102" s="1">
        <v>42793.886562500003</v>
      </c>
      <c r="Z102" s="1">
        <v>42803.087685185186</v>
      </c>
    </row>
    <row r="103" spans="1:26" x14ac:dyDescent="0.3">
      <c r="A103">
        <v>96765</v>
      </c>
      <c r="B103" t="s">
        <v>66</v>
      </c>
      <c r="C103" t="s">
        <v>23</v>
      </c>
      <c r="D103" t="s">
        <v>374</v>
      </c>
      <c r="E103" t="s">
        <v>24</v>
      </c>
      <c r="F103" t="s">
        <v>27</v>
      </c>
      <c r="G103" t="s">
        <v>58</v>
      </c>
      <c r="H103" t="s">
        <v>1334</v>
      </c>
      <c r="J103" t="s">
        <v>66</v>
      </c>
      <c r="K103" t="s">
        <v>41</v>
      </c>
      <c r="L103" t="s">
        <v>240</v>
      </c>
      <c r="M103" t="s">
        <v>185</v>
      </c>
      <c r="N103" t="s">
        <v>1194</v>
      </c>
      <c r="O103" t="s">
        <v>1293</v>
      </c>
      <c r="R103" t="s">
        <v>235</v>
      </c>
      <c r="T103" t="s">
        <v>43</v>
      </c>
      <c r="U103" t="s">
        <v>60</v>
      </c>
      <c r="V103" t="s">
        <v>235</v>
      </c>
      <c r="W103" t="s">
        <v>1194</v>
      </c>
      <c r="Y103" s="1">
        <v>42801.107604166667</v>
      </c>
      <c r="Z103" s="1">
        <v>42809.460300925923</v>
      </c>
    </row>
    <row r="104" spans="1:26" x14ac:dyDescent="0.3">
      <c r="A104">
        <v>97122</v>
      </c>
      <c r="B104" t="s">
        <v>702</v>
      </c>
      <c r="C104" t="s">
        <v>23</v>
      </c>
      <c r="D104" t="s">
        <v>85</v>
      </c>
      <c r="E104" t="s">
        <v>24</v>
      </c>
      <c r="F104" t="s">
        <v>27</v>
      </c>
      <c r="G104" t="s">
        <v>117</v>
      </c>
      <c r="H104" t="s">
        <v>1333</v>
      </c>
      <c r="I104" t="s">
        <v>118</v>
      </c>
      <c r="J104" t="s">
        <v>118</v>
      </c>
      <c r="K104" t="s">
        <v>41</v>
      </c>
      <c r="L104" t="s">
        <v>240</v>
      </c>
      <c r="M104" t="s">
        <v>185</v>
      </c>
      <c r="N104" t="s">
        <v>1194</v>
      </c>
      <c r="O104" t="s">
        <v>1319</v>
      </c>
      <c r="R104" t="s">
        <v>235</v>
      </c>
      <c r="T104" t="s">
        <v>55</v>
      </c>
      <c r="U104" t="s">
        <v>60</v>
      </c>
      <c r="V104" t="s">
        <v>235</v>
      </c>
      <c r="W104" t="s">
        <v>1194</v>
      </c>
      <c r="Y104" s="1">
        <v>42809.696469907409</v>
      </c>
      <c r="Z104" s="1">
        <v>42814.199131944442</v>
      </c>
    </row>
    <row r="105" spans="1:26" x14ac:dyDescent="0.3">
      <c r="A105">
        <v>79685</v>
      </c>
      <c r="B105" t="s">
        <v>173</v>
      </c>
      <c r="C105" t="s">
        <v>162</v>
      </c>
      <c r="D105" t="s">
        <v>216</v>
      </c>
      <c r="E105" t="s">
        <v>24</v>
      </c>
      <c r="F105" t="s">
        <v>27</v>
      </c>
      <c r="G105" t="s">
        <v>49</v>
      </c>
      <c r="H105" t="s">
        <v>696</v>
      </c>
      <c r="I105" t="s">
        <v>163</v>
      </c>
      <c r="J105" t="s">
        <v>163</v>
      </c>
      <c r="K105" t="s">
        <v>41</v>
      </c>
      <c r="L105" t="s">
        <v>32</v>
      </c>
      <c r="N105" t="s">
        <v>1194</v>
      </c>
      <c r="O105" t="s">
        <v>1194</v>
      </c>
      <c r="R105" t="s">
        <v>235</v>
      </c>
      <c r="T105" t="s">
        <v>55</v>
      </c>
      <c r="U105" t="s">
        <v>37</v>
      </c>
      <c r="V105" t="s">
        <v>235</v>
      </c>
      <c r="W105" t="s">
        <v>1194</v>
      </c>
      <c r="Y105" s="1">
        <v>42458.033101851855</v>
      </c>
      <c r="Z105" s="1">
        <v>42724.124166666668</v>
      </c>
    </row>
    <row r="106" spans="1:26" x14ac:dyDescent="0.3">
      <c r="A106">
        <v>89816</v>
      </c>
      <c r="B106" t="s">
        <v>47</v>
      </c>
      <c r="C106" t="s">
        <v>34</v>
      </c>
      <c r="D106" t="s">
        <v>689</v>
      </c>
      <c r="E106" t="s">
        <v>24</v>
      </c>
      <c r="F106" t="s">
        <v>27</v>
      </c>
      <c r="G106" t="s">
        <v>49</v>
      </c>
      <c r="H106" t="s">
        <v>688</v>
      </c>
      <c r="I106" t="s">
        <v>47</v>
      </c>
      <c r="J106" t="s">
        <v>47</v>
      </c>
      <c r="K106" t="s">
        <v>41</v>
      </c>
      <c r="L106" t="s">
        <v>32</v>
      </c>
      <c r="N106" t="s">
        <v>1194</v>
      </c>
      <c r="O106" t="s">
        <v>1194</v>
      </c>
      <c r="R106" t="s">
        <v>235</v>
      </c>
      <c r="T106" t="s">
        <v>55</v>
      </c>
      <c r="U106" t="s">
        <v>60</v>
      </c>
      <c r="V106" t="s">
        <v>26</v>
      </c>
      <c r="W106" t="s">
        <v>1194</v>
      </c>
      <c r="Y106" s="1">
        <v>42642.068159722221</v>
      </c>
      <c r="Z106" s="1">
        <v>42803.347997685189</v>
      </c>
    </row>
    <row r="107" spans="1:26" x14ac:dyDescent="0.3">
      <c r="A107">
        <v>91980</v>
      </c>
      <c r="B107" t="s">
        <v>751</v>
      </c>
      <c r="C107" t="s">
        <v>34</v>
      </c>
      <c r="D107" t="s">
        <v>71</v>
      </c>
      <c r="E107" t="s">
        <v>24</v>
      </c>
      <c r="F107" t="s">
        <v>27</v>
      </c>
      <c r="G107" t="s">
        <v>42</v>
      </c>
      <c r="H107" t="s">
        <v>1254</v>
      </c>
      <c r="I107" t="s">
        <v>751</v>
      </c>
      <c r="J107" t="s">
        <v>99</v>
      </c>
      <c r="K107" t="s">
        <v>41</v>
      </c>
      <c r="L107" t="s">
        <v>240</v>
      </c>
      <c r="M107" t="s">
        <v>365</v>
      </c>
      <c r="N107" t="s">
        <v>1194</v>
      </c>
      <c r="O107" t="s">
        <v>1221</v>
      </c>
      <c r="R107" t="s">
        <v>235</v>
      </c>
      <c r="T107" t="s">
        <v>43</v>
      </c>
      <c r="U107" t="s">
        <v>29</v>
      </c>
      <c r="V107" t="s">
        <v>26</v>
      </c>
      <c r="W107" t="s">
        <v>1194</v>
      </c>
      <c r="Y107" s="1">
        <v>42682.147974537038</v>
      </c>
      <c r="Z107" s="1">
        <v>42802.005752314813</v>
      </c>
    </row>
    <row r="108" spans="1:26" x14ac:dyDescent="0.3">
      <c r="A108">
        <v>92712</v>
      </c>
      <c r="B108" t="s">
        <v>926</v>
      </c>
      <c r="C108" t="s">
        <v>34</v>
      </c>
      <c r="D108" t="s">
        <v>71</v>
      </c>
      <c r="E108" t="s">
        <v>24</v>
      </c>
      <c r="F108" t="s">
        <v>27</v>
      </c>
      <c r="G108" t="s">
        <v>42</v>
      </c>
      <c r="H108" t="s">
        <v>1253</v>
      </c>
      <c r="I108" t="s">
        <v>926</v>
      </c>
      <c r="J108" t="s">
        <v>99</v>
      </c>
      <c r="K108" t="s">
        <v>41</v>
      </c>
      <c r="L108" t="s">
        <v>240</v>
      </c>
      <c r="M108" t="s">
        <v>365</v>
      </c>
      <c r="N108" t="s">
        <v>1194</v>
      </c>
      <c r="O108" t="s">
        <v>1221</v>
      </c>
      <c r="R108" t="s">
        <v>235</v>
      </c>
      <c r="T108" t="s">
        <v>43</v>
      </c>
      <c r="U108" t="s">
        <v>37</v>
      </c>
      <c r="V108" t="s">
        <v>26</v>
      </c>
      <c r="W108" t="s">
        <v>1194</v>
      </c>
      <c r="Y108" s="1">
        <v>42696.25440972222</v>
      </c>
      <c r="Z108" s="1">
        <v>42801.966967592591</v>
      </c>
    </row>
    <row r="109" spans="1:26" x14ac:dyDescent="0.3">
      <c r="A109">
        <v>96022</v>
      </c>
      <c r="B109" t="s">
        <v>54</v>
      </c>
      <c r="C109" t="s">
        <v>34</v>
      </c>
      <c r="D109" t="s">
        <v>1205</v>
      </c>
      <c r="E109" t="s">
        <v>24</v>
      </c>
      <c r="F109" t="s">
        <v>27</v>
      </c>
      <c r="G109" t="s">
        <v>187</v>
      </c>
      <c r="H109" t="s">
        <v>1332</v>
      </c>
      <c r="I109" t="s">
        <v>733</v>
      </c>
      <c r="J109" t="s">
        <v>143</v>
      </c>
      <c r="K109" t="s">
        <v>41</v>
      </c>
      <c r="L109" t="s">
        <v>240</v>
      </c>
      <c r="M109" t="s">
        <v>365</v>
      </c>
      <c r="N109" t="s">
        <v>1194</v>
      </c>
      <c r="O109" t="s">
        <v>1293</v>
      </c>
      <c r="Q109" t="s">
        <v>1169</v>
      </c>
      <c r="R109" t="s">
        <v>235</v>
      </c>
      <c r="T109" t="s">
        <v>67</v>
      </c>
      <c r="U109" t="s">
        <v>29</v>
      </c>
      <c r="V109" t="s">
        <v>26</v>
      </c>
      <c r="W109" t="s">
        <v>1194</v>
      </c>
      <c r="Y109" s="1">
        <v>42782.211585648147</v>
      </c>
      <c r="Z109" s="1">
        <v>42814.064131944448</v>
      </c>
    </row>
    <row r="110" spans="1:26" x14ac:dyDescent="0.3">
      <c r="A110">
        <v>94678</v>
      </c>
      <c r="B110" t="s">
        <v>89</v>
      </c>
      <c r="C110" t="s">
        <v>88</v>
      </c>
      <c r="D110" t="s">
        <v>90</v>
      </c>
      <c r="E110" t="s">
        <v>24</v>
      </c>
      <c r="F110" t="s">
        <v>27</v>
      </c>
      <c r="G110" t="s">
        <v>275</v>
      </c>
      <c r="H110" t="s">
        <v>620</v>
      </c>
      <c r="I110" t="s">
        <v>107</v>
      </c>
      <c r="J110" t="s">
        <v>342</v>
      </c>
      <c r="K110" t="s">
        <v>41</v>
      </c>
      <c r="L110" t="s">
        <v>32</v>
      </c>
      <c r="N110" t="s">
        <v>1194</v>
      </c>
      <c r="O110" t="s">
        <v>1194</v>
      </c>
      <c r="R110" t="s">
        <v>235</v>
      </c>
      <c r="T110" t="s">
        <v>67</v>
      </c>
      <c r="U110" t="s">
        <v>60</v>
      </c>
      <c r="V110" t="s">
        <v>235</v>
      </c>
      <c r="W110" t="s">
        <v>1194</v>
      </c>
      <c r="Y110" s="1">
        <v>42753.045277777775</v>
      </c>
      <c r="Z110" s="1">
        <v>42753.961944444447</v>
      </c>
    </row>
    <row r="111" spans="1:26" x14ac:dyDescent="0.3">
      <c r="A111">
        <v>82510</v>
      </c>
      <c r="B111" t="s">
        <v>209</v>
      </c>
      <c r="C111" t="s">
        <v>40</v>
      </c>
      <c r="D111" t="s">
        <v>46</v>
      </c>
      <c r="E111" t="s">
        <v>48</v>
      </c>
      <c r="F111" t="s">
        <v>27</v>
      </c>
      <c r="G111" t="s">
        <v>187</v>
      </c>
      <c r="H111" t="s">
        <v>1005</v>
      </c>
      <c r="I111" t="s">
        <v>1004</v>
      </c>
      <c r="J111" t="s">
        <v>174</v>
      </c>
      <c r="K111" t="s">
        <v>41</v>
      </c>
      <c r="L111" t="s">
        <v>32</v>
      </c>
      <c r="N111" t="s">
        <v>1194</v>
      </c>
      <c r="O111" t="s">
        <v>1194</v>
      </c>
      <c r="R111" t="s">
        <v>235</v>
      </c>
      <c r="T111" t="s">
        <v>55</v>
      </c>
      <c r="U111" t="s">
        <v>37</v>
      </c>
      <c r="V111" t="s">
        <v>26</v>
      </c>
      <c r="W111" t="s">
        <v>1194</v>
      </c>
      <c r="X111" t="s">
        <v>1003</v>
      </c>
      <c r="Y111" s="1">
        <v>42499.229317129626</v>
      </c>
      <c r="Z111" s="1">
        <v>42585.358344907407</v>
      </c>
    </row>
    <row r="112" spans="1:26" x14ac:dyDescent="0.3">
      <c r="A112">
        <v>90625</v>
      </c>
      <c r="B112" t="s">
        <v>39</v>
      </c>
      <c r="C112" t="s">
        <v>40</v>
      </c>
      <c r="D112" t="s">
        <v>46</v>
      </c>
      <c r="E112" t="s">
        <v>24</v>
      </c>
      <c r="F112" t="s">
        <v>27</v>
      </c>
      <c r="G112" t="s">
        <v>169</v>
      </c>
      <c r="H112" t="s">
        <v>614</v>
      </c>
      <c r="I112" t="s">
        <v>915</v>
      </c>
      <c r="J112" t="s">
        <v>260</v>
      </c>
      <c r="K112" t="s">
        <v>41</v>
      </c>
      <c r="L112" t="s">
        <v>32</v>
      </c>
      <c r="M112" t="s">
        <v>369</v>
      </c>
      <c r="N112" t="s">
        <v>1194</v>
      </c>
      <c r="O112" t="s">
        <v>1194</v>
      </c>
      <c r="Q112" t="s">
        <v>613</v>
      </c>
      <c r="R112" t="s">
        <v>235</v>
      </c>
      <c r="T112" t="s">
        <v>55</v>
      </c>
      <c r="U112" t="s">
        <v>37</v>
      </c>
      <c r="V112" t="s">
        <v>26</v>
      </c>
      <c r="W112" t="s">
        <v>1194</v>
      </c>
      <c r="X112" t="s">
        <v>545</v>
      </c>
      <c r="Y112" s="1">
        <v>42657.001284722224</v>
      </c>
      <c r="Z112" s="1">
        <v>42738.488749999997</v>
      </c>
    </row>
    <row r="113" spans="1:27" x14ac:dyDescent="0.3">
      <c r="A113">
        <v>84899</v>
      </c>
      <c r="B113" t="s">
        <v>800</v>
      </c>
      <c r="C113" t="s">
        <v>165</v>
      </c>
      <c r="D113" t="s">
        <v>166</v>
      </c>
      <c r="E113" t="s">
        <v>147</v>
      </c>
      <c r="F113" t="s">
        <v>27</v>
      </c>
      <c r="G113" t="s">
        <v>187</v>
      </c>
      <c r="H113" t="s">
        <v>1000</v>
      </c>
      <c r="I113" t="s">
        <v>800</v>
      </c>
      <c r="J113" t="s">
        <v>800</v>
      </c>
      <c r="K113" t="s">
        <v>41</v>
      </c>
      <c r="L113" t="s">
        <v>32</v>
      </c>
      <c r="N113" t="s">
        <v>1194</v>
      </c>
      <c r="O113" t="s">
        <v>1194</v>
      </c>
      <c r="R113" t="s">
        <v>235</v>
      </c>
      <c r="T113" t="s">
        <v>67</v>
      </c>
      <c r="U113" t="s">
        <v>45</v>
      </c>
      <c r="V113" t="s">
        <v>235</v>
      </c>
      <c r="W113" t="s">
        <v>1194</v>
      </c>
      <c r="Y113" s="1">
        <v>42542.140509259261</v>
      </c>
      <c r="Z113" s="1">
        <v>42543.229641203703</v>
      </c>
    </row>
    <row r="114" spans="1:27" x14ac:dyDescent="0.3">
      <c r="A114">
        <v>85124</v>
      </c>
      <c r="B114" t="s">
        <v>77</v>
      </c>
      <c r="C114" t="s">
        <v>165</v>
      </c>
      <c r="D114" t="s">
        <v>166</v>
      </c>
      <c r="E114" t="s">
        <v>147</v>
      </c>
      <c r="F114" t="s">
        <v>27</v>
      </c>
      <c r="G114" t="s">
        <v>187</v>
      </c>
      <c r="H114" t="s">
        <v>999</v>
      </c>
      <c r="I114" t="s">
        <v>800</v>
      </c>
      <c r="J114" t="s">
        <v>800</v>
      </c>
      <c r="K114" t="s">
        <v>41</v>
      </c>
      <c r="L114" t="s">
        <v>32</v>
      </c>
      <c r="N114" t="s">
        <v>1194</v>
      </c>
      <c r="O114" t="s">
        <v>1194</v>
      </c>
      <c r="R114" t="s">
        <v>235</v>
      </c>
      <c r="T114" t="s">
        <v>43</v>
      </c>
      <c r="U114" t="s">
        <v>29</v>
      </c>
      <c r="V114" t="s">
        <v>235</v>
      </c>
      <c r="W114" t="s">
        <v>1194</v>
      </c>
      <c r="Y114" s="1">
        <v>42544.980219907404</v>
      </c>
      <c r="Z114" s="1">
        <v>42549.139432870368</v>
      </c>
    </row>
    <row r="115" spans="1:27" x14ac:dyDescent="0.3">
      <c r="A115">
        <v>86174</v>
      </c>
      <c r="B115" t="s">
        <v>188</v>
      </c>
      <c r="C115" t="s">
        <v>165</v>
      </c>
      <c r="D115" t="s">
        <v>166</v>
      </c>
      <c r="E115" t="s">
        <v>147</v>
      </c>
      <c r="F115" t="s">
        <v>27</v>
      </c>
      <c r="G115" t="s">
        <v>187</v>
      </c>
      <c r="H115" t="s">
        <v>998</v>
      </c>
      <c r="J115" t="s">
        <v>188</v>
      </c>
      <c r="K115" t="s">
        <v>41</v>
      </c>
      <c r="L115" t="s">
        <v>32</v>
      </c>
      <c r="N115" t="s">
        <v>1194</v>
      </c>
      <c r="O115" t="s">
        <v>1194</v>
      </c>
      <c r="R115" t="s">
        <v>235</v>
      </c>
      <c r="T115" t="s">
        <v>55</v>
      </c>
      <c r="U115" t="s">
        <v>45</v>
      </c>
      <c r="V115" t="s">
        <v>235</v>
      </c>
      <c r="W115" t="s">
        <v>1194</v>
      </c>
      <c r="Y115" s="1">
        <v>42565.557928240742</v>
      </c>
      <c r="Z115" s="1">
        <v>42565.658437500002</v>
      </c>
    </row>
    <row r="116" spans="1:27" x14ac:dyDescent="0.3">
      <c r="A116">
        <v>86202</v>
      </c>
      <c r="B116" t="s">
        <v>800</v>
      </c>
      <c r="C116" t="s">
        <v>165</v>
      </c>
      <c r="D116" t="s">
        <v>166</v>
      </c>
      <c r="E116" t="s">
        <v>147</v>
      </c>
      <c r="F116" t="s">
        <v>27</v>
      </c>
      <c r="G116" t="s">
        <v>187</v>
      </c>
      <c r="H116" t="s">
        <v>997</v>
      </c>
      <c r="I116" t="s">
        <v>800</v>
      </c>
      <c r="J116" t="s">
        <v>800</v>
      </c>
      <c r="K116" t="s">
        <v>41</v>
      </c>
      <c r="L116" t="s">
        <v>32</v>
      </c>
      <c r="N116" t="s">
        <v>1194</v>
      </c>
      <c r="O116" t="s">
        <v>1194</v>
      </c>
      <c r="R116" t="s">
        <v>235</v>
      </c>
      <c r="T116" t="s">
        <v>43</v>
      </c>
      <c r="U116" t="s">
        <v>37</v>
      </c>
      <c r="V116" t="s">
        <v>235</v>
      </c>
      <c r="W116" t="s">
        <v>1194</v>
      </c>
      <c r="Y116" s="1">
        <v>42566.193726851852</v>
      </c>
      <c r="Z116" s="1">
        <v>42566.348877314813</v>
      </c>
    </row>
    <row r="117" spans="1:27" x14ac:dyDescent="0.3">
      <c r="A117">
        <v>86211</v>
      </c>
      <c r="B117" t="s">
        <v>950</v>
      </c>
      <c r="C117" t="s">
        <v>165</v>
      </c>
      <c r="D117" t="s">
        <v>166</v>
      </c>
      <c r="E117" t="s">
        <v>147</v>
      </c>
      <c r="F117" t="s">
        <v>27</v>
      </c>
      <c r="G117" t="s">
        <v>187</v>
      </c>
      <c r="H117" t="s">
        <v>996</v>
      </c>
      <c r="J117" t="s">
        <v>950</v>
      </c>
      <c r="K117" t="s">
        <v>41</v>
      </c>
      <c r="L117" t="s">
        <v>32</v>
      </c>
      <c r="N117" t="s">
        <v>1194</v>
      </c>
      <c r="O117" t="s">
        <v>1194</v>
      </c>
      <c r="R117" t="s">
        <v>235</v>
      </c>
      <c r="S117" t="s">
        <v>235</v>
      </c>
      <c r="T117" t="s">
        <v>43</v>
      </c>
      <c r="U117" t="s">
        <v>45</v>
      </c>
      <c r="V117" t="s">
        <v>235</v>
      </c>
      <c r="W117" t="s">
        <v>1194</v>
      </c>
      <c r="Y117" s="1">
        <v>42566.316493055558</v>
      </c>
      <c r="Z117" s="1">
        <v>42578.205254629633</v>
      </c>
    </row>
    <row r="118" spans="1:27" x14ac:dyDescent="0.3">
      <c r="A118">
        <v>87205</v>
      </c>
      <c r="B118" t="s">
        <v>934</v>
      </c>
      <c r="C118" t="s">
        <v>165</v>
      </c>
      <c r="D118" t="s">
        <v>166</v>
      </c>
      <c r="E118" t="s">
        <v>147</v>
      </c>
      <c r="F118" t="s">
        <v>27</v>
      </c>
      <c r="G118" t="s">
        <v>187</v>
      </c>
      <c r="H118" t="s">
        <v>995</v>
      </c>
      <c r="J118" t="s">
        <v>934</v>
      </c>
      <c r="K118" t="s">
        <v>41</v>
      </c>
      <c r="L118" t="s">
        <v>32</v>
      </c>
      <c r="N118" t="s">
        <v>1194</v>
      </c>
      <c r="O118" t="s">
        <v>1194</v>
      </c>
      <c r="R118" t="s">
        <v>235</v>
      </c>
      <c r="T118" t="s">
        <v>55</v>
      </c>
      <c r="U118" t="s">
        <v>45</v>
      </c>
      <c r="V118" t="s">
        <v>235</v>
      </c>
      <c r="W118" t="s">
        <v>1194</v>
      </c>
      <c r="Y118" s="1">
        <v>42587.297511574077</v>
      </c>
      <c r="Z118" s="1">
        <v>42592.025729166664</v>
      </c>
    </row>
    <row r="119" spans="1:27" x14ac:dyDescent="0.3">
      <c r="A119">
        <v>87656</v>
      </c>
      <c r="B119" t="s">
        <v>192</v>
      </c>
      <c r="C119" t="s">
        <v>165</v>
      </c>
      <c r="D119" t="s">
        <v>166</v>
      </c>
      <c r="E119" t="s">
        <v>147</v>
      </c>
      <c r="F119" t="s">
        <v>27</v>
      </c>
      <c r="G119" t="s">
        <v>187</v>
      </c>
      <c r="H119" t="s">
        <v>994</v>
      </c>
      <c r="I119" t="s">
        <v>913</v>
      </c>
      <c r="J119" t="s">
        <v>913</v>
      </c>
      <c r="K119" t="s">
        <v>41</v>
      </c>
      <c r="L119" t="s">
        <v>32</v>
      </c>
      <c r="M119" t="s">
        <v>44</v>
      </c>
      <c r="N119" t="s">
        <v>1194</v>
      </c>
      <c r="O119" t="s">
        <v>1194</v>
      </c>
      <c r="R119" t="s">
        <v>235</v>
      </c>
      <c r="T119" t="s">
        <v>55</v>
      </c>
      <c r="U119" t="s">
        <v>45</v>
      </c>
      <c r="V119" t="s">
        <v>235</v>
      </c>
      <c r="W119" t="s">
        <v>1194</v>
      </c>
      <c r="X119" t="s">
        <v>636</v>
      </c>
      <c r="Y119" s="1">
        <v>42598.291979166665</v>
      </c>
      <c r="Z119" s="1">
        <v>42655.133402777778</v>
      </c>
    </row>
    <row r="120" spans="1:27" x14ac:dyDescent="0.3">
      <c r="A120">
        <v>88712</v>
      </c>
      <c r="B120" t="s">
        <v>1001</v>
      </c>
      <c r="C120" t="s">
        <v>165</v>
      </c>
      <c r="D120" t="s">
        <v>166</v>
      </c>
      <c r="E120" t="s">
        <v>147</v>
      </c>
      <c r="F120" t="s">
        <v>27</v>
      </c>
      <c r="G120" t="s">
        <v>134</v>
      </c>
      <c r="H120" t="s">
        <v>1002</v>
      </c>
      <c r="J120" t="s">
        <v>1001</v>
      </c>
      <c r="K120" t="s">
        <v>41</v>
      </c>
      <c r="L120" t="s">
        <v>32</v>
      </c>
      <c r="N120" t="s">
        <v>1194</v>
      </c>
      <c r="O120" t="s">
        <v>1194</v>
      </c>
      <c r="R120" t="s">
        <v>235</v>
      </c>
      <c r="T120" t="s">
        <v>43</v>
      </c>
      <c r="U120" t="s">
        <v>60</v>
      </c>
      <c r="V120" t="s">
        <v>26</v>
      </c>
      <c r="W120" t="s">
        <v>1194</v>
      </c>
      <c r="Y120" s="1">
        <v>42620.885277777779</v>
      </c>
      <c r="Z120" s="1">
        <v>42803.348310185182</v>
      </c>
    </row>
    <row r="121" spans="1:27" x14ac:dyDescent="0.3">
      <c r="A121">
        <v>89078</v>
      </c>
      <c r="B121" t="s">
        <v>566</v>
      </c>
      <c r="C121" t="s">
        <v>165</v>
      </c>
      <c r="D121" t="s">
        <v>166</v>
      </c>
      <c r="E121" t="s">
        <v>147</v>
      </c>
      <c r="F121" t="s">
        <v>27</v>
      </c>
      <c r="G121" t="s">
        <v>187</v>
      </c>
      <c r="H121" t="s">
        <v>993</v>
      </c>
      <c r="J121" t="s">
        <v>566</v>
      </c>
      <c r="K121" t="s">
        <v>41</v>
      </c>
      <c r="L121" t="s">
        <v>32</v>
      </c>
      <c r="N121" t="s">
        <v>1194</v>
      </c>
      <c r="O121" t="s">
        <v>1194</v>
      </c>
      <c r="Q121" t="s">
        <v>992</v>
      </c>
      <c r="R121" t="s">
        <v>235</v>
      </c>
      <c r="S121" t="s">
        <v>235</v>
      </c>
      <c r="T121" t="s">
        <v>43</v>
      </c>
      <c r="U121" t="s">
        <v>45</v>
      </c>
      <c r="V121" t="s">
        <v>235</v>
      </c>
      <c r="W121" t="s">
        <v>1194</v>
      </c>
      <c r="Y121" s="1">
        <v>42628.230520833335</v>
      </c>
      <c r="Z121" s="1">
        <v>42634.003240740742</v>
      </c>
      <c r="AA121" t="s">
        <v>991</v>
      </c>
    </row>
    <row r="122" spans="1:27" x14ac:dyDescent="0.3">
      <c r="A122">
        <v>89847</v>
      </c>
      <c r="B122" t="s">
        <v>566</v>
      </c>
      <c r="C122" t="s">
        <v>165</v>
      </c>
      <c r="D122" t="s">
        <v>166</v>
      </c>
      <c r="E122" t="s">
        <v>147</v>
      </c>
      <c r="F122" t="s">
        <v>27</v>
      </c>
      <c r="G122" t="s">
        <v>187</v>
      </c>
      <c r="H122" t="s">
        <v>989</v>
      </c>
      <c r="J122" t="s">
        <v>566</v>
      </c>
      <c r="K122" t="s">
        <v>41</v>
      </c>
      <c r="L122" t="s">
        <v>244</v>
      </c>
      <c r="N122" t="s">
        <v>1194</v>
      </c>
      <c r="O122" t="s">
        <v>1194</v>
      </c>
      <c r="R122" t="s">
        <v>235</v>
      </c>
      <c r="T122" t="s">
        <v>43</v>
      </c>
      <c r="U122" t="s">
        <v>45</v>
      </c>
      <c r="V122" t="s">
        <v>235</v>
      </c>
      <c r="W122" t="s">
        <v>1194</v>
      </c>
      <c r="Y122" s="1">
        <v>42642.297812500001</v>
      </c>
      <c r="Z122" s="1">
        <v>42647.131192129629</v>
      </c>
    </row>
    <row r="123" spans="1:27" x14ac:dyDescent="0.3">
      <c r="A123">
        <v>96711</v>
      </c>
      <c r="B123" t="s">
        <v>800</v>
      </c>
      <c r="C123" t="s">
        <v>165</v>
      </c>
      <c r="D123" t="s">
        <v>166</v>
      </c>
      <c r="E123" t="s">
        <v>147</v>
      </c>
      <c r="F123" t="s">
        <v>27</v>
      </c>
      <c r="G123" t="s">
        <v>187</v>
      </c>
      <c r="H123" t="s">
        <v>1251</v>
      </c>
      <c r="I123" t="s">
        <v>800</v>
      </c>
      <c r="J123" t="s">
        <v>800</v>
      </c>
      <c r="K123" t="s">
        <v>41</v>
      </c>
      <c r="L123" t="s">
        <v>240</v>
      </c>
      <c r="M123" t="s">
        <v>185</v>
      </c>
      <c r="N123" t="s">
        <v>1194</v>
      </c>
      <c r="O123" t="s">
        <v>1194</v>
      </c>
      <c r="R123" t="s">
        <v>235</v>
      </c>
      <c r="T123" t="s">
        <v>67</v>
      </c>
      <c r="U123" t="s">
        <v>45</v>
      </c>
      <c r="V123" t="s">
        <v>235</v>
      </c>
      <c r="W123" t="s">
        <v>1194</v>
      </c>
      <c r="Y123" s="1">
        <v>42800.339780092596</v>
      </c>
      <c r="Z123" s="1">
        <v>42800.883773148147</v>
      </c>
    </row>
    <row r="124" spans="1:27" x14ac:dyDescent="0.3">
      <c r="A124">
        <v>96784</v>
      </c>
      <c r="B124" t="s">
        <v>195</v>
      </c>
      <c r="C124" t="s">
        <v>165</v>
      </c>
      <c r="D124" t="s">
        <v>166</v>
      </c>
      <c r="E124" t="s">
        <v>147</v>
      </c>
      <c r="F124" t="s">
        <v>27</v>
      </c>
      <c r="G124" t="s">
        <v>187</v>
      </c>
      <c r="H124" t="s">
        <v>1250</v>
      </c>
      <c r="I124" t="s">
        <v>195</v>
      </c>
      <c r="J124" t="s">
        <v>195</v>
      </c>
      <c r="K124" t="s">
        <v>41</v>
      </c>
      <c r="L124" t="s">
        <v>32</v>
      </c>
      <c r="N124" t="s">
        <v>1194</v>
      </c>
      <c r="O124" t="s">
        <v>1194</v>
      </c>
      <c r="R124" t="s">
        <v>235</v>
      </c>
      <c r="T124" t="s">
        <v>43</v>
      </c>
      <c r="U124" t="s">
        <v>29</v>
      </c>
      <c r="V124" t="s">
        <v>235</v>
      </c>
      <c r="W124" t="s">
        <v>1194</v>
      </c>
      <c r="Y124" s="1">
        <v>42801.362361111111</v>
      </c>
      <c r="Z124" s="1">
        <v>42802.316620370373</v>
      </c>
    </row>
    <row r="125" spans="1:27" x14ac:dyDescent="0.3">
      <c r="A125">
        <v>94869</v>
      </c>
      <c r="B125" t="s">
        <v>89</v>
      </c>
      <c r="C125" t="s">
        <v>599</v>
      </c>
      <c r="D125" t="s">
        <v>609</v>
      </c>
      <c r="E125" t="s">
        <v>24</v>
      </c>
      <c r="F125" t="s">
        <v>27</v>
      </c>
      <c r="G125" t="s">
        <v>49</v>
      </c>
      <c r="H125" t="s">
        <v>612</v>
      </c>
      <c r="I125" t="s">
        <v>248</v>
      </c>
      <c r="J125" t="s">
        <v>248</v>
      </c>
      <c r="K125" t="s">
        <v>41</v>
      </c>
      <c r="L125" t="s">
        <v>28</v>
      </c>
      <c r="N125" t="s">
        <v>1194</v>
      </c>
      <c r="O125" t="s">
        <v>383</v>
      </c>
      <c r="R125" t="s">
        <v>235</v>
      </c>
      <c r="T125" t="s">
        <v>55</v>
      </c>
      <c r="U125" t="s">
        <v>37</v>
      </c>
      <c r="V125" t="s">
        <v>235</v>
      </c>
      <c r="W125" t="s">
        <v>1194</v>
      </c>
      <c r="Y125" s="1">
        <v>42758.09747685185</v>
      </c>
      <c r="Z125" s="1">
        <v>42758.105844907404</v>
      </c>
    </row>
    <row r="126" spans="1:27" x14ac:dyDescent="0.3">
      <c r="A126">
        <v>94873</v>
      </c>
      <c r="B126" t="s">
        <v>89</v>
      </c>
      <c r="C126" t="s">
        <v>599</v>
      </c>
      <c r="D126" t="s">
        <v>609</v>
      </c>
      <c r="E126" t="s">
        <v>24</v>
      </c>
      <c r="F126" t="s">
        <v>27</v>
      </c>
      <c r="G126" t="s">
        <v>49</v>
      </c>
      <c r="H126" t="s">
        <v>611</v>
      </c>
      <c r="I126" t="s">
        <v>248</v>
      </c>
      <c r="J126" t="s">
        <v>248</v>
      </c>
      <c r="K126" t="s">
        <v>41</v>
      </c>
      <c r="L126" t="s">
        <v>244</v>
      </c>
      <c r="N126" t="s">
        <v>1194</v>
      </c>
      <c r="O126" t="s">
        <v>383</v>
      </c>
      <c r="Q126" t="s">
        <v>610</v>
      </c>
      <c r="R126" t="s">
        <v>235</v>
      </c>
      <c r="T126" t="s">
        <v>55</v>
      </c>
      <c r="U126" t="s">
        <v>37</v>
      </c>
      <c r="V126" t="s">
        <v>235</v>
      </c>
      <c r="W126" t="s">
        <v>1194</v>
      </c>
      <c r="Y126" s="1">
        <v>42758.119398148148</v>
      </c>
      <c r="Z126" s="1">
        <v>42758.125868055555</v>
      </c>
    </row>
    <row r="127" spans="1:27" x14ac:dyDescent="0.3">
      <c r="A127">
        <v>94951</v>
      </c>
      <c r="B127" t="s">
        <v>89</v>
      </c>
      <c r="C127" t="s">
        <v>599</v>
      </c>
      <c r="D127" t="s">
        <v>609</v>
      </c>
      <c r="E127" t="s">
        <v>24</v>
      </c>
      <c r="F127" t="s">
        <v>27</v>
      </c>
      <c r="G127" t="s">
        <v>49</v>
      </c>
      <c r="H127" t="s">
        <v>608</v>
      </c>
      <c r="I127" t="s">
        <v>248</v>
      </c>
      <c r="J127" t="s">
        <v>248</v>
      </c>
      <c r="K127" t="s">
        <v>41</v>
      </c>
      <c r="L127" t="s">
        <v>101</v>
      </c>
      <c r="N127" t="s">
        <v>1194</v>
      </c>
      <c r="O127" t="s">
        <v>388</v>
      </c>
      <c r="R127" t="s">
        <v>235</v>
      </c>
      <c r="T127" t="s">
        <v>55</v>
      </c>
      <c r="U127" t="s">
        <v>37</v>
      </c>
      <c r="V127" t="s">
        <v>235</v>
      </c>
      <c r="W127" t="s">
        <v>1194</v>
      </c>
      <c r="Y127" s="1">
        <v>42759.121365740742</v>
      </c>
      <c r="Z127" s="1">
        <v>42760.186412037037</v>
      </c>
    </row>
    <row r="128" spans="1:27" x14ac:dyDescent="0.3">
      <c r="A128">
        <v>95152</v>
      </c>
      <c r="B128" t="s">
        <v>600</v>
      </c>
      <c r="C128" t="s">
        <v>599</v>
      </c>
      <c r="D128" t="s">
        <v>598</v>
      </c>
      <c r="E128" t="s">
        <v>24</v>
      </c>
      <c r="F128" t="s">
        <v>27</v>
      </c>
      <c r="G128" t="s">
        <v>58</v>
      </c>
      <c r="H128" t="s">
        <v>607</v>
      </c>
      <c r="I128" t="s">
        <v>772</v>
      </c>
      <c r="J128" t="s">
        <v>600</v>
      </c>
      <c r="K128" t="s">
        <v>41</v>
      </c>
      <c r="L128" t="s">
        <v>240</v>
      </c>
      <c r="M128" t="s">
        <v>44</v>
      </c>
      <c r="N128" t="s">
        <v>1194</v>
      </c>
      <c r="O128" t="s">
        <v>1194</v>
      </c>
      <c r="R128" t="s">
        <v>235</v>
      </c>
      <c r="T128" t="s">
        <v>55</v>
      </c>
      <c r="U128" t="s">
        <v>60</v>
      </c>
      <c r="V128" t="s">
        <v>235</v>
      </c>
      <c r="W128" t="s">
        <v>1194</v>
      </c>
      <c r="X128" t="s">
        <v>596</v>
      </c>
      <c r="Y128" s="1">
        <v>42762.68277777778</v>
      </c>
      <c r="Z128" s="1">
        <v>42774.584467592591</v>
      </c>
    </row>
    <row r="129" spans="1:26" x14ac:dyDescent="0.3">
      <c r="A129">
        <v>95405</v>
      </c>
      <c r="B129" t="s">
        <v>191</v>
      </c>
      <c r="C129" t="s">
        <v>599</v>
      </c>
      <c r="D129" t="s">
        <v>605</v>
      </c>
      <c r="E129" t="s">
        <v>24</v>
      </c>
      <c r="F129" t="s">
        <v>27</v>
      </c>
      <c r="G129" t="s">
        <v>49</v>
      </c>
      <c r="H129" t="s">
        <v>606</v>
      </c>
      <c r="I129" t="s">
        <v>248</v>
      </c>
      <c r="J129" t="s">
        <v>497</v>
      </c>
      <c r="K129" t="s">
        <v>41</v>
      </c>
      <c r="L129" t="s">
        <v>240</v>
      </c>
      <c r="M129" t="s">
        <v>44</v>
      </c>
      <c r="N129" t="s">
        <v>1194</v>
      </c>
      <c r="O129" t="s">
        <v>364</v>
      </c>
      <c r="R129" t="s">
        <v>235</v>
      </c>
      <c r="T129" t="s">
        <v>55</v>
      </c>
      <c r="U129" t="s">
        <v>60</v>
      </c>
      <c r="V129" t="s">
        <v>235</v>
      </c>
      <c r="W129" t="s">
        <v>1194</v>
      </c>
      <c r="X129" t="s">
        <v>596</v>
      </c>
      <c r="Y129" s="1">
        <v>42768.942326388889</v>
      </c>
      <c r="Z129" s="1">
        <v>42774.090763888889</v>
      </c>
    </row>
    <row r="130" spans="1:26" x14ac:dyDescent="0.3">
      <c r="A130">
        <v>95418</v>
      </c>
      <c r="B130" t="s">
        <v>191</v>
      </c>
      <c r="C130" t="s">
        <v>599</v>
      </c>
      <c r="D130" t="s">
        <v>605</v>
      </c>
      <c r="E130" t="s">
        <v>24</v>
      </c>
      <c r="F130" t="s">
        <v>27</v>
      </c>
      <c r="G130" t="s">
        <v>42</v>
      </c>
      <c r="H130" t="s">
        <v>604</v>
      </c>
      <c r="I130" t="s">
        <v>248</v>
      </c>
      <c r="J130" t="s">
        <v>248</v>
      </c>
      <c r="K130" t="s">
        <v>41</v>
      </c>
      <c r="L130" t="s">
        <v>240</v>
      </c>
      <c r="M130" t="s">
        <v>44</v>
      </c>
      <c r="N130" t="s">
        <v>1194</v>
      </c>
      <c r="O130" t="s">
        <v>381</v>
      </c>
      <c r="R130" t="s">
        <v>235</v>
      </c>
      <c r="T130" t="s">
        <v>55</v>
      </c>
      <c r="U130" t="s">
        <v>37</v>
      </c>
      <c r="V130" t="s">
        <v>235</v>
      </c>
      <c r="W130" t="s">
        <v>1194</v>
      </c>
      <c r="X130" t="s">
        <v>596</v>
      </c>
      <c r="Y130" s="1">
        <v>42769.143113425926</v>
      </c>
      <c r="Z130" s="1">
        <v>42774.093298611115</v>
      </c>
    </row>
    <row r="131" spans="1:26" x14ac:dyDescent="0.3">
      <c r="A131">
        <v>95467</v>
      </c>
      <c r="B131" t="s">
        <v>248</v>
      </c>
      <c r="C131" t="s">
        <v>599</v>
      </c>
      <c r="D131" t="s">
        <v>609</v>
      </c>
      <c r="E131" t="s">
        <v>24</v>
      </c>
      <c r="F131" t="s">
        <v>27</v>
      </c>
      <c r="G131" t="s">
        <v>49</v>
      </c>
      <c r="H131" t="s">
        <v>1249</v>
      </c>
      <c r="I131" t="s">
        <v>248</v>
      </c>
      <c r="J131" t="s">
        <v>248</v>
      </c>
      <c r="K131" t="s">
        <v>41</v>
      </c>
      <c r="L131" t="s">
        <v>240</v>
      </c>
      <c r="M131" t="s">
        <v>44</v>
      </c>
      <c r="N131" t="s">
        <v>1194</v>
      </c>
      <c r="O131" t="s">
        <v>1194</v>
      </c>
      <c r="Q131" t="s">
        <v>1248</v>
      </c>
      <c r="R131" t="s">
        <v>235</v>
      </c>
      <c r="T131" t="s">
        <v>55</v>
      </c>
      <c r="U131" t="s">
        <v>37</v>
      </c>
      <c r="V131" t="s">
        <v>235</v>
      </c>
      <c r="W131" t="s">
        <v>1194</v>
      </c>
      <c r="X131" t="s">
        <v>596</v>
      </c>
      <c r="Y131" s="1">
        <v>42772.090266203704</v>
      </c>
      <c r="Z131" s="1">
        <v>42802.179131944446</v>
      </c>
    </row>
    <row r="132" spans="1:26" x14ac:dyDescent="0.3">
      <c r="A132">
        <v>95509</v>
      </c>
      <c r="B132" t="s">
        <v>600</v>
      </c>
      <c r="C132" t="s">
        <v>599</v>
      </c>
      <c r="D132" t="s">
        <v>598</v>
      </c>
      <c r="E132" t="s">
        <v>24</v>
      </c>
      <c r="F132" t="s">
        <v>27</v>
      </c>
      <c r="G132" t="s">
        <v>58</v>
      </c>
      <c r="H132" t="s">
        <v>1247</v>
      </c>
      <c r="I132" t="s">
        <v>600</v>
      </c>
      <c r="J132" t="s">
        <v>91</v>
      </c>
      <c r="K132" t="s">
        <v>41</v>
      </c>
      <c r="L132" t="s">
        <v>240</v>
      </c>
      <c r="M132" t="s">
        <v>44</v>
      </c>
      <c r="N132" t="s">
        <v>1194</v>
      </c>
      <c r="O132" t="s">
        <v>1194</v>
      </c>
      <c r="R132" t="s">
        <v>235</v>
      </c>
      <c r="T132" t="s">
        <v>55</v>
      </c>
      <c r="U132" t="s">
        <v>60</v>
      </c>
      <c r="V132" t="s">
        <v>235</v>
      </c>
      <c r="W132" t="s">
        <v>1194</v>
      </c>
      <c r="X132" t="s">
        <v>596</v>
      </c>
      <c r="Y132" s="1">
        <v>42772.43105324074</v>
      </c>
      <c r="Z132" s="1">
        <v>42794.548541666663</v>
      </c>
    </row>
    <row r="133" spans="1:26" x14ac:dyDescent="0.3">
      <c r="A133">
        <v>95696</v>
      </c>
      <c r="B133" t="s">
        <v>600</v>
      </c>
      <c r="C133" t="s">
        <v>599</v>
      </c>
      <c r="D133" t="s">
        <v>598</v>
      </c>
      <c r="E133" t="s">
        <v>24</v>
      </c>
      <c r="F133" t="s">
        <v>27</v>
      </c>
      <c r="G133" t="s">
        <v>120</v>
      </c>
      <c r="H133" t="s">
        <v>603</v>
      </c>
      <c r="I133" t="s">
        <v>772</v>
      </c>
      <c r="J133" t="s">
        <v>602</v>
      </c>
      <c r="K133" t="s">
        <v>41</v>
      </c>
      <c r="L133" t="s">
        <v>240</v>
      </c>
      <c r="M133" t="s">
        <v>1201</v>
      </c>
      <c r="N133" t="s">
        <v>1194</v>
      </c>
      <c r="O133" t="s">
        <v>1200</v>
      </c>
      <c r="R133" t="s">
        <v>235</v>
      </c>
      <c r="T133" t="s">
        <v>67</v>
      </c>
      <c r="U133" t="s">
        <v>45</v>
      </c>
      <c r="V133" t="s">
        <v>235</v>
      </c>
      <c r="W133" t="s">
        <v>1194</v>
      </c>
      <c r="Y133" s="1">
        <v>42775.712511574071</v>
      </c>
      <c r="Z133" s="1">
        <v>42788.540393518517</v>
      </c>
    </row>
    <row r="134" spans="1:26" x14ac:dyDescent="0.3">
      <c r="A134">
        <v>95697</v>
      </c>
      <c r="B134" t="s">
        <v>600</v>
      </c>
      <c r="C134" t="s">
        <v>599</v>
      </c>
      <c r="D134" t="s">
        <v>598</v>
      </c>
      <c r="E134" t="s">
        <v>24</v>
      </c>
      <c r="F134" t="s">
        <v>27</v>
      </c>
      <c r="G134" t="s">
        <v>49</v>
      </c>
      <c r="H134" t="s">
        <v>601</v>
      </c>
      <c r="I134" t="s">
        <v>772</v>
      </c>
      <c r="J134" t="s">
        <v>210</v>
      </c>
      <c r="K134" t="s">
        <v>41</v>
      </c>
      <c r="L134" t="s">
        <v>240</v>
      </c>
      <c r="M134" t="s">
        <v>44</v>
      </c>
      <c r="N134" t="s">
        <v>1194</v>
      </c>
      <c r="O134" t="s">
        <v>1194</v>
      </c>
      <c r="R134" t="s">
        <v>235</v>
      </c>
      <c r="T134" t="s">
        <v>55</v>
      </c>
      <c r="U134" t="s">
        <v>37</v>
      </c>
      <c r="V134" t="s">
        <v>235</v>
      </c>
      <c r="W134" t="s">
        <v>1194</v>
      </c>
      <c r="X134" t="s">
        <v>596</v>
      </c>
      <c r="Y134" s="1">
        <v>42775.774421296293</v>
      </c>
      <c r="Z134" s="1">
        <v>42782.392650462964</v>
      </c>
    </row>
    <row r="135" spans="1:26" x14ac:dyDescent="0.3">
      <c r="A135">
        <v>95698</v>
      </c>
      <c r="B135" t="s">
        <v>600</v>
      </c>
      <c r="C135" t="s">
        <v>599</v>
      </c>
      <c r="D135" t="s">
        <v>598</v>
      </c>
      <c r="E135" t="s">
        <v>122</v>
      </c>
      <c r="F135" t="s">
        <v>27</v>
      </c>
      <c r="G135" t="s">
        <v>49</v>
      </c>
      <c r="H135" t="s">
        <v>597</v>
      </c>
      <c r="I135" t="s">
        <v>772</v>
      </c>
      <c r="J135" t="s">
        <v>210</v>
      </c>
      <c r="K135" t="s">
        <v>41</v>
      </c>
      <c r="L135" t="s">
        <v>240</v>
      </c>
      <c r="M135" t="s">
        <v>44</v>
      </c>
      <c r="N135" t="s">
        <v>1194</v>
      </c>
      <c r="O135" t="s">
        <v>1194</v>
      </c>
      <c r="R135" t="s">
        <v>235</v>
      </c>
      <c r="T135" t="s">
        <v>55</v>
      </c>
      <c r="U135" t="s">
        <v>60</v>
      </c>
      <c r="V135" t="s">
        <v>235</v>
      </c>
      <c r="W135" t="s">
        <v>1194</v>
      </c>
      <c r="X135" t="s">
        <v>596</v>
      </c>
      <c r="Y135" s="1">
        <v>42775.786770833336</v>
      </c>
      <c r="Z135" s="1">
        <v>42776.496712962966</v>
      </c>
    </row>
    <row r="136" spans="1:26" x14ac:dyDescent="0.3">
      <c r="A136">
        <v>95735</v>
      </c>
      <c r="B136" t="s">
        <v>128</v>
      </c>
      <c r="C136" t="s">
        <v>599</v>
      </c>
      <c r="D136" t="s">
        <v>987</v>
      </c>
      <c r="E136" t="s">
        <v>24</v>
      </c>
      <c r="F136" t="s">
        <v>27</v>
      </c>
      <c r="G136" t="s">
        <v>117</v>
      </c>
      <c r="H136" t="s">
        <v>1300</v>
      </c>
      <c r="I136" t="s">
        <v>772</v>
      </c>
      <c r="J136" t="s">
        <v>602</v>
      </c>
      <c r="K136" t="s">
        <v>41</v>
      </c>
      <c r="L136" t="s">
        <v>240</v>
      </c>
      <c r="M136" t="s">
        <v>44</v>
      </c>
      <c r="N136" t="s">
        <v>1194</v>
      </c>
      <c r="O136" t="s">
        <v>1293</v>
      </c>
      <c r="R136" t="s">
        <v>235</v>
      </c>
      <c r="T136" t="s">
        <v>43</v>
      </c>
      <c r="U136" t="s">
        <v>45</v>
      </c>
      <c r="V136" t="s">
        <v>235</v>
      </c>
      <c r="W136" t="s">
        <v>1194</v>
      </c>
      <c r="X136" t="s">
        <v>596</v>
      </c>
      <c r="Y136" s="1">
        <v>42776.532141203701</v>
      </c>
      <c r="Z136" s="1">
        <v>42803.596875000003</v>
      </c>
    </row>
    <row r="137" spans="1:26" x14ac:dyDescent="0.3">
      <c r="A137">
        <v>95738</v>
      </c>
      <c r="B137" t="s">
        <v>600</v>
      </c>
      <c r="C137" t="s">
        <v>599</v>
      </c>
      <c r="D137" t="s">
        <v>598</v>
      </c>
      <c r="E137" t="s">
        <v>24</v>
      </c>
      <c r="F137" t="s">
        <v>27</v>
      </c>
      <c r="G137" t="s">
        <v>49</v>
      </c>
      <c r="H137" t="s">
        <v>1246</v>
      </c>
      <c r="I137" t="s">
        <v>772</v>
      </c>
      <c r="J137" t="s">
        <v>210</v>
      </c>
      <c r="K137" t="s">
        <v>41</v>
      </c>
      <c r="L137" t="s">
        <v>240</v>
      </c>
      <c r="M137" t="s">
        <v>44</v>
      </c>
      <c r="N137" t="s">
        <v>1194</v>
      </c>
      <c r="O137" t="s">
        <v>1194</v>
      </c>
      <c r="R137" t="s">
        <v>235</v>
      </c>
      <c r="T137" t="s">
        <v>55</v>
      </c>
      <c r="U137" t="s">
        <v>37</v>
      </c>
      <c r="V137" t="s">
        <v>235</v>
      </c>
      <c r="W137" t="s">
        <v>1194</v>
      </c>
      <c r="Y137" s="1">
        <v>42776.60050925926</v>
      </c>
      <c r="Z137" s="1">
        <v>42789.555254629631</v>
      </c>
    </row>
    <row r="138" spans="1:26" x14ac:dyDescent="0.3">
      <c r="A138">
        <v>95924</v>
      </c>
      <c r="B138" t="s">
        <v>89</v>
      </c>
      <c r="C138" t="s">
        <v>599</v>
      </c>
      <c r="D138" t="s">
        <v>609</v>
      </c>
      <c r="E138" t="s">
        <v>24</v>
      </c>
      <c r="F138" t="s">
        <v>27</v>
      </c>
      <c r="G138" t="s">
        <v>49</v>
      </c>
      <c r="H138" t="s">
        <v>1245</v>
      </c>
      <c r="I138" t="s">
        <v>248</v>
      </c>
      <c r="J138" t="s">
        <v>497</v>
      </c>
      <c r="K138" t="s">
        <v>41</v>
      </c>
      <c r="L138" t="s">
        <v>240</v>
      </c>
      <c r="M138" t="s">
        <v>44</v>
      </c>
      <c r="N138" t="s">
        <v>1194</v>
      </c>
      <c r="O138" t="s">
        <v>1221</v>
      </c>
      <c r="Q138" t="s">
        <v>1238</v>
      </c>
      <c r="R138" t="s">
        <v>235</v>
      </c>
      <c r="T138" t="s">
        <v>43</v>
      </c>
      <c r="U138" t="s">
        <v>37</v>
      </c>
      <c r="V138" t="s">
        <v>235</v>
      </c>
      <c r="W138" t="s">
        <v>1194</v>
      </c>
      <c r="X138" t="s">
        <v>596</v>
      </c>
      <c r="Y138" s="1">
        <v>42780.984467592592</v>
      </c>
      <c r="Z138" s="1">
        <v>42800.166365740741</v>
      </c>
    </row>
    <row r="139" spans="1:26" x14ac:dyDescent="0.3">
      <c r="A139">
        <v>95938</v>
      </c>
      <c r="B139" t="s">
        <v>312</v>
      </c>
      <c r="C139" t="s">
        <v>599</v>
      </c>
      <c r="D139" t="s">
        <v>987</v>
      </c>
      <c r="E139" t="s">
        <v>24</v>
      </c>
      <c r="F139" t="s">
        <v>27</v>
      </c>
      <c r="G139" t="s">
        <v>49</v>
      </c>
      <c r="H139" t="s">
        <v>1244</v>
      </c>
      <c r="I139" t="s">
        <v>772</v>
      </c>
      <c r="J139" t="s">
        <v>497</v>
      </c>
      <c r="K139" t="s">
        <v>41</v>
      </c>
      <c r="L139" t="s">
        <v>32</v>
      </c>
      <c r="M139" t="s">
        <v>44</v>
      </c>
      <c r="N139" t="s">
        <v>1194</v>
      </c>
      <c r="O139" t="s">
        <v>1194</v>
      </c>
      <c r="R139" t="s">
        <v>235</v>
      </c>
      <c r="T139" t="s">
        <v>43</v>
      </c>
      <c r="U139" t="s">
        <v>60</v>
      </c>
      <c r="V139" t="s">
        <v>235</v>
      </c>
      <c r="W139" t="s">
        <v>1194</v>
      </c>
      <c r="Y139" s="1">
        <v>42781.183379629627</v>
      </c>
      <c r="Z139" s="1">
        <v>42793.483240740738</v>
      </c>
    </row>
    <row r="140" spans="1:26" x14ac:dyDescent="0.3">
      <c r="A140">
        <v>95973</v>
      </c>
      <c r="B140" t="s">
        <v>346</v>
      </c>
      <c r="C140" t="s">
        <v>599</v>
      </c>
      <c r="D140" t="s">
        <v>598</v>
      </c>
      <c r="E140" t="s">
        <v>24</v>
      </c>
      <c r="F140" t="s">
        <v>27</v>
      </c>
      <c r="G140" t="s">
        <v>49</v>
      </c>
      <c r="H140" t="s">
        <v>1243</v>
      </c>
      <c r="I140" t="s">
        <v>772</v>
      </c>
      <c r="J140" t="s">
        <v>22</v>
      </c>
      <c r="K140" t="s">
        <v>41</v>
      </c>
      <c r="L140" t="s">
        <v>32</v>
      </c>
      <c r="M140" t="s">
        <v>44</v>
      </c>
      <c r="N140" t="s">
        <v>1194</v>
      </c>
      <c r="O140" t="s">
        <v>1200</v>
      </c>
      <c r="R140" t="s">
        <v>235</v>
      </c>
      <c r="T140" t="s">
        <v>43</v>
      </c>
      <c r="U140" t="s">
        <v>45</v>
      </c>
      <c r="V140" t="s">
        <v>235</v>
      </c>
      <c r="W140" t="s">
        <v>1194</v>
      </c>
      <c r="Y140" s="1">
        <v>42781.990624999999</v>
      </c>
      <c r="Z140" s="1">
        <v>42802.791747685187</v>
      </c>
    </row>
    <row r="141" spans="1:26" x14ac:dyDescent="0.3">
      <c r="A141">
        <v>96117</v>
      </c>
      <c r="B141" t="s">
        <v>22</v>
      </c>
      <c r="C141" t="s">
        <v>599</v>
      </c>
      <c r="D141" t="s">
        <v>598</v>
      </c>
      <c r="E141" t="s">
        <v>24</v>
      </c>
      <c r="F141" t="s">
        <v>27</v>
      </c>
      <c r="G141" t="s">
        <v>49</v>
      </c>
      <c r="H141" t="s">
        <v>1299</v>
      </c>
      <c r="I141" t="s">
        <v>22</v>
      </c>
      <c r="J141" t="s">
        <v>22</v>
      </c>
      <c r="K141" t="s">
        <v>41</v>
      </c>
      <c r="L141" t="s">
        <v>240</v>
      </c>
      <c r="M141" t="s">
        <v>44</v>
      </c>
      <c r="N141" t="s">
        <v>1194</v>
      </c>
      <c r="O141" t="s">
        <v>1194</v>
      </c>
      <c r="R141" t="s">
        <v>235</v>
      </c>
      <c r="T141" t="s">
        <v>55</v>
      </c>
      <c r="U141" t="s">
        <v>45</v>
      </c>
      <c r="V141" t="s">
        <v>235</v>
      </c>
      <c r="W141" t="s">
        <v>1194</v>
      </c>
      <c r="X141" t="s">
        <v>596</v>
      </c>
      <c r="Y141" s="1">
        <v>42782.985868055555</v>
      </c>
      <c r="Z141" s="1">
        <v>42802.789236111108</v>
      </c>
    </row>
    <row r="142" spans="1:26" x14ac:dyDescent="0.3">
      <c r="A142">
        <v>96176</v>
      </c>
      <c r="B142" t="s">
        <v>312</v>
      </c>
      <c r="C142" t="s">
        <v>599</v>
      </c>
      <c r="D142" t="s">
        <v>987</v>
      </c>
      <c r="E142" t="s">
        <v>149</v>
      </c>
      <c r="F142" t="s">
        <v>27</v>
      </c>
      <c r="G142" t="s">
        <v>49</v>
      </c>
      <c r="H142" t="s">
        <v>1242</v>
      </c>
      <c r="I142" t="s">
        <v>772</v>
      </c>
      <c r="J142" t="s">
        <v>497</v>
      </c>
      <c r="K142" t="s">
        <v>41</v>
      </c>
      <c r="L142" t="s">
        <v>240</v>
      </c>
      <c r="M142" t="s">
        <v>44</v>
      </c>
      <c r="N142" t="s">
        <v>1194</v>
      </c>
      <c r="O142" t="s">
        <v>1194</v>
      </c>
      <c r="R142" t="s">
        <v>235</v>
      </c>
      <c r="T142" t="s">
        <v>43</v>
      </c>
      <c r="U142" t="s">
        <v>60</v>
      </c>
      <c r="V142" t="s">
        <v>235</v>
      </c>
      <c r="W142" t="s">
        <v>1194</v>
      </c>
      <c r="X142" t="s">
        <v>596</v>
      </c>
      <c r="Y142" s="1">
        <v>42784.873807870368</v>
      </c>
      <c r="Z142" s="1">
        <v>42790.389074074075</v>
      </c>
    </row>
    <row r="143" spans="1:26" x14ac:dyDescent="0.3">
      <c r="A143">
        <v>96182</v>
      </c>
      <c r="B143" t="s">
        <v>181</v>
      </c>
      <c r="C143" t="s">
        <v>599</v>
      </c>
      <c r="D143" t="s">
        <v>605</v>
      </c>
      <c r="E143" t="s">
        <v>24</v>
      </c>
      <c r="F143" t="s">
        <v>27</v>
      </c>
      <c r="G143" t="s">
        <v>35</v>
      </c>
      <c r="H143" t="s">
        <v>1241</v>
      </c>
      <c r="I143" t="s">
        <v>497</v>
      </c>
      <c r="J143" t="s">
        <v>181</v>
      </c>
      <c r="K143" t="s">
        <v>41</v>
      </c>
      <c r="L143" t="s">
        <v>240</v>
      </c>
      <c r="M143" t="s">
        <v>44</v>
      </c>
      <c r="N143" t="s">
        <v>1194</v>
      </c>
      <c r="O143" t="s">
        <v>1221</v>
      </c>
      <c r="Q143" t="s">
        <v>1238</v>
      </c>
      <c r="R143" t="s">
        <v>235</v>
      </c>
      <c r="T143" t="s">
        <v>43</v>
      </c>
      <c r="U143" t="s">
        <v>45</v>
      </c>
      <c r="V143" t="s">
        <v>235</v>
      </c>
      <c r="W143" t="s">
        <v>1194</v>
      </c>
      <c r="X143" t="s">
        <v>596</v>
      </c>
      <c r="Y143" s="1">
        <v>42785.992384259262</v>
      </c>
      <c r="Z143" s="1">
        <v>42800.133576388886</v>
      </c>
    </row>
    <row r="144" spans="1:26" x14ac:dyDescent="0.3">
      <c r="A144">
        <v>96206</v>
      </c>
      <c r="B144" t="s">
        <v>600</v>
      </c>
      <c r="C144" t="s">
        <v>599</v>
      </c>
      <c r="D144" t="s">
        <v>598</v>
      </c>
      <c r="E144" t="s">
        <v>122</v>
      </c>
      <c r="F144" t="s">
        <v>27</v>
      </c>
      <c r="G144" t="s">
        <v>49</v>
      </c>
      <c r="H144" t="s">
        <v>1240</v>
      </c>
      <c r="I144" t="s">
        <v>772</v>
      </c>
      <c r="J144" t="s">
        <v>248</v>
      </c>
      <c r="K144" t="s">
        <v>41</v>
      </c>
      <c r="L144" t="s">
        <v>240</v>
      </c>
      <c r="N144" t="s">
        <v>1194</v>
      </c>
      <c r="O144" t="s">
        <v>1194</v>
      </c>
      <c r="R144" t="s">
        <v>235</v>
      </c>
      <c r="T144" t="s">
        <v>43</v>
      </c>
      <c r="U144" t="s">
        <v>45</v>
      </c>
      <c r="V144" t="s">
        <v>235</v>
      </c>
      <c r="W144" t="s">
        <v>1194</v>
      </c>
      <c r="Y144" s="1">
        <v>42787.131261574075</v>
      </c>
      <c r="Z144" s="1">
        <v>42787.925833333335</v>
      </c>
    </row>
    <row r="145" spans="1:26" x14ac:dyDescent="0.3">
      <c r="A145">
        <v>96299</v>
      </c>
      <c r="B145" t="s">
        <v>177</v>
      </c>
      <c r="C145" t="s">
        <v>599</v>
      </c>
      <c r="D145" t="s">
        <v>598</v>
      </c>
      <c r="E145" t="s">
        <v>24</v>
      </c>
      <c r="F145" t="s">
        <v>27</v>
      </c>
      <c r="G145" t="s">
        <v>166</v>
      </c>
      <c r="H145" t="s">
        <v>1298</v>
      </c>
      <c r="I145" t="s">
        <v>177</v>
      </c>
      <c r="J145" t="s">
        <v>177</v>
      </c>
      <c r="K145" t="s">
        <v>41</v>
      </c>
      <c r="L145" t="s">
        <v>240</v>
      </c>
      <c r="M145" t="s">
        <v>44</v>
      </c>
      <c r="N145" t="s">
        <v>1194</v>
      </c>
      <c r="O145" t="s">
        <v>1194</v>
      </c>
      <c r="R145" t="s">
        <v>235</v>
      </c>
      <c r="T145" t="s">
        <v>55</v>
      </c>
      <c r="U145" t="s">
        <v>60</v>
      </c>
      <c r="V145" t="s">
        <v>235</v>
      </c>
      <c r="W145" t="s">
        <v>1194</v>
      </c>
      <c r="X145" t="s">
        <v>596</v>
      </c>
      <c r="Y145" s="1">
        <v>42789.002500000002</v>
      </c>
      <c r="Z145" s="1">
        <v>42802.787627314814</v>
      </c>
    </row>
    <row r="146" spans="1:26" x14ac:dyDescent="0.3">
      <c r="A146">
        <v>96400</v>
      </c>
      <c r="B146" t="s">
        <v>191</v>
      </c>
      <c r="C146" t="s">
        <v>599</v>
      </c>
      <c r="D146" t="s">
        <v>609</v>
      </c>
      <c r="E146" t="s">
        <v>24</v>
      </c>
      <c r="F146" t="s">
        <v>27</v>
      </c>
      <c r="G146" t="s">
        <v>49</v>
      </c>
      <c r="H146" t="s">
        <v>1239</v>
      </c>
      <c r="I146" t="s">
        <v>248</v>
      </c>
      <c r="J146" t="s">
        <v>248</v>
      </c>
      <c r="K146" t="s">
        <v>41</v>
      </c>
      <c r="L146" t="s">
        <v>240</v>
      </c>
      <c r="M146" t="s">
        <v>44</v>
      </c>
      <c r="N146" t="s">
        <v>1194</v>
      </c>
      <c r="O146" t="s">
        <v>1221</v>
      </c>
      <c r="Q146" t="s">
        <v>1238</v>
      </c>
      <c r="R146" t="s">
        <v>235</v>
      </c>
      <c r="T146" t="s">
        <v>43</v>
      </c>
      <c r="U146" t="s">
        <v>45</v>
      </c>
      <c r="V146" t="s">
        <v>235</v>
      </c>
      <c r="W146" t="s">
        <v>1194</v>
      </c>
      <c r="X146" t="s">
        <v>596</v>
      </c>
      <c r="Y146" s="1">
        <v>42792.974803240744</v>
      </c>
      <c r="Z146" s="1">
        <v>42800.167349537034</v>
      </c>
    </row>
    <row r="147" spans="1:26" x14ac:dyDescent="0.3">
      <c r="A147">
        <v>96456</v>
      </c>
      <c r="B147" t="s">
        <v>312</v>
      </c>
      <c r="C147" t="s">
        <v>599</v>
      </c>
      <c r="D147" t="s">
        <v>987</v>
      </c>
      <c r="E147" t="s">
        <v>24</v>
      </c>
      <c r="F147" t="s">
        <v>27</v>
      </c>
      <c r="G147" t="s">
        <v>49</v>
      </c>
      <c r="H147" t="s">
        <v>1237</v>
      </c>
      <c r="I147" t="s">
        <v>772</v>
      </c>
      <c r="J147" t="s">
        <v>248</v>
      </c>
      <c r="K147" t="s">
        <v>41</v>
      </c>
      <c r="L147" t="s">
        <v>240</v>
      </c>
      <c r="M147" t="s">
        <v>44</v>
      </c>
      <c r="N147" t="s">
        <v>1194</v>
      </c>
      <c r="O147" t="s">
        <v>1194</v>
      </c>
      <c r="R147" t="s">
        <v>235</v>
      </c>
      <c r="T147" t="s">
        <v>43</v>
      </c>
      <c r="U147" t="s">
        <v>45</v>
      </c>
      <c r="V147" t="s">
        <v>235</v>
      </c>
      <c r="W147" t="s">
        <v>1194</v>
      </c>
      <c r="X147" t="s">
        <v>596</v>
      </c>
      <c r="Y147" s="1">
        <v>42794.160567129627</v>
      </c>
      <c r="Z147" s="1">
        <v>42802.321168981478</v>
      </c>
    </row>
    <row r="148" spans="1:26" x14ac:dyDescent="0.3">
      <c r="A148">
        <v>96652</v>
      </c>
      <c r="B148" t="s">
        <v>1229</v>
      </c>
      <c r="C148" t="s">
        <v>599</v>
      </c>
      <c r="D148" t="s">
        <v>598</v>
      </c>
      <c r="E148" t="s">
        <v>24</v>
      </c>
      <c r="F148" t="s">
        <v>27</v>
      </c>
      <c r="G148" t="s">
        <v>49</v>
      </c>
      <c r="H148" t="s">
        <v>1331</v>
      </c>
      <c r="I148" t="s">
        <v>602</v>
      </c>
      <c r="J148" t="s">
        <v>1330</v>
      </c>
      <c r="K148" t="s">
        <v>41</v>
      </c>
      <c r="L148" t="s">
        <v>240</v>
      </c>
      <c r="M148" t="s">
        <v>44</v>
      </c>
      <c r="N148" t="s">
        <v>1194</v>
      </c>
      <c r="O148" t="s">
        <v>1293</v>
      </c>
      <c r="R148" t="s">
        <v>235</v>
      </c>
      <c r="T148" t="s">
        <v>43</v>
      </c>
      <c r="U148" t="s">
        <v>45</v>
      </c>
      <c r="V148" t="s">
        <v>235</v>
      </c>
      <c r="W148" t="s">
        <v>1194</v>
      </c>
      <c r="X148" t="s">
        <v>596</v>
      </c>
      <c r="Y148" s="1">
        <v>42797.3593287037</v>
      </c>
      <c r="Z148" s="1">
        <v>42808.382175925923</v>
      </c>
    </row>
    <row r="149" spans="1:26" x14ac:dyDescent="0.3">
      <c r="A149">
        <v>96717</v>
      </c>
      <c r="B149" t="s">
        <v>600</v>
      </c>
      <c r="C149" t="s">
        <v>599</v>
      </c>
      <c r="D149" t="s">
        <v>598</v>
      </c>
      <c r="E149" t="s">
        <v>24</v>
      </c>
      <c r="F149" t="s">
        <v>27</v>
      </c>
      <c r="G149" t="s">
        <v>76</v>
      </c>
      <c r="H149" t="s">
        <v>1314</v>
      </c>
      <c r="I149" t="s">
        <v>772</v>
      </c>
      <c r="J149" t="s">
        <v>600</v>
      </c>
      <c r="K149" t="s">
        <v>41</v>
      </c>
      <c r="L149" t="s">
        <v>240</v>
      </c>
      <c r="M149" t="s">
        <v>44</v>
      </c>
      <c r="N149" t="s">
        <v>1194</v>
      </c>
      <c r="O149" t="s">
        <v>1293</v>
      </c>
      <c r="R149" t="s">
        <v>235</v>
      </c>
      <c r="T149" t="s">
        <v>43</v>
      </c>
      <c r="U149" t="s">
        <v>60</v>
      </c>
      <c r="V149" t="s">
        <v>235</v>
      </c>
      <c r="W149" t="s">
        <v>1194</v>
      </c>
      <c r="X149" t="s">
        <v>596</v>
      </c>
      <c r="Y149" s="1">
        <v>42800.396087962959</v>
      </c>
      <c r="Z149" s="1">
        <v>42807.402361111112</v>
      </c>
    </row>
    <row r="150" spans="1:26" x14ac:dyDescent="0.3">
      <c r="A150">
        <v>96825</v>
      </c>
      <c r="B150" t="s">
        <v>128</v>
      </c>
      <c r="C150" t="s">
        <v>599</v>
      </c>
      <c r="D150" t="s">
        <v>609</v>
      </c>
      <c r="E150" t="s">
        <v>24</v>
      </c>
      <c r="F150" t="s">
        <v>27</v>
      </c>
      <c r="G150" t="s">
        <v>166</v>
      </c>
      <c r="H150" t="s">
        <v>1297</v>
      </c>
      <c r="I150" t="s">
        <v>772</v>
      </c>
      <c r="J150" t="s">
        <v>277</v>
      </c>
      <c r="K150" t="s">
        <v>41</v>
      </c>
      <c r="L150" t="s">
        <v>240</v>
      </c>
      <c r="M150" t="s">
        <v>185</v>
      </c>
      <c r="N150" t="s">
        <v>1194</v>
      </c>
      <c r="O150" t="s">
        <v>1194</v>
      </c>
      <c r="R150" t="s">
        <v>235</v>
      </c>
      <c r="T150" t="s">
        <v>67</v>
      </c>
      <c r="U150" t="s">
        <v>45</v>
      </c>
      <c r="V150" t="s">
        <v>235</v>
      </c>
      <c r="W150" t="s">
        <v>1194</v>
      </c>
      <c r="Y150" s="1">
        <v>42801.753854166665</v>
      </c>
      <c r="Z150" s="1">
        <v>42804.305902777778</v>
      </c>
    </row>
    <row r="151" spans="1:26" x14ac:dyDescent="0.3">
      <c r="A151">
        <v>96827</v>
      </c>
      <c r="B151" t="s">
        <v>191</v>
      </c>
      <c r="C151" t="s">
        <v>599</v>
      </c>
      <c r="D151" t="s">
        <v>605</v>
      </c>
      <c r="E151" t="s">
        <v>24</v>
      </c>
      <c r="F151" t="s">
        <v>27</v>
      </c>
      <c r="G151" t="s">
        <v>76</v>
      </c>
      <c r="H151" t="s">
        <v>1313</v>
      </c>
      <c r="I151" t="s">
        <v>248</v>
      </c>
      <c r="J151" t="s">
        <v>89</v>
      </c>
      <c r="K151" t="s">
        <v>41</v>
      </c>
      <c r="L151" t="s">
        <v>240</v>
      </c>
      <c r="M151" t="s">
        <v>44</v>
      </c>
      <c r="N151" t="s">
        <v>1194</v>
      </c>
      <c r="O151" t="s">
        <v>1293</v>
      </c>
      <c r="Q151" t="s">
        <v>1312</v>
      </c>
      <c r="R151" t="s">
        <v>235</v>
      </c>
      <c r="T151" t="s">
        <v>55</v>
      </c>
      <c r="U151" t="s">
        <v>37</v>
      </c>
      <c r="V151" t="s">
        <v>235</v>
      </c>
      <c r="W151" t="s">
        <v>1194</v>
      </c>
      <c r="X151" t="s">
        <v>596</v>
      </c>
      <c r="Y151" s="1">
        <v>42801.872604166667</v>
      </c>
      <c r="Z151" s="1">
        <v>42815.490451388891</v>
      </c>
    </row>
    <row r="152" spans="1:26" x14ac:dyDescent="0.3">
      <c r="A152">
        <v>96889</v>
      </c>
      <c r="B152" t="s">
        <v>89</v>
      </c>
      <c r="C152" t="s">
        <v>599</v>
      </c>
      <c r="D152" t="s">
        <v>609</v>
      </c>
      <c r="E152" t="s">
        <v>24</v>
      </c>
      <c r="F152" t="s">
        <v>27</v>
      </c>
      <c r="G152" t="s">
        <v>49</v>
      </c>
      <c r="H152" t="s">
        <v>1329</v>
      </c>
      <c r="I152" t="s">
        <v>248</v>
      </c>
      <c r="J152" t="s">
        <v>497</v>
      </c>
      <c r="K152" t="s">
        <v>41</v>
      </c>
      <c r="L152" t="s">
        <v>240</v>
      </c>
      <c r="M152" t="s">
        <v>44</v>
      </c>
      <c r="N152" t="s">
        <v>1194</v>
      </c>
      <c r="O152" t="s">
        <v>1293</v>
      </c>
      <c r="Q152" t="s">
        <v>1238</v>
      </c>
      <c r="R152" t="s">
        <v>235</v>
      </c>
      <c r="T152" t="s">
        <v>43</v>
      </c>
      <c r="U152" t="s">
        <v>37</v>
      </c>
      <c r="V152" t="s">
        <v>28</v>
      </c>
      <c r="W152" t="s">
        <v>1194</v>
      </c>
      <c r="X152" t="s">
        <v>596</v>
      </c>
      <c r="Y152" s="1">
        <v>42803.132060185184</v>
      </c>
      <c r="Z152" s="1">
        <v>42808.25513888889</v>
      </c>
    </row>
    <row r="153" spans="1:26" x14ac:dyDescent="0.3">
      <c r="A153">
        <v>96893</v>
      </c>
      <c r="B153" t="s">
        <v>1202</v>
      </c>
      <c r="C153" t="s">
        <v>599</v>
      </c>
      <c r="D153" t="s">
        <v>605</v>
      </c>
      <c r="E153" t="s">
        <v>262</v>
      </c>
      <c r="F153" t="s">
        <v>27</v>
      </c>
      <c r="G153" t="s">
        <v>49</v>
      </c>
      <c r="H153" t="s">
        <v>1351</v>
      </c>
      <c r="I153" t="s">
        <v>248</v>
      </c>
      <c r="J153" t="s">
        <v>497</v>
      </c>
      <c r="K153" t="s">
        <v>41</v>
      </c>
      <c r="L153" t="s">
        <v>240</v>
      </c>
      <c r="M153" t="s">
        <v>44</v>
      </c>
      <c r="N153" t="s">
        <v>1194</v>
      </c>
      <c r="O153" t="s">
        <v>1194</v>
      </c>
      <c r="Q153" t="s">
        <v>1350</v>
      </c>
      <c r="R153" t="s">
        <v>235</v>
      </c>
      <c r="T153" t="s">
        <v>55</v>
      </c>
      <c r="U153" t="s">
        <v>37</v>
      </c>
      <c r="V153" t="s">
        <v>235</v>
      </c>
      <c r="W153" t="s">
        <v>1194</v>
      </c>
      <c r="X153" t="s">
        <v>596</v>
      </c>
      <c r="Y153" s="1">
        <v>42803.157187500001</v>
      </c>
      <c r="Z153" s="1">
        <v>42815.930648148147</v>
      </c>
    </row>
    <row r="154" spans="1:26" x14ac:dyDescent="0.3">
      <c r="A154">
        <v>97090</v>
      </c>
      <c r="B154" t="s">
        <v>89</v>
      </c>
      <c r="C154" t="s">
        <v>599</v>
      </c>
      <c r="D154" t="s">
        <v>609</v>
      </c>
      <c r="E154" t="s">
        <v>24</v>
      </c>
      <c r="F154" t="s">
        <v>27</v>
      </c>
      <c r="G154" t="s">
        <v>49</v>
      </c>
      <c r="H154" t="s">
        <v>1328</v>
      </c>
      <c r="I154" t="s">
        <v>248</v>
      </c>
      <c r="J154" t="s">
        <v>248</v>
      </c>
      <c r="K154" t="s">
        <v>41</v>
      </c>
      <c r="L154" t="s">
        <v>240</v>
      </c>
      <c r="M154" t="s">
        <v>44</v>
      </c>
      <c r="N154" t="s">
        <v>1194</v>
      </c>
      <c r="O154" t="s">
        <v>1319</v>
      </c>
      <c r="Q154" t="s">
        <v>1238</v>
      </c>
      <c r="R154" t="s">
        <v>235</v>
      </c>
      <c r="T154" t="s">
        <v>55</v>
      </c>
      <c r="U154" t="s">
        <v>37</v>
      </c>
      <c r="V154" t="s">
        <v>235</v>
      </c>
      <c r="W154" t="s">
        <v>1194</v>
      </c>
      <c r="X154" t="s">
        <v>596</v>
      </c>
      <c r="Y154" s="1">
        <v>42809.200173611112</v>
      </c>
      <c r="Z154" s="1">
        <v>42814.010266203702</v>
      </c>
    </row>
    <row r="155" spans="1:26" x14ac:dyDescent="0.3">
      <c r="A155">
        <v>97255</v>
      </c>
      <c r="B155" t="s">
        <v>191</v>
      </c>
      <c r="C155" t="s">
        <v>599</v>
      </c>
      <c r="D155" t="s">
        <v>605</v>
      </c>
      <c r="E155" t="s">
        <v>24</v>
      </c>
      <c r="F155" t="s">
        <v>27</v>
      </c>
      <c r="G155" t="s">
        <v>49</v>
      </c>
      <c r="H155" t="s">
        <v>1349</v>
      </c>
      <c r="I155" t="s">
        <v>248</v>
      </c>
      <c r="J155" t="s">
        <v>248</v>
      </c>
      <c r="K155" t="s">
        <v>41</v>
      </c>
      <c r="L155" t="s">
        <v>240</v>
      </c>
      <c r="M155" t="s">
        <v>44</v>
      </c>
      <c r="N155" t="s">
        <v>1194</v>
      </c>
      <c r="O155" t="s">
        <v>1319</v>
      </c>
      <c r="R155" t="s">
        <v>235</v>
      </c>
      <c r="T155" t="s">
        <v>43</v>
      </c>
      <c r="U155" t="s">
        <v>37</v>
      </c>
      <c r="V155" t="s">
        <v>235</v>
      </c>
      <c r="W155" t="s">
        <v>1194</v>
      </c>
      <c r="X155" t="s">
        <v>596</v>
      </c>
      <c r="Y155" s="1">
        <v>42814.043032407404</v>
      </c>
      <c r="Z155" s="1">
        <v>42816.004652777781</v>
      </c>
    </row>
    <row r="156" spans="1:26" x14ac:dyDescent="0.3">
      <c r="A156">
        <v>97298</v>
      </c>
      <c r="B156" t="s">
        <v>89</v>
      </c>
      <c r="C156" t="s">
        <v>599</v>
      </c>
      <c r="D156" t="s">
        <v>609</v>
      </c>
      <c r="E156" t="s">
        <v>262</v>
      </c>
      <c r="F156" t="s">
        <v>27</v>
      </c>
      <c r="G156" t="s">
        <v>42</v>
      </c>
      <c r="H156" t="s">
        <v>1348</v>
      </c>
      <c r="I156" t="s">
        <v>772</v>
      </c>
      <c r="J156" t="s">
        <v>772</v>
      </c>
      <c r="K156" t="s">
        <v>41</v>
      </c>
      <c r="L156" t="s">
        <v>32</v>
      </c>
      <c r="N156" t="s">
        <v>1194</v>
      </c>
      <c r="O156" t="s">
        <v>1194</v>
      </c>
      <c r="R156" t="s">
        <v>235</v>
      </c>
      <c r="T156" t="s">
        <v>55</v>
      </c>
      <c r="U156" t="s">
        <v>37</v>
      </c>
      <c r="V156" t="s">
        <v>235</v>
      </c>
      <c r="W156" t="s">
        <v>1194</v>
      </c>
      <c r="Y156" s="1">
        <v>42815.055254629631</v>
      </c>
      <c r="Z156" s="1">
        <v>42816.259363425925</v>
      </c>
    </row>
    <row r="157" spans="1:26" x14ac:dyDescent="0.3">
      <c r="A157">
        <v>77174</v>
      </c>
      <c r="B157" t="s">
        <v>123</v>
      </c>
      <c r="C157" t="s">
        <v>97</v>
      </c>
      <c r="D157" t="s">
        <v>110</v>
      </c>
      <c r="E157" t="s">
        <v>24</v>
      </c>
      <c r="F157" t="s">
        <v>27</v>
      </c>
      <c r="G157" t="s">
        <v>187</v>
      </c>
      <c r="H157" t="s">
        <v>590</v>
      </c>
      <c r="J157" t="s">
        <v>102</v>
      </c>
      <c r="K157" t="s">
        <v>41</v>
      </c>
      <c r="L157" t="s">
        <v>32</v>
      </c>
      <c r="N157" t="s">
        <v>1194</v>
      </c>
      <c r="O157" t="s">
        <v>1194</v>
      </c>
      <c r="R157" t="s">
        <v>235</v>
      </c>
      <c r="T157" t="s">
        <v>43</v>
      </c>
      <c r="U157" t="s">
        <v>29</v>
      </c>
      <c r="V157" t="s">
        <v>36</v>
      </c>
      <c r="W157" t="s">
        <v>1194</v>
      </c>
      <c r="Y157" s="1">
        <v>42416.525902777779</v>
      </c>
      <c r="Z157" s="1">
        <v>42423.508287037039</v>
      </c>
    </row>
    <row r="158" spans="1:26" x14ac:dyDescent="0.3">
      <c r="A158">
        <v>80602</v>
      </c>
      <c r="B158" t="s">
        <v>109</v>
      </c>
      <c r="C158" t="s">
        <v>97</v>
      </c>
      <c r="D158" t="s">
        <v>110</v>
      </c>
      <c r="E158" t="s">
        <v>24</v>
      </c>
      <c r="F158" t="s">
        <v>27</v>
      </c>
      <c r="G158" t="s">
        <v>187</v>
      </c>
      <c r="H158" t="s">
        <v>583</v>
      </c>
      <c r="J158" t="s">
        <v>102</v>
      </c>
      <c r="K158" t="s">
        <v>41</v>
      </c>
      <c r="L158" t="s">
        <v>32</v>
      </c>
      <c r="M158" t="s">
        <v>185</v>
      </c>
      <c r="N158" t="s">
        <v>1194</v>
      </c>
      <c r="O158" t="s">
        <v>145</v>
      </c>
      <c r="R158" t="s">
        <v>235</v>
      </c>
      <c r="S158" t="s">
        <v>426</v>
      </c>
      <c r="T158" t="s">
        <v>43</v>
      </c>
      <c r="U158" t="s">
        <v>45</v>
      </c>
      <c r="V158" t="s">
        <v>26</v>
      </c>
      <c r="W158" t="s">
        <v>1194</v>
      </c>
      <c r="Y158" s="1">
        <v>42471.625497685185</v>
      </c>
      <c r="Z158" s="1">
        <v>42472.423796296294</v>
      </c>
    </row>
    <row r="159" spans="1:26" x14ac:dyDescent="0.3">
      <c r="A159">
        <v>82520</v>
      </c>
      <c r="B159" t="s">
        <v>123</v>
      </c>
      <c r="C159" t="s">
        <v>97</v>
      </c>
      <c r="D159" t="s">
        <v>110</v>
      </c>
      <c r="E159" t="s">
        <v>24</v>
      </c>
      <c r="F159" t="s">
        <v>27</v>
      </c>
      <c r="G159" t="s">
        <v>187</v>
      </c>
      <c r="H159" t="s">
        <v>579</v>
      </c>
      <c r="J159" t="s">
        <v>102</v>
      </c>
      <c r="K159" t="s">
        <v>41</v>
      </c>
      <c r="L159" t="s">
        <v>32</v>
      </c>
      <c r="N159" t="s">
        <v>1194</v>
      </c>
      <c r="O159" t="s">
        <v>1194</v>
      </c>
      <c r="R159" t="s">
        <v>235</v>
      </c>
      <c r="S159" t="s">
        <v>426</v>
      </c>
      <c r="T159" t="s">
        <v>43</v>
      </c>
      <c r="U159" t="s">
        <v>37</v>
      </c>
      <c r="V159" t="s">
        <v>26</v>
      </c>
      <c r="W159" t="s">
        <v>1194</v>
      </c>
      <c r="Y159" s="1">
        <v>42499.325185185182</v>
      </c>
      <c r="Z159" s="1">
        <v>42537.316388888888</v>
      </c>
    </row>
    <row r="160" spans="1:26" x14ac:dyDescent="0.3">
      <c r="A160">
        <v>96582</v>
      </c>
      <c r="B160" t="s">
        <v>123</v>
      </c>
      <c r="C160" t="s">
        <v>97</v>
      </c>
      <c r="D160" t="s">
        <v>110</v>
      </c>
      <c r="E160" t="s">
        <v>24</v>
      </c>
      <c r="F160" t="s">
        <v>27</v>
      </c>
      <c r="G160" t="s">
        <v>169</v>
      </c>
      <c r="H160" t="s">
        <v>1296</v>
      </c>
      <c r="I160" t="s">
        <v>234</v>
      </c>
      <c r="J160" t="s">
        <v>102</v>
      </c>
      <c r="K160" t="s">
        <v>41</v>
      </c>
      <c r="L160" t="s">
        <v>240</v>
      </c>
      <c r="M160" t="s">
        <v>298</v>
      </c>
      <c r="N160" t="s">
        <v>1194</v>
      </c>
      <c r="O160" t="s">
        <v>1293</v>
      </c>
      <c r="Q160" t="s">
        <v>366</v>
      </c>
      <c r="R160" t="s">
        <v>235</v>
      </c>
      <c r="T160" t="s">
        <v>43</v>
      </c>
      <c r="U160" t="s">
        <v>29</v>
      </c>
      <c r="V160" t="s">
        <v>26</v>
      </c>
      <c r="W160" t="s">
        <v>1194</v>
      </c>
      <c r="Y160" s="1">
        <v>42796.300358796296</v>
      </c>
      <c r="Z160" s="1">
        <v>42807.400138888886</v>
      </c>
    </row>
    <row r="161" spans="1:27" x14ac:dyDescent="0.3">
      <c r="A161">
        <v>96977</v>
      </c>
      <c r="B161" t="s">
        <v>123</v>
      </c>
      <c r="C161" t="s">
        <v>97</v>
      </c>
      <c r="D161" t="s">
        <v>110</v>
      </c>
      <c r="E161" t="s">
        <v>262</v>
      </c>
      <c r="F161" t="s">
        <v>27</v>
      </c>
      <c r="G161" t="s">
        <v>220</v>
      </c>
      <c r="H161" t="s">
        <v>1311</v>
      </c>
      <c r="J161" t="s">
        <v>784</v>
      </c>
      <c r="K161" t="s">
        <v>41</v>
      </c>
      <c r="L161" t="s">
        <v>240</v>
      </c>
      <c r="M161" t="s">
        <v>185</v>
      </c>
      <c r="N161" t="s">
        <v>1194</v>
      </c>
      <c r="O161" t="s">
        <v>1293</v>
      </c>
      <c r="R161" t="s">
        <v>235</v>
      </c>
      <c r="T161" t="s">
        <v>67</v>
      </c>
      <c r="U161" t="s">
        <v>45</v>
      </c>
      <c r="V161" t="s">
        <v>235</v>
      </c>
      <c r="W161" t="s">
        <v>1194</v>
      </c>
      <c r="Y161" s="1">
        <v>42807.067627314813</v>
      </c>
      <c r="Z161" s="1">
        <v>42807.400497685187</v>
      </c>
    </row>
    <row r="162" spans="1:27" x14ac:dyDescent="0.3">
      <c r="A162">
        <v>88179</v>
      </c>
      <c r="B162" t="s">
        <v>161</v>
      </c>
      <c r="C162" t="s">
        <v>322</v>
      </c>
      <c r="D162" t="s">
        <v>568</v>
      </c>
      <c r="E162" t="s">
        <v>24</v>
      </c>
      <c r="F162" t="s">
        <v>387</v>
      </c>
      <c r="G162" t="s">
        <v>187</v>
      </c>
      <c r="H162" t="s">
        <v>567</v>
      </c>
      <c r="I162" t="s">
        <v>913</v>
      </c>
      <c r="J162" t="s">
        <v>566</v>
      </c>
      <c r="K162" t="s">
        <v>41</v>
      </c>
      <c r="L162" t="s">
        <v>258</v>
      </c>
      <c r="M162" t="s">
        <v>185</v>
      </c>
      <c r="N162" t="s">
        <v>1194</v>
      </c>
      <c r="O162" t="s">
        <v>420</v>
      </c>
      <c r="R162" t="s">
        <v>235</v>
      </c>
      <c r="T162" t="s">
        <v>43</v>
      </c>
      <c r="U162" t="s">
        <v>29</v>
      </c>
      <c r="V162" t="s">
        <v>235</v>
      </c>
      <c r="W162" t="s">
        <v>1194</v>
      </c>
      <c r="Y162" s="1">
        <v>42608.184050925927</v>
      </c>
      <c r="Z162" s="1">
        <v>42809.256504629629</v>
      </c>
    </row>
    <row r="163" spans="1:27" x14ac:dyDescent="0.3">
      <c r="A163">
        <v>95101</v>
      </c>
      <c r="B163" t="s">
        <v>87</v>
      </c>
      <c r="C163" t="s">
        <v>322</v>
      </c>
      <c r="D163" t="s">
        <v>324</v>
      </c>
      <c r="E163" t="s">
        <v>24</v>
      </c>
      <c r="F163" t="s">
        <v>27</v>
      </c>
      <c r="G163" t="s">
        <v>169</v>
      </c>
      <c r="H163" t="s">
        <v>978</v>
      </c>
      <c r="I163" t="s">
        <v>234</v>
      </c>
      <c r="J163" t="s">
        <v>89</v>
      </c>
      <c r="K163" t="s">
        <v>41</v>
      </c>
      <c r="L163" t="s">
        <v>32</v>
      </c>
      <c r="M163" t="s">
        <v>298</v>
      </c>
      <c r="N163" t="s">
        <v>1194</v>
      </c>
      <c r="O163" t="s">
        <v>1194</v>
      </c>
      <c r="R163" t="s">
        <v>235</v>
      </c>
      <c r="T163" t="s">
        <v>43</v>
      </c>
      <c r="U163" t="s">
        <v>29</v>
      </c>
      <c r="V163" t="s">
        <v>306</v>
      </c>
      <c r="W163" t="s">
        <v>1194</v>
      </c>
      <c r="Y163" s="1">
        <v>42762.128333333334</v>
      </c>
      <c r="Z163" s="1">
        <v>42800.011562500003</v>
      </c>
    </row>
    <row r="164" spans="1:27" x14ac:dyDescent="0.3">
      <c r="A164">
        <v>96740</v>
      </c>
      <c r="B164" t="s">
        <v>161</v>
      </c>
      <c r="C164" t="s">
        <v>322</v>
      </c>
      <c r="D164" t="s">
        <v>324</v>
      </c>
      <c r="E164" t="s">
        <v>24</v>
      </c>
      <c r="F164" t="s">
        <v>27</v>
      </c>
      <c r="G164" t="s">
        <v>187</v>
      </c>
      <c r="H164" t="s">
        <v>1347</v>
      </c>
      <c r="I164" t="s">
        <v>107</v>
      </c>
      <c r="J164" t="s">
        <v>102</v>
      </c>
      <c r="K164" t="s">
        <v>41</v>
      </c>
      <c r="L164" t="s">
        <v>240</v>
      </c>
      <c r="M164" t="s">
        <v>185</v>
      </c>
      <c r="N164" t="s">
        <v>1194</v>
      </c>
      <c r="O164" t="s">
        <v>1319</v>
      </c>
      <c r="Q164" t="s">
        <v>1312</v>
      </c>
      <c r="R164" t="s">
        <v>235</v>
      </c>
      <c r="T164" t="s">
        <v>43</v>
      </c>
      <c r="U164" t="s">
        <v>29</v>
      </c>
      <c r="V164" t="s">
        <v>235</v>
      </c>
      <c r="W164" t="s">
        <v>1194</v>
      </c>
      <c r="Y164" s="1">
        <v>42800.600127314814</v>
      </c>
      <c r="Z164" s="1">
        <v>42816.153749999998</v>
      </c>
    </row>
    <row r="165" spans="1:27" x14ac:dyDescent="0.3">
      <c r="A165">
        <v>77010</v>
      </c>
      <c r="B165" t="s">
        <v>217</v>
      </c>
      <c r="C165" t="s">
        <v>184</v>
      </c>
      <c r="D165" t="s">
        <v>212</v>
      </c>
      <c r="E165" t="s">
        <v>24</v>
      </c>
      <c r="F165" t="s">
        <v>27</v>
      </c>
      <c r="G165" t="s">
        <v>169</v>
      </c>
      <c r="H165" t="s">
        <v>563</v>
      </c>
      <c r="J165" t="s">
        <v>217</v>
      </c>
      <c r="K165" t="s">
        <v>41</v>
      </c>
      <c r="L165" t="s">
        <v>32</v>
      </c>
      <c r="N165" t="s">
        <v>1194</v>
      </c>
      <c r="O165" t="s">
        <v>1194</v>
      </c>
      <c r="R165" t="s">
        <v>235</v>
      </c>
      <c r="T165" t="s">
        <v>43</v>
      </c>
      <c r="U165" t="s">
        <v>37</v>
      </c>
      <c r="V165" t="s">
        <v>36</v>
      </c>
      <c r="W165" t="s">
        <v>1194</v>
      </c>
      <c r="Y165" s="1">
        <v>42412.258703703701</v>
      </c>
      <c r="Z165" s="1">
        <v>42412.262407407405</v>
      </c>
    </row>
    <row r="166" spans="1:27" x14ac:dyDescent="0.3">
      <c r="A166">
        <v>77038</v>
      </c>
      <c r="B166" t="s">
        <v>562</v>
      </c>
      <c r="C166" t="s">
        <v>184</v>
      </c>
      <c r="D166" t="s">
        <v>257</v>
      </c>
      <c r="E166" t="s">
        <v>24</v>
      </c>
      <c r="F166" t="s">
        <v>27</v>
      </c>
      <c r="G166" t="s">
        <v>187</v>
      </c>
      <c r="H166" t="s">
        <v>561</v>
      </c>
      <c r="I166" t="s">
        <v>236</v>
      </c>
      <c r="J166" t="s">
        <v>91</v>
      </c>
      <c r="K166" t="s">
        <v>41</v>
      </c>
      <c r="L166" t="s">
        <v>32</v>
      </c>
      <c r="M166" t="s">
        <v>185</v>
      </c>
      <c r="N166" t="s">
        <v>1194</v>
      </c>
      <c r="O166" t="s">
        <v>1194</v>
      </c>
      <c r="R166" t="s">
        <v>235</v>
      </c>
      <c r="T166" t="s">
        <v>43</v>
      </c>
      <c r="U166" t="s">
        <v>29</v>
      </c>
      <c r="V166" t="s">
        <v>26</v>
      </c>
      <c r="W166" t="s">
        <v>1194</v>
      </c>
      <c r="Y166" s="1">
        <v>42413.023888888885</v>
      </c>
      <c r="Z166" s="1">
        <v>42445.06453703704</v>
      </c>
    </row>
    <row r="167" spans="1:27" x14ac:dyDescent="0.3">
      <c r="A167">
        <v>82064</v>
      </c>
      <c r="B167" t="s">
        <v>154</v>
      </c>
      <c r="C167" t="s">
        <v>184</v>
      </c>
      <c r="D167" t="s">
        <v>293</v>
      </c>
      <c r="E167" t="s">
        <v>24</v>
      </c>
      <c r="F167" t="s">
        <v>27</v>
      </c>
      <c r="G167" t="s">
        <v>187</v>
      </c>
      <c r="H167" t="s">
        <v>559</v>
      </c>
      <c r="I167" t="s">
        <v>923</v>
      </c>
      <c r="J167" t="s">
        <v>91</v>
      </c>
      <c r="K167" t="s">
        <v>41</v>
      </c>
      <c r="L167" t="s">
        <v>32</v>
      </c>
      <c r="N167" t="s">
        <v>1194</v>
      </c>
      <c r="O167" t="s">
        <v>1194</v>
      </c>
      <c r="R167" t="s">
        <v>235</v>
      </c>
      <c r="T167" t="s">
        <v>67</v>
      </c>
      <c r="U167" t="s">
        <v>45</v>
      </c>
      <c r="V167" t="s">
        <v>26</v>
      </c>
      <c r="W167" t="s">
        <v>361</v>
      </c>
      <c r="Y167" s="1">
        <v>42492.52611111111</v>
      </c>
      <c r="Z167" s="1">
        <v>42528.274548611109</v>
      </c>
    </row>
    <row r="168" spans="1:27" x14ac:dyDescent="0.3">
      <c r="A168">
        <v>82794</v>
      </c>
      <c r="B168" t="s">
        <v>325</v>
      </c>
      <c r="C168" t="s">
        <v>184</v>
      </c>
      <c r="D168" t="s">
        <v>293</v>
      </c>
      <c r="E168" t="s">
        <v>24</v>
      </c>
      <c r="F168" t="s">
        <v>27</v>
      </c>
      <c r="G168" t="s">
        <v>187</v>
      </c>
      <c r="H168" t="s">
        <v>554</v>
      </c>
      <c r="I168" t="s">
        <v>313</v>
      </c>
      <c r="J168" t="s">
        <v>91</v>
      </c>
      <c r="K168" t="s">
        <v>41</v>
      </c>
      <c r="L168" t="s">
        <v>32</v>
      </c>
      <c r="N168" t="s">
        <v>1194</v>
      </c>
      <c r="O168" t="s">
        <v>280</v>
      </c>
      <c r="R168" t="s">
        <v>235</v>
      </c>
      <c r="T168" t="s">
        <v>55</v>
      </c>
      <c r="U168" t="s">
        <v>37</v>
      </c>
      <c r="V168" t="s">
        <v>26</v>
      </c>
      <c r="W168" t="s">
        <v>1194</v>
      </c>
      <c r="Y168" s="1">
        <v>42502.526585648149</v>
      </c>
      <c r="Z168" s="1">
        <v>42531.045590277776</v>
      </c>
    </row>
    <row r="169" spans="1:27" x14ac:dyDescent="0.3">
      <c r="A169">
        <v>83499</v>
      </c>
      <c r="B169" t="s">
        <v>211</v>
      </c>
      <c r="C169" t="s">
        <v>184</v>
      </c>
      <c r="D169" t="s">
        <v>525</v>
      </c>
      <c r="E169" t="s">
        <v>24</v>
      </c>
      <c r="F169" t="s">
        <v>27</v>
      </c>
      <c r="G169" t="s">
        <v>187</v>
      </c>
      <c r="H169" t="s">
        <v>553</v>
      </c>
      <c r="I169" t="s">
        <v>349</v>
      </c>
      <c r="J169" t="s">
        <v>91</v>
      </c>
      <c r="K169" t="s">
        <v>41</v>
      </c>
      <c r="L169" t="s">
        <v>32</v>
      </c>
      <c r="N169" t="s">
        <v>1194</v>
      </c>
      <c r="O169" t="s">
        <v>539</v>
      </c>
      <c r="Q169" t="s">
        <v>552</v>
      </c>
      <c r="R169" t="s">
        <v>235</v>
      </c>
      <c r="T169" t="s">
        <v>43</v>
      </c>
      <c r="U169" t="s">
        <v>29</v>
      </c>
      <c r="V169" t="s">
        <v>26</v>
      </c>
      <c r="W169" t="s">
        <v>361</v>
      </c>
      <c r="Y169" s="1">
        <v>42514.526782407411</v>
      </c>
      <c r="Z169" s="1">
        <v>42573.667349537034</v>
      </c>
    </row>
    <row r="170" spans="1:27" x14ac:dyDescent="0.3">
      <c r="A170">
        <v>83699</v>
      </c>
      <c r="B170" t="s">
        <v>448</v>
      </c>
      <c r="C170" t="s">
        <v>184</v>
      </c>
      <c r="D170" t="s">
        <v>212</v>
      </c>
      <c r="E170" t="s">
        <v>24</v>
      </c>
      <c r="F170" t="s">
        <v>27</v>
      </c>
      <c r="G170" t="s">
        <v>201</v>
      </c>
      <c r="H170" t="s">
        <v>551</v>
      </c>
      <c r="I170" t="s">
        <v>230</v>
      </c>
      <c r="J170" t="s">
        <v>91</v>
      </c>
      <c r="K170" t="s">
        <v>41</v>
      </c>
      <c r="L170" t="s">
        <v>32</v>
      </c>
      <c r="M170" t="s">
        <v>298</v>
      </c>
      <c r="N170" t="s">
        <v>1194</v>
      </c>
      <c r="O170" t="s">
        <v>539</v>
      </c>
      <c r="R170" t="s">
        <v>235</v>
      </c>
      <c r="T170" t="s">
        <v>43</v>
      </c>
      <c r="U170" t="s">
        <v>29</v>
      </c>
      <c r="V170" t="s">
        <v>36</v>
      </c>
      <c r="W170" t="s">
        <v>361</v>
      </c>
      <c r="Y170" s="1">
        <v>42517.521284722221</v>
      </c>
      <c r="Z170" s="1">
        <v>42590.698009259257</v>
      </c>
    </row>
    <row r="171" spans="1:27" x14ac:dyDescent="0.3">
      <c r="A171">
        <v>83706</v>
      </c>
      <c r="B171" t="s">
        <v>183</v>
      </c>
      <c r="C171" t="s">
        <v>184</v>
      </c>
      <c r="D171" t="s">
        <v>525</v>
      </c>
      <c r="E171" t="s">
        <v>24</v>
      </c>
      <c r="F171" t="s">
        <v>387</v>
      </c>
      <c r="G171" t="s">
        <v>187</v>
      </c>
      <c r="H171" t="s">
        <v>550</v>
      </c>
      <c r="I171" t="s">
        <v>913</v>
      </c>
      <c r="J171" t="s">
        <v>91</v>
      </c>
      <c r="K171" t="s">
        <v>41</v>
      </c>
      <c r="L171" t="s">
        <v>32</v>
      </c>
      <c r="N171" t="s">
        <v>1194</v>
      </c>
      <c r="O171" t="s">
        <v>1194</v>
      </c>
      <c r="Q171" t="s">
        <v>549</v>
      </c>
      <c r="R171" t="s">
        <v>235</v>
      </c>
      <c r="T171" t="s">
        <v>67</v>
      </c>
      <c r="U171" t="s">
        <v>45</v>
      </c>
      <c r="V171" t="s">
        <v>26</v>
      </c>
      <c r="W171" t="s">
        <v>361</v>
      </c>
      <c r="Y171" s="1">
        <v>42517.527361111112</v>
      </c>
      <c r="Z171" s="1">
        <v>42810.274722222224</v>
      </c>
    </row>
    <row r="172" spans="1:27" x14ac:dyDescent="0.3">
      <c r="A172">
        <v>83974</v>
      </c>
      <c r="B172" t="s">
        <v>268</v>
      </c>
      <c r="C172" t="s">
        <v>184</v>
      </c>
      <c r="D172" t="s">
        <v>293</v>
      </c>
      <c r="E172" t="s">
        <v>24</v>
      </c>
      <c r="F172" t="s">
        <v>387</v>
      </c>
      <c r="G172" t="s">
        <v>187</v>
      </c>
      <c r="H172" t="s">
        <v>548</v>
      </c>
      <c r="I172" t="s">
        <v>913</v>
      </c>
      <c r="J172" t="s">
        <v>91</v>
      </c>
      <c r="K172" t="s">
        <v>41</v>
      </c>
      <c r="L172" t="s">
        <v>32</v>
      </c>
      <c r="N172" t="s">
        <v>1194</v>
      </c>
      <c r="O172" t="s">
        <v>1194</v>
      </c>
      <c r="R172" t="s">
        <v>235</v>
      </c>
      <c r="T172" t="s">
        <v>55</v>
      </c>
      <c r="U172" t="s">
        <v>45</v>
      </c>
      <c r="V172" t="s">
        <v>26</v>
      </c>
      <c r="W172" t="s">
        <v>1194</v>
      </c>
      <c r="Y172" s="1">
        <v>42523.527754629627</v>
      </c>
      <c r="Z172" s="1">
        <v>42815.254247685189</v>
      </c>
    </row>
    <row r="173" spans="1:27" x14ac:dyDescent="0.3">
      <c r="A173">
        <v>84719</v>
      </c>
      <c r="B173" t="s">
        <v>340</v>
      </c>
      <c r="C173" t="s">
        <v>184</v>
      </c>
      <c r="D173" t="s">
        <v>525</v>
      </c>
      <c r="E173" t="s">
        <v>24</v>
      </c>
      <c r="F173" t="s">
        <v>387</v>
      </c>
      <c r="G173" t="s">
        <v>187</v>
      </c>
      <c r="H173" t="s">
        <v>547</v>
      </c>
      <c r="I173" t="s">
        <v>913</v>
      </c>
      <c r="J173" t="s">
        <v>340</v>
      </c>
      <c r="K173" t="s">
        <v>41</v>
      </c>
      <c r="L173" t="s">
        <v>32</v>
      </c>
      <c r="M173" t="s">
        <v>44</v>
      </c>
      <c r="N173" t="s">
        <v>1194</v>
      </c>
      <c r="O173" t="s">
        <v>433</v>
      </c>
      <c r="Q173" t="s">
        <v>546</v>
      </c>
      <c r="R173" t="s">
        <v>235</v>
      </c>
      <c r="T173" t="s">
        <v>43</v>
      </c>
      <c r="U173" t="s">
        <v>29</v>
      </c>
      <c r="V173" t="s">
        <v>26</v>
      </c>
      <c r="W173" t="s">
        <v>361</v>
      </c>
      <c r="X173" t="s">
        <v>545</v>
      </c>
      <c r="Y173" s="1">
        <v>42537.254837962966</v>
      </c>
      <c r="Z173" s="1">
        <v>42810.27789351852</v>
      </c>
      <c r="AA173" t="s">
        <v>297</v>
      </c>
    </row>
    <row r="174" spans="1:27" x14ac:dyDescent="0.3">
      <c r="A174">
        <v>86218</v>
      </c>
      <c r="B174" t="s">
        <v>340</v>
      </c>
      <c r="C174" t="s">
        <v>184</v>
      </c>
      <c r="D174" t="s">
        <v>186</v>
      </c>
      <c r="E174" t="s">
        <v>24</v>
      </c>
      <c r="F174" t="s">
        <v>387</v>
      </c>
      <c r="G174" t="s">
        <v>187</v>
      </c>
      <c r="H174" t="s">
        <v>1235</v>
      </c>
      <c r="I174" t="s">
        <v>913</v>
      </c>
      <c r="J174" t="s">
        <v>91</v>
      </c>
      <c r="K174" t="s">
        <v>41</v>
      </c>
      <c r="L174" t="s">
        <v>32</v>
      </c>
      <c r="M174" t="s">
        <v>298</v>
      </c>
      <c r="N174" t="s">
        <v>1194</v>
      </c>
      <c r="O174" t="s">
        <v>1216</v>
      </c>
      <c r="R174" t="s">
        <v>235</v>
      </c>
      <c r="T174" t="s">
        <v>55</v>
      </c>
      <c r="U174" t="s">
        <v>45</v>
      </c>
      <c r="V174" t="s">
        <v>26</v>
      </c>
      <c r="W174" t="s">
        <v>1194</v>
      </c>
      <c r="Y174" s="1">
        <v>42566.347951388889</v>
      </c>
      <c r="Z174" s="1">
        <v>42816.252372685187</v>
      </c>
      <c r="AA174" t="s">
        <v>1234</v>
      </c>
    </row>
    <row r="175" spans="1:27" x14ac:dyDescent="0.3">
      <c r="A175">
        <v>86350</v>
      </c>
      <c r="B175" t="s">
        <v>340</v>
      </c>
      <c r="C175" t="s">
        <v>184</v>
      </c>
      <c r="D175" t="s">
        <v>293</v>
      </c>
      <c r="E175" t="s">
        <v>24</v>
      </c>
      <c r="F175" t="s">
        <v>27</v>
      </c>
      <c r="G175" t="s">
        <v>187</v>
      </c>
      <c r="H175" t="s">
        <v>542</v>
      </c>
      <c r="I175" t="s">
        <v>800</v>
      </c>
      <c r="J175" t="s">
        <v>91</v>
      </c>
      <c r="K175" t="s">
        <v>41</v>
      </c>
      <c r="L175" t="s">
        <v>32</v>
      </c>
      <c r="N175" t="s">
        <v>1194</v>
      </c>
      <c r="O175" t="s">
        <v>1194</v>
      </c>
      <c r="Q175" t="s">
        <v>541</v>
      </c>
      <c r="R175" t="s">
        <v>235</v>
      </c>
      <c r="T175" t="s">
        <v>43</v>
      </c>
      <c r="U175" t="s">
        <v>45</v>
      </c>
      <c r="V175" t="s">
        <v>26</v>
      </c>
      <c r="W175" t="s">
        <v>361</v>
      </c>
      <c r="Y175" s="1">
        <v>42570.369074074071</v>
      </c>
      <c r="Z175" s="1">
        <v>42736.966805555552</v>
      </c>
    </row>
    <row r="176" spans="1:27" x14ac:dyDescent="0.3">
      <c r="A176">
        <v>86378</v>
      </c>
      <c r="B176" t="s">
        <v>977</v>
      </c>
      <c r="C176" t="s">
        <v>184</v>
      </c>
      <c r="D176" t="s">
        <v>293</v>
      </c>
      <c r="E176" t="s">
        <v>48</v>
      </c>
      <c r="F176" t="s">
        <v>27</v>
      </c>
      <c r="G176" t="s">
        <v>187</v>
      </c>
      <c r="H176" t="s">
        <v>976</v>
      </c>
      <c r="I176" t="s">
        <v>234</v>
      </c>
      <c r="J176" t="s">
        <v>91</v>
      </c>
      <c r="K176" t="s">
        <v>41</v>
      </c>
      <c r="L176" t="s">
        <v>32</v>
      </c>
      <c r="M176" t="s">
        <v>298</v>
      </c>
      <c r="N176" t="s">
        <v>338</v>
      </c>
      <c r="O176" t="s">
        <v>1194</v>
      </c>
      <c r="R176" t="s">
        <v>235</v>
      </c>
      <c r="T176" t="s">
        <v>43</v>
      </c>
      <c r="U176" t="s">
        <v>29</v>
      </c>
      <c r="V176" t="s">
        <v>26</v>
      </c>
      <c r="W176" t="s">
        <v>1194</v>
      </c>
      <c r="Y176" s="1">
        <v>42570.509155092594</v>
      </c>
      <c r="Z176" s="1">
        <v>42781.593425925923</v>
      </c>
    </row>
    <row r="177" spans="1:27" x14ac:dyDescent="0.3">
      <c r="A177">
        <v>86415</v>
      </c>
      <c r="B177" t="s">
        <v>211</v>
      </c>
      <c r="C177" t="s">
        <v>184</v>
      </c>
      <c r="D177" t="s">
        <v>186</v>
      </c>
      <c r="E177" t="s">
        <v>24</v>
      </c>
      <c r="F177" t="s">
        <v>27</v>
      </c>
      <c r="G177" t="s">
        <v>187</v>
      </c>
      <c r="H177" t="s">
        <v>540</v>
      </c>
      <c r="I177" t="s">
        <v>800</v>
      </c>
      <c r="J177" t="s">
        <v>174</v>
      </c>
      <c r="K177" t="s">
        <v>41</v>
      </c>
      <c r="L177" t="s">
        <v>32</v>
      </c>
      <c r="N177" t="s">
        <v>1194</v>
      </c>
      <c r="O177" t="s">
        <v>1194</v>
      </c>
      <c r="R177" t="s">
        <v>235</v>
      </c>
      <c r="T177" t="s">
        <v>43</v>
      </c>
      <c r="U177" t="s">
        <v>29</v>
      </c>
      <c r="V177" t="s">
        <v>26</v>
      </c>
      <c r="W177" t="s">
        <v>361</v>
      </c>
      <c r="Y177" s="1">
        <v>42571.160509259258</v>
      </c>
      <c r="Z177" s="1">
        <v>42736.967905092592</v>
      </c>
    </row>
    <row r="178" spans="1:27" x14ac:dyDescent="0.3">
      <c r="A178">
        <v>87123</v>
      </c>
      <c r="B178" t="s">
        <v>211</v>
      </c>
      <c r="C178" t="s">
        <v>184</v>
      </c>
      <c r="D178" t="s">
        <v>212</v>
      </c>
      <c r="E178" t="s">
        <v>24</v>
      </c>
      <c r="F178" t="s">
        <v>27</v>
      </c>
      <c r="G178" t="s">
        <v>187</v>
      </c>
      <c r="H178" t="s">
        <v>538</v>
      </c>
      <c r="I178" t="s">
        <v>800</v>
      </c>
      <c r="J178" t="s">
        <v>91</v>
      </c>
      <c r="K178" t="s">
        <v>41</v>
      </c>
      <c r="L178" t="s">
        <v>32</v>
      </c>
      <c r="N178" t="s">
        <v>1194</v>
      </c>
      <c r="O178" t="s">
        <v>539</v>
      </c>
      <c r="Q178" t="s">
        <v>537</v>
      </c>
      <c r="R178" t="s">
        <v>235</v>
      </c>
      <c r="T178" t="s">
        <v>43</v>
      </c>
      <c r="U178" t="s">
        <v>29</v>
      </c>
      <c r="V178" t="s">
        <v>26</v>
      </c>
      <c r="W178" t="s">
        <v>1194</v>
      </c>
      <c r="Y178" s="1">
        <v>42586.299166666664</v>
      </c>
      <c r="Z178" s="1">
        <v>42736.977094907408</v>
      </c>
    </row>
    <row r="179" spans="1:27" x14ac:dyDescent="0.3">
      <c r="A179">
        <v>88054</v>
      </c>
      <c r="B179" t="s">
        <v>214</v>
      </c>
      <c r="C179" t="s">
        <v>184</v>
      </c>
      <c r="D179" t="s">
        <v>293</v>
      </c>
      <c r="E179" t="s">
        <v>24</v>
      </c>
      <c r="F179" t="s">
        <v>27</v>
      </c>
      <c r="G179" t="s">
        <v>169</v>
      </c>
      <c r="H179" t="s">
        <v>536</v>
      </c>
      <c r="I179" t="s">
        <v>800</v>
      </c>
      <c r="J179" t="s">
        <v>91</v>
      </c>
      <c r="K179" t="s">
        <v>41</v>
      </c>
      <c r="L179" t="s">
        <v>240</v>
      </c>
      <c r="M179" t="s">
        <v>365</v>
      </c>
      <c r="N179" t="s">
        <v>1194</v>
      </c>
      <c r="O179" t="s">
        <v>383</v>
      </c>
      <c r="R179" t="s">
        <v>235</v>
      </c>
      <c r="T179" t="s">
        <v>67</v>
      </c>
      <c r="U179" t="s">
        <v>37</v>
      </c>
      <c r="V179" t="s">
        <v>26</v>
      </c>
      <c r="W179" t="s">
        <v>1194</v>
      </c>
      <c r="Y179" s="1">
        <v>42606.244699074072</v>
      </c>
      <c r="Z179" s="1">
        <v>42760.554328703707</v>
      </c>
    </row>
    <row r="180" spans="1:27" x14ac:dyDescent="0.3">
      <c r="A180">
        <v>88202</v>
      </c>
      <c r="B180" t="s">
        <v>285</v>
      </c>
      <c r="C180" t="s">
        <v>184</v>
      </c>
      <c r="D180" t="s">
        <v>293</v>
      </c>
      <c r="E180" t="s">
        <v>24</v>
      </c>
      <c r="F180" t="s">
        <v>27</v>
      </c>
      <c r="G180" t="s">
        <v>169</v>
      </c>
      <c r="H180" t="s">
        <v>535</v>
      </c>
      <c r="I180" t="s">
        <v>245</v>
      </c>
      <c r="J180" t="s">
        <v>91</v>
      </c>
      <c r="K180" t="s">
        <v>41</v>
      </c>
      <c r="L180" t="s">
        <v>32</v>
      </c>
      <c r="M180" t="s">
        <v>369</v>
      </c>
      <c r="N180" t="s">
        <v>1194</v>
      </c>
      <c r="O180" t="s">
        <v>411</v>
      </c>
      <c r="R180" t="s">
        <v>235</v>
      </c>
      <c r="T180" t="s">
        <v>43</v>
      </c>
      <c r="U180" t="s">
        <v>29</v>
      </c>
      <c r="V180" t="s">
        <v>26</v>
      </c>
      <c r="W180" t="s">
        <v>1194</v>
      </c>
      <c r="Y180" s="1">
        <v>42608.519803240742</v>
      </c>
      <c r="Z180" s="1">
        <v>42621.606226851851</v>
      </c>
    </row>
    <row r="181" spans="1:27" x14ac:dyDescent="0.3">
      <c r="A181">
        <v>88763</v>
      </c>
      <c r="B181" t="s">
        <v>1327</v>
      </c>
      <c r="C181" t="s">
        <v>184</v>
      </c>
      <c r="D181" t="s">
        <v>212</v>
      </c>
      <c r="E181" t="s">
        <v>24</v>
      </c>
      <c r="F181" t="s">
        <v>27</v>
      </c>
      <c r="G181" t="s">
        <v>169</v>
      </c>
      <c r="H181" t="s">
        <v>1326</v>
      </c>
      <c r="I181" t="s">
        <v>349</v>
      </c>
      <c r="J181" t="s">
        <v>91</v>
      </c>
      <c r="K181" t="s">
        <v>41</v>
      </c>
      <c r="L181" t="s">
        <v>32</v>
      </c>
      <c r="M181" t="s">
        <v>298</v>
      </c>
      <c r="N181" t="s">
        <v>1194</v>
      </c>
      <c r="O181" t="s">
        <v>1293</v>
      </c>
      <c r="R181" t="s">
        <v>235</v>
      </c>
      <c r="T181" t="s">
        <v>43</v>
      </c>
      <c r="U181" t="s">
        <v>29</v>
      </c>
      <c r="V181" t="s">
        <v>26</v>
      </c>
      <c r="W181" t="s">
        <v>361</v>
      </c>
      <c r="Y181" s="1">
        <v>42621.473240740743</v>
      </c>
      <c r="Z181" s="1">
        <v>42808.492986111109</v>
      </c>
      <c r="AA181" t="s">
        <v>1325</v>
      </c>
    </row>
    <row r="182" spans="1:27" x14ac:dyDescent="0.3">
      <c r="A182">
        <v>88899</v>
      </c>
      <c r="B182" t="s">
        <v>340</v>
      </c>
      <c r="C182" t="s">
        <v>184</v>
      </c>
      <c r="D182" t="s">
        <v>525</v>
      </c>
      <c r="E182" t="s">
        <v>24</v>
      </c>
      <c r="F182" t="s">
        <v>27</v>
      </c>
      <c r="G182" t="s">
        <v>169</v>
      </c>
      <c r="H182" t="s">
        <v>534</v>
      </c>
      <c r="I182" t="s">
        <v>915</v>
      </c>
      <c r="J182" t="s">
        <v>91</v>
      </c>
      <c r="K182" t="s">
        <v>41</v>
      </c>
      <c r="L182" t="s">
        <v>32</v>
      </c>
      <c r="N182" t="s">
        <v>1194</v>
      </c>
      <c r="O182" t="s">
        <v>270</v>
      </c>
      <c r="R182" t="s">
        <v>235</v>
      </c>
      <c r="T182" t="s">
        <v>55</v>
      </c>
      <c r="U182" t="s">
        <v>37</v>
      </c>
      <c r="V182" t="s">
        <v>26</v>
      </c>
      <c r="W182" t="s">
        <v>1194</v>
      </c>
      <c r="Y182" s="1">
        <v>42625.724212962959</v>
      </c>
      <c r="Z182" s="1">
        <v>42627.048414351855</v>
      </c>
    </row>
    <row r="183" spans="1:27" x14ac:dyDescent="0.3">
      <c r="A183">
        <v>91723</v>
      </c>
      <c r="B183" t="s">
        <v>325</v>
      </c>
      <c r="C183" t="s">
        <v>184</v>
      </c>
      <c r="D183" t="s">
        <v>525</v>
      </c>
      <c r="E183" t="s">
        <v>24</v>
      </c>
      <c r="F183" t="s">
        <v>27</v>
      </c>
      <c r="G183" t="s">
        <v>187</v>
      </c>
      <c r="H183" t="s">
        <v>524</v>
      </c>
      <c r="I183" t="s">
        <v>195</v>
      </c>
      <c r="J183" t="s">
        <v>91</v>
      </c>
      <c r="K183" t="s">
        <v>41</v>
      </c>
      <c r="L183" t="s">
        <v>32</v>
      </c>
      <c r="M183" t="s">
        <v>369</v>
      </c>
      <c r="N183" t="s">
        <v>1194</v>
      </c>
      <c r="O183" t="s">
        <v>368</v>
      </c>
      <c r="R183" t="s">
        <v>235</v>
      </c>
      <c r="T183" t="s">
        <v>55</v>
      </c>
      <c r="U183" t="s">
        <v>37</v>
      </c>
      <c r="V183" t="s">
        <v>26</v>
      </c>
      <c r="W183" t="s">
        <v>1194</v>
      </c>
      <c r="Y183" s="1">
        <v>42676.504247685189</v>
      </c>
      <c r="Z183" s="1">
        <v>42690.266458333332</v>
      </c>
    </row>
    <row r="184" spans="1:27" x14ac:dyDescent="0.3">
      <c r="A184">
        <v>92081</v>
      </c>
      <c r="B184" t="s">
        <v>159</v>
      </c>
      <c r="C184" t="s">
        <v>184</v>
      </c>
      <c r="D184" t="s">
        <v>212</v>
      </c>
      <c r="E184" t="s">
        <v>24</v>
      </c>
      <c r="F184" t="s">
        <v>27</v>
      </c>
      <c r="G184" t="s">
        <v>187</v>
      </c>
      <c r="H184" t="s">
        <v>1233</v>
      </c>
      <c r="I184" t="s">
        <v>234</v>
      </c>
      <c r="J184" t="s">
        <v>91</v>
      </c>
      <c r="K184" t="s">
        <v>41</v>
      </c>
      <c r="L184" t="s">
        <v>32</v>
      </c>
      <c r="M184" t="s">
        <v>298</v>
      </c>
      <c r="N184" t="s">
        <v>1194</v>
      </c>
      <c r="O184" t="s">
        <v>1216</v>
      </c>
      <c r="Q184" t="s">
        <v>366</v>
      </c>
      <c r="R184" t="s">
        <v>235</v>
      </c>
      <c r="T184" t="s">
        <v>43</v>
      </c>
      <c r="U184" t="s">
        <v>29</v>
      </c>
      <c r="V184" t="s">
        <v>26</v>
      </c>
      <c r="W184" t="s">
        <v>361</v>
      </c>
      <c r="Y184" s="1">
        <v>42683.658750000002</v>
      </c>
      <c r="Z184" s="1">
        <v>42796.337094907409</v>
      </c>
      <c r="AA184" t="s">
        <v>1232</v>
      </c>
    </row>
    <row r="185" spans="1:27" x14ac:dyDescent="0.3">
      <c r="A185">
        <v>92552</v>
      </c>
      <c r="B185" t="s">
        <v>100</v>
      </c>
      <c r="C185" t="s">
        <v>184</v>
      </c>
      <c r="D185" t="s">
        <v>293</v>
      </c>
      <c r="E185" t="s">
        <v>24</v>
      </c>
      <c r="F185" t="s">
        <v>27</v>
      </c>
      <c r="G185" t="s">
        <v>187</v>
      </c>
      <c r="H185" t="s">
        <v>523</v>
      </c>
      <c r="I185" t="s">
        <v>195</v>
      </c>
      <c r="J185" t="s">
        <v>91</v>
      </c>
      <c r="K185" t="s">
        <v>41</v>
      </c>
      <c r="L185" t="s">
        <v>32</v>
      </c>
      <c r="M185" t="s">
        <v>369</v>
      </c>
      <c r="N185" t="s">
        <v>1194</v>
      </c>
      <c r="O185" t="s">
        <v>1194</v>
      </c>
      <c r="R185" t="s">
        <v>235</v>
      </c>
      <c r="T185" t="s">
        <v>55</v>
      </c>
      <c r="U185" t="s">
        <v>37</v>
      </c>
      <c r="V185" t="s">
        <v>26</v>
      </c>
      <c r="W185" t="s">
        <v>1194</v>
      </c>
      <c r="Y185" s="1">
        <v>42692.370798611111</v>
      </c>
      <c r="Z185" s="1">
        <v>42754.314803240741</v>
      </c>
    </row>
    <row r="186" spans="1:27" x14ac:dyDescent="0.3">
      <c r="A186">
        <v>94194</v>
      </c>
      <c r="B186" t="s">
        <v>229</v>
      </c>
      <c r="C186" t="s">
        <v>184</v>
      </c>
      <c r="D186" t="s">
        <v>293</v>
      </c>
      <c r="E186" t="s">
        <v>149</v>
      </c>
      <c r="F186" t="s">
        <v>27</v>
      </c>
      <c r="G186" t="s">
        <v>187</v>
      </c>
      <c r="H186" t="s">
        <v>973</v>
      </c>
      <c r="I186" t="s">
        <v>229</v>
      </c>
      <c r="J186" t="s">
        <v>91</v>
      </c>
      <c r="K186" t="s">
        <v>41</v>
      </c>
      <c r="L186" t="s">
        <v>240</v>
      </c>
      <c r="M186" t="s">
        <v>369</v>
      </c>
      <c r="N186" t="s">
        <v>1194</v>
      </c>
      <c r="O186" t="s">
        <v>1194</v>
      </c>
      <c r="Q186" t="s">
        <v>972</v>
      </c>
      <c r="R186" t="s">
        <v>235</v>
      </c>
      <c r="T186" t="s">
        <v>43</v>
      </c>
      <c r="U186" t="s">
        <v>29</v>
      </c>
      <c r="V186" t="s">
        <v>26</v>
      </c>
      <c r="W186" t="s">
        <v>1194</v>
      </c>
      <c r="Y186" s="1">
        <v>42740.002442129633</v>
      </c>
      <c r="Z186" s="1">
        <v>42766.496493055558</v>
      </c>
    </row>
    <row r="187" spans="1:27" x14ac:dyDescent="0.3">
      <c r="A187">
        <v>94594</v>
      </c>
      <c r="B187" t="s">
        <v>340</v>
      </c>
      <c r="C187" t="s">
        <v>184</v>
      </c>
      <c r="D187" t="s">
        <v>212</v>
      </c>
      <c r="E187" t="s">
        <v>147</v>
      </c>
      <c r="F187" t="s">
        <v>27</v>
      </c>
      <c r="G187" t="s">
        <v>187</v>
      </c>
      <c r="H187" t="s">
        <v>971</v>
      </c>
      <c r="I187" t="s">
        <v>913</v>
      </c>
      <c r="J187" t="s">
        <v>91</v>
      </c>
      <c r="K187" t="s">
        <v>41</v>
      </c>
      <c r="L187" t="s">
        <v>240</v>
      </c>
      <c r="M187" t="s">
        <v>185</v>
      </c>
      <c r="N187" t="s">
        <v>1194</v>
      </c>
      <c r="O187" t="s">
        <v>1194</v>
      </c>
      <c r="R187" t="s">
        <v>235</v>
      </c>
      <c r="T187" t="s">
        <v>67</v>
      </c>
      <c r="U187" t="s">
        <v>37</v>
      </c>
      <c r="V187" t="s">
        <v>235</v>
      </c>
      <c r="W187" t="s">
        <v>1194</v>
      </c>
      <c r="Y187" s="1">
        <v>42748.470682870371</v>
      </c>
      <c r="Z187" s="1">
        <v>42780.21603009259</v>
      </c>
      <c r="AA187" t="s">
        <v>531</v>
      </c>
    </row>
    <row r="188" spans="1:27" x14ac:dyDescent="0.3">
      <c r="A188">
        <v>95130</v>
      </c>
      <c r="B188" t="s">
        <v>295</v>
      </c>
      <c r="C188" t="s">
        <v>184</v>
      </c>
      <c r="D188" t="s">
        <v>212</v>
      </c>
      <c r="E188" t="s">
        <v>24</v>
      </c>
      <c r="F188" t="s">
        <v>27</v>
      </c>
      <c r="G188" t="s">
        <v>169</v>
      </c>
      <c r="H188" t="s">
        <v>522</v>
      </c>
      <c r="I188" t="s">
        <v>349</v>
      </c>
      <c r="J188" t="s">
        <v>102</v>
      </c>
      <c r="K188" t="s">
        <v>41</v>
      </c>
      <c r="L188" t="s">
        <v>240</v>
      </c>
      <c r="M188" t="s">
        <v>365</v>
      </c>
      <c r="N188" t="s">
        <v>1194</v>
      </c>
      <c r="O188" t="s">
        <v>364</v>
      </c>
      <c r="R188" t="s">
        <v>235</v>
      </c>
      <c r="T188" t="s">
        <v>55</v>
      </c>
      <c r="U188" t="s">
        <v>45</v>
      </c>
      <c r="V188" t="s">
        <v>26</v>
      </c>
      <c r="W188" t="s">
        <v>1194</v>
      </c>
      <c r="Y188" s="1">
        <v>42762.359837962962</v>
      </c>
      <c r="Z188" s="1">
        <v>42774.1325462963</v>
      </c>
    </row>
    <row r="189" spans="1:27" x14ac:dyDescent="0.3">
      <c r="A189">
        <v>95216</v>
      </c>
      <c r="B189" t="s">
        <v>214</v>
      </c>
      <c r="C189" t="s">
        <v>184</v>
      </c>
      <c r="D189" t="s">
        <v>293</v>
      </c>
      <c r="E189" t="s">
        <v>149</v>
      </c>
      <c r="F189" t="s">
        <v>27</v>
      </c>
      <c r="G189" t="s">
        <v>187</v>
      </c>
      <c r="H189" t="s">
        <v>969</v>
      </c>
      <c r="I189" t="s">
        <v>315</v>
      </c>
      <c r="J189" t="s">
        <v>214</v>
      </c>
      <c r="K189" t="s">
        <v>41</v>
      </c>
      <c r="L189" t="s">
        <v>240</v>
      </c>
      <c r="M189" t="s">
        <v>185</v>
      </c>
      <c r="N189" t="s">
        <v>1194</v>
      </c>
      <c r="O189" t="s">
        <v>1194</v>
      </c>
      <c r="R189" t="s">
        <v>235</v>
      </c>
      <c r="T189" t="s">
        <v>55</v>
      </c>
      <c r="U189" t="s">
        <v>37</v>
      </c>
      <c r="V189" t="s">
        <v>235</v>
      </c>
      <c r="W189" t="s">
        <v>1194</v>
      </c>
      <c r="Y189" s="1">
        <v>42765.98542824074</v>
      </c>
      <c r="Z189" s="1">
        <v>42781.343599537038</v>
      </c>
      <c r="AA189" t="s">
        <v>531</v>
      </c>
    </row>
    <row r="190" spans="1:27" x14ac:dyDescent="0.3">
      <c r="A190">
        <v>95391</v>
      </c>
      <c r="B190" t="s">
        <v>340</v>
      </c>
      <c r="C190" t="s">
        <v>184</v>
      </c>
      <c r="D190" t="s">
        <v>212</v>
      </c>
      <c r="E190" t="s">
        <v>147</v>
      </c>
      <c r="F190" t="s">
        <v>27</v>
      </c>
      <c r="G190" t="s">
        <v>187</v>
      </c>
      <c r="H190" t="s">
        <v>964</v>
      </c>
      <c r="I190" t="s">
        <v>913</v>
      </c>
      <c r="J190" t="s">
        <v>91</v>
      </c>
      <c r="K190" t="s">
        <v>41</v>
      </c>
      <c r="L190" t="s">
        <v>240</v>
      </c>
      <c r="M190" t="s">
        <v>185</v>
      </c>
      <c r="N190" t="s">
        <v>1194</v>
      </c>
      <c r="O190" t="s">
        <v>1194</v>
      </c>
      <c r="R190" t="s">
        <v>235</v>
      </c>
      <c r="T190" t="s">
        <v>55</v>
      </c>
      <c r="U190" t="s">
        <v>45</v>
      </c>
      <c r="V190" t="s">
        <v>235</v>
      </c>
      <c r="W190" t="s">
        <v>1194</v>
      </c>
      <c r="Y190" s="1">
        <v>42768.410393518519</v>
      </c>
      <c r="Z190" s="1">
        <v>42780.217731481483</v>
      </c>
    </row>
    <row r="191" spans="1:27" x14ac:dyDescent="0.3">
      <c r="A191">
        <v>95650</v>
      </c>
      <c r="B191" t="s">
        <v>497</v>
      </c>
      <c r="C191" t="s">
        <v>184</v>
      </c>
      <c r="D191" t="s">
        <v>212</v>
      </c>
      <c r="E191" t="s">
        <v>149</v>
      </c>
      <c r="F191" t="s">
        <v>27</v>
      </c>
      <c r="G191" t="s">
        <v>49</v>
      </c>
      <c r="H191" t="s">
        <v>1295</v>
      </c>
      <c r="J191" t="s">
        <v>497</v>
      </c>
      <c r="K191" t="s">
        <v>41</v>
      </c>
      <c r="L191" t="s">
        <v>240</v>
      </c>
      <c r="M191" t="s">
        <v>185</v>
      </c>
      <c r="N191" t="s">
        <v>1194</v>
      </c>
      <c r="O191" t="s">
        <v>1194</v>
      </c>
      <c r="R191" t="s">
        <v>235</v>
      </c>
      <c r="T191" t="s">
        <v>43</v>
      </c>
      <c r="U191" t="s">
        <v>37</v>
      </c>
      <c r="V191" t="s">
        <v>235</v>
      </c>
      <c r="W191" t="s">
        <v>1194</v>
      </c>
      <c r="Y191" s="1">
        <v>42774.953576388885</v>
      </c>
      <c r="Z191" s="1">
        <v>42803.15320601852</v>
      </c>
    </row>
    <row r="192" spans="1:27" x14ac:dyDescent="0.3">
      <c r="A192">
        <v>96336</v>
      </c>
      <c r="B192" t="s">
        <v>528</v>
      </c>
      <c r="C192" t="s">
        <v>184</v>
      </c>
      <c r="D192" t="s">
        <v>212</v>
      </c>
      <c r="E192" t="s">
        <v>149</v>
      </c>
      <c r="F192" t="s">
        <v>27</v>
      </c>
      <c r="G192" t="s">
        <v>263</v>
      </c>
      <c r="H192" t="s">
        <v>1324</v>
      </c>
      <c r="I192" t="s">
        <v>745</v>
      </c>
      <c r="J192" t="s">
        <v>337</v>
      </c>
      <c r="K192" t="s">
        <v>41</v>
      </c>
      <c r="L192" t="s">
        <v>240</v>
      </c>
      <c r="M192" t="s">
        <v>185</v>
      </c>
      <c r="N192" t="s">
        <v>1194</v>
      </c>
      <c r="O192" t="s">
        <v>1194</v>
      </c>
      <c r="Q192" t="s">
        <v>1323</v>
      </c>
      <c r="R192" t="s">
        <v>235</v>
      </c>
      <c r="T192" t="s">
        <v>55</v>
      </c>
      <c r="U192" t="s">
        <v>37</v>
      </c>
      <c r="V192" t="s">
        <v>235</v>
      </c>
      <c r="W192" t="s">
        <v>1194</v>
      </c>
      <c r="Y192" s="1">
        <v>42789.625567129631</v>
      </c>
      <c r="Z192" s="1">
        <v>42814.565000000002</v>
      </c>
      <c r="AA192" t="s">
        <v>394</v>
      </c>
    </row>
    <row r="193" spans="1:26" x14ac:dyDescent="0.3">
      <c r="A193">
        <v>96716</v>
      </c>
      <c r="B193" t="s">
        <v>455</v>
      </c>
      <c r="C193" t="s">
        <v>184</v>
      </c>
      <c r="D193" t="s">
        <v>186</v>
      </c>
      <c r="E193" t="s">
        <v>24</v>
      </c>
      <c r="F193" t="s">
        <v>27</v>
      </c>
      <c r="G193" t="s">
        <v>1231</v>
      </c>
      <c r="H193" t="s">
        <v>1230</v>
      </c>
      <c r="I193" t="s">
        <v>84</v>
      </c>
      <c r="J193" t="s">
        <v>102</v>
      </c>
      <c r="K193" t="s">
        <v>41</v>
      </c>
      <c r="L193" t="s">
        <v>32</v>
      </c>
      <c r="M193" t="s">
        <v>104</v>
      </c>
      <c r="N193" t="s">
        <v>1194</v>
      </c>
      <c r="O193" t="s">
        <v>1221</v>
      </c>
      <c r="R193" t="s">
        <v>235</v>
      </c>
      <c r="T193" t="s">
        <v>55</v>
      </c>
      <c r="U193" t="s">
        <v>37</v>
      </c>
      <c r="V193" t="s">
        <v>235</v>
      </c>
      <c r="W193" t="s">
        <v>1194</v>
      </c>
      <c r="Y193" s="1">
        <v>42800.388680555552</v>
      </c>
      <c r="Z193" s="1">
        <v>42802.544803240744</v>
      </c>
    </row>
    <row r="194" spans="1:26" x14ac:dyDescent="0.3">
      <c r="A194">
        <v>83876</v>
      </c>
      <c r="B194" t="s">
        <v>89</v>
      </c>
      <c r="C194" t="s">
        <v>237</v>
      </c>
      <c r="D194" t="s">
        <v>238</v>
      </c>
      <c r="E194" t="s">
        <v>24</v>
      </c>
      <c r="F194" t="s">
        <v>27</v>
      </c>
      <c r="G194" t="s">
        <v>187</v>
      </c>
      <c r="H194" t="s">
        <v>521</v>
      </c>
      <c r="J194" t="s">
        <v>282</v>
      </c>
      <c r="K194" t="s">
        <v>41</v>
      </c>
      <c r="L194" t="s">
        <v>32</v>
      </c>
      <c r="N194" t="s">
        <v>1194</v>
      </c>
      <c r="O194" t="s">
        <v>1194</v>
      </c>
      <c r="R194" t="s">
        <v>235</v>
      </c>
      <c r="T194" t="s">
        <v>43</v>
      </c>
      <c r="U194" t="s">
        <v>60</v>
      </c>
      <c r="V194" t="s">
        <v>235</v>
      </c>
      <c r="W194" t="s">
        <v>1194</v>
      </c>
      <c r="Y194" s="1">
        <v>42522.50372685185</v>
      </c>
      <c r="Z194" s="1">
        <v>42803.366597222222</v>
      </c>
    </row>
    <row r="195" spans="1:26" x14ac:dyDescent="0.3">
      <c r="A195">
        <v>83877</v>
      </c>
      <c r="B195" t="s">
        <v>89</v>
      </c>
      <c r="C195" t="s">
        <v>237</v>
      </c>
      <c r="D195" t="s">
        <v>238</v>
      </c>
      <c r="E195" t="s">
        <v>24</v>
      </c>
      <c r="F195" t="s">
        <v>27</v>
      </c>
      <c r="G195" t="s">
        <v>187</v>
      </c>
      <c r="H195" t="s">
        <v>520</v>
      </c>
      <c r="J195" t="s">
        <v>282</v>
      </c>
      <c r="K195" t="s">
        <v>41</v>
      </c>
      <c r="L195" t="s">
        <v>32</v>
      </c>
      <c r="N195" t="s">
        <v>1194</v>
      </c>
      <c r="O195" t="s">
        <v>1194</v>
      </c>
      <c r="R195" t="s">
        <v>235</v>
      </c>
      <c r="T195" t="s">
        <v>43</v>
      </c>
      <c r="U195" t="s">
        <v>60</v>
      </c>
      <c r="V195" t="s">
        <v>235</v>
      </c>
      <c r="W195" t="s">
        <v>1194</v>
      </c>
      <c r="Y195" s="1">
        <v>42522.505486111113</v>
      </c>
      <c r="Z195" s="1">
        <v>42803.366249999999</v>
      </c>
    </row>
    <row r="196" spans="1:26" x14ac:dyDescent="0.3">
      <c r="A196">
        <v>85002</v>
      </c>
      <c r="B196" t="s">
        <v>89</v>
      </c>
      <c r="C196" t="s">
        <v>237</v>
      </c>
      <c r="D196" t="s">
        <v>238</v>
      </c>
      <c r="E196" t="s">
        <v>24</v>
      </c>
      <c r="F196" t="s">
        <v>27</v>
      </c>
      <c r="G196" t="s">
        <v>49</v>
      </c>
      <c r="H196" t="s">
        <v>502</v>
      </c>
      <c r="J196" t="s">
        <v>497</v>
      </c>
      <c r="K196" t="s">
        <v>41</v>
      </c>
      <c r="L196" t="s">
        <v>32</v>
      </c>
      <c r="N196" t="s">
        <v>1194</v>
      </c>
      <c r="O196" t="s">
        <v>500</v>
      </c>
      <c r="R196" t="s">
        <v>235</v>
      </c>
      <c r="T196" t="s">
        <v>55</v>
      </c>
      <c r="U196" t="s">
        <v>45</v>
      </c>
      <c r="V196" t="s">
        <v>235</v>
      </c>
      <c r="W196" t="s">
        <v>1194</v>
      </c>
      <c r="Y196" s="1">
        <v>42543.065324074072</v>
      </c>
      <c r="Z196" s="1">
        <v>42724.952881944446</v>
      </c>
    </row>
    <row r="197" spans="1:26" x14ac:dyDescent="0.3">
      <c r="A197">
        <v>90029</v>
      </c>
      <c r="B197" t="s">
        <v>89</v>
      </c>
      <c r="C197" t="s">
        <v>237</v>
      </c>
      <c r="D197" t="s">
        <v>238</v>
      </c>
      <c r="E197" t="s">
        <v>24</v>
      </c>
      <c r="F197" t="s">
        <v>27</v>
      </c>
      <c r="G197" t="s">
        <v>187</v>
      </c>
      <c r="H197" t="s">
        <v>489</v>
      </c>
      <c r="I197" t="s">
        <v>913</v>
      </c>
      <c r="J197" t="s">
        <v>89</v>
      </c>
      <c r="K197" t="s">
        <v>41</v>
      </c>
      <c r="L197" t="s">
        <v>32</v>
      </c>
      <c r="M197" t="s">
        <v>369</v>
      </c>
      <c r="N197" t="s">
        <v>1194</v>
      </c>
      <c r="O197" t="s">
        <v>399</v>
      </c>
      <c r="R197" t="s">
        <v>235</v>
      </c>
      <c r="T197" t="s">
        <v>43</v>
      </c>
      <c r="U197" t="s">
        <v>29</v>
      </c>
      <c r="V197" t="s">
        <v>26</v>
      </c>
      <c r="W197" t="s">
        <v>361</v>
      </c>
      <c r="Y197" s="1">
        <v>42646.93681712963</v>
      </c>
      <c r="Z197" s="1">
        <v>42736.965682870374</v>
      </c>
    </row>
    <row r="198" spans="1:26" x14ac:dyDescent="0.3">
      <c r="A198">
        <v>75590</v>
      </c>
      <c r="B198" t="s">
        <v>111</v>
      </c>
      <c r="C198" t="s">
        <v>63</v>
      </c>
      <c r="D198" t="s">
        <v>65</v>
      </c>
      <c r="E198" t="s">
        <v>24</v>
      </c>
      <c r="F198" t="s">
        <v>27</v>
      </c>
      <c r="G198" t="s">
        <v>169</v>
      </c>
      <c r="H198" t="s">
        <v>488</v>
      </c>
      <c r="I198" t="s">
        <v>163</v>
      </c>
      <c r="J198" t="s">
        <v>64</v>
      </c>
      <c r="K198" t="s">
        <v>41</v>
      </c>
      <c r="L198" t="s">
        <v>32</v>
      </c>
      <c r="N198" t="s">
        <v>1194</v>
      </c>
      <c r="O198" t="s">
        <v>1194</v>
      </c>
      <c r="R198" t="s">
        <v>235</v>
      </c>
      <c r="T198" t="s">
        <v>43</v>
      </c>
      <c r="U198" t="s">
        <v>29</v>
      </c>
      <c r="V198" t="s">
        <v>36</v>
      </c>
      <c r="W198" t="s">
        <v>1194</v>
      </c>
      <c r="Y198" s="1">
        <v>42390.03528935185</v>
      </c>
      <c r="Z198" s="1">
        <v>42689.977997685186</v>
      </c>
    </row>
    <row r="199" spans="1:26" x14ac:dyDescent="0.3">
      <c r="A199">
        <v>78764</v>
      </c>
      <c r="B199" t="s">
        <v>486</v>
      </c>
      <c r="C199" t="s">
        <v>63</v>
      </c>
      <c r="D199" t="s">
        <v>119</v>
      </c>
      <c r="E199" t="s">
        <v>24</v>
      </c>
      <c r="F199" t="s">
        <v>27</v>
      </c>
      <c r="G199" t="s">
        <v>220</v>
      </c>
      <c r="H199" t="s">
        <v>487</v>
      </c>
      <c r="I199" t="s">
        <v>163</v>
      </c>
      <c r="J199" t="s">
        <v>486</v>
      </c>
      <c r="K199" t="s">
        <v>41</v>
      </c>
      <c r="L199" t="s">
        <v>32</v>
      </c>
      <c r="N199" t="s">
        <v>1194</v>
      </c>
      <c r="O199" t="s">
        <v>1194</v>
      </c>
      <c r="R199" t="s">
        <v>235</v>
      </c>
      <c r="T199" t="s">
        <v>67</v>
      </c>
      <c r="U199" t="s">
        <v>45</v>
      </c>
      <c r="V199" t="s">
        <v>235</v>
      </c>
      <c r="W199" t="s">
        <v>1194</v>
      </c>
      <c r="Y199" s="1">
        <v>42443.65730324074</v>
      </c>
      <c r="Z199" s="1">
        <v>42783.138333333336</v>
      </c>
    </row>
    <row r="200" spans="1:26" x14ac:dyDescent="0.3">
      <c r="A200">
        <v>95006</v>
      </c>
      <c r="B200" t="s">
        <v>236</v>
      </c>
      <c r="C200" t="s">
        <v>63</v>
      </c>
      <c r="D200" t="s">
        <v>65</v>
      </c>
      <c r="E200" t="s">
        <v>24</v>
      </c>
      <c r="F200" t="s">
        <v>27</v>
      </c>
      <c r="G200" t="s">
        <v>275</v>
      </c>
      <c r="H200" t="s">
        <v>481</v>
      </c>
      <c r="I200" t="s">
        <v>163</v>
      </c>
      <c r="J200" t="s">
        <v>236</v>
      </c>
      <c r="K200" t="s">
        <v>41</v>
      </c>
      <c r="L200" t="s">
        <v>240</v>
      </c>
      <c r="M200" t="s">
        <v>185</v>
      </c>
      <c r="N200" t="s">
        <v>1194</v>
      </c>
      <c r="O200" t="s">
        <v>373</v>
      </c>
      <c r="R200" t="s">
        <v>235</v>
      </c>
      <c r="T200" t="s">
        <v>67</v>
      </c>
      <c r="U200" t="s">
        <v>60</v>
      </c>
      <c r="V200" t="s">
        <v>235</v>
      </c>
      <c r="W200" t="s">
        <v>1194</v>
      </c>
      <c r="Y200" s="1">
        <v>42760.000775462962</v>
      </c>
      <c r="Z200" s="1">
        <v>42783.142175925925</v>
      </c>
    </row>
    <row r="201" spans="1:26" x14ac:dyDescent="0.3">
      <c r="A201">
        <v>76736</v>
      </c>
      <c r="B201" t="s">
        <v>181</v>
      </c>
      <c r="C201" t="s">
        <v>223</v>
      </c>
      <c r="D201" t="s">
        <v>291</v>
      </c>
      <c r="E201" t="s">
        <v>24</v>
      </c>
      <c r="F201" t="s">
        <v>27</v>
      </c>
      <c r="G201" t="s">
        <v>187</v>
      </c>
      <c r="H201" t="s">
        <v>479</v>
      </c>
      <c r="I201" t="s">
        <v>497</v>
      </c>
      <c r="J201" t="s">
        <v>181</v>
      </c>
      <c r="K201" t="s">
        <v>41</v>
      </c>
      <c r="L201" t="s">
        <v>32</v>
      </c>
      <c r="M201" t="s">
        <v>83</v>
      </c>
      <c r="N201" t="s">
        <v>1194</v>
      </c>
      <c r="O201" t="s">
        <v>1194</v>
      </c>
      <c r="R201" t="s">
        <v>235</v>
      </c>
      <c r="T201" t="s">
        <v>67</v>
      </c>
      <c r="U201" t="s">
        <v>29</v>
      </c>
      <c r="V201" t="s">
        <v>26</v>
      </c>
      <c r="W201" t="s">
        <v>456</v>
      </c>
      <c r="Y201" s="1">
        <v>42408.961423611108</v>
      </c>
      <c r="Z201" s="1">
        <v>42611.992118055554</v>
      </c>
    </row>
    <row r="202" spans="1:26" x14ac:dyDescent="0.3">
      <c r="A202">
        <v>80331</v>
      </c>
      <c r="B202" t="s">
        <v>181</v>
      </c>
      <c r="C202" t="s">
        <v>223</v>
      </c>
      <c r="D202" t="s">
        <v>224</v>
      </c>
      <c r="E202" t="s">
        <v>24</v>
      </c>
      <c r="F202" t="s">
        <v>27</v>
      </c>
      <c r="G202" t="s">
        <v>187</v>
      </c>
      <c r="H202" t="s">
        <v>478</v>
      </c>
      <c r="I202" t="s">
        <v>497</v>
      </c>
      <c r="J202" t="s">
        <v>181</v>
      </c>
      <c r="K202" t="s">
        <v>41</v>
      </c>
      <c r="L202" t="s">
        <v>32</v>
      </c>
      <c r="N202" t="s">
        <v>1194</v>
      </c>
      <c r="O202" t="s">
        <v>1194</v>
      </c>
      <c r="R202" t="s">
        <v>235</v>
      </c>
      <c r="T202" t="s">
        <v>55</v>
      </c>
      <c r="U202" t="s">
        <v>37</v>
      </c>
      <c r="V202" t="s">
        <v>26</v>
      </c>
      <c r="W202" t="s">
        <v>1194</v>
      </c>
      <c r="Y202" s="1">
        <v>42466.238483796296</v>
      </c>
      <c r="Z202" s="1">
        <v>42527.963506944441</v>
      </c>
    </row>
    <row r="203" spans="1:26" x14ac:dyDescent="0.3">
      <c r="A203">
        <v>80333</v>
      </c>
      <c r="B203" t="s">
        <v>181</v>
      </c>
      <c r="C203" t="s">
        <v>223</v>
      </c>
      <c r="D203" t="s">
        <v>224</v>
      </c>
      <c r="E203" t="s">
        <v>24</v>
      </c>
      <c r="F203" t="s">
        <v>27</v>
      </c>
      <c r="G203" t="s">
        <v>187</v>
      </c>
      <c r="H203" t="s">
        <v>477</v>
      </c>
      <c r="I203" t="s">
        <v>497</v>
      </c>
      <c r="J203" t="s">
        <v>181</v>
      </c>
      <c r="K203" t="s">
        <v>41</v>
      </c>
      <c r="L203" t="s">
        <v>32</v>
      </c>
      <c r="N203" t="s">
        <v>1194</v>
      </c>
      <c r="O203" t="s">
        <v>1194</v>
      </c>
      <c r="R203" t="s">
        <v>235</v>
      </c>
      <c r="T203" t="s">
        <v>43</v>
      </c>
      <c r="U203" t="s">
        <v>29</v>
      </c>
      <c r="V203" t="s">
        <v>26</v>
      </c>
      <c r="W203" t="s">
        <v>1194</v>
      </c>
      <c r="Y203" s="1">
        <v>42466.248287037037</v>
      </c>
      <c r="Z203" s="1">
        <v>42524.181620370371</v>
      </c>
    </row>
    <row r="204" spans="1:26" x14ac:dyDescent="0.3">
      <c r="A204">
        <v>84176</v>
      </c>
      <c r="B204" t="s">
        <v>181</v>
      </c>
      <c r="C204" t="s">
        <v>223</v>
      </c>
      <c r="D204" t="s">
        <v>224</v>
      </c>
      <c r="E204" t="s">
        <v>24</v>
      </c>
      <c r="F204" t="s">
        <v>387</v>
      </c>
      <c r="G204" t="s">
        <v>187</v>
      </c>
      <c r="H204" t="s">
        <v>475</v>
      </c>
      <c r="I204" t="s">
        <v>913</v>
      </c>
      <c r="J204" t="s">
        <v>181</v>
      </c>
      <c r="K204" t="s">
        <v>41</v>
      </c>
      <c r="L204" t="s">
        <v>32</v>
      </c>
      <c r="M204" t="s">
        <v>44</v>
      </c>
      <c r="N204" t="s">
        <v>1194</v>
      </c>
      <c r="O204" t="s">
        <v>423</v>
      </c>
      <c r="Q204" t="s">
        <v>474</v>
      </c>
      <c r="R204" t="s">
        <v>235</v>
      </c>
      <c r="T204" t="s">
        <v>55</v>
      </c>
      <c r="U204" t="s">
        <v>37</v>
      </c>
      <c r="V204" t="s">
        <v>26</v>
      </c>
      <c r="W204" t="s">
        <v>1194</v>
      </c>
      <c r="X204" t="s">
        <v>473</v>
      </c>
      <c r="Y204" s="1">
        <v>42528.36310185185</v>
      </c>
      <c r="Z204" s="1">
        <v>42814.277650462966</v>
      </c>
    </row>
    <row r="205" spans="1:26" x14ac:dyDescent="0.3">
      <c r="A205">
        <v>77795</v>
      </c>
      <c r="B205" t="s">
        <v>466</v>
      </c>
      <c r="C205" t="s">
        <v>114</v>
      </c>
      <c r="D205" t="s">
        <v>468</v>
      </c>
      <c r="E205" t="s">
        <v>24</v>
      </c>
      <c r="F205" t="s">
        <v>27</v>
      </c>
      <c r="G205" t="s">
        <v>201</v>
      </c>
      <c r="H205" t="s">
        <v>467</v>
      </c>
      <c r="I205" t="s">
        <v>163</v>
      </c>
      <c r="J205" t="s">
        <v>466</v>
      </c>
      <c r="K205" t="s">
        <v>41</v>
      </c>
      <c r="L205" t="s">
        <v>32</v>
      </c>
      <c r="M205" t="s">
        <v>185</v>
      </c>
      <c r="N205" t="s">
        <v>1194</v>
      </c>
      <c r="O205" t="s">
        <v>1194</v>
      </c>
      <c r="R205" t="s">
        <v>235</v>
      </c>
      <c r="T205" t="s">
        <v>55</v>
      </c>
      <c r="U205" t="s">
        <v>37</v>
      </c>
      <c r="V205" t="s">
        <v>36</v>
      </c>
      <c r="W205" t="s">
        <v>1194</v>
      </c>
      <c r="Y205" s="1">
        <v>42426.259618055556</v>
      </c>
      <c r="Z205" s="1">
        <v>42479.997152777774</v>
      </c>
    </row>
    <row r="206" spans="1:26" x14ac:dyDescent="0.3">
      <c r="A206">
        <v>78300</v>
      </c>
      <c r="B206" t="s">
        <v>461</v>
      </c>
      <c r="C206" t="s">
        <v>114</v>
      </c>
      <c r="D206" t="s">
        <v>116</v>
      </c>
      <c r="E206" t="s">
        <v>24</v>
      </c>
      <c r="F206" t="s">
        <v>27</v>
      </c>
      <c r="G206" t="s">
        <v>76</v>
      </c>
      <c r="H206" t="s">
        <v>464</v>
      </c>
      <c r="I206" t="s">
        <v>913</v>
      </c>
      <c r="J206" t="s">
        <v>163</v>
      </c>
      <c r="K206" t="s">
        <v>41</v>
      </c>
      <c r="L206" t="s">
        <v>32</v>
      </c>
      <c r="M206" t="s">
        <v>185</v>
      </c>
      <c r="N206" t="s">
        <v>1194</v>
      </c>
      <c r="O206" t="s">
        <v>465</v>
      </c>
      <c r="Q206" t="s">
        <v>463</v>
      </c>
      <c r="R206" t="s">
        <v>235</v>
      </c>
      <c r="T206" t="s">
        <v>43</v>
      </c>
      <c r="U206" t="s">
        <v>29</v>
      </c>
      <c r="V206" t="s">
        <v>36</v>
      </c>
      <c r="W206" t="s">
        <v>1194</v>
      </c>
      <c r="Y206" s="1">
        <v>42436.186736111114</v>
      </c>
      <c r="Z206" s="1">
        <v>42736.957141203704</v>
      </c>
    </row>
    <row r="207" spans="1:26" x14ac:dyDescent="0.3">
      <c r="A207">
        <v>80312</v>
      </c>
      <c r="B207" t="s">
        <v>340</v>
      </c>
      <c r="C207" t="s">
        <v>305</v>
      </c>
      <c r="D207" t="s">
        <v>311</v>
      </c>
      <c r="E207" t="s">
        <v>24</v>
      </c>
      <c r="F207" t="s">
        <v>27</v>
      </c>
      <c r="G207" t="s">
        <v>187</v>
      </c>
      <c r="H207" t="s">
        <v>460</v>
      </c>
      <c r="J207" t="s">
        <v>174</v>
      </c>
      <c r="K207" t="s">
        <v>41</v>
      </c>
      <c r="L207" t="s">
        <v>32</v>
      </c>
      <c r="N207" t="s">
        <v>1194</v>
      </c>
      <c r="O207" t="s">
        <v>1194</v>
      </c>
      <c r="R207" t="s">
        <v>235</v>
      </c>
      <c r="S207" t="s">
        <v>426</v>
      </c>
      <c r="T207" t="s">
        <v>67</v>
      </c>
      <c r="U207" t="s">
        <v>37</v>
      </c>
      <c r="V207" t="s">
        <v>26</v>
      </c>
      <c r="W207" t="s">
        <v>1194</v>
      </c>
      <c r="Y207" s="1">
        <v>42466.128449074073</v>
      </c>
      <c r="Z207" s="1">
        <v>42528.0003125</v>
      </c>
    </row>
    <row r="208" spans="1:26" x14ac:dyDescent="0.3">
      <c r="A208">
        <v>82996</v>
      </c>
      <c r="B208" t="s">
        <v>459</v>
      </c>
      <c r="C208" t="s">
        <v>305</v>
      </c>
      <c r="D208" t="s">
        <v>347</v>
      </c>
      <c r="E208" t="s">
        <v>24</v>
      </c>
      <c r="F208" t="s">
        <v>27</v>
      </c>
      <c r="G208" t="s">
        <v>187</v>
      </c>
      <c r="H208" t="s">
        <v>458</v>
      </c>
      <c r="I208" t="s">
        <v>279</v>
      </c>
      <c r="J208" t="s">
        <v>77</v>
      </c>
      <c r="K208" t="s">
        <v>41</v>
      </c>
      <c r="L208" t="s">
        <v>32</v>
      </c>
      <c r="M208" t="s">
        <v>185</v>
      </c>
      <c r="N208" t="s">
        <v>1194</v>
      </c>
      <c r="O208" t="s">
        <v>1194</v>
      </c>
      <c r="Q208" t="s">
        <v>457</v>
      </c>
      <c r="R208" t="s">
        <v>235</v>
      </c>
      <c r="T208" t="s">
        <v>67</v>
      </c>
      <c r="U208" t="s">
        <v>37</v>
      </c>
      <c r="V208" t="s">
        <v>26</v>
      </c>
      <c r="W208" t="s">
        <v>456</v>
      </c>
      <c r="Y208" s="1">
        <v>42506.725740740738</v>
      </c>
      <c r="Z208" s="1">
        <v>42570.722199074073</v>
      </c>
    </row>
    <row r="209" spans="1:26" x14ac:dyDescent="0.3">
      <c r="A209">
        <v>83823</v>
      </c>
      <c r="B209" t="s">
        <v>455</v>
      </c>
      <c r="C209" t="s">
        <v>305</v>
      </c>
      <c r="D209" t="s">
        <v>307</v>
      </c>
      <c r="E209" t="s">
        <v>24</v>
      </c>
      <c r="F209" t="s">
        <v>27</v>
      </c>
      <c r="G209" t="s">
        <v>187</v>
      </c>
      <c r="H209" t="s">
        <v>454</v>
      </c>
      <c r="I209" t="s">
        <v>913</v>
      </c>
      <c r="J209" t="s">
        <v>91</v>
      </c>
      <c r="K209" t="s">
        <v>41</v>
      </c>
      <c r="L209" t="s">
        <v>240</v>
      </c>
      <c r="M209" t="s">
        <v>365</v>
      </c>
      <c r="N209" t="s">
        <v>1194</v>
      </c>
      <c r="O209" t="s">
        <v>1194</v>
      </c>
      <c r="R209" t="s">
        <v>235</v>
      </c>
      <c r="T209" t="s">
        <v>43</v>
      </c>
      <c r="U209" t="s">
        <v>37</v>
      </c>
      <c r="V209" t="s">
        <v>26</v>
      </c>
      <c r="W209" t="s">
        <v>1194</v>
      </c>
      <c r="Y209" s="1">
        <v>42522.026944444442</v>
      </c>
      <c r="Z209" s="1">
        <v>42810.148576388892</v>
      </c>
    </row>
    <row r="210" spans="1:26" x14ac:dyDescent="0.3">
      <c r="A210">
        <v>89454</v>
      </c>
      <c r="B210" t="s">
        <v>304</v>
      </c>
      <c r="C210" t="s">
        <v>305</v>
      </c>
      <c r="D210" t="s">
        <v>307</v>
      </c>
      <c r="E210" t="s">
        <v>24</v>
      </c>
      <c r="F210" t="s">
        <v>27</v>
      </c>
      <c r="G210" t="s">
        <v>153</v>
      </c>
      <c r="H210" t="s">
        <v>452</v>
      </c>
      <c r="I210" t="s">
        <v>336</v>
      </c>
      <c r="J210" t="s">
        <v>91</v>
      </c>
      <c r="K210" t="s">
        <v>41</v>
      </c>
      <c r="L210" t="s">
        <v>32</v>
      </c>
      <c r="M210" t="s">
        <v>369</v>
      </c>
      <c r="N210" t="s">
        <v>1194</v>
      </c>
      <c r="O210" t="s">
        <v>453</v>
      </c>
      <c r="P210">
        <v>12004</v>
      </c>
      <c r="R210" t="s">
        <v>235</v>
      </c>
      <c r="T210" t="s">
        <v>43</v>
      </c>
      <c r="U210" t="s">
        <v>29</v>
      </c>
      <c r="V210" t="s">
        <v>306</v>
      </c>
      <c r="W210" t="s">
        <v>1194</v>
      </c>
      <c r="Y210" s="1">
        <v>42635.302245370367</v>
      </c>
      <c r="Z210" s="1">
        <v>42671.683715277781</v>
      </c>
    </row>
    <row r="211" spans="1:26" x14ac:dyDescent="0.3">
      <c r="A211">
        <v>94920</v>
      </c>
      <c r="B211" t="s">
        <v>320</v>
      </c>
      <c r="C211" t="s">
        <v>305</v>
      </c>
      <c r="D211" t="s">
        <v>347</v>
      </c>
      <c r="E211" t="s">
        <v>24</v>
      </c>
      <c r="F211" t="s">
        <v>27</v>
      </c>
      <c r="G211" t="s">
        <v>58</v>
      </c>
      <c r="H211" t="s">
        <v>451</v>
      </c>
      <c r="J211" t="s">
        <v>346</v>
      </c>
      <c r="K211" t="s">
        <v>41</v>
      </c>
      <c r="L211" t="s">
        <v>240</v>
      </c>
      <c r="M211" t="s">
        <v>365</v>
      </c>
      <c r="N211" t="s">
        <v>1194</v>
      </c>
      <c r="O211" t="s">
        <v>364</v>
      </c>
      <c r="R211" t="s">
        <v>235</v>
      </c>
      <c r="T211" t="s">
        <v>55</v>
      </c>
      <c r="U211" t="s">
        <v>45</v>
      </c>
      <c r="V211" t="s">
        <v>26</v>
      </c>
      <c r="W211" t="s">
        <v>1194</v>
      </c>
      <c r="Y211" s="1">
        <v>42758.526284722226</v>
      </c>
      <c r="Z211" s="1">
        <v>42774.019178240742</v>
      </c>
    </row>
    <row r="212" spans="1:26" x14ac:dyDescent="0.3">
      <c r="A212">
        <v>96030</v>
      </c>
      <c r="B212" t="s">
        <v>1229</v>
      </c>
      <c r="C212" t="s">
        <v>305</v>
      </c>
      <c r="D212" t="s">
        <v>311</v>
      </c>
      <c r="E212" t="s">
        <v>149</v>
      </c>
      <c r="F212" t="s">
        <v>27</v>
      </c>
      <c r="G212" t="s">
        <v>25</v>
      </c>
      <c r="H212" t="s">
        <v>1228</v>
      </c>
      <c r="I212" t="s">
        <v>784</v>
      </c>
      <c r="J212" t="s">
        <v>91</v>
      </c>
      <c r="K212" t="s">
        <v>41</v>
      </c>
      <c r="L212" t="s">
        <v>101</v>
      </c>
      <c r="N212" t="s">
        <v>1194</v>
      </c>
      <c r="O212" t="s">
        <v>1194</v>
      </c>
      <c r="R212" t="s">
        <v>235</v>
      </c>
      <c r="T212" t="s">
        <v>67</v>
      </c>
      <c r="U212" t="s">
        <v>60</v>
      </c>
      <c r="V212" t="s">
        <v>235</v>
      </c>
      <c r="W212" t="s">
        <v>1194</v>
      </c>
      <c r="Y212" s="1">
        <v>42782.240347222221</v>
      </c>
      <c r="Z212" s="1">
        <v>42793.639039351852</v>
      </c>
    </row>
    <row r="213" spans="1:26" x14ac:dyDescent="0.3">
      <c r="A213">
        <v>77892</v>
      </c>
      <c r="B213" t="s">
        <v>296</v>
      </c>
      <c r="C213" t="s">
        <v>129</v>
      </c>
      <c r="D213" t="s">
        <v>327</v>
      </c>
      <c r="E213" t="s">
        <v>24</v>
      </c>
      <c r="F213" t="s">
        <v>27</v>
      </c>
      <c r="G213" t="s">
        <v>187</v>
      </c>
      <c r="H213" t="s">
        <v>450</v>
      </c>
      <c r="I213" t="s">
        <v>566</v>
      </c>
      <c r="J213" t="s">
        <v>91</v>
      </c>
      <c r="K213" t="s">
        <v>41</v>
      </c>
      <c r="L213" t="s">
        <v>32</v>
      </c>
      <c r="N213" t="s">
        <v>1194</v>
      </c>
      <c r="O213" t="s">
        <v>280</v>
      </c>
      <c r="P213">
        <v>11065</v>
      </c>
      <c r="R213" t="s">
        <v>235</v>
      </c>
      <c r="T213" t="s">
        <v>43</v>
      </c>
      <c r="U213" t="s">
        <v>37</v>
      </c>
      <c r="V213" t="s">
        <v>26</v>
      </c>
      <c r="W213" t="s">
        <v>361</v>
      </c>
      <c r="Y213" s="1">
        <v>42429.524537037039</v>
      </c>
      <c r="Z213" s="1">
        <v>42716.12641203704</v>
      </c>
    </row>
    <row r="214" spans="1:26" x14ac:dyDescent="0.3">
      <c r="A214">
        <v>77906</v>
      </c>
      <c r="B214" t="s">
        <v>299</v>
      </c>
      <c r="C214" t="s">
        <v>129</v>
      </c>
      <c r="D214" t="s">
        <v>310</v>
      </c>
      <c r="E214" t="s">
        <v>24</v>
      </c>
      <c r="F214" t="s">
        <v>27</v>
      </c>
      <c r="G214" t="s">
        <v>153</v>
      </c>
      <c r="H214" t="s">
        <v>449</v>
      </c>
      <c r="I214" t="s">
        <v>439</v>
      </c>
      <c r="J214" t="s">
        <v>91</v>
      </c>
      <c r="K214" t="s">
        <v>41</v>
      </c>
      <c r="L214" t="s">
        <v>32</v>
      </c>
      <c r="N214" t="s">
        <v>1194</v>
      </c>
      <c r="O214" t="s">
        <v>1194</v>
      </c>
      <c r="P214">
        <v>9558</v>
      </c>
      <c r="R214" t="s">
        <v>235</v>
      </c>
      <c r="S214" t="s">
        <v>426</v>
      </c>
      <c r="T214" t="s">
        <v>43</v>
      </c>
      <c r="U214" t="s">
        <v>45</v>
      </c>
      <c r="V214" t="s">
        <v>112</v>
      </c>
      <c r="W214" t="s">
        <v>361</v>
      </c>
      <c r="Y214" s="1">
        <v>42429.659583333334</v>
      </c>
      <c r="Z214" s="1">
        <v>42523.699178240742</v>
      </c>
    </row>
    <row r="215" spans="1:26" x14ac:dyDescent="0.3">
      <c r="A215">
        <v>78079</v>
      </c>
      <c r="B215" t="s">
        <v>448</v>
      </c>
      <c r="C215" t="s">
        <v>129</v>
      </c>
      <c r="D215" t="s">
        <v>310</v>
      </c>
      <c r="E215" t="s">
        <v>24</v>
      </c>
      <c r="F215" t="s">
        <v>27</v>
      </c>
      <c r="G215" t="s">
        <v>153</v>
      </c>
      <c r="H215" t="s">
        <v>447</v>
      </c>
      <c r="I215" t="s">
        <v>226</v>
      </c>
      <c r="J215" t="s">
        <v>91</v>
      </c>
      <c r="K215" t="s">
        <v>41</v>
      </c>
      <c r="L215" t="s">
        <v>32</v>
      </c>
      <c r="M215" t="s">
        <v>104</v>
      </c>
      <c r="N215" t="s">
        <v>1194</v>
      </c>
      <c r="O215" t="s">
        <v>1194</v>
      </c>
      <c r="P215">
        <v>10404</v>
      </c>
      <c r="R215" t="s">
        <v>235</v>
      </c>
      <c r="T215" t="s">
        <v>43</v>
      </c>
      <c r="U215" t="s">
        <v>37</v>
      </c>
      <c r="V215" t="s">
        <v>36</v>
      </c>
      <c r="W215" t="s">
        <v>1194</v>
      </c>
      <c r="Y215" s="1">
        <v>42431.52516203704</v>
      </c>
      <c r="Z215" s="1">
        <v>42584.436435185184</v>
      </c>
    </row>
    <row r="216" spans="1:26" x14ac:dyDescent="0.3">
      <c r="A216">
        <v>79784</v>
      </c>
      <c r="B216" t="s">
        <v>154</v>
      </c>
      <c r="C216" t="s">
        <v>129</v>
      </c>
      <c r="D216" t="s">
        <v>218</v>
      </c>
      <c r="E216" t="s">
        <v>24</v>
      </c>
      <c r="F216" t="s">
        <v>27</v>
      </c>
      <c r="G216" t="s">
        <v>153</v>
      </c>
      <c r="H216" t="s">
        <v>443</v>
      </c>
      <c r="J216" t="s">
        <v>441</v>
      </c>
      <c r="K216" t="s">
        <v>41</v>
      </c>
      <c r="L216" t="s">
        <v>101</v>
      </c>
      <c r="M216" t="s">
        <v>298</v>
      </c>
      <c r="N216" t="s">
        <v>1194</v>
      </c>
      <c r="O216" t="s">
        <v>1194</v>
      </c>
      <c r="P216" t="s">
        <v>442</v>
      </c>
      <c r="R216" t="s">
        <v>235</v>
      </c>
      <c r="T216" t="s">
        <v>43</v>
      </c>
      <c r="U216" t="s">
        <v>45</v>
      </c>
      <c r="V216" t="s">
        <v>112</v>
      </c>
      <c r="W216" t="s">
        <v>361</v>
      </c>
      <c r="Y216" s="1">
        <v>42459.031458333331</v>
      </c>
      <c r="Z216" s="1">
        <v>42803.278622685182</v>
      </c>
    </row>
    <row r="217" spans="1:26" x14ac:dyDescent="0.3">
      <c r="A217">
        <v>80288</v>
      </c>
      <c r="B217" t="s">
        <v>325</v>
      </c>
      <c r="C217" t="s">
        <v>129</v>
      </c>
      <c r="D217" t="s">
        <v>218</v>
      </c>
      <c r="E217" t="s">
        <v>24</v>
      </c>
      <c r="F217" t="s">
        <v>27</v>
      </c>
      <c r="G217" t="s">
        <v>153</v>
      </c>
      <c r="H217" t="s">
        <v>440</v>
      </c>
      <c r="I217" t="s">
        <v>226</v>
      </c>
      <c r="J217" t="s">
        <v>91</v>
      </c>
      <c r="K217" t="s">
        <v>41</v>
      </c>
      <c r="L217" t="s">
        <v>32</v>
      </c>
      <c r="N217" t="s">
        <v>1194</v>
      </c>
      <c r="O217" t="s">
        <v>280</v>
      </c>
      <c r="P217">
        <v>10707</v>
      </c>
      <c r="R217" t="s">
        <v>235</v>
      </c>
      <c r="T217" t="s">
        <v>55</v>
      </c>
      <c r="U217" t="s">
        <v>37</v>
      </c>
      <c r="V217" t="s">
        <v>112</v>
      </c>
      <c r="W217" t="s">
        <v>1194</v>
      </c>
      <c r="Y217" s="1">
        <v>42466.025520833333</v>
      </c>
      <c r="Z217" s="1">
        <v>42531.041354166664</v>
      </c>
    </row>
    <row r="218" spans="1:26" x14ac:dyDescent="0.3">
      <c r="A218">
        <v>82176</v>
      </c>
      <c r="B218" t="s">
        <v>439</v>
      </c>
      <c r="C218" t="s">
        <v>129</v>
      </c>
      <c r="D218" t="s">
        <v>436</v>
      </c>
      <c r="E218" t="s">
        <v>24</v>
      </c>
      <c r="F218" t="s">
        <v>27</v>
      </c>
      <c r="G218" t="s">
        <v>187</v>
      </c>
      <c r="H218" t="s">
        <v>438</v>
      </c>
      <c r="I218" t="s">
        <v>219</v>
      </c>
      <c r="J218" t="s">
        <v>91</v>
      </c>
      <c r="K218" t="s">
        <v>41</v>
      </c>
      <c r="L218" t="s">
        <v>32</v>
      </c>
      <c r="N218" t="s">
        <v>1194</v>
      </c>
      <c r="O218" t="s">
        <v>1194</v>
      </c>
      <c r="R218" t="s">
        <v>235</v>
      </c>
      <c r="T218" t="s">
        <v>55</v>
      </c>
      <c r="U218" t="s">
        <v>37</v>
      </c>
      <c r="V218" t="s">
        <v>26</v>
      </c>
      <c r="W218" t="s">
        <v>1194</v>
      </c>
      <c r="Y218" s="1">
        <v>42494.026504629626</v>
      </c>
      <c r="Z218" s="1">
        <v>42598.087430555555</v>
      </c>
    </row>
    <row r="219" spans="1:26" x14ac:dyDescent="0.3">
      <c r="A219">
        <v>82551</v>
      </c>
      <c r="B219" t="s">
        <v>295</v>
      </c>
      <c r="C219" t="s">
        <v>129</v>
      </c>
      <c r="D219" t="s">
        <v>218</v>
      </c>
      <c r="E219" t="s">
        <v>24</v>
      </c>
      <c r="F219" t="s">
        <v>27</v>
      </c>
      <c r="G219" t="s">
        <v>127</v>
      </c>
      <c r="H219" t="s">
        <v>437</v>
      </c>
      <c r="I219" t="s">
        <v>918</v>
      </c>
      <c r="J219" t="s">
        <v>91</v>
      </c>
      <c r="K219" t="s">
        <v>41</v>
      </c>
      <c r="L219" t="s">
        <v>32</v>
      </c>
      <c r="N219" t="s">
        <v>1194</v>
      </c>
      <c r="O219" t="s">
        <v>280</v>
      </c>
      <c r="P219">
        <v>11139</v>
      </c>
      <c r="R219" t="s">
        <v>235</v>
      </c>
      <c r="T219" t="s">
        <v>43</v>
      </c>
      <c r="U219" t="s">
        <v>37</v>
      </c>
      <c r="V219" t="s">
        <v>306</v>
      </c>
      <c r="W219" t="s">
        <v>1194</v>
      </c>
      <c r="Y219" s="1">
        <v>42499.528321759259</v>
      </c>
      <c r="Z219" s="1">
        <v>42559.33184027778</v>
      </c>
    </row>
    <row r="220" spans="1:26" x14ac:dyDescent="0.3">
      <c r="A220">
        <v>82979</v>
      </c>
      <c r="B220" t="s">
        <v>39</v>
      </c>
      <c r="C220" t="s">
        <v>129</v>
      </c>
      <c r="D220" t="s">
        <v>436</v>
      </c>
      <c r="E220" t="s">
        <v>24</v>
      </c>
      <c r="F220" t="s">
        <v>27</v>
      </c>
      <c r="G220" t="s">
        <v>187</v>
      </c>
      <c r="H220" t="s">
        <v>435</v>
      </c>
      <c r="I220" t="s">
        <v>349</v>
      </c>
      <c r="J220" t="s">
        <v>91</v>
      </c>
      <c r="K220" t="s">
        <v>41</v>
      </c>
      <c r="L220" t="s">
        <v>32</v>
      </c>
      <c r="N220" t="s">
        <v>1194</v>
      </c>
      <c r="O220" t="s">
        <v>1194</v>
      </c>
      <c r="Q220" t="s">
        <v>434</v>
      </c>
      <c r="R220" t="s">
        <v>235</v>
      </c>
      <c r="T220" t="s">
        <v>67</v>
      </c>
      <c r="U220" t="s">
        <v>45</v>
      </c>
      <c r="V220" t="s">
        <v>26</v>
      </c>
      <c r="W220" t="s">
        <v>361</v>
      </c>
      <c r="Y220" s="1">
        <v>42506.531134259261</v>
      </c>
      <c r="Z220" s="1">
        <v>42781.447708333333</v>
      </c>
    </row>
    <row r="221" spans="1:26" x14ac:dyDescent="0.3">
      <c r="A221">
        <v>83170</v>
      </c>
      <c r="B221" t="s">
        <v>407</v>
      </c>
      <c r="C221" t="s">
        <v>129</v>
      </c>
      <c r="D221" t="s">
        <v>218</v>
      </c>
      <c r="E221" t="s">
        <v>24</v>
      </c>
      <c r="F221" t="s">
        <v>27</v>
      </c>
      <c r="G221" t="s">
        <v>187</v>
      </c>
      <c r="H221" t="s">
        <v>432</v>
      </c>
      <c r="I221" t="s">
        <v>349</v>
      </c>
      <c r="J221" t="s">
        <v>91</v>
      </c>
      <c r="K221" t="s">
        <v>41</v>
      </c>
      <c r="L221" t="s">
        <v>32</v>
      </c>
      <c r="M221" t="s">
        <v>185</v>
      </c>
      <c r="N221" t="s">
        <v>1194</v>
      </c>
      <c r="O221" t="s">
        <v>433</v>
      </c>
      <c r="R221" t="s">
        <v>235</v>
      </c>
      <c r="T221" t="s">
        <v>43</v>
      </c>
      <c r="U221" t="s">
        <v>29</v>
      </c>
      <c r="V221" t="s">
        <v>26</v>
      </c>
      <c r="W221" t="s">
        <v>361</v>
      </c>
      <c r="Y221" s="1">
        <v>42508.526736111111</v>
      </c>
      <c r="Z221" s="1">
        <v>42555.411886574075</v>
      </c>
    </row>
    <row r="222" spans="1:26" x14ac:dyDescent="0.3">
      <c r="A222">
        <v>83852</v>
      </c>
      <c r="B222" t="s">
        <v>325</v>
      </c>
      <c r="C222" t="s">
        <v>129</v>
      </c>
      <c r="D222" t="s">
        <v>218</v>
      </c>
      <c r="E222" t="s">
        <v>24</v>
      </c>
      <c r="F222" t="s">
        <v>27</v>
      </c>
      <c r="G222" t="s">
        <v>153</v>
      </c>
      <c r="H222" t="s">
        <v>431</v>
      </c>
      <c r="I222" t="s">
        <v>917</v>
      </c>
      <c r="J222" t="s">
        <v>268</v>
      </c>
      <c r="K222" t="s">
        <v>41</v>
      </c>
      <c r="L222" t="s">
        <v>32</v>
      </c>
      <c r="N222" t="s">
        <v>1194</v>
      </c>
      <c r="O222" t="s">
        <v>206</v>
      </c>
      <c r="R222" t="s">
        <v>235</v>
      </c>
      <c r="T222" t="s">
        <v>43</v>
      </c>
      <c r="U222" t="s">
        <v>29</v>
      </c>
      <c r="V222" t="s">
        <v>269</v>
      </c>
      <c r="W222" t="s">
        <v>1194</v>
      </c>
      <c r="Y222" s="1">
        <v>42522.337314814817</v>
      </c>
      <c r="Z222" s="1">
        <v>42585.987546296295</v>
      </c>
    </row>
    <row r="223" spans="1:26" x14ac:dyDescent="0.3">
      <c r="A223">
        <v>84066</v>
      </c>
      <c r="B223" t="s">
        <v>430</v>
      </c>
      <c r="C223" t="s">
        <v>129</v>
      </c>
      <c r="D223" t="s">
        <v>327</v>
      </c>
      <c r="E223" t="s">
        <v>24</v>
      </c>
      <c r="F223" t="s">
        <v>27</v>
      </c>
      <c r="G223" t="s">
        <v>187</v>
      </c>
      <c r="H223" t="s">
        <v>429</v>
      </c>
      <c r="I223" t="s">
        <v>274</v>
      </c>
      <c r="J223" t="s">
        <v>91</v>
      </c>
      <c r="K223" t="s">
        <v>41</v>
      </c>
      <c r="L223" t="s">
        <v>101</v>
      </c>
      <c r="N223" t="s">
        <v>1194</v>
      </c>
      <c r="O223" t="s">
        <v>1194</v>
      </c>
      <c r="R223" t="s">
        <v>235</v>
      </c>
      <c r="T223" t="s">
        <v>67</v>
      </c>
      <c r="U223" t="s">
        <v>45</v>
      </c>
      <c r="V223" t="s">
        <v>26</v>
      </c>
      <c r="W223" t="s">
        <v>1194</v>
      </c>
      <c r="Y223" s="1">
        <v>42524.527094907404</v>
      </c>
      <c r="Z223" s="1">
        <v>42549.96806712963</v>
      </c>
    </row>
    <row r="224" spans="1:26" x14ac:dyDescent="0.3">
      <c r="A224">
        <v>85377</v>
      </c>
      <c r="B224" t="s">
        <v>217</v>
      </c>
      <c r="C224" t="s">
        <v>129</v>
      </c>
      <c r="D224" t="s">
        <v>310</v>
      </c>
      <c r="E224" t="s">
        <v>24</v>
      </c>
      <c r="F224" t="s">
        <v>27</v>
      </c>
      <c r="G224" t="s">
        <v>153</v>
      </c>
      <c r="H224" t="s">
        <v>427</v>
      </c>
      <c r="I224" t="s">
        <v>916</v>
      </c>
      <c r="J224" t="s">
        <v>214</v>
      </c>
      <c r="K224" t="s">
        <v>41</v>
      </c>
      <c r="L224" t="s">
        <v>32</v>
      </c>
      <c r="M224" t="s">
        <v>369</v>
      </c>
      <c r="N224" t="s">
        <v>1194</v>
      </c>
      <c r="O224" t="s">
        <v>428</v>
      </c>
      <c r="P224" t="s">
        <v>344</v>
      </c>
      <c r="R224" t="s">
        <v>235</v>
      </c>
      <c r="S224" t="s">
        <v>426</v>
      </c>
      <c r="T224" t="s">
        <v>55</v>
      </c>
      <c r="U224" t="s">
        <v>37</v>
      </c>
      <c r="V224" t="s">
        <v>103</v>
      </c>
      <c r="W224" t="s">
        <v>361</v>
      </c>
      <c r="Y224" s="1">
        <v>42550.251122685186</v>
      </c>
      <c r="Z224" s="1">
        <v>42703.467199074075</v>
      </c>
    </row>
    <row r="225" spans="1:27" x14ac:dyDescent="0.3">
      <c r="A225">
        <v>87635</v>
      </c>
      <c r="B225" t="s">
        <v>325</v>
      </c>
      <c r="C225" t="s">
        <v>129</v>
      </c>
      <c r="D225" t="s">
        <v>218</v>
      </c>
      <c r="E225" t="s">
        <v>149</v>
      </c>
      <c r="F225" t="s">
        <v>27</v>
      </c>
      <c r="G225" t="s">
        <v>153</v>
      </c>
      <c r="H225" t="s">
        <v>1198</v>
      </c>
      <c r="I225" t="s">
        <v>226</v>
      </c>
      <c r="J225" t="s">
        <v>77</v>
      </c>
      <c r="K225" t="s">
        <v>41</v>
      </c>
      <c r="L225" t="s">
        <v>101</v>
      </c>
      <c r="M225" t="s">
        <v>298</v>
      </c>
      <c r="N225" t="s">
        <v>1194</v>
      </c>
      <c r="O225" t="s">
        <v>1194</v>
      </c>
      <c r="P225">
        <v>11924</v>
      </c>
      <c r="R225" t="s">
        <v>235</v>
      </c>
      <c r="T225" t="s">
        <v>43</v>
      </c>
      <c r="U225" t="s">
        <v>37</v>
      </c>
      <c r="V225" t="s">
        <v>103</v>
      </c>
      <c r="W225" t="s">
        <v>361</v>
      </c>
      <c r="Y225" s="1">
        <v>42598.010752314818</v>
      </c>
      <c r="Z225" s="1">
        <v>42785.978854166664</v>
      </c>
    </row>
    <row r="226" spans="1:27" x14ac:dyDescent="0.3">
      <c r="A226">
        <v>88052</v>
      </c>
      <c r="B226" t="s">
        <v>128</v>
      </c>
      <c r="C226" t="s">
        <v>129</v>
      </c>
      <c r="D226" t="s">
        <v>218</v>
      </c>
      <c r="E226" t="s">
        <v>24</v>
      </c>
      <c r="F226" t="s">
        <v>27</v>
      </c>
      <c r="G226" t="s">
        <v>169</v>
      </c>
      <c r="H226" t="s">
        <v>419</v>
      </c>
      <c r="I226" t="s">
        <v>349</v>
      </c>
      <c r="J226" t="s">
        <v>91</v>
      </c>
      <c r="K226" t="s">
        <v>41</v>
      </c>
      <c r="L226" t="s">
        <v>32</v>
      </c>
      <c r="M226" t="s">
        <v>369</v>
      </c>
      <c r="N226" t="s">
        <v>1194</v>
      </c>
      <c r="O226" t="s">
        <v>420</v>
      </c>
      <c r="R226" t="s">
        <v>235</v>
      </c>
      <c r="T226" t="s">
        <v>67</v>
      </c>
      <c r="U226" t="s">
        <v>37</v>
      </c>
      <c r="V226" t="s">
        <v>26</v>
      </c>
      <c r="W226" t="s">
        <v>1194</v>
      </c>
      <c r="Y226" s="1">
        <v>42606.241018518522</v>
      </c>
      <c r="Z226" s="1">
        <v>42670.350104166668</v>
      </c>
    </row>
    <row r="227" spans="1:27" x14ac:dyDescent="0.3">
      <c r="A227">
        <v>88326</v>
      </c>
      <c r="B227" t="s">
        <v>416</v>
      </c>
      <c r="C227" t="s">
        <v>129</v>
      </c>
      <c r="D227" t="s">
        <v>415</v>
      </c>
      <c r="E227" t="s">
        <v>24</v>
      </c>
      <c r="F227" t="s">
        <v>27</v>
      </c>
      <c r="G227" t="s">
        <v>169</v>
      </c>
      <c r="H227" t="s">
        <v>414</v>
      </c>
      <c r="I227" t="s">
        <v>230</v>
      </c>
      <c r="J227" t="s">
        <v>91</v>
      </c>
      <c r="K227" t="s">
        <v>41</v>
      </c>
      <c r="L227" t="s">
        <v>32</v>
      </c>
      <c r="M227" t="s">
        <v>369</v>
      </c>
      <c r="N227" t="s">
        <v>1194</v>
      </c>
      <c r="O227" t="s">
        <v>1194</v>
      </c>
      <c r="R227" t="s">
        <v>235</v>
      </c>
      <c r="T227" t="s">
        <v>55</v>
      </c>
      <c r="U227" t="s">
        <v>37</v>
      </c>
      <c r="V227" t="s">
        <v>26</v>
      </c>
      <c r="W227" t="s">
        <v>1194</v>
      </c>
      <c r="Y227" s="1">
        <v>42612.459756944445</v>
      </c>
      <c r="Z227" s="1">
        <v>42636.521168981482</v>
      </c>
    </row>
    <row r="228" spans="1:27" x14ac:dyDescent="0.3">
      <c r="A228">
        <v>88404</v>
      </c>
      <c r="B228" t="s">
        <v>154</v>
      </c>
      <c r="C228" t="s">
        <v>129</v>
      </c>
      <c r="D228" t="s">
        <v>218</v>
      </c>
      <c r="E228" t="s">
        <v>24</v>
      </c>
      <c r="F228" t="s">
        <v>27</v>
      </c>
      <c r="G228" t="s">
        <v>169</v>
      </c>
      <c r="H228" t="s">
        <v>412</v>
      </c>
      <c r="I228" t="s">
        <v>349</v>
      </c>
      <c r="J228" t="s">
        <v>91</v>
      </c>
      <c r="K228" t="s">
        <v>41</v>
      </c>
      <c r="L228" t="s">
        <v>32</v>
      </c>
      <c r="M228" t="s">
        <v>369</v>
      </c>
      <c r="N228" t="s">
        <v>1194</v>
      </c>
      <c r="O228" t="s">
        <v>413</v>
      </c>
      <c r="R228" t="s">
        <v>235</v>
      </c>
      <c r="T228" t="s">
        <v>43</v>
      </c>
      <c r="U228" t="s">
        <v>29</v>
      </c>
      <c r="V228" t="s">
        <v>26</v>
      </c>
      <c r="W228" t="s">
        <v>361</v>
      </c>
      <c r="Y228" s="1">
        <v>42613.502395833333</v>
      </c>
      <c r="Z228" s="1">
        <v>42662.196377314816</v>
      </c>
    </row>
    <row r="229" spans="1:27" x14ac:dyDescent="0.3">
      <c r="A229">
        <v>88406</v>
      </c>
      <c r="B229" t="s">
        <v>299</v>
      </c>
      <c r="C229" t="s">
        <v>129</v>
      </c>
      <c r="D229" t="s">
        <v>218</v>
      </c>
      <c r="E229" t="s">
        <v>24</v>
      </c>
      <c r="F229" t="s">
        <v>27</v>
      </c>
      <c r="G229" t="s">
        <v>169</v>
      </c>
      <c r="H229" t="s">
        <v>410</v>
      </c>
      <c r="I229" t="s">
        <v>190</v>
      </c>
      <c r="J229" t="s">
        <v>91</v>
      </c>
      <c r="K229" t="s">
        <v>41</v>
      </c>
      <c r="L229" t="s">
        <v>32</v>
      </c>
      <c r="N229" t="s">
        <v>1194</v>
      </c>
      <c r="O229" t="s">
        <v>411</v>
      </c>
      <c r="R229" t="s">
        <v>235</v>
      </c>
      <c r="T229" t="s">
        <v>67</v>
      </c>
      <c r="U229" t="s">
        <v>37</v>
      </c>
      <c r="V229" t="s">
        <v>26</v>
      </c>
      <c r="W229" t="s">
        <v>1194</v>
      </c>
      <c r="Y229" s="1">
        <v>42613.506249999999</v>
      </c>
      <c r="Z229" s="1">
        <v>42615.414560185185</v>
      </c>
    </row>
    <row r="230" spans="1:27" x14ac:dyDescent="0.3">
      <c r="A230">
        <v>88467</v>
      </c>
      <c r="B230" t="s">
        <v>214</v>
      </c>
      <c r="C230" t="s">
        <v>129</v>
      </c>
      <c r="D230" t="s">
        <v>218</v>
      </c>
      <c r="E230" t="s">
        <v>24</v>
      </c>
      <c r="F230" t="s">
        <v>27</v>
      </c>
      <c r="G230" t="s">
        <v>169</v>
      </c>
      <c r="H230" t="s">
        <v>408</v>
      </c>
      <c r="I230" t="s">
        <v>913</v>
      </c>
      <c r="J230" t="s">
        <v>91</v>
      </c>
      <c r="K230" t="s">
        <v>41</v>
      </c>
      <c r="L230" t="s">
        <v>32</v>
      </c>
      <c r="M230" t="s">
        <v>369</v>
      </c>
      <c r="N230" t="s">
        <v>1194</v>
      </c>
      <c r="O230" t="s">
        <v>409</v>
      </c>
      <c r="R230" t="s">
        <v>235</v>
      </c>
      <c r="T230" t="s">
        <v>43</v>
      </c>
      <c r="U230" t="s">
        <v>29</v>
      </c>
      <c r="V230" t="s">
        <v>26</v>
      </c>
      <c r="W230" t="s">
        <v>361</v>
      </c>
      <c r="Y230" s="1">
        <v>42614.412939814814</v>
      </c>
      <c r="Z230" s="1">
        <v>42746.924074074072</v>
      </c>
      <c r="AA230" t="s">
        <v>300</v>
      </c>
    </row>
    <row r="231" spans="1:27" x14ac:dyDescent="0.3">
      <c r="A231">
        <v>88901</v>
      </c>
      <c r="B231" t="s">
        <v>407</v>
      </c>
      <c r="C231" t="s">
        <v>129</v>
      </c>
      <c r="D231" t="s">
        <v>310</v>
      </c>
      <c r="E231" t="s">
        <v>24</v>
      </c>
      <c r="F231" t="s">
        <v>27</v>
      </c>
      <c r="G231" t="s">
        <v>153</v>
      </c>
      <c r="H231" t="s">
        <v>406</v>
      </c>
      <c r="I231" t="s">
        <v>916</v>
      </c>
      <c r="J231" t="s">
        <v>91</v>
      </c>
      <c r="K231" t="s">
        <v>41</v>
      </c>
      <c r="L231" t="s">
        <v>32</v>
      </c>
      <c r="M231" t="s">
        <v>369</v>
      </c>
      <c r="N231" t="s">
        <v>1194</v>
      </c>
      <c r="O231" t="s">
        <v>399</v>
      </c>
      <c r="P231">
        <v>11934</v>
      </c>
      <c r="R231" t="s">
        <v>235</v>
      </c>
      <c r="T231" t="s">
        <v>55</v>
      </c>
      <c r="U231" t="s">
        <v>45</v>
      </c>
      <c r="V231" t="s">
        <v>306</v>
      </c>
      <c r="W231" t="s">
        <v>1194</v>
      </c>
      <c r="Y231" s="1">
        <v>42625.727488425924</v>
      </c>
      <c r="Z231" s="1">
        <v>42669.179467592592</v>
      </c>
    </row>
    <row r="232" spans="1:27" x14ac:dyDescent="0.3">
      <c r="A232">
        <v>88950</v>
      </c>
      <c r="B232" t="s">
        <v>268</v>
      </c>
      <c r="C232" t="s">
        <v>129</v>
      </c>
      <c r="D232" t="s">
        <v>218</v>
      </c>
      <c r="E232" t="s">
        <v>24</v>
      </c>
      <c r="F232" t="s">
        <v>27</v>
      </c>
      <c r="G232" t="s">
        <v>201</v>
      </c>
      <c r="H232" t="s">
        <v>405</v>
      </c>
      <c r="I232" t="s">
        <v>268</v>
      </c>
      <c r="J232" t="s">
        <v>91</v>
      </c>
      <c r="K232" t="s">
        <v>41</v>
      </c>
      <c r="L232" t="s">
        <v>32</v>
      </c>
      <c r="M232" t="s">
        <v>369</v>
      </c>
      <c r="N232" t="s">
        <v>1194</v>
      </c>
      <c r="O232" t="s">
        <v>402</v>
      </c>
      <c r="R232" t="s">
        <v>235</v>
      </c>
      <c r="T232" t="s">
        <v>43</v>
      </c>
      <c r="U232" t="s">
        <v>29</v>
      </c>
      <c r="V232" t="s">
        <v>36</v>
      </c>
      <c r="W232" t="s">
        <v>1194</v>
      </c>
      <c r="Y232" s="1">
        <v>42626.615289351852</v>
      </c>
      <c r="Z232" s="1">
        <v>42636.000474537039</v>
      </c>
    </row>
    <row r="233" spans="1:27" x14ac:dyDescent="0.3">
      <c r="A233">
        <v>89151</v>
      </c>
      <c r="B233" t="s">
        <v>84</v>
      </c>
      <c r="C233" t="s">
        <v>129</v>
      </c>
      <c r="D233" t="s">
        <v>218</v>
      </c>
      <c r="E233" t="s">
        <v>24</v>
      </c>
      <c r="F233" t="s">
        <v>27</v>
      </c>
      <c r="G233" t="s">
        <v>169</v>
      </c>
      <c r="H233" t="s">
        <v>403</v>
      </c>
      <c r="I233" t="s">
        <v>245</v>
      </c>
      <c r="J233" t="s">
        <v>91</v>
      </c>
      <c r="K233" t="s">
        <v>41</v>
      </c>
      <c r="L233" t="s">
        <v>32</v>
      </c>
      <c r="M233" t="s">
        <v>369</v>
      </c>
      <c r="N233" t="s">
        <v>1194</v>
      </c>
      <c r="O233" t="s">
        <v>404</v>
      </c>
      <c r="R233" t="s">
        <v>235</v>
      </c>
      <c r="T233" t="s">
        <v>67</v>
      </c>
      <c r="U233" t="s">
        <v>45</v>
      </c>
      <c r="V233" t="s">
        <v>26</v>
      </c>
      <c r="W233" t="s">
        <v>1194</v>
      </c>
      <c r="Y233" s="1">
        <v>42629.357048611113</v>
      </c>
      <c r="Z233" s="1">
        <v>42650.373414351852</v>
      </c>
    </row>
    <row r="234" spans="1:27" x14ac:dyDescent="0.3">
      <c r="A234">
        <v>89392</v>
      </c>
      <c r="B234" t="s">
        <v>299</v>
      </c>
      <c r="C234" t="s">
        <v>129</v>
      </c>
      <c r="D234" t="s">
        <v>310</v>
      </c>
      <c r="E234" t="s">
        <v>24</v>
      </c>
      <c r="F234" t="s">
        <v>27</v>
      </c>
      <c r="G234" t="s">
        <v>153</v>
      </c>
      <c r="H234" t="s">
        <v>401</v>
      </c>
      <c r="I234" t="s">
        <v>336</v>
      </c>
      <c r="J234" t="s">
        <v>91</v>
      </c>
      <c r="K234" t="s">
        <v>41</v>
      </c>
      <c r="L234" t="s">
        <v>32</v>
      </c>
      <c r="M234" t="s">
        <v>104</v>
      </c>
      <c r="N234" t="s">
        <v>1194</v>
      </c>
      <c r="O234" t="s">
        <v>402</v>
      </c>
      <c r="P234">
        <v>11999</v>
      </c>
      <c r="R234" t="s">
        <v>235</v>
      </c>
      <c r="T234" t="s">
        <v>43</v>
      </c>
      <c r="U234" t="s">
        <v>29</v>
      </c>
      <c r="V234" t="s">
        <v>306</v>
      </c>
      <c r="W234" t="s">
        <v>361</v>
      </c>
      <c r="Y234" s="1">
        <v>42634.312048611115</v>
      </c>
      <c r="Z234" s="1">
        <v>42640.874675925923</v>
      </c>
    </row>
    <row r="235" spans="1:27" x14ac:dyDescent="0.3">
      <c r="A235">
        <v>89397</v>
      </c>
      <c r="B235" t="s">
        <v>211</v>
      </c>
      <c r="C235" t="s">
        <v>129</v>
      </c>
      <c r="D235" t="s">
        <v>310</v>
      </c>
      <c r="E235" t="s">
        <v>24</v>
      </c>
      <c r="F235" t="s">
        <v>27</v>
      </c>
      <c r="G235" t="s">
        <v>169</v>
      </c>
      <c r="H235" t="s">
        <v>400</v>
      </c>
      <c r="I235" t="s">
        <v>190</v>
      </c>
      <c r="J235" t="s">
        <v>91</v>
      </c>
      <c r="K235" t="s">
        <v>41</v>
      </c>
      <c r="L235" t="s">
        <v>32</v>
      </c>
      <c r="M235" t="s">
        <v>369</v>
      </c>
      <c r="N235" t="s">
        <v>1194</v>
      </c>
      <c r="O235" t="s">
        <v>392</v>
      </c>
      <c r="R235" t="s">
        <v>235</v>
      </c>
      <c r="T235" t="s">
        <v>43</v>
      </c>
      <c r="U235" t="s">
        <v>29</v>
      </c>
      <c r="V235" t="s">
        <v>26</v>
      </c>
      <c r="W235" t="s">
        <v>361</v>
      </c>
      <c r="Y235" s="1">
        <v>42634.314375000002</v>
      </c>
      <c r="Z235" s="1">
        <v>42718.903495370374</v>
      </c>
    </row>
    <row r="236" spans="1:27" x14ac:dyDescent="0.3">
      <c r="A236">
        <v>89457</v>
      </c>
      <c r="B236" t="s">
        <v>292</v>
      </c>
      <c r="C236" t="s">
        <v>129</v>
      </c>
      <c r="D236" t="s">
        <v>310</v>
      </c>
      <c r="E236" t="s">
        <v>24</v>
      </c>
      <c r="F236" t="s">
        <v>387</v>
      </c>
      <c r="G236" t="s">
        <v>169</v>
      </c>
      <c r="H236" t="s">
        <v>1322</v>
      </c>
      <c r="I236" t="s">
        <v>349</v>
      </c>
      <c r="J236" t="s">
        <v>91</v>
      </c>
      <c r="K236" t="s">
        <v>41</v>
      </c>
      <c r="L236" t="s">
        <v>32</v>
      </c>
      <c r="M236" t="s">
        <v>298</v>
      </c>
      <c r="N236" t="s">
        <v>1194</v>
      </c>
      <c r="O236" t="s">
        <v>1194</v>
      </c>
      <c r="R236" t="s">
        <v>235</v>
      </c>
      <c r="T236" t="s">
        <v>55</v>
      </c>
      <c r="U236" t="s">
        <v>37</v>
      </c>
      <c r="V236" t="s">
        <v>26</v>
      </c>
      <c r="W236" t="s">
        <v>1194</v>
      </c>
      <c r="Y236" s="1">
        <v>42635.30327546296</v>
      </c>
      <c r="Z236" s="1">
        <v>42809.459768518522</v>
      </c>
      <c r="AA236" t="s">
        <v>1226</v>
      </c>
    </row>
    <row r="237" spans="1:27" x14ac:dyDescent="0.3">
      <c r="A237">
        <v>89854</v>
      </c>
      <c r="B237" t="s">
        <v>214</v>
      </c>
      <c r="C237" t="s">
        <v>129</v>
      </c>
      <c r="D237" t="s">
        <v>310</v>
      </c>
      <c r="E237" t="s">
        <v>24</v>
      </c>
      <c r="F237" t="s">
        <v>27</v>
      </c>
      <c r="G237" t="s">
        <v>153</v>
      </c>
      <c r="H237" t="s">
        <v>398</v>
      </c>
      <c r="I237" t="s">
        <v>915</v>
      </c>
      <c r="J237" t="s">
        <v>214</v>
      </c>
      <c r="K237" t="s">
        <v>41</v>
      </c>
      <c r="L237" t="s">
        <v>32</v>
      </c>
      <c r="M237" t="s">
        <v>369</v>
      </c>
      <c r="N237" t="s">
        <v>1194</v>
      </c>
      <c r="O237" t="s">
        <v>399</v>
      </c>
      <c r="R237" t="s">
        <v>235</v>
      </c>
      <c r="T237" t="s">
        <v>43</v>
      </c>
      <c r="U237" t="s">
        <v>37</v>
      </c>
      <c r="V237" t="s">
        <v>269</v>
      </c>
      <c r="W237" t="s">
        <v>361</v>
      </c>
      <c r="Y237" s="1">
        <v>42642.382789351854</v>
      </c>
      <c r="Z237" s="1">
        <v>42662.247106481482</v>
      </c>
    </row>
    <row r="238" spans="1:27" x14ac:dyDescent="0.3">
      <c r="A238">
        <v>91476</v>
      </c>
      <c r="B238" t="s">
        <v>325</v>
      </c>
      <c r="C238" t="s">
        <v>129</v>
      </c>
      <c r="D238" t="s">
        <v>310</v>
      </c>
      <c r="E238" t="s">
        <v>149</v>
      </c>
      <c r="F238" t="s">
        <v>27</v>
      </c>
      <c r="G238" t="s">
        <v>120</v>
      </c>
      <c r="H238" t="s">
        <v>952</v>
      </c>
      <c r="I238" t="s">
        <v>302</v>
      </c>
      <c r="J238" t="s">
        <v>91</v>
      </c>
      <c r="K238" t="s">
        <v>41</v>
      </c>
      <c r="L238" t="s">
        <v>240</v>
      </c>
      <c r="M238" t="s">
        <v>185</v>
      </c>
      <c r="N238" t="s">
        <v>1194</v>
      </c>
      <c r="O238" t="s">
        <v>1194</v>
      </c>
      <c r="R238" t="s">
        <v>235</v>
      </c>
      <c r="T238" t="s">
        <v>43</v>
      </c>
      <c r="U238" t="s">
        <v>45</v>
      </c>
      <c r="V238" t="s">
        <v>235</v>
      </c>
      <c r="W238" t="s">
        <v>1194</v>
      </c>
      <c r="Y238" s="1">
        <v>42670.437557870369</v>
      </c>
      <c r="Z238" s="1">
        <v>42779.999050925922</v>
      </c>
    </row>
    <row r="239" spans="1:27" x14ac:dyDescent="0.3">
      <c r="A239">
        <v>92414</v>
      </c>
      <c r="B239" t="s">
        <v>292</v>
      </c>
      <c r="C239" t="s">
        <v>129</v>
      </c>
      <c r="D239" t="s">
        <v>397</v>
      </c>
      <c r="E239" t="s">
        <v>24</v>
      </c>
      <c r="F239" t="s">
        <v>27</v>
      </c>
      <c r="G239" t="s">
        <v>187</v>
      </c>
      <c r="H239" t="s">
        <v>396</v>
      </c>
      <c r="I239" t="s">
        <v>915</v>
      </c>
      <c r="J239" t="s">
        <v>91</v>
      </c>
      <c r="K239" t="s">
        <v>41</v>
      </c>
      <c r="L239" t="s">
        <v>32</v>
      </c>
      <c r="M239" t="s">
        <v>369</v>
      </c>
      <c r="N239" t="s">
        <v>1194</v>
      </c>
      <c r="O239" t="s">
        <v>392</v>
      </c>
      <c r="Q239" t="s">
        <v>395</v>
      </c>
      <c r="R239" t="s">
        <v>235</v>
      </c>
      <c r="T239" t="s">
        <v>43</v>
      </c>
      <c r="U239" t="s">
        <v>37</v>
      </c>
      <c r="V239" t="s">
        <v>26</v>
      </c>
      <c r="W239" t="s">
        <v>1194</v>
      </c>
      <c r="Y239" s="1">
        <v>42690.59238425926</v>
      </c>
      <c r="Z239" s="1">
        <v>42716.530844907407</v>
      </c>
      <c r="AA239" t="s">
        <v>394</v>
      </c>
    </row>
    <row r="240" spans="1:27" x14ac:dyDescent="0.3">
      <c r="A240">
        <v>92960</v>
      </c>
      <c r="B240" t="s">
        <v>268</v>
      </c>
      <c r="C240" t="s">
        <v>129</v>
      </c>
      <c r="D240" t="s">
        <v>218</v>
      </c>
      <c r="E240" t="s">
        <v>24</v>
      </c>
      <c r="F240" t="s">
        <v>27</v>
      </c>
      <c r="G240" t="s">
        <v>187</v>
      </c>
      <c r="H240" t="s">
        <v>393</v>
      </c>
      <c r="J240" t="s">
        <v>325</v>
      </c>
      <c r="K240" t="s">
        <v>41</v>
      </c>
      <c r="L240" t="s">
        <v>32</v>
      </c>
      <c r="M240" t="s">
        <v>369</v>
      </c>
      <c r="N240" t="s">
        <v>1194</v>
      </c>
      <c r="O240" t="s">
        <v>390</v>
      </c>
      <c r="R240" t="s">
        <v>235</v>
      </c>
      <c r="T240" t="s">
        <v>55</v>
      </c>
      <c r="U240" t="s">
        <v>45</v>
      </c>
      <c r="V240" t="s">
        <v>26</v>
      </c>
      <c r="W240" t="s">
        <v>1194</v>
      </c>
      <c r="Y240" s="1">
        <v>42702.252488425926</v>
      </c>
      <c r="Z240" s="1">
        <v>42726.308194444442</v>
      </c>
    </row>
    <row r="241" spans="1:26" x14ac:dyDescent="0.3">
      <c r="A241">
        <v>92968</v>
      </c>
      <c r="B241" t="s">
        <v>299</v>
      </c>
      <c r="C241" t="s">
        <v>129</v>
      </c>
      <c r="D241" t="s">
        <v>218</v>
      </c>
      <c r="E241" t="s">
        <v>24</v>
      </c>
      <c r="F241" t="s">
        <v>27</v>
      </c>
      <c r="G241" t="s">
        <v>153</v>
      </c>
      <c r="H241" t="s">
        <v>391</v>
      </c>
      <c r="I241" t="s">
        <v>299</v>
      </c>
      <c r="J241" t="s">
        <v>91</v>
      </c>
      <c r="K241" t="s">
        <v>41</v>
      </c>
      <c r="L241" t="s">
        <v>240</v>
      </c>
      <c r="M241" t="s">
        <v>365</v>
      </c>
      <c r="N241" t="s">
        <v>1194</v>
      </c>
      <c r="O241" t="s">
        <v>392</v>
      </c>
      <c r="P241">
        <v>12464</v>
      </c>
      <c r="R241" t="s">
        <v>235</v>
      </c>
      <c r="T241" t="s">
        <v>55</v>
      </c>
      <c r="U241" t="s">
        <v>37</v>
      </c>
      <c r="V241" t="s">
        <v>306</v>
      </c>
      <c r="W241" t="s">
        <v>1194</v>
      </c>
      <c r="Y241" s="1">
        <v>42702.400451388887</v>
      </c>
      <c r="Z241" s="1">
        <v>42767.704814814817</v>
      </c>
    </row>
    <row r="242" spans="1:26" x14ac:dyDescent="0.3">
      <c r="A242">
        <v>93128</v>
      </c>
      <c r="B242" t="s">
        <v>326</v>
      </c>
      <c r="C242" t="s">
        <v>129</v>
      </c>
      <c r="D242" t="s">
        <v>327</v>
      </c>
      <c r="E242" t="s">
        <v>24</v>
      </c>
      <c r="F242" t="s">
        <v>27</v>
      </c>
      <c r="G242" t="s">
        <v>153</v>
      </c>
      <c r="H242" t="s">
        <v>389</v>
      </c>
      <c r="I242" t="s">
        <v>914</v>
      </c>
      <c r="J242" t="s">
        <v>91</v>
      </c>
      <c r="K242" t="s">
        <v>41</v>
      </c>
      <c r="L242" t="s">
        <v>32</v>
      </c>
      <c r="M242" t="s">
        <v>369</v>
      </c>
      <c r="N242" t="s">
        <v>1194</v>
      </c>
      <c r="O242" t="s">
        <v>390</v>
      </c>
      <c r="P242">
        <v>12514</v>
      </c>
      <c r="R242" t="s">
        <v>235</v>
      </c>
      <c r="T242" t="s">
        <v>55</v>
      </c>
      <c r="U242" t="s">
        <v>37</v>
      </c>
      <c r="V242" t="s">
        <v>103</v>
      </c>
      <c r="W242" t="s">
        <v>1194</v>
      </c>
      <c r="Y242" s="1">
        <v>42704.660393518519</v>
      </c>
      <c r="Z242" s="1">
        <v>42738.033877314818</v>
      </c>
    </row>
    <row r="243" spans="1:26" x14ac:dyDescent="0.3">
      <c r="A243">
        <v>95743</v>
      </c>
      <c r="B243" t="s">
        <v>296</v>
      </c>
      <c r="C243" t="s">
        <v>129</v>
      </c>
      <c r="D243" t="s">
        <v>374</v>
      </c>
      <c r="E243" t="s">
        <v>24</v>
      </c>
      <c r="F243" t="s">
        <v>27</v>
      </c>
      <c r="G243" t="s">
        <v>187</v>
      </c>
      <c r="H243" t="s">
        <v>372</v>
      </c>
      <c r="I243" t="s">
        <v>349</v>
      </c>
      <c r="J243" t="s">
        <v>91</v>
      </c>
      <c r="K243" t="s">
        <v>41</v>
      </c>
      <c r="L243" t="s">
        <v>240</v>
      </c>
      <c r="M243" t="s">
        <v>185</v>
      </c>
      <c r="N243" t="s">
        <v>1194</v>
      </c>
      <c r="O243" t="s">
        <v>373</v>
      </c>
      <c r="R243" t="s">
        <v>235</v>
      </c>
      <c r="T243" t="s">
        <v>67</v>
      </c>
      <c r="U243" t="s">
        <v>45</v>
      </c>
      <c r="V243" t="s">
        <v>235</v>
      </c>
      <c r="W243" t="s">
        <v>361</v>
      </c>
      <c r="Y243" s="1">
        <v>42776.651666666665</v>
      </c>
      <c r="Z243" s="1">
        <v>42781.410891203705</v>
      </c>
    </row>
    <row r="244" spans="1:26" x14ac:dyDescent="0.3">
      <c r="A244">
        <v>95798</v>
      </c>
      <c r="B244" t="s">
        <v>1225</v>
      </c>
      <c r="C244" t="s">
        <v>129</v>
      </c>
      <c r="D244" t="s">
        <v>374</v>
      </c>
      <c r="E244" t="s">
        <v>149</v>
      </c>
      <c r="F244" t="s">
        <v>27</v>
      </c>
      <c r="G244" t="s">
        <v>263</v>
      </c>
      <c r="H244" t="s">
        <v>1224</v>
      </c>
      <c r="I244" t="s">
        <v>930</v>
      </c>
      <c r="J244" t="s">
        <v>91</v>
      </c>
      <c r="K244" t="s">
        <v>41</v>
      </c>
      <c r="L244" t="s">
        <v>101</v>
      </c>
      <c r="M244" t="s">
        <v>104</v>
      </c>
      <c r="N244" t="s">
        <v>1194</v>
      </c>
      <c r="O244" t="s">
        <v>1194</v>
      </c>
      <c r="R244" t="s">
        <v>235</v>
      </c>
      <c r="T244" t="s">
        <v>55</v>
      </c>
      <c r="U244" t="s">
        <v>37</v>
      </c>
      <c r="V244" t="s">
        <v>235</v>
      </c>
      <c r="W244" t="s">
        <v>1194</v>
      </c>
      <c r="Y244" s="1">
        <v>42779.3596875</v>
      </c>
      <c r="Z244" s="1">
        <v>42788.424143518518</v>
      </c>
    </row>
    <row r="245" spans="1:26" x14ac:dyDescent="0.3">
      <c r="A245">
        <v>95911</v>
      </c>
      <c r="B245" t="s">
        <v>183</v>
      </c>
      <c r="C245" t="s">
        <v>129</v>
      </c>
      <c r="D245" t="s">
        <v>374</v>
      </c>
      <c r="E245" t="s">
        <v>24</v>
      </c>
      <c r="F245" t="s">
        <v>27</v>
      </c>
      <c r="G245" t="s">
        <v>117</v>
      </c>
      <c r="H245" t="s">
        <v>1223</v>
      </c>
      <c r="I245" t="s">
        <v>1222</v>
      </c>
      <c r="J245" t="s">
        <v>91</v>
      </c>
      <c r="K245" t="s">
        <v>41</v>
      </c>
      <c r="L245" t="s">
        <v>240</v>
      </c>
      <c r="M245" t="s">
        <v>185</v>
      </c>
      <c r="N245" t="s">
        <v>1194</v>
      </c>
      <c r="O245" t="s">
        <v>1216</v>
      </c>
      <c r="R245" t="s">
        <v>235</v>
      </c>
      <c r="T245" t="s">
        <v>43</v>
      </c>
      <c r="U245" t="s">
        <v>29</v>
      </c>
      <c r="V245" t="s">
        <v>235</v>
      </c>
      <c r="W245" t="s">
        <v>1194</v>
      </c>
      <c r="Y245" s="1">
        <v>42780.473194444443</v>
      </c>
      <c r="Z245" s="1">
        <v>42795.622141203705</v>
      </c>
    </row>
    <row r="246" spans="1:26" x14ac:dyDescent="0.3">
      <c r="A246">
        <v>96032</v>
      </c>
      <c r="B246" t="s">
        <v>304</v>
      </c>
      <c r="C246" t="s">
        <v>129</v>
      </c>
      <c r="D246" t="s">
        <v>218</v>
      </c>
      <c r="E246" t="s">
        <v>24</v>
      </c>
      <c r="F246" t="s">
        <v>27</v>
      </c>
      <c r="G246" t="s">
        <v>153</v>
      </c>
      <c r="H246" t="s">
        <v>1310</v>
      </c>
      <c r="I246" t="s">
        <v>226</v>
      </c>
      <c r="J246" t="s">
        <v>91</v>
      </c>
      <c r="K246" t="s">
        <v>41</v>
      </c>
      <c r="L246" t="s">
        <v>101</v>
      </c>
      <c r="M246" t="s">
        <v>298</v>
      </c>
      <c r="N246" t="s">
        <v>1194</v>
      </c>
      <c r="O246" t="s">
        <v>1221</v>
      </c>
      <c r="P246">
        <v>16394</v>
      </c>
      <c r="R246" t="s">
        <v>235</v>
      </c>
      <c r="T246" t="s">
        <v>55</v>
      </c>
      <c r="U246" t="s">
        <v>37</v>
      </c>
      <c r="V246" t="s">
        <v>1305</v>
      </c>
      <c r="W246" t="s">
        <v>1194</v>
      </c>
      <c r="Y246" s="1">
        <v>42782.24832175926</v>
      </c>
      <c r="Z246" s="1">
        <v>42807.614502314813</v>
      </c>
    </row>
    <row r="247" spans="1:26" x14ac:dyDescent="0.3">
      <c r="A247">
        <v>96106</v>
      </c>
      <c r="B247" t="s">
        <v>268</v>
      </c>
      <c r="C247" t="s">
        <v>129</v>
      </c>
      <c r="D247" t="s">
        <v>218</v>
      </c>
      <c r="E247" t="s">
        <v>24</v>
      </c>
      <c r="F247" t="s">
        <v>27</v>
      </c>
      <c r="G247" t="s">
        <v>169</v>
      </c>
      <c r="H247" t="s">
        <v>412</v>
      </c>
      <c r="I247" t="s">
        <v>349</v>
      </c>
      <c r="J247" t="s">
        <v>337</v>
      </c>
      <c r="K247" t="s">
        <v>41</v>
      </c>
      <c r="L247" t="s">
        <v>240</v>
      </c>
      <c r="M247" t="s">
        <v>365</v>
      </c>
      <c r="N247" t="s">
        <v>1194</v>
      </c>
      <c r="O247" t="s">
        <v>1221</v>
      </c>
      <c r="R247" t="s">
        <v>235</v>
      </c>
      <c r="T247" t="s">
        <v>43</v>
      </c>
      <c r="U247" t="s">
        <v>29</v>
      </c>
      <c r="V247" t="s">
        <v>26</v>
      </c>
      <c r="W247" t="s">
        <v>361</v>
      </c>
      <c r="Y247" s="1">
        <v>42782.535891203705</v>
      </c>
      <c r="Z247" s="1">
        <v>42807.277071759258</v>
      </c>
    </row>
    <row r="248" spans="1:26" x14ac:dyDescent="0.3">
      <c r="A248">
        <v>96270</v>
      </c>
      <c r="B248" t="s">
        <v>296</v>
      </c>
      <c r="C248" t="s">
        <v>129</v>
      </c>
      <c r="D248" t="s">
        <v>218</v>
      </c>
      <c r="E248" t="s">
        <v>149</v>
      </c>
      <c r="F248" t="s">
        <v>27</v>
      </c>
      <c r="G248" t="s">
        <v>263</v>
      </c>
      <c r="H248" t="s">
        <v>1219</v>
      </c>
      <c r="J248" t="s">
        <v>745</v>
      </c>
      <c r="K248" t="s">
        <v>41</v>
      </c>
      <c r="L248" t="s">
        <v>240</v>
      </c>
      <c r="M248" t="s">
        <v>1218</v>
      </c>
      <c r="N248" t="s">
        <v>1194</v>
      </c>
      <c r="O248" t="s">
        <v>1194</v>
      </c>
      <c r="R248" t="s">
        <v>235</v>
      </c>
      <c r="T248" t="s">
        <v>67</v>
      </c>
      <c r="U248" t="s">
        <v>37</v>
      </c>
      <c r="V248" t="s">
        <v>235</v>
      </c>
      <c r="W248" t="s">
        <v>1194</v>
      </c>
      <c r="Y248" s="1">
        <v>42788.187731481485</v>
      </c>
      <c r="Z248" s="1">
        <v>42790.014444444445</v>
      </c>
    </row>
    <row r="249" spans="1:26" x14ac:dyDescent="0.3">
      <c r="A249">
        <v>96289</v>
      </c>
      <c r="B249" t="s">
        <v>296</v>
      </c>
      <c r="C249" t="s">
        <v>129</v>
      </c>
      <c r="D249" t="s">
        <v>374</v>
      </c>
      <c r="E249" t="s">
        <v>24</v>
      </c>
      <c r="F249" t="s">
        <v>27</v>
      </c>
      <c r="G249" t="s">
        <v>49</v>
      </c>
      <c r="H249" t="s">
        <v>1217</v>
      </c>
      <c r="I249" t="s">
        <v>118</v>
      </c>
      <c r="J249" t="s">
        <v>118</v>
      </c>
      <c r="K249" t="s">
        <v>41</v>
      </c>
      <c r="L249" t="s">
        <v>240</v>
      </c>
      <c r="M249" t="s">
        <v>185</v>
      </c>
      <c r="N249" t="s">
        <v>1194</v>
      </c>
      <c r="O249" t="s">
        <v>1216</v>
      </c>
      <c r="R249" t="s">
        <v>235</v>
      </c>
      <c r="T249" t="s">
        <v>55</v>
      </c>
      <c r="U249" t="s">
        <v>37</v>
      </c>
      <c r="V249" t="s">
        <v>235</v>
      </c>
      <c r="W249" t="s">
        <v>361</v>
      </c>
      <c r="Y249" s="1">
        <v>42788.569756944446</v>
      </c>
      <c r="Z249" s="1">
        <v>42795.648020833331</v>
      </c>
    </row>
    <row r="250" spans="1:26" x14ac:dyDescent="0.3">
      <c r="A250">
        <v>96619</v>
      </c>
      <c r="B250" t="s">
        <v>118</v>
      </c>
      <c r="C250" t="s">
        <v>129</v>
      </c>
      <c r="D250" t="s">
        <v>374</v>
      </c>
      <c r="E250" t="s">
        <v>24</v>
      </c>
      <c r="F250" t="s">
        <v>27</v>
      </c>
      <c r="G250" t="s">
        <v>25</v>
      </c>
      <c r="H250" t="s">
        <v>1294</v>
      </c>
      <c r="J250" t="s">
        <v>210</v>
      </c>
      <c r="K250" t="s">
        <v>41</v>
      </c>
      <c r="L250" t="s">
        <v>32</v>
      </c>
      <c r="M250" t="s">
        <v>44</v>
      </c>
      <c r="N250" t="s">
        <v>1194</v>
      </c>
      <c r="O250" t="s">
        <v>1293</v>
      </c>
      <c r="R250" t="s">
        <v>235</v>
      </c>
      <c r="T250" t="s">
        <v>55</v>
      </c>
      <c r="U250" t="s">
        <v>60</v>
      </c>
      <c r="V250" t="s">
        <v>235</v>
      </c>
      <c r="W250" t="s">
        <v>1194</v>
      </c>
      <c r="X250" t="s">
        <v>378</v>
      </c>
      <c r="Y250" s="1">
        <v>42796.703587962962</v>
      </c>
      <c r="Z250" s="1">
        <v>42803.417303240742</v>
      </c>
    </row>
    <row r="251" spans="1:26" x14ac:dyDescent="0.3">
      <c r="A251">
        <v>96746</v>
      </c>
      <c r="B251" t="s">
        <v>118</v>
      </c>
      <c r="C251" t="s">
        <v>129</v>
      </c>
      <c r="D251" t="s">
        <v>374</v>
      </c>
      <c r="E251" t="s">
        <v>24</v>
      </c>
      <c r="F251" t="s">
        <v>27</v>
      </c>
      <c r="G251" t="s">
        <v>187</v>
      </c>
      <c r="H251" t="s">
        <v>1309</v>
      </c>
      <c r="I251" t="s">
        <v>349</v>
      </c>
      <c r="J251" t="s">
        <v>337</v>
      </c>
      <c r="K251" t="s">
        <v>41</v>
      </c>
      <c r="L251" t="s">
        <v>240</v>
      </c>
      <c r="M251" t="s">
        <v>185</v>
      </c>
      <c r="N251" t="s">
        <v>1194</v>
      </c>
      <c r="O251" t="s">
        <v>1293</v>
      </c>
      <c r="R251" t="s">
        <v>235</v>
      </c>
      <c r="T251" t="s">
        <v>67</v>
      </c>
      <c r="U251" t="s">
        <v>37</v>
      </c>
      <c r="V251" t="s">
        <v>235</v>
      </c>
      <c r="W251" t="s">
        <v>361</v>
      </c>
      <c r="Y251" s="1">
        <v>42800.641168981485</v>
      </c>
      <c r="Z251" s="1">
        <v>42807.490416666667</v>
      </c>
    </row>
    <row r="252" spans="1:26" x14ac:dyDescent="0.3">
      <c r="A252">
        <v>96936</v>
      </c>
      <c r="B252" t="s">
        <v>296</v>
      </c>
      <c r="C252" t="s">
        <v>129</v>
      </c>
      <c r="D252" t="s">
        <v>343</v>
      </c>
      <c r="E252" t="s">
        <v>24</v>
      </c>
      <c r="F252" t="s">
        <v>27</v>
      </c>
      <c r="G252" t="s">
        <v>187</v>
      </c>
      <c r="H252" t="s">
        <v>1321</v>
      </c>
      <c r="I252" t="s">
        <v>800</v>
      </c>
      <c r="J252" t="s">
        <v>800</v>
      </c>
      <c r="K252" t="s">
        <v>41</v>
      </c>
      <c r="L252" t="s">
        <v>240</v>
      </c>
      <c r="M252" t="s">
        <v>185</v>
      </c>
      <c r="N252" t="s">
        <v>1194</v>
      </c>
      <c r="O252" t="s">
        <v>1293</v>
      </c>
      <c r="R252" t="s">
        <v>235</v>
      </c>
      <c r="T252" t="s">
        <v>67</v>
      </c>
      <c r="U252" t="s">
        <v>45</v>
      </c>
      <c r="V252" t="s">
        <v>235</v>
      </c>
      <c r="W252" t="s">
        <v>1194</v>
      </c>
      <c r="Y252" s="1">
        <v>42804.006388888891</v>
      </c>
      <c r="Z252" s="1">
        <v>42809.454768518517</v>
      </c>
    </row>
    <row r="253" spans="1:26" x14ac:dyDescent="0.3">
      <c r="A253">
        <v>96999</v>
      </c>
      <c r="B253" t="s">
        <v>1225</v>
      </c>
      <c r="C253" t="s">
        <v>129</v>
      </c>
      <c r="D253" t="s">
        <v>374</v>
      </c>
      <c r="E253" t="s">
        <v>24</v>
      </c>
      <c r="F253" t="s">
        <v>27</v>
      </c>
      <c r="G253" t="s">
        <v>187</v>
      </c>
      <c r="H253" t="s">
        <v>1346</v>
      </c>
      <c r="I253" t="s">
        <v>349</v>
      </c>
      <c r="J253" t="s">
        <v>118</v>
      </c>
      <c r="K253" t="s">
        <v>41</v>
      </c>
      <c r="L253" t="s">
        <v>240</v>
      </c>
      <c r="M253" t="s">
        <v>185</v>
      </c>
      <c r="N253" t="s">
        <v>1194</v>
      </c>
      <c r="O253" t="s">
        <v>1319</v>
      </c>
      <c r="R253" t="s">
        <v>235</v>
      </c>
      <c r="T253" t="s">
        <v>67</v>
      </c>
      <c r="U253" t="s">
        <v>37</v>
      </c>
      <c r="V253" t="s">
        <v>235</v>
      </c>
      <c r="W253" t="s">
        <v>1194</v>
      </c>
      <c r="Y253" s="1">
        <v>42807.497083333335</v>
      </c>
      <c r="Z253" s="1">
        <v>42815.355856481481</v>
      </c>
    </row>
    <row r="254" spans="1:26" x14ac:dyDescent="0.3">
      <c r="A254">
        <v>96494</v>
      </c>
      <c r="B254" t="s">
        <v>139</v>
      </c>
      <c r="C254" t="s">
        <v>106</v>
      </c>
      <c r="D254" t="s">
        <v>141</v>
      </c>
      <c r="E254" t="s">
        <v>24</v>
      </c>
      <c r="F254" t="s">
        <v>27</v>
      </c>
      <c r="G254" t="s">
        <v>169</v>
      </c>
      <c r="H254" t="s">
        <v>1320</v>
      </c>
      <c r="I254" t="s">
        <v>915</v>
      </c>
      <c r="J254" t="s">
        <v>260</v>
      </c>
      <c r="K254" t="s">
        <v>41</v>
      </c>
      <c r="L254" t="s">
        <v>240</v>
      </c>
      <c r="M254" t="s">
        <v>365</v>
      </c>
      <c r="N254" t="s">
        <v>1194</v>
      </c>
      <c r="O254" t="s">
        <v>1319</v>
      </c>
      <c r="Q254" t="s">
        <v>366</v>
      </c>
      <c r="R254" t="s">
        <v>235</v>
      </c>
      <c r="T254" t="s">
        <v>67</v>
      </c>
      <c r="U254" t="s">
        <v>37</v>
      </c>
      <c r="V254" t="s">
        <v>235</v>
      </c>
      <c r="W254" t="s">
        <v>1194</v>
      </c>
      <c r="Y254" s="1">
        <v>42794.440833333334</v>
      </c>
      <c r="Z254" s="1">
        <v>42815.204097222224</v>
      </c>
    </row>
    <row r="255" spans="1:26" x14ac:dyDescent="0.3">
      <c r="A255">
        <v>94695</v>
      </c>
      <c r="B255" t="s">
        <v>1345</v>
      </c>
      <c r="C255" t="s">
        <v>95</v>
      </c>
      <c r="D255" t="s">
        <v>138</v>
      </c>
      <c r="E255" t="s">
        <v>24</v>
      </c>
      <c r="F255" t="s">
        <v>27</v>
      </c>
      <c r="G255" t="s">
        <v>153</v>
      </c>
      <c r="H255" t="s">
        <v>1344</v>
      </c>
      <c r="J255" t="s">
        <v>1342</v>
      </c>
      <c r="K255" t="s">
        <v>41</v>
      </c>
      <c r="L255" t="s">
        <v>240</v>
      </c>
      <c r="M255" t="s">
        <v>365</v>
      </c>
      <c r="N255" t="s">
        <v>1194</v>
      </c>
      <c r="O255" t="s">
        <v>1319</v>
      </c>
      <c r="P255">
        <v>12452</v>
      </c>
      <c r="R255" t="s">
        <v>235</v>
      </c>
      <c r="T255" t="s">
        <v>43</v>
      </c>
      <c r="U255" t="s">
        <v>29</v>
      </c>
      <c r="V255" t="s">
        <v>1305</v>
      </c>
      <c r="W255" t="s">
        <v>1194</v>
      </c>
      <c r="Y255" s="1">
        <v>42753.19122685185</v>
      </c>
      <c r="Z255" s="1">
        <v>42815.347013888888</v>
      </c>
    </row>
    <row r="256" spans="1:26" x14ac:dyDescent="0.3">
      <c r="A256">
        <v>95780</v>
      </c>
      <c r="B256" t="s">
        <v>1342</v>
      </c>
      <c r="C256" t="s">
        <v>95</v>
      </c>
      <c r="D256" t="s">
        <v>138</v>
      </c>
      <c r="E256" t="s">
        <v>24</v>
      </c>
      <c r="F256" t="s">
        <v>27</v>
      </c>
      <c r="G256" t="s">
        <v>169</v>
      </c>
      <c r="H256" t="s">
        <v>1343</v>
      </c>
      <c r="J256" t="s">
        <v>1342</v>
      </c>
      <c r="K256" t="s">
        <v>41</v>
      </c>
      <c r="L256" t="s">
        <v>240</v>
      </c>
      <c r="M256" t="s">
        <v>365</v>
      </c>
      <c r="N256" t="s">
        <v>1194</v>
      </c>
      <c r="O256" t="s">
        <v>1319</v>
      </c>
      <c r="R256" t="s">
        <v>235</v>
      </c>
      <c r="T256" t="s">
        <v>55</v>
      </c>
      <c r="U256" t="s">
        <v>37</v>
      </c>
      <c r="V256" t="s">
        <v>26</v>
      </c>
      <c r="W256" t="s">
        <v>1194</v>
      </c>
      <c r="Y256" s="1">
        <v>42779.104201388887</v>
      </c>
      <c r="Z256" s="1">
        <v>42815.340763888889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248"/>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95159</v>
      </c>
      <c r="B3" t="s">
        <v>154</v>
      </c>
      <c r="C3" t="s">
        <v>129</v>
      </c>
      <c r="D3" t="s">
        <v>218</v>
      </c>
      <c r="E3" t="s">
        <v>262</v>
      </c>
      <c r="F3" t="s">
        <v>27</v>
      </c>
      <c r="G3" t="s">
        <v>187</v>
      </c>
      <c r="H3" t="s">
        <v>1189</v>
      </c>
      <c r="I3" t="s">
        <v>229</v>
      </c>
      <c r="J3" t="s">
        <v>229</v>
      </c>
      <c r="K3" t="s">
        <v>41</v>
      </c>
      <c r="L3" t="s">
        <v>28</v>
      </c>
      <c r="N3" t="s">
        <v>1194</v>
      </c>
      <c r="O3" t="s">
        <v>1194</v>
      </c>
      <c r="R3" t="s">
        <v>765</v>
      </c>
      <c r="T3" t="s">
        <v>43</v>
      </c>
      <c r="U3" t="s">
        <v>29</v>
      </c>
      <c r="V3" t="s">
        <v>26</v>
      </c>
      <c r="W3" t="s">
        <v>1194</v>
      </c>
      <c r="Y3" s="1">
        <v>42764.995104166665</v>
      </c>
      <c r="Z3" s="1">
        <v>42807.391168981485</v>
      </c>
      <c r="AA3" t="s">
        <v>394</v>
      </c>
    </row>
    <row r="4" spans="1:27" x14ac:dyDescent="0.3">
      <c r="A4">
        <v>67391</v>
      </c>
      <c r="B4" t="s">
        <v>908</v>
      </c>
      <c r="C4" t="s">
        <v>75</v>
      </c>
      <c r="D4" t="s">
        <v>907</v>
      </c>
      <c r="E4" t="s">
        <v>24</v>
      </c>
      <c r="F4" t="s">
        <v>27</v>
      </c>
      <c r="G4" t="s">
        <v>134</v>
      </c>
      <c r="H4" t="s">
        <v>906</v>
      </c>
      <c r="I4" t="s">
        <v>939</v>
      </c>
      <c r="J4" t="s">
        <v>77</v>
      </c>
      <c r="K4" t="s">
        <v>41</v>
      </c>
      <c r="L4" t="s">
        <v>32</v>
      </c>
      <c r="N4" t="s">
        <v>1194</v>
      </c>
      <c r="O4" t="s">
        <v>1194</v>
      </c>
      <c r="R4" t="s">
        <v>235</v>
      </c>
      <c r="T4" t="s">
        <v>43</v>
      </c>
      <c r="U4" t="s">
        <v>29</v>
      </c>
      <c r="V4" t="s">
        <v>78</v>
      </c>
      <c r="W4" t="s">
        <v>361</v>
      </c>
      <c r="Y4" s="1">
        <v>42235.691944444443</v>
      </c>
      <c r="Z4" s="1">
        <v>42754.434050925927</v>
      </c>
    </row>
    <row r="5" spans="1:27" x14ac:dyDescent="0.3">
      <c r="A5">
        <v>73459</v>
      </c>
      <c r="B5" t="s">
        <v>167</v>
      </c>
      <c r="C5" t="s">
        <v>75</v>
      </c>
      <c r="D5" t="s">
        <v>125</v>
      </c>
      <c r="E5" t="s">
        <v>24</v>
      </c>
      <c r="F5" t="s">
        <v>27</v>
      </c>
      <c r="G5" t="s">
        <v>127</v>
      </c>
      <c r="H5" t="s">
        <v>905</v>
      </c>
      <c r="I5" t="s">
        <v>167</v>
      </c>
      <c r="J5" t="s">
        <v>124</v>
      </c>
      <c r="K5" t="s">
        <v>41</v>
      </c>
      <c r="L5" t="s">
        <v>32</v>
      </c>
      <c r="N5" t="s">
        <v>1194</v>
      </c>
      <c r="O5" t="s">
        <v>1194</v>
      </c>
      <c r="R5" t="s">
        <v>235</v>
      </c>
      <c r="T5" t="s">
        <v>43</v>
      </c>
      <c r="U5" t="s">
        <v>29</v>
      </c>
      <c r="V5" t="s">
        <v>26</v>
      </c>
      <c r="W5" t="s">
        <v>1194</v>
      </c>
      <c r="Y5" s="1">
        <v>42338.403599537036</v>
      </c>
      <c r="Z5" s="1">
        <v>42754.40011574074</v>
      </c>
    </row>
    <row r="6" spans="1:27" x14ac:dyDescent="0.3">
      <c r="A6">
        <v>74769</v>
      </c>
      <c r="B6" t="s">
        <v>203</v>
      </c>
      <c r="C6" t="s">
        <v>75</v>
      </c>
      <c r="D6" t="s">
        <v>205</v>
      </c>
      <c r="E6" t="s">
        <v>24</v>
      </c>
      <c r="F6" t="s">
        <v>27</v>
      </c>
      <c r="G6" t="s">
        <v>153</v>
      </c>
      <c r="H6" t="s">
        <v>900</v>
      </c>
      <c r="I6" t="s">
        <v>939</v>
      </c>
      <c r="J6" t="s">
        <v>77</v>
      </c>
      <c r="K6" t="s">
        <v>41</v>
      </c>
      <c r="L6" t="s">
        <v>32</v>
      </c>
      <c r="N6" t="s">
        <v>1194</v>
      </c>
      <c r="O6" t="s">
        <v>1194</v>
      </c>
      <c r="P6">
        <v>9663</v>
      </c>
      <c r="Q6" t="s">
        <v>899</v>
      </c>
      <c r="R6" t="s">
        <v>235</v>
      </c>
      <c r="T6" t="s">
        <v>55</v>
      </c>
      <c r="U6" t="s">
        <v>45</v>
      </c>
      <c r="V6" t="s">
        <v>898</v>
      </c>
      <c r="W6" t="s">
        <v>1194</v>
      </c>
      <c r="Y6" s="1">
        <v>42374.017222222225</v>
      </c>
      <c r="Z6" s="1">
        <v>42629.474270833336</v>
      </c>
    </row>
    <row r="7" spans="1:27" x14ac:dyDescent="0.3">
      <c r="A7">
        <v>75904</v>
      </c>
      <c r="B7" t="s">
        <v>124</v>
      </c>
      <c r="C7" t="s">
        <v>75</v>
      </c>
      <c r="D7" t="s">
        <v>125</v>
      </c>
      <c r="E7" t="s">
        <v>24</v>
      </c>
      <c r="F7" t="s">
        <v>27</v>
      </c>
      <c r="G7" t="s">
        <v>201</v>
      </c>
      <c r="H7" t="s">
        <v>893</v>
      </c>
      <c r="I7" t="s">
        <v>179</v>
      </c>
      <c r="J7" t="s">
        <v>204</v>
      </c>
      <c r="K7" t="s">
        <v>41</v>
      </c>
      <c r="L7" t="s">
        <v>32</v>
      </c>
      <c r="M7" t="s">
        <v>104</v>
      </c>
      <c r="N7" t="s">
        <v>338</v>
      </c>
      <c r="O7" t="s">
        <v>1194</v>
      </c>
      <c r="R7" t="s">
        <v>235</v>
      </c>
      <c r="T7" t="s">
        <v>43</v>
      </c>
      <c r="U7" t="s">
        <v>29</v>
      </c>
      <c r="V7" t="s">
        <v>81</v>
      </c>
      <c r="W7" t="s">
        <v>1194</v>
      </c>
      <c r="Y7" s="1">
        <v>42395.317881944444</v>
      </c>
      <c r="Z7" s="1">
        <v>42396.579201388886</v>
      </c>
    </row>
    <row r="8" spans="1:27" x14ac:dyDescent="0.3">
      <c r="A8">
        <v>80486</v>
      </c>
      <c r="B8" t="s">
        <v>333</v>
      </c>
      <c r="C8" t="s">
        <v>75</v>
      </c>
      <c r="D8" t="s">
        <v>125</v>
      </c>
      <c r="E8" t="s">
        <v>24</v>
      </c>
      <c r="F8" t="s">
        <v>27</v>
      </c>
      <c r="G8" t="s">
        <v>187</v>
      </c>
      <c r="H8" t="s">
        <v>885</v>
      </c>
      <c r="I8" t="s">
        <v>179</v>
      </c>
      <c r="J8" t="s">
        <v>124</v>
      </c>
      <c r="K8" t="s">
        <v>41</v>
      </c>
      <c r="L8" t="s">
        <v>32</v>
      </c>
      <c r="M8" t="s">
        <v>104</v>
      </c>
      <c r="N8" t="s">
        <v>1194</v>
      </c>
      <c r="O8" t="s">
        <v>1194</v>
      </c>
      <c r="R8" t="s">
        <v>235</v>
      </c>
      <c r="S8" t="s">
        <v>426</v>
      </c>
      <c r="T8" t="s">
        <v>43</v>
      </c>
      <c r="U8" t="s">
        <v>29</v>
      </c>
      <c r="V8" t="s">
        <v>81</v>
      </c>
      <c r="W8" t="s">
        <v>1194</v>
      </c>
      <c r="Y8" s="1">
        <v>42468.405729166669</v>
      </c>
      <c r="Z8" s="1">
        <v>42480.603668981479</v>
      </c>
    </row>
    <row r="9" spans="1:27" x14ac:dyDescent="0.3">
      <c r="A9">
        <v>81363</v>
      </c>
      <c r="B9" t="s">
        <v>772</v>
      </c>
      <c r="C9" t="s">
        <v>75</v>
      </c>
      <c r="D9" t="s">
        <v>79</v>
      </c>
      <c r="E9" t="s">
        <v>24</v>
      </c>
      <c r="F9" t="s">
        <v>27</v>
      </c>
      <c r="G9" t="s">
        <v>42</v>
      </c>
      <c r="H9" t="s">
        <v>884</v>
      </c>
      <c r="I9" t="s">
        <v>772</v>
      </c>
      <c r="J9" t="s">
        <v>772</v>
      </c>
      <c r="K9" t="s">
        <v>41</v>
      </c>
      <c r="L9" t="s">
        <v>32</v>
      </c>
      <c r="M9" t="s">
        <v>185</v>
      </c>
      <c r="N9" t="s">
        <v>1194</v>
      </c>
      <c r="O9" t="s">
        <v>1194</v>
      </c>
      <c r="R9" t="s">
        <v>235</v>
      </c>
      <c r="S9" t="s">
        <v>426</v>
      </c>
      <c r="T9" t="s">
        <v>43</v>
      </c>
      <c r="U9" t="s">
        <v>45</v>
      </c>
      <c r="V9" t="s">
        <v>235</v>
      </c>
      <c r="W9" t="s">
        <v>1194</v>
      </c>
      <c r="Y9" s="1">
        <v>42482.023101851853</v>
      </c>
      <c r="Z9" s="1">
        <v>42783.097094907411</v>
      </c>
    </row>
    <row r="10" spans="1:27" x14ac:dyDescent="0.3">
      <c r="A10">
        <v>83553</v>
      </c>
      <c r="B10" t="s">
        <v>800</v>
      </c>
      <c r="C10" t="s">
        <v>75</v>
      </c>
      <c r="D10" t="s">
        <v>79</v>
      </c>
      <c r="E10" t="s">
        <v>147</v>
      </c>
      <c r="F10" t="s">
        <v>27</v>
      </c>
      <c r="G10" t="s">
        <v>187</v>
      </c>
      <c r="H10" t="s">
        <v>1188</v>
      </c>
      <c r="I10" t="s">
        <v>800</v>
      </c>
      <c r="J10" t="s">
        <v>800</v>
      </c>
      <c r="K10" t="s">
        <v>41</v>
      </c>
      <c r="L10" t="s">
        <v>32</v>
      </c>
      <c r="N10" t="s">
        <v>1194</v>
      </c>
      <c r="O10" t="s">
        <v>1194</v>
      </c>
      <c r="R10" t="s">
        <v>235</v>
      </c>
      <c r="T10" t="s">
        <v>67</v>
      </c>
      <c r="U10" t="s">
        <v>37</v>
      </c>
      <c r="V10" t="s">
        <v>235</v>
      </c>
      <c r="W10" t="s">
        <v>1194</v>
      </c>
      <c r="Y10" s="1">
        <v>42515.181539351855</v>
      </c>
      <c r="Z10" s="1">
        <v>42516.957824074074</v>
      </c>
    </row>
    <row r="11" spans="1:27" x14ac:dyDescent="0.3">
      <c r="A11">
        <v>85440</v>
      </c>
      <c r="B11" t="s">
        <v>318</v>
      </c>
      <c r="C11" t="s">
        <v>75</v>
      </c>
      <c r="D11" t="s">
        <v>267</v>
      </c>
      <c r="E11" t="s">
        <v>24</v>
      </c>
      <c r="F11" t="s">
        <v>27</v>
      </c>
      <c r="G11" t="s">
        <v>187</v>
      </c>
      <c r="H11" t="s">
        <v>878</v>
      </c>
      <c r="I11" t="s">
        <v>942</v>
      </c>
      <c r="J11" t="s">
        <v>204</v>
      </c>
      <c r="K11" t="s">
        <v>41</v>
      </c>
      <c r="L11" t="s">
        <v>32</v>
      </c>
      <c r="N11" t="s">
        <v>1194</v>
      </c>
      <c r="O11" t="s">
        <v>667</v>
      </c>
      <c r="R11" t="s">
        <v>235</v>
      </c>
      <c r="T11" t="s">
        <v>55</v>
      </c>
      <c r="U11" t="s">
        <v>45</v>
      </c>
      <c r="V11" t="s">
        <v>235</v>
      </c>
      <c r="W11" t="s">
        <v>1194</v>
      </c>
      <c r="Y11" s="1">
        <v>42551.289675925924</v>
      </c>
      <c r="Z11" s="1">
        <v>42569.466990740744</v>
      </c>
    </row>
    <row r="12" spans="1:27" x14ac:dyDescent="0.3">
      <c r="A12">
        <v>86675</v>
      </c>
      <c r="B12" t="s">
        <v>124</v>
      </c>
      <c r="C12" t="s">
        <v>75</v>
      </c>
      <c r="D12" t="s">
        <v>125</v>
      </c>
      <c r="E12" t="s">
        <v>24</v>
      </c>
      <c r="F12" t="s">
        <v>387</v>
      </c>
      <c r="G12" t="s">
        <v>187</v>
      </c>
      <c r="H12" t="s">
        <v>875</v>
      </c>
      <c r="I12" t="s">
        <v>913</v>
      </c>
      <c r="J12" t="s">
        <v>204</v>
      </c>
      <c r="K12" t="s">
        <v>41</v>
      </c>
      <c r="L12" t="s">
        <v>32</v>
      </c>
      <c r="N12" t="s">
        <v>1194</v>
      </c>
      <c r="O12" t="s">
        <v>472</v>
      </c>
      <c r="R12" t="s">
        <v>235</v>
      </c>
      <c r="T12" t="s">
        <v>43</v>
      </c>
      <c r="U12" t="s">
        <v>29</v>
      </c>
      <c r="V12" t="s">
        <v>26</v>
      </c>
      <c r="W12" t="s">
        <v>361</v>
      </c>
      <c r="Y12" s="1">
        <v>42577.433229166665</v>
      </c>
      <c r="Z12" s="1">
        <v>42808.279131944444</v>
      </c>
    </row>
    <row r="13" spans="1:27" x14ac:dyDescent="0.3">
      <c r="A13">
        <v>87634</v>
      </c>
      <c r="B13" t="s">
        <v>346</v>
      </c>
      <c r="C13" t="s">
        <v>75</v>
      </c>
      <c r="D13" t="s">
        <v>814</v>
      </c>
      <c r="E13" t="s">
        <v>24</v>
      </c>
      <c r="F13" t="s">
        <v>27</v>
      </c>
      <c r="G13" t="s">
        <v>187</v>
      </c>
      <c r="H13" t="s">
        <v>868</v>
      </c>
      <c r="I13" t="s">
        <v>943</v>
      </c>
      <c r="J13" t="s">
        <v>77</v>
      </c>
      <c r="K13" t="s">
        <v>41</v>
      </c>
      <c r="L13" t="s">
        <v>32</v>
      </c>
      <c r="M13" t="s">
        <v>298</v>
      </c>
      <c r="N13" t="s">
        <v>1194</v>
      </c>
      <c r="O13" t="s">
        <v>1194</v>
      </c>
      <c r="R13" t="s">
        <v>235</v>
      </c>
      <c r="T13" t="s">
        <v>55</v>
      </c>
      <c r="U13" t="s">
        <v>37</v>
      </c>
      <c r="V13" t="s">
        <v>28</v>
      </c>
      <c r="W13" t="s">
        <v>1194</v>
      </c>
      <c r="Y13" s="1">
        <v>42597.987395833334</v>
      </c>
      <c r="Z13" s="1">
        <v>42718.289479166669</v>
      </c>
      <c r="AA13" t="s">
        <v>867</v>
      </c>
    </row>
    <row r="14" spans="1:27" x14ac:dyDescent="0.3">
      <c r="A14">
        <v>88020</v>
      </c>
      <c r="B14" t="s">
        <v>1185</v>
      </c>
      <c r="C14" t="s">
        <v>75</v>
      </c>
      <c r="D14" t="s">
        <v>202</v>
      </c>
      <c r="E14" t="s">
        <v>147</v>
      </c>
      <c r="F14" t="s">
        <v>27</v>
      </c>
      <c r="G14" t="s">
        <v>287</v>
      </c>
      <c r="H14" t="s">
        <v>1184</v>
      </c>
      <c r="I14" t="s">
        <v>940</v>
      </c>
      <c r="J14" t="s">
        <v>77</v>
      </c>
      <c r="K14" t="s">
        <v>41</v>
      </c>
      <c r="L14" t="s">
        <v>32</v>
      </c>
      <c r="M14" t="s">
        <v>44</v>
      </c>
      <c r="N14" t="s">
        <v>1194</v>
      </c>
      <c r="O14" t="s">
        <v>1194</v>
      </c>
      <c r="R14" t="s">
        <v>235</v>
      </c>
      <c r="T14" t="s">
        <v>43</v>
      </c>
      <c r="U14" t="s">
        <v>37</v>
      </c>
      <c r="V14" t="s">
        <v>235</v>
      </c>
      <c r="W14" t="s">
        <v>361</v>
      </c>
      <c r="X14" t="s">
        <v>1046</v>
      </c>
      <c r="Y14" s="1">
        <v>42605.671493055554</v>
      </c>
      <c r="Z14" s="1">
        <v>42754.902025462965</v>
      </c>
      <c r="AA14" t="s">
        <v>1183</v>
      </c>
    </row>
    <row r="15" spans="1:27" x14ac:dyDescent="0.3">
      <c r="A15">
        <v>95702</v>
      </c>
      <c r="B15" t="s">
        <v>784</v>
      </c>
      <c r="C15" t="s">
        <v>75</v>
      </c>
      <c r="D15" t="s">
        <v>202</v>
      </c>
      <c r="E15" t="s">
        <v>24</v>
      </c>
      <c r="F15" t="s">
        <v>27</v>
      </c>
      <c r="G15" t="s">
        <v>25</v>
      </c>
      <c r="H15" t="s">
        <v>857</v>
      </c>
      <c r="I15" t="s">
        <v>940</v>
      </c>
      <c r="J15" t="s">
        <v>784</v>
      </c>
      <c r="K15" t="s">
        <v>41</v>
      </c>
      <c r="L15" t="s">
        <v>240</v>
      </c>
      <c r="M15" t="s">
        <v>185</v>
      </c>
      <c r="N15" t="s">
        <v>1194</v>
      </c>
      <c r="O15" t="s">
        <v>373</v>
      </c>
      <c r="Q15" t="s">
        <v>785</v>
      </c>
      <c r="R15" t="s">
        <v>235</v>
      </c>
      <c r="S15" t="s">
        <v>235</v>
      </c>
      <c r="T15" t="s">
        <v>67</v>
      </c>
      <c r="U15" t="s">
        <v>45</v>
      </c>
      <c r="V15" t="s">
        <v>235</v>
      </c>
      <c r="W15" t="s">
        <v>1194</v>
      </c>
      <c r="Y15" s="1">
        <v>42775.926087962966</v>
      </c>
      <c r="Z15" s="1">
        <v>42786.918009259258</v>
      </c>
      <c r="AA15" t="s">
        <v>856</v>
      </c>
    </row>
    <row r="16" spans="1:27" x14ac:dyDescent="0.3">
      <c r="A16">
        <v>86676</v>
      </c>
      <c r="B16" t="s">
        <v>124</v>
      </c>
      <c r="C16" t="s">
        <v>75</v>
      </c>
      <c r="D16" t="s">
        <v>125</v>
      </c>
      <c r="E16" t="s">
        <v>24</v>
      </c>
      <c r="F16" t="s">
        <v>27</v>
      </c>
      <c r="G16" t="s">
        <v>187</v>
      </c>
      <c r="H16" t="s">
        <v>842</v>
      </c>
      <c r="I16" t="s">
        <v>234</v>
      </c>
      <c r="J16" t="s">
        <v>204</v>
      </c>
      <c r="K16" t="s">
        <v>41</v>
      </c>
      <c r="L16" t="s">
        <v>32</v>
      </c>
      <c r="N16" t="s">
        <v>1194</v>
      </c>
      <c r="O16" t="s">
        <v>1194</v>
      </c>
      <c r="R16" t="s">
        <v>781</v>
      </c>
      <c r="S16" t="s">
        <v>841</v>
      </c>
      <c r="T16" t="s">
        <v>43</v>
      </c>
      <c r="U16" t="s">
        <v>29</v>
      </c>
      <c r="V16" t="s">
        <v>26</v>
      </c>
      <c r="W16" t="s">
        <v>361</v>
      </c>
      <c r="Y16" s="1">
        <v>42577.433333333334</v>
      </c>
      <c r="Z16" s="1">
        <v>42578.446006944447</v>
      </c>
    </row>
    <row r="17" spans="1:27" x14ac:dyDescent="0.3">
      <c r="A17">
        <v>89896</v>
      </c>
      <c r="B17" t="s">
        <v>320</v>
      </c>
      <c r="C17" t="s">
        <v>75</v>
      </c>
      <c r="D17" t="s">
        <v>814</v>
      </c>
      <c r="E17" t="s">
        <v>24</v>
      </c>
      <c r="F17" t="s">
        <v>27</v>
      </c>
      <c r="G17" t="s">
        <v>153</v>
      </c>
      <c r="H17" t="s">
        <v>836</v>
      </c>
      <c r="I17" t="s">
        <v>939</v>
      </c>
      <c r="J17" t="s">
        <v>204</v>
      </c>
      <c r="K17" t="s">
        <v>41</v>
      </c>
      <c r="L17" t="s">
        <v>240</v>
      </c>
      <c r="M17" t="s">
        <v>365</v>
      </c>
      <c r="N17" t="s">
        <v>1194</v>
      </c>
      <c r="O17" t="s">
        <v>364</v>
      </c>
      <c r="P17">
        <v>12145</v>
      </c>
      <c r="Q17" t="s">
        <v>821</v>
      </c>
      <c r="R17" t="s">
        <v>781</v>
      </c>
      <c r="S17" t="s">
        <v>835</v>
      </c>
      <c r="T17" t="s">
        <v>55</v>
      </c>
      <c r="U17" t="s">
        <v>37</v>
      </c>
      <c r="V17" t="s">
        <v>194</v>
      </c>
      <c r="W17" t="s">
        <v>1194</v>
      </c>
      <c r="Y17" s="1">
        <v>42643.273912037039</v>
      </c>
      <c r="Z17" s="1">
        <v>42773.706458333334</v>
      </c>
      <c r="AA17" t="s">
        <v>321</v>
      </c>
    </row>
    <row r="18" spans="1:27" x14ac:dyDescent="0.3">
      <c r="A18">
        <v>92475</v>
      </c>
      <c r="B18" t="s">
        <v>320</v>
      </c>
      <c r="C18" t="s">
        <v>75</v>
      </c>
      <c r="D18" t="s">
        <v>814</v>
      </c>
      <c r="E18" t="s">
        <v>24</v>
      </c>
      <c r="F18" t="s">
        <v>27</v>
      </c>
      <c r="G18" t="s">
        <v>134</v>
      </c>
      <c r="H18" t="s">
        <v>833</v>
      </c>
      <c r="I18" t="s">
        <v>939</v>
      </c>
      <c r="J18" t="s">
        <v>77</v>
      </c>
      <c r="K18" t="s">
        <v>41</v>
      </c>
      <c r="L18" t="s">
        <v>32</v>
      </c>
      <c r="N18" t="s">
        <v>1194</v>
      </c>
      <c r="O18" t="s">
        <v>364</v>
      </c>
      <c r="Q18" t="s">
        <v>812</v>
      </c>
      <c r="R18" t="s">
        <v>781</v>
      </c>
      <c r="S18" t="s">
        <v>235</v>
      </c>
      <c r="T18" t="s">
        <v>43</v>
      </c>
      <c r="U18" t="s">
        <v>37</v>
      </c>
      <c r="V18" t="s">
        <v>26</v>
      </c>
      <c r="W18" t="s">
        <v>1194</v>
      </c>
      <c r="Y18" s="1">
        <v>42691.48</v>
      </c>
      <c r="Z18" s="1">
        <v>42772.471168981479</v>
      </c>
      <c r="AA18" t="s">
        <v>321</v>
      </c>
    </row>
    <row r="19" spans="1:27" x14ac:dyDescent="0.3">
      <c r="A19">
        <v>93777</v>
      </c>
      <c r="B19" t="s">
        <v>229</v>
      </c>
      <c r="C19" t="s">
        <v>75</v>
      </c>
      <c r="D19" t="s">
        <v>79</v>
      </c>
      <c r="E19" t="s">
        <v>24</v>
      </c>
      <c r="F19" t="s">
        <v>27</v>
      </c>
      <c r="G19" t="s">
        <v>153</v>
      </c>
      <c r="H19" t="s">
        <v>832</v>
      </c>
      <c r="I19" t="s">
        <v>193</v>
      </c>
      <c r="J19" t="s">
        <v>204</v>
      </c>
      <c r="K19" t="s">
        <v>41</v>
      </c>
      <c r="L19" t="s">
        <v>240</v>
      </c>
      <c r="M19" t="s">
        <v>365</v>
      </c>
      <c r="N19" t="s">
        <v>1194</v>
      </c>
      <c r="O19" t="s">
        <v>364</v>
      </c>
      <c r="P19">
        <v>12561</v>
      </c>
      <c r="Q19" t="s">
        <v>821</v>
      </c>
      <c r="R19" t="s">
        <v>781</v>
      </c>
      <c r="S19" t="s">
        <v>235</v>
      </c>
      <c r="T19" t="s">
        <v>43</v>
      </c>
      <c r="U19" t="s">
        <v>45</v>
      </c>
      <c r="V19" t="s">
        <v>306</v>
      </c>
      <c r="W19" t="s">
        <v>1194</v>
      </c>
      <c r="Y19" s="1">
        <v>42719.332384259258</v>
      </c>
      <c r="Z19" s="1">
        <v>42797.155277777776</v>
      </c>
      <c r="AA19" t="s">
        <v>321</v>
      </c>
    </row>
    <row r="20" spans="1:27" x14ac:dyDescent="0.3">
      <c r="A20">
        <v>93821</v>
      </c>
      <c r="B20" t="s">
        <v>124</v>
      </c>
      <c r="C20" t="s">
        <v>75</v>
      </c>
      <c r="D20" t="s">
        <v>125</v>
      </c>
      <c r="E20" t="s">
        <v>24</v>
      </c>
      <c r="F20" t="s">
        <v>27</v>
      </c>
      <c r="G20" t="s">
        <v>134</v>
      </c>
      <c r="H20" t="s">
        <v>831</v>
      </c>
      <c r="I20" t="s">
        <v>179</v>
      </c>
      <c r="J20" t="s">
        <v>204</v>
      </c>
      <c r="K20" t="s">
        <v>41</v>
      </c>
      <c r="L20" t="s">
        <v>240</v>
      </c>
      <c r="M20" t="s">
        <v>365</v>
      </c>
      <c r="N20" t="s">
        <v>1194</v>
      </c>
      <c r="O20" t="s">
        <v>364</v>
      </c>
      <c r="Q20" t="s">
        <v>630</v>
      </c>
      <c r="R20" t="s">
        <v>781</v>
      </c>
      <c r="S20" t="s">
        <v>804</v>
      </c>
      <c r="T20" t="s">
        <v>55</v>
      </c>
      <c r="U20" t="s">
        <v>37</v>
      </c>
      <c r="V20" t="s">
        <v>26</v>
      </c>
      <c r="W20" t="s">
        <v>1194</v>
      </c>
      <c r="Y20" s="1">
        <v>42720.307719907411</v>
      </c>
      <c r="Z20" s="1">
        <v>42772.676342592589</v>
      </c>
    </row>
    <row r="21" spans="1:27" x14ac:dyDescent="0.3">
      <c r="A21">
        <v>93894</v>
      </c>
      <c r="B21" t="s">
        <v>459</v>
      </c>
      <c r="C21" t="s">
        <v>75</v>
      </c>
      <c r="D21" t="s">
        <v>125</v>
      </c>
      <c r="E21" t="s">
        <v>24</v>
      </c>
      <c r="F21" t="s">
        <v>27</v>
      </c>
      <c r="G21" t="s">
        <v>187</v>
      </c>
      <c r="H21" t="s">
        <v>830</v>
      </c>
      <c r="I21" t="s">
        <v>234</v>
      </c>
      <c r="J21" t="s">
        <v>77</v>
      </c>
      <c r="K21" t="s">
        <v>41</v>
      </c>
      <c r="L21" t="s">
        <v>240</v>
      </c>
      <c r="M21" t="s">
        <v>365</v>
      </c>
      <c r="N21" t="s">
        <v>1194</v>
      </c>
      <c r="O21" t="s">
        <v>364</v>
      </c>
      <c r="Q21" t="s">
        <v>812</v>
      </c>
      <c r="R21" t="s">
        <v>781</v>
      </c>
      <c r="S21" t="s">
        <v>804</v>
      </c>
      <c r="T21" t="s">
        <v>43</v>
      </c>
      <c r="U21" t="s">
        <v>29</v>
      </c>
      <c r="V21" t="s">
        <v>26</v>
      </c>
      <c r="W21" t="s">
        <v>1194</v>
      </c>
      <c r="Y21" s="1">
        <v>42723.66165509259</v>
      </c>
      <c r="Z21" s="1">
        <v>42772.557071759256</v>
      </c>
      <c r="AA21" t="s">
        <v>321</v>
      </c>
    </row>
    <row r="22" spans="1:27" x14ac:dyDescent="0.3">
      <c r="A22">
        <v>94343</v>
      </c>
      <c r="B22" t="s">
        <v>320</v>
      </c>
      <c r="C22" t="s">
        <v>75</v>
      </c>
      <c r="D22" t="s">
        <v>814</v>
      </c>
      <c r="E22" t="s">
        <v>24</v>
      </c>
      <c r="F22" t="s">
        <v>27</v>
      </c>
      <c r="G22" t="s">
        <v>49</v>
      </c>
      <c r="H22" t="s">
        <v>829</v>
      </c>
      <c r="I22" t="s">
        <v>928</v>
      </c>
      <c r="J22" t="s">
        <v>204</v>
      </c>
      <c r="K22" t="s">
        <v>41</v>
      </c>
      <c r="L22" t="s">
        <v>28</v>
      </c>
      <c r="N22" t="s">
        <v>1194</v>
      </c>
      <c r="O22" t="s">
        <v>364</v>
      </c>
      <c r="Q22" t="s">
        <v>828</v>
      </c>
      <c r="R22" t="s">
        <v>781</v>
      </c>
      <c r="S22" t="s">
        <v>235</v>
      </c>
      <c r="T22" t="s">
        <v>43</v>
      </c>
      <c r="U22" t="s">
        <v>37</v>
      </c>
      <c r="V22" t="s">
        <v>26</v>
      </c>
      <c r="W22" t="s">
        <v>1194</v>
      </c>
      <c r="Y22" s="1">
        <v>42744.356712962966</v>
      </c>
      <c r="Z22" s="1">
        <v>42772.474444444444</v>
      </c>
      <c r="AA22" t="s">
        <v>321</v>
      </c>
    </row>
    <row r="23" spans="1:27" x14ac:dyDescent="0.3">
      <c r="A23">
        <v>94632</v>
      </c>
      <c r="B23" t="s">
        <v>124</v>
      </c>
      <c r="C23" t="s">
        <v>75</v>
      </c>
      <c r="D23" t="s">
        <v>125</v>
      </c>
      <c r="E23" t="s">
        <v>24</v>
      </c>
      <c r="F23" t="s">
        <v>27</v>
      </c>
      <c r="G23" t="s">
        <v>187</v>
      </c>
      <c r="H23" t="s">
        <v>826</v>
      </c>
      <c r="I23" t="s">
        <v>913</v>
      </c>
      <c r="J23" t="s">
        <v>77</v>
      </c>
      <c r="K23" t="s">
        <v>41</v>
      </c>
      <c r="L23" t="s">
        <v>240</v>
      </c>
      <c r="M23" t="s">
        <v>185</v>
      </c>
      <c r="N23" t="s">
        <v>1194</v>
      </c>
      <c r="O23" t="s">
        <v>364</v>
      </c>
      <c r="R23" t="s">
        <v>781</v>
      </c>
      <c r="S23" t="s">
        <v>804</v>
      </c>
      <c r="T23" t="s">
        <v>55</v>
      </c>
      <c r="U23" t="s">
        <v>45</v>
      </c>
      <c r="V23" t="s">
        <v>235</v>
      </c>
      <c r="W23" t="s">
        <v>1194</v>
      </c>
      <c r="Y23" s="1">
        <v>42751.737349537034</v>
      </c>
      <c r="Z23" s="1">
        <v>42772.67423611111</v>
      </c>
    </row>
    <row r="24" spans="1:27" x14ac:dyDescent="0.3">
      <c r="A24">
        <v>94658</v>
      </c>
      <c r="B24" t="s">
        <v>246</v>
      </c>
      <c r="C24" t="s">
        <v>75</v>
      </c>
      <c r="D24" t="s">
        <v>825</v>
      </c>
      <c r="E24" t="s">
        <v>24</v>
      </c>
      <c r="F24" t="s">
        <v>27</v>
      </c>
      <c r="G24" t="s">
        <v>275</v>
      </c>
      <c r="H24" t="s">
        <v>824</v>
      </c>
      <c r="I24" t="s">
        <v>941</v>
      </c>
      <c r="J24" t="s">
        <v>246</v>
      </c>
      <c r="K24" t="s">
        <v>41</v>
      </c>
      <c r="L24" t="s">
        <v>32</v>
      </c>
      <c r="N24" t="s">
        <v>1194</v>
      </c>
      <c r="O24" t="s">
        <v>364</v>
      </c>
      <c r="R24" t="s">
        <v>781</v>
      </c>
      <c r="S24" t="s">
        <v>823</v>
      </c>
      <c r="T24" t="s">
        <v>67</v>
      </c>
      <c r="U24" t="s">
        <v>45</v>
      </c>
      <c r="V24" t="s">
        <v>779</v>
      </c>
      <c r="W24" t="s">
        <v>1194</v>
      </c>
      <c r="Y24" s="1">
        <v>42752.447546296295</v>
      </c>
      <c r="Z24" s="1">
        <v>42768.649201388886</v>
      </c>
    </row>
    <row r="25" spans="1:27" x14ac:dyDescent="0.3">
      <c r="A25">
        <v>94791</v>
      </c>
      <c r="B25" t="s">
        <v>333</v>
      </c>
      <c r="C25" t="s">
        <v>75</v>
      </c>
      <c r="D25" t="s">
        <v>125</v>
      </c>
      <c r="E25" t="s">
        <v>24</v>
      </c>
      <c r="F25" t="s">
        <v>27</v>
      </c>
      <c r="G25" t="s">
        <v>76</v>
      </c>
      <c r="H25" t="s">
        <v>822</v>
      </c>
      <c r="I25" t="s">
        <v>179</v>
      </c>
      <c r="J25" t="s">
        <v>170</v>
      </c>
      <c r="K25" t="s">
        <v>41</v>
      </c>
      <c r="L25" t="s">
        <v>240</v>
      </c>
      <c r="M25" t="s">
        <v>185</v>
      </c>
      <c r="N25" t="s">
        <v>1194</v>
      </c>
      <c r="O25" t="s">
        <v>1194</v>
      </c>
      <c r="Q25" t="s">
        <v>821</v>
      </c>
      <c r="R25" t="s">
        <v>781</v>
      </c>
      <c r="S25" t="s">
        <v>797</v>
      </c>
      <c r="T25" t="s">
        <v>55</v>
      </c>
      <c r="U25" t="s">
        <v>37</v>
      </c>
      <c r="V25" t="s">
        <v>779</v>
      </c>
      <c r="W25" t="s">
        <v>1194</v>
      </c>
      <c r="Y25" s="1">
        <v>42754.669421296298</v>
      </c>
      <c r="Z25" s="1">
        <v>42776.371388888889</v>
      </c>
      <c r="AA25" t="s">
        <v>820</v>
      </c>
    </row>
    <row r="26" spans="1:27" x14ac:dyDescent="0.3">
      <c r="A26">
        <v>95260</v>
      </c>
      <c r="B26" t="s">
        <v>320</v>
      </c>
      <c r="C26" t="s">
        <v>75</v>
      </c>
      <c r="D26" t="s">
        <v>814</v>
      </c>
      <c r="E26" t="s">
        <v>24</v>
      </c>
      <c r="F26" t="s">
        <v>27</v>
      </c>
      <c r="G26" t="s">
        <v>187</v>
      </c>
      <c r="H26" t="s">
        <v>1289</v>
      </c>
      <c r="I26" t="s">
        <v>939</v>
      </c>
      <c r="J26" t="s">
        <v>77</v>
      </c>
      <c r="K26" t="s">
        <v>41</v>
      </c>
      <c r="L26" t="s">
        <v>240</v>
      </c>
      <c r="M26" t="s">
        <v>365</v>
      </c>
      <c r="N26" t="s">
        <v>1194</v>
      </c>
      <c r="O26" t="s">
        <v>364</v>
      </c>
      <c r="Q26" t="s">
        <v>812</v>
      </c>
      <c r="R26" t="s">
        <v>781</v>
      </c>
      <c r="S26" t="s">
        <v>235</v>
      </c>
      <c r="T26" t="s">
        <v>43</v>
      </c>
      <c r="U26" t="s">
        <v>45</v>
      </c>
      <c r="V26" t="s">
        <v>26</v>
      </c>
      <c r="W26" t="s">
        <v>1194</v>
      </c>
      <c r="X26" t="s">
        <v>629</v>
      </c>
      <c r="Y26" s="1">
        <v>42766.638321759259</v>
      </c>
      <c r="Z26" s="1">
        <v>42793.608749999999</v>
      </c>
      <c r="AA26" t="s">
        <v>321</v>
      </c>
    </row>
    <row r="27" spans="1:27" x14ac:dyDescent="0.3">
      <c r="A27">
        <v>95304</v>
      </c>
      <c r="B27" t="s">
        <v>124</v>
      </c>
      <c r="C27" t="s">
        <v>75</v>
      </c>
      <c r="D27" t="s">
        <v>125</v>
      </c>
      <c r="E27" t="s">
        <v>24</v>
      </c>
      <c r="F27" t="s">
        <v>27</v>
      </c>
      <c r="G27" t="s">
        <v>169</v>
      </c>
      <c r="H27" t="s">
        <v>815</v>
      </c>
      <c r="I27" t="s">
        <v>230</v>
      </c>
      <c r="J27" t="s">
        <v>124</v>
      </c>
      <c r="K27" t="s">
        <v>41</v>
      </c>
      <c r="L27" t="s">
        <v>240</v>
      </c>
      <c r="M27" t="s">
        <v>369</v>
      </c>
      <c r="N27" t="s">
        <v>1194</v>
      </c>
      <c r="O27" t="s">
        <v>1194</v>
      </c>
      <c r="Q27" t="s">
        <v>812</v>
      </c>
      <c r="R27" t="s">
        <v>781</v>
      </c>
      <c r="S27" t="s">
        <v>235</v>
      </c>
      <c r="T27" t="s">
        <v>43</v>
      </c>
      <c r="U27" t="s">
        <v>29</v>
      </c>
      <c r="V27" t="s">
        <v>26</v>
      </c>
      <c r="W27" t="s">
        <v>1194</v>
      </c>
      <c r="Y27" s="1">
        <v>42767.354571759257</v>
      </c>
      <c r="Z27" s="1">
        <v>42779.26834490741</v>
      </c>
      <c r="AA27" t="s">
        <v>321</v>
      </c>
    </row>
    <row r="28" spans="1:27" x14ac:dyDescent="0.3">
      <c r="A28">
        <v>95442</v>
      </c>
      <c r="B28" t="s">
        <v>810</v>
      </c>
      <c r="C28" t="s">
        <v>75</v>
      </c>
      <c r="D28" t="s">
        <v>814</v>
      </c>
      <c r="E28" t="s">
        <v>24</v>
      </c>
      <c r="F28" t="s">
        <v>27</v>
      </c>
      <c r="G28" t="s">
        <v>339</v>
      </c>
      <c r="H28" t="s">
        <v>813</v>
      </c>
      <c r="I28" t="s">
        <v>939</v>
      </c>
      <c r="J28" t="s">
        <v>810</v>
      </c>
      <c r="K28" t="s">
        <v>41</v>
      </c>
      <c r="L28" t="s">
        <v>32</v>
      </c>
      <c r="M28" t="s">
        <v>104</v>
      </c>
      <c r="N28" t="s">
        <v>1194</v>
      </c>
      <c r="O28" t="s">
        <v>348</v>
      </c>
      <c r="Q28" t="s">
        <v>812</v>
      </c>
      <c r="R28" t="s">
        <v>781</v>
      </c>
      <c r="S28" t="s">
        <v>235</v>
      </c>
      <c r="T28" t="s">
        <v>55</v>
      </c>
      <c r="U28" t="s">
        <v>37</v>
      </c>
      <c r="V28" t="s">
        <v>28</v>
      </c>
      <c r="W28" t="s">
        <v>1194</v>
      </c>
      <c r="Y28" s="1">
        <v>42769.5002662037</v>
      </c>
      <c r="Z28" s="1">
        <v>42796.258726851855</v>
      </c>
      <c r="AA28" t="s">
        <v>809</v>
      </c>
    </row>
    <row r="29" spans="1:27" x14ac:dyDescent="0.3">
      <c r="A29">
        <v>95511</v>
      </c>
      <c r="B29" t="s">
        <v>800</v>
      </c>
      <c r="C29" t="s">
        <v>75</v>
      </c>
      <c r="D29" t="s">
        <v>79</v>
      </c>
      <c r="E29" t="s">
        <v>24</v>
      </c>
      <c r="F29" t="s">
        <v>27</v>
      </c>
      <c r="G29" t="s">
        <v>187</v>
      </c>
      <c r="H29" t="s">
        <v>805</v>
      </c>
      <c r="I29" t="s">
        <v>800</v>
      </c>
      <c r="J29" t="s">
        <v>77</v>
      </c>
      <c r="K29" t="s">
        <v>41</v>
      </c>
      <c r="L29" t="s">
        <v>240</v>
      </c>
      <c r="M29" t="s">
        <v>369</v>
      </c>
      <c r="N29" t="s">
        <v>1194</v>
      </c>
      <c r="O29" t="s">
        <v>373</v>
      </c>
      <c r="R29" t="s">
        <v>781</v>
      </c>
      <c r="S29" t="s">
        <v>804</v>
      </c>
      <c r="T29" t="s">
        <v>43</v>
      </c>
      <c r="U29" t="s">
        <v>29</v>
      </c>
      <c r="V29" t="s">
        <v>235</v>
      </c>
      <c r="W29" t="s">
        <v>1194</v>
      </c>
      <c r="Y29" s="1">
        <v>42772.433217592596</v>
      </c>
      <c r="Z29" s="1">
        <v>42800.285624999997</v>
      </c>
      <c r="AA29" t="s">
        <v>803</v>
      </c>
    </row>
    <row r="30" spans="1:27" x14ac:dyDescent="0.3">
      <c r="A30">
        <v>95656</v>
      </c>
      <c r="B30" t="s">
        <v>221</v>
      </c>
      <c r="C30" t="s">
        <v>75</v>
      </c>
      <c r="D30" t="s">
        <v>247</v>
      </c>
      <c r="E30" t="s">
        <v>24</v>
      </c>
      <c r="F30" t="s">
        <v>27</v>
      </c>
      <c r="G30" t="s">
        <v>187</v>
      </c>
      <c r="H30" t="s">
        <v>802</v>
      </c>
      <c r="I30" t="s">
        <v>800</v>
      </c>
      <c r="J30" t="s">
        <v>800</v>
      </c>
      <c r="K30" t="s">
        <v>41</v>
      </c>
      <c r="L30" t="s">
        <v>32</v>
      </c>
      <c r="N30" t="s">
        <v>1194</v>
      </c>
      <c r="O30" t="s">
        <v>1200</v>
      </c>
      <c r="Q30" t="s">
        <v>801</v>
      </c>
      <c r="R30" t="s">
        <v>781</v>
      </c>
      <c r="S30" t="s">
        <v>235</v>
      </c>
      <c r="T30" t="s">
        <v>67</v>
      </c>
      <c r="U30" t="s">
        <v>45</v>
      </c>
      <c r="V30" t="s">
        <v>235</v>
      </c>
      <c r="W30" t="s">
        <v>1194</v>
      </c>
      <c r="Y30" s="1">
        <v>42775.080289351848</v>
      </c>
      <c r="Z30" s="1">
        <v>42788.558622685188</v>
      </c>
      <c r="AA30" t="s">
        <v>799</v>
      </c>
    </row>
    <row r="31" spans="1:27" x14ac:dyDescent="0.3">
      <c r="A31">
        <v>93784</v>
      </c>
      <c r="B31" t="s">
        <v>170</v>
      </c>
      <c r="C31" t="s">
        <v>133</v>
      </c>
      <c r="D31" t="s">
        <v>180</v>
      </c>
      <c r="E31" t="s">
        <v>24</v>
      </c>
      <c r="F31" t="s">
        <v>27</v>
      </c>
      <c r="G31" t="s">
        <v>115</v>
      </c>
      <c r="H31" t="s">
        <v>798</v>
      </c>
      <c r="J31" t="s">
        <v>77</v>
      </c>
      <c r="K31" t="s">
        <v>41</v>
      </c>
      <c r="L31" t="s">
        <v>32</v>
      </c>
      <c r="N31" t="s">
        <v>1194</v>
      </c>
      <c r="O31" t="s">
        <v>1194</v>
      </c>
      <c r="R31" t="s">
        <v>781</v>
      </c>
      <c r="S31" t="s">
        <v>797</v>
      </c>
      <c r="T31" t="s">
        <v>43</v>
      </c>
      <c r="U31" t="s">
        <v>37</v>
      </c>
      <c r="V31" t="s">
        <v>796</v>
      </c>
      <c r="W31" t="s">
        <v>1194</v>
      </c>
      <c r="Y31" s="1">
        <v>42719.380520833336</v>
      </c>
      <c r="Z31" s="1">
        <v>42719.611851851849</v>
      </c>
    </row>
    <row r="32" spans="1:27" x14ac:dyDescent="0.3">
      <c r="A32">
        <v>93878</v>
      </c>
      <c r="B32" t="s">
        <v>170</v>
      </c>
      <c r="C32" t="s">
        <v>133</v>
      </c>
      <c r="D32" t="s">
        <v>180</v>
      </c>
      <c r="E32" t="s">
        <v>24</v>
      </c>
      <c r="F32" t="s">
        <v>27</v>
      </c>
      <c r="G32" t="s">
        <v>25</v>
      </c>
      <c r="H32" t="s">
        <v>795</v>
      </c>
      <c r="J32" t="s">
        <v>794</v>
      </c>
      <c r="K32" t="s">
        <v>41</v>
      </c>
      <c r="L32" t="s">
        <v>240</v>
      </c>
      <c r="M32" t="s">
        <v>185</v>
      </c>
      <c r="N32" t="s">
        <v>1194</v>
      </c>
      <c r="O32" t="s">
        <v>1194</v>
      </c>
      <c r="R32" t="s">
        <v>781</v>
      </c>
      <c r="S32" t="s">
        <v>235</v>
      </c>
      <c r="T32" t="s">
        <v>55</v>
      </c>
      <c r="U32" t="s">
        <v>45</v>
      </c>
      <c r="V32" t="s">
        <v>235</v>
      </c>
      <c r="W32" t="s">
        <v>1194</v>
      </c>
      <c r="Y32" s="1">
        <v>42723.239212962966</v>
      </c>
      <c r="Z32" s="1">
        <v>42753.685381944444</v>
      </c>
    </row>
    <row r="33" spans="1:27" x14ac:dyDescent="0.3">
      <c r="A33">
        <v>94454</v>
      </c>
      <c r="B33" t="s">
        <v>170</v>
      </c>
      <c r="C33" t="s">
        <v>133</v>
      </c>
      <c r="D33" t="s">
        <v>180</v>
      </c>
      <c r="E33" t="s">
        <v>24</v>
      </c>
      <c r="F33" t="s">
        <v>27</v>
      </c>
      <c r="G33" t="s">
        <v>25</v>
      </c>
      <c r="H33" t="s">
        <v>792</v>
      </c>
      <c r="J33" t="s">
        <v>342</v>
      </c>
      <c r="K33" t="s">
        <v>41</v>
      </c>
      <c r="L33" t="s">
        <v>240</v>
      </c>
      <c r="M33" t="s">
        <v>185</v>
      </c>
      <c r="N33" t="s">
        <v>1194</v>
      </c>
      <c r="O33" t="s">
        <v>1194</v>
      </c>
      <c r="R33" t="s">
        <v>781</v>
      </c>
      <c r="S33" t="s">
        <v>235</v>
      </c>
      <c r="T33" t="s">
        <v>67</v>
      </c>
      <c r="U33" t="s">
        <v>45</v>
      </c>
      <c r="V33" t="s">
        <v>235</v>
      </c>
      <c r="W33" t="s">
        <v>1194</v>
      </c>
      <c r="Y33" s="1">
        <v>42746.135625000003</v>
      </c>
      <c r="Z33" s="1">
        <v>42765.718043981484</v>
      </c>
      <c r="AA33" t="s">
        <v>791</v>
      </c>
    </row>
    <row r="34" spans="1:27" x14ac:dyDescent="0.3">
      <c r="A34">
        <v>94456</v>
      </c>
      <c r="B34" t="s">
        <v>170</v>
      </c>
      <c r="C34" t="s">
        <v>133</v>
      </c>
      <c r="D34" t="s">
        <v>180</v>
      </c>
      <c r="E34" t="s">
        <v>24</v>
      </c>
      <c r="F34" t="s">
        <v>27</v>
      </c>
      <c r="G34" t="s">
        <v>25</v>
      </c>
      <c r="H34" t="s">
        <v>789</v>
      </c>
      <c r="J34" t="s">
        <v>342</v>
      </c>
      <c r="K34" t="s">
        <v>41</v>
      </c>
      <c r="L34" t="s">
        <v>240</v>
      </c>
      <c r="M34" t="s">
        <v>185</v>
      </c>
      <c r="N34" t="s">
        <v>1194</v>
      </c>
      <c r="O34" t="s">
        <v>1194</v>
      </c>
      <c r="R34" t="s">
        <v>781</v>
      </c>
      <c r="S34" t="s">
        <v>235</v>
      </c>
      <c r="T34" t="s">
        <v>67</v>
      </c>
      <c r="U34" t="s">
        <v>45</v>
      </c>
      <c r="V34" t="s">
        <v>235</v>
      </c>
      <c r="W34" t="s">
        <v>1194</v>
      </c>
      <c r="Y34" s="1">
        <v>42746.141423611109</v>
      </c>
      <c r="Z34" s="1">
        <v>42761.653854166667</v>
      </c>
    </row>
    <row r="35" spans="1:27" x14ac:dyDescent="0.3">
      <c r="A35">
        <v>95040</v>
      </c>
      <c r="B35" t="s">
        <v>170</v>
      </c>
      <c r="C35" t="s">
        <v>133</v>
      </c>
      <c r="D35" t="s">
        <v>180</v>
      </c>
      <c r="E35" t="s">
        <v>24</v>
      </c>
      <c r="F35" t="s">
        <v>27</v>
      </c>
      <c r="G35" t="s">
        <v>76</v>
      </c>
      <c r="H35" t="s">
        <v>788</v>
      </c>
      <c r="J35" t="s">
        <v>193</v>
      </c>
      <c r="K35" t="s">
        <v>41</v>
      </c>
      <c r="L35" t="s">
        <v>32</v>
      </c>
      <c r="N35" t="s">
        <v>1194</v>
      </c>
      <c r="O35" t="s">
        <v>1194</v>
      </c>
      <c r="R35" t="s">
        <v>781</v>
      </c>
      <c r="S35" t="s">
        <v>235</v>
      </c>
      <c r="T35" t="s">
        <v>67</v>
      </c>
      <c r="U35" t="s">
        <v>45</v>
      </c>
      <c r="V35" t="s">
        <v>779</v>
      </c>
      <c r="W35" t="s">
        <v>1194</v>
      </c>
      <c r="Y35" s="1">
        <v>42760.415150462963</v>
      </c>
      <c r="Z35" s="1">
        <v>42766.357905092591</v>
      </c>
    </row>
    <row r="36" spans="1:27" x14ac:dyDescent="0.3">
      <c r="A36">
        <v>95089</v>
      </c>
      <c r="B36" t="s">
        <v>784</v>
      </c>
      <c r="C36" t="s">
        <v>133</v>
      </c>
      <c r="D36" t="s">
        <v>787</v>
      </c>
      <c r="E36" t="s">
        <v>24</v>
      </c>
      <c r="F36" t="s">
        <v>27</v>
      </c>
      <c r="G36" t="s">
        <v>275</v>
      </c>
      <c r="H36" t="s">
        <v>786</v>
      </c>
      <c r="J36" t="s">
        <v>784</v>
      </c>
      <c r="K36" t="s">
        <v>41</v>
      </c>
      <c r="L36" t="s">
        <v>28</v>
      </c>
      <c r="N36" t="s">
        <v>1194</v>
      </c>
      <c r="O36" t="s">
        <v>1194</v>
      </c>
      <c r="Q36" t="s">
        <v>785</v>
      </c>
      <c r="R36" t="s">
        <v>781</v>
      </c>
      <c r="S36" t="s">
        <v>235</v>
      </c>
      <c r="T36" t="s">
        <v>67</v>
      </c>
      <c r="U36" t="s">
        <v>60</v>
      </c>
      <c r="V36" t="s">
        <v>235</v>
      </c>
      <c r="W36" t="s">
        <v>1194</v>
      </c>
      <c r="Y36" s="1">
        <v>42761.979201388887</v>
      </c>
      <c r="Z36" s="1">
        <v>42768.921863425923</v>
      </c>
      <c r="AA36" t="s">
        <v>783</v>
      </c>
    </row>
    <row r="37" spans="1:27" x14ac:dyDescent="0.3">
      <c r="A37">
        <v>95302</v>
      </c>
      <c r="B37" t="s">
        <v>170</v>
      </c>
      <c r="C37" t="s">
        <v>133</v>
      </c>
      <c r="D37" t="s">
        <v>180</v>
      </c>
      <c r="E37" t="s">
        <v>24</v>
      </c>
      <c r="F37" t="s">
        <v>27</v>
      </c>
      <c r="G37" t="s">
        <v>49</v>
      </c>
      <c r="H37" t="s">
        <v>782</v>
      </c>
      <c r="J37" t="s">
        <v>602</v>
      </c>
      <c r="K37" t="s">
        <v>41</v>
      </c>
      <c r="L37" t="s">
        <v>240</v>
      </c>
      <c r="N37" t="s">
        <v>1194</v>
      </c>
      <c r="O37" t="s">
        <v>364</v>
      </c>
      <c r="R37" t="s">
        <v>781</v>
      </c>
      <c r="S37" t="s">
        <v>235</v>
      </c>
      <c r="T37" t="s">
        <v>67</v>
      </c>
      <c r="U37" t="s">
        <v>45</v>
      </c>
      <c r="V37" t="s">
        <v>235</v>
      </c>
      <c r="W37" t="s">
        <v>1194</v>
      </c>
      <c r="Y37" s="1">
        <v>42767.34578703704</v>
      </c>
      <c r="Z37" s="1">
        <v>42768.470509259256</v>
      </c>
    </row>
    <row r="38" spans="1:27" x14ac:dyDescent="0.3">
      <c r="A38">
        <v>95777</v>
      </c>
      <c r="B38" t="s">
        <v>146</v>
      </c>
      <c r="C38" t="s">
        <v>75</v>
      </c>
      <c r="D38" t="s">
        <v>79</v>
      </c>
      <c r="E38" t="s">
        <v>24</v>
      </c>
      <c r="F38" t="s">
        <v>27</v>
      </c>
      <c r="G38" t="s">
        <v>153</v>
      </c>
      <c r="H38" t="s">
        <v>1288</v>
      </c>
      <c r="I38" t="s">
        <v>355</v>
      </c>
      <c r="J38" t="s">
        <v>355</v>
      </c>
      <c r="K38" t="s">
        <v>41</v>
      </c>
      <c r="L38" t="s">
        <v>240</v>
      </c>
      <c r="M38" t="s">
        <v>365</v>
      </c>
      <c r="N38" t="s">
        <v>1194</v>
      </c>
      <c r="O38" t="s">
        <v>1221</v>
      </c>
      <c r="P38">
        <v>13235</v>
      </c>
      <c r="Q38" t="s">
        <v>812</v>
      </c>
      <c r="R38" t="s">
        <v>779</v>
      </c>
      <c r="S38" t="s">
        <v>235</v>
      </c>
      <c r="T38" t="s">
        <v>43</v>
      </c>
      <c r="U38" t="s">
        <v>29</v>
      </c>
      <c r="V38" t="s">
        <v>81</v>
      </c>
      <c r="W38" t="s">
        <v>1194</v>
      </c>
      <c r="Y38" s="1">
        <v>42779.099027777775</v>
      </c>
      <c r="Z38" s="1">
        <v>42802.264467592591</v>
      </c>
      <c r="AA38" t="s">
        <v>1273</v>
      </c>
    </row>
    <row r="39" spans="1:27" x14ac:dyDescent="0.3">
      <c r="A39">
        <v>95811</v>
      </c>
      <c r="B39" t="s">
        <v>1214</v>
      </c>
      <c r="C39" t="s">
        <v>75</v>
      </c>
      <c r="D39" t="s">
        <v>354</v>
      </c>
      <c r="E39" t="s">
        <v>24</v>
      </c>
      <c r="F39" t="s">
        <v>27</v>
      </c>
      <c r="G39" t="s">
        <v>166</v>
      </c>
      <c r="H39" t="s">
        <v>1213</v>
      </c>
      <c r="I39" t="s">
        <v>942</v>
      </c>
      <c r="J39" t="s">
        <v>204</v>
      </c>
      <c r="K39" t="s">
        <v>41</v>
      </c>
      <c r="L39" t="s">
        <v>240</v>
      </c>
      <c r="M39" t="s">
        <v>365</v>
      </c>
      <c r="N39" t="s">
        <v>1194</v>
      </c>
      <c r="O39" t="s">
        <v>373</v>
      </c>
      <c r="Q39" t="s">
        <v>812</v>
      </c>
      <c r="R39" t="s">
        <v>779</v>
      </c>
      <c r="S39" t="s">
        <v>235</v>
      </c>
      <c r="T39" t="s">
        <v>43</v>
      </c>
      <c r="U39" t="s">
        <v>29</v>
      </c>
      <c r="V39" t="s">
        <v>26</v>
      </c>
      <c r="W39" t="s">
        <v>1194</v>
      </c>
      <c r="Y39" s="1">
        <v>42779.494895833333</v>
      </c>
      <c r="Z39" s="1">
        <v>42782.595219907409</v>
      </c>
      <c r="AA39" t="s">
        <v>321</v>
      </c>
    </row>
    <row r="40" spans="1:27" x14ac:dyDescent="0.3">
      <c r="A40">
        <v>95813</v>
      </c>
      <c r="B40" t="s">
        <v>124</v>
      </c>
      <c r="C40" t="s">
        <v>75</v>
      </c>
      <c r="D40" t="s">
        <v>125</v>
      </c>
      <c r="E40" t="s">
        <v>149</v>
      </c>
      <c r="F40" t="s">
        <v>27</v>
      </c>
      <c r="G40" t="s">
        <v>187</v>
      </c>
      <c r="H40" t="s">
        <v>1287</v>
      </c>
      <c r="I40" t="s">
        <v>245</v>
      </c>
      <c r="J40" t="s">
        <v>124</v>
      </c>
      <c r="K40" t="s">
        <v>41</v>
      </c>
      <c r="L40" t="s">
        <v>32</v>
      </c>
      <c r="N40" t="s">
        <v>1194</v>
      </c>
      <c r="O40" t="s">
        <v>1194</v>
      </c>
      <c r="Q40" t="s">
        <v>630</v>
      </c>
      <c r="R40" t="s">
        <v>779</v>
      </c>
      <c r="S40" t="s">
        <v>1211</v>
      </c>
      <c r="T40" t="s">
        <v>67</v>
      </c>
      <c r="U40" t="s">
        <v>37</v>
      </c>
      <c r="V40" t="s">
        <v>235</v>
      </c>
      <c r="W40" t="s">
        <v>1194</v>
      </c>
      <c r="Y40" s="1">
        <v>42779.504027777781</v>
      </c>
      <c r="Z40" s="1">
        <v>42788.540034722224</v>
      </c>
      <c r="AA40" t="s">
        <v>321</v>
      </c>
    </row>
    <row r="41" spans="1:27" x14ac:dyDescent="0.3">
      <c r="A41">
        <v>95827</v>
      </c>
      <c r="B41" t="s">
        <v>1214</v>
      </c>
      <c r="C41" t="s">
        <v>75</v>
      </c>
      <c r="D41" t="s">
        <v>354</v>
      </c>
      <c r="E41" t="s">
        <v>149</v>
      </c>
      <c r="F41" t="s">
        <v>27</v>
      </c>
      <c r="G41" t="s">
        <v>76</v>
      </c>
      <c r="H41" t="s">
        <v>1286</v>
      </c>
      <c r="I41" t="s">
        <v>942</v>
      </c>
      <c r="J41" t="s">
        <v>77</v>
      </c>
      <c r="K41" t="s">
        <v>41</v>
      </c>
      <c r="L41" t="s">
        <v>240</v>
      </c>
      <c r="M41" t="s">
        <v>369</v>
      </c>
      <c r="N41" t="s">
        <v>1194</v>
      </c>
      <c r="O41" t="s">
        <v>1194</v>
      </c>
      <c r="Q41" t="s">
        <v>828</v>
      </c>
      <c r="R41" t="s">
        <v>779</v>
      </c>
      <c r="S41" t="s">
        <v>235</v>
      </c>
      <c r="T41" t="s">
        <v>43</v>
      </c>
      <c r="U41" t="s">
        <v>29</v>
      </c>
      <c r="V41" t="s">
        <v>26</v>
      </c>
      <c r="W41" t="s">
        <v>1194</v>
      </c>
      <c r="Y41" s="1">
        <v>42779.683645833335</v>
      </c>
      <c r="Z41" s="1">
        <v>42788.296041666668</v>
      </c>
      <c r="AA41" t="s">
        <v>1285</v>
      </c>
    </row>
    <row r="42" spans="1:27" x14ac:dyDescent="0.3">
      <c r="A42">
        <v>95828</v>
      </c>
      <c r="B42" t="s">
        <v>318</v>
      </c>
      <c r="C42" t="s">
        <v>75</v>
      </c>
      <c r="D42" t="s">
        <v>267</v>
      </c>
      <c r="E42" t="s">
        <v>24</v>
      </c>
      <c r="F42" t="s">
        <v>27</v>
      </c>
      <c r="G42" t="s">
        <v>201</v>
      </c>
      <c r="H42" t="s">
        <v>1284</v>
      </c>
      <c r="I42" t="s">
        <v>245</v>
      </c>
      <c r="J42" t="s">
        <v>77</v>
      </c>
      <c r="K42" t="s">
        <v>41</v>
      </c>
      <c r="L42" t="s">
        <v>32</v>
      </c>
      <c r="M42" t="s">
        <v>298</v>
      </c>
      <c r="N42" t="s">
        <v>1194</v>
      </c>
      <c r="O42" t="s">
        <v>1221</v>
      </c>
      <c r="Q42" t="s">
        <v>812</v>
      </c>
      <c r="R42" t="s">
        <v>779</v>
      </c>
      <c r="S42" t="s">
        <v>235</v>
      </c>
      <c r="T42" t="s">
        <v>43</v>
      </c>
      <c r="U42" t="s">
        <v>29</v>
      </c>
      <c r="V42" t="s">
        <v>26</v>
      </c>
      <c r="W42" t="s">
        <v>1194</v>
      </c>
      <c r="Y42" s="1">
        <v>42779.683969907404</v>
      </c>
      <c r="Z42" s="1">
        <v>42796.375231481485</v>
      </c>
      <c r="AA42" t="s">
        <v>1273</v>
      </c>
    </row>
    <row r="43" spans="1:27" x14ac:dyDescent="0.3">
      <c r="A43">
        <v>95990</v>
      </c>
      <c r="B43" t="s">
        <v>800</v>
      </c>
      <c r="C43" t="s">
        <v>75</v>
      </c>
      <c r="D43" t="s">
        <v>79</v>
      </c>
      <c r="E43" t="s">
        <v>24</v>
      </c>
      <c r="F43" t="s">
        <v>27</v>
      </c>
      <c r="G43" t="s">
        <v>187</v>
      </c>
      <c r="H43" t="s">
        <v>1282</v>
      </c>
      <c r="I43" t="s">
        <v>800</v>
      </c>
      <c r="J43" t="s">
        <v>146</v>
      </c>
      <c r="K43" t="s">
        <v>41</v>
      </c>
      <c r="L43" t="s">
        <v>240</v>
      </c>
      <c r="M43" t="s">
        <v>185</v>
      </c>
      <c r="N43" t="s">
        <v>1194</v>
      </c>
      <c r="O43" t="s">
        <v>1200</v>
      </c>
      <c r="Q43" t="s">
        <v>812</v>
      </c>
      <c r="R43" t="s">
        <v>779</v>
      </c>
      <c r="S43" t="s">
        <v>1211</v>
      </c>
      <c r="T43" t="s">
        <v>67</v>
      </c>
      <c r="U43" t="s">
        <v>45</v>
      </c>
      <c r="V43" t="s">
        <v>235</v>
      </c>
      <c r="W43" t="s">
        <v>1194</v>
      </c>
      <c r="Y43" s="1">
        <v>42782.148425925923</v>
      </c>
      <c r="Z43" s="1">
        <v>42806.991793981484</v>
      </c>
      <c r="AA43" t="s">
        <v>1268</v>
      </c>
    </row>
    <row r="44" spans="1:27" x14ac:dyDescent="0.3">
      <c r="A44">
        <v>96388</v>
      </c>
      <c r="B44" t="s">
        <v>1281</v>
      </c>
      <c r="C44" t="s">
        <v>75</v>
      </c>
      <c r="D44" t="s">
        <v>125</v>
      </c>
      <c r="E44" t="s">
        <v>24</v>
      </c>
      <c r="F44" t="s">
        <v>387</v>
      </c>
      <c r="G44" t="s">
        <v>314</v>
      </c>
      <c r="H44" t="s">
        <v>1280</v>
      </c>
      <c r="I44" t="s">
        <v>179</v>
      </c>
      <c r="J44" t="s">
        <v>459</v>
      </c>
      <c r="K44" t="s">
        <v>41</v>
      </c>
      <c r="L44" t="s">
        <v>244</v>
      </c>
      <c r="M44" t="s">
        <v>44</v>
      </c>
      <c r="N44" t="s">
        <v>1194</v>
      </c>
      <c r="O44" t="s">
        <v>1221</v>
      </c>
      <c r="Q44" t="s">
        <v>821</v>
      </c>
      <c r="R44" t="s">
        <v>779</v>
      </c>
      <c r="S44" t="s">
        <v>235</v>
      </c>
      <c r="T44" t="s">
        <v>55</v>
      </c>
      <c r="U44" t="s">
        <v>45</v>
      </c>
      <c r="V44" t="s">
        <v>1279</v>
      </c>
      <c r="W44" t="s">
        <v>1194</v>
      </c>
      <c r="X44" t="s">
        <v>1278</v>
      </c>
      <c r="Y44" s="1">
        <v>42790.596921296295</v>
      </c>
      <c r="Z44" s="1">
        <v>42809.58525462963</v>
      </c>
      <c r="AA44" t="s">
        <v>321</v>
      </c>
    </row>
    <row r="45" spans="1:27" x14ac:dyDescent="0.3">
      <c r="A45">
        <v>96458</v>
      </c>
      <c r="B45" t="s">
        <v>146</v>
      </c>
      <c r="C45" t="s">
        <v>75</v>
      </c>
      <c r="D45" t="s">
        <v>79</v>
      </c>
      <c r="E45" t="s">
        <v>24</v>
      </c>
      <c r="F45" t="s">
        <v>27</v>
      </c>
      <c r="G45" t="s">
        <v>807</v>
      </c>
      <c r="H45" t="s">
        <v>1277</v>
      </c>
      <c r="I45" t="s">
        <v>806</v>
      </c>
      <c r="J45" t="s">
        <v>146</v>
      </c>
      <c r="K45" t="s">
        <v>41</v>
      </c>
      <c r="L45" t="s">
        <v>240</v>
      </c>
      <c r="M45" t="s">
        <v>185</v>
      </c>
      <c r="N45" t="s">
        <v>1194</v>
      </c>
      <c r="O45" t="s">
        <v>1221</v>
      </c>
      <c r="R45" t="s">
        <v>779</v>
      </c>
      <c r="S45" t="s">
        <v>235</v>
      </c>
      <c r="T45" t="s">
        <v>43</v>
      </c>
      <c r="U45" t="s">
        <v>45</v>
      </c>
      <c r="V45" t="s">
        <v>235</v>
      </c>
      <c r="W45" t="s">
        <v>1194</v>
      </c>
      <c r="Y45" s="1">
        <v>42794.163171296299</v>
      </c>
      <c r="Z45" s="1">
        <v>42796.374675925923</v>
      </c>
    </row>
    <row r="46" spans="1:27" x14ac:dyDescent="0.3">
      <c r="A46">
        <v>96484</v>
      </c>
      <c r="B46" t="s">
        <v>1276</v>
      </c>
      <c r="C46" t="s">
        <v>75</v>
      </c>
      <c r="D46" t="s">
        <v>1275</v>
      </c>
      <c r="E46" t="s">
        <v>24</v>
      </c>
      <c r="F46" t="s">
        <v>27</v>
      </c>
      <c r="G46" t="s">
        <v>117</v>
      </c>
      <c r="H46" t="s">
        <v>1274</v>
      </c>
      <c r="I46" t="s">
        <v>602</v>
      </c>
      <c r="J46" t="s">
        <v>77</v>
      </c>
      <c r="K46" t="s">
        <v>41</v>
      </c>
      <c r="L46" t="s">
        <v>240</v>
      </c>
      <c r="M46" t="s">
        <v>185</v>
      </c>
      <c r="N46" t="s">
        <v>1194</v>
      </c>
      <c r="O46" t="s">
        <v>1221</v>
      </c>
      <c r="Q46" t="s">
        <v>812</v>
      </c>
      <c r="R46" t="s">
        <v>779</v>
      </c>
      <c r="S46" t="s">
        <v>235</v>
      </c>
      <c r="T46" t="s">
        <v>55</v>
      </c>
      <c r="U46" t="s">
        <v>37</v>
      </c>
      <c r="V46" t="s">
        <v>235</v>
      </c>
      <c r="W46" t="s">
        <v>1194</v>
      </c>
      <c r="Y46" s="1">
        <v>42794.40115740741</v>
      </c>
      <c r="Z46" s="1">
        <v>42796.571157407408</v>
      </c>
      <c r="AA46" t="s">
        <v>1273</v>
      </c>
    </row>
    <row r="47" spans="1:27" x14ac:dyDescent="0.3">
      <c r="A47">
        <v>96634</v>
      </c>
      <c r="B47" t="s">
        <v>355</v>
      </c>
      <c r="C47" t="s">
        <v>75</v>
      </c>
      <c r="D47" t="s">
        <v>79</v>
      </c>
      <c r="E47" t="s">
        <v>24</v>
      </c>
      <c r="F47" t="s">
        <v>27</v>
      </c>
      <c r="G47" t="s">
        <v>25</v>
      </c>
      <c r="H47" t="s">
        <v>1272</v>
      </c>
      <c r="I47" t="s">
        <v>74</v>
      </c>
      <c r="J47" t="s">
        <v>355</v>
      </c>
      <c r="K47" t="s">
        <v>41</v>
      </c>
      <c r="L47" t="s">
        <v>240</v>
      </c>
      <c r="M47" t="s">
        <v>298</v>
      </c>
      <c r="N47" t="s">
        <v>1194</v>
      </c>
      <c r="O47" t="s">
        <v>1221</v>
      </c>
      <c r="R47" t="s">
        <v>779</v>
      </c>
      <c r="S47" t="s">
        <v>235</v>
      </c>
      <c r="T47" t="s">
        <v>43</v>
      </c>
      <c r="U47" t="s">
        <v>29</v>
      </c>
      <c r="V47" t="s">
        <v>779</v>
      </c>
      <c r="W47" t="s">
        <v>1194</v>
      </c>
      <c r="Y47" s="1">
        <v>42797.067928240744</v>
      </c>
      <c r="Z47" s="1">
        <v>42801.935868055552</v>
      </c>
    </row>
    <row r="48" spans="1:27" x14ac:dyDescent="0.3">
      <c r="A48">
        <v>96927</v>
      </c>
      <c r="B48" t="s">
        <v>318</v>
      </c>
      <c r="C48" t="s">
        <v>75</v>
      </c>
      <c r="D48" t="s">
        <v>267</v>
      </c>
      <c r="E48" t="s">
        <v>24</v>
      </c>
      <c r="F48" t="s">
        <v>27</v>
      </c>
      <c r="G48" t="s">
        <v>35</v>
      </c>
      <c r="H48" t="s">
        <v>1341</v>
      </c>
      <c r="I48" t="s">
        <v>137</v>
      </c>
      <c r="J48" t="s">
        <v>77</v>
      </c>
      <c r="K48" t="s">
        <v>41</v>
      </c>
      <c r="L48" t="s">
        <v>240</v>
      </c>
      <c r="M48" t="s">
        <v>185</v>
      </c>
      <c r="N48" t="s">
        <v>1194</v>
      </c>
      <c r="O48" t="s">
        <v>1319</v>
      </c>
      <c r="Q48" t="s">
        <v>812</v>
      </c>
      <c r="R48" t="s">
        <v>779</v>
      </c>
      <c r="S48" t="s">
        <v>235</v>
      </c>
      <c r="T48" t="s">
        <v>43</v>
      </c>
      <c r="U48" t="s">
        <v>37</v>
      </c>
      <c r="V48" t="s">
        <v>779</v>
      </c>
      <c r="W48" t="s">
        <v>1194</v>
      </c>
      <c r="Y48" s="1">
        <v>42803.672743055555</v>
      </c>
      <c r="Z48" s="1">
        <v>42811.516817129632</v>
      </c>
      <c r="AA48" t="s">
        <v>1268</v>
      </c>
    </row>
    <row r="49" spans="1:27" x14ac:dyDescent="0.3">
      <c r="A49">
        <v>95944</v>
      </c>
      <c r="B49" t="s">
        <v>170</v>
      </c>
      <c r="C49" t="s">
        <v>133</v>
      </c>
      <c r="D49" t="s">
        <v>180</v>
      </c>
      <c r="E49" t="s">
        <v>24</v>
      </c>
      <c r="F49" t="s">
        <v>27</v>
      </c>
      <c r="G49" t="s">
        <v>178</v>
      </c>
      <c r="H49" t="s">
        <v>780</v>
      </c>
      <c r="I49" t="s">
        <v>193</v>
      </c>
      <c r="J49" t="s">
        <v>777</v>
      </c>
      <c r="K49" t="s">
        <v>41</v>
      </c>
      <c r="L49" t="s">
        <v>32</v>
      </c>
      <c r="N49" t="s">
        <v>1194</v>
      </c>
      <c r="O49" t="s">
        <v>1200</v>
      </c>
      <c r="R49" t="s">
        <v>779</v>
      </c>
      <c r="S49" t="s">
        <v>235</v>
      </c>
      <c r="T49" t="s">
        <v>43</v>
      </c>
      <c r="U49" t="s">
        <v>45</v>
      </c>
      <c r="V49" t="s">
        <v>778</v>
      </c>
      <c r="W49" t="s">
        <v>1194</v>
      </c>
      <c r="Y49" s="1">
        <v>42781.249409722222</v>
      </c>
      <c r="Z49" s="1">
        <v>42786.991354166668</v>
      </c>
    </row>
    <row r="50" spans="1:27" x14ac:dyDescent="0.3">
      <c r="A50">
        <v>96068</v>
      </c>
      <c r="B50" t="s">
        <v>170</v>
      </c>
      <c r="C50" t="s">
        <v>133</v>
      </c>
      <c r="D50" t="s">
        <v>180</v>
      </c>
      <c r="E50" t="s">
        <v>24</v>
      </c>
      <c r="F50" t="s">
        <v>27</v>
      </c>
      <c r="G50" t="s">
        <v>263</v>
      </c>
      <c r="H50" t="s">
        <v>1271</v>
      </c>
      <c r="I50" t="s">
        <v>745</v>
      </c>
      <c r="J50" t="s">
        <v>777</v>
      </c>
      <c r="K50" t="s">
        <v>41</v>
      </c>
      <c r="L50" t="s">
        <v>240</v>
      </c>
      <c r="M50" t="s">
        <v>185</v>
      </c>
      <c r="N50" t="s">
        <v>1194</v>
      </c>
      <c r="O50" t="s">
        <v>1200</v>
      </c>
      <c r="R50" t="s">
        <v>779</v>
      </c>
      <c r="S50" t="s">
        <v>235</v>
      </c>
      <c r="T50" t="s">
        <v>67</v>
      </c>
      <c r="U50" t="s">
        <v>37</v>
      </c>
      <c r="V50" t="s">
        <v>779</v>
      </c>
      <c r="W50" t="s">
        <v>1194</v>
      </c>
      <c r="X50" t="s">
        <v>596</v>
      </c>
      <c r="Y50" s="1">
        <v>42782.399594907409</v>
      </c>
      <c r="Z50" s="1">
        <v>42787.57234953704</v>
      </c>
      <c r="AA50" t="s">
        <v>321</v>
      </c>
    </row>
    <row r="51" spans="1:27" x14ac:dyDescent="0.3">
      <c r="A51">
        <v>96403</v>
      </c>
      <c r="B51" t="s">
        <v>170</v>
      </c>
      <c r="C51" t="s">
        <v>133</v>
      </c>
      <c r="D51" t="s">
        <v>180</v>
      </c>
      <c r="E51" t="s">
        <v>24</v>
      </c>
      <c r="F51" t="s">
        <v>27</v>
      </c>
      <c r="G51" t="s">
        <v>187</v>
      </c>
      <c r="H51" t="s">
        <v>1270</v>
      </c>
      <c r="I51" t="s">
        <v>800</v>
      </c>
      <c r="J51" t="s">
        <v>800</v>
      </c>
      <c r="K51" t="s">
        <v>41</v>
      </c>
      <c r="L51" t="s">
        <v>32</v>
      </c>
      <c r="N51" t="s">
        <v>1194</v>
      </c>
      <c r="O51" t="s">
        <v>1200</v>
      </c>
      <c r="R51" t="s">
        <v>779</v>
      </c>
      <c r="S51" t="s">
        <v>235</v>
      </c>
      <c r="T51" t="s">
        <v>67</v>
      </c>
      <c r="U51" t="s">
        <v>45</v>
      </c>
      <c r="V51" t="s">
        <v>235</v>
      </c>
      <c r="W51" t="s">
        <v>1194</v>
      </c>
      <c r="Y51" s="1">
        <v>42793.023587962962</v>
      </c>
      <c r="Z51" s="1">
        <v>42793.571458333332</v>
      </c>
    </row>
    <row r="52" spans="1:27" x14ac:dyDescent="0.3">
      <c r="A52">
        <v>96503</v>
      </c>
      <c r="B52" t="s">
        <v>170</v>
      </c>
      <c r="C52" t="s">
        <v>133</v>
      </c>
      <c r="D52" t="s">
        <v>180</v>
      </c>
      <c r="E52" t="s">
        <v>24</v>
      </c>
      <c r="F52" t="s">
        <v>27</v>
      </c>
      <c r="G52" t="s">
        <v>178</v>
      </c>
      <c r="H52" t="s">
        <v>1269</v>
      </c>
      <c r="I52" t="s">
        <v>193</v>
      </c>
      <c r="J52" t="s">
        <v>77</v>
      </c>
      <c r="K52" t="s">
        <v>41</v>
      </c>
      <c r="L52" t="s">
        <v>240</v>
      </c>
      <c r="M52" t="s">
        <v>185</v>
      </c>
      <c r="N52" t="s">
        <v>1194</v>
      </c>
      <c r="O52" t="s">
        <v>1221</v>
      </c>
      <c r="Q52" t="s">
        <v>812</v>
      </c>
      <c r="R52" t="s">
        <v>779</v>
      </c>
      <c r="S52" t="s">
        <v>235</v>
      </c>
      <c r="T52" t="s">
        <v>67</v>
      </c>
      <c r="U52" t="s">
        <v>45</v>
      </c>
      <c r="V52" t="s">
        <v>778</v>
      </c>
      <c r="W52" t="s">
        <v>1194</v>
      </c>
      <c r="Y52" s="1">
        <v>42794.50513888889</v>
      </c>
      <c r="Z52" s="1">
        <v>42797.603402777779</v>
      </c>
      <c r="AA52" t="s">
        <v>1268</v>
      </c>
    </row>
    <row r="53" spans="1:27" x14ac:dyDescent="0.3">
      <c r="A53">
        <v>96916</v>
      </c>
      <c r="B53" t="s">
        <v>170</v>
      </c>
      <c r="C53" t="s">
        <v>133</v>
      </c>
      <c r="D53" t="s">
        <v>180</v>
      </c>
      <c r="E53" t="s">
        <v>24</v>
      </c>
      <c r="F53" t="s">
        <v>27</v>
      </c>
      <c r="G53" t="s">
        <v>275</v>
      </c>
      <c r="H53" t="s">
        <v>1304</v>
      </c>
      <c r="I53" t="s">
        <v>170</v>
      </c>
      <c r="J53" t="s">
        <v>777</v>
      </c>
      <c r="K53" t="s">
        <v>41</v>
      </c>
      <c r="L53" t="s">
        <v>32</v>
      </c>
      <c r="M53" t="s">
        <v>104</v>
      </c>
      <c r="N53" t="s">
        <v>1194</v>
      </c>
      <c r="O53" t="s">
        <v>1293</v>
      </c>
      <c r="R53" t="s">
        <v>779</v>
      </c>
      <c r="S53" t="s">
        <v>235</v>
      </c>
      <c r="T53" t="s">
        <v>43</v>
      </c>
      <c r="U53" t="s">
        <v>29</v>
      </c>
      <c r="V53" t="s">
        <v>235</v>
      </c>
      <c r="W53" t="s">
        <v>1194</v>
      </c>
      <c r="Y53" s="1">
        <v>42803.470520833333</v>
      </c>
      <c r="Z53" s="1">
        <v>42804.344733796293</v>
      </c>
    </row>
    <row r="54" spans="1:27" x14ac:dyDescent="0.3">
      <c r="A54">
        <v>97029</v>
      </c>
      <c r="B54" t="s">
        <v>266</v>
      </c>
      <c r="C54" t="s">
        <v>23</v>
      </c>
      <c r="D54" t="s">
        <v>106</v>
      </c>
      <c r="E54" t="s">
        <v>262</v>
      </c>
      <c r="F54" t="s">
        <v>27</v>
      </c>
      <c r="G54" t="s">
        <v>49</v>
      </c>
      <c r="H54" t="s">
        <v>1340</v>
      </c>
      <c r="I54" t="s">
        <v>335</v>
      </c>
      <c r="J54" t="s">
        <v>335</v>
      </c>
      <c r="K54" t="s">
        <v>41</v>
      </c>
      <c r="L54" t="s">
        <v>32</v>
      </c>
      <c r="M54" t="s">
        <v>51</v>
      </c>
      <c r="N54" t="s">
        <v>1194</v>
      </c>
      <c r="O54" t="s">
        <v>1194</v>
      </c>
      <c r="R54" t="s">
        <v>765</v>
      </c>
      <c r="T54" t="s">
        <v>43</v>
      </c>
      <c r="U54" t="s">
        <v>45</v>
      </c>
      <c r="V54" t="s">
        <v>235</v>
      </c>
      <c r="W54" t="s">
        <v>1194</v>
      </c>
      <c r="Y54" s="1">
        <v>42808.122349537036</v>
      </c>
      <c r="Z54" s="1">
        <v>42815.204097222224</v>
      </c>
    </row>
    <row r="55" spans="1:27" x14ac:dyDescent="0.3">
      <c r="A55">
        <v>96639</v>
      </c>
      <c r="B55" t="s">
        <v>1229</v>
      </c>
      <c r="C55" t="s">
        <v>599</v>
      </c>
      <c r="D55" t="s">
        <v>598</v>
      </c>
      <c r="E55" t="s">
        <v>303</v>
      </c>
      <c r="F55" t="s">
        <v>27</v>
      </c>
      <c r="G55" t="s">
        <v>49</v>
      </c>
      <c r="H55" t="s">
        <v>1236</v>
      </c>
      <c r="I55" t="s">
        <v>772</v>
      </c>
      <c r="J55" t="s">
        <v>497</v>
      </c>
      <c r="K55" t="s">
        <v>41</v>
      </c>
      <c r="L55" t="s">
        <v>32</v>
      </c>
      <c r="N55" t="s">
        <v>1194</v>
      </c>
      <c r="O55" t="s">
        <v>1194</v>
      </c>
      <c r="R55" t="s">
        <v>765</v>
      </c>
      <c r="T55" t="s">
        <v>43</v>
      </c>
      <c r="U55" t="s">
        <v>60</v>
      </c>
      <c r="V55" t="s">
        <v>235</v>
      </c>
      <c r="W55" t="s">
        <v>1194</v>
      </c>
      <c r="Y55" s="1">
        <v>42797.110162037039</v>
      </c>
      <c r="Z55" s="1">
        <v>42797.449664351851</v>
      </c>
    </row>
    <row r="56" spans="1:27" x14ac:dyDescent="0.3">
      <c r="A56">
        <v>77346</v>
      </c>
      <c r="B56" t="s">
        <v>161</v>
      </c>
      <c r="C56" t="s">
        <v>322</v>
      </c>
      <c r="D56" t="s">
        <v>324</v>
      </c>
      <c r="E56" t="s">
        <v>24</v>
      </c>
      <c r="F56" t="s">
        <v>27</v>
      </c>
      <c r="G56" t="s">
        <v>220</v>
      </c>
      <c r="H56" t="s">
        <v>771</v>
      </c>
      <c r="I56" t="s">
        <v>107</v>
      </c>
      <c r="J56" t="s">
        <v>221</v>
      </c>
      <c r="K56" t="s">
        <v>41</v>
      </c>
      <c r="L56" t="s">
        <v>32</v>
      </c>
      <c r="N56" t="s">
        <v>1194</v>
      </c>
      <c r="O56" t="s">
        <v>1194</v>
      </c>
      <c r="R56" t="s">
        <v>765</v>
      </c>
      <c r="T56" t="s">
        <v>67</v>
      </c>
      <c r="U56" t="s">
        <v>45</v>
      </c>
      <c r="V56" t="s">
        <v>235</v>
      </c>
      <c r="W56" t="s">
        <v>1194</v>
      </c>
      <c r="Y56" s="1">
        <v>42418.805648148147</v>
      </c>
      <c r="Z56" s="1">
        <v>42724.101655092592</v>
      </c>
    </row>
    <row r="57" spans="1:27" x14ac:dyDescent="0.3">
      <c r="A57">
        <v>61516</v>
      </c>
      <c r="B57" t="s">
        <v>277</v>
      </c>
      <c r="C57" t="s">
        <v>75</v>
      </c>
      <c r="D57" t="s">
        <v>79</v>
      </c>
      <c r="E57" t="s">
        <v>147</v>
      </c>
      <c r="F57" t="s">
        <v>27</v>
      </c>
      <c r="G57" t="s">
        <v>127</v>
      </c>
      <c r="H57" t="s">
        <v>1154</v>
      </c>
      <c r="I57" t="s">
        <v>265</v>
      </c>
      <c r="J57" t="s">
        <v>1153</v>
      </c>
      <c r="K57" t="s">
        <v>41</v>
      </c>
      <c r="L57" t="s">
        <v>32</v>
      </c>
      <c r="N57" t="s">
        <v>1194</v>
      </c>
      <c r="O57" t="s">
        <v>1194</v>
      </c>
      <c r="R57" t="s">
        <v>765</v>
      </c>
      <c r="T57" t="s">
        <v>43</v>
      </c>
      <c r="U57" t="s">
        <v>29</v>
      </c>
      <c r="V57" t="s">
        <v>194</v>
      </c>
      <c r="W57" t="s">
        <v>1194</v>
      </c>
      <c r="Y57" s="1">
        <v>42123.220451388886</v>
      </c>
      <c r="Z57" s="1">
        <v>42202.331296296295</v>
      </c>
    </row>
    <row r="58" spans="1:27" x14ac:dyDescent="0.3">
      <c r="A58">
        <v>64267</v>
      </c>
      <c r="B58" t="s">
        <v>229</v>
      </c>
      <c r="C58" t="s">
        <v>75</v>
      </c>
      <c r="D58" t="s">
        <v>79</v>
      </c>
      <c r="E58" t="s">
        <v>147</v>
      </c>
      <c r="F58" t="s">
        <v>27</v>
      </c>
      <c r="G58" t="s">
        <v>76</v>
      </c>
      <c r="H58" t="s">
        <v>1151</v>
      </c>
      <c r="I58" t="s">
        <v>229</v>
      </c>
      <c r="J58" t="s">
        <v>229</v>
      </c>
      <c r="K58" t="s">
        <v>41</v>
      </c>
      <c r="L58" t="s">
        <v>32</v>
      </c>
      <c r="N58" t="s">
        <v>1194</v>
      </c>
      <c r="O58" t="s">
        <v>1194</v>
      </c>
      <c r="R58" t="s">
        <v>765</v>
      </c>
      <c r="T58" t="s">
        <v>43</v>
      </c>
      <c r="U58" t="s">
        <v>29</v>
      </c>
      <c r="V58" t="s">
        <v>78</v>
      </c>
      <c r="W58" t="s">
        <v>1194</v>
      </c>
      <c r="Y58" s="1">
        <v>42173.177407407406</v>
      </c>
      <c r="Z58" s="1">
        <v>42772.733159722222</v>
      </c>
    </row>
    <row r="59" spans="1:27" x14ac:dyDescent="0.3">
      <c r="A59">
        <v>71420</v>
      </c>
      <c r="B59" t="s">
        <v>315</v>
      </c>
      <c r="C59" t="s">
        <v>75</v>
      </c>
      <c r="D59" t="s">
        <v>1143</v>
      </c>
      <c r="E59" t="s">
        <v>147</v>
      </c>
      <c r="F59" t="s">
        <v>27</v>
      </c>
      <c r="G59" t="s">
        <v>169</v>
      </c>
      <c r="H59" t="s">
        <v>1142</v>
      </c>
      <c r="J59" t="s">
        <v>315</v>
      </c>
      <c r="K59" t="s">
        <v>41</v>
      </c>
      <c r="L59" t="s">
        <v>32</v>
      </c>
      <c r="N59" t="s">
        <v>1194</v>
      </c>
      <c r="O59" t="s">
        <v>1194</v>
      </c>
      <c r="R59" t="s">
        <v>765</v>
      </c>
      <c r="T59" t="s">
        <v>43</v>
      </c>
      <c r="U59" t="s">
        <v>37</v>
      </c>
      <c r="V59" t="s">
        <v>81</v>
      </c>
      <c r="W59" t="s">
        <v>1194</v>
      </c>
      <c r="Y59" s="1">
        <v>42300.000717592593</v>
      </c>
      <c r="Z59" s="1">
        <v>42366.135995370372</v>
      </c>
    </row>
    <row r="60" spans="1:27" x14ac:dyDescent="0.3">
      <c r="A60">
        <v>73271</v>
      </c>
      <c r="B60" t="s">
        <v>230</v>
      </c>
      <c r="C60" t="s">
        <v>75</v>
      </c>
      <c r="D60" t="s">
        <v>79</v>
      </c>
      <c r="E60" t="s">
        <v>147</v>
      </c>
      <c r="F60" t="s">
        <v>27</v>
      </c>
      <c r="G60" t="s">
        <v>169</v>
      </c>
      <c r="H60" t="s">
        <v>1141</v>
      </c>
      <c r="I60" t="s">
        <v>733</v>
      </c>
      <c r="J60" t="s">
        <v>733</v>
      </c>
      <c r="K60" t="s">
        <v>41</v>
      </c>
      <c r="L60" t="s">
        <v>32</v>
      </c>
      <c r="N60" t="s">
        <v>1194</v>
      </c>
      <c r="O60" t="s">
        <v>1194</v>
      </c>
      <c r="R60" t="s">
        <v>765</v>
      </c>
      <c r="T60" t="s">
        <v>67</v>
      </c>
      <c r="U60" t="s">
        <v>37</v>
      </c>
      <c r="V60" t="s">
        <v>81</v>
      </c>
      <c r="W60" t="s">
        <v>1194</v>
      </c>
      <c r="Y60" s="1">
        <v>42333.157141203701</v>
      </c>
      <c r="Z60" s="1">
        <v>42333.314004629632</v>
      </c>
    </row>
    <row r="61" spans="1:27" x14ac:dyDescent="0.3">
      <c r="A61">
        <v>73907</v>
      </c>
      <c r="B61" t="s">
        <v>77</v>
      </c>
      <c r="C61" t="s">
        <v>75</v>
      </c>
      <c r="D61" t="s">
        <v>825</v>
      </c>
      <c r="E61" t="s">
        <v>147</v>
      </c>
      <c r="F61" t="s">
        <v>27</v>
      </c>
      <c r="G61" t="s">
        <v>187</v>
      </c>
      <c r="H61" t="s">
        <v>1139</v>
      </c>
      <c r="I61" t="s">
        <v>941</v>
      </c>
      <c r="J61" t="s">
        <v>315</v>
      </c>
      <c r="K61" t="s">
        <v>41</v>
      </c>
      <c r="L61" t="s">
        <v>32</v>
      </c>
      <c r="N61" t="s">
        <v>1194</v>
      </c>
      <c r="O61" t="s">
        <v>1194</v>
      </c>
      <c r="R61" t="s">
        <v>765</v>
      </c>
      <c r="T61" t="s">
        <v>67</v>
      </c>
      <c r="U61" t="s">
        <v>29</v>
      </c>
      <c r="V61" t="s">
        <v>26</v>
      </c>
      <c r="W61" t="s">
        <v>1194</v>
      </c>
      <c r="Y61" s="1">
        <v>42347.143217592595</v>
      </c>
      <c r="Z61" s="1">
        <v>42366.135613425926</v>
      </c>
    </row>
    <row r="62" spans="1:27" x14ac:dyDescent="0.3">
      <c r="A62">
        <v>74162</v>
      </c>
      <c r="B62" t="s">
        <v>77</v>
      </c>
      <c r="C62" t="s">
        <v>75</v>
      </c>
      <c r="D62" t="s">
        <v>825</v>
      </c>
      <c r="E62" t="s">
        <v>147</v>
      </c>
      <c r="F62" t="s">
        <v>27</v>
      </c>
      <c r="G62" t="s">
        <v>169</v>
      </c>
      <c r="H62" t="s">
        <v>1138</v>
      </c>
      <c r="I62" t="s">
        <v>941</v>
      </c>
      <c r="J62" t="s">
        <v>234</v>
      </c>
      <c r="K62" t="s">
        <v>41</v>
      </c>
      <c r="L62" t="s">
        <v>32</v>
      </c>
      <c r="N62" t="s">
        <v>1194</v>
      </c>
      <c r="O62" t="s">
        <v>1194</v>
      </c>
      <c r="R62" t="s">
        <v>765</v>
      </c>
      <c r="S62" t="s">
        <v>426</v>
      </c>
      <c r="T62" t="s">
        <v>43</v>
      </c>
      <c r="U62" t="s">
        <v>29</v>
      </c>
      <c r="V62" t="s">
        <v>81</v>
      </c>
      <c r="W62" t="s">
        <v>1194</v>
      </c>
      <c r="Y62" s="1">
        <v>42353.375856481478</v>
      </c>
      <c r="Z62" s="1">
        <v>42353.380347222221</v>
      </c>
    </row>
    <row r="63" spans="1:27" x14ac:dyDescent="0.3">
      <c r="A63">
        <v>75402</v>
      </c>
      <c r="B63" t="s">
        <v>200</v>
      </c>
      <c r="C63" t="s">
        <v>75</v>
      </c>
      <c r="D63" t="s">
        <v>202</v>
      </c>
      <c r="E63" t="s">
        <v>147</v>
      </c>
      <c r="F63" t="s">
        <v>27</v>
      </c>
      <c r="G63" t="s">
        <v>153</v>
      </c>
      <c r="H63" t="s">
        <v>1137</v>
      </c>
      <c r="I63" t="s">
        <v>942</v>
      </c>
      <c r="J63" t="s">
        <v>226</v>
      </c>
      <c r="K63" t="s">
        <v>41</v>
      </c>
      <c r="L63" t="s">
        <v>32</v>
      </c>
      <c r="N63" t="s">
        <v>1194</v>
      </c>
      <c r="O63" t="s">
        <v>1194</v>
      </c>
      <c r="P63">
        <v>10008</v>
      </c>
      <c r="R63" t="s">
        <v>765</v>
      </c>
      <c r="T63" t="s">
        <v>43</v>
      </c>
      <c r="U63" t="s">
        <v>29</v>
      </c>
      <c r="V63" t="s">
        <v>78</v>
      </c>
      <c r="W63" t="s">
        <v>1194</v>
      </c>
      <c r="Y63" s="1">
        <v>42388.633518518516</v>
      </c>
      <c r="Z63" s="1">
        <v>42389.400543981479</v>
      </c>
    </row>
    <row r="64" spans="1:27" x14ac:dyDescent="0.3">
      <c r="A64">
        <v>76303</v>
      </c>
      <c r="B64" t="s">
        <v>77</v>
      </c>
      <c r="C64" t="s">
        <v>75</v>
      </c>
      <c r="D64" t="s">
        <v>825</v>
      </c>
      <c r="E64" t="s">
        <v>147</v>
      </c>
      <c r="F64" t="s">
        <v>27</v>
      </c>
      <c r="G64" t="s">
        <v>201</v>
      </c>
      <c r="H64" t="s">
        <v>1136</v>
      </c>
      <c r="I64" t="s">
        <v>230</v>
      </c>
      <c r="J64" t="s">
        <v>230</v>
      </c>
      <c r="K64" t="s">
        <v>41</v>
      </c>
      <c r="L64" t="s">
        <v>32</v>
      </c>
      <c r="N64" t="s">
        <v>1194</v>
      </c>
      <c r="O64" t="s">
        <v>1194</v>
      </c>
      <c r="Q64" t="s">
        <v>541</v>
      </c>
      <c r="R64" t="s">
        <v>765</v>
      </c>
      <c r="T64" t="s">
        <v>43</v>
      </c>
      <c r="U64" t="s">
        <v>29</v>
      </c>
      <c r="V64" t="s">
        <v>306</v>
      </c>
      <c r="W64" t="s">
        <v>1194</v>
      </c>
      <c r="Y64" s="1">
        <v>42398.353888888887</v>
      </c>
      <c r="Z64" s="1">
        <v>42576.297581018516</v>
      </c>
    </row>
    <row r="65" spans="1:27" x14ac:dyDescent="0.3">
      <c r="A65">
        <v>79634</v>
      </c>
      <c r="B65" t="s">
        <v>77</v>
      </c>
      <c r="C65" t="s">
        <v>75</v>
      </c>
      <c r="D65" t="s">
        <v>825</v>
      </c>
      <c r="E65" t="s">
        <v>147</v>
      </c>
      <c r="F65" t="s">
        <v>27</v>
      </c>
      <c r="G65" t="s">
        <v>187</v>
      </c>
      <c r="H65" t="s">
        <v>1135</v>
      </c>
      <c r="I65" t="s">
        <v>234</v>
      </c>
      <c r="J65" t="s">
        <v>234</v>
      </c>
      <c r="K65" t="s">
        <v>41</v>
      </c>
      <c r="L65" t="s">
        <v>32</v>
      </c>
      <c r="N65" t="s">
        <v>1194</v>
      </c>
      <c r="O65" t="s">
        <v>1194</v>
      </c>
      <c r="R65" t="s">
        <v>765</v>
      </c>
      <c r="S65" t="s">
        <v>426</v>
      </c>
      <c r="T65" t="s">
        <v>67</v>
      </c>
      <c r="U65" t="s">
        <v>45</v>
      </c>
      <c r="V65" t="s">
        <v>26</v>
      </c>
      <c r="W65" t="s">
        <v>1194</v>
      </c>
      <c r="Y65" s="1">
        <v>42457.412997685184</v>
      </c>
      <c r="Z65" s="1">
        <v>42459.52753472222</v>
      </c>
    </row>
    <row r="66" spans="1:27" x14ac:dyDescent="0.3">
      <c r="A66">
        <v>80606</v>
      </c>
      <c r="B66" t="s">
        <v>279</v>
      </c>
      <c r="C66" t="s">
        <v>75</v>
      </c>
      <c r="D66" t="s">
        <v>79</v>
      </c>
      <c r="E66" t="s">
        <v>147</v>
      </c>
      <c r="F66" t="s">
        <v>27</v>
      </c>
      <c r="G66" t="s">
        <v>187</v>
      </c>
      <c r="H66" t="s">
        <v>1134</v>
      </c>
      <c r="I66" t="s">
        <v>279</v>
      </c>
      <c r="J66" t="s">
        <v>279</v>
      </c>
      <c r="K66" t="s">
        <v>41</v>
      </c>
      <c r="L66" t="s">
        <v>32</v>
      </c>
      <c r="N66" t="s">
        <v>1194</v>
      </c>
      <c r="O66" t="s">
        <v>1194</v>
      </c>
      <c r="R66" t="s">
        <v>765</v>
      </c>
      <c r="T66" t="s">
        <v>55</v>
      </c>
      <c r="U66" t="s">
        <v>37</v>
      </c>
      <c r="V66" t="s">
        <v>26</v>
      </c>
      <c r="W66" t="s">
        <v>1194</v>
      </c>
      <c r="Y66" s="1">
        <v>42471.906145833331</v>
      </c>
      <c r="Z66" s="1">
        <v>42527.900381944448</v>
      </c>
    </row>
    <row r="67" spans="1:27" x14ac:dyDescent="0.3">
      <c r="A67">
        <v>84181</v>
      </c>
      <c r="B67" t="s">
        <v>939</v>
      </c>
      <c r="C67" t="s">
        <v>75</v>
      </c>
      <c r="D67" t="s">
        <v>1132</v>
      </c>
      <c r="E67" t="s">
        <v>262</v>
      </c>
      <c r="F67" t="s">
        <v>27</v>
      </c>
      <c r="G67" t="s">
        <v>153</v>
      </c>
      <c r="H67" t="s">
        <v>1131</v>
      </c>
      <c r="J67" t="s">
        <v>937</v>
      </c>
      <c r="K67" t="s">
        <v>41</v>
      </c>
      <c r="L67" t="s">
        <v>32</v>
      </c>
      <c r="N67" t="s">
        <v>1194</v>
      </c>
      <c r="O67" t="s">
        <v>1194</v>
      </c>
      <c r="R67" t="s">
        <v>765</v>
      </c>
      <c r="S67" t="s">
        <v>426</v>
      </c>
      <c r="T67" t="s">
        <v>55</v>
      </c>
      <c r="U67" t="s">
        <v>37</v>
      </c>
      <c r="V67" t="s">
        <v>81</v>
      </c>
      <c r="W67" t="s">
        <v>1194</v>
      </c>
      <c r="Y67" s="1">
        <v>42528.457928240743</v>
      </c>
      <c r="Z67" s="1">
        <v>42748.393113425926</v>
      </c>
    </row>
    <row r="68" spans="1:27" x14ac:dyDescent="0.3">
      <c r="A68">
        <v>85661</v>
      </c>
      <c r="B68" t="s">
        <v>228</v>
      </c>
      <c r="C68" t="s">
        <v>75</v>
      </c>
      <c r="D68" t="s">
        <v>125</v>
      </c>
      <c r="E68" t="s">
        <v>147</v>
      </c>
      <c r="F68" t="s">
        <v>27</v>
      </c>
      <c r="G68" t="s">
        <v>166</v>
      </c>
      <c r="H68" t="s">
        <v>1116</v>
      </c>
      <c r="I68" t="s">
        <v>179</v>
      </c>
      <c r="J68" t="s">
        <v>228</v>
      </c>
      <c r="K68" t="s">
        <v>41</v>
      </c>
      <c r="L68" t="s">
        <v>32</v>
      </c>
      <c r="N68" t="s">
        <v>1194</v>
      </c>
      <c r="O68" t="s">
        <v>1194</v>
      </c>
      <c r="Q68" t="s">
        <v>727</v>
      </c>
      <c r="R68" t="s">
        <v>765</v>
      </c>
      <c r="T68" t="s">
        <v>67</v>
      </c>
      <c r="U68" t="s">
        <v>45</v>
      </c>
      <c r="V68" t="s">
        <v>26</v>
      </c>
      <c r="W68" t="s">
        <v>1194</v>
      </c>
      <c r="Y68" s="1">
        <v>42555.32472222222</v>
      </c>
      <c r="Z68" s="1">
        <v>42772.735034722224</v>
      </c>
    </row>
    <row r="69" spans="1:27" x14ac:dyDescent="0.3">
      <c r="A69">
        <v>86226</v>
      </c>
      <c r="B69" t="s">
        <v>860</v>
      </c>
      <c r="C69" t="s">
        <v>75</v>
      </c>
      <c r="D69" t="s">
        <v>354</v>
      </c>
      <c r="E69" t="s">
        <v>147</v>
      </c>
      <c r="F69" t="s">
        <v>27</v>
      </c>
      <c r="G69" t="s">
        <v>187</v>
      </c>
      <c r="H69" t="s">
        <v>1113</v>
      </c>
      <c r="I69" t="s">
        <v>230</v>
      </c>
      <c r="J69" t="s">
        <v>230</v>
      </c>
      <c r="K69" t="s">
        <v>41</v>
      </c>
      <c r="L69" t="s">
        <v>32</v>
      </c>
      <c r="N69" t="s">
        <v>1194</v>
      </c>
      <c r="O69" t="s">
        <v>1194</v>
      </c>
      <c r="R69" t="s">
        <v>765</v>
      </c>
      <c r="T69" t="s">
        <v>43</v>
      </c>
      <c r="U69" t="s">
        <v>29</v>
      </c>
      <c r="V69" t="s">
        <v>26</v>
      </c>
      <c r="W69" t="s">
        <v>1194</v>
      </c>
      <c r="Y69" s="1">
        <v>42566.397418981483</v>
      </c>
      <c r="Z69" s="1">
        <v>42569.614652777775</v>
      </c>
    </row>
    <row r="70" spans="1:27" x14ac:dyDescent="0.3">
      <c r="A70">
        <v>87684</v>
      </c>
      <c r="B70" t="s">
        <v>226</v>
      </c>
      <c r="C70" t="s">
        <v>75</v>
      </c>
      <c r="D70" t="s">
        <v>354</v>
      </c>
      <c r="E70" t="s">
        <v>147</v>
      </c>
      <c r="F70" t="s">
        <v>27</v>
      </c>
      <c r="G70" t="s">
        <v>153</v>
      </c>
      <c r="H70" t="s">
        <v>1111</v>
      </c>
      <c r="I70" t="s">
        <v>942</v>
      </c>
      <c r="J70" t="s">
        <v>916</v>
      </c>
      <c r="K70" t="s">
        <v>41</v>
      </c>
      <c r="L70" t="s">
        <v>32</v>
      </c>
      <c r="M70" t="s">
        <v>104</v>
      </c>
      <c r="N70" t="s">
        <v>1194</v>
      </c>
      <c r="O70" t="s">
        <v>1194</v>
      </c>
      <c r="P70">
        <v>11774</v>
      </c>
      <c r="R70" t="s">
        <v>765</v>
      </c>
      <c r="T70" t="s">
        <v>43</v>
      </c>
      <c r="U70" t="s">
        <v>29</v>
      </c>
      <c r="V70" t="s">
        <v>308</v>
      </c>
      <c r="W70" t="s">
        <v>361</v>
      </c>
      <c r="Y70" s="1">
        <v>42598.775659722225</v>
      </c>
      <c r="Z70" s="1">
        <v>42629.458784722221</v>
      </c>
    </row>
    <row r="71" spans="1:27" x14ac:dyDescent="0.3">
      <c r="A71">
        <v>88089</v>
      </c>
      <c r="B71" t="s">
        <v>234</v>
      </c>
      <c r="C71" t="s">
        <v>75</v>
      </c>
      <c r="D71" t="s">
        <v>79</v>
      </c>
      <c r="E71" t="s">
        <v>147</v>
      </c>
      <c r="F71" t="s">
        <v>27</v>
      </c>
      <c r="G71" t="s">
        <v>169</v>
      </c>
      <c r="H71" t="s">
        <v>1110</v>
      </c>
      <c r="I71" t="s">
        <v>234</v>
      </c>
      <c r="J71" t="s">
        <v>234</v>
      </c>
      <c r="K71" t="s">
        <v>41</v>
      </c>
      <c r="L71" t="s">
        <v>32</v>
      </c>
      <c r="N71" t="s">
        <v>1194</v>
      </c>
      <c r="O71" t="s">
        <v>1194</v>
      </c>
      <c r="R71" t="s">
        <v>765</v>
      </c>
      <c r="T71" t="s">
        <v>43</v>
      </c>
      <c r="U71" t="s">
        <v>29</v>
      </c>
      <c r="V71" t="s">
        <v>26</v>
      </c>
      <c r="W71" t="s">
        <v>1194</v>
      </c>
      <c r="Y71" s="1">
        <v>42606.726041666669</v>
      </c>
      <c r="Z71" s="1">
        <v>42607.419166666667</v>
      </c>
    </row>
    <row r="72" spans="1:27" x14ac:dyDescent="0.3">
      <c r="A72">
        <v>88147</v>
      </c>
      <c r="B72" t="s">
        <v>124</v>
      </c>
      <c r="C72" t="s">
        <v>75</v>
      </c>
      <c r="D72" t="s">
        <v>125</v>
      </c>
      <c r="E72" t="s">
        <v>262</v>
      </c>
      <c r="F72" t="s">
        <v>27</v>
      </c>
      <c r="G72" t="s">
        <v>134</v>
      </c>
      <c r="H72" t="s">
        <v>1109</v>
      </c>
      <c r="I72" t="s">
        <v>179</v>
      </c>
      <c r="J72" t="s">
        <v>227</v>
      </c>
      <c r="K72" t="s">
        <v>41</v>
      </c>
      <c r="L72" t="s">
        <v>32</v>
      </c>
      <c r="M72" t="s">
        <v>104</v>
      </c>
      <c r="N72" t="s">
        <v>1194</v>
      </c>
      <c r="O72" t="s">
        <v>1194</v>
      </c>
      <c r="R72" t="s">
        <v>765</v>
      </c>
      <c r="T72" t="s">
        <v>43</v>
      </c>
      <c r="U72" t="s">
        <v>29</v>
      </c>
      <c r="V72" t="s">
        <v>26</v>
      </c>
      <c r="W72" t="s">
        <v>1194</v>
      </c>
      <c r="Y72" s="1">
        <v>42607.399016203701</v>
      </c>
      <c r="Z72" s="1">
        <v>42747.790138888886</v>
      </c>
      <c r="AA72" t="s">
        <v>1108</v>
      </c>
    </row>
    <row r="73" spans="1:27" x14ac:dyDescent="0.3">
      <c r="A73">
        <v>88275</v>
      </c>
      <c r="B73" t="s">
        <v>77</v>
      </c>
      <c r="C73" t="s">
        <v>75</v>
      </c>
      <c r="D73" t="s">
        <v>825</v>
      </c>
      <c r="E73" t="s">
        <v>147</v>
      </c>
      <c r="F73" t="s">
        <v>27</v>
      </c>
      <c r="G73" t="s">
        <v>187</v>
      </c>
      <c r="H73" t="s">
        <v>1107</v>
      </c>
      <c r="I73" t="s">
        <v>941</v>
      </c>
      <c r="J73" t="s">
        <v>250</v>
      </c>
      <c r="K73" t="s">
        <v>41</v>
      </c>
      <c r="L73" t="s">
        <v>32</v>
      </c>
      <c r="N73" t="s">
        <v>1194</v>
      </c>
      <c r="O73" t="s">
        <v>1194</v>
      </c>
      <c r="R73" t="s">
        <v>765</v>
      </c>
      <c r="T73" t="s">
        <v>55</v>
      </c>
      <c r="U73" t="s">
        <v>37</v>
      </c>
      <c r="V73" t="s">
        <v>235</v>
      </c>
      <c r="W73" t="s">
        <v>1194</v>
      </c>
      <c r="Y73" s="1">
        <v>42611.681805555556</v>
      </c>
      <c r="Z73" s="1">
        <v>42612.031967592593</v>
      </c>
    </row>
    <row r="74" spans="1:27" x14ac:dyDescent="0.3">
      <c r="A74">
        <v>92168</v>
      </c>
      <c r="B74" t="s">
        <v>77</v>
      </c>
      <c r="C74" t="s">
        <v>75</v>
      </c>
      <c r="D74" t="s">
        <v>825</v>
      </c>
      <c r="E74" t="s">
        <v>147</v>
      </c>
      <c r="F74" t="s">
        <v>27</v>
      </c>
      <c r="G74" t="s">
        <v>187</v>
      </c>
      <c r="H74" t="s">
        <v>1308</v>
      </c>
      <c r="I74" t="s">
        <v>313</v>
      </c>
      <c r="J74" t="s">
        <v>313</v>
      </c>
      <c r="K74" t="s">
        <v>41</v>
      </c>
      <c r="L74" t="s">
        <v>1100</v>
      </c>
      <c r="N74" t="s">
        <v>1194</v>
      </c>
      <c r="O74" t="s">
        <v>1194</v>
      </c>
      <c r="Q74" t="s">
        <v>366</v>
      </c>
      <c r="R74" t="s">
        <v>765</v>
      </c>
      <c r="T74" t="s">
        <v>43</v>
      </c>
      <c r="U74" t="s">
        <v>29</v>
      </c>
      <c r="V74" t="s">
        <v>26</v>
      </c>
      <c r="W74" t="s">
        <v>1194</v>
      </c>
      <c r="Y74" s="1">
        <v>42685.01966435185</v>
      </c>
      <c r="Z74" s="1">
        <v>42807.339456018519</v>
      </c>
    </row>
    <row r="75" spans="1:27" x14ac:dyDescent="0.3">
      <c r="A75">
        <v>92525</v>
      </c>
      <c r="B75" t="s">
        <v>77</v>
      </c>
      <c r="C75" t="s">
        <v>75</v>
      </c>
      <c r="D75" t="s">
        <v>825</v>
      </c>
      <c r="E75" t="s">
        <v>262</v>
      </c>
      <c r="F75" t="s">
        <v>27</v>
      </c>
      <c r="G75" t="s">
        <v>134</v>
      </c>
      <c r="H75" t="s">
        <v>1099</v>
      </c>
      <c r="I75" t="s">
        <v>941</v>
      </c>
      <c r="J75" t="s">
        <v>1098</v>
      </c>
      <c r="K75" t="s">
        <v>41</v>
      </c>
      <c r="L75" t="s">
        <v>32</v>
      </c>
      <c r="N75" t="s">
        <v>1194</v>
      </c>
      <c r="O75" t="s">
        <v>1194</v>
      </c>
      <c r="Q75" t="s">
        <v>1097</v>
      </c>
      <c r="R75" t="s">
        <v>765</v>
      </c>
      <c r="T75" t="s">
        <v>43</v>
      </c>
      <c r="U75" t="s">
        <v>37</v>
      </c>
      <c r="V75" t="s">
        <v>26</v>
      </c>
      <c r="W75" t="s">
        <v>1194</v>
      </c>
      <c r="Y75" s="1">
        <v>42692.15388888889</v>
      </c>
      <c r="Z75" s="1">
        <v>42748.393900462965</v>
      </c>
      <c r="AA75" t="s">
        <v>1096</v>
      </c>
    </row>
    <row r="76" spans="1:27" x14ac:dyDescent="0.3">
      <c r="A76">
        <v>93099</v>
      </c>
      <c r="B76" t="s">
        <v>77</v>
      </c>
      <c r="C76" t="s">
        <v>75</v>
      </c>
      <c r="D76" t="s">
        <v>825</v>
      </c>
      <c r="E76" t="s">
        <v>262</v>
      </c>
      <c r="F76" t="s">
        <v>27</v>
      </c>
      <c r="G76" t="s">
        <v>187</v>
      </c>
      <c r="H76" t="s">
        <v>1090</v>
      </c>
      <c r="I76" t="s">
        <v>941</v>
      </c>
      <c r="J76" t="s">
        <v>934</v>
      </c>
      <c r="K76" t="s">
        <v>41</v>
      </c>
      <c r="L76" t="s">
        <v>32</v>
      </c>
      <c r="N76" t="s">
        <v>1194</v>
      </c>
      <c r="O76" t="s">
        <v>1194</v>
      </c>
      <c r="R76" t="s">
        <v>765</v>
      </c>
      <c r="T76" t="s">
        <v>55</v>
      </c>
      <c r="U76" t="s">
        <v>37</v>
      </c>
      <c r="V76" t="s">
        <v>235</v>
      </c>
      <c r="W76" t="s">
        <v>1194</v>
      </c>
      <c r="Y76" s="1">
        <v>42704.250879629632</v>
      </c>
      <c r="Z76" s="1">
        <v>42706.519050925926</v>
      </c>
    </row>
    <row r="77" spans="1:27" x14ac:dyDescent="0.3">
      <c r="A77">
        <v>93173</v>
      </c>
      <c r="B77" t="s">
        <v>77</v>
      </c>
      <c r="C77" t="s">
        <v>75</v>
      </c>
      <c r="D77" t="s">
        <v>825</v>
      </c>
      <c r="E77" t="s">
        <v>147</v>
      </c>
      <c r="F77" t="s">
        <v>27</v>
      </c>
      <c r="G77" t="s">
        <v>166</v>
      </c>
      <c r="H77" t="s">
        <v>1089</v>
      </c>
      <c r="I77" t="s">
        <v>941</v>
      </c>
      <c r="J77" t="s">
        <v>935</v>
      </c>
      <c r="K77" t="s">
        <v>41</v>
      </c>
      <c r="L77" t="s">
        <v>32</v>
      </c>
      <c r="N77" t="s">
        <v>1194</v>
      </c>
      <c r="O77" t="s">
        <v>1194</v>
      </c>
      <c r="R77" t="s">
        <v>765</v>
      </c>
      <c r="T77" t="s">
        <v>43</v>
      </c>
      <c r="U77" t="s">
        <v>45</v>
      </c>
      <c r="V77" t="s">
        <v>26</v>
      </c>
      <c r="W77" t="s">
        <v>1194</v>
      </c>
      <c r="Y77" s="1">
        <v>42705.532627314817</v>
      </c>
      <c r="Z77" s="1">
        <v>42770.496874999997</v>
      </c>
    </row>
    <row r="78" spans="1:27" x14ac:dyDescent="0.3">
      <c r="A78">
        <v>94040</v>
      </c>
      <c r="B78" t="s">
        <v>459</v>
      </c>
      <c r="C78" t="s">
        <v>75</v>
      </c>
      <c r="D78" t="s">
        <v>125</v>
      </c>
      <c r="E78" t="s">
        <v>303</v>
      </c>
      <c r="F78" t="s">
        <v>27</v>
      </c>
      <c r="G78" t="s">
        <v>49</v>
      </c>
      <c r="H78" t="s">
        <v>1086</v>
      </c>
      <c r="I78" t="s">
        <v>179</v>
      </c>
      <c r="J78" t="s">
        <v>794</v>
      </c>
      <c r="K78" t="s">
        <v>41</v>
      </c>
      <c r="L78" t="s">
        <v>28</v>
      </c>
      <c r="N78" t="s">
        <v>1194</v>
      </c>
      <c r="O78" t="s">
        <v>1194</v>
      </c>
      <c r="R78" t="s">
        <v>765</v>
      </c>
      <c r="T78" t="s">
        <v>55</v>
      </c>
      <c r="U78" t="s">
        <v>45</v>
      </c>
      <c r="V78" t="s">
        <v>235</v>
      </c>
      <c r="W78" t="s">
        <v>1194</v>
      </c>
      <c r="Y78" s="1">
        <v>42732.245798611111</v>
      </c>
      <c r="Z78" s="1">
        <v>42739.333368055559</v>
      </c>
    </row>
    <row r="79" spans="1:27" x14ac:dyDescent="0.3">
      <c r="A79">
        <v>94333</v>
      </c>
      <c r="B79" t="s">
        <v>124</v>
      </c>
      <c r="C79" t="s">
        <v>75</v>
      </c>
      <c r="D79" t="s">
        <v>125</v>
      </c>
      <c r="E79" t="s">
        <v>147</v>
      </c>
      <c r="F79" t="s">
        <v>27</v>
      </c>
      <c r="G79" t="s">
        <v>49</v>
      </c>
      <c r="H79" t="s">
        <v>1085</v>
      </c>
      <c r="I79" t="s">
        <v>179</v>
      </c>
      <c r="J79" t="s">
        <v>794</v>
      </c>
      <c r="K79" t="s">
        <v>41</v>
      </c>
      <c r="L79" t="s">
        <v>240</v>
      </c>
      <c r="M79" t="s">
        <v>44</v>
      </c>
      <c r="N79" t="s">
        <v>1194</v>
      </c>
      <c r="O79" t="s">
        <v>1194</v>
      </c>
      <c r="Q79" t="s">
        <v>1082</v>
      </c>
      <c r="R79" t="s">
        <v>765</v>
      </c>
      <c r="T79" t="s">
        <v>55</v>
      </c>
      <c r="U79" t="s">
        <v>45</v>
      </c>
      <c r="V79" t="s">
        <v>235</v>
      </c>
      <c r="W79" t="s">
        <v>1194</v>
      </c>
      <c r="X79" t="s">
        <v>1084</v>
      </c>
      <c r="Y79" s="1">
        <v>42744.312013888892</v>
      </c>
      <c r="Z79" s="1">
        <v>42751.291261574072</v>
      </c>
      <c r="AA79" t="s">
        <v>1081</v>
      </c>
    </row>
    <row r="80" spans="1:27" x14ac:dyDescent="0.3">
      <c r="A80">
        <v>94334</v>
      </c>
      <c r="B80" t="s">
        <v>459</v>
      </c>
      <c r="C80" t="s">
        <v>75</v>
      </c>
      <c r="D80" t="s">
        <v>125</v>
      </c>
      <c r="E80" t="s">
        <v>262</v>
      </c>
      <c r="F80" t="s">
        <v>27</v>
      </c>
      <c r="G80" t="s">
        <v>49</v>
      </c>
      <c r="H80" t="s">
        <v>1083</v>
      </c>
      <c r="I80" t="s">
        <v>179</v>
      </c>
      <c r="J80" t="s">
        <v>794</v>
      </c>
      <c r="K80" t="s">
        <v>41</v>
      </c>
      <c r="L80" t="s">
        <v>28</v>
      </c>
      <c r="N80" t="s">
        <v>1194</v>
      </c>
      <c r="O80" t="s">
        <v>1194</v>
      </c>
      <c r="Q80" t="s">
        <v>1082</v>
      </c>
      <c r="R80" t="s">
        <v>765</v>
      </c>
      <c r="T80" t="s">
        <v>55</v>
      </c>
      <c r="U80" t="s">
        <v>45</v>
      </c>
      <c r="V80" t="s">
        <v>235</v>
      </c>
      <c r="W80" t="s">
        <v>1194</v>
      </c>
      <c r="Y80" s="1">
        <v>42744.318773148145</v>
      </c>
      <c r="Z80" s="1">
        <v>42744.48814814815</v>
      </c>
      <c r="AA80" t="s">
        <v>1081</v>
      </c>
    </row>
    <row r="81" spans="1:27" x14ac:dyDescent="0.3">
      <c r="A81">
        <v>94489</v>
      </c>
      <c r="B81" t="s">
        <v>277</v>
      </c>
      <c r="C81" t="s">
        <v>75</v>
      </c>
      <c r="D81" t="s">
        <v>79</v>
      </c>
      <c r="E81" t="s">
        <v>147</v>
      </c>
      <c r="F81" t="s">
        <v>27</v>
      </c>
      <c r="G81" t="s">
        <v>166</v>
      </c>
      <c r="H81" t="s">
        <v>1080</v>
      </c>
      <c r="I81" t="s">
        <v>193</v>
      </c>
      <c r="J81" t="s">
        <v>1079</v>
      </c>
      <c r="K81" t="s">
        <v>41</v>
      </c>
      <c r="L81" t="s">
        <v>28</v>
      </c>
      <c r="N81" t="s">
        <v>1194</v>
      </c>
      <c r="O81" t="s">
        <v>1194</v>
      </c>
      <c r="R81" t="s">
        <v>765</v>
      </c>
      <c r="T81" t="s">
        <v>43</v>
      </c>
      <c r="U81" t="s">
        <v>60</v>
      </c>
      <c r="V81" t="s">
        <v>26</v>
      </c>
      <c r="W81" t="s">
        <v>1194</v>
      </c>
      <c r="Y81" s="1">
        <v>42746.610821759263</v>
      </c>
      <c r="Z81" s="1">
        <v>42766.856921296298</v>
      </c>
    </row>
    <row r="82" spans="1:27" x14ac:dyDescent="0.3">
      <c r="A82">
        <v>95047</v>
      </c>
      <c r="B82" t="s">
        <v>74</v>
      </c>
      <c r="C82" t="s">
        <v>75</v>
      </c>
      <c r="D82" t="s">
        <v>79</v>
      </c>
      <c r="E82" t="s">
        <v>262</v>
      </c>
      <c r="F82" t="s">
        <v>27</v>
      </c>
      <c r="G82" t="s">
        <v>49</v>
      </c>
      <c r="H82" t="s">
        <v>1078</v>
      </c>
      <c r="I82" t="s">
        <v>193</v>
      </c>
      <c r="J82" t="s">
        <v>1077</v>
      </c>
      <c r="K82" t="s">
        <v>41</v>
      </c>
      <c r="L82" t="s">
        <v>32</v>
      </c>
      <c r="N82" t="s">
        <v>1194</v>
      </c>
      <c r="O82" t="s">
        <v>1194</v>
      </c>
      <c r="R82" t="s">
        <v>765</v>
      </c>
      <c r="T82" t="s">
        <v>67</v>
      </c>
      <c r="U82" t="s">
        <v>60</v>
      </c>
      <c r="V82" t="s">
        <v>235</v>
      </c>
      <c r="W82" t="s">
        <v>1194</v>
      </c>
      <c r="Y82" s="1">
        <v>42760.660462962966</v>
      </c>
      <c r="Z82" s="1">
        <v>42760.973773148151</v>
      </c>
    </row>
    <row r="83" spans="1:27" x14ac:dyDescent="0.3">
      <c r="A83">
        <v>95185</v>
      </c>
      <c r="B83" t="s">
        <v>77</v>
      </c>
      <c r="C83" t="s">
        <v>75</v>
      </c>
      <c r="D83" t="s">
        <v>825</v>
      </c>
      <c r="E83" t="s">
        <v>147</v>
      </c>
      <c r="F83" t="s">
        <v>27</v>
      </c>
      <c r="G83" t="s">
        <v>169</v>
      </c>
      <c r="H83" t="s">
        <v>1267</v>
      </c>
      <c r="I83" t="s">
        <v>309</v>
      </c>
      <c r="J83" t="s">
        <v>309</v>
      </c>
      <c r="K83" t="s">
        <v>41</v>
      </c>
      <c r="L83" t="s">
        <v>240</v>
      </c>
      <c r="N83" t="s">
        <v>1194</v>
      </c>
      <c r="O83" t="s">
        <v>1194</v>
      </c>
      <c r="Q83" t="s">
        <v>1266</v>
      </c>
      <c r="R83" t="s">
        <v>765</v>
      </c>
      <c r="T83" t="s">
        <v>43</v>
      </c>
      <c r="U83" t="s">
        <v>29</v>
      </c>
      <c r="V83" t="s">
        <v>26</v>
      </c>
      <c r="W83" t="s">
        <v>1194</v>
      </c>
      <c r="Y83" s="1">
        <v>42765.331388888888</v>
      </c>
      <c r="Z83" s="1">
        <v>42797.683217592596</v>
      </c>
      <c r="AA83" t="s">
        <v>1265</v>
      </c>
    </row>
    <row r="84" spans="1:27" x14ac:dyDescent="0.3">
      <c r="A84">
        <v>95981</v>
      </c>
      <c r="B84" t="s">
        <v>915</v>
      </c>
      <c r="C84" t="s">
        <v>75</v>
      </c>
      <c r="D84" t="s">
        <v>79</v>
      </c>
      <c r="E84" t="s">
        <v>147</v>
      </c>
      <c r="F84" t="s">
        <v>27</v>
      </c>
      <c r="G84" t="s">
        <v>169</v>
      </c>
      <c r="H84" t="s">
        <v>1075</v>
      </c>
      <c r="I84" t="s">
        <v>915</v>
      </c>
      <c r="J84" t="s">
        <v>915</v>
      </c>
      <c r="K84" t="s">
        <v>41</v>
      </c>
      <c r="L84" t="s">
        <v>28</v>
      </c>
      <c r="N84" t="s">
        <v>1194</v>
      </c>
      <c r="O84" t="s">
        <v>1194</v>
      </c>
      <c r="R84" t="s">
        <v>765</v>
      </c>
      <c r="T84" t="s">
        <v>43</v>
      </c>
      <c r="U84" t="s">
        <v>45</v>
      </c>
      <c r="V84" t="s">
        <v>26</v>
      </c>
      <c r="W84" t="s">
        <v>1194</v>
      </c>
      <c r="Y84" s="1">
        <v>42782.091423611113</v>
      </c>
      <c r="Z84" s="1">
        <v>42782.109282407408</v>
      </c>
    </row>
    <row r="85" spans="1:27" x14ac:dyDescent="0.3">
      <c r="A85">
        <v>96251</v>
      </c>
      <c r="B85" t="s">
        <v>77</v>
      </c>
      <c r="C85" t="s">
        <v>75</v>
      </c>
      <c r="D85" t="s">
        <v>825</v>
      </c>
      <c r="E85" t="s">
        <v>262</v>
      </c>
      <c r="F85" t="s">
        <v>27</v>
      </c>
      <c r="G85" t="s">
        <v>25</v>
      </c>
      <c r="H85" t="s">
        <v>1260</v>
      </c>
      <c r="I85" t="s">
        <v>941</v>
      </c>
      <c r="J85" t="s">
        <v>210</v>
      </c>
      <c r="K85" t="s">
        <v>41</v>
      </c>
      <c r="L85" t="s">
        <v>32</v>
      </c>
      <c r="N85" t="s">
        <v>1194</v>
      </c>
      <c r="O85" t="s">
        <v>1194</v>
      </c>
      <c r="R85" t="s">
        <v>765</v>
      </c>
      <c r="T85" t="s">
        <v>43</v>
      </c>
      <c r="U85" t="s">
        <v>60</v>
      </c>
      <c r="V85" t="s">
        <v>235</v>
      </c>
      <c r="W85" t="s">
        <v>1194</v>
      </c>
      <c r="Y85" s="1">
        <v>42787.726817129631</v>
      </c>
      <c r="Z85" s="1">
        <v>42788.558622685188</v>
      </c>
    </row>
    <row r="86" spans="1:27" x14ac:dyDescent="0.3">
      <c r="A86">
        <v>96252</v>
      </c>
      <c r="B86" t="s">
        <v>459</v>
      </c>
      <c r="C86" t="s">
        <v>75</v>
      </c>
      <c r="D86" t="s">
        <v>125</v>
      </c>
      <c r="E86" t="s">
        <v>147</v>
      </c>
      <c r="F86" t="s">
        <v>27</v>
      </c>
      <c r="G86" t="s">
        <v>49</v>
      </c>
      <c r="H86" t="s">
        <v>1259</v>
      </c>
      <c r="I86" t="s">
        <v>179</v>
      </c>
      <c r="J86" t="s">
        <v>794</v>
      </c>
      <c r="K86" t="s">
        <v>41</v>
      </c>
      <c r="L86" t="s">
        <v>32</v>
      </c>
      <c r="N86" t="s">
        <v>1194</v>
      </c>
      <c r="O86" t="s">
        <v>1194</v>
      </c>
      <c r="R86" t="s">
        <v>765</v>
      </c>
      <c r="T86" t="s">
        <v>55</v>
      </c>
      <c r="U86" t="s">
        <v>45</v>
      </c>
      <c r="V86" t="s">
        <v>235</v>
      </c>
      <c r="W86" t="s">
        <v>1194</v>
      </c>
      <c r="Y86" s="1">
        <v>42787.911319444444</v>
      </c>
      <c r="Z86" s="1">
        <v>42795.150659722225</v>
      </c>
    </row>
    <row r="87" spans="1:27" x14ac:dyDescent="0.3">
      <c r="A87">
        <v>96253</v>
      </c>
      <c r="B87" t="s">
        <v>459</v>
      </c>
      <c r="C87" t="s">
        <v>75</v>
      </c>
      <c r="D87" t="s">
        <v>125</v>
      </c>
      <c r="E87" t="s">
        <v>147</v>
      </c>
      <c r="F87" t="s">
        <v>27</v>
      </c>
      <c r="G87" t="s">
        <v>49</v>
      </c>
      <c r="H87" t="s">
        <v>1258</v>
      </c>
      <c r="I87" t="s">
        <v>179</v>
      </c>
      <c r="J87" t="s">
        <v>794</v>
      </c>
      <c r="K87" t="s">
        <v>41</v>
      </c>
      <c r="L87" t="s">
        <v>32</v>
      </c>
      <c r="N87" t="s">
        <v>1194</v>
      </c>
      <c r="O87" t="s">
        <v>1194</v>
      </c>
      <c r="R87" t="s">
        <v>765</v>
      </c>
      <c r="T87" t="s">
        <v>55</v>
      </c>
      <c r="U87" t="s">
        <v>45</v>
      </c>
      <c r="V87" t="s">
        <v>235</v>
      </c>
      <c r="W87" t="s">
        <v>1194</v>
      </c>
      <c r="Y87" s="1">
        <v>42787.917326388888</v>
      </c>
      <c r="Z87" s="1">
        <v>42795.150972222225</v>
      </c>
    </row>
    <row r="88" spans="1:27" x14ac:dyDescent="0.3">
      <c r="A88">
        <v>96972</v>
      </c>
      <c r="B88" t="s">
        <v>77</v>
      </c>
      <c r="C88" t="s">
        <v>75</v>
      </c>
      <c r="D88" t="s">
        <v>825</v>
      </c>
      <c r="E88" t="s">
        <v>303</v>
      </c>
      <c r="F88" t="s">
        <v>27</v>
      </c>
      <c r="G88" t="s">
        <v>134</v>
      </c>
      <c r="H88" t="s">
        <v>1315</v>
      </c>
      <c r="I88" t="s">
        <v>941</v>
      </c>
      <c r="J88" t="s">
        <v>908</v>
      </c>
      <c r="K88" t="s">
        <v>41</v>
      </c>
      <c r="L88" t="s">
        <v>101</v>
      </c>
      <c r="N88" t="s">
        <v>1194</v>
      </c>
      <c r="O88" t="s">
        <v>1194</v>
      </c>
      <c r="R88" t="s">
        <v>765</v>
      </c>
      <c r="T88" t="s">
        <v>43</v>
      </c>
      <c r="U88" t="s">
        <v>45</v>
      </c>
      <c r="V88" t="s">
        <v>26</v>
      </c>
      <c r="W88" t="s">
        <v>1194</v>
      </c>
      <c r="Y88" s="1">
        <v>42807.015798611108</v>
      </c>
      <c r="Z88" s="1">
        <v>42807.430393518516</v>
      </c>
    </row>
    <row r="89" spans="1:27" x14ac:dyDescent="0.3">
      <c r="A89">
        <v>75258</v>
      </c>
      <c r="B89" t="s">
        <v>102</v>
      </c>
      <c r="C89" t="s">
        <v>133</v>
      </c>
      <c r="D89" t="s">
        <v>787</v>
      </c>
      <c r="E89" t="s">
        <v>147</v>
      </c>
      <c r="F89" t="s">
        <v>27</v>
      </c>
      <c r="G89" t="s">
        <v>169</v>
      </c>
      <c r="H89" t="s">
        <v>1073</v>
      </c>
      <c r="I89" t="s">
        <v>234</v>
      </c>
      <c r="J89" t="s">
        <v>234</v>
      </c>
      <c r="K89" t="s">
        <v>41</v>
      </c>
      <c r="L89" t="s">
        <v>32</v>
      </c>
      <c r="N89" t="s">
        <v>1194</v>
      </c>
      <c r="O89" t="s">
        <v>1194</v>
      </c>
      <c r="R89" t="s">
        <v>765</v>
      </c>
      <c r="S89" t="s">
        <v>426</v>
      </c>
      <c r="T89" t="s">
        <v>43</v>
      </c>
      <c r="U89" t="s">
        <v>29</v>
      </c>
      <c r="V89" t="s">
        <v>36</v>
      </c>
      <c r="W89" t="s">
        <v>1194</v>
      </c>
      <c r="Y89" s="1">
        <v>42385.422060185185</v>
      </c>
      <c r="Z89" s="1">
        <v>42388.353067129632</v>
      </c>
    </row>
    <row r="90" spans="1:27" x14ac:dyDescent="0.3">
      <c r="A90">
        <v>96222</v>
      </c>
      <c r="B90" t="s">
        <v>139</v>
      </c>
      <c r="C90" t="s">
        <v>106</v>
      </c>
      <c r="D90" t="s">
        <v>141</v>
      </c>
      <c r="E90" t="s">
        <v>262</v>
      </c>
      <c r="F90" t="s">
        <v>27</v>
      </c>
      <c r="G90" t="s">
        <v>169</v>
      </c>
      <c r="H90" t="s">
        <v>1257</v>
      </c>
      <c r="I90" t="s">
        <v>915</v>
      </c>
      <c r="J90" t="s">
        <v>915</v>
      </c>
      <c r="K90" t="s">
        <v>41</v>
      </c>
      <c r="L90" t="s">
        <v>32</v>
      </c>
      <c r="N90" t="s">
        <v>1194</v>
      </c>
      <c r="O90" t="s">
        <v>1194</v>
      </c>
      <c r="Q90" t="s">
        <v>366</v>
      </c>
      <c r="R90" t="s">
        <v>765</v>
      </c>
      <c r="T90" t="s">
        <v>67</v>
      </c>
      <c r="U90" t="s">
        <v>29</v>
      </c>
      <c r="V90" t="s">
        <v>26</v>
      </c>
      <c r="W90" t="s">
        <v>1194</v>
      </c>
      <c r="Y90" s="1">
        <v>42787.250763888886</v>
      </c>
      <c r="Z90" s="1">
        <v>42794.200833333336</v>
      </c>
    </row>
    <row r="91" spans="1:27" x14ac:dyDescent="0.3">
      <c r="A91">
        <v>96266</v>
      </c>
      <c r="B91" t="s">
        <v>139</v>
      </c>
      <c r="C91" t="s">
        <v>106</v>
      </c>
      <c r="D91" t="s">
        <v>141</v>
      </c>
      <c r="E91" t="s">
        <v>262</v>
      </c>
      <c r="F91" t="s">
        <v>27</v>
      </c>
      <c r="G91" t="s">
        <v>169</v>
      </c>
      <c r="H91" t="s">
        <v>1256</v>
      </c>
      <c r="I91" t="s">
        <v>915</v>
      </c>
      <c r="J91" t="s">
        <v>915</v>
      </c>
      <c r="K91" t="s">
        <v>41</v>
      </c>
      <c r="L91" t="s">
        <v>32</v>
      </c>
      <c r="N91" t="s">
        <v>1194</v>
      </c>
      <c r="O91" t="s">
        <v>1194</v>
      </c>
      <c r="Q91" t="s">
        <v>1255</v>
      </c>
      <c r="R91" t="s">
        <v>765</v>
      </c>
      <c r="T91" t="s">
        <v>43</v>
      </c>
      <c r="U91" t="s">
        <v>29</v>
      </c>
      <c r="V91" t="s">
        <v>26</v>
      </c>
      <c r="W91" t="s">
        <v>1194</v>
      </c>
      <c r="Y91" s="1">
        <v>42788.11619212963</v>
      </c>
      <c r="Z91" s="1">
        <v>42794.202986111108</v>
      </c>
    </row>
    <row r="92" spans="1:27" x14ac:dyDescent="0.3">
      <c r="A92">
        <v>95974</v>
      </c>
      <c r="B92" t="s">
        <v>353</v>
      </c>
      <c r="C92" t="s">
        <v>95</v>
      </c>
      <c r="D92" t="s">
        <v>168</v>
      </c>
      <c r="E92" t="s">
        <v>262</v>
      </c>
      <c r="F92" t="s">
        <v>27</v>
      </c>
      <c r="G92" t="s">
        <v>187</v>
      </c>
      <c r="H92" t="s">
        <v>1264</v>
      </c>
      <c r="I92" t="s">
        <v>1263</v>
      </c>
      <c r="J92" t="s">
        <v>1263</v>
      </c>
      <c r="K92" t="s">
        <v>41</v>
      </c>
      <c r="L92" t="s">
        <v>32</v>
      </c>
      <c r="M92" t="s">
        <v>104</v>
      </c>
      <c r="N92" t="s">
        <v>1194</v>
      </c>
      <c r="O92" t="s">
        <v>1194</v>
      </c>
      <c r="Q92" t="s">
        <v>1262</v>
      </c>
      <c r="R92" t="s">
        <v>765</v>
      </c>
      <c r="T92" t="s">
        <v>55</v>
      </c>
      <c r="U92" t="s">
        <v>37</v>
      </c>
      <c r="V92" t="s">
        <v>26</v>
      </c>
      <c r="W92" t="s">
        <v>1194</v>
      </c>
      <c r="Y92" s="1">
        <v>42782.021145833336</v>
      </c>
      <c r="Z92" s="1">
        <v>42814.015486111108</v>
      </c>
      <c r="AA92" t="s">
        <v>1261</v>
      </c>
    </row>
    <row r="93" spans="1:27" x14ac:dyDescent="0.3">
      <c r="A93">
        <v>78389</v>
      </c>
      <c r="B93" t="s">
        <v>143</v>
      </c>
      <c r="C93" t="s">
        <v>23</v>
      </c>
      <c r="D93" t="s">
        <v>68</v>
      </c>
      <c r="E93" t="s">
        <v>48</v>
      </c>
      <c r="F93" t="s">
        <v>27</v>
      </c>
      <c r="G93" t="s">
        <v>187</v>
      </c>
      <c r="H93" t="s">
        <v>1061</v>
      </c>
      <c r="J93" t="s">
        <v>161</v>
      </c>
      <c r="K93" t="s">
        <v>41</v>
      </c>
      <c r="L93" t="s">
        <v>32</v>
      </c>
      <c r="N93" t="s">
        <v>1194</v>
      </c>
      <c r="O93" t="s">
        <v>1194</v>
      </c>
      <c r="R93" t="s">
        <v>235</v>
      </c>
      <c r="T93" t="s">
        <v>55</v>
      </c>
      <c r="U93" t="s">
        <v>37</v>
      </c>
      <c r="V93" t="s">
        <v>26</v>
      </c>
      <c r="W93" t="s">
        <v>1194</v>
      </c>
      <c r="X93" t="s">
        <v>1060</v>
      </c>
      <c r="Y93" s="1">
        <v>42437.14738425926</v>
      </c>
      <c r="Z93" s="1">
        <v>42452.003368055557</v>
      </c>
    </row>
    <row r="94" spans="1:27" x14ac:dyDescent="0.3">
      <c r="A94">
        <v>81264</v>
      </c>
      <c r="B94" t="s">
        <v>763</v>
      </c>
      <c r="C94" t="s">
        <v>23</v>
      </c>
      <c r="D94" t="s">
        <v>106</v>
      </c>
      <c r="E94" t="s">
        <v>24</v>
      </c>
      <c r="F94" t="s">
        <v>27</v>
      </c>
      <c r="G94" t="s">
        <v>42</v>
      </c>
      <c r="H94" t="s">
        <v>762</v>
      </c>
      <c r="J94" t="s">
        <v>670</v>
      </c>
      <c r="K94" t="s">
        <v>41</v>
      </c>
      <c r="L94" t="s">
        <v>32</v>
      </c>
      <c r="M94" t="s">
        <v>185</v>
      </c>
      <c r="N94" t="s">
        <v>1194</v>
      </c>
      <c r="O94" t="s">
        <v>1194</v>
      </c>
      <c r="R94" t="s">
        <v>235</v>
      </c>
      <c r="T94" t="s">
        <v>43</v>
      </c>
      <c r="U94" t="s">
        <v>60</v>
      </c>
      <c r="V94" t="s">
        <v>235</v>
      </c>
      <c r="W94" t="s">
        <v>1194</v>
      </c>
      <c r="Y94" s="1">
        <v>42480.965439814812</v>
      </c>
      <c r="Z94" s="1">
        <v>42803.366840277777</v>
      </c>
    </row>
    <row r="95" spans="1:27" x14ac:dyDescent="0.3">
      <c r="A95">
        <v>92187</v>
      </c>
      <c r="B95" t="s">
        <v>61</v>
      </c>
      <c r="C95" t="s">
        <v>23</v>
      </c>
      <c r="D95" t="s">
        <v>95</v>
      </c>
      <c r="E95" t="s">
        <v>24</v>
      </c>
      <c r="F95" t="s">
        <v>27</v>
      </c>
      <c r="G95" t="s">
        <v>42</v>
      </c>
      <c r="H95" t="s">
        <v>714</v>
      </c>
      <c r="I95" t="s">
        <v>936</v>
      </c>
      <c r="J95" t="s">
        <v>150</v>
      </c>
      <c r="K95" t="s">
        <v>41</v>
      </c>
      <c r="L95" t="s">
        <v>32</v>
      </c>
      <c r="M95" t="s">
        <v>638</v>
      </c>
      <c r="N95" t="s">
        <v>1194</v>
      </c>
      <c r="O95" t="s">
        <v>428</v>
      </c>
      <c r="Q95" t="s">
        <v>713</v>
      </c>
      <c r="R95" t="s">
        <v>235</v>
      </c>
      <c r="T95" t="s">
        <v>43</v>
      </c>
      <c r="U95" t="s">
        <v>29</v>
      </c>
      <c r="V95" t="s">
        <v>26</v>
      </c>
      <c r="W95" t="s">
        <v>361</v>
      </c>
      <c r="Y95" s="1">
        <v>42685.228935185187</v>
      </c>
      <c r="Z95" s="1">
        <v>42716.31863425926</v>
      </c>
    </row>
    <row r="96" spans="1:27" x14ac:dyDescent="0.3">
      <c r="A96">
        <v>94122</v>
      </c>
      <c r="B96" t="s">
        <v>702</v>
      </c>
      <c r="C96" t="s">
        <v>23</v>
      </c>
      <c r="D96" t="s">
        <v>374</v>
      </c>
      <c r="E96" t="s">
        <v>24</v>
      </c>
      <c r="F96" t="s">
        <v>27</v>
      </c>
      <c r="G96" t="s">
        <v>25</v>
      </c>
      <c r="H96" t="s">
        <v>701</v>
      </c>
      <c r="J96" t="s">
        <v>700</v>
      </c>
      <c r="K96" t="s">
        <v>41</v>
      </c>
      <c r="L96" t="s">
        <v>240</v>
      </c>
      <c r="M96" t="s">
        <v>44</v>
      </c>
      <c r="N96" t="s">
        <v>1194</v>
      </c>
      <c r="O96" t="s">
        <v>1194</v>
      </c>
      <c r="R96" t="s">
        <v>235</v>
      </c>
      <c r="T96" t="s">
        <v>55</v>
      </c>
      <c r="U96" t="s">
        <v>45</v>
      </c>
      <c r="V96" t="s">
        <v>235</v>
      </c>
      <c r="W96" t="s">
        <v>1194</v>
      </c>
      <c r="X96" t="s">
        <v>378</v>
      </c>
      <c r="Y96" s="1">
        <v>42739.236076388886</v>
      </c>
      <c r="Z96" s="1">
        <v>42771.985289351855</v>
      </c>
    </row>
    <row r="97" spans="1:26" x14ac:dyDescent="0.3">
      <c r="A97">
        <v>95010</v>
      </c>
      <c r="B97" t="s">
        <v>1339</v>
      </c>
      <c r="C97" t="s">
        <v>23</v>
      </c>
      <c r="D97" t="s">
        <v>95</v>
      </c>
      <c r="E97" t="s">
        <v>262</v>
      </c>
      <c r="F97" t="s">
        <v>27</v>
      </c>
      <c r="G97" t="s">
        <v>49</v>
      </c>
      <c r="H97" t="s">
        <v>1338</v>
      </c>
      <c r="J97" t="s">
        <v>933</v>
      </c>
      <c r="K97" t="s">
        <v>41</v>
      </c>
      <c r="L97" t="s">
        <v>240</v>
      </c>
      <c r="M97" t="s">
        <v>185</v>
      </c>
      <c r="N97" t="s">
        <v>1194</v>
      </c>
      <c r="O97" t="s">
        <v>1194</v>
      </c>
      <c r="R97" t="s">
        <v>235</v>
      </c>
      <c r="T97" t="s">
        <v>43</v>
      </c>
      <c r="U97" t="s">
        <v>29</v>
      </c>
      <c r="V97" t="s">
        <v>235</v>
      </c>
      <c r="W97" t="s">
        <v>1194</v>
      </c>
      <c r="Y97" s="1">
        <v>42760.091064814813</v>
      </c>
      <c r="Z97" s="1">
        <v>42810.113622685189</v>
      </c>
    </row>
    <row r="98" spans="1:26" x14ac:dyDescent="0.3">
      <c r="A98">
        <v>95144</v>
      </c>
      <c r="B98" t="s">
        <v>66</v>
      </c>
      <c r="C98" t="s">
        <v>23</v>
      </c>
      <c r="D98" t="s">
        <v>374</v>
      </c>
      <c r="E98" t="s">
        <v>24</v>
      </c>
      <c r="F98" t="s">
        <v>27</v>
      </c>
      <c r="G98" t="s">
        <v>49</v>
      </c>
      <c r="H98" t="s">
        <v>699</v>
      </c>
      <c r="I98" t="s">
        <v>285</v>
      </c>
      <c r="J98" t="s">
        <v>285</v>
      </c>
      <c r="K98" t="s">
        <v>41</v>
      </c>
      <c r="L98" t="s">
        <v>240</v>
      </c>
      <c r="M98" t="s">
        <v>44</v>
      </c>
      <c r="N98" t="s">
        <v>1194</v>
      </c>
      <c r="O98" t="s">
        <v>1194</v>
      </c>
      <c r="R98" t="s">
        <v>235</v>
      </c>
      <c r="T98" t="s">
        <v>67</v>
      </c>
      <c r="U98" t="s">
        <v>60</v>
      </c>
      <c r="V98" t="s">
        <v>235</v>
      </c>
      <c r="W98" t="s">
        <v>1194</v>
      </c>
      <c r="X98" t="s">
        <v>378</v>
      </c>
      <c r="Y98" s="1">
        <v>42762.451701388891</v>
      </c>
      <c r="Z98" s="1">
        <v>42771.987256944441</v>
      </c>
    </row>
    <row r="99" spans="1:26" x14ac:dyDescent="0.3">
      <c r="A99">
        <v>96027</v>
      </c>
      <c r="B99" t="s">
        <v>142</v>
      </c>
      <c r="C99" t="s">
        <v>23</v>
      </c>
      <c r="D99" t="s">
        <v>1208</v>
      </c>
      <c r="E99" t="s">
        <v>147</v>
      </c>
      <c r="F99" t="s">
        <v>27</v>
      </c>
      <c r="G99" t="s">
        <v>187</v>
      </c>
      <c r="H99" t="s">
        <v>1337</v>
      </c>
      <c r="I99" t="s">
        <v>195</v>
      </c>
      <c r="J99" t="s">
        <v>143</v>
      </c>
      <c r="K99" t="s">
        <v>41</v>
      </c>
      <c r="L99" t="s">
        <v>32</v>
      </c>
      <c r="M99" t="s">
        <v>369</v>
      </c>
      <c r="N99" t="s">
        <v>1194</v>
      </c>
      <c r="O99" t="s">
        <v>1194</v>
      </c>
      <c r="R99" t="s">
        <v>235</v>
      </c>
      <c r="T99" t="s">
        <v>55</v>
      </c>
      <c r="U99" t="s">
        <v>37</v>
      </c>
      <c r="V99" t="s">
        <v>26</v>
      </c>
      <c r="W99" t="s">
        <v>1194</v>
      </c>
      <c r="X99" t="s">
        <v>629</v>
      </c>
      <c r="Y99" s="1">
        <v>42782.220729166664</v>
      </c>
      <c r="Z99" s="1">
        <v>42814.718136574076</v>
      </c>
    </row>
    <row r="100" spans="1:26" x14ac:dyDescent="0.3">
      <c r="A100">
        <v>96257</v>
      </c>
      <c r="B100" t="s">
        <v>266</v>
      </c>
      <c r="C100" t="s">
        <v>23</v>
      </c>
      <c r="D100" t="s">
        <v>68</v>
      </c>
      <c r="E100" t="s">
        <v>262</v>
      </c>
      <c r="F100" t="s">
        <v>27</v>
      </c>
      <c r="G100" t="s">
        <v>42</v>
      </c>
      <c r="H100" t="s">
        <v>1336</v>
      </c>
      <c r="J100" t="s">
        <v>80</v>
      </c>
      <c r="K100" t="s">
        <v>41</v>
      </c>
      <c r="L100" t="s">
        <v>240</v>
      </c>
      <c r="M100" t="s">
        <v>1335</v>
      </c>
      <c r="N100" t="s">
        <v>1194</v>
      </c>
      <c r="O100" t="s">
        <v>1194</v>
      </c>
      <c r="R100" t="s">
        <v>235</v>
      </c>
      <c r="T100" t="s">
        <v>55</v>
      </c>
      <c r="U100" t="s">
        <v>45</v>
      </c>
      <c r="V100" t="s">
        <v>235</v>
      </c>
      <c r="W100" t="s">
        <v>1194</v>
      </c>
      <c r="Y100" s="1">
        <v>42787.972685185188</v>
      </c>
      <c r="Z100" s="1">
        <v>42809.305138888885</v>
      </c>
    </row>
    <row r="101" spans="1:26" x14ac:dyDescent="0.3">
      <c r="A101">
        <v>96444</v>
      </c>
      <c r="B101" t="s">
        <v>191</v>
      </c>
      <c r="C101" t="s">
        <v>23</v>
      </c>
      <c r="D101" t="s">
        <v>30</v>
      </c>
      <c r="E101" t="s">
        <v>24</v>
      </c>
      <c r="F101" t="s">
        <v>27</v>
      </c>
      <c r="G101" t="s">
        <v>42</v>
      </c>
      <c r="H101" t="s">
        <v>1303</v>
      </c>
      <c r="J101" t="s">
        <v>1302</v>
      </c>
      <c r="K101" t="s">
        <v>41</v>
      </c>
      <c r="L101" t="s">
        <v>240</v>
      </c>
      <c r="M101" t="s">
        <v>44</v>
      </c>
      <c r="N101" t="s">
        <v>1194</v>
      </c>
      <c r="O101" t="s">
        <v>1293</v>
      </c>
      <c r="Q101" t="s">
        <v>1301</v>
      </c>
      <c r="R101" t="s">
        <v>235</v>
      </c>
      <c r="T101" t="s">
        <v>43</v>
      </c>
      <c r="U101" t="s">
        <v>45</v>
      </c>
      <c r="V101" t="s">
        <v>235</v>
      </c>
      <c r="W101" t="s">
        <v>1194</v>
      </c>
      <c r="X101" t="s">
        <v>378</v>
      </c>
      <c r="Y101" s="1">
        <v>42793.886562500003</v>
      </c>
      <c r="Z101" s="1">
        <v>42803.087685185186</v>
      </c>
    </row>
    <row r="102" spans="1:26" x14ac:dyDescent="0.3">
      <c r="A102">
        <v>96765</v>
      </c>
      <c r="B102" t="s">
        <v>66</v>
      </c>
      <c r="C102" t="s">
        <v>23</v>
      </c>
      <c r="D102" t="s">
        <v>374</v>
      </c>
      <c r="E102" t="s">
        <v>24</v>
      </c>
      <c r="F102" t="s">
        <v>27</v>
      </c>
      <c r="G102" t="s">
        <v>58</v>
      </c>
      <c r="H102" t="s">
        <v>1334</v>
      </c>
      <c r="J102" t="s">
        <v>66</v>
      </c>
      <c r="K102" t="s">
        <v>41</v>
      </c>
      <c r="L102" t="s">
        <v>240</v>
      </c>
      <c r="M102" t="s">
        <v>185</v>
      </c>
      <c r="N102" t="s">
        <v>1194</v>
      </c>
      <c r="O102" t="s">
        <v>1293</v>
      </c>
      <c r="R102" t="s">
        <v>235</v>
      </c>
      <c r="T102" t="s">
        <v>43</v>
      </c>
      <c r="U102" t="s">
        <v>60</v>
      </c>
      <c r="V102" t="s">
        <v>235</v>
      </c>
      <c r="W102" t="s">
        <v>1194</v>
      </c>
      <c r="Y102" s="1">
        <v>42801.107604166667</v>
      </c>
      <c r="Z102" s="1">
        <v>42809.460300925923</v>
      </c>
    </row>
    <row r="103" spans="1:26" x14ac:dyDescent="0.3">
      <c r="A103">
        <v>97122</v>
      </c>
      <c r="B103" t="s">
        <v>702</v>
      </c>
      <c r="C103" t="s">
        <v>23</v>
      </c>
      <c r="D103" t="s">
        <v>85</v>
      </c>
      <c r="E103" t="s">
        <v>24</v>
      </c>
      <c r="F103" t="s">
        <v>27</v>
      </c>
      <c r="G103" t="s">
        <v>117</v>
      </c>
      <c r="H103" t="s">
        <v>1333</v>
      </c>
      <c r="I103" t="s">
        <v>118</v>
      </c>
      <c r="J103" t="s">
        <v>118</v>
      </c>
      <c r="K103" t="s">
        <v>41</v>
      </c>
      <c r="L103" t="s">
        <v>240</v>
      </c>
      <c r="M103" t="s">
        <v>185</v>
      </c>
      <c r="N103" t="s">
        <v>1194</v>
      </c>
      <c r="O103" t="s">
        <v>1319</v>
      </c>
      <c r="R103" t="s">
        <v>235</v>
      </c>
      <c r="T103" t="s">
        <v>55</v>
      </c>
      <c r="U103" t="s">
        <v>60</v>
      </c>
      <c r="V103" t="s">
        <v>235</v>
      </c>
      <c r="W103" t="s">
        <v>1194</v>
      </c>
      <c r="Y103" s="1">
        <v>42809.696469907409</v>
      </c>
      <c r="Z103" s="1">
        <v>42814.199131944442</v>
      </c>
    </row>
    <row r="104" spans="1:26" x14ac:dyDescent="0.3">
      <c r="A104">
        <v>79685</v>
      </c>
      <c r="B104" t="s">
        <v>173</v>
      </c>
      <c r="C104" t="s">
        <v>162</v>
      </c>
      <c r="D104" t="s">
        <v>216</v>
      </c>
      <c r="E104" t="s">
        <v>24</v>
      </c>
      <c r="F104" t="s">
        <v>27</v>
      </c>
      <c r="G104" t="s">
        <v>49</v>
      </c>
      <c r="H104" t="s">
        <v>696</v>
      </c>
      <c r="I104" t="s">
        <v>163</v>
      </c>
      <c r="J104" t="s">
        <v>163</v>
      </c>
      <c r="K104" t="s">
        <v>41</v>
      </c>
      <c r="L104" t="s">
        <v>32</v>
      </c>
      <c r="N104" t="s">
        <v>1194</v>
      </c>
      <c r="O104" t="s">
        <v>1194</v>
      </c>
      <c r="R104" t="s">
        <v>235</v>
      </c>
      <c r="T104" t="s">
        <v>55</v>
      </c>
      <c r="U104" t="s">
        <v>37</v>
      </c>
      <c r="V104" t="s">
        <v>235</v>
      </c>
      <c r="W104" t="s">
        <v>1194</v>
      </c>
      <c r="Y104" s="1">
        <v>42458.033101851855</v>
      </c>
      <c r="Z104" s="1">
        <v>42724.124166666668</v>
      </c>
    </row>
    <row r="105" spans="1:26" x14ac:dyDescent="0.3">
      <c r="A105">
        <v>89816</v>
      </c>
      <c r="B105" t="s">
        <v>47</v>
      </c>
      <c r="C105" t="s">
        <v>34</v>
      </c>
      <c r="D105" t="s">
        <v>689</v>
      </c>
      <c r="E105" t="s">
        <v>24</v>
      </c>
      <c r="F105" t="s">
        <v>27</v>
      </c>
      <c r="G105" t="s">
        <v>49</v>
      </c>
      <c r="H105" t="s">
        <v>688</v>
      </c>
      <c r="I105" t="s">
        <v>47</v>
      </c>
      <c r="J105" t="s">
        <v>47</v>
      </c>
      <c r="K105" t="s">
        <v>41</v>
      </c>
      <c r="L105" t="s">
        <v>32</v>
      </c>
      <c r="N105" t="s">
        <v>1194</v>
      </c>
      <c r="O105" t="s">
        <v>1194</v>
      </c>
      <c r="R105" t="s">
        <v>235</v>
      </c>
      <c r="T105" t="s">
        <v>55</v>
      </c>
      <c r="U105" t="s">
        <v>60</v>
      </c>
      <c r="V105" t="s">
        <v>26</v>
      </c>
      <c r="W105" t="s">
        <v>1194</v>
      </c>
      <c r="Y105" s="1">
        <v>42642.068159722221</v>
      </c>
      <c r="Z105" s="1">
        <v>42803.347997685189</v>
      </c>
    </row>
    <row r="106" spans="1:26" x14ac:dyDescent="0.3">
      <c r="A106">
        <v>91980</v>
      </c>
      <c r="B106" t="s">
        <v>751</v>
      </c>
      <c r="C106" t="s">
        <v>34</v>
      </c>
      <c r="D106" t="s">
        <v>71</v>
      </c>
      <c r="E106" t="s">
        <v>24</v>
      </c>
      <c r="F106" t="s">
        <v>27</v>
      </c>
      <c r="G106" t="s">
        <v>42</v>
      </c>
      <c r="H106" t="s">
        <v>1254</v>
      </c>
      <c r="I106" t="s">
        <v>751</v>
      </c>
      <c r="J106" t="s">
        <v>99</v>
      </c>
      <c r="K106" t="s">
        <v>41</v>
      </c>
      <c r="L106" t="s">
        <v>240</v>
      </c>
      <c r="M106" t="s">
        <v>365</v>
      </c>
      <c r="N106" t="s">
        <v>1194</v>
      </c>
      <c r="O106" t="s">
        <v>1221</v>
      </c>
      <c r="R106" t="s">
        <v>235</v>
      </c>
      <c r="T106" t="s">
        <v>43</v>
      </c>
      <c r="U106" t="s">
        <v>29</v>
      </c>
      <c r="V106" t="s">
        <v>26</v>
      </c>
      <c r="W106" t="s">
        <v>1194</v>
      </c>
      <c r="Y106" s="1">
        <v>42682.147974537038</v>
      </c>
      <c r="Z106" s="1">
        <v>42802.005752314813</v>
      </c>
    </row>
    <row r="107" spans="1:26" x14ac:dyDescent="0.3">
      <c r="A107">
        <v>92712</v>
      </c>
      <c r="B107" t="s">
        <v>926</v>
      </c>
      <c r="C107" t="s">
        <v>34</v>
      </c>
      <c r="D107" t="s">
        <v>71</v>
      </c>
      <c r="E107" t="s">
        <v>24</v>
      </c>
      <c r="F107" t="s">
        <v>27</v>
      </c>
      <c r="G107" t="s">
        <v>42</v>
      </c>
      <c r="H107" t="s">
        <v>1253</v>
      </c>
      <c r="I107" t="s">
        <v>926</v>
      </c>
      <c r="J107" t="s">
        <v>99</v>
      </c>
      <c r="K107" t="s">
        <v>41</v>
      </c>
      <c r="L107" t="s">
        <v>240</v>
      </c>
      <c r="M107" t="s">
        <v>365</v>
      </c>
      <c r="N107" t="s">
        <v>1194</v>
      </c>
      <c r="O107" t="s">
        <v>1221</v>
      </c>
      <c r="R107" t="s">
        <v>235</v>
      </c>
      <c r="T107" t="s">
        <v>43</v>
      </c>
      <c r="U107" t="s">
        <v>37</v>
      </c>
      <c r="V107" t="s">
        <v>26</v>
      </c>
      <c r="W107" t="s">
        <v>1194</v>
      </c>
      <c r="Y107" s="1">
        <v>42696.25440972222</v>
      </c>
      <c r="Z107" s="1">
        <v>42801.966967592591</v>
      </c>
    </row>
    <row r="108" spans="1:26" x14ac:dyDescent="0.3">
      <c r="A108">
        <v>96022</v>
      </c>
      <c r="B108" t="s">
        <v>54</v>
      </c>
      <c r="C108" t="s">
        <v>34</v>
      </c>
      <c r="D108" t="s">
        <v>1205</v>
      </c>
      <c r="E108" t="s">
        <v>24</v>
      </c>
      <c r="F108" t="s">
        <v>27</v>
      </c>
      <c r="G108" t="s">
        <v>187</v>
      </c>
      <c r="H108" t="s">
        <v>1332</v>
      </c>
      <c r="I108" t="s">
        <v>733</v>
      </c>
      <c r="J108" t="s">
        <v>143</v>
      </c>
      <c r="K108" t="s">
        <v>41</v>
      </c>
      <c r="L108" t="s">
        <v>240</v>
      </c>
      <c r="M108" t="s">
        <v>365</v>
      </c>
      <c r="N108" t="s">
        <v>1194</v>
      </c>
      <c r="O108" t="s">
        <v>1293</v>
      </c>
      <c r="Q108" t="s">
        <v>1169</v>
      </c>
      <c r="R108" t="s">
        <v>235</v>
      </c>
      <c r="T108" t="s">
        <v>67</v>
      </c>
      <c r="U108" t="s">
        <v>29</v>
      </c>
      <c r="V108" t="s">
        <v>26</v>
      </c>
      <c r="W108" t="s">
        <v>1194</v>
      </c>
      <c r="Y108" s="1">
        <v>42782.211585648147</v>
      </c>
      <c r="Z108" s="1">
        <v>42814.064131944448</v>
      </c>
    </row>
    <row r="109" spans="1:26" x14ac:dyDescent="0.3">
      <c r="A109">
        <v>94678</v>
      </c>
      <c r="B109" t="s">
        <v>89</v>
      </c>
      <c r="C109" t="s">
        <v>88</v>
      </c>
      <c r="D109" t="s">
        <v>90</v>
      </c>
      <c r="E109" t="s">
        <v>24</v>
      </c>
      <c r="F109" t="s">
        <v>27</v>
      </c>
      <c r="G109" t="s">
        <v>275</v>
      </c>
      <c r="H109" t="s">
        <v>620</v>
      </c>
      <c r="I109" t="s">
        <v>107</v>
      </c>
      <c r="J109" t="s">
        <v>342</v>
      </c>
      <c r="K109" t="s">
        <v>41</v>
      </c>
      <c r="L109" t="s">
        <v>32</v>
      </c>
      <c r="N109" t="s">
        <v>1194</v>
      </c>
      <c r="O109" t="s">
        <v>1194</v>
      </c>
      <c r="R109" t="s">
        <v>235</v>
      </c>
      <c r="T109" t="s">
        <v>67</v>
      </c>
      <c r="U109" t="s">
        <v>60</v>
      </c>
      <c r="V109" t="s">
        <v>235</v>
      </c>
      <c r="W109" t="s">
        <v>1194</v>
      </c>
      <c r="Y109" s="1">
        <v>42753.045277777775</v>
      </c>
      <c r="Z109" s="1">
        <v>42753.961944444447</v>
      </c>
    </row>
    <row r="110" spans="1:26" x14ac:dyDescent="0.3">
      <c r="A110">
        <v>82510</v>
      </c>
      <c r="B110" t="s">
        <v>209</v>
      </c>
      <c r="C110" t="s">
        <v>40</v>
      </c>
      <c r="D110" t="s">
        <v>46</v>
      </c>
      <c r="E110" t="s">
        <v>48</v>
      </c>
      <c r="F110" t="s">
        <v>27</v>
      </c>
      <c r="G110" t="s">
        <v>187</v>
      </c>
      <c r="H110" t="s">
        <v>1005</v>
      </c>
      <c r="I110" t="s">
        <v>1004</v>
      </c>
      <c r="J110" t="s">
        <v>174</v>
      </c>
      <c r="K110" t="s">
        <v>41</v>
      </c>
      <c r="L110" t="s">
        <v>32</v>
      </c>
      <c r="N110" t="s">
        <v>1194</v>
      </c>
      <c r="O110" t="s">
        <v>1194</v>
      </c>
      <c r="R110" t="s">
        <v>235</v>
      </c>
      <c r="T110" t="s">
        <v>55</v>
      </c>
      <c r="U110" t="s">
        <v>37</v>
      </c>
      <c r="V110" t="s">
        <v>26</v>
      </c>
      <c r="W110" t="s">
        <v>1194</v>
      </c>
      <c r="X110" t="s">
        <v>1003</v>
      </c>
      <c r="Y110" s="1">
        <v>42499.229317129626</v>
      </c>
      <c r="Z110" s="1">
        <v>42585.358344907407</v>
      </c>
    </row>
    <row r="111" spans="1:26" x14ac:dyDescent="0.3">
      <c r="A111">
        <v>90625</v>
      </c>
      <c r="B111" t="s">
        <v>39</v>
      </c>
      <c r="C111" t="s">
        <v>40</v>
      </c>
      <c r="D111" t="s">
        <v>46</v>
      </c>
      <c r="E111" t="s">
        <v>24</v>
      </c>
      <c r="F111" t="s">
        <v>27</v>
      </c>
      <c r="G111" t="s">
        <v>169</v>
      </c>
      <c r="H111" t="s">
        <v>614</v>
      </c>
      <c r="I111" t="s">
        <v>915</v>
      </c>
      <c r="J111" t="s">
        <v>260</v>
      </c>
      <c r="K111" t="s">
        <v>41</v>
      </c>
      <c r="L111" t="s">
        <v>32</v>
      </c>
      <c r="M111" t="s">
        <v>369</v>
      </c>
      <c r="N111" t="s">
        <v>1194</v>
      </c>
      <c r="O111" t="s">
        <v>1194</v>
      </c>
      <c r="Q111" t="s">
        <v>613</v>
      </c>
      <c r="R111" t="s">
        <v>235</v>
      </c>
      <c r="T111" t="s">
        <v>55</v>
      </c>
      <c r="U111" t="s">
        <v>37</v>
      </c>
      <c r="V111" t="s">
        <v>26</v>
      </c>
      <c r="W111" t="s">
        <v>1194</v>
      </c>
      <c r="X111" t="s">
        <v>545</v>
      </c>
      <c r="Y111" s="1">
        <v>42657.001284722224</v>
      </c>
      <c r="Z111" s="1">
        <v>42738.488749999997</v>
      </c>
    </row>
    <row r="112" spans="1:26" x14ac:dyDescent="0.3">
      <c r="A112">
        <v>84899</v>
      </c>
      <c r="B112" t="s">
        <v>800</v>
      </c>
      <c r="C112" t="s">
        <v>165</v>
      </c>
      <c r="D112" t="s">
        <v>166</v>
      </c>
      <c r="E112" t="s">
        <v>147</v>
      </c>
      <c r="F112" t="s">
        <v>27</v>
      </c>
      <c r="G112" t="s">
        <v>187</v>
      </c>
      <c r="H112" t="s">
        <v>1000</v>
      </c>
      <c r="I112" t="s">
        <v>800</v>
      </c>
      <c r="J112" t="s">
        <v>800</v>
      </c>
      <c r="K112" t="s">
        <v>41</v>
      </c>
      <c r="L112" t="s">
        <v>32</v>
      </c>
      <c r="N112" t="s">
        <v>1194</v>
      </c>
      <c r="O112" t="s">
        <v>1194</v>
      </c>
      <c r="R112" t="s">
        <v>235</v>
      </c>
      <c r="T112" t="s">
        <v>67</v>
      </c>
      <c r="U112" t="s">
        <v>45</v>
      </c>
      <c r="V112" t="s">
        <v>235</v>
      </c>
      <c r="W112" t="s">
        <v>1194</v>
      </c>
      <c r="Y112" s="1">
        <v>42542.140509259261</v>
      </c>
      <c r="Z112" s="1">
        <v>42543.229641203703</v>
      </c>
    </row>
    <row r="113" spans="1:27" x14ac:dyDescent="0.3">
      <c r="A113">
        <v>85124</v>
      </c>
      <c r="B113" t="s">
        <v>77</v>
      </c>
      <c r="C113" t="s">
        <v>165</v>
      </c>
      <c r="D113" t="s">
        <v>166</v>
      </c>
      <c r="E113" t="s">
        <v>147</v>
      </c>
      <c r="F113" t="s">
        <v>27</v>
      </c>
      <c r="G113" t="s">
        <v>187</v>
      </c>
      <c r="H113" t="s">
        <v>999</v>
      </c>
      <c r="I113" t="s">
        <v>800</v>
      </c>
      <c r="J113" t="s">
        <v>800</v>
      </c>
      <c r="K113" t="s">
        <v>41</v>
      </c>
      <c r="L113" t="s">
        <v>32</v>
      </c>
      <c r="N113" t="s">
        <v>1194</v>
      </c>
      <c r="O113" t="s">
        <v>1194</v>
      </c>
      <c r="R113" t="s">
        <v>235</v>
      </c>
      <c r="T113" t="s">
        <v>43</v>
      </c>
      <c r="U113" t="s">
        <v>29</v>
      </c>
      <c r="V113" t="s">
        <v>235</v>
      </c>
      <c r="W113" t="s">
        <v>1194</v>
      </c>
      <c r="Y113" s="1">
        <v>42544.980219907404</v>
      </c>
      <c r="Z113" s="1">
        <v>42549.139432870368</v>
      </c>
    </row>
    <row r="114" spans="1:27" x14ac:dyDescent="0.3">
      <c r="A114">
        <v>86174</v>
      </c>
      <c r="B114" t="s">
        <v>188</v>
      </c>
      <c r="C114" t="s">
        <v>165</v>
      </c>
      <c r="D114" t="s">
        <v>166</v>
      </c>
      <c r="E114" t="s">
        <v>147</v>
      </c>
      <c r="F114" t="s">
        <v>27</v>
      </c>
      <c r="G114" t="s">
        <v>187</v>
      </c>
      <c r="H114" t="s">
        <v>998</v>
      </c>
      <c r="J114" t="s">
        <v>188</v>
      </c>
      <c r="K114" t="s">
        <v>41</v>
      </c>
      <c r="L114" t="s">
        <v>32</v>
      </c>
      <c r="N114" t="s">
        <v>1194</v>
      </c>
      <c r="O114" t="s">
        <v>1194</v>
      </c>
      <c r="R114" t="s">
        <v>235</v>
      </c>
      <c r="T114" t="s">
        <v>55</v>
      </c>
      <c r="U114" t="s">
        <v>45</v>
      </c>
      <c r="V114" t="s">
        <v>235</v>
      </c>
      <c r="W114" t="s">
        <v>1194</v>
      </c>
      <c r="Y114" s="1">
        <v>42565.557928240742</v>
      </c>
      <c r="Z114" s="1">
        <v>42565.658437500002</v>
      </c>
    </row>
    <row r="115" spans="1:27" x14ac:dyDescent="0.3">
      <c r="A115">
        <v>86202</v>
      </c>
      <c r="B115" t="s">
        <v>800</v>
      </c>
      <c r="C115" t="s">
        <v>165</v>
      </c>
      <c r="D115" t="s">
        <v>166</v>
      </c>
      <c r="E115" t="s">
        <v>147</v>
      </c>
      <c r="F115" t="s">
        <v>27</v>
      </c>
      <c r="G115" t="s">
        <v>187</v>
      </c>
      <c r="H115" t="s">
        <v>997</v>
      </c>
      <c r="I115" t="s">
        <v>800</v>
      </c>
      <c r="J115" t="s">
        <v>800</v>
      </c>
      <c r="K115" t="s">
        <v>41</v>
      </c>
      <c r="L115" t="s">
        <v>32</v>
      </c>
      <c r="N115" t="s">
        <v>1194</v>
      </c>
      <c r="O115" t="s">
        <v>1194</v>
      </c>
      <c r="R115" t="s">
        <v>235</v>
      </c>
      <c r="T115" t="s">
        <v>43</v>
      </c>
      <c r="U115" t="s">
        <v>37</v>
      </c>
      <c r="V115" t="s">
        <v>235</v>
      </c>
      <c r="W115" t="s">
        <v>1194</v>
      </c>
      <c r="Y115" s="1">
        <v>42566.193726851852</v>
      </c>
      <c r="Z115" s="1">
        <v>42566.348877314813</v>
      </c>
    </row>
    <row r="116" spans="1:27" x14ac:dyDescent="0.3">
      <c r="A116">
        <v>86211</v>
      </c>
      <c r="B116" t="s">
        <v>950</v>
      </c>
      <c r="C116" t="s">
        <v>165</v>
      </c>
      <c r="D116" t="s">
        <v>166</v>
      </c>
      <c r="E116" t="s">
        <v>147</v>
      </c>
      <c r="F116" t="s">
        <v>27</v>
      </c>
      <c r="G116" t="s">
        <v>187</v>
      </c>
      <c r="H116" t="s">
        <v>996</v>
      </c>
      <c r="J116" t="s">
        <v>950</v>
      </c>
      <c r="K116" t="s">
        <v>41</v>
      </c>
      <c r="L116" t="s">
        <v>32</v>
      </c>
      <c r="N116" t="s">
        <v>1194</v>
      </c>
      <c r="O116" t="s">
        <v>1194</v>
      </c>
      <c r="R116" t="s">
        <v>235</v>
      </c>
      <c r="S116" t="s">
        <v>235</v>
      </c>
      <c r="T116" t="s">
        <v>43</v>
      </c>
      <c r="U116" t="s">
        <v>45</v>
      </c>
      <c r="V116" t="s">
        <v>235</v>
      </c>
      <c r="W116" t="s">
        <v>1194</v>
      </c>
      <c r="Y116" s="1">
        <v>42566.316493055558</v>
      </c>
      <c r="Z116" s="1">
        <v>42578.205254629633</v>
      </c>
    </row>
    <row r="117" spans="1:27" x14ac:dyDescent="0.3">
      <c r="A117">
        <v>87205</v>
      </c>
      <c r="B117" t="s">
        <v>934</v>
      </c>
      <c r="C117" t="s">
        <v>165</v>
      </c>
      <c r="D117" t="s">
        <v>166</v>
      </c>
      <c r="E117" t="s">
        <v>147</v>
      </c>
      <c r="F117" t="s">
        <v>27</v>
      </c>
      <c r="G117" t="s">
        <v>187</v>
      </c>
      <c r="H117" t="s">
        <v>995</v>
      </c>
      <c r="J117" t="s">
        <v>934</v>
      </c>
      <c r="K117" t="s">
        <v>41</v>
      </c>
      <c r="L117" t="s">
        <v>32</v>
      </c>
      <c r="N117" t="s">
        <v>1194</v>
      </c>
      <c r="O117" t="s">
        <v>1194</v>
      </c>
      <c r="R117" t="s">
        <v>235</v>
      </c>
      <c r="T117" t="s">
        <v>55</v>
      </c>
      <c r="U117" t="s">
        <v>45</v>
      </c>
      <c r="V117" t="s">
        <v>235</v>
      </c>
      <c r="W117" t="s">
        <v>1194</v>
      </c>
      <c r="Y117" s="1">
        <v>42587.297511574077</v>
      </c>
      <c r="Z117" s="1">
        <v>42592.025729166664</v>
      </c>
    </row>
    <row r="118" spans="1:27" x14ac:dyDescent="0.3">
      <c r="A118">
        <v>87656</v>
      </c>
      <c r="B118" t="s">
        <v>192</v>
      </c>
      <c r="C118" t="s">
        <v>165</v>
      </c>
      <c r="D118" t="s">
        <v>166</v>
      </c>
      <c r="E118" t="s">
        <v>147</v>
      </c>
      <c r="F118" t="s">
        <v>27</v>
      </c>
      <c r="G118" t="s">
        <v>187</v>
      </c>
      <c r="H118" t="s">
        <v>994</v>
      </c>
      <c r="I118" t="s">
        <v>913</v>
      </c>
      <c r="J118" t="s">
        <v>913</v>
      </c>
      <c r="K118" t="s">
        <v>41</v>
      </c>
      <c r="L118" t="s">
        <v>32</v>
      </c>
      <c r="M118" t="s">
        <v>44</v>
      </c>
      <c r="N118" t="s">
        <v>1194</v>
      </c>
      <c r="O118" t="s">
        <v>1194</v>
      </c>
      <c r="R118" t="s">
        <v>235</v>
      </c>
      <c r="T118" t="s">
        <v>55</v>
      </c>
      <c r="U118" t="s">
        <v>45</v>
      </c>
      <c r="V118" t="s">
        <v>235</v>
      </c>
      <c r="W118" t="s">
        <v>1194</v>
      </c>
      <c r="X118" t="s">
        <v>636</v>
      </c>
      <c r="Y118" s="1">
        <v>42598.291979166665</v>
      </c>
      <c r="Z118" s="1">
        <v>42655.133402777778</v>
      </c>
    </row>
    <row r="119" spans="1:27" x14ac:dyDescent="0.3">
      <c r="A119">
        <v>88712</v>
      </c>
      <c r="B119" t="s">
        <v>1001</v>
      </c>
      <c r="C119" t="s">
        <v>165</v>
      </c>
      <c r="D119" t="s">
        <v>166</v>
      </c>
      <c r="E119" t="s">
        <v>147</v>
      </c>
      <c r="F119" t="s">
        <v>27</v>
      </c>
      <c r="G119" t="s">
        <v>134</v>
      </c>
      <c r="H119" t="s">
        <v>1002</v>
      </c>
      <c r="J119" t="s">
        <v>1001</v>
      </c>
      <c r="K119" t="s">
        <v>41</v>
      </c>
      <c r="L119" t="s">
        <v>32</v>
      </c>
      <c r="N119" t="s">
        <v>1194</v>
      </c>
      <c r="O119" t="s">
        <v>1194</v>
      </c>
      <c r="R119" t="s">
        <v>235</v>
      </c>
      <c r="T119" t="s">
        <v>43</v>
      </c>
      <c r="U119" t="s">
        <v>60</v>
      </c>
      <c r="V119" t="s">
        <v>26</v>
      </c>
      <c r="W119" t="s">
        <v>1194</v>
      </c>
      <c r="Y119" s="1">
        <v>42620.885277777779</v>
      </c>
      <c r="Z119" s="1">
        <v>42803.348310185182</v>
      </c>
    </row>
    <row r="120" spans="1:27" x14ac:dyDescent="0.3">
      <c r="A120">
        <v>89078</v>
      </c>
      <c r="B120" t="s">
        <v>566</v>
      </c>
      <c r="C120" t="s">
        <v>165</v>
      </c>
      <c r="D120" t="s">
        <v>166</v>
      </c>
      <c r="E120" t="s">
        <v>147</v>
      </c>
      <c r="F120" t="s">
        <v>27</v>
      </c>
      <c r="G120" t="s">
        <v>187</v>
      </c>
      <c r="H120" t="s">
        <v>993</v>
      </c>
      <c r="J120" t="s">
        <v>566</v>
      </c>
      <c r="K120" t="s">
        <v>41</v>
      </c>
      <c r="L120" t="s">
        <v>32</v>
      </c>
      <c r="N120" t="s">
        <v>1194</v>
      </c>
      <c r="O120" t="s">
        <v>1194</v>
      </c>
      <c r="Q120" t="s">
        <v>992</v>
      </c>
      <c r="R120" t="s">
        <v>235</v>
      </c>
      <c r="S120" t="s">
        <v>235</v>
      </c>
      <c r="T120" t="s">
        <v>43</v>
      </c>
      <c r="U120" t="s">
        <v>45</v>
      </c>
      <c r="V120" t="s">
        <v>235</v>
      </c>
      <c r="W120" t="s">
        <v>1194</v>
      </c>
      <c r="Y120" s="1">
        <v>42628.230520833335</v>
      </c>
      <c r="Z120" s="1">
        <v>42634.003240740742</v>
      </c>
      <c r="AA120" t="s">
        <v>991</v>
      </c>
    </row>
    <row r="121" spans="1:27" x14ac:dyDescent="0.3">
      <c r="A121">
        <v>89847</v>
      </c>
      <c r="B121" t="s">
        <v>566</v>
      </c>
      <c r="C121" t="s">
        <v>165</v>
      </c>
      <c r="D121" t="s">
        <v>166</v>
      </c>
      <c r="E121" t="s">
        <v>147</v>
      </c>
      <c r="F121" t="s">
        <v>27</v>
      </c>
      <c r="G121" t="s">
        <v>187</v>
      </c>
      <c r="H121" t="s">
        <v>989</v>
      </c>
      <c r="J121" t="s">
        <v>566</v>
      </c>
      <c r="K121" t="s">
        <v>41</v>
      </c>
      <c r="L121" t="s">
        <v>244</v>
      </c>
      <c r="N121" t="s">
        <v>1194</v>
      </c>
      <c r="O121" t="s">
        <v>1194</v>
      </c>
      <c r="R121" t="s">
        <v>235</v>
      </c>
      <c r="T121" t="s">
        <v>43</v>
      </c>
      <c r="U121" t="s">
        <v>45</v>
      </c>
      <c r="V121" t="s">
        <v>235</v>
      </c>
      <c r="W121" t="s">
        <v>1194</v>
      </c>
      <c r="Y121" s="1">
        <v>42642.297812500001</v>
      </c>
      <c r="Z121" s="1">
        <v>42647.131192129629</v>
      </c>
    </row>
    <row r="122" spans="1:27" x14ac:dyDescent="0.3">
      <c r="A122">
        <v>96711</v>
      </c>
      <c r="B122" t="s">
        <v>800</v>
      </c>
      <c r="C122" t="s">
        <v>165</v>
      </c>
      <c r="D122" t="s">
        <v>166</v>
      </c>
      <c r="E122" t="s">
        <v>147</v>
      </c>
      <c r="F122" t="s">
        <v>27</v>
      </c>
      <c r="G122" t="s">
        <v>187</v>
      </c>
      <c r="H122" t="s">
        <v>1251</v>
      </c>
      <c r="I122" t="s">
        <v>800</v>
      </c>
      <c r="J122" t="s">
        <v>800</v>
      </c>
      <c r="K122" t="s">
        <v>41</v>
      </c>
      <c r="L122" t="s">
        <v>240</v>
      </c>
      <c r="M122" t="s">
        <v>185</v>
      </c>
      <c r="N122" t="s">
        <v>1194</v>
      </c>
      <c r="O122" t="s">
        <v>1194</v>
      </c>
      <c r="R122" t="s">
        <v>235</v>
      </c>
      <c r="T122" t="s">
        <v>67</v>
      </c>
      <c r="U122" t="s">
        <v>45</v>
      </c>
      <c r="V122" t="s">
        <v>235</v>
      </c>
      <c r="W122" t="s">
        <v>1194</v>
      </c>
      <c r="Y122" s="1">
        <v>42800.339780092596</v>
      </c>
      <c r="Z122" s="1">
        <v>42800.883773148147</v>
      </c>
    </row>
    <row r="123" spans="1:27" x14ac:dyDescent="0.3">
      <c r="A123">
        <v>96784</v>
      </c>
      <c r="B123" t="s">
        <v>195</v>
      </c>
      <c r="C123" t="s">
        <v>165</v>
      </c>
      <c r="D123" t="s">
        <v>166</v>
      </c>
      <c r="E123" t="s">
        <v>147</v>
      </c>
      <c r="F123" t="s">
        <v>27</v>
      </c>
      <c r="G123" t="s">
        <v>187</v>
      </c>
      <c r="H123" t="s">
        <v>1250</v>
      </c>
      <c r="I123" t="s">
        <v>195</v>
      </c>
      <c r="J123" t="s">
        <v>195</v>
      </c>
      <c r="K123" t="s">
        <v>41</v>
      </c>
      <c r="L123" t="s">
        <v>32</v>
      </c>
      <c r="N123" t="s">
        <v>1194</v>
      </c>
      <c r="O123" t="s">
        <v>1194</v>
      </c>
      <c r="R123" t="s">
        <v>235</v>
      </c>
      <c r="T123" t="s">
        <v>43</v>
      </c>
      <c r="U123" t="s">
        <v>29</v>
      </c>
      <c r="V123" t="s">
        <v>235</v>
      </c>
      <c r="W123" t="s">
        <v>1194</v>
      </c>
      <c r="Y123" s="1">
        <v>42801.362361111111</v>
      </c>
      <c r="Z123" s="1">
        <v>42802.316620370373</v>
      </c>
    </row>
    <row r="124" spans="1:27" x14ac:dyDescent="0.3">
      <c r="A124">
        <v>94869</v>
      </c>
      <c r="B124" t="s">
        <v>89</v>
      </c>
      <c r="C124" t="s">
        <v>599</v>
      </c>
      <c r="D124" t="s">
        <v>609</v>
      </c>
      <c r="E124" t="s">
        <v>24</v>
      </c>
      <c r="F124" t="s">
        <v>27</v>
      </c>
      <c r="G124" t="s">
        <v>49</v>
      </c>
      <c r="H124" t="s">
        <v>612</v>
      </c>
      <c r="I124" t="s">
        <v>248</v>
      </c>
      <c r="J124" t="s">
        <v>248</v>
      </c>
      <c r="K124" t="s">
        <v>41</v>
      </c>
      <c r="L124" t="s">
        <v>28</v>
      </c>
      <c r="N124" t="s">
        <v>1194</v>
      </c>
      <c r="O124" t="s">
        <v>383</v>
      </c>
      <c r="R124" t="s">
        <v>235</v>
      </c>
      <c r="T124" t="s">
        <v>55</v>
      </c>
      <c r="U124" t="s">
        <v>37</v>
      </c>
      <c r="V124" t="s">
        <v>235</v>
      </c>
      <c r="W124" t="s">
        <v>1194</v>
      </c>
      <c r="Y124" s="1">
        <v>42758.09747685185</v>
      </c>
      <c r="Z124" s="1">
        <v>42758.105844907404</v>
      </c>
    </row>
    <row r="125" spans="1:27" x14ac:dyDescent="0.3">
      <c r="A125">
        <v>94873</v>
      </c>
      <c r="B125" t="s">
        <v>89</v>
      </c>
      <c r="C125" t="s">
        <v>599</v>
      </c>
      <c r="D125" t="s">
        <v>609</v>
      </c>
      <c r="E125" t="s">
        <v>24</v>
      </c>
      <c r="F125" t="s">
        <v>27</v>
      </c>
      <c r="G125" t="s">
        <v>49</v>
      </c>
      <c r="H125" t="s">
        <v>611</v>
      </c>
      <c r="I125" t="s">
        <v>248</v>
      </c>
      <c r="J125" t="s">
        <v>248</v>
      </c>
      <c r="K125" t="s">
        <v>41</v>
      </c>
      <c r="L125" t="s">
        <v>244</v>
      </c>
      <c r="N125" t="s">
        <v>1194</v>
      </c>
      <c r="O125" t="s">
        <v>383</v>
      </c>
      <c r="Q125" t="s">
        <v>610</v>
      </c>
      <c r="R125" t="s">
        <v>235</v>
      </c>
      <c r="T125" t="s">
        <v>55</v>
      </c>
      <c r="U125" t="s">
        <v>37</v>
      </c>
      <c r="V125" t="s">
        <v>235</v>
      </c>
      <c r="W125" t="s">
        <v>1194</v>
      </c>
      <c r="Y125" s="1">
        <v>42758.119398148148</v>
      </c>
      <c r="Z125" s="1">
        <v>42758.125868055555</v>
      </c>
    </row>
    <row r="126" spans="1:27" x14ac:dyDescent="0.3">
      <c r="A126">
        <v>94951</v>
      </c>
      <c r="B126" t="s">
        <v>89</v>
      </c>
      <c r="C126" t="s">
        <v>599</v>
      </c>
      <c r="D126" t="s">
        <v>609</v>
      </c>
      <c r="E126" t="s">
        <v>24</v>
      </c>
      <c r="F126" t="s">
        <v>27</v>
      </c>
      <c r="G126" t="s">
        <v>49</v>
      </c>
      <c r="H126" t="s">
        <v>608</v>
      </c>
      <c r="I126" t="s">
        <v>248</v>
      </c>
      <c r="J126" t="s">
        <v>248</v>
      </c>
      <c r="K126" t="s">
        <v>41</v>
      </c>
      <c r="L126" t="s">
        <v>101</v>
      </c>
      <c r="N126" t="s">
        <v>1194</v>
      </c>
      <c r="O126" t="s">
        <v>388</v>
      </c>
      <c r="R126" t="s">
        <v>235</v>
      </c>
      <c r="T126" t="s">
        <v>55</v>
      </c>
      <c r="U126" t="s">
        <v>37</v>
      </c>
      <c r="V126" t="s">
        <v>235</v>
      </c>
      <c r="W126" t="s">
        <v>1194</v>
      </c>
      <c r="Y126" s="1">
        <v>42759.121365740742</v>
      </c>
      <c r="Z126" s="1">
        <v>42760.186412037037</v>
      </c>
    </row>
    <row r="127" spans="1:27" x14ac:dyDescent="0.3">
      <c r="A127">
        <v>95152</v>
      </c>
      <c r="B127" t="s">
        <v>600</v>
      </c>
      <c r="C127" t="s">
        <v>599</v>
      </c>
      <c r="D127" t="s">
        <v>598</v>
      </c>
      <c r="E127" t="s">
        <v>24</v>
      </c>
      <c r="F127" t="s">
        <v>27</v>
      </c>
      <c r="G127" t="s">
        <v>58</v>
      </c>
      <c r="H127" t="s">
        <v>607</v>
      </c>
      <c r="I127" t="s">
        <v>772</v>
      </c>
      <c r="J127" t="s">
        <v>600</v>
      </c>
      <c r="K127" t="s">
        <v>41</v>
      </c>
      <c r="L127" t="s">
        <v>240</v>
      </c>
      <c r="M127" t="s">
        <v>44</v>
      </c>
      <c r="N127" t="s">
        <v>1194</v>
      </c>
      <c r="O127" t="s">
        <v>1194</v>
      </c>
      <c r="R127" t="s">
        <v>235</v>
      </c>
      <c r="T127" t="s">
        <v>55</v>
      </c>
      <c r="U127" t="s">
        <v>60</v>
      </c>
      <c r="V127" t="s">
        <v>235</v>
      </c>
      <c r="W127" t="s">
        <v>1194</v>
      </c>
      <c r="X127" t="s">
        <v>596</v>
      </c>
      <c r="Y127" s="1">
        <v>42762.68277777778</v>
      </c>
      <c r="Z127" s="1">
        <v>42774.584467592591</v>
      </c>
    </row>
    <row r="128" spans="1:27" x14ac:dyDescent="0.3">
      <c r="A128">
        <v>95405</v>
      </c>
      <c r="B128" t="s">
        <v>191</v>
      </c>
      <c r="C128" t="s">
        <v>599</v>
      </c>
      <c r="D128" t="s">
        <v>605</v>
      </c>
      <c r="E128" t="s">
        <v>24</v>
      </c>
      <c r="F128" t="s">
        <v>27</v>
      </c>
      <c r="G128" t="s">
        <v>49</v>
      </c>
      <c r="H128" t="s">
        <v>606</v>
      </c>
      <c r="I128" t="s">
        <v>248</v>
      </c>
      <c r="J128" t="s">
        <v>497</v>
      </c>
      <c r="K128" t="s">
        <v>41</v>
      </c>
      <c r="L128" t="s">
        <v>240</v>
      </c>
      <c r="M128" t="s">
        <v>44</v>
      </c>
      <c r="N128" t="s">
        <v>1194</v>
      </c>
      <c r="O128" t="s">
        <v>364</v>
      </c>
      <c r="R128" t="s">
        <v>235</v>
      </c>
      <c r="T128" t="s">
        <v>55</v>
      </c>
      <c r="U128" t="s">
        <v>60</v>
      </c>
      <c r="V128" t="s">
        <v>235</v>
      </c>
      <c r="W128" t="s">
        <v>1194</v>
      </c>
      <c r="X128" t="s">
        <v>596</v>
      </c>
      <c r="Y128" s="1">
        <v>42768.942326388889</v>
      </c>
      <c r="Z128" s="1">
        <v>42774.090763888889</v>
      </c>
    </row>
    <row r="129" spans="1:26" x14ac:dyDescent="0.3">
      <c r="A129">
        <v>95418</v>
      </c>
      <c r="B129" t="s">
        <v>191</v>
      </c>
      <c r="C129" t="s">
        <v>599</v>
      </c>
      <c r="D129" t="s">
        <v>605</v>
      </c>
      <c r="E129" t="s">
        <v>24</v>
      </c>
      <c r="F129" t="s">
        <v>27</v>
      </c>
      <c r="G129" t="s">
        <v>42</v>
      </c>
      <c r="H129" t="s">
        <v>604</v>
      </c>
      <c r="I129" t="s">
        <v>248</v>
      </c>
      <c r="J129" t="s">
        <v>248</v>
      </c>
      <c r="K129" t="s">
        <v>41</v>
      </c>
      <c r="L129" t="s">
        <v>240</v>
      </c>
      <c r="M129" t="s">
        <v>44</v>
      </c>
      <c r="N129" t="s">
        <v>1194</v>
      </c>
      <c r="O129" t="s">
        <v>381</v>
      </c>
      <c r="R129" t="s">
        <v>235</v>
      </c>
      <c r="T129" t="s">
        <v>55</v>
      </c>
      <c r="U129" t="s">
        <v>37</v>
      </c>
      <c r="V129" t="s">
        <v>235</v>
      </c>
      <c r="W129" t="s">
        <v>1194</v>
      </c>
      <c r="X129" t="s">
        <v>596</v>
      </c>
      <c r="Y129" s="1">
        <v>42769.143113425926</v>
      </c>
      <c r="Z129" s="1">
        <v>42774.093298611115</v>
      </c>
    </row>
    <row r="130" spans="1:26" x14ac:dyDescent="0.3">
      <c r="A130">
        <v>95467</v>
      </c>
      <c r="B130" t="s">
        <v>248</v>
      </c>
      <c r="C130" t="s">
        <v>599</v>
      </c>
      <c r="D130" t="s">
        <v>609</v>
      </c>
      <c r="E130" t="s">
        <v>24</v>
      </c>
      <c r="F130" t="s">
        <v>27</v>
      </c>
      <c r="G130" t="s">
        <v>49</v>
      </c>
      <c r="H130" t="s">
        <v>1249</v>
      </c>
      <c r="I130" t="s">
        <v>248</v>
      </c>
      <c r="J130" t="s">
        <v>248</v>
      </c>
      <c r="K130" t="s">
        <v>41</v>
      </c>
      <c r="L130" t="s">
        <v>240</v>
      </c>
      <c r="M130" t="s">
        <v>44</v>
      </c>
      <c r="N130" t="s">
        <v>1194</v>
      </c>
      <c r="O130" t="s">
        <v>1194</v>
      </c>
      <c r="Q130" t="s">
        <v>1248</v>
      </c>
      <c r="R130" t="s">
        <v>235</v>
      </c>
      <c r="T130" t="s">
        <v>55</v>
      </c>
      <c r="U130" t="s">
        <v>37</v>
      </c>
      <c r="V130" t="s">
        <v>235</v>
      </c>
      <c r="W130" t="s">
        <v>1194</v>
      </c>
      <c r="X130" t="s">
        <v>596</v>
      </c>
      <c r="Y130" s="1">
        <v>42772.090266203704</v>
      </c>
      <c r="Z130" s="1">
        <v>42802.179131944446</v>
      </c>
    </row>
    <row r="131" spans="1:26" x14ac:dyDescent="0.3">
      <c r="A131">
        <v>95509</v>
      </c>
      <c r="B131" t="s">
        <v>600</v>
      </c>
      <c r="C131" t="s">
        <v>599</v>
      </c>
      <c r="D131" t="s">
        <v>598</v>
      </c>
      <c r="E131" t="s">
        <v>24</v>
      </c>
      <c r="F131" t="s">
        <v>27</v>
      </c>
      <c r="G131" t="s">
        <v>58</v>
      </c>
      <c r="H131" t="s">
        <v>1247</v>
      </c>
      <c r="I131" t="s">
        <v>600</v>
      </c>
      <c r="J131" t="s">
        <v>91</v>
      </c>
      <c r="K131" t="s">
        <v>41</v>
      </c>
      <c r="L131" t="s">
        <v>240</v>
      </c>
      <c r="M131" t="s">
        <v>44</v>
      </c>
      <c r="N131" t="s">
        <v>1194</v>
      </c>
      <c r="O131" t="s">
        <v>1194</v>
      </c>
      <c r="R131" t="s">
        <v>235</v>
      </c>
      <c r="T131" t="s">
        <v>55</v>
      </c>
      <c r="U131" t="s">
        <v>60</v>
      </c>
      <c r="V131" t="s">
        <v>235</v>
      </c>
      <c r="W131" t="s">
        <v>1194</v>
      </c>
      <c r="X131" t="s">
        <v>596</v>
      </c>
      <c r="Y131" s="1">
        <v>42772.43105324074</v>
      </c>
      <c r="Z131" s="1">
        <v>42794.548541666663</v>
      </c>
    </row>
    <row r="132" spans="1:26" x14ac:dyDescent="0.3">
      <c r="A132">
        <v>95696</v>
      </c>
      <c r="B132" t="s">
        <v>600</v>
      </c>
      <c r="C132" t="s">
        <v>599</v>
      </c>
      <c r="D132" t="s">
        <v>598</v>
      </c>
      <c r="E132" t="s">
        <v>24</v>
      </c>
      <c r="F132" t="s">
        <v>27</v>
      </c>
      <c r="G132" t="s">
        <v>120</v>
      </c>
      <c r="H132" t="s">
        <v>603</v>
      </c>
      <c r="I132" t="s">
        <v>772</v>
      </c>
      <c r="J132" t="s">
        <v>602</v>
      </c>
      <c r="K132" t="s">
        <v>41</v>
      </c>
      <c r="L132" t="s">
        <v>240</v>
      </c>
      <c r="M132" t="s">
        <v>1201</v>
      </c>
      <c r="N132" t="s">
        <v>1194</v>
      </c>
      <c r="O132" t="s">
        <v>1200</v>
      </c>
      <c r="R132" t="s">
        <v>235</v>
      </c>
      <c r="T132" t="s">
        <v>67</v>
      </c>
      <c r="U132" t="s">
        <v>45</v>
      </c>
      <c r="V132" t="s">
        <v>235</v>
      </c>
      <c r="W132" t="s">
        <v>1194</v>
      </c>
      <c r="Y132" s="1">
        <v>42775.712511574071</v>
      </c>
      <c r="Z132" s="1">
        <v>42788.540393518517</v>
      </c>
    </row>
    <row r="133" spans="1:26" x14ac:dyDescent="0.3">
      <c r="A133">
        <v>95697</v>
      </c>
      <c r="B133" t="s">
        <v>600</v>
      </c>
      <c r="C133" t="s">
        <v>599</v>
      </c>
      <c r="D133" t="s">
        <v>598</v>
      </c>
      <c r="E133" t="s">
        <v>24</v>
      </c>
      <c r="F133" t="s">
        <v>27</v>
      </c>
      <c r="G133" t="s">
        <v>49</v>
      </c>
      <c r="H133" t="s">
        <v>601</v>
      </c>
      <c r="I133" t="s">
        <v>772</v>
      </c>
      <c r="J133" t="s">
        <v>210</v>
      </c>
      <c r="K133" t="s">
        <v>41</v>
      </c>
      <c r="L133" t="s">
        <v>240</v>
      </c>
      <c r="M133" t="s">
        <v>44</v>
      </c>
      <c r="N133" t="s">
        <v>1194</v>
      </c>
      <c r="O133" t="s">
        <v>1194</v>
      </c>
      <c r="R133" t="s">
        <v>235</v>
      </c>
      <c r="T133" t="s">
        <v>55</v>
      </c>
      <c r="U133" t="s">
        <v>37</v>
      </c>
      <c r="V133" t="s">
        <v>235</v>
      </c>
      <c r="W133" t="s">
        <v>1194</v>
      </c>
      <c r="X133" t="s">
        <v>596</v>
      </c>
      <c r="Y133" s="1">
        <v>42775.774421296293</v>
      </c>
      <c r="Z133" s="1">
        <v>42782.392650462964</v>
      </c>
    </row>
    <row r="134" spans="1:26" x14ac:dyDescent="0.3">
      <c r="A134">
        <v>95698</v>
      </c>
      <c r="B134" t="s">
        <v>600</v>
      </c>
      <c r="C134" t="s">
        <v>599</v>
      </c>
      <c r="D134" t="s">
        <v>598</v>
      </c>
      <c r="E134" t="s">
        <v>122</v>
      </c>
      <c r="F134" t="s">
        <v>27</v>
      </c>
      <c r="G134" t="s">
        <v>49</v>
      </c>
      <c r="H134" t="s">
        <v>597</v>
      </c>
      <c r="I134" t="s">
        <v>772</v>
      </c>
      <c r="J134" t="s">
        <v>210</v>
      </c>
      <c r="K134" t="s">
        <v>41</v>
      </c>
      <c r="L134" t="s">
        <v>240</v>
      </c>
      <c r="M134" t="s">
        <v>44</v>
      </c>
      <c r="N134" t="s">
        <v>1194</v>
      </c>
      <c r="O134" t="s">
        <v>1194</v>
      </c>
      <c r="R134" t="s">
        <v>235</v>
      </c>
      <c r="T134" t="s">
        <v>55</v>
      </c>
      <c r="U134" t="s">
        <v>60</v>
      </c>
      <c r="V134" t="s">
        <v>235</v>
      </c>
      <c r="W134" t="s">
        <v>1194</v>
      </c>
      <c r="X134" t="s">
        <v>596</v>
      </c>
      <c r="Y134" s="1">
        <v>42775.786770833336</v>
      </c>
      <c r="Z134" s="1">
        <v>42776.496712962966</v>
      </c>
    </row>
    <row r="135" spans="1:26" x14ac:dyDescent="0.3">
      <c r="A135">
        <v>95735</v>
      </c>
      <c r="B135" t="s">
        <v>128</v>
      </c>
      <c r="C135" t="s">
        <v>599</v>
      </c>
      <c r="D135" t="s">
        <v>987</v>
      </c>
      <c r="E135" t="s">
        <v>24</v>
      </c>
      <c r="F135" t="s">
        <v>27</v>
      </c>
      <c r="G135" t="s">
        <v>117</v>
      </c>
      <c r="H135" t="s">
        <v>1300</v>
      </c>
      <c r="I135" t="s">
        <v>772</v>
      </c>
      <c r="J135" t="s">
        <v>602</v>
      </c>
      <c r="K135" t="s">
        <v>41</v>
      </c>
      <c r="L135" t="s">
        <v>240</v>
      </c>
      <c r="M135" t="s">
        <v>44</v>
      </c>
      <c r="N135" t="s">
        <v>1194</v>
      </c>
      <c r="O135" t="s">
        <v>1293</v>
      </c>
      <c r="R135" t="s">
        <v>235</v>
      </c>
      <c r="T135" t="s">
        <v>43</v>
      </c>
      <c r="U135" t="s">
        <v>45</v>
      </c>
      <c r="V135" t="s">
        <v>235</v>
      </c>
      <c r="W135" t="s">
        <v>1194</v>
      </c>
      <c r="X135" t="s">
        <v>596</v>
      </c>
      <c r="Y135" s="1">
        <v>42776.532141203701</v>
      </c>
      <c r="Z135" s="1">
        <v>42803.596875000003</v>
      </c>
    </row>
    <row r="136" spans="1:26" x14ac:dyDescent="0.3">
      <c r="A136">
        <v>95738</v>
      </c>
      <c r="B136" t="s">
        <v>600</v>
      </c>
      <c r="C136" t="s">
        <v>599</v>
      </c>
      <c r="D136" t="s">
        <v>598</v>
      </c>
      <c r="E136" t="s">
        <v>24</v>
      </c>
      <c r="F136" t="s">
        <v>27</v>
      </c>
      <c r="G136" t="s">
        <v>49</v>
      </c>
      <c r="H136" t="s">
        <v>1246</v>
      </c>
      <c r="I136" t="s">
        <v>772</v>
      </c>
      <c r="J136" t="s">
        <v>210</v>
      </c>
      <c r="K136" t="s">
        <v>41</v>
      </c>
      <c r="L136" t="s">
        <v>240</v>
      </c>
      <c r="M136" t="s">
        <v>44</v>
      </c>
      <c r="N136" t="s">
        <v>1194</v>
      </c>
      <c r="O136" t="s">
        <v>1194</v>
      </c>
      <c r="R136" t="s">
        <v>235</v>
      </c>
      <c r="T136" t="s">
        <v>55</v>
      </c>
      <c r="U136" t="s">
        <v>37</v>
      </c>
      <c r="V136" t="s">
        <v>235</v>
      </c>
      <c r="W136" t="s">
        <v>1194</v>
      </c>
      <c r="Y136" s="1">
        <v>42776.60050925926</v>
      </c>
      <c r="Z136" s="1">
        <v>42789.555254629631</v>
      </c>
    </row>
    <row r="137" spans="1:26" x14ac:dyDescent="0.3">
      <c r="A137">
        <v>95924</v>
      </c>
      <c r="B137" t="s">
        <v>89</v>
      </c>
      <c r="C137" t="s">
        <v>599</v>
      </c>
      <c r="D137" t="s">
        <v>609</v>
      </c>
      <c r="E137" t="s">
        <v>24</v>
      </c>
      <c r="F137" t="s">
        <v>27</v>
      </c>
      <c r="G137" t="s">
        <v>49</v>
      </c>
      <c r="H137" t="s">
        <v>1245</v>
      </c>
      <c r="I137" t="s">
        <v>248</v>
      </c>
      <c r="J137" t="s">
        <v>497</v>
      </c>
      <c r="K137" t="s">
        <v>41</v>
      </c>
      <c r="L137" t="s">
        <v>240</v>
      </c>
      <c r="M137" t="s">
        <v>44</v>
      </c>
      <c r="N137" t="s">
        <v>1194</v>
      </c>
      <c r="O137" t="s">
        <v>1221</v>
      </c>
      <c r="Q137" t="s">
        <v>1238</v>
      </c>
      <c r="R137" t="s">
        <v>235</v>
      </c>
      <c r="T137" t="s">
        <v>43</v>
      </c>
      <c r="U137" t="s">
        <v>37</v>
      </c>
      <c r="V137" t="s">
        <v>235</v>
      </c>
      <c r="W137" t="s">
        <v>1194</v>
      </c>
      <c r="X137" t="s">
        <v>596</v>
      </c>
      <c r="Y137" s="1">
        <v>42780.984467592592</v>
      </c>
      <c r="Z137" s="1">
        <v>42800.166365740741</v>
      </c>
    </row>
    <row r="138" spans="1:26" x14ac:dyDescent="0.3">
      <c r="A138">
        <v>95938</v>
      </c>
      <c r="B138" t="s">
        <v>312</v>
      </c>
      <c r="C138" t="s">
        <v>599</v>
      </c>
      <c r="D138" t="s">
        <v>987</v>
      </c>
      <c r="E138" t="s">
        <v>24</v>
      </c>
      <c r="F138" t="s">
        <v>27</v>
      </c>
      <c r="G138" t="s">
        <v>49</v>
      </c>
      <c r="H138" t="s">
        <v>1244</v>
      </c>
      <c r="I138" t="s">
        <v>772</v>
      </c>
      <c r="J138" t="s">
        <v>497</v>
      </c>
      <c r="K138" t="s">
        <v>41</v>
      </c>
      <c r="L138" t="s">
        <v>32</v>
      </c>
      <c r="M138" t="s">
        <v>44</v>
      </c>
      <c r="N138" t="s">
        <v>1194</v>
      </c>
      <c r="O138" t="s">
        <v>1194</v>
      </c>
      <c r="R138" t="s">
        <v>235</v>
      </c>
      <c r="T138" t="s">
        <v>43</v>
      </c>
      <c r="U138" t="s">
        <v>60</v>
      </c>
      <c r="V138" t="s">
        <v>235</v>
      </c>
      <c r="W138" t="s">
        <v>1194</v>
      </c>
      <c r="Y138" s="1">
        <v>42781.183379629627</v>
      </c>
      <c r="Z138" s="1">
        <v>42793.483240740738</v>
      </c>
    </row>
    <row r="139" spans="1:26" x14ac:dyDescent="0.3">
      <c r="A139">
        <v>95973</v>
      </c>
      <c r="B139" t="s">
        <v>346</v>
      </c>
      <c r="C139" t="s">
        <v>599</v>
      </c>
      <c r="D139" t="s">
        <v>598</v>
      </c>
      <c r="E139" t="s">
        <v>24</v>
      </c>
      <c r="F139" t="s">
        <v>27</v>
      </c>
      <c r="G139" t="s">
        <v>49</v>
      </c>
      <c r="H139" t="s">
        <v>1243</v>
      </c>
      <c r="I139" t="s">
        <v>772</v>
      </c>
      <c r="J139" t="s">
        <v>22</v>
      </c>
      <c r="K139" t="s">
        <v>41</v>
      </c>
      <c r="L139" t="s">
        <v>32</v>
      </c>
      <c r="M139" t="s">
        <v>44</v>
      </c>
      <c r="N139" t="s">
        <v>1194</v>
      </c>
      <c r="O139" t="s">
        <v>1200</v>
      </c>
      <c r="R139" t="s">
        <v>235</v>
      </c>
      <c r="T139" t="s">
        <v>43</v>
      </c>
      <c r="U139" t="s">
        <v>45</v>
      </c>
      <c r="V139" t="s">
        <v>235</v>
      </c>
      <c r="W139" t="s">
        <v>1194</v>
      </c>
      <c r="Y139" s="1">
        <v>42781.990624999999</v>
      </c>
      <c r="Z139" s="1">
        <v>42802.791747685187</v>
      </c>
    </row>
    <row r="140" spans="1:26" x14ac:dyDescent="0.3">
      <c r="A140">
        <v>96117</v>
      </c>
      <c r="B140" t="s">
        <v>22</v>
      </c>
      <c r="C140" t="s">
        <v>599</v>
      </c>
      <c r="D140" t="s">
        <v>598</v>
      </c>
      <c r="E140" t="s">
        <v>24</v>
      </c>
      <c r="F140" t="s">
        <v>27</v>
      </c>
      <c r="G140" t="s">
        <v>49</v>
      </c>
      <c r="H140" t="s">
        <v>1299</v>
      </c>
      <c r="I140" t="s">
        <v>22</v>
      </c>
      <c r="J140" t="s">
        <v>22</v>
      </c>
      <c r="K140" t="s">
        <v>41</v>
      </c>
      <c r="L140" t="s">
        <v>240</v>
      </c>
      <c r="M140" t="s">
        <v>44</v>
      </c>
      <c r="N140" t="s">
        <v>1194</v>
      </c>
      <c r="O140" t="s">
        <v>1194</v>
      </c>
      <c r="R140" t="s">
        <v>235</v>
      </c>
      <c r="T140" t="s">
        <v>55</v>
      </c>
      <c r="U140" t="s">
        <v>45</v>
      </c>
      <c r="V140" t="s">
        <v>235</v>
      </c>
      <c r="W140" t="s">
        <v>1194</v>
      </c>
      <c r="X140" t="s">
        <v>596</v>
      </c>
      <c r="Y140" s="1">
        <v>42782.985868055555</v>
      </c>
      <c r="Z140" s="1">
        <v>42802.789236111108</v>
      </c>
    </row>
    <row r="141" spans="1:26" x14ac:dyDescent="0.3">
      <c r="A141">
        <v>96176</v>
      </c>
      <c r="B141" t="s">
        <v>312</v>
      </c>
      <c r="C141" t="s">
        <v>599</v>
      </c>
      <c r="D141" t="s">
        <v>987</v>
      </c>
      <c r="E141" t="s">
        <v>149</v>
      </c>
      <c r="F141" t="s">
        <v>27</v>
      </c>
      <c r="G141" t="s">
        <v>49</v>
      </c>
      <c r="H141" t="s">
        <v>1242</v>
      </c>
      <c r="I141" t="s">
        <v>772</v>
      </c>
      <c r="J141" t="s">
        <v>497</v>
      </c>
      <c r="K141" t="s">
        <v>41</v>
      </c>
      <c r="L141" t="s">
        <v>240</v>
      </c>
      <c r="M141" t="s">
        <v>44</v>
      </c>
      <c r="N141" t="s">
        <v>1194</v>
      </c>
      <c r="O141" t="s">
        <v>1194</v>
      </c>
      <c r="R141" t="s">
        <v>235</v>
      </c>
      <c r="T141" t="s">
        <v>43</v>
      </c>
      <c r="U141" t="s">
        <v>60</v>
      </c>
      <c r="V141" t="s">
        <v>235</v>
      </c>
      <c r="W141" t="s">
        <v>1194</v>
      </c>
      <c r="X141" t="s">
        <v>596</v>
      </c>
      <c r="Y141" s="1">
        <v>42784.873807870368</v>
      </c>
      <c r="Z141" s="1">
        <v>42790.389074074075</v>
      </c>
    </row>
    <row r="142" spans="1:26" x14ac:dyDescent="0.3">
      <c r="A142">
        <v>96182</v>
      </c>
      <c r="B142" t="s">
        <v>181</v>
      </c>
      <c r="C142" t="s">
        <v>599</v>
      </c>
      <c r="D142" t="s">
        <v>605</v>
      </c>
      <c r="E142" t="s">
        <v>24</v>
      </c>
      <c r="F142" t="s">
        <v>27</v>
      </c>
      <c r="G142" t="s">
        <v>35</v>
      </c>
      <c r="H142" t="s">
        <v>1241</v>
      </c>
      <c r="I142" t="s">
        <v>497</v>
      </c>
      <c r="J142" t="s">
        <v>181</v>
      </c>
      <c r="K142" t="s">
        <v>41</v>
      </c>
      <c r="L142" t="s">
        <v>240</v>
      </c>
      <c r="M142" t="s">
        <v>44</v>
      </c>
      <c r="N142" t="s">
        <v>1194</v>
      </c>
      <c r="O142" t="s">
        <v>1221</v>
      </c>
      <c r="Q142" t="s">
        <v>1238</v>
      </c>
      <c r="R142" t="s">
        <v>235</v>
      </c>
      <c r="T142" t="s">
        <v>43</v>
      </c>
      <c r="U142" t="s">
        <v>45</v>
      </c>
      <c r="V142" t="s">
        <v>235</v>
      </c>
      <c r="W142" t="s">
        <v>1194</v>
      </c>
      <c r="X142" t="s">
        <v>596</v>
      </c>
      <c r="Y142" s="1">
        <v>42785.992384259262</v>
      </c>
      <c r="Z142" s="1">
        <v>42800.133576388886</v>
      </c>
    </row>
    <row r="143" spans="1:26" x14ac:dyDescent="0.3">
      <c r="A143">
        <v>96206</v>
      </c>
      <c r="B143" t="s">
        <v>600</v>
      </c>
      <c r="C143" t="s">
        <v>599</v>
      </c>
      <c r="D143" t="s">
        <v>598</v>
      </c>
      <c r="E143" t="s">
        <v>122</v>
      </c>
      <c r="F143" t="s">
        <v>27</v>
      </c>
      <c r="G143" t="s">
        <v>49</v>
      </c>
      <c r="H143" t="s">
        <v>1240</v>
      </c>
      <c r="I143" t="s">
        <v>772</v>
      </c>
      <c r="J143" t="s">
        <v>248</v>
      </c>
      <c r="K143" t="s">
        <v>41</v>
      </c>
      <c r="L143" t="s">
        <v>240</v>
      </c>
      <c r="N143" t="s">
        <v>1194</v>
      </c>
      <c r="O143" t="s">
        <v>1194</v>
      </c>
      <c r="R143" t="s">
        <v>235</v>
      </c>
      <c r="T143" t="s">
        <v>43</v>
      </c>
      <c r="U143" t="s">
        <v>45</v>
      </c>
      <c r="V143" t="s">
        <v>235</v>
      </c>
      <c r="W143" t="s">
        <v>1194</v>
      </c>
      <c r="Y143" s="1">
        <v>42787.131261574075</v>
      </c>
      <c r="Z143" s="1">
        <v>42787.925833333335</v>
      </c>
    </row>
    <row r="144" spans="1:26" x14ac:dyDescent="0.3">
      <c r="A144">
        <v>96299</v>
      </c>
      <c r="B144" t="s">
        <v>177</v>
      </c>
      <c r="C144" t="s">
        <v>599</v>
      </c>
      <c r="D144" t="s">
        <v>598</v>
      </c>
      <c r="E144" t="s">
        <v>24</v>
      </c>
      <c r="F144" t="s">
        <v>27</v>
      </c>
      <c r="G144" t="s">
        <v>166</v>
      </c>
      <c r="H144" t="s">
        <v>1298</v>
      </c>
      <c r="I144" t="s">
        <v>177</v>
      </c>
      <c r="J144" t="s">
        <v>177</v>
      </c>
      <c r="K144" t="s">
        <v>41</v>
      </c>
      <c r="L144" t="s">
        <v>240</v>
      </c>
      <c r="M144" t="s">
        <v>44</v>
      </c>
      <c r="N144" t="s">
        <v>1194</v>
      </c>
      <c r="O144" t="s">
        <v>1194</v>
      </c>
      <c r="R144" t="s">
        <v>235</v>
      </c>
      <c r="T144" t="s">
        <v>55</v>
      </c>
      <c r="U144" t="s">
        <v>60</v>
      </c>
      <c r="V144" t="s">
        <v>235</v>
      </c>
      <c r="W144" t="s">
        <v>1194</v>
      </c>
      <c r="X144" t="s">
        <v>596</v>
      </c>
      <c r="Y144" s="1">
        <v>42789.002500000002</v>
      </c>
      <c r="Z144" s="1">
        <v>42802.787627314814</v>
      </c>
    </row>
    <row r="145" spans="1:26" x14ac:dyDescent="0.3">
      <c r="A145">
        <v>96400</v>
      </c>
      <c r="B145" t="s">
        <v>191</v>
      </c>
      <c r="C145" t="s">
        <v>599</v>
      </c>
      <c r="D145" t="s">
        <v>609</v>
      </c>
      <c r="E145" t="s">
        <v>24</v>
      </c>
      <c r="F145" t="s">
        <v>27</v>
      </c>
      <c r="G145" t="s">
        <v>49</v>
      </c>
      <c r="H145" t="s">
        <v>1239</v>
      </c>
      <c r="I145" t="s">
        <v>248</v>
      </c>
      <c r="J145" t="s">
        <v>248</v>
      </c>
      <c r="K145" t="s">
        <v>41</v>
      </c>
      <c r="L145" t="s">
        <v>240</v>
      </c>
      <c r="M145" t="s">
        <v>44</v>
      </c>
      <c r="N145" t="s">
        <v>1194</v>
      </c>
      <c r="O145" t="s">
        <v>1221</v>
      </c>
      <c r="Q145" t="s">
        <v>1238</v>
      </c>
      <c r="R145" t="s">
        <v>235</v>
      </c>
      <c r="T145" t="s">
        <v>43</v>
      </c>
      <c r="U145" t="s">
        <v>45</v>
      </c>
      <c r="V145" t="s">
        <v>235</v>
      </c>
      <c r="W145" t="s">
        <v>1194</v>
      </c>
      <c r="X145" t="s">
        <v>596</v>
      </c>
      <c r="Y145" s="1">
        <v>42792.974803240744</v>
      </c>
      <c r="Z145" s="1">
        <v>42800.167349537034</v>
      </c>
    </row>
    <row r="146" spans="1:26" x14ac:dyDescent="0.3">
      <c r="A146">
        <v>96456</v>
      </c>
      <c r="B146" t="s">
        <v>312</v>
      </c>
      <c r="C146" t="s">
        <v>599</v>
      </c>
      <c r="D146" t="s">
        <v>987</v>
      </c>
      <c r="E146" t="s">
        <v>24</v>
      </c>
      <c r="F146" t="s">
        <v>27</v>
      </c>
      <c r="G146" t="s">
        <v>49</v>
      </c>
      <c r="H146" t="s">
        <v>1237</v>
      </c>
      <c r="I146" t="s">
        <v>772</v>
      </c>
      <c r="J146" t="s">
        <v>248</v>
      </c>
      <c r="K146" t="s">
        <v>41</v>
      </c>
      <c r="L146" t="s">
        <v>240</v>
      </c>
      <c r="M146" t="s">
        <v>44</v>
      </c>
      <c r="N146" t="s">
        <v>1194</v>
      </c>
      <c r="O146" t="s">
        <v>1194</v>
      </c>
      <c r="R146" t="s">
        <v>235</v>
      </c>
      <c r="T146" t="s">
        <v>43</v>
      </c>
      <c r="U146" t="s">
        <v>45</v>
      </c>
      <c r="V146" t="s">
        <v>235</v>
      </c>
      <c r="W146" t="s">
        <v>1194</v>
      </c>
      <c r="X146" t="s">
        <v>596</v>
      </c>
      <c r="Y146" s="1">
        <v>42794.160567129627</v>
      </c>
      <c r="Z146" s="1">
        <v>42802.321168981478</v>
      </c>
    </row>
    <row r="147" spans="1:26" x14ac:dyDescent="0.3">
      <c r="A147">
        <v>96652</v>
      </c>
      <c r="B147" t="s">
        <v>1229</v>
      </c>
      <c r="C147" t="s">
        <v>599</v>
      </c>
      <c r="D147" t="s">
        <v>598</v>
      </c>
      <c r="E147" t="s">
        <v>24</v>
      </c>
      <c r="F147" t="s">
        <v>27</v>
      </c>
      <c r="G147" t="s">
        <v>49</v>
      </c>
      <c r="H147" t="s">
        <v>1331</v>
      </c>
      <c r="I147" t="s">
        <v>602</v>
      </c>
      <c r="J147" t="s">
        <v>1330</v>
      </c>
      <c r="K147" t="s">
        <v>41</v>
      </c>
      <c r="L147" t="s">
        <v>240</v>
      </c>
      <c r="M147" t="s">
        <v>44</v>
      </c>
      <c r="N147" t="s">
        <v>1194</v>
      </c>
      <c r="O147" t="s">
        <v>1293</v>
      </c>
      <c r="R147" t="s">
        <v>235</v>
      </c>
      <c r="T147" t="s">
        <v>43</v>
      </c>
      <c r="U147" t="s">
        <v>45</v>
      </c>
      <c r="V147" t="s">
        <v>235</v>
      </c>
      <c r="W147" t="s">
        <v>1194</v>
      </c>
      <c r="X147" t="s">
        <v>596</v>
      </c>
      <c r="Y147" s="1">
        <v>42797.3593287037</v>
      </c>
      <c r="Z147" s="1">
        <v>42808.382175925923</v>
      </c>
    </row>
    <row r="148" spans="1:26" x14ac:dyDescent="0.3">
      <c r="A148">
        <v>96717</v>
      </c>
      <c r="B148" t="s">
        <v>600</v>
      </c>
      <c r="C148" t="s">
        <v>599</v>
      </c>
      <c r="D148" t="s">
        <v>598</v>
      </c>
      <c r="E148" t="s">
        <v>24</v>
      </c>
      <c r="F148" t="s">
        <v>27</v>
      </c>
      <c r="G148" t="s">
        <v>76</v>
      </c>
      <c r="H148" t="s">
        <v>1314</v>
      </c>
      <c r="I148" t="s">
        <v>772</v>
      </c>
      <c r="J148" t="s">
        <v>600</v>
      </c>
      <c r="K148" t="s">
        <v>41</v>
      </c>
      <c r="L148" t="s">
        <v>240</v>
      </c>
      <c r="M148" t="s">
        <v>44</v>
      </c>
      <c r="N148" t="s">
        <v>1194</v>
      </c>
      <c r="O148" t="s">
        <v>1293</v>
      </c>
      <c r="R148" t="s">
        <v>235</v>
      </c>
      <c r="T148" t="s">
        <v>43</v>
      </c>
      <c r="U148" t="s">
        <v>60</v>
      </c>
      <c r="V148" t="s">
        <v>235</v>
      </c>
      <c r="W148" t="s">
        <v>1194</v>
      </c>
      <c r="X148" t="s">
        <v>596</v>
      </c>
      <c r="Y148" s="1">
        <v>42800.396087962959</v>
      </c>
      <c r="Z148" s="1">
        <v>42807.402361111112</v>
      </c>
    </row>
    <row r="149" spans="1:26" x14ac:dyDescent="0.3">
      <c r="A149">
        <v>96825</v>
      </c>
      <c r="B149" t="s">
        <v>128</v>
      </c>
      <c r="C149" t="s">
        <v>599</v>
      </c>
      <c r="D149" t="s">
        <v>609</v>
      </c>
      <c r="E149" t="s">
        <v>24</v>
      </c>
      <c r="F149" t="s">
        <v>27</v>
      </c>
      <c r="G149" t="s">
        <v>166</v>
      </c>
      <c r="H149" t="s">
        <v>1297</v>
      </c>
      <c r="I149" t="s">
        <v>772</v>
      </c>
      <c r="J149" t="s">
        <v>277</v>
      </c>
      <c r="K149" t="s">
        <v>41</v>
      </c>
      <c r="L149" t="s">
        <v>240</v>
      </c>
      <c r="M149" t="s">
        <v>185</v>
      </c>
      <c r="N149" t="s">
        <v>1194</v>
      </c>
      <c r="O149" t="s">
        <v>1194</v>
      </c>
      <c r="R149" t="s">
        <v>235</v>
      </c>
      <c r="T149" t="s">
        <v>67</v>
      </c>
      <c r="U149" t="s">
        <v>45</v>
      </c>
      <c r="V149" t="s">
        <v>235</v>
      </c>
      <c r="W149" t="s">
        <v>1194</v>
      </c>
      <c r="Y149" s="1">
        <v>42801.753854166665</v>
      </c>
      <c r="Z149" s="1">
        <v>42804.305902777778</v>
      </c>
    </row>
    <row r="150" spans="1:26" x14ac:dyDescent="0.3">
      <c r="A150">
        <v>96827</v>
      </c>
      <c r="B150" t="s">
        <v>191</v>
      </c>
      <c r="C150" t="s">
        <v>599</v>
      </c>
      <c r="D150" t="s">
        <v>605</v>
      </c>
      <c r="E150" t="s">
        <v>24</v>
      </c>
      <c r="F150" t="s">
        <v>27</v>
      </c>
      <c r="G150" t="s">
        <v>76</v>
      </c>
      <c r="H150" t="s">
        <v>1313</v>
      </c>
      <c r="I150" t="s">
        <v>248</v>
      </c>
      <c r="J150" t="s">
        <v>89</v>
      </c>
      <c r="K150" t="s">
        <v>41</v>
      </c>
      <c r="L150" t="s">
        <v>240</v>
      </c>
      <c r="M150" t="s">
        <v>44</v>
      </c>
      <c r="N150" t="s">
        <v>1194</v>
      </c>
      <c r="O150" t="s">
        <v>1293</v>
      </c>
      <c r="Q150" t="s">
        <v>1312</v>
      </c>
      <c r="R150" t="s">
        <v>235</v>
      </c>
      <c r="T150" t="s">
        <v>55</v>
      </c>
      <c r="U150" t="s">
        <v>37</v>
      </c>
      <c r="V150" t="s">
        <v>235</v>
      </c>
      <c r="W150" t="s">
        <v>1194</v>
      </c>
      <c r="X150" t="s">
        <v>596</v>
      </c>
      <c r="Y150" s="1">
        <v>42801.872604166667</v>
      </c>
      <c r="Z150" s="1">
        <v>42807.934513888889</v>
      </c>
    </row>
    <row r="151" spans="1:26" x14ac:dyDescent="0.3">
      <c r="A151">
        <v>96889</v>
      </c>
      <c r="B151" t="s">
        <v>89</v>
      </c>
      <c r="C151" t="s">
        <v>599</v>
      </c>
      <c r="D151" t="s">
        <v>609</v>
      </c>
      <c r="E151" t="s">
        <v>24</v>
      </c>
      <c r="F151" t="s">
        <v>27</v>
      </c>
      <c r="G151" t="s">
        <v>49</v>
      </c>
      <c r="H151" t="s">
        <v>1329</v>
      </c>
      <c r="I151" t="s">
        <v>248</v>
      </c>
      <c r="J151" t="s">
        <v>497</v>
      </c>
      <c r="K151" t="s">
        <v>41</v>
      </c>
      <c r="L151" t="s">
        <v>240</v>
      </c>
      <c r="M151" t="s">
        <v>44</v>
      </c>
      <c r="N151" t="s">
        <v>1194</v>
      </c>
      <c r="O151" t="s">
        <v>1293</v>
      </c>
      <c r="Q151" t="s">
        <v>1238</v>
      </c>
      <c r="R151" t="s">
        <v>235</v>
      </c>
      <c r="T151" t="s">
        <v>43</v>
      </c>
      <c r="U151" t="s">
        <v>37</v>
      </c>
      <c r="V151" t="s">
        <v>28</v>
      </c>
      <c r="W151" t="s">
        <v>1194</v>
      </c>
      <c r="X151" t="s">
        <v>596</v>
      </c>
      <c r="Y151" s="1">
        <v>42803.132060185184</v>
      </c>
      <c r="Z151" s="1">
        <v>42808.25513888889</v>
      </c>
    </row>
    <row r="152" spans="1:26" x14ac:dyDescent="0.3">
      <c r="A152">
        <v>97090</v>
      </c>
      <c r="B152" t="s">
        <v>89</v>
      </c>
      <c r="C152" t="s">
        <v>599</v>
      </c>
      <c r="D152" t="s">
        <v>609</v>
      </c>
      <c r="E152" t="s">
        <v>24</v>
      </c>
      <c r="F152" t="s">
        <v>27</v>
      </c>
      <c r="G152" t="s">
        <v>49</v>
      </c>
      <c r="H152" t="s">
        <v>1328</v>
      </c>
      <c r="I152" t="s">
        <v>248</v>
      </c>
      <c r="J152" t="s">
        <v>248</v>
      </c>
      <c r="K152" t="s">
        <v>41</v>
      </c>
      <c r="L152" t="s">
        <v>240</v>
      </c>
      <c r="M152" t="s">
        <v>44</v>
      </c>
      <c r="N152" t="s">
        <v>1194</v>
      </c>
      <c r="O152" t="s">
        <v>1319</v>
      </c>
      <c r="Q152" t="s">
        <v>1238</v>
      </c>
      <c r="R152" t="s">
        <v>235</v>
      </c>
      <c r="T152" t="s">
        <v>55</v>
      </c>
      <c r="U152" t="s">
        <v>37</v>
      </c>
      <c r="V152" t="s">
        <v>235</v>
      </c>
      <c r="W152" t="s">
        <v>1194</v>
      </c>
      <c r="X152" t="s">
        <v>596</v>
      </c>
      <c r="Y152" s="1">
        <v>42809.200173611112</v>
      </c>
      <c r="Z152" s="1">
        <v>42814.010266203702</v>
      </c>
    </row>
    <row r="153" spans="1:26" x14ac:dyDescent="0.3">
      <c r="A153">
        <v>77174</v>
      </c>
      <c r="B153" t="s">
        <v>123</v>
      </c>
      <c r="C153" t="s">
        <v>97</v>
      </c>
      <c r="D153" t="s">
        <v>110</v>
      </c>
      <c r="E153" t="s">
        <v>24</v>
      </c>
      <c r="F153" t="s">
        <v>27</v>
      </c>
      <c r="G153" t="s">
        <v>187</v>
      </c>
      <c r="H153" t="s">
        <v>590</v>
      </c>
      <c r="J153" t="s">
        <v>102</v>
      </c>
      <c r="K153" t="s">
        <v>41</v>
      </c>
      <c r="L153" t="s">
        <v>32</v>
      </c>
      <c r="N153" t="s">
        <v>1194</v>
      </c>
      <c r="O153" t="s">
        <v>1194</v>
      </c>
      <c r="R153" t="s">
        <v>235</v>
      </c>
      <c r="T153" t="s">
        <v>43</v>
      </c>
      <c r="U153" t="s">
        <v>29</v>
      </c>
      <c r="V153" t="s">
        <v>36</v>
      </c>
      <c r="W153" t="s">
        <v>1194</v>
      </c>
      <c r="Y153" s="1">
        <v>42416.525902777779</v>
      </c>
      <c r="Z153" s="1">
        <v>42423.508287037039</v>
      </c>
    </row>
    <row r="154" spans="1:26" x14ac:dyDescent="0.3">
      <c r="A154">
        <v>80602</v>
      </c>
      <c r="B154" t="s">
        <v>109</v>
      </c>
      <c r="C154" t="s">
        <v>97</v>
      </c>
      <c r="D154" t="s">
        <v>110</v>
      </c>
      <c r="E154" t="s">
        <v>24</v>
      </c>
      <c r="F154" t="s">
        <v>27</v>
      </c>
      <c r="G154" t="s">
        <v>187</v>
      </c>
      <c r="H154" t="s">
        <v>583</v>
      </c>
      <c r="J154" t="s">
        <v>102</v>
      </c>
      <c r="K154" t="s">
        <v>41</v>
      </c>
      <c r="L154" t="s">
        <v>32</v>
      </c>
      <c r="M154" t="s">
        <v>185</v>
      </c>
      <c r="N154" t="s">
        <v>1194</v>
      </c>
      <c r="O154" t="s">
        <v>145</v>
      </c>
      <c r="R154" t="s">
        <v>235</v>
      </c>
      <c r="S154" t="s">
        <v>426</v>
      </c>
      <c r="T154" t="s">
        <v>43</v>
      </c>
      <c r="U154" t="s">
        <v>45</v>
      </c>
      <c r="V154" t="s">
        <v>26</v>
      </c>
      <c r="W154" t="s">
        <v>1194</v>
      </c>
      <c r="Y154" s="1">
        <v>42471.625497685185</v>
      </c>
      <c r="Z154" s="1">
        <v>42472.423796296294</v>
      </c>
    </row>
    <row r="155" spans="1:26" x14ac:dyDescent="0.3">
      <c r="A155">
        <v>82520</v>
      </c>
      <c r="B155" t="s">
        <v>123</v>
      </c>
      <c r="C155" t="s">
        <v>97</v>
      </c>
      <c r="D155" t="s">
        <v>110</v>
      </c>
      <c r="E155" t="s">
        <v>24</v>
      </c>
      <c r="F155" t="s">
        <v>27</v>
      </c>
      <c r="G155" t="s">
        <v>187</v>
      </c>
      <c r="H155" t="s">
        <v>579</v>
      </c>
      <c r="J155" t="s">
        <v>102</v>
      </c>
      <c r="K155" t="s">
        <v>41</v>
      </c>
      <c r="L155" t="s">
        <v>32</v>
      </c>
      <c r="N155" t="s">
        <v>1194</v>
      </c>
      <c r="O155" t="s">
        <v>1194</v>
      </c>
      <c r="R155" t="s">
        <v>235</v>
      </c>
      <c r="S155" t="s">
        <v>426</v>
      </c>
      <c r="T155" t="s">
        <v>43</v>
      </c>
      <c r="U155" t="s">
        <v>37</v>
      </c>
      <c r="V155" t="s">
        <v>26</v>
      </c>
      <c r="W155" t="s">
        <v>1194</v>
      </c>
      <c r="Y155" s="1">
        <v>42499.325185185182</v>
      </c>
      <c r="Z155" s="1">
        <v>42537.316388888888</v>
      </c>
    </row>
    <row r="156" spans="1:26" x14ac:dyDescent="0.3">
      <c r="A156">
        <v>96582</v>
      </c>
      <c r="B156" t="s">
        <v>123</v>
      </c>
      <c r="C156" t="s">
        <v>97</v>
      </c>
      <c r="D156" t="s">
        <v>110</v>
      </c>
      <c r="E156" t="s">
        <v>24</v>
      </c>
      <c r="F156" t="s">
        <v>27</v>
      </c>
      <c r="G156" t="s">
        <v>169</v>
      </c>
      <c r="H156" t="s">
        <v>1296</v>
      </c>
      <c r="I156" t="s">
        <v>234</v>
      </c>
      <c r="J156" t="s">
        <v>102</v>
      </c>
      <c r="K156" t="s">
        <v>41</v>
      </c>
      <c r="L156" t="s">
        <v>240</v>
      </c>
      <c r="M156" t="s">
        <v>298</v>
      </c>
      <c r="N156" t="s">
        <v>1194</v>
      </c>
      <c r="O156" t="s">
        <v>1293</v>
      </c>
      <c r="Q156" t="s">
        <v>366</v>
      </c>
      <c r="R156" t="s">
        <v>235</v>
      </c>
      <c r="T156" t="s">
        <v>43</v>
      </c>
      <c r="U156" t="s">
        <v>29</v>
      </c>
      <c r="V156" t="s">
        <v>26</v>
      </c>
      <c r="W156" t="s">
        <v>1194</v>
      </c>
      <c r="Y156" s="1">
        <v>42796.300358796296</v>
      </c>
      <c r="Z156" s="1">
        <v>42807.400138888886</v>
      </c>
    </row>
    <row r="157" spans="1:26" x14ac:dyDescent="0.3">
      <c r="A157">
        <v>96977</v>
      </c>
      <c r="B157" t="s">
        <v>123</v>
      </c>
      <c r="C157" t="s">
        <v>97</v>
      </c>
      <c r="D157" t="s">
        <v>110</v>
      </c>
      <c r="E157" t="s">
        <v>262</v>
      </c>
      <c r="F157" t="s">
        <v>27</v>
      </c>
      <c r="G157" t="s">
        <v>220</v>
      </c>
      <c r="H157" t="s">
        <v>1311</v>
      </c>
      <c r="J157" t="s">
        <v>784</v>
      </c>
      <c r="K157" t="s">
        <v>41</v>
      </c>
      <c r="L157" t="s">
        <v>240</v>
      </c>
      <c r="M157" t="s">
        <v>185</v>
      </c>
      <c r="N157" t="s">
        <v>1194</v>
      </c>
      <c r="O157" t="s">
        <v>1293</v>
      </c>
      <c r="R157" t="s">
        <v>235</v>
      </c>
      <c r="T157" t="s">
        <v>67</v>
      </c>
      <c r="U157" t="s">
        <v>45</v>
      </c>
      <c r="V157" t="s">
        <v>235</v>
      </c>
      <c r="W157" t="s">
        <v>1194</v>
      </c>
      <c r="Y157" s="1">
        <v>42807.067627314813</v>
      </c>
      <c r="Z157" s="1">
        <v>42807.400497685187</v>
      </c>
    </row>
    <row r="158" spans="1:26" x14ac:dyDescent="0.3">
      <c r="A158">
        <v>88179</v>
      </c>
      <c r="B158" t="s">
        <v>161</v>
      </c>
      <c r="C158" t="s">
        <v>322</v>
      </c>
      <c r="D158" t="s">
        <v>568</v>
      </c>
      <c r="E158" t="s">
        <v>24</v>
      </c>
      <c r="F158" t="s">
        <v>387</v>
      </c>
      <c r="G158" t="s">
        <v>187</v>
      </c>
      <c r="H158" t="s">
        <v>567</v>
      </c>
      <c r="I158" t="s">
        <v>913</v>
      </c>
      <c r="J158" t="s">
        <v>566</v>
      </c>
      <c r="K158" t="s">
        <v>41</v>
      </c>
      <c r="L158" t="s">
        <v>258</v>
      </c>
      <c r="M158" t="s">
        <v>185</v>
      </c>
      <c r="N158" t="s">
        <v>1194</v>
      </c>
      <c r="O158" t="s">
        <v>420</v>
      </c>
      <c r="R158" t="s">
        <v>235</v>
      </c>
      <c r="T158" t="s">
        <v>43</v>
      </c>
      <c r="U158" t="s">
        <v>29</v>
      </c>
      <c r="V158" t="s">
        <v>235</v>
      </c>
      <c r="W158" t="s">
        <v>1194</v>
      </c>
      <c r="Y158" s="1">
        <v>42608.184050925927</v>
      </c>
      <c r="Z158" s="1">
        <v>42809.256504629629</v>
      </c>
    </row>
    <row r="159" spans="1:26" x14ac:dyDescent="0.3">
      <c r="A159">
        <v>95101</v>
      </c>
      <c r="B159" t="s">
        <v>87</v>
      </c>
      <c r="C159" t="s">
        <v>322</v>
      </c>
      <c r="D159" t="s">
        <v>324</v>
      </c>
      <c r="E159" t="s">
        <v>24</v>
      </c>
      <c r="F159" t="s">
        <v>27</v>
      </c>
      <c r="G159" t="s">
        <v>169</v>
      </c>
      <c r="H159" t="s">
        <v>978</v>
      </c>
      <c r="I159" t="s">
        <v>234</v>
      </c>
      <c r="J159" t="s">
        <v>89</v>
      </c>
      <c r="K159" t="s">
        <v>41</v>
      </c>
      <c r="L159" t="s">
        <v>32</v>
      </c>
      <c r="M159" t="s">
        <v>298</v>
      </c>
      <c r="N159" t="s">
        <v>1194</v>
      </c>
      <c r="O159" t="s">
        <v>1194</v>
      </c>
      <c r="R159" t="s">
        <v>235</v>
      </c>
      <c r="T159" t="s">
        <v>43</v>
      </c>
      <c r="U159" t="s">
        <v>29</v>
      </c>
      <c r="V159" t="s">
        <v>306</v>
      </c>
      <c r="W159" t="s">
        <v>1194</v>
      </c>
      <c r="Y159" s="1">
        <v>42762.128333333334</v>
      </c>
      <c r="Z159" s="1">
        <v>42800.011562500003</v>
      </c>
    </row>
    <row r="160" spans="1:26" x14ac:dyDescent="0.3">
      <c r="A160">
        <v>77010</v>
      </c>
      <c r="B160" t="s">
        <v>217</v>
      </c>
      <c r="C160" t="s">
        <v>184</v>
      </c>
      <c r="D160" t="s">
        <v>212</v>
      </c>
      <c r="E160" t="s">
        <v>24</v>
      </c>
      <c r="F160" t="s">
        <v>27</v>
      </c>
      <c r="G160" t="s">
        <v>169</v>
      </c>
      <c r="H160" t="s">
        <v>563</v>
      </c>
      <c r="J160" t="s">
        <v>217</v>
      </c>
      <c r="K160" t="s">
        <v>41</v>
      </c>
      <c r="L160" t="s">
        <v>32</v>
      </c>
      <c r="N160" t="s">
        <v>1194</v>
      </c>
      <c r="O160" t="s">
        <v>1194</v>
      </c>
      <c r="R160" t="s">
        <v>235</v>
      </c>
      <c r="T160" t="s">
        <v>43</v>
      </c>
      <c r="U160" t="s">
        <v>37</v>
      </c>
      <c r="V160" t="s">
        <v>36</v>
      </c>
      <c r="W160" t="s">
        <v>1194</v>
      </c>
      <c r="Y160" s="1">
        <v>42412.258703703701</v>
      </c>
      <c r="Z160" s="1">
        <v>42412.262407407405</v>
      </c>
    </row>
    <row r="161" spans="1:27" x14ac:dyDescent="0.3">
      <c r="A161">
        <v>77038</v>
      </c>
      <c r="B161" t="s">
        <v>562</v>
      </c>
      <c r="C161" t="s">
        <v>184</v>
      </c>
      <c r="D161" t="s">
        <v>257</v>
      </c>
      <c r="E161" t="s">
        <v>24</v>
      </c>
      <c r="F161" t="s">
        <v>27</v>
      </c>
      <c r="G161" t="s">
        <v>187</v>
      </c>
      <c r="H161" t="s">
        <v>561</v>
      </c>
      <c r="I161" t="s">
        <v>236</v>
      </c>
      <c r="J161" t="s">
        <v>91</v>
      </c>
      <c r="K161" t="s">
        <v>41</v>
      </c>
      <c r="L161" t="s">
        <v>32</v>
      </c>
      <c r="M161" t="s">
        <v>185</v>
      </c>
      <c r="N161" t="s">
        <v>1194</v>
      </c>
      <c r="O161" t="s">
        <v>1194</v>
      </c>
      <c r="R161" t="s">
        <v>235</v>
      </c>
      <c r="T161" t="s">
        <v>43</v>
      </c>
      <c r="U161" t="s">
        <v>29</v>
      </c>
      <c r="V161" t="s">
        <v>26</v>
      </c>
      <c r="W161" t="s">
        <v>1194</v>
      </c>
      <c r="Y161" s="1">
        <v>42413.023888888885</v>
      </c>
      <c r="Z161" s="1">
        <v>42445.06453703704</v>
      </c>
    </row>
    <row r="162" spans="1:27" x14ac:dyDescent="0.3">
      <c r="A162">
        <v>82064</v>
      </c>
      <c r="B162" t="s">
        <v>154</v>
      </c>
      <c r="C162" t="s">
        <v>184</v>
      </c>
      <c r="D162" t="s">
        <v>293</v>
      </c>
      <c r="E162" t="s">
        <v>24</v>
      </c>
      <c r="F162" t="s">
        <v>27</v>
      </c>
      <c r="G162" t="s">
        <v>187</v>
      </c>
      <c r="H162" t="s">
        <v>559</v>
      </c>
      <c r="I162" t="s">
        <v>923</v>
      </c>
      <c r="J162" t="s">
        <v>91</v>
      </c>
      <c r="K162" t="s">
        <v>41</v>
      </c>
      <c r="L162" t="s">
        <v>32</v>
      </c>
      <c r="N162" t="s">
        <v>1194</v>
      </c>
      <c r="O162" t="s">
        <v>1194</v>
      </c>
      <c r="R162" t="s">
        <v>235</v>
      </c>
      <c r="T162" t="s">
        <v>67</v>
      </c>
      <c r="U162" t="s">
        <v>45</v>
      </c>
      <c r="V162" t="s">
        <v>26</v>
      </c>
      <c r="W162" t="s">
        <v>361</v>
      </c>
      <c r="Y162" s="1">
        <v>42492.52611111111</v>
      </c>
      <c r="Z162" s="1">
        <v>42528.274548611109</v>
      </c>
    </row>
    <row r="163" spans="1:27" x14ac:dyDescent="0.3">
      <c r="A163">
        <v>82794</v>
      </c>
      <c r="B163" t="s">
        <v>325</v>
      </c>
      <c r="C163" t="s">
        <v>184</v>
      </c>
      <c r="D163" t="s">
        <v>293</v>
      </c>
      <c r="E163" t="s">
        <v>24</v>
      </c>
      <c r="F163" t="s">
        <v>27</v>
      </c>
      <c r="G163" t="s">
        <v>187</v>
      </c>
      <c r="H163" t="s">
        <v>554</v>
      </c>
      <c r="I163" t="s">
        <v>313</v>
      </c>
      <c r="J163" t="s">
        <v>91</v>
      </c>
      <c r="K163" t="s">
        <v>41</v>
      </c>
      <c r="L163" t="s">
        <v>32</v>
      </c>
      <c r="N163" t="s">
        <v>1194</v>
      </c>
      <c r="O163" t="s">
        <v>280</v>
      </c>
      <c r="R163" t="s">
        <v>235</v>
      </c>
      <c r="T163" t="s">
        <v>55</v>
      </c>
      <c r="U163" t="s">
        <v>37</v>
      </c>
      <c r="V163" t="s">
        <v>26</v>
      </c>
      <c r="W163" t="s">
        <v>1194</v>
      </c>
      <c r="Y163" s="1">
        <v>42502.526585648149</v>
      </c>
      <c r="Z163" s="1">
        <v>42531.045590277776</v>
      </c>
    </row>
    <row r="164" spans="1:27" x14ac:dyDescent="0.3">
      <c r="A164">
        <v>83499</v>
      </c>
      <c r="B164" t="s">
        <v>211</v>
      </c>
      <c r="C164" t="s">
        <v>184</v>
      </c>
      <c r="D164" t="s">
        <v>525</v>
      </c>
      <c r="E164" t="s">
        <v>24</v>
      </c>
      <c r="F164" t="s">
        <v>27</v>
      </c>
      <c r="G164" t="s">
        <v>187</v>
      </c>
      <c r="H164" t="s">
        <v>553</v>
      </c>
      <c r="I164" t="s">
        <v>349</v>
      </c>
      <c r="J164" t="s">
        <v>91</v>
      </c>
      <c r="K164" t="s">
        <v>41</v>
      </c>
      <c r="L164" t="s">
        <v>32</v>
      </c>
      <c r="N164" t="s">
        <v>1194</v>
      </c>
      <c r="O164" t="s">
        <v>539</v>
      </c>
      <c r="Q164" t="s">
        <v>552</v>
      </c>
      <c r="R164" t="s">
        <v>235</v>
      </c>
      <c r="T164" t="s">
        <v>43</v>
      </c>
      <c r="U164" t="s">
        <v>29</v>
      </c>
      <c r="V164" t="s">
        <v>26</v>
      </c>
      <c r="W164" t="s">
        <v>361</v>
      </c>
      <c r="Y164" s="1">
        <v>42514.526782407411</v>
      </c>
      <c r="Z164" s="1">
        <v>42573.667349537034</v>
      </c>
    </row>
    <row r="165" spans="1:27" x14ac:dyDescent="0.3">
      <c r="A165">
        <v>83699</v>
      </c>
      <c r="B165" t="s">
        <v>448</v>
      </c>
      <c r="C165" t="s">
        <v>184</v>
      </c>
      <c r="D165" t="s">
        <v>212</v>
      </c>
      <c r="E165" t="s">
        <v>24</v>
      </c>
      <c r="F165" t="s">
        <v>27</v>
      </c>
      <c r="G165" t="s">
        <v>201</v>
      </c>
      <c r="H165" t="s">
        <v>551</v>
      </c>
      <c r="I165" t="s">
        <v>230</v>
      </c>
      <c r="J165" t="s">
        <v>91</v>
      </c>
      <c r="K165" t="s">
        <v>41</v>
      </c>
      <c r="L165" t="s">
        <v>32</v>
      </c>
      <c r="M165" t="s">
        <v>298</v>
      </c>
      <c r="N165" t="s">
        <v>1194</v>
      </c>
      <c r="O165" t="s">
        <v>539</v>
      </c>
      <c r="R165" t="s">
        <v>235</v>
      </c>
      <c r="T165" t="s">
        <v>43</v>
      </c>
      <c r="U165" t="s">
        <v>29</v>
      </c>
      <c r="V165" t="s">
        <v>36</v>
      </c>
      <c r="W165" t="s">
        <v>361</v>
      </c>
      <c r="Y165" s="1">
        <v>42517.521284722221</v>
      </c>
      <c r="Z165" s="1">
        <v>42590.698009259257</v>
      </c>
    </row>
    <row r="166" spans="1:27" x14ac:dyDescent="0.3">
      <c r="A166">
        <v>83706</v>
      </c>
      <c r="B166" t="s">
        <v>183</v>
      </c>
      <c r="C166" t="s">
        <v>184</v>
      </c>
      <c r="D166" t="s">
        <v>525</v>
      </c>
      <c r="E166" t="s">
        <v>24</v>
      </c>
      <c r="F166" t="s">
        <v>387</v>
      </c>
      <c r="G166" t="s">
        <v>187</v>
      </c>
      <c r="H166" t="s">
        <v>550</v>
      </c>
      <c r="I166" t="s">
        <v>913</v>
      </c>
      <c r="J166" t="s">
        <v>91</v>
      </c>
      <c r="K166" t="s">
        <v>41</v>
      </c>
      <c r="L166" t="s">
        <v>32</v>
      </c>
      <c r="N166" t="s">
        <v>1194</v>
      </c>
      <c r="O166" t="s">
        <v>1194</v>
      </c>
      <c r="Q166" t="s">
        <v>549</v>
      </c>
      <c r="R166" t="s">
        <v>235</v>
      </c>
      <c r="T166" t="s">
        <v>67</v>
      </c>
      <c r="U166" t="s">
        <v>45</v>
      </c>
      <c r="V166" t="s">
        <v>26</v>
      </c>
      <c r="W166" t="s">
        <v>361</v>
      </c>
      <c r="Y166" s="1">
        <v>42517.527361111112</v>
      </c>
      <c r="Z166" s="1">
        <v>42810.274722222224</v>
      </c>
    </row>
    <row r="167" spans="1:27" x14ac:dyDescent="0.3">
      <c r="A167">
        <v>83974</v>
      </c>
      <c r="B167" t="s">
        <v>268</v>
      </c>
      <c r="C167" t="s">
        <v>184</v>
      </c>
      <c r="D167" t="s">
        <v>293</v>
      </c>
      <c r="E167" t="s">
        <v>24</v>
      </c>
      <c r="F167" t="s">
        <v>27</v>
      </c>
      <c r="G167" t="s">
        <v>187</v>
      </c>
      <c r="H167" t="s">
        <v>548</v>
      </c>
      <c r="I167" t="s">
        <v>913</v>
      </c>
      <c r="J167" t="s">
        <v>91</v>
      </c>
      <c r="K167" t="s">
        <v>41</v>
      </c>
      <c r="L167" t="s">
        <v>32</v>
      </c>
      <c r="N167" t="s">
        <v>1194</v>
      </c>
      <c r="O167" t="s">
        <v>1194</v>
      </c>
      <c r="R167" t="s">
        <v>235</v>
      </c>
      <c r="T167" t="s">
        <v>55</v>
      </c>
      <c r="U167" t="s">
        <v>45</v>
      </c>
      <c r="V167" t="s">
        <v>26</v>
      </c>
      <c r="W167" t="s">
        <v>1194</v>
      </c>
      <c r="Y167" s="1">
        <v>42523.527754629627</v>
      </c>
      <c r="Z167" s="1">
        <v>42814.91511574074</v>
      </c>
    </row>
    <row r="168" spans="1:27" x14ac:dyDescent="0.3">
      <c r="A168">
        <v>84719</v>
      </c>
      <c r="B168" t="s">
        <v>340</v>
      </c>
      <c r="C168" t="s">
        <v>184</v>
      </c>
      <c r="D168" t="s">
        <v>525</v>
      </c>
      <c r="E168" t="s">
        <v>24</v>
      </c>
      <c r="F168" t="s">
        <v>387</v>
      </c>
      <c r="G168" t="s">
        <v>187</v>
      </c>
      <c r="H168" t="s">
        <v>547</v>
      </c>
      <c r="I168" t="s">
        <v>913</v>
      </c>
      <c r="J168" t="s">
        <v>340</v>
      </c>
      <c r="K168" t="s">
        <v>41</v>
      </c>
      <c r="L168" t="s">
        <v>32</v>
      </c>
      <c r="M168" t="s">
        <v>44</v>
      </c>
      <c r="N168" t="s">
        <v>1194</v>
      </c>
      <c r="O168" t="s">
        <v>433</v>
      </c>
      <c r="Q168" t="s">
        <v>546</v>
      </c>
      <c r="R168" t="s">
        <v>235</v>
      </c>
      <c r="T168" t="s">
        <v>43</v>
      </c>
      <c r="U168" t="s">
        <v>29</v>
      </c>
      <c r="V168" t="s">
        <v>26</v>
      </c>
      <c r="W168" t="s">
        <v>361</v>
      </c>
      <c r="X168" t="s">
        <v>545</v>
      </c>
      <c r="Y168" s="1">
        <v>42537.254837962966</v>
      </c>
      <c r="Z168" s="1">
        <v>42810.27789351852</v>
      </c>
      <c r="AA168" t="s">
        <v>297</v>
      </c>
    </row>
    <row r="169" spans="1:27" x14ac:dyDescent="0.3">
      <c r="A169">
        <v>86218</v>
      </c>
      <c r="B169" t="s">
        <v>340</v>
      </c>
      <c r="C169" t="s">
        <v>184</v>
      </c>
      <c r="D169" t="s">
        <v>186</v>
      </c>
      <c r="E169" t="s">
        <v>24</v>
      </c>
      <c r="F169" t="s">
        <v>27</v>
      </c>
      <c r="G169" t="s">
        <v>187</v>
      </c>
      <c r="H169" t="s">
        <v>1235</v>
      </c>
      <c r="I169" t="s">
        <v>913</v>
      </c>
      <c r="J169" t="s">
        <v>91</v>
      </c>
      <c r="K169" t="s">
        <v>41</v>
      </c>
      <c r="L169" t="s">
        <v>32</v>
      </c>
      <c r="M169" t="s">
        <v>298</v>
      </c>
      <c r="N169" t="s">
        <v>1194</v>
      </c>
      <c r="O169" t="s">
        <v>1216</v>
      </c>
      <c r="R169" t="s">
        <v>235</v>
      </c>
      <c r="T169" t="s">
        <v>55</v>
      </c>
      <c r="U169" t="s">
        <v>45</v>
      </c>
      <c r="V169" t="s">
        <v>26</v>
      </c>
      <c r="W169" t="s">
        <v>1194</v>
      </c>
      <c r="Y169" s="1">
        <v>42566.347951388889</v>
      </c>
      <c r="Z169" s="1">
        <v>42814.22934027778</v>
      </c>
      <c r="AA169" t="s">
        <v>1234</v>
      </c>
    </row>
    <row r="170" spans="1:27" x14ac:dyDescent="0.3">
      <c r="A170">
        <v>86350</v>
      </c>
      <c r="B170" t="s">
        <v>340</v>
      </c>
      <c r="C170" t="s">
        <v>184</v>
      </c>
      <c r="D170" t="s">
        <v>293</v>
      </c>
      <c r="E170" t="s">
        <v>24</v>
      </c>
      <c r="F170" t="s">
        <v>27</v>
      </c>
      <c r="G170" t="s">
        <v>187</v>
      </c>
      <c r="H170" t="s">
        <v>542</v>
      </c>
      <c r="I170" t="s">
        <v>800</v>
      </c>
      <c r="J170" t="s">
        <v>91</v>
      </c>
      <c r="K170" t="s">
        <v>41</v>
      </c>
      <c r="L170" t="s">
        <v>32</v>
      </c>
      <c r="N170" t="s">
        <v>1194</v>
      </c>
      <c r="O170" t="s">
        <v>1194</v>
      </c>
      <c r="Q170" t="s">
        <v>541</v>
      </c>
      <c r="R170" t="s">
        <v>235</v>
      </c>
      <c r="T170" t="s">
        <v>43</v>
      </c>
      <c r="U170" t="s">
        <v>45</v>
      </c>
      <c r="V170" t="s">
        <v>26</v>
      </c>
      <c r="W170" t="s">
        <v>361</v>
      </c>
      <c r="Y170" s="1">
        <v>42570.369074074071</v>
      </c>
      <c r="Z170" s="1">
        <v>42736.966805555552</v>
      </c>
    </row>
    <row r="171" spans="1:27" x14ac:dyDescent="0.3">
      <c r="A171">
        <v>86378</v>
      </c>
      <c r="B171" t="s">
        <v>977</v>
      </c>
      <c r="C171" t="s">
        <v>184</v>
      </c>
      <c r="D171" t="s">
        <v>293</v>
      </c>
      <c r="E171" t="s">
        <v>48</v>
      </c>
      <c r="F171" t="s">
        <v>27</v>
      </c>
      <c r="G171" t="s">
        <v>187</v>
      </c>
      <c r="H171" t="s">
        <v>976</v>
      </c>
      <c r="I171" t="s">
        <v>234</v>
      </c>
      <c r="J171" t="s">
        <v>91</v>
      </c>
      <c r="K171" t="s">
        <v>41</v>
      </c>
      <c r="L171" t="s">
        <v>32</v>
      </c>
      <c r="M171" t="s">
        <v>298</v>
      </c>
      <c r="N171" t="s">
        <v>338</v>
      </c>
      <c r="O171" t="s">
        <v>1194</v>
      </c>
      <c r="R171" t="s">
        <v>235</v>
      </c>
      <c r="T171" t="s">
        <v>43</v>
      </c>
      <c r="U171" t="s">
        <v>29</v>
      </c>
      <c r="V171" t="s">
        <v>26</v>
      </c>
      <c r="W171" t="s">
        <v>1194</v>
      </c>
      <c r="Y171" s="1">
        <v>42570.509155092594</v>
      </c>
      <c r="Z171" s="1">
        <v>42781.593425925923</v>
      </c>
    </row>
    <row r="172" spans="1:27" x14ac:dyDescent="0.3">
      <c r="A172">
        <v>86415</v>
      </c>
      <c r="B172" t="s">
        <v>211</v>
      </c>
      <c r="C172" t="s">
        <v>184</v>
      </c>
      <c r="D172" t="s">
        <v>186</v>
      </c>
      <c r="E172" t="s">
        <v>24</v>
      </c>
      <c r="F172" t="s">
        <v>27</v>
      </c>
      <c r="G172" t="s">
        <v>187</v>
      </c>
      <c r="H172" t="s">
        <v>540</v>
      </c>
      <c r="I172" t="s">
        <v>800</v>
      </c>
      <c r="J172" t="s">
        <v>174</v>
      </c>
      <c r="K172" t="s">
        <v>41</v>
      </c>
      <c r="L172" t="s">
        <v>32</v>
      </c>
      <c r="N172" t="s">
        <v>1194</v>
      </c>
      <c r="O172" t="s">
        <v>1194</v>
      </c>
      <c r="R172" t="s">
        <v>235</v>
      </c>
      <c r="T172" t="s">
        <v>43</v>
      </c>
      <c r="U172" t="s">
        <v>29</v>
      </c>
      <c r="V172" t="s">
        <v>26</v>
      </c>
      <c r="W172" t="s">
        <v>361</v>
      </c>
      <c r="Y172" s="1">
        <v>42571.160509259258</v>
      </c>
      <c r="Z172" s="1">
        <v>42736.967905092592</v>
      </c>
    </row>
    <row r="173" spans="1:27" x14ac:dyDescent="0.3">
      <c r="A173">
        <v>87123</v>
      </c>
      <c r="B173" t="s">
        <v>211</v>
      </c>
      <c r="C173" t="s">
        <v>184</v>
      </c>
      <c r="D173" t="s">
        <v>212</v>
      </c>
      <c r="E173" t="s">
        <v>24</v>
      </c>
      <c r="F173" t="s">
        <v>27</v>
      </c>
      <c r="G173" t="s">
        <v>187</v>
      </c>
      <c r="H173" t="s">
        <v>538</v>
      </c>
      <c r="I173" t="s">
        <v>800</v>
      </c>
      <c r="J173" t="s">
        <v>91</v>
      </c>
      <c r="K173" t="s">
        <v>41</v>
      </c>
      <c r="L173" t="s">
        <v>32</v>
      </c>
      <c r="N173" t="s">
        <v>1194</v>
      </c>
      <c r="O173" t="s">
        <v>539</v>
      </c>
      <c r="Q173" t="s">
        <v>537</v>
      </c>
      <c r="R173" t="s">
        <v>235</v>
      </c>
      <c r="T173" t="s">
        <v>43</v>
      </c>
      <c r="U173" t="s">
        <v>29</v>
      </c>
      <c r="V173" t="s">
        <v>26</v>
      </c>
      <c r="W173" t="s">
        <v>1194</v>
      </c>
      <c r="Y173" s="1">
        <v>42586.299166666664</v>
      </c>
      <c r="Z173" s="1">
        <v>42736.977094907408</v>
      </c>
    </row>
    <row r="174" spans="1:27" x14ac:dyDescent="0.3">
      <c r="A174">
        <v>88054</v>
      </c>
      <c r="B174" t="s">
        <v>214</v>
      </c>
      <c r="C174" t="s">
        <v>184</v>
      </c>
      <c r="D174" t="s">
        <v>293</v>
      </c>
      <c r="E174" t="s">
        <v>24</v>
      </c>
      <c r="F174" t="s">
        <v>27</v>
      </c>
      <c r="G174" t="s">
        <v>169</v>
      </c>
      <c r="H174" t="s">
        <v>536</v>
      </c>
      <c r="I174" t="s">
        <v>800</v>
      </c>
      <c r="J174" t="s">
        <v>91</v>
      </c>
      <c r="K174" t="s">
        <v>41</v>
      </c>
      <c r="L174" t="s">
        <v>240</v>
      </c>
      <c r="M174" t="s">
        <v>365</v>
      </c>
      <c r="N174" t="s">
        <v>1194</v>
      </c>
      <c r="O174" t="s">
        <v>383</v>
      </c>
      <c r="R174" t="s">
        <v>235</v>
      </c>
      <c r="T174" t="s">
        <v>67</v>
      </c>
      <c r="U174" t="s">
        <v>37</v>
      </c>
      <c r="V174" t="s">
        <v>26</v>
      </c>
      <c r="W174" t="s">
        <v>1194</v>
      </c>
      <c r="Y174" s="1">
        <v>42606.244699074072</v>
      </c>
      <c r="Z174" s="1">
        <v>42760.554328703707</v>
      </c>
    </row>
    <row r="175" spans="1:27" x14ac:dyDescent="0.3">
      <c r="A175">
        <v>88202</v>
      </c>
      <c r="B175" t="s">
        <v>285</v>
      </c>
      <c r="C175" t="s">
        <v>184</v>
      </c>
      <c r="D175" t="s">
        <v>293</v>
      </c>
      <c r="E175" t="s">
        <v>24</v>
      </c>
      <c r="F175" t="s">
        <v>27</v>
      </c>
      <c r="G175" t="s">
        <v>169</v>
      </c>
      <c r="H175" t="s">
        <v>535</v>
      </c>
      <c r="I175" t="s">
        <v>245</v>
      </c>
      <c r="J175" t="s">
        <v>91</v>
      </c>
      <c r="K175" t="s">
        <v>41</v>
      </c>
      <c r="L175" t="s">
        <v>32</v>
      </c>
      <c r="M175" t="s">
        <v>369</v>
      </c>
      <c r="N175" t="s">
        <v>1194</v>
      </c>
      <c r="O175" t="s">
        <v>411</v>
      </c>
      <c r="R175" t="s">
        <v>235</v>
      </c>
      <c r="T175" t="s">
        <v>43</v>
      </c>
      <c r="U175" t="s">
        <v>29</v>
      </c>
      <c r="V175" t="s">
        <v>26</v>
      </c>
      <c r="W175" t="s">
        <v>1194</v>
      </c>
      <c r="Y175" s="1">
        <v>42608.519803240742</v>
      </c>
      <c r="Z175" s="1">
        <v>42621.606226851851</v>
      </c>
    </row>
    <row r="176" spans="1:27" x14ac:dyDescent="0.3">
      <c r="A176">
        <v>88763</v>
      </c>
      <c r="B176" t="s">
        <v>1327</v>
      </c>
      <c r="C176" t="s">
        <v>184</v>
      </c>
      <c r="D176" t="s">
        <v>212</v>
      </c>
      <c r="E176" t="s">
        <v>24</v>
      </c>
      <c r="F176" t="s">
        <v>27</v>
      </c>
      <c r="G176" t="s">
        <v>169</v>
      </c>
      <c r="H176" t="s">
        <v>1326</v>
      </c>
      <c r="I176" t="s">
        <v>349</v>
      </c>
      <c r="J176" t="s">
        <v>91</v>
      </c>
      <c r="K176" t="s">
        <v>41</v>
      </c>
      <c r="L176" t="s">
        <v>32</v>
      </c>
      <c r="M176" t="s">
        <v>298</v>
      </c>
      <c r="N176" t="s">
        <v>1194</v>
      </c>
      <c r="O176" t="s">
        <v>1293</v>
      </c>
      <c r="R176" t="s">
        <v>235</v>
      </c>
      <c r="T176" t="s">
        <v>43</v>
      </c>
      <c r="U176" t="s">
        <v>29</v>
      </c>
      <c r="V176" t="s">
        <v>26</v>
      </c>
      <c r="W176" t="s">
        <v>361</v>
      </c>
      <c r="Y176" s="1">
        <v>42621.473240740743</v>
      </c>
      <c r="Z176" s="1">
        <v>42808.492986111109</v>
      </c>
      <c r="AA176" t="s">
        <v>1325</v>
      </c>
    </row>
    <row r="177" spans="1:27" x14ac:dyDescent="0.3">
      <c r="A177">
        <v>88899</v>
      </c>
      <c r="B177" t="s">
        <v>340</v>
      </c>
      <c r="C177" t="s">
        <v>184</v>
      </c>
      <c r="D177" t="s">
        <v>525</v>
      </c>
      <c r="E177" t="s">
        <v>24</v>
      </c>
      <c r="F177" t="s">
        <v>27</v>
      </c>
      <c r="G177" t="s">
        <v>169</v>
      </c>
      <c r="H177" t="s">
        <v>534</v>
      </c>
      <c r="I177" t="s">
        <v>915</v>
      </c>
      <c r="J177" t="s">
        <v>91</v>
      </c>
      <c r="K177" t="s">
        <v>41</v>
      </c>
      <c r="L177" t="s">
        <v>32</v>
      </c>
      <c r="N177" t="s">
        <v>1194</v>
      </c>
      <c r="O177" t="s">
        <v>270</v>
      </c>
      <c r="R177" t="s">
        <v>235</v>
      </c>
      <c r="T177" t="s">
        <v>55</v>
      </c>
      <c r="U177" t="s">
        <v>37</v>
      </c>
      <c r="V177" t="s">
        <v>26</v>
      </c>
      <c r="W177" t="s">
        <v>1194</v>
      </c>
      <c r="Y177" s="1">
        <v>42625.724212962959</v>
      </c>
      <c r="Z177" s="1">
        <v>42627.048414351855</v>
      </c>
    </row>
    <row r="178" spans="1:27" x14ac:dyDescent="0.3">
      <c r="A178">
        <v>91723</v>
      </c>
      <c r="B178" t="s">
        <v>325</v>
      </c>
      <c r="C178" t="s">
        <v>184</v>
      </c>
      <c r="D178" t="s">
        <v>525</v>
      </c>
      <c r="E178" t="s">
        <v>24</v>
      </c>
      <c r="F178" t="s">
        <v>27</v>
      </c>
      <c r="G178" t="s">
        <v>187</v>
      </c>
      <c r="H178" t="s">
        <v>524</v>
      </c>
      <c r="I178" t="s">
        <v>195</v>
      </c>
      <c r="J178" t="s">
        <v>91</v>
      </c>
      <c r="K178" t="s">
        <v>41</v>
      </c>
      <c r="L178" t="s">
        <v>32</v>
      </c>
      <c r="M178" t="s">
        <v>369</v>
      </c>
      <c r="N178" t="s">
        <v>1194</v>
      </c>
      <c r="O178" t="s">
        <v>368</v>
      </c>
      <c r="R178" t="s">
        <v>235</v>
      </c>
      <c r="T178" t="s">
        <v>55</v>
      </c>
      <c r="U178" t="s">
        <v>37</v>
      </c>
      <c r="V178" t="s">
        <v>26</v>
      </c>
      <c r="W178" t="s">
        <v>1194</v>
      </c>
      <c r="Y178" s="1">
        <v>42676.504247685189</v>
      </c>
      <c r="Z178" s="1">
        <v>42690.266458333332</v>
      </c>
    </row>
    <row r="179" spans="1:27" x14ac:dyDescent="0.3">
      <c r="A179">
        <v>92081</v>
      </c>
      <c r="B179" t="s">
        <v>159</v>
      </c>
      <c r="C179" t="s">
        <v>184</v>
      </c>
      <c r="D179" t="s">
        <v>212</v>
      </c>
      <c r="E179" t="s">
        <v>24</v>
      </c>
      <c r="F179" t="s">
        <v>27</v>
      </c>
      <c r="G179" t="s">
        <v>187</v>
      </c>
      <c r="H179" t="s">
        <v>1233</v>
      </c>
      <c r="I179" t="s">
        <v>234</v>
      </c>
      <c r="J179" t="s">
        <v>91</v>
      </c>
      <c r="K179" t="s">
        <v>41</v>
      </c>
      <c r="L179" t="s">
        <v>32</v>
      </c>
      <c r="M179" t="s">
        <v>298</v>
      </c>
      <c r="N179" t="s">
        <v>1194</v>
      </c>
      <c r="O179" t="s">
        <v>1216</v>
      </c>
      <c r="Q179" t="s">
        <v>366</v>
      </c>
      <c r="R179" t="s">
        <v>235</v>
      </c>
      <c r="T179" t="s">
        <v>43</v>
      </c>
      <c r="U179" t="s">
        <v>29</v>
      </c>
      <c r="V179" t="s">
        <v>26</v>
      </c>
      <c r="W179" t="s">
        <v>361</v>
      </c>
      <c r="Y179" s="1">
        <v>42683.658750000002</v>
      </c>
      <c r="Z179" s="1">
        <v>42796.337094907409</v>
      </c>
      <c r="AA179" t="s">
        <v>1232</v>
      </c>
    </row>
    <row r="180" spans="1:27" x14ac:dyDescent="0.3">
      <c r="A180">
        <v>92552</v>
      </c>
      <c r="B180" t="s">
        <v>100</v>
      </c>
      <c r="C180" t="s">
        <v>184</v>
      </c>
      <c r="D180" t="s">
        <v>293</v>
      </c>
      <c r="E180" t="s">
        <v>24</v>
      </c>
      <c r="F180" t="s">
        <v>27</v>
      </c>
      <c r="G180" t="s">
        <v>187</v>
      </c>
      <c r="H180" t="s">
        <v>523</v>
      </c>
      <c r="I180" t="s">
        <v>195</v>
      </c>
      <c r="J180" t="s">
        <v>91</v>
      </c>
      <c r="K180" t="s">
        <v>41</v>
      </c>
      <c r="L180" t="s">
        <v>32</v>
      </c>
      <c r="M180" t="s">
        <v>369</v>
      </c>
      <c r="N180" t="s">
        <v>1194</v>
      </c>
      <c r="O180" t="s">
        <v>1194</v>
      </c>
      <c r="R180" t="s">
        <v>235</v>
      </c>
      <c r="T180" t="s">
        <v>55</v>
      </c>
      <c r="U180" t="s">
        <v>37</v>
      </c>
      <c r="V180" t="s">
        <v>26</v>
      </c>
      <c r="W180" t="s">
        <v>1194</v>
      </c>
      <c r="Y180" s="1">
        <v>42692.370798611111</v>
      </c>
      <c r="Z180" s="1">
        <v>42754.314803240741</v>
      </c>
    </row>
    <row r="181" spans="1:27" x14ac:dyDescent="0.3">
      <c r="A181">
        <v>94194</v>
      </c>
      <c r="B181" t="s">
        <v>229</v>
      </c>
      <c r="C181" t="s">
        <v>184</v>
      </c>
      <c r="D181" t="s">
        <v>293</v>
      </c>
      <c r="E181" t="s">
        <v>149</v>
      </c>
      <c r="F181" t="s">
        <v>27</v>
      </c>
      <c r="G181" t="s">
        <v>187</v>
      </c>
      <c r="H181" t="s">
        <v>973</v>
      </c>
      <c r="I181" t="s">
        <v>229</v>
      </c>
      <c r="J181" t="s">
        <v>91</v>
      </c>
      <c r="K181" t="s">
        <v>41</v>
      </c>
      <c r="L181" t="s">
        <v>240</v>
      </c>
      <c r="M181" t="s">
        <v>369</v>
      </c>
      <c r="N181" t="s">
        <v>1194</v>
      </c>
      <c r="O181" t="s">
        <v>1194</v>
      </c>
      <c r="Q181" t="s">
        <v>972</v>
      </c>
      <c r="R181" t="s">
        <v>235</v>
      </c>
      <c r="T181" t="s">
        <v>43</v>
      </c>
      <c r="U181" t="s">
        <v>29</v>
      </c>
      <c r="V181" t="s">
        <v>26</v>
      </c>
      <c r="W181" t="s">
        <v>1194</v>
      </c>
      <c r="Y181" s="1">
        <v>42740.002442129633</v>
      </c>
      <c r="Z181" s="1">
        <v>42766.496493055558</v>
      </c>
    </row>
    <row r="182" spans="1:27" x14ac:dyDescent="0.3">
      <c r="A182">
        <v>94594</v>
      </c>
      <c r="B182" t="s">
        <v>340</v>
      </c>
      <c r="C182" t="s">
        <v>184</v>
      </c>
      <c r="D182" t="s">
        <v>212</v>
      </c>
      <c r="E182" t="s">
        <v>147</v>
      </c>
      <c r="F182" t="s">
        <v>27</v>
      </c>
      <c r="G182" t="s">
        <v>187</v>
      </c>
      <c r="H182" t="s">
        <v>971</v>
      </c>
      <c r="I182" t="s">
        <v>913</v>
      </c>
      <c r="J182" t="s">
        <v>91</v>
      </c>
      <c r="K182" t="s">
        <v>41</v>
      </c>
      <c r="L182" t="s">
        <v>240</v>
      </c>
      <c r="M182" t="s">
        <v>185</v>
      </c>
      <c r="N182" t="s">
        <v>1194</v>
      </c>
      <c r="O182" t="s">
        <v>1194</v>
      </c>
      <c r="R182" t="s">
        <v>235</v>
      </c>
      <c r="T182" t="s">
        <v>67</v>
      </c>
      <c r="U182" t="s">
        <v>37</v>
      </c>
      <c r="V182" t="s">
        <v>235</v>
      </c>
      <c r="W182" t="s">
        <v>1194</v>
      </c>
      <c r="Y182" s="1">
        <v>42748.470682870371</v>
      </c>
      <c r="Z182" s="1">
        <v>42780.21603009259</v>
      </c>
      <c r="AA182" t="s">
        <v>531</v>
      </c>
    </row>
    <row r="183" spans="1:27" x14ac:dyDescent="0.3">
      <c r="A183">
        <v>95130</v>
      </c>
      <c r="B183" t="s">
        <v>295</v>
      </c>
      <c r="C183" t="s">
        <v>184</v>
      </c>
      <c r="D183" t="s">
        <v>212</v>
      </c>
      <c r="E183" t="s">
        <v>24</v>
      </c>
      <c r="F183" t="s">
        <v>27</v>
      </c>
      <c r="G183" t="s">
        <v>169</v>
      </c>
      <c r="H183" t="s">
        <v>522</v>
      </c>
      <c r="I183" t="s">
        <v>349</v>
      </c>
      <c r="J183" t="s">
        <v>102</v>
      </c>
      <c r="K183" t="s">
        <v>41</v>
      </c>
      <c r="L183" t="s">
        <v>240</v>
      </c>
      <c r="M183" t="s">
        <v>365</v>
      </c>
      <c r="N183" t="s">
        <v>1194</v>
      </c>
      <c r="O183" t="s">
        <v>364</v>
      </c>
      <c r="R183" t="s">
        <v>235</v>
      </c>
      <c r="T183" t="s">
        <v>55</v>
      </c>
      <c r="U183" t="s">
        <v>45</v>
      </c>
      <c r="V183" t="s">
        <v>26</v>
      </c>
      <c r="W183" t="s">
        <v>1194</v>
      </c>
      <c r="Y183" s="1">
        <v>42762.359837962962</v>
      </c>
      <c r="Z183" s="1">
        <v>42774.1325462963</v>
      </c>
    </row>
    <row r="184" spans="1:27" x14ac:dyDescent="0.3">
      <c r="A184">
        <v>95216</v>
      </c>
      <c r="B184" t="s">
        <v>214</v>
      </c>
      <c r="C184" t="s">
        <v>184</v>
      </c>
      <c r="D184" t="s">
        <v>293</v>
      </c>
      <c r="E184" t="s">
        <v>149</v>
      </c>
      <c r="F184" t="s">
        <v>27</v>
      </c>
      <c r="G184" t="s">
        <v>187</v>
      </c>
      <c r="H184" t="s">
        <v>969</v>
      </c>
      <c r="I184" t="s">
        <v>315</v>
      </c>
      <c r="J184" t="s">
        <v>214</v>
      </c>
      <c r="K184" t="s">
        <v>41</v>
      </c>
      <c r="L184" t="s">
        <v>240</v>
      </c>
      <c r="M184" t="s">
        <v>185</v>
      </c>
      <c r="N184" t="s">
        <v>1194</v>
      </c>
      <c r="O184" t="s">
        <v>1194</v>
      </c>
      <c r="R184" t="s">
        <v>235</v>
      </c>
      <c r="T184" t="s">
        <v>55</v>
      </c>
      <c r="U184" t="s">
        <v>37</v>
      </c>
      <c r="V184" t="s">
        <v>235</v>
      </c>
      <c r="W184" t="s">
        <v>1194</v>
      </c>
      <c r="Y184" s="1">
        <v>42765.98542824074</v>
      </c>
      <c r="Z184" s="1">
        <v>42781.343599537038</v>
      </c>
      <c r="AA184" t="s">
        <v>531</v>
      </c>
    </row>
    <row r="185" spans="1:27" x14ac:dyDescent="0.3">
      <c r="A185">
        <v>95391</v>
      </c>
      <c r="B185" t="s">
        <v>340</v>
      </c>
      <c r="C185" t="s">
        <v>184</v>
      </c>
      <c r="D185" t="s">
        <v>212</v>
      </c>
      <c r="E185" t="s">
        <v>147</v>
      </c>
      <c r="F185" t="s">
        <v>27</v>
      </c>
      <c r="G185" t="s">
        <v>187</v>
      </c>
      <c r="H185" t="s">
        <v>964</v>
      </c>
      <c r="I185" t="s">
        <v>913</v>
      </c>
      <c r="J185" t="s">
        <v>91</v>
      </c>
      <c r="K185" t="s">
        <v>41</v>
      </c>
      <c r="L185" t="s">
        <v>240</v>
      </c>
      <c r="M185" t="s">
        <v>185</v>
      </c>
      <c r="N185" t="s">
        <v>1194</v>
      </c>
      <c r="O185" t="s">
        <v>1194</v>
      </c>
      <c r="R185" t="s">
        <v>235</v>
      </c>
      <c r="T185" t="s">
        <v>55</v>
      </c>
      <c r="U185" t="s">
        <v>45</v>
      </c>
      <c r="V185" t="s">
        <v>235</v>
      </c>
      <c r="W185" t="s">
        <v>1194</v>
      </c>
      <c r="Y185" s="1">
        <v>42768.410393518519</v>
      </c>
      <c r="Z185" s="1">
        <v>42780.217731481483</v>
      </c>
    </row>
    <row r="186" spans="1:27" x14ac:dyDescent="0.3">
      <c r="A186">
        <v>95650</v>
      </c>
      <c r="B186" t="s">
        <v>497</v>
      </c>
      <c r="C186" t="s">
        <v>184</v>
      </c>
      <c r="D186" t="s">
        <v>212</v>
      </c>
      <c r="E186" t="s">
        <v>149</v>
      </c>
      <c r="F186" t="s">
        <v>27</v>
      </c>
      <c r="G186" t="s">
        <v>49</v>
      </c>
      <c r="H186" t="s">
        <v>1295</v>
      </c>
      <c r="J186" t="s">
        <v>497</v>
      </c>
      <c r="K186" t="s">
        <v>41</v>
      </c>
      <c r="L186" t="s">
        <v>240</v>
      </c>
      <c r="M186" t="s">
        <v>185</v>
      </c>
      <c r="N186" t="s">
        <v>1194</v>
      </c>
      <c r="O186" t="s">
        <v>1194</v>
      </c>
      <c r="R186" t="s">
        <v>235</v>
      </c>
      <c r="T186" t="s">
        <v>43</v>
      </c>
      <c r="U186" t="s">
        <v>37</v>
      </c>
      <c r="V186" t="s">
        <v>235</v>
      </c>
      <c r="W186" t="s">
        <v>1194</v>
      </c>
      <c r="Y186" s="1">
        <v>42774.953576388885</v>
      </c>
      <c r="Z186" s="1">
        <v>42803.15320601852</v>
      </c>
    </row>
    <row r="187" spans="1:27" x14ac:dyDescent="0.3">
      <c r="A187">
        <v>96336</v>
      </c>
      <c r="B187" t="s">
        <v>528</v>
      </c>
      <c r="C187" t="s">
        <v>184</v>
      </c>
      <c r="D187" t="s">
        <v>212</v>
      </c>
      <c r="E187" t="s">
        <v>149</v>
      </c>
      <c r="F187" t="s">
        <v>27</v>
      </c>
      <c r="G187" t="s">
        <v>263</v>
      </c>
      <c r="H187" t="s">
        <v>1324</v>
      </c>
      <c r="I187" t="s">
        <v>745</v>
      </c>
      <c r="J187" t="s">
        <v>337</v>
      </c>
      <c r="K187" t="s">
        <v>41</v>
      </c>
      <c r="L187" t="s">
        <v>240</v>
      </c>
      <c r="M187" t="s">
        <v>185</v>
      </c>
      <c r="N187" t="s">
        <v>1194</v>
      </c>
      <c r="O187" t="s">
        <v>1194</v>
      </c>
      <c r="Q187" t="s">
        <v>1323</v>
      </c>
      <c r="R187" t="s">
        <v>235</v>
      </c>
      <c r="T187" t="s">
        <v>55</v>
      </c>
      <c r="U187" t="s">
        <v>37</v>
      </c>
      <c r="V187" t="s">
        <v>235</v>
      </c>
      <c r="W187" t="s">
        <v>1194</v>
      </c>
      <c r="Y187" s="1">
        <v>42789.625567129631</v>
      </c>
      <c r="Z187" s="1">
        <v>42814.565000000002</v>
      </c>
      <c r="AA187" t="s">
        <v>394</v>
      </c>
    </row>
    <row r="188" spans="1:27" x14ac:dyDescent="0.3">
      <c r="A188">
        <v>96716</v>
      </c>
      <c r="B188" t="s">
        <v>455</v>
      </c>
      <c r="C188" t="s">
        <v>184</v>
      </c>
      <c r="D188" t="s">
        <v>186</v>
      </c>
      <c r="E188" t="s">
        <v>24</v>
      </c>
      <c r="F188" t="s">
        <v>27</v>
      </c>
      <c r="G188" t="s">
        <v>1231</v>
      </c>
      <c r="H188" t="s">
        <v>1230</v>
      </c>
      <c r="I188" t="s">
        <v>84</v>
      </c>
      <c r="J188" t="s">
        <v>102</v>
      </c>
      <c r="K188" t="s">
        <v>41</v>
      </c>
      <c r="L188" t="s">
        <v>32</v>
      </c>
      <c r="M188" t="s">
        <v>104</v>
      </c>
      <c r="N188" t="s">
        <v>1194</v>
      </c>
      <c r="O188" t="s">
        <v>1221</v>
      </c>
      <c r="R188" t="s">
        <v>235</v>
      </c>
      <c r="T188" t="s">
        <v>55</v>
      </c>
      <c r="U188" t="s">
        <v>37</v>
      </c>
      <c r="V188" t="s">
        <v>235</v>
      </c>
      <c r="W188" t="s">
        <v>1194</v>
      </c>
      <c r="Y188" s="1">
        <v>42800.388680555552</v>
      </c>
      <c r="Z188" s="1">
        <v>42802.544803240744</v>
      </c>
    </row>
    <row r="189" spans="1:27" x14ac:dyDescent="0.3">
      <c r="A189">
        <v>83876</v>
      </c>
      <c r="B189" t="s">
        <v>89</v>
      </c>
      <c r="C189" t="s">
        <v>237</v>
      </c>
      <c r="D189" t="s">
        <v>238</v>
      </c>
      <c r="E189" t="s">
        <v>24</v>
      </c>
      <c r="F189" t="s">
        <v>27</v>
      </c>
      <c r="G189" t="s">
        <v>187</v>
      </c>
      <c r="H189" t="s">
        <v>521</v>
      </c>
      <c r="J189" t="s">
        <v>282</v>
      </c>
      <c r="K189" t="s">
        <v>41</v>
      </c>
      <c r="L189" t="s">
        <v>32</v>
      </c>
      <c r="N189" t="s">
        <v>1194</v>
      </c>
      <c r="O189" t="s">
        <v>1194</v>
      </c>
      <c r="R189" t="s">
        <v>235</v>
      </c>
      <c r="T189" t="s">
        <v>43</v>
      </c>
      <c r="U189" t="s">
        <v>60</v>
      </c>
      <c r="V189" t="s">
        <v>235</v>
      </c>
      <c r="W189" t="s">
        <v>1194</v>
      </c>
      <c r="Y189" s="1">
        <v>42522.50372685185</v>
      </c>
      <c r="Z189" s="1">
        <v>42803.366597222222</v>
      </c>
    </row>
    <row r="190" spans="1:27" x14ac:dyDescent="0.3">
      <c r="A190">
        <v>83877</v>
      </c>
      <c r="B190" t="s">
        <v>89</v>
      </c>
      <c r="C190" t="s">
        <v>237</v>
      </c>
      <c r="D190" t="s">
        <v>238</v>
      </c>
      <c r="E190" t="s">
        <v>24</v>
      </c>
      <c r="F190" t="s">
        <v>27</v>
      </c>
      <c r="G190" t="s">
        <v>187</v>
      </c>
      <c r="H190" t="s">
        <v>520</v>
      </c>
      <c r="J190" t="s">
        <v>282</v>
      </c>
      <c r="K190" t="s">
        <v>41</v>
      </c>
      <c r="L190" t="s">
        <v>32</v>
      </c>
      <c r="N190" t="s">
        <v>1194</v>
      </c>
      <c r="O190" t="s">
        <v>1194</v>
      </c>
      <c r="R190" t="s">
        <v>235</v>
      </c>
      <c r="T190" t="s">
        <v>43</v>
      </c>
      <c r="U190" t="s">
        <v>60</v>
      </c>
      <c r="V190" t="s">
        <v>235</v>
      </c>
      <c r="W190" t="s">
        <v>1194</v>
      </c>
      <c r="Y190" s="1">
        <v>42522.505486111113</v>
      </c>
      <c r="Z190" s="1">
        <v>42803.366249999999</v>
      </c>
    </row>
    <row r="191" spans="1:27" x14ac:dyDescent="0.3">
      <c r="A191">
        <v>85002</v>
      </c>
      <c r="B191" t="s">
        <v>89</v>
      </c>
      <c r="C191" t="s">
        <v>237</v>
      </c>
      <c r="D191" t="s">
        <v>238</v>
      </c>
      <c r="E191" t="s">
        <v>24</v>
      </c>
      <c r="F191" t="s">
        <v>27</v>
      </c>
      <c r="G191" t="s">
        <v>49</v>
      </c>
      <c r="H191" t="s">
        <v>502</v>
      </c>
      <c r="J191" t="s">
        <v>497</v>
      </c>
      <c r="K191" t="s">
        <v>41</v>
      </c>
      <c r="L191" t="s">
        <v>32</v>
      </c>
      <c r="N191" t="s">
        <v>1194</v>
      </c>
      <c r="O191" t="s">
        <v>500</v>
      </c>
      <c r="R191" t="s">
        <v>235</v>
      </c>
      <c r="T191" t="s">
        <v>55</v>
      </c>
      <c r="U191" t="s">
        <v>45</v>
      </c>
      <c r="V191" t="s">
        <v>235</v>
      </c>
      <c r="W191" t="s">
        <v>1194</v>
      </c>
      <c r="Y191" s="1">
        <v>42543.065324074072</v>
      </c>
      <c r="Z191" s="1">
        <v>42724.952881944446</v>
      </c>
    </row>
    <row r="192" spans="1:27" x14ac:dyDescent="0.3">
      <c r="A192">
        <v>90029</v>
      </c>
      <c r="B192" t="s">
        <v>89</v>
      </c>
      <c r="C192" t="s">
        <v>237</v>
      </c>
      <c r="D192" t="s">
        <v>238</v>
      </c>
      <c r="E192" t="s">
        <v>24</v>
      </c>
      <c r="F192" t="s">
        <v>27</v>
      </c>
      <c r="G192" t="s">
        <v>187</v>
      </c>
      <c r="H192" t="s">
        <v>489</v>
      </c>
      <c r="I192" t="s">
        <v>913</v>
      </c>
      <c r="J192" t="s">
        <v>89</v>
      </c>
      <c r="K192" t="s">
        <v>41</v>
      </c>
      <c r="L192" t="s">
        <v>32</v>
      </c>
      <c r="M192" t="s">
        <v>369</v>
      </c>
      <c r="N192" t="s">
        <v>1194</v>
      </c>
      <c r="O192" t="s">
        <v>399</v>
      </c>
      <c r="R192" t="s">
        <v>235</v>
      </c>
      <c r="T192" t="s">
        <v>43</v>
      </c>
      <c r="U192" t="s">
        <v>29</v>
      </c>
      <c r="V192" t="s">
        <v>26</v>
      </c>
      <c r="W192" t="s">
        <v>361</v>
      </c>
      <c r="Y192" s="1">
        <v>42646.93681712963</v>
      </c>
      <c r="Z192" s="1">
        <v>42736.965682870374</v>
      </c>
    </row>
    <row r="193" spans="1:26" x14ac:dyDescent="0.3">
      <c r="A193">
        <v>75590</v>
      </c>
      <c r="B193" t="s">
        <v>111</v>
      </c>
      <c r="C193" t="s">
        <v>63</v>
      </c>
      <c r="D193" t="s">
        <v>65</v>
      </c>
      <c r="E193" t="s">
        <v>24</v>
      </c>
      <c r="F193" t="s">
        <v>27</v>
      </c>
      <c r="G193" t="s">
        <v>169</v>
      </c>
      <c r="H193" t="s">
        <v>488</v>
      </c>
      <c r="I193" t="s">
        <v>163</v>
      </c>
      <c r="J193" t="s">
        <v>64</v>
      </c>
      <c r="K193" t="s">
        <v>41</v>
      </c>
      <c r="L193" t="s">
        <v>32</v>
      </c>
      <c r="N193" t="s">
        <v>1194</v>
      </c>
      <c r="O193" t="s">
        <v>1194</v>
      </c>
      <c r="R193" t="s">
        <v>235</v>
      </c>
      <c r="T193" t="s">
        <v>43</v>
      </c>
      <c r="U193" t="s">
        <v>29</v>
      </c>
      <c r="V193" t="s">
        <v>36</v>
      </c>
      <c r="W193" t="s">
        <v>1194</v>
      </c>
      <c r="Y193" s="1">
        <v>42390.03528935185</v>
      </c>
      <c r="Z193" s="1">
        <v>42689.977997685186</v>
      </c>
    </row>
    <row r="194" spans="1:26" x14ac:dyDescent="0.3">
      <c r="A194">
        <v>78764</v>
      </c>
      <c r="B194" t="s">
        <v>486</v>
      </c>
      <c r="C194" t="s">
        <v>63</v>
      </c>
      <c r="D194" t="s">
        <v>119</v>
      </c>
      <c r="E194" t="s">
        <v>24</v>
      </c>
      <c r="F194" t="s">
        <v>27</v>
      </c>
      <c r="G194" t="s">
        <v>220</v>
      </c>
      <c r="H194" t="s">
        <v>487</v>
      </c>
      <c r="I194" t="s">
        <v>163</v>
      </c>
      <c r="J194" t="s">
        <v>486</v>
      </c>
      <c r="K194" t="s">
        <v>41</v>
      </c>
      <c r="L194" t="s">
        <v>32</v>
      </c>
      <c r="N194" t="s">
        <v>1194</v>
      </c>
      <c r="O194" t="s">
        <v>1194</v>
      </c>
      <c r="R194" t="s">
        <v>235</v>
      </c>
      <c r="T194" t="s">
        <v>67</v>
      </c>
      <c r="U194" t="s">
        <v>45</v>
      </c>
      <c r="V194" t="s">
        <v>235</v>
      </c>
      <c r="W194" t="s">
        <v>1194</v>
      </c>
      <c r="Y194" s="1">
        <v>42443.65730324074</v>
      </c>
      <c r="Z194" s="1">
        <v>42783.138333333336</v>
      </c>
    </row>
    <row r="195" spans="1:26" x14ac:dyDescent="0.3">
      <c r="A195">
        <v>95006</v>
      </c>
      <c r="B195" t="s">
        <v>236</v>
      </c>
      <c r="C195" t="s">
        <v>63</v>
      </c>
      <c r="D195" t="s">
        <v>65</v>
      </c>
      <c r="E195" t="s">
        <v>24</v>
      </c>
      <c r="F195" t="s">
        <v>27</v>
      </c>
      <c r="G195" t="s">
        <v>275</v>
      </c>
      <c r="H195" t="s">
        <v>481</v>
      </c>
      <c r="I195" t="s">
        <v>163</v>
      </c>
      <c r="J195" t="s">
        <v>236</v>
      </c>
      <c r="K195" t="s">
        <v>41</v>
      </c>
      <c r="L195" t="s">
        <v>240</v>
      </c>
      <c r="M195" t="s">
        <v>185</v>
      </c>
      <c r="N195" t="s">
        <v>1194</v>
      </c>
      <c r="O195" t="s">
        <v>373</v>
      </c>
      <c r="R195" t="s">
        <v>235</v>
      </c>
      <c r="T195" t="s">
        <v>67</v>
      </c>
      <c r="U195" t="s">
        <v>60</v>
      </c>
      <c r="V195" t="s">
        <v>235</v>
      </c>
      <c r="W195" t="s">
        <v>1194</v>
      </c>
      <c r="Y195" s="1">
        <v>42760.000775462962</v>
      </c>
      <c r="Z195" s="1">
        <v>42783.142175925925</v>
      </c>
    </row>
    <row r="196" spans="1:26" x14ac:dyDescent="0.3">
      <c r="A196">
        <v>76736</v>
      </c>
      <c r="B196" t="s">
        <v>181</v>
      </c>
      <c r="C196" t="s">
        <v>223</v>
      </c>
      <c r="D196" t="s">
        <v>291</v>
      </c>
      <c r="E196" t="s">
        <v>24</v>
      </c>
      <c r="F196" t="s">
        <v>27</v>
      </c>
      <c r="G196" t="s">
        <v>187</v>
      </c>
      <c r="H196" t="s">
        <v>479</v>
      </c>
      <c r="I196" t="s">
        <v>497</v>
      </c>
      <c r="J196" t="s">
        <v>181</v>
      </c>
      <c r="K196" t="s">
        <v>41</v>
      </c>
      <c r="L196" t="s">
        <v>32</v>
      </c>
      <c r="M196" t="s">
        <v>83</v>
      </c>
      <c r="N196" t="s">
        <v>1194</v>
      </c>
      <c r="O196" t="s">
        <v>1194</v>
      </c>
      <c r="R196" t="s">
        <v>235</v>
      </c>
      <c r="T196" t="s">
        <v>67</v>
      </c>
      <c r="U196" t="s">
        <v>29</v>
      </c>
      <c r="V196" t="s">
        <v>26</v>
      </c>
      <c r="W196" t="s">
        <v>456</v>
      </c>
      <c r="Y196" s="1">
        <v>42408.961423611108</v>
      </c>
      <c r="Z196" s="1">
        <v>42611.992118055554</v>
      </c>
    </row>
    <row r="197" spans="1:26" x14ac:dyDescent="0.3">
      <c r="A197">
        <v>80331</v>
      </c>
      <c r="B197" t="s">
        <v>181</v>
      </c>
      <c r="C197" t="s">
        <v>223</v>
      </c>
      <c r="D197" t="s">
        <v>224</v>
      </c>
      <c r="E197" t="s">
        <v>24</v>
      </c>
      <c r="F197" t="s">
        <v>27</v>
      </c>
      <c r="G197" t="s">
        <v>187</v>
      </c>
      <c r="H197" t="s">
        <v>478</v>
      </c>
      <c r="I197" t="s">
        <v>497</v>
      </c>
      <c r="J197" t="s">
        <v>181</v>
      </c>
      <c r="K197" t="s">
        <v>41</v>
      </c>
      <c r="L197" t="s">
        <v>32</v>
      </c>
      <c r="N197" t="s">
        <v>1194</v>
      </c>
      <c r="O197" t="s">
        <v>1194</v>
      </c>
      <c r="R197" t="s">
        <v>235</v>
      </c>
      <c r="T197" t="s">
        <v>55</v>
      </c>
      <c r="U197" t="s">
        <v>37</v>
      </c>
      <c r="V197" t="s">
        <v>26</v>
      </c>
      <c r="W197" t="s">
        <v>1194</v>
      </c>
      <c r="Y197" s="1">
        <v>42466.238483796296</v>
      </c>
      <c r="Z197" s="1">
        <v>42527.963506944441</v>
      </c>
    </row>
    <row r="198" spans="1:26" x14ac:dyDescent="0.3">
      <c r="A198">
        <v>80333</v>
      </c>
      <c r="B198" t="s">
        <v>181</v>
      </c>
      <c r="C198" t="s">
        <v>223</v>
      </c>
      <c r="D198" t="s">
        <v>224</v>
      </c>
      <c r="E198" t="s">
        <v>24</v>
      </c>
      <c r="F198" t="s">
        <v>27</v>
      </c>
      <c r="G198" t="s">
        <v>187</v>
      </c>
      <c r="H198" t="s">
        <v>477</v>
      </c>
      <c r="I198" t="s">
        <v>497</v>
      </c>
      <c r="J198" t="s">
        <v>181</v>
      </c>
      <c r="K198" t="s">
        <v>41</v>
      </c>
      <c r="L198" t="s">
        <v>32</v>
      </c>
      <c r="N198" t="s">
        <v>1194</v>
      </c>
      <c r="O198" t="s">
        <v>1194</v>
      </c>
      <c r="R198" t="s">
        <v>235</v>
      </c>
      <c r="T198" t="s">
        <v>43</v>
      </c>
      <c r="U198" t="s">
        <v>29</v>
      </c>
      <c r="V198" t="s">
        <v>26</v>
      </c>
      <c r="W198" t="s">
        <v>1194</v>
      </c>
      <c r="Y198" s="1">
        <v>42466.248287037037</v>
      </c>
      <c r="Z198" s="1">
        <v>42524.181620370371</v>
      </c>
    </row>
    <row r="199" spans="1:26" x14ac:dyDescent="0.3">
      <c r="A199">
        <v>84176</v>
      </c>
      <c r="B199" t="s">
        <v>181</v>
      </c>
      <c r="C199" t="s">
        <v>223</v>
      </c>
      <c r="D199" t="s">
        <v>224</v>
      </c>
      <c r="E199" t="s">
        <v>24</v>
      </c>
      <c r="F199" t="s">
        <v>387</v>
      </c>
      <c r="G199" t="s">
        <v>187</v>
      </c>
      <c r="H199" t="s">
        <v>475</v>
      </c>
      <c r="I199" t="s">
        <v>913</v>
      </c>
      <c r="J199" t="s">
        <v>181</v>
      </c>
      <c r="K199" t="s">
        <v>41</v>
      </c>
      <c r="L199" t="s">
        <v>32</v>
      </c>
      <c r="M199" t="s">
        <v>44</v>
      </c>
      <c r="N199" t="s">
        <v>1194</v>
      </c>
      <c r="O199" t="s">
        <v>423</v>
      </c>
      <c r="Q199" t="s">
        <v>474</v>
      </c>
      <c r="R199" t="s">
        <v>235</v>
      </c>
      <c r="T199" t="s">
        <v>55</v>
      </c>
      <c r="U199" t="s">
        <v>37</v>
      </c>
      <c r="V199" t="s">
        <v>26</v>
      </c>
      <c r="W199" t="s">
        <v>1194</v>
      </c>
      <c r="X199" t="s">
        <v>473</v>
      </c>
      <c r="Y199" s="1">
        <v>42528.36310185185</v>
      </c>
      <c r="Z199" s="1">
        <v>42814.277650462966</v>
      </c>
    </row>
    <row r="200" spans="1:26" x14ac:dyDescent="0.3">
      <c r="A200">
        <v>77795</v>
      </c>
      <c r="B200" t="s">
        <v>466</v>
      </c>
      <c r="C200" t="s">
        <v>114</v>
      </c>
      <c r="D200" t="s">
        <v>468</v>
      </c>
      <c r="E200" t="s">
        <v>24</v>
      </c>
      <c r="F200" t="s">
        <v>27</v>
      </c>
      <c r="G200" t="s">
        <v>201</v>
      </c>
      <c r="H200" t="s">
        <v>467</v>
      </c>
      <c r="I200" t="s">
        <v>163</v>
      </c>
      <c r="J200" t="s">
        <v>466</v>
      </c>
      <c r="K200" t="s">
        <v>41</v>
      </c>
      <c r="L200" t="s">
        <v>32</v>
      </c>
      <c r="M200" t="s">
        <v>185</v>
      </c>
      <c r="N200" t="s">
        <v>1194</v>
      </c>
      <c r="O200" t="s">
        <v>1194</v>
      </c>
      <c r="R200" t="s">
        <v>235</v>
      </c>
      <c r="T200" t="s">
        <v>55</v>
      </c>
      <c r="U200" t="s">
        <v>37</v>
      </c>
      <c r="V200" t="s">
        <v>36</v>
      </c>
      <c r="W200" t="s">
        <v>1194</v>
      </c>
      <c r="Y200" s="1">
        <v>42426.259618055556</v>
      </c>
      <c r="Z200" s="1">
        <v>42479.997152777774</v>
      </c>
    </row>
    <row r="201" spans="1:26" x14ac:dyDescent="0.3">
      <c r="A201">
        <v>78300</v>
      </c>
      <c r="B201" t="s">
        <v>461</v>
      </c>
      <c r="C201" t="s">
        <v>114</v>
      </c>
      <c r="D201" t="s">
        <v>116</v>
      </c>
      <c r="E201" t="s">
        <v>24</v>
      </c>
      <c r="F201" t="s">
        <v>27</v>
      </c>
      <c r="G201" t="s">
        <v>76</v>
      </c>
      <c r="H201" t="s">
        <v>464</v>
      </c>
      <c r="I201" t="s">
        <v>913</v>
      </c>
      <c r="J201" t="s">
        <v>163</v>
      </c>
      <c r="K201" t="s">
        <v>41</v>
      </c>
      <c r="L201" t="s">
        <v>32</v>
      </c>
      <c r="M201" t="s">
        <v>185</v>
      </c>
      <c r="N201" t="s">
        <v>1194</v>
      </c>
      <c r="O201" t="s">
        <v>465</v>
      </c>
      <c r="Q201" t="s">
        <v>463</v>
      </c>
      <c r="R201" t="s">
        <v>235</v>
      </c>
      <c r="T201" t="s">
        <v>43</v>
      </c>
      <c r="U201" t="s">
        <v>29</v>
      </c>
      <c r="V201" t="s">
        <v>36</v>
      </c>
      <c r="W201" t="s">
        <v>1194</v>
      </c>
      <c r="Y201" s="1">
        <v>42436.186736111114</v>
      </c>
      <c r="Z201" s="1">
        <v>42736.957141203704</v>
      </c>
    </row>
    <row r="202" spans="1:26" x14ac:dyDescent="0.3">
      <c r="A202">
        <v>80312</v>
      </c>
      <c r="B202" t="s">
        <v>340</v>
      </c>
      <c r="C202" t="s">
        <v>305</v>
      </c>
      <c r="D202" t="s">
        <v>311</v>
      </c>
      <c r="E202" t="s">
        <v>24</v>
      </c>
      <c r="F202" t="s">
        <v>27</v>
      </c>
      <c r="G202" t="s">
        <v>187</v>
      </c>
      <c r="H202" t="s">
        <v>460</v>
      </c>
      <c r="J202" t="s">
        <v>174</v>
      </c>
      <c r="K202" t="s">
        <v>41</v>
      </c>
      <c r="L202" t="s">
        <v>32</v>
      </c>
      <c r="N202" t="s">
        <v>1194</v>
      </c>
      <c r="O202" t="s">
        <v>1194</v>
      </c>
      <c r="R202" t="s">
        <v>235</v>
      </c>
      <c r="S202" t="s">
        <v>426</v>
      </c>
      <c r="T202" t="s">
        <v>67</v>
      </c>
      <c r="U202" t="s">
        <v>37</v>
      </c>
      <c r="V202" t="s">
        <v>26</v>
      </c>
      <c r="W202" t="s">
        <v>1194</v>
      </c>
      <c r="Y202" s="1">
        <v>42466.128449074073</v>
      </c>
      <c r="Z202" s="1">
        <v>42528.0003125</v>
      </c>
    </row>
    <row r="203" spans="1:26" x14ac:dyDescent="0.3">
      <c r="A203">
        <v>82996</v>
      </c>
      <c r="B203" t="s">
        <v>459</v>
      </c>
      <c r="C203" t="s">
        <v>305</v>
      </c>
      <c r="D203" t="s">
        <v>347</v>
      </c>
      <c r="E203" t="s">
        <v>24</v>
      </c>
      <c r="F203" t="s">
        <v>27</v>
      </c>
      <c r="G203" t="s">
        <v>187</v>
      </c>
      <c r="H203" t="s">
        <v>458</v>
      </c>
      <c r="I203" t="s">
        <v>279</v>
      </c>
      <c r="J203" t="s">
        <v>77</v>
      </c>
      <c r="K203" t="s">
        <v>41</v>
      </c>
      <c r="L203" t="s">
        <v>32</v>
      </c>
      <c r="M203" t="s">
        <v>185</v>
      </c>
      <c r="N203" t="s">
        <v>1194</v>
      </c>
      <c r="O203" t="s">
        <v>1194</v>
      </c>
      <c r="Q203" t="s">
        <v>457</v>
      </c>
      <c r="R203" t="s">
        <v>235</v>
      </c>
      <c r="T203" t="s">
        <v>67</v>
      </c>
      <c r="U203" t="s">
        <v>37</v>
      </c>
      <c r="V203" t="s">
        <v>26</v>
      </c>
      <c r="W203" t="s">
        <v>456</v>
      </c>
      <c r="Y203" s="1">
        <v>42506.725740740738</v>
      </c>
      <c r="Z203" s="1">
        <v>42570.722199074073</v>
      </c>
    </row>
    <row r="204" spans="1:26" x14ac:dyDescent="0.3">
      <c r="A204">
        <v>83823</v>
      </c>
      <c r="B204" t="s">
        <v>455</v>
      </c>
      <c r="C204" t="s">
        <v>305</v>
      </c>
      <c r="D204" t="s">
        <v>307</v>
      </c>
      <c r="E204" t="s">
        <v>24</v>
      </c>
      <c r="F204" t="s">
        <v>27</v>
      </c>
      <c r="G204" t="s">
        <v>187</v>
      </c>
      <c r="H204" t="s">
        <v>454</v>
      </c>
      <c r="I204" t="s">
        <v>913</v>
      </c>
      <c r="J204" t="s">
        <v>91</v>
      </c>
      <c r="K204" t="s">
        <v>41</v>
      </c>
      <c r="L204" t="s">
        <v>240</v>
      </c>
      <c r="M204" t="s">
        <v>365</v>
      </c>
      <c r="N204" t="s">
        <v>1194</v>
      </c>
      <c r="O204" t="s">
        <v>1194</v>
      </c>
      <c r="R204" t="s">
        <v>235</v>
      </c>
      <c r="T204" t="s">
        <v>43</v>
      </c>
      <c r="U204" t="s">
        <v>37</v>
      </c>
      <c r="V204" t="s">
        <v>26</v>
      </c>
      <c r="W204" t="s">
        <v>1194</v>
      </c>
      <c r="Y204" s="1">
        <v>42522.026944444442</v>
      </c>
      <c r="Z204" s="1">
        <v>42810.148576388892</v>
      </c>
    </row>
    <row r="205" spans="1:26" x14ac:dyDescent="0.3">
      <c r="A205">
        <v>89454</v>
      </c>
      <c r="B205" t="s">
        <v>304</v>
      </c>
      <c r="C205" t="s">
        <v>305</v>
      </c>
      <c r="D205" t="s">
        <v>307</v>
      </c>
      <c r="E205" t="s">
        <v>24</v>
      </c>
      <c r="F205" t="s">
        <v>27</v>
      </c>
      <c r="G205" t="s">
        <v>153</v>
      </c>
      <c r="H205" t="s">
        <v>452</v>
      </c>
      <c r="I205" t="s">
        <v>336</v>
      </c>
      <c r="J205" t="s">
        <v>91</v>
      </c>
      <c r="K205" t="s">
        <v>41</v>
      </c>
      <c r="L205" t="s">
        <v>32</v>
      </c>
      <c r="M205" t="s">
        <v>369</v>
      </c>
      <c r="N205" t="s">
        <v>1194</v>
      </c>
      <c r="O205" t="s">
        <v>453</v>
      </c>
      <c r="P205">
        <v>12004</v>
      </c>
      <c r="R205" t="s">
        <v>235</v>
      </c>
      <c r="T205" t="s">
        <v>43</v>
      </c>
      <c r="U205" t="s">
        <v>29</v>
      </c>
      <c r="V205" t="s">
        <v>306</v>
      </c>
      <c r="W205" t="s">
        <v>1194</v>
      </c>
      <c r="Y205" s="1">
        <v>42635.302245370367</v>
      </c>
      <c r="Z205" s="1">
        <v>42671.683715277781</v>
      </c>
    </row>
    <row r="206" spans="1:26" x14ac:dyDescent="0.3">
      <c r="A206">
        <v>94920</v>
      </c>
      <c r="B206" t="s">
        <v>320</v>
      </c>
      <c r="C206" t="s">
        <v>305</v>
      </c>
      <c r="D206" t="s">
        <v>347</v>
      </c>
      <c r="E206" t="s">
        <v>24</v>
      </c>
      <c r="F206" t="s">
        <v>27</v>
      </c>
      <c r="G206" t="s">
        <v>58</v>
      </c>
      <c r="H206" t="s">
        <v>451</v>
      </c>
      <c r="J206" t="s">
        <v>346</v>
      </c>
      <c r="K206" t="s">
        <v>41</v>
      </c>
      <c r="L206" t="s">
        <v>240</v>
      </c>
      <c r="M206" t="s">
        <v>365</v>
      </c>
      <c r="N206" t="s">
        <v>1194</v>
      </c>
      <c r="O206" t="s">
        <v>364</v>
      </c>
      <c r="R206" t="s">
        <v>235</v>
      </c>
      <c r="T206" t="s">
        <v>55</v>
      </c>
      <c r="U206" t="s">
        <v>45</v>
      </c>
      <c r="V206" t="s">
        <v>26</v>
      </c>
      <c r="W206" t="s">
        <v>1194</v>
      </c>
      <c r="Y206" s="1">
        <v>42758.526284722226</v>
      </c>
      <c r="Z206" s="1">
        <v>42774.019178240742</v>
      </c>
    </row>
    <row r="207" spans="1:26" x14ac:dyDescent="0.3">
      <c r="A207">
        <v>96030</v>
      </c>
      <c r="B207" t="s">
        <v>1229</v>
      </c>
      <c r="C207" t="s">
        <v>305</v>
      </c>
      <c r="D207" t="s">
        <v>311</v>
      </c>
      <c r="E207" t="s">
        <v>149</v>
      </c>
      <c r="F207" t="s">
        <v>27</v>
      </c>
      <c r="G207" t="s">
        <v>25</v>
      </c>
      <c r="H207" t="s">
        <v>1228</v>
      </c>
      <c r="I207" t="s">
        <v>784</v>
      </c>
      <c r="J207" t="s">
        <v>91</v>
      </c>
      <c r="K207" t="s">
        <v>41</v>
      </c>
      <c r="L207" t="s">
        <v>101</v>
      </c>
      <c r="N207" t="s">
        <v>1194</v>
      </c>
      <c r="O207" t="s">
        <v>1194</v>
      </c>
      <c r="R207" t="s">
        <v>235</v>
      </c>
      <c r="T207" t="s">
        <v>67</v>
      </c>
      <c r="U207" t="s">
        <v>60</v>
      </c>
      <c r="V207" t="s">
        <v>235</v>
      </c>
      <c r="W207" t="s">
        <v>1194</v>
      </c>
      <c r="Y207" s="1">
        <v>42782.240347222221</v>
      </c>
      <c r="Z207" s="1">
        <v>42793.639039351852</v>
      </c>
    </row>
    <row r="208" spans="1:26" x14ac:dyDescent="0.3">
      <c r="A208">
        <v>77892</v>
      </c>
      <c r="B208" t="s">
        <v>296</v>
      </c>
      <c r="C208" t="s">
        <v>129</v>
      </c>
      <c r="D208" t="s">
        <v>327</v>
      </c>
      <c r="E208" t="s">
        <v>24</v>
      </c>
      <c r="F208" t="s">
        <v>27</v>
      </c>
      <c r="G208" t="s">
        <v>187</v>
      </c>
      <c r="H208" t="s">
        <v>450</v>
      </c>
      <c r="I208" t="s">
        <v>566</v>
      </c>
      <c r="J208" t="s">
        <v>91</v>
      </c>
      <c r="K208" t="s">
        <v>41</v>
      </c>
      <c r="L208" t="s">
        <v>32</v>
      </c>
      <c r="N208" t="s">
        <v>1194</v>
      </c>
      <c r="O208" t="s">
        <v>280</v>
      </c>
      <c r="P208">
        <v>11065</v>
      </c>
      <c r="R208" t="s">
        <v>235</v>
      </c>
      <c r="T208" t="s">
        <v>43</v>
      </c>
      <c r="U208" t="s">
        <v>37</v>
      </c>
      <c r="V208" t="s">
        <v>26</v>
      </c>
      <c r="W208" t="s">
        <v>361</v>
      </c>
      <c r="Y208" s="1">
        <v>42429.524537037039</v>
      </c>
      <c r="Z208" s="1">
        <v>42716.12641203704</v>
      </c>
    </row>
    <row r="209" spans="1:26" x14ac:dyDescent="0.3">
      <c r="A209">
        <v>77906</v>
      </c>
      <c r="B209" t="s">
        <v>299</v>
      </c>
      <c r="C209" t="s">
        <v>129</v>
      </c>
      <c r="D209" t="s">
        <v>310</v>
      </c>
      <c r="E209" t="s">
        <v>24</v>
      </c>
      <c r="F209" t="s">
        <v>27</v>
      </c>
      <c r="G209" t="s">
        <v>153</v>
      </c>
      <c r="H209" t="s">
        <v>449</v>
      </c>
      <c r="I209" t="s">
        <v>439</v>
      </c>
      <c r="J209" t="s">
        <v>91</v>
      </c>
      <c r="K209" t="s">
        <v>41</v>
      </c>
      <c r="L209" t="s">
        <v>32</v>
      </c>
      <c r="N209" t="s">
        <v>1194</v>
      </c>
      <c r="O209" t="s">
        <v>1194</v>
      </c>
      <c r="P209">
        <v>9558</v>
      </c>
      <c r="R209" t="s">
        <v>235</v>
      </c>
      <c r="S209" t="s">
        <v>426</v>
      </c>
      <c r="T209" t="s">
        <v>43</v>
      </c>
      <c r="U209" t="s">
        <v>45</v>
      </c>
      <c r="V209" t="s">
        <v>112</v>
      </c>
      <c r="W209" t="s">
        <v>361</v>
      </c>
      <c r="Y209" s="1">
        <v>42429.659583333334</v>
      </c>
      <c r="Z209" s="1">
        <v>42523.699178240742</v>
      </c>
    </row>
    <row r="210" spans="1:26" x14ac:dyDescent="0.3">
      <c r="A210">
        <v>78079</v>
      </c>
      <c r="B210" t="s">
        <v>448</v>
      </c>
      <c r="C210" t="s">
        <v>129</v>
      </c>
      <c r="D210" t="s">
        <v>310</v>
      </c>
      <c r="E210" t="s">
        <v>24</v>
      </c>
      <c r="F210" t="s">
        <v>27</v>
      </c>
      <c r="G210" t="s">
        <v>153</v>
      </c>
      <c r="H210" t="s">
        <v>447</v>
      </c>
      <c r="I210" t="s">
        <v>226</v>
      </c>
      <c r="J210" t="s">
        <v>91</v>
      </c>
      <c r="K210" t="s">
        <v>41</v>
      </c>
      <c r="L210" t="s">
        <v>32</v>
      </c>
      <c r="M210" t="s">
        <v>104</v>
      </c>
      <c r="N210" t="s">
        <v>1194</v>
      </c>
      <c r="O210" t="s">
        <v>1194</v>
      </c>
      <c r="P210">
        <v>10404</v>
      </c>
      <c r="R210" t="s">
        <v>235</v>
      </c>
      <c r="T210" t="s">
        <v>43</v>
      </c>
      <c r="U210" t="s">
        <v>37</v>
      </c>
      <c r="V210" t="s">
        <v>36</v>
      </c>
      <c r="W210" t="s">
        <v>1194</v>
      </c>
      <c r="Y210" s="1">
        <v>42431.52516203704</v>
      </c>
      <c r="Z210" s="1">
        <v>42584.436435185184</v>
      </c>
    </row>
    <row r="211" spans="1:26" x14ac:dyDescent="0.3">
      <c r="A211">
        <v>79784</v>
      </c>
      <c r="B211" t="s">
        <v>154</v>
      </c>
      <c r="C211" t="s">
        <v>129</v>
      </c>
      <c r="D211" t="s">
        <v>218</v>
      </c>
      <c r="E211" t="s">
        <v>24</v>
      </c>
      <c r="F211" t="s">
        <v>27</v>
      </c>
      <c r="G211" t="s">
        <v>153</v>
      </c>
      <c r="H211" t="s">
        <v>443</v>
      </c>
      <c r="J211" t="s">
        <v>441</v>
      </c>
      <c r="K211" t="s">
        <v>41</v>
      </c>
      <c r="L211" t="s">
        <v>101</v>
      </c>
      <c r="M211" t="s">
        <v>298</v>
      </c>
      <c r="N211" t="s">
        <v>1194</v>
      </c>
      <c r="O211" t="s">
        <v>1194</v>
      </c>
      <c r="P211" t="s">
        <v>442</v>
      </c>
      <c r="R211" t="s">
        <v>235</v>
      </c>
      <c r="T211" t="s">
        <v>43</v>
      </c>
      <c r="U211" t="s">
        <v>45</v>
      </c>
      <c r="V211" t="s">
        <v>112</v>
      </c>
      <c r="W211" t="s">
        <v>361</v>
      </c>
      <c r="Y211" s="1">
        <v>42459.031458333331</v>
      </c>
      <c r="Z211" s="1">
        <v>42803.278622685182</v>
      </c>
    </row>
    <row r="212" spans="1:26" x14ac:dyDescent="0.3">
      <c r="A212">
        <v>80288</v>
      </c>
      <c r="B212" t="s">
        <v>325</v>
      </c>
      <c r="C212" t="s">
        <v>129</v>
      </c>
      <c r="D212" t="s">
        <v>218</v>
      </c>
      <c r="E212" t="s">
        <v>24</v>
      </c>
      <c r="F212" t="s">
        <v>27</v>
      </c>
      <c r="G212" t="s">
        <v>153</v>
      </c>
      <c r="H212" t="s">
        <v>440</v>
      </c>
      <c r="I212" t="s">
        <v>226</v>
      </c>
      <c r="J212" t="s">
        <v>91</v>
      </c>
      <c r="K212" t="s">
        <v>41</v>
      </c>
      <c r="L212" t="s">
        <v>32</v>
      </c>
      <c r="N212" t="s">
        <v>1194</v>
      </c>
      <c r="O212" t="s">
        <v>280</v>
      </c>
      <c r="P212">
        <v>10707</v>
      </c>
      <c r="R212" t="s">
        <v>235</v>
      </c>
      <c r="T212" t="s">
        <v>55</v>
      </c>
      <c r="U212" t="s">
        <v>37</v>
      </c>
      <c r="V212" t="s">
        <v>112</v>
      </c>
      <c r="W212" t="s">
        <v>1194</v>
      </c>
      <c r="Y212" s="1">
        <v>42466.025520833333</v>
      </c>
      <c r="Z212" s="1">
        <v>42531.041354166664</v>
      </c>
    </row>
    <row r="213" spans="1:26" x14ac:dyDescent="0.3">
      <c r="A213">
        <v>82176</v>
      </c>
      <c r="B213" t="s">
        <v>439</v>
      </c>
      <c r="C213" t="s">
        <v>129</v>
      </c>
      <c r="D213" t="s">
        <v>436</v>
      </c>
      <c r="E213" t="s">
        <v>24</v>
      </c>
      <c r="F213" t="s">
        <v>27</v>
      </c>
      <c r="G213" t="s">
        <v>187</v>
      </c>
      <c r="H213" t="s">
        <v>438</v>
      </c>
      <c r="I213" t="s">
        <v>219</v>
      </c>
      <c r="J213" t="s">
        <v>91</v>
      </c>
      <c r="K213" t="s">
        <v>41</v>
      </c>
      <c r="L213" t="s">
        <v>32</v>
      </c>
      <c r="N213" t="s">
        <v>1194</v>
      </c>
      <c r="O213" t="s">
        <v>1194</v>
      </c>
      <c r="R213" t="s">
        <v>235</v>
      </c>
      <c r="T213" t="s">
        <v>55</v>
      </c>
      <c r="U213" t="s">
        <v>37</v>
      </c>
      <c r="V213" t="s">
        <v>26</v>
      </c>
      <c r="W213" t="s">
        <v>1194</v>
      </c>
      <c r="Y213" s="1">
        <v>42494.026504629626</v>
      </c>
      <c r="Z213" s="1">
        <v>42598.087430555555</v>
      </c>
    </row>
    <row r="214" spans="1:26" x14ac:dyDescent="0.3">
      <c r="A214">
        <v>82551</v>
      </c>
      <c r="B214" t="s">
        <v>295</v>
      </c>
      <c r="C214" t="s">
        <v>129</v>
      </c>
      <c r="D214" t="s">
        <v>218</v>
      </c>
      <c r="E214" t="s">
        <v>24</v>
      </c>
      <c r="F214" t="s">
        <v>27</v>
      </c>
      <c r="G214" t="s">
        <v>127</v>
      </c>
      <c r="H214" t="s">
        <v>437</v>
      </c>
      <c r="I214" t="s">
        <v>918</v>
      </c>
      <c r="J214" t="s">
        <v>91</v>
      </c>
      <c r="K214" t="s">
        <v>41</v>
      </c>
      <c r="L214" t="s">
        <v>32</v>
      </c>
      <c r="N214" t="s">
        <v>1194</v>
      </c>
      <c r="O214" t="s">
        <v>280</v>
      </c>
      <c r="P214">
        <v>11139</v>
      </c>
      <c r="R214" t="s">
        <v>235</v>
      </c>
      <c r="T214" t="s">
        <v>43</v>
      </c>
      <c r="U214" t="s">
        <v>37</v>
      </c>
      <c r="V214" t="s">
        <v>306</v>
      </c>
      <c r="W214" t="s">
        <v>1194</v>
      </c>
      <c r="Y214" s="1">
        <v>42499.528321759259</v>
      </c>
      <c r="Z214" s="1">
        <v>42559.33184027778</v>
      </c>
    </row>
    <row r="215" spans="1:26" x14ac:dyDescent="0.3">
      <c r="A215">
        <v>82979</v>
      </c>
      <c r="B215" t="s">
        <v>39</v>
      </c>
      <c r="C215" t="s">
        <v>129</v>
      </c>
      <c r="D215" t="s">
        <v>436</v>
      </c>
      <c r="E215" t="s">
        <v>24</v>
      </c>
      <c r="F215" t="s">
        <v>27</v>
      </c>
      <c r="G215" t="s">
        <v>187</v>
      </c>
      <c r="H215" t="s">
        <v>435</v>
      </c>
      <c r="I215" t="s">
        <v>349</v>
      </c>
      <c r="J215" t="s">
        <v>91</v>
      </c>
      <c r="K215" t="s">
        <v>41</v>
      </c>
      <c r="L215" t="s">
        <v>32</v>
      </c>
      <c r="N215" t="s">
        <v>1194</v>
      </c>
      <c r="O215" t="s">
        <v>1194</v>
      </c>
      <c r="Q215" t="s">
        <v>434</v>
      </c>
      <c r="R215" t="s">
        <v>235</v>
      </c>
      <c r="T215" t="s">
        <v>67</v>
      </c>
      <c r="U215" t="s">
        <v>45</v>
      </c>
      <c r="V215" t="s">
        <v>26</v>
      </c>
      <c r="W215" t="s">
        <v>361</v>
      </c>
      <c r="Y215" s="1">
        <v>42506.531134259261</v>
      </c>
      <c r="Z215" s="1">
        <v>42781.447708333333</v>
      </c>
    </row>
    <row r="216" spans="1:26" x14ac:dyDescent="0.3">
      <c r="A216">
        <v>83170</v>
      </c>
      <c r="B216" t="s">
        <v>407</v>
      </c>
      <c r="C216" t="s">
        <v>129</v>
      </c>
      <c r="D216" t="s">
        <v>218</v>
      </c>
      <c r="E216" t="s">
        <v>24</v>
      </c>
      <c r="F216" t="s">
        <v>27</v>
      </c>
      <c r="G216" t="s">
        <v>187</v>
      </c>
      <c r="H216" t="s">
        <v>432</v>
      </c>
      <c r="I216" t="s">
        <v>349</v>
      </c>
      <c r="J216" t="s">
        <v>91</v>
      </c>
      <c r="K216" t="s">
        <v>41</v>
      </c>
      <c r="L216" t="s">
        <v>32</v>
      </c>
      <c r="M216" t="s">
        <v>185</v>
      </c>
      <c r="N216" t="s">
        <v>1194</v>
      </c>
      <c r="O216" t="s">
        <v>433</v>
      </c>
      <c r="R216" t="s">
        <v>235</v>
      </c>
      <c r="T216" t="s">
        <v>43</v>
      </c>
      <c r="U216" t="s">
        <v>29</v>
      </c>
      <c r="V216" t="s">
        <v>26</v>
      </c>
      <c r="W216" t="s">
        <v>361</v>
      </c>
      <c r="Y216" s="1">
        <v>42508.526736111111</v>
      </c>
      <c r="Z216" s="1">
        <v>42555.411886574075</v>
      </c>
    </row>
    <row r="217" spans="1:26" x14ac:dyDescent="0.3">
      <c r="A217">
        <v>83852</v>
      </c>
      <c r="B217" t="s">
        <v>325</v>
      </c>
      <c r="C217" t="s">
        <v>129</v>
      </c>
      <c r="D217" t="s">
        <v>218</v>
      </c>
      <c r="E217" t="s">
        <v>24</v>
      </c>
      <c r="F217" t="s">
        <v>27</v>
      </c>
      <c r="G217" t="s">
        <v>153</v>
      </c>
      <c r="H217" t="s">
        <v>431</v>
      </c>
      <c r="I217" t="s">
        <v>917</v>
      </c>
      <c r="J217" t="s">
        <v>268</v>
      </c>
      <c r="K217" t="s">
        <v>41</v>
      </c>
      <c r="L217" t="s">
        <v>32</v>
      </c>
      <c r="N217" t="s">
        <v>1194</v>
      </c>
      <c r="O217" t="s">
        <v>206</v>
      </c>
      <c r="R217" t="s">
        <v>235</v>
      </c>
      <c r="T217" t="s">
        <v>43</v>
      </c>
      <c r="U217" t="s">
        <v>29</v>
      </c>
      <c r="V217" t="s">
        <v>269</v>
      </c>
      <c r="W217" t="s">
        <v>1194</v>
      </c>
      <c r="Y217" s="1">
        <v>42522.337314814817</v>
      </c>
      <c r="Z217" s="1">
        <v>42585.987546296295</v>
      </c>
    </row>
    <row r="218" spans="1:26" x14ac:dyDescent="0.3">
      <c r="A218">
        <v>84066</v>
      </c>
      <c r="B218" t="s">
        <v>430</v>
      </c>
      <c r="C218" t="s">
        <v>129</v>
      </c>
      <c r="D218" t="s">
        <v>327</v>
      </c>
      <c r="E218" t="s">
        <v>24</v>
      </c>
      <c r="F218" t="s">
        <v>27</v>
      </c>
      <c r="G218" t="s">
        <v>187</v>
      </c>
      <c r="H218" t="s">
        <v>429</v>
      </c>
      <c r="I218" t="s">
        <v>274</v>
      </c>
      <c r="J218" t="s">
        <v>91</v>
      </c>
      <c r="K218" t="s">
        <v>41</v>
      </c>
      <c r="L218" t="s">
        <v>101</v>
      </c>
      <c r="N218" t="s">
        <v>1194</v>
      </c>
      <c r="O218" t="s">
        <v>1194</v>
      </c>
      <c r="R218" t="s">
        <v>235</v>
      </c>
      <c r="T218" t="s">
        <v>67</v>
      </c>
      <c r="U218" t="s">
        <v>45</v>
      </c>
      <c r="V218" t="s">
        <v>26</v>
      </c>
      <c r="W218" t="s">
        <v>1194</v>
      </c>
      <c r="Y218" s="1">
        <v>42524.527094907404</v>
      </c>
      <c r="Z218" s="1">
        <v>42549.96806712963</v>
      </c>
    </row>
    <row r="219" spans="1:26" x14ac:dyDescent="0.3">
      <c r="A219">
        <v>85377</v>
      </c>
      <c r="B219" t="s">
        <v>217</v>
      </c>
      <c r="C219" t="s">
        <v>129</v>
      </c>
      <c r="D219" t="s">
        <v>310</v>
      </c>
      <c r="E219" t="s">
        <v>24</v>
      </c>
      <c r="F219" t="s">
        <v>27</v>
      </c>
      <c r="G219" t="s">
        <v>153</v>
      </c>
      <c r="H219" t="s">
        <v>427</v>
      </c>
      <c r="I219" t="s">
        <v>916</v>
      </c>
      <c r="J219" t="s">
        <v>214</v>
      </c>
      <c r="K219" t="s">
        <v>41</v>
      </c>
      <c r="L219" t="s">
        <v>32</v>
      </c>
      <c r="M219" t="s">
        <v>369</v>
      </c>
      <c r="N219" t="s">
        <v>1194</v>
      </c>
      <c r="O219" t="s">
        <v>428</v>
      </c>
      <c r="P219" t="s">
        <v>344</v>
      </c>
      <c r="R219" t="s">
        <v>235</v>
      </c>
      <c r="S219" t="s">
        <v>426</v>
      </c>
      <c r="T219" t="s">
        <v>55</v>
      </c>
      <c r="U219" t="s">
        <v>37</v>
      </c>
      <c r="V219" t="s">
        <v>103</v>
      </c>
      <c r="W219" t="s">
        <v>361</v>
      </c>
      <c r="Y219" s="1">
        <v>42550.251122685186</v>
      </c>
      <c r="Z219" s="1">
        <v>42703.467199074075</v>
      </c>
    </row>
    <row r="220" spans="1:26" x14ac:dyDescent="0.3">
      <c r="A220">
        <v>87635</v>
      </c>
      <c r="B220" t="s">
        <v>325</v>
      </c>
      <c r="C220" t="s">
        <v>129</v>
      </c>
      <c r="D220" t="s">
        <v>218</v>
      </c>
      <c r="E220" t="s">
        <v>149</v>
      </c>
      <c r="F220" t="s">
        <v>27</v>
      </c>
      <c r="G220" t="s">
        <v>153</v>
      </c>
      <c r="H220" t="s">
        <v>1198</v>
      </c>
      <c r="I220" t="s">
        <v>226</v>
      </c>
      <c r="J220" t="s">
        <v>77</v>
      </c>
      <c r="K220" t="s">
        <v>41</v>
      </c>
      <c r="L220" t="s">
        <v>101</v>
      </c>
      <c r="M220" t="s">
        <v>298</v>
      </c>
      <c r="N220" t="s">
        <v>1194</v>
      </c>
      <c r="O220" t="s">
        <v>1194</v>
      </c>
      <c r="P220">
        <v>11924</v>
      </c>
      <c r="R220" t="s">
        <v>235</v>
      </c>
      <c r="T220" t="s">
        <v>43</v>
      </c>
      <c r="U220" t="s">
        <v>37</v>
      </c>
      <c r="V220" t="s">
        <v>103</v>
      </c>
      <c r="W220" t="s">
        <v>361</v>
      </c>
      <c r="Y220" s="1">
        <v>42598.010752314818</v>
      </c>
      <c r="Z220" s="1">
        <v>42785.978854166664</v>
      </c>
    </row>
    <row r="221" spans="1:26" x14ac:dyDescent="0.3">
      <c r="A221">
        <v>88052</v>
      </c>
      <c r="B221" t="s">
        <v>128</v>
      </c>
      <c r="C221" t="s">
        <v>129</v>
      </c>
      <c r="D221" t="s">
        <v>218</v>
      </c>
      <c r="E221" t="s">
        <v>24</v>
      </c>
      <c r="F221" t="s">
        <v>27</v>
      </c>
      <c r="G221" t="s">
        <v>169</v>
      </c>
      <c r="H221" t="s">
        <v>419</v>
      </c>
      <c r="I221" t="s">
        <v>349</v>
      </c>
      <c r="J221" t="s">
        <v>91</v>
      </c>
      <c r="K221" t="s">
        <v>41</v>
      </c>
      <c r="L221" t="s">
        <v>32</v>
      </c>
      <c r="M221" t="s">
        <v>369</v>
      </c>
      <c r="N221" t="s">
        <v>1194</v>
      </c>
      <c r="O221" t="s">
        <v>420</v>
      </c>
      <c r="R221" t="s">
        <v>235</v>
      </c>
      <c r="T221" t="s">
        <v>67</v>
      </c>
      <c r="U221" t="s">
        <v>37</v>
      </c>
      <c r="V221" t="s">
        <v>26</v>
      </c>
      <c r="W221" t="s">
        <v>1194</v>
      </c>
      <c r="Y221" s="1">
        <v>42606.241018518522</v>
      </c>
      <c r="Z221" s="1">
        <v>42670.350104166668</v>
      </c>
    </row>
    <row r="222" spans="1:26" x14ac:dyDescent="0.3">
      <c r="A222">
        <v>88326</v>
      </c>
      <c r="B222" t="s">
        <v>416</v>
      </c>
      <c r="C222" t="s">
        <v>129</v>
      </c>
      <c r="D222" t="s">
        <v>415</v>
      </c>
      <c r="E222" t="s">
        <v>24</v>
      </c>
      <c r="F222" t="s">
        <v>27</v>
      </c>
      <c r="G222" t="s">
        <v>169</v>
      </c>
      <c r="H222" t="s">
        <v>414</v>
      </c>
      <c r="I222" t="s">
        <v>230</v>
      </c>
      <c r="J222" t="s">
        <v>91</v>
      </c>
      <c r="K222" t="s">
        <v>41</v>
      </c>
      <c r="L222" t="s">
        <v>32</v>
      </c>
      <c r="M222" t="s">
        <v>369</v>
      </c>
      <c r="N222" t="s">
        <v>1194</v>
      </c>
      <c r="O222" t="s">
        <v>1194</v>
      </c>
      <c r="R222" t="s">
        <v>235</v>
      </c>
      <c r="T222" t="s">
        <v>55</v>
      </c>
      <c r="U222" t="s">
        <v>37</v>
      </c>
      <c r="V222" t="s">
        <v>26</v>
      </c>
      <c r="W222" t="s">
        <v>1194</v>
      </c>
      <c r="Y222" s="1">
        <v>42612.459756944445</v>
      </c>
      <c r="Z222" s="1">
        <v>42636.521168981482</v>
      </c>
    </row>
    <row r="223" spans="1:26" x14ac:dyDescent="0.3">
      <c r="A223">
        <v>88404</v>
      </c>
      <c r="B223" t="s">
        <v>154</v>
      </c>
      <c r="C223" t="s">
        <v>129</v>
      </c>
      <c r="D223" t="s">
        <v>218</v>
      </c>
      <c r="E223" t="s">
        <v>24</v>
      </c>
      <c r="F223" t="s">
        <v>27</v>
      </c>
      <c r="G223" t="s">
        <v>169</v>
      </c>
      <c r="H223" t="s">
        <v>412</v>
      </c>
      <c r="I223" t="s">
        <v>349</v>
      </c>
      <c r="J223" t="s">
        <v>91</v>
      </c>
      <c r="K223" t="s">
        <v>41</v>
      </c>
      <c r="L223" t="s">
        <v>32</v>
      </c>
      <c r="M223" t="s">
        <v>369</v>
      </c>
      <c r="N223" t="s">
        <v>1194</v>
      </c>
      <c r="O223" t="s">
        <v>413</v>
      </c>
      <c r="R223" t="s">
        <v>235</v>
      </c>
      <c r="T223" t="s">
        <v>43</v>
      </c>
      <c r="U223" t="s">
        <v>29</v>
      </c>
      <c r="V223" t="s">
        <v>26</v>
      </c>
      <c r="W223" t="s">
        <v>361</v>
      </c>
      <c r="Y223" s="1">
        <v>42613.502395833333</v>
      </c>
      <c r="Z223" s="1">
        <v>42662.196377314816</v>
      </c>
    </row>
    <row r="224" spans="1:26" x14ac:dyDescent="0.3">
      <c r="A224">
        <v>88406</v>
      </c>
      <c r="B224" t="s">
        <v>299</v>
      </c>
      <c r="C224" t="s">
        <v>129</v>
      </c>
      <c r="D224" t="s">
        <v>218</v>
      </c>
      <c r="E224" t="s">
        <v>24</v>
      </c>
      <c r="F224" t="s">
        <v>27</v>
      </c>
      <c r="G224" t="s">
        <v>169</v>
      </c>
      <c r="H224" t="s">
        <v>410</v>
      </c>
      <c r="I224" t="s">
        <v>190</v>
      </c>
      <c r="J224" t="s">
        <v>91</v>
      </c>
      <c r="K224" t="s">
        <v>41</v>
      </c>
      <c r="L224" t="s">
        <v>32</v>
      </c>
      <c r="N224" t="s">
        <v>1194</v>
      </c>
      <c r="O224" t="s">
        <v>411</v>
      </c>
      <c r="R224" t="s">
        <v>235</v>
      </c>
      <c r="T224" t="s">
        <v>67</v>
      </c>
      <c r="U224" t="s">
        <v>37</v>
      </c>
      <c r="V224" t="s">
        <v>26</v>
      </c>
      <c r="W224" t="s">
        <v>1194</v>
      </c>
      <c r="Y224" s="1">
        <v>42613.506249999999</v>
      </c>
      <c r="Z224" s="1">
        <v>42615.414560185185</v>
      </c>
    </row>
    <row r="225" spans="1:27" x14ac:dyDescent="0.3">
      <c r="A225">
        <v>88467</v>
      </c>
      <c r="B225" t="s">
        <v>214</v>
      </c>
      <c r="C225" t="s">
        <v>129</v>
      </c>
      <c r="D225" t="s">
        <v>218</v>
      </c>
      <c r="E225" t="s">
        <v>24</v>
      </c>
      <c r="F225" t="s">
        <v>27</v>
      </c>
      <c r="G225" t="s">
        <v>169</v>
      </c>
      <c r="H225" t="s">
        <v>408</v>
      </c>
      <c r="I225" t="s">
        <v>913</v>
      </c>
      <c r="J225" t="s">
        <v>91</v>
      </c>
      <c r="K225" t="s">
        <v>41</v>
      </c>
      <c r="L225" t="s">
        <v>32</v>
      </c>
      <c r="M225" t="s">
        <v>369</v>
      </c>
      <c r="N225" t="s">
        <v>1194</v>
      </c>
      <c r="O225" t="s">
        <v>409</v>
      </c>
      <c r="R225" t="s">
        <v>235</v>
      </c>
      <c r="T225" t="s">
        <v>43</v>
      </c>
      <c r="U225" t="s">
        <v>29</v>
      </c>
      <c r="V225" t="s">
        <v>26</v>
      </c>
      <c r="W225" t="s">
        <v>361</v>
      </c>
      <c r="Y225" s="1">
        <v>42614.412939814814</v>
      </c>
      <c r="Z225" s="1">
        <v>42746.924074074072</v>
      </c>
      <c r="AA225" t="s">
        <v>300</v>
      </c>
    </row>
    <row r="226" spans="1:27" x14ac:dyDescent="0.3">
      <c r="A226">
        <v>88901</v>
      </c>
      <c r="B226" t="s">
        <v>407</v>
      </c>
      <c r="C226" t="s">
        <v>129</v>
      </c>
      <c r="D226" t="s">
        <v>310</v>
      </c>
      <c r="E226" t="s">
        <v>24</v>
      </c>
      <c r="F226" t="s">
        <v>27</v>
      </c>
      <c r="G226" t="s">
        <v>153</v>
      </c>
      <c r="H226" t="s">
        <v>406</v>
      </c>
      <c r="I226" t="s">
        <v>916</v>
      </c>
      <c r="J226" t="s">
        <v>91</v>
      </c>
      <c r="K226" t="s">
        <v>41</v>
      </c>
      <c r="L226" t="s">
        <v>32</v>
      </c>
      <c r="M226" t="s">
        <v>369</v>
      </c>
      <c r="N226" t="s">
        <v>1194</v>
      </c>
      <c r="O226" t="s">
        <v>399</v>
      </c>
      <c r="P226">
        <v>11934</v>
      </c>
      <c r="R226" t="s">
        <v>235</v>
      </c>
      <c r="T226" t="s">
        <v>55</v>
      </c>
      <c r="U226" t="s">
        <v>45</v>
      </c>
      <c r="V226" t="s">
        <v>306</v>
      </c>
      <c r="W226" t="s">
        <v>1194</v>
      </c>
      <c r="Y226" s="1">
        <v>42625.727488425924</v>
      </c>
      <c r="Z226" s="1">
        <v>42669.179467592592</v>
      </c>
    </row>
    <row r="227" spans="1:27" x14ac:dyDescent="0.3">
      <c r="A227">
        <v>88950</v>
      </c>
      <c r="B227" t="s">
        <v>268</v>
      </c>
      <c r="C227" t="s">
        <v>129</v>
      </c>
      <c r="D227" t="s">
        <v>218</v>
      </c>
      <c r="E227" t="s">
        <v>24</v>
      </c>
      <c r="F227" t="s">
        <v>27</v>
      </c>
      <c r="G227" t="s">
        <v>201</v>
      </c>
      <c r="H227" t="s">
        <v>405</v>
      </c>
      <c r="I227" t="s">
        <v>268</v>
      </c>
      <c r="J227" t="s">
        <v>91</v>
      </c>
      <c r="K227" t="s">
        <v>41</v>
      </c>
      <c r="L227" t="s">
        <v>32</v>
      </c>
      <c r="M227" t="s">
        <v>369</v>
      </c>
      <c r="N227" t="s">
        <v>1194</v>
      </c>
      <c r="O227" t="s">
        <v>402</v>
      </c>
      <c r="R227" t="s">
        <v>235</v>
      </c>
      <c r="T227" t="s">
        <v>43</v>
      </c>
      <c r="U227" t="s">
        <v>29</v>
      </c>
      <c r="V227" t="s">
        <v>36</v>
      </c>
      <c r="W227" t="s">
        <v>1194</v>
      </c>
      <c r="Y227" s="1">
        <v>42626.615289351852</v>
      </c>
      <c r="Z227" s="1">
        <v>42636.000474537039</v>
      </c>
    </row>
    <row r="228" spans="1:27" x14ac:dyDescent="0.3">
      <c r="A228">
        <v>89151</v>
      </c>
      <c r="B228" t="s">
        <v>84</v>
      </c>
      <c r="C228" t="s">
        <v>129</v>
      </c>
      <c r="D228" t="s">
        <v>218</v>
      </c>
      <c r="E228" t="s">
        <v>24</v>
      </c>
      <c r="F228" t="s">
        <v>27</v>
      </c>
      <c r="G228" t="s">
        <v>169</v>
      </c>
      <c r="H228" t="s">
        <v>403</v>
      </c>
      <c r="I228" t="s">
        <v>245</v>
      </c>
      <c r="J228" t="s">
        <v>91</v>
      </c>
      <c r="K228" t="s">
        <v>41</v>
      </c>
      <c r="L228" t="s">
        <v>32</v>
      </c>
      <c r="M228" t="s">
        <v>369</v>
      </c>
      <c r="N228" t="s">
        <v>1194</v>
      </c>
      <c r="O228" t="s">
        <v>404</v>
      </c>
      <c r="R228" t="s">
        <v>235</v>
      </c>
      <c r="T228" t="s">
        <v>67</v>
      </c>
      <c r="U228" t="s">
        <v>45</v>
      </c>
      <c r="V228" t="s">
        <v>26</v>
      </c>
      <c r="W228" t="s">
        <v>1194</v>
      </c>
      <c r="Y228" s="1">
        <v>42629.357048611113</v>
      </c>
      <c r="Z228" s="1">
        <v>42650.373414351852</v>
      </c>
    </row>
    <row r="229" spans="1:27" x14ac:dyDescent="0.3">
      <c r="A229">
        <v>89392</v>
      </c>
      <c r="B229" t="s">
        <v>299</v>
      </c>
      <c r="C229" t="s">
        <v>129</v>
      </c>
      <c r="D229" t="s">
        <v>310</v>
      </c>
      <c r="E229" t="s">
        <v>24</v>
      </c>
      <c r="F229" t="s">
        <v>27</v>
      </c>
      <c r="G229" t="s">
        <v>153</v>
      </c>
      <c r="H229" t="s">
        <v>401</v>
      </c>
      <c r="I229" t="s">
        <v>336</v>
      </c>
      <c r="J229" t="s">
        <v>91</v>
      </c>
      <c r="K229" t="s">
        <v>41</v>
      </c>
      <c r="L229" t="s">
        <v>32</v>
      </c>
      <c r="M229" t="s">
        <v>104</v>
      </c>
      <c r="N229" t="s">
        <v>1194</v>
      </c>
      <c r="O229" t="s">
        <v>402</v>
      </c>
      <c r="P229">
        <v>11999</v>
      </c>
      <c r="R229" t="s">
        <v>235</v>
      </c>
      <c r="T229" t="s">
        <v>43</v>
      </c>
      <c r="U229" t="s">
        <v>29</v>
      </c>
      <c r="V229" t="s">
        <v>306</v>
      </c>
      <c r="W229" t="s">
        <v>361</v>
      </c>
      <c r="Y229" s="1">
        <v>42634.312048611115</v>
      </c>
      <c r="Z229" s="1">
        <v>42640.874675925923</v>
      </c>
    </row>
    <row r="230" spans="1:27" x14ac:dyDescent="0.3">
      <c r="A230">
        <v>89397</v>
      </c>
      <c r="B230" t="s">
        <v>211</v>
      </c>
      <c r="C230" t="s">
        <v>129</v>
      </c>
      <c r="D230" t="s">
        <v>310</v>
      </c>
      <c r="E230" t="s">
        <v>24</v>
      </c>
      <c r="F230" t="s">
        <v>27</v>
      </c>
      <c r="G230" t="s">
        <v>169</v>
      </c>
      <c r="H230" t="s">
        <v>400</v>
      </c>
      <c r="I230" t="s">
        <v>190</v>
      </c>
      <c r="J230" t="s">
        <v>91</v>
      </c>
      <c r="K230" t="s">
        <v>41</v>
      </c>
      <c r="L230" t="s">
        <v>32</v>
      </c>
      <c r="M230" t="s">
        <v>369</v>
      </c>
      <c r="N230" t="s">
        <v>1194</v>
      </c>
      <c r="O230" t="s">
        <v>392</v>
      </c>
      <c r="R230" t="s">
        <v>235</v>
      </c>
      <c r="T230" t="s">
        <v>43</v>
      </c>
      <c r="U230" t="s">
        <v>29</v>
      </c>
      <c r="V230" t="s">
        <v>26</v>
      </c>
      <c r="W230" t="s">
        <v>361</v>
      </c>
      <c r="Y230" s="1">
        <v>42634.314375000002</v>
      </c>
      <c r="Z230" s="1">
        <v>42718.903495370374</v>
      </c>
    </row>
    <row r="231" spans="1:27" x14ac:dyDescent="0.3">
      <c r="A231">
        <v>89457</v>
      </c>
      <c r="B231" t="s">
        <v>292</v>
      </c>
      <c r="C231" t="s">
        <v>129</v>
      </c>
      <c r="D231" t="s">
        <v>310</v>
      </c>
      <c r="E231" t="s">
        <v>24</v>
      </c>
      <c r="F231" t="s">
        <v>387</v>
      </c>
      <c r="G231" t="s">
        <v>169</v>
      </c>
      <c r="H231" t="s">
        <v>1322</v>
      </c>
      <c r="I231" t="s">
        <v>349</v>
      </c>
      <c r="J231" t="s">
        <v>91</v>
      </c>
      <c r="K231" t="s">
        <v>41</v>
      </c>
      <c r="L231" t="s">
        <v>32</v>
      </c>
      <c r="M231" t="s">
        <v>298</v>
      </c>
      <c r="N231" t="s">
        <v>1194</v>
      </c>
      <c r="O231" t="s">
        <v>1194</v>
      </c>
      <c r="R231" t="s">
        <v>235</v>
      </c>
      <c r="T231" t="s">
        <v>55</v>
      </c>
      <c r="U231" t="s">
        <v>37</v>
      </c>
      <c r="V231" t="s">
        <v>26</v>
      </c>
      <c r="W231" t="s">
        <v>1194</v>
      </c>
      <c r="Y231" s="1">
        <v>42635.30327546296</v>
      </c>
      <c r="Z231" s="1">
        <v>42809.459768518522</v>
      </c>
      <c r="AA231" t="s">
        <v>1226</v>
      </c>
    </row>
    <row r="232" spans="1:27" x14ac:dyDescent="0.3">
      <c r="A232">
        <v>89854</v>
      </c>
      <c r="B232" t="s">
        <v>214</v>
      </c>
      <c r="C232" t="s">
        <v>129</v>
      </c>
      <c r="D232" t="s">
        <v>310</v>
      </c>
      <c r="E232" t="s">
        <v>24</v>
      </c>
      <c r="F232" t="s">
        <v>27</v>
      </c>
      <c r="G232" t="s">
        <v>153</v>
      </c>
      <c r="H232" t="s">
        <v>398</v>
      </c>
      <c r="I232" t="s">
        <v>915</v>
      </c>
      <c r="J232" t="s">
        <v>214</v>
      </c>
      <c r="K232" t="s">
        <v>41</v>
      </c>
      <c r="L232" t="s">
        <v>32</v>
      </c>
      <c r="M232" t="s">
        <v>369</v>
      </c>
      <c r="N232" t="s">
        <v>1194</v>
      </c>
      <c r="O232" t="s">
        <v>399</v>
      </c>
      <c r="R232" t="s">
        <v>235</v>
      </c>
      <c r="T232" t="s">
        <v>43</v>
      </c>
      <c r="U232" t="s">
        <v>37</v>
      </c>
      <c r="V232" t="s">
        <v>269</v>
      </c>
      <c r="W232" t="s">
        <v>361</v>
      </c>
      <c r="Y232" s="1">
        <v>42642.382789351854</v>
      </c>
      <c r="Z232" s="1">
        <v>42662.247106481482</v>
      </c>
    </row>
    <row r="233" spans="1:27" x14ac:dyDescent="0.3">
      <c r="A233">
        <v>91476</v>
      </c>
      <c r="B233" t="s">
        <v>325</v>
      </c>
      <c r="C233" t="s">
        <v>129</v>
      </c>
      <c r="D233" t="s">
        <v>310</v>
      </c>
      <c r="E233" t="s">
        <v>149</v>
      </c>
      <c r="F233" t="s">
        <v>27</v>
      </c>
      <c r="G233" t="s">
        <v>120</v>
      </c>
      <c r="H233" t="s">
        <v>952</v>
      </c>
      <c r="I233" t="s">
        <v>302</v>
      </c>
      <c r="J233" t="s">
        <v>91</v>
      </c>
      <c r="K233" t="s">
        <v>41</v>
      </c>
      <c r="L233" t="s">
        <v>240</v>
      </c>
      <c r="M233" t="s">
        <v>185</v>
      </c>
      <c r="N233" t="s">
        <v>1194</v>
      </c>
      <c r="O233" t="s">
        <v>1194</v>
      </c>
      <c r="R233" t="s">
        <v>235</v>
      </c>
      <c r="T233" t="s">
        <v>43</v>
      </c>
      <c r="U233" t="s">
        <v>45</v>
      </c>
      <c r="V233" t="s">
        <v>235</v>
      </c>
      <c r="W233" t="s">
        <v>1194</v>
      </c>
      <c r="Y233" s="1">
        <v>42670.437557870369</v>
      </c>
      <c r="Z233" s="1">
        <v>42779.999050925922</v>
      </c>
    </row>
    <row r="234" spans="1:27" x14ac:dyDescent="0.3">
      <c r="A234">
        <v>92414</v>
      </c>
      <c r="B234" t="s">
        <v>292</v>
      </c>
      <c r="C234" t="s">
        <v>129</v>
      </c>
      <c r="D234" t="s">
        <v>397</v>
      </c>
      <c r="E234" t="s">
        <v>24</v>
      </c>
      <c r="F234" t="s">
        <v>27</v>
      </c>
      <c r="G234" t="s">
        <v>187</v>
      </c>
      <c r="H234" t="s">
        <v>396</v>
      </c>
      <c r="I234" t="s">
        <v>915</v>
      </c>
      <c r="J234" t="s">
        <v>91</v>
      </c>
      <c r="K234" t="s">
        <v>41</v>
      </c>
      <c r="L234" t="s">
        <v>32</v>
      </c>
      <c r="M234" t="s">
        <v>369</v>
      </c>
      <c r="N234" t="s">
        <v>1194</v>
      </c>
      <c r="O234" t="s">
        <v>392</v>
      </c>
      <c r="Q234" t="s">
        <v>395</v>
      </c>
      <c r="R234" t="s">
        <v>235</v>
      </c>
      <c r="T234" t="s">
        <v>43</v>
      </c>
      <c r="U234" t="s">
        <v>37</v>
      </c>
      <c r="V234" t="s">
        <v>26</v>
      </c>
      <c r="W234" t="s">
        <v>1194</v>
      </c>
      <c r="Y234" s="1">
        <v>42690.59238425926</v>
      </c>
      <c r="Z234" s="1">
        <v>42716.530844907407</v>
      </c>
      <c r="AA234" t="s">
        <v>394</v>
      </c>
    </row>
    <row r="235" spans="1:27" x14ac:dyDescent="0.3">
      <c r="A235">
        <v>92960</v>
      </c>
      <c r="B235" t="s">
        <v>268</v>
      </c>
      <c r="C235" t="s">
        <v>129</v>
      </c>
      <c r="D235" t="s">
        <v>218</v>
      </c>
      <c r="E235" t="s">
        <v>24</v>
      </c>
      <c r="F235" t="s">
        <v>27</v>
      </c>
      <c r="G235" t="s">
        <v>187</v>
      </c>
      <c r="H235" t="s">
        <v>393</v>
      </c>
      <c r="J235" t="s">
        <v>325</v>
      </c>
      <c r="K235" t="s">
        <v>41</v>
      </c>
      <c r="L235" t="s">
        <v>32</v>
      </c>
      <c r="M235" t="s">
        <v>369</v>
      </c>
      <c r="N235" t="s">
        <v>1194</v>
      </c>
      <c r="O235" t="s">
        <v>390</v>
      </c>
      <c r="R235" t="s">
        <v>235</v>
      </c>
      <c r="T235" t="s">
        <v>55</v>
      </c>
      <c r="U235" t="s">
        <v>45</v>
      </c>
      <c r="V235" t="s">
        <v>26</v>
      </c>
      <c r="W235" t="s">
        <v>1194</v>
      </c>
      <c r="Y235" s="1">
        <v>42702.252488425926</v>
      </c>
      <c r="Z235" s="1">
        <v>42726.308194444442</v>
      </c>
    </row>
    <row r="236" spans="1:27" x14ac:dyDescent="0.3">
      <c r="A236">
        <v>92968</v>
      </c>
      <c r="B236" t="s">
        <v>299</v>
      </c>
      <c r="C236" t="s">
        <v>129</v>
      </c>
      <c r="D236" t="s">
        <v>218</v>
      </c>
      <c r="E236" t="s">
        <v>24</v>
      </c>
      <c r="F236" t="s">
        <v>27</v>
      </c>
      <c r="G236" t="s">
        <v>153</v>
      </c>
      <c r="H236" t="s">
        <v>391</v>
      </c>
      <c r="I236" t="s">
        <v>299</v>
      </c>
      <c r="J236" t="s">
        <v>91</v>
      </c>
      <c r="K236" t="s">
        <v>41</v>
      </c>
      <c r="L236" t="s">
        <v>240</v>
      </c>
      <c r="M236" t="s">
        <v>365</v>
      </c>
      <c r="N236" t="s">
        <v>1194</v>
      </c>
      <c r="O236" t="s">
        <v>392</v>
      </c>
      <c r="P236">
        <v>12464</v>
      </c>
      <c r="R236" t="s">
        <v>235</v>
      </c>
      <c r="T236" t="s">
        <v>55</v>
      </c>
      <c r="U236" t="s">
        <v>37</v>
      </c>
      <c r="V236" t="s">
        <v>306</v>
      </c>
      <c r="W236" t="s">
        <v>1194</v>
      </c>
      <c r="Y236" s="1">
        <v>42702.400451388887</v>
      </c>
      <c r="Z236" s="1">
        <v>42767.704814814817</v>
      </c>
    </row>
    <row r="237" spans="1:27" x14ac:dyDescent="0.3">
      <c r="A237">
        <v>93128</v>
      </c>
      <c r="B237" t="s">
        <v>326</v>
      </c>
      <c r="C237" t="s">
        <v>129</v>
      </c>
      <c r="D237" t="s">
        <v>327</v>
      </c>
      <c r="E237" t="s">
        <v>24</v>
      </c>
      <c r="F237" t="s">
        <v>27</v>
      </c>
      <c r="G237" t="s">
        <v>153</v>
      </c>
      <c r="H237" t="s">
        <v>389</v>
      </c>
      <c r="I237" t="s">
        <v>914</v>
      </c>
      <c r="J237" t="s">
        <v>91</v>
      </c>
      <c r="K237" t="s">
        <v>41</v>
      </c>
      <c r="L237" t="s">
        <v>32</v>
      </c>
      <c r="M237" t="s">
        <v>369</v>
      </c>
      <c r="N237" t="s">
        <v>1194</v>
      </c>
      <c r="O237" t="s">
        <v>390</v>
      </c>
      <c r="P237">
        <v>12514</v>
      </c>
      <c r="R237" t="s">
        <v>235</v>
      </c>
      <c r="T237" t="s">
        <v>55</v>
      </c>
      <c r="U237" t="s">
        <v>37</v>
      </c>
      <c r="V237" t="s">
        <v>103</v>
      </c>
      <c r="W237" t="s">
        <v>1194</v>
      </c>
      <c r="Y237" s="1">
        <v>42704.660393518519</v>
      </c>
      <c r="Z237" s="1">
        <v>42738.033877314818</v>
      </c>
    </row>
    <row r="238" spans="1:27" x14ac:dyDescent="0.3">
      <c r="A238">
        <v>95743</v>
      </c>
      <c r="B238" t="s">
        <v>296</v>
      </c>
      <c r="C238" t="s">
        <v>129</v>
      </c>
      <c r="D238" t="s">
        <v>374</v>
      </c>
      <c r="E238" t="s">
        <v>24</v>
      </c>
      <c r="F238" t="s">
        <v>27</v>
      </c>
      <c r="G238" t="s">
        <v>187</v>
      </c>
      <c r="H238" t="s">
        <v>372</v>
      </c>
      <c r="I238" t="s">
        <v>349</v>
      </c>
      <c r="J238" t="s">
        <v>91</v>
      </c>
      <c r="K238" t="s">
        <v>41</v>
      </c>
      <c r="L238" t="s">
        <v>240</v>
      </c>
      <c r="M238" t="s">
        <v>185</v>
      </c>
      <c r="N238" t="s">
        <v>1194</v>
      </c>
      <c r="O238" t="s">
        <v>373</v>
      </c>
      <c r="R238" t="s">
        <v>235</v>
      </c>
      <c r="T238" t="s">
        <v>67</v>
      </c>
      <c r="U238" t="s">
        <v>45</v>
      </c>
      <c r="V238" t="s">
        <v>235</v>
      </c>
      <c r="W238" t="s">
        <v>361</v>
      </c>
      <c r="Y238" s="1">
        <v>42776.651666666665</v>
      </c>
      <c r="Z238" s="1">
        <v>42781.410891203705</v>
      </c>
    </row>
    <row r="239" spans="1:27" x14ac:dyDescent="0.3">
      <c r="A239">
        <v>95798</v>
      </c>
      <c r="B239" t="s">
        <v>1225</v>
      </c>
      <c r="C239" t="s">
        <v>129</v>
      </c>
      <c r="D239" t="s">
        <v>374</v>
      </c>
      <c r="E239" t="s">
        <v>149</v>
      </c>
      <c r="F239" t="s">
        <v>27</v>
      </c>
      <c r="G239" t="s">
        <v>263</v>
      </c>
      <c r="H239" t="s">
        <v>1224</v>
      </c>
      <c r="I239" t="s">
        <v>930</v>
      </c>
      <c r="J239" t="s">
        <v>91</v>
      </c>
      <c r="K239" t="s">
        <v>41</v>
      </c>
      <c r="L239" t="s">
        <v>101</v>
      </c>
      <c r="M239" t="s">
        <v>104</v>
      </c>
      <c r="N239" t="s">
        <v>1194</v>
      </c>
      <c r="O239" t="s">
        <v>1194</v>
      </c>
      <c r="R239" t="s">
        <v>235</v>
      </c>
      <c r="T239" t="s">
        <v>55</v>
      </c>
      <c r="U239" t="s">
        <v>37</v>
      </c>
      <c r="V239" t="s">
        <v>235</v>
      </c>
      <c r="W239" t="s">
        <v>1194</v>
      </c>
      <c r="Y239" s="1">
        <v>42779.3596875</v>
      </c>
      <c r="Z239" s="1">
        <v>42788.424143518518</v>
      </c>
    </row>
    <row r="240" spans="1:27" x14ac:dyDescent="0.3">
      <c r="A240">
        <v>95911</v>
      </c>
      <c r="B240" t="s">
        <v>183</v>
      </c>
      <c r="C240" t="s">
        <v>129</v>
      </c>
      <c r="D240" t="s">
        <v>374</v>
      </c>
      <c r="E240" t="s">
        <v>24</v>
      </c>
      <c r="F240" t="s">
        <v>27</v>
      </c>
      <c r="G240" t="s">
        <v>117</v>
      </c>
      <c r="H240" t="s">
        <v>1223</v>
      </c>
      <c r="I240" t="s">
        <v>1222</v>
      </c>
      <c r="J240" t="s">
        <v>91</v>
      </c>
      <c r="K240" t="s">
        <v>41</v>
      </c>
      <c r="L240" t="s">
        <v>240</v>
      </c>
      <c r="M240" t="s">
        <v>185</v>
      </c>
      <c r="N240" t="s">
        <v>1194</v>
      </c>
      <c r="O240" t="s">
        <v>1216</v>
      </c>
      <c r="R240" t="s">
        <v>235</v>
      </c>
      <c r="T240" t="s">
        <v>43</v>
      </c>
      <c r="U240" t="s">
        <v>29</v>
      </c>
      <c r="V240" t="s">
        <v>235</v>
      </c>
      <c r="W240" t="s">
        <v>1194</v>
      </c>
      <c r="Y240" s="1">
        <v>42780.473194444443</v>
      </c>
      <c r="Z240" s="1">
        <v>42795.622141203705</v>
      </c>
    </row>
    <row r="241" spans="1:26" x14ac:dyDescent="0.3">
      <c r="A241">
        <v>96032</v>
      </c>
      <c r="B241" t="s">
        <v>304</v>
      </c>
      <c r="C241" t="s">
        <v>129</v>
      </c>
      <c r="D241" t="s">
        <v>218</v>
      </c>
      <c r="E241" t="s">
        <v>24</v>
      </c>
      <c r="F241" t="s">
        <v>27</v>
      </c>
      <c r="G241" t="s">
        <v>153</v>
      </c>
      <c r="H241" t="s">
        <v>1310</v>
      </c>
      <c r="I241" t="s">
        <v>226</v>
      </c>
      <c r="J241" t="s">
        <v>91</v>
      </c>
      <c r="K241" t="s">
        <v>41</v>
      </c>
      <c r="L241" t="s">
        <v>101</v>
      </c>
      <c r="M241" t="s">
        <v>298</v>
      </c>
      <c r="N241" t="s">
        <v>1194</v>
      </c>
      <c r="O241" t="s">
        <v>1221</v>
      </c>
      <c r="P241">
        <v>16394</v>
      </c>
      <c r="R241" t="s">
        <v>235</v>
      </c>
      <c r="T241" t="s">
        <v>55</v>
      </c>
      <c r="U241" t="s">
        <v>37</v>
      </c>
      <c r="V241" t="s">
        <v>1305</v>
      </c>
      <c r="W241" t="s">
        <v>1194</v>
      </c>
      <c r="Y241" s="1">
        <v>42782.24832175926</v>
      </c>
      <c r="Z241" s="1">
        <v>42807.614502314813</v>
      </c>
    </row>
    <row r="242" spans="1:26" x14ac:dyDescent="0.3">
      <c r="A242">
        <v>96106</v>
      </c>
      <c r="B242" t="s">
        <v>268</v>
      </c>
      <c r="C242" t="s">
        <v>129</v>
      </c>
      <c r="D242" t="s">
        <v>218</v>
      </c>
      <c r="E242" t="s">
        <v>24</v>
      </c>
      <c r="F242" t="s">
        <v>27</v>
      </c>
      <c r="G242" t="s">
        <v>169</v>
      </c>
      <c r="H242" t="s">
        <v>412</v>
      </c>
      <c r="I242" t="s">
        <v>349</v>
      </c>
      <c r="J242" t="s">
        <v>337</v>
      </c>
      <c r="K242" t="s">
        <v>41</v>
      </c>
      <c r="L242" t="s">
        <v>240</v>
      </c>
      <c r="M242" t="s">
        <v>365</v>
      </c>
      <c r="N242" t="s">
        <v>1194</v>
      </c>
      <c r="O242" t="s">
        <v>1221</v>
      </c>
      <c r="R242" t="s">
        <v>235</v>
      </c>
      <c r="T242" t="s">
        <v>43</v>
      </c>
      <c r="U242" t="s">
        <v>29</v>
      </c>
      <c r="V242" t="s">
        <v>26</v>
      </c>
      <c r="W242" t="s">
        <v>361</v>
      </c>
      <c r="Y242" s="1">
        <v>42782.535891203705</v>
      </c>
      <c r="Z242" s="1">
        <v>42807.277071759258</v>
      </c>
    </row>
    <row r="243" spans="1:26" x14ac:dyDescent="0.3">
      <c r="A243">
        <v>96270</v>
      </c>
      <c r="B243" t="s">
        <v>296</v>
      </c>
      <c r="C243" t="s">
        <v>129</v>
      </c>
      <c r="D243" t="s">
        <v>218</v>
      </c>
      <c r="E243" t="s">
        <v>149</v>
      </c>
      <c r="F243" t="s">
        <v>27</v>
      </c>
      <c r="G243" t="s">
        <v>263</v>
      </c>
      <c r="H243" t="s">
        <v>1219</v>
      </c>
      <c r="J243" t="s">
        <v>745</v>
      </c>
      <c r="K243" t="s">
        <v>41</v>
      </c>
      <c r="L243" t="s">
        <v>240</v>
      </c>
      <c r="M243" t="s">
        <v>1218</v>
      </c>
      <c r="N243" t="s">
        <v>1194</v>
      </c>
      <c r="O243" t="s">
        <v>1194</v>
      </c>
      <c r="R243" t="s">
        <v>235</v>
      </c>
      <c r="T243" t="s">
        <v>67</v>
      </c>
      <c r="U243" t="s">
        <v>37</v>
      </c>
      <c r="V243" t="s">
        <v>235</v>
      </c>
      <c r="W243" t="s">
        <v>1194</v>
      </c>
      <c r="Y243" s="1">
        <v>42788.187731481485</v>
      </c>
      <c r="Z243" s="1">
        <v>42790.014444444445</v>
      </c>
    </row>
    <row r="244" spans="1:26" x14ac:dyDescent="0.3">
      <c r="A244">
        <v>96289</v>
      </c>
      <c r="B244" t="s">
        <v>296</v>
      </c>
      <c r="C244" t="s">
        <v>129</v>
      </c>
      <c r="D244" t="s">
        <v>374</v>
      </c>
      <c r="E244" t="s">
        <v>24</v>
      </c>
      <c r="F244" t="s">
        <v>27</v>
      </c>
      <c r="G244" t="s">
        <v>49</v>
      </c>
      <c r="H244" t="s">
        <v>1217</v>
      </c>
      <c r="I244" t="s">
        <v>118</v>
      </c>
      <c r="J244" t="s">
        <v>118</v>
      </c>
      <c r="K244" t="s">
        <v>41</v>
      </c>
      <c r="L244" t="s">
        <v>240</v>
      </c>
      <c r="M244" t="s">
        <v>185</v>
      </c>
      <c r="N244" t="s">
        <v>1194</v>
      </c>
      <c r="O244" t="s">
        <v>1216</v>
      </c>
      <c r="R244" t="s">
        <v>235</v>
      </c>
      <c r="T244" t="s">
        <v>55</v>
      </c>
      <c r="U244" t="s">
        <v>37</v>
      </c>
      <c r="V244" t="s">
        <v>235</v>
      </c>
      <c r="W244" t="s">
        <v>361</v>
      </c>
      <c r="Y244" s="1">
        <v>42788.569756944446</v>
      </c>
      <c r="Z244" s="1">
        <v>42795.648020833331</v>
      </c>
    </row>
    <row r="245" spans="1:26" x14ac:dyDescent="0.3">
      <c r="A245">
        <v>96619</v>
      </c>
      <c r="B245" t="s">
        <v>118</v>
      </c>
      <c r="C245" t="s">
        <v>129</v>
      </c>
      <c r="D245" t="s">
        <v>374</v>
      </c>
      <c r="E245" t="s">
        <v>24</v>
      </c>
      <c r="F245" t="s">
        <v>27</v>
      </c>
      <c r="G245" t="s">
        <v>25</v>
      </c>
      <c r="H245" t="s">
        <v>1294</v>
      </c>
      <c r="J245" t="s">
        <v>210</v>
      </c>
      <c r="K245" t="s">
        <v>41</v>
      </c>
      <c r="L245" t="s">
        <v>32</v>
      </c>
      <c r="M245" t="s">
        <v>44</v>
      </c>
      <c r="N245" t="s">
        <v>1194</v>
      </c>
      <c r="O245" t="s">
        <v>1293</v>
      </c>
      <c r="R245" t="s">
        <v>235</v>
      </c>
      <c r="T245" t="s">
        <v>55</v>
      </c>
      <c r="U245" t="s">
        <v>60</v>
      </c>
      <c r="V245" t="s">
        <v>235</v>
      </c>
      <c r="W245" t="s">
        <v>1194</v>
      </c>
      <c r="X245" t="s">
        <v>378</v>
      </c>
      <c r="Y245" s="1">
        <v>42796.703587962962</v>
      </c>
      <c r="Z245" s="1">
        <v>42803.417303240742</v>
      </c>
    </row>
    <row r="246" spans="1:26" x14ac:dyDescent="0.3">
      <c r="A246">
        <v>96746</v>
      </c>
      <c r="B246" t="s">
        <v>118</v>
      </c>
      <c r="C246" t="s">
        <v>129</v>
      </c>
      <c r="D246" t="s">
        <v>374</v>
      </c>
      <c r="E246" t="s">
        <v>24</v>
      </c>
      <c r="F246" t="s">
        <v>27</v>
      </c>
      <c r="G246" t="s">
        <v>187</v>
      </c>
      <c r="H246" t="s">
        <v>1309</v>
      </c>
      <c r="I246" t="s">
        <v>349</v>
      </c>
      <c r="J246" t="s">
        <v>337</v>
      </c>
      <c r="K246" t="s">
        <v>41</v>
      </c>
      <c r="L246" t="s">
        <v>240</v>
      </c>
      <c r="M246" t="s">
        <v>185</v>
      </c>
      <c r="N246" t="s">
        <v>1194</v>
      </c>
      <c r="O246" t="s">
        <v>1293</v>
      </c>
      <c r="R246" t="s">
        <v>235</v>
      </c>
      <c r="T246" t="s">
        <v>67</v>
      </c>
      <c r="U246" t="s">
        <v>37</v>
      </c>
      <c r="V246" t="s">
        <v>235</v>
      </c>
      <c r="W246" t="s">
        <v>361</v>
      </c>
      <c r="Y246" s="1">
        <v>42800.641168981485</v>
      </c>
      <c r="Z246" s="1">
        <v>42807.490416666667</v>
      </c>
    </row>
    <row r="247" spans="1:26" x14ac:dyDescent="0.3">
      <c r="A247">
        <v>96936</v>
      </c>
      <c r="B247" t="s">
        <v>296</v>
      </c>
      <c r="C247" t="s">
        <v>129</v>
      </c>
      <c r="D247" t="s">
        <v>343</v>
      </c>
      <c r="E247" t="s">
        <v>24</v>
      </c>
      <c r="F247" t="s">
        <v>27</v>
      </c>
      <c r="G247" t="s">
        <v>187</v>
      </c>
      <c r="H247" t="s">
        <v>1321</v>
      </c>
      <c r="I247" t="s">
        <v>800</v>
      </c>
      <c r="J247" t="s">
        <v>800</v>
      </c>
      <c r="K247" t="s">
        <v>41</v>
      </c>
      <c r="L247" t="s">
        <v>240</v>
      </c>
      <c r="M247" t="s">
        <v>185</v>
      </c>
      <c r="N247" t="s">
        <v>1194</v>
      </c>
      <c r="O247" t="s">
        <v>1293</v>
      </c>
      <c r="R247" t="s">
        <v>235</v>
      </c>
      <c r="T247" t="s">
        <v>67</v>
      </c>
      <c r="U247" t="s">
        <v>45</v>
      </c>
      <c r="V247" t="s">
        <v>235</v>
      </c>
      <c r="W247" t="s">
        <v>1194</v>
      </c>
      <c r="Y247" s="1">
        <v>42804.006388888891</v>
      </c>
      <c r="Z247" s="1">
        <v>42809.454768518517</v>
      </c>
    </row>
    <row r="248" spans="1:26" x14ac:dyDescent="0.3">
      <c r="A248">
        <v>96494</v>
      </c>
      <c r="B248" t="s">
        <v>139</v>
      </c>
      <c r="C248" t="s">
        <v>106</v>
      </c>
      <c r="D248" t="s">
        <v>141</v>
      </c>
      <c r="E248" t="s">
        <v>24</v>
      </c>
      <c r="F248" t="s">
        <v>27</v>
      </c>
      <c r="G248" t="s">
        <v>169</v>
      </c>
      <c r="H248" t="s">
        <v>1320</v>
      </c>
      <c r="I248" t="s">
        <v>915</v>
      </c>
      <c r="J248" t="s">
        <v>260</v>
      </c>
      <c r="K248" t="s">
        <v>41</v>
      </c>
      <c r="L248" t="s">
        <v>240</v>
      </c>
      <c r="M248" t="s">
        <v>365</v>
      </c>
      <c r="N248" t="s">
        <v>1194</v>
      </c>
      <c r="O248" t="s">
        <v>1319</v>
      </c>
      <c r="Q248" t="s">
        <v>366</v>
      </c>
      <c r="R248" t="s">
        <v>235</v>
      </c>
      <c r="T248" t="s">
        <v>67</v>
      </c>
      <c r="U248" t="s">
        <v>37</v>
      </c>
      <c r="V248" t="s">
        <v>235</v>
      </c>
      <c r="W248" t="s">
        <v>1194</v>
      </c>
      <c r="Y248" s="1">
        <v>42794.440833333334</v>
      </c>
      <c r="Z248" s="1">
        <v>42815.204097222224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41"/>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96069</v>
      </c>
      <c r="B3" t="s">
        <v>100</v>
      </c>
      <c r="C3" t="s">
        <v>305</v>
      </c>
      <c r="D3" t="s">
        <v>311</v>
      </c>
      <c r="E3" t="s">
        <v>122</v>
      </c>
      <c r="F3" t="s">
        <v>27</v>
      </c>
      <c r="G3" t="s">
        <v>169</v>
      </c>
      <c r="H3" t="s">
        <v>1306</v>
      </c>
      <c r="I3" t="s">
        <v>234</v>
      </c>
      <c r="J3" t="s">
        <v>234</v>
      </c>
      <c r="K3" t="s">
        <v>41</v>
      </c>
      <c r="L3" t="s">
        <v>32</v>
      </c>
      <c r="M3" t="s">
        <v>104</v>
      </c>
      <c r="N3" t="s">
        <v>1194</v>
      </c>
      <c r="O3" t="s">
        <v>1194</v>
      </c>
      <c r="R3" t="s">
        <v>765</v>
      </c>
      <c r="T3" t="s">
        <v>43</v>
      </c>
      <c r="U3" t="s">
        <v>37</v>
      </c>
      <c r="V3" t="s">
        <v>1305</v>
      </c>
      <c r="W3" t="s">
        <v>456</v>
      </c>
      <c r="Y3" s="1">
        <v>42782.412199074075</v>
      </c>
      <c r="Z3" s="1">
        <v>42807.454780092594</v>
      </c>
    </row>
    <row r="4" spans="1:27" x14ac:dyDescent="0.3">
      <c r="A4">
        <v>95159</v>
      </c>
      <c r="B4" t="s">
        <v>154</v>
      </c>
      <c r="C4" t="s">
        <v>129</v>
      </c>
      <c r="D4" t="s">
        <v>218</v>
      </c>
      <c r="E4" t="s">
        <v>262</v>
      </c>
      <c r="F4" t="s">
        <v>27</v>
      </c>
      <c r="G4" t="s">
        <v>187</v>
      </c>
      <c r="H4" t="s">
        <v>1189</v>
      </c>
      <c r="I4" t="s">
        <v>229</v>
      </c>
      <c r="J4" t="s">
        <v>229</v>
      </c>
      <c r="K4" t="s">
        <v>41</v>
      </c>
      <c r="L4" t="s">
        <v>28</v>
      </c>
      <c r="N4" t="s">
        <v>1194</v>
      </c>
      <c r="O4" t="s">
        <v>1194</v>
      </c>
      <c r="R4" t="s">
        <v>765</v>
      </c>
      <c r="T4" t="s">
        <v>43</v>
      </c>
      <c r="U4" t="s">
        <v>29</v>
      </c>
      <c r="V4" t="s">
        <v>26</v>
      </c>
      <c r="W4" t="s">
        <v>1194</v>
      </c>
      <c r="Y4" s="1">
        <v>42764.995104166665</v>
      </c>
      <c r="Z4" s="1">
        <v>42807.391168981485</v>
      </c>
      <c r="AA4" t="s">
        <v>394</v>
      </c>
    </row>
    <row r="5" spans="1:27" x14ac:dyDescent="0.3">
      <c r="A5">
        <v>67391</v>
      </c>
      <c r="B5" t="s">
        <v>908</v>
      </c>
      <c r="C5" t="s">
        <v>75</v>
      </c>
      <c r="D5" t="s">
        <v>907</v>
      </c>
      <c r="E5" t="s">
        <v>24</v>
      </c>
      <c r="F5" t="s">
        <v>27</v>
      </c>
      <c r="G5" t="s">
        <v>134</v>
      </c>
      <c r="H5" t="s">
        <v>906</v>
      </c>
      <c r="I5" t="s">
        <v>939</v>
      </c>
      <c r="J5" t="s">
        <v>77</v>
      </c>
      <c r="K5" t="s">
        <v>41</v>
      </c>
      <c r="L5" t="s">
        <v>32</v>
      </c>
      <c r="N5" t="s">
        <v>1194</v>
      </c>
      <c r="O5" t="s">
        <v>1194</v>
      </c>
      <c r="R5" t="s">
        <v>235</v>
      </c>
      <c r="T5" t="s">
        <v>43</v>
      </c>
      <c r="U5" t="s">
        <v>29</v>
      </c>
      <c r="V5" t="s">
        <v>78</v>
      </c>
      <c r="W5" t="s">
        <v>361</v>
      </c>
      <c r="Y5" s="1">
        <v>42235.691944444443</v>
      </c>
      <c r="Z5" s="1">
        <v>42754.434050925927</v>
      </c>
    </row>
    <row r="6" spans="1:27" x14ac:dyDescent="0.3">
      <c r="A6">
        <v>73459</v>
      </c>
      <c r="B6" t="s">
        <v>167</v>
      </c>
      <c r="C6" t="s">
        <v>75</v>
      </c>
      <c r="D6" t="s">
        <v>125</v>
      </c>
      <c r="E6" t="s">
        <v>24</v>
      </c>
      <c r="F6" t="s">
        <v>27</v>
      </c>
      <c r="G6" t="s">
        <v>127</v>
      </c>
      <c r="H6" t="s">
        <v>905</v>
      </c>
      <c r="I6" t="s">
        <v>167</v>
      </c>
      <c r="J6" t="s">
        <v>124</v>
      </c>
      <c r="K6" t="s">
        <v>41</v>
      </c>
      <c r="L6" t="s">
        <v>32</v>
      </c>
      <c r="N6" t="s">
        <v>1194</v>
      </c>
      <c r="O6" t="s">
        <v>1194</v>
      </c>
      <c r="R6" t="s">
        <v>235</v>
      </c>
      <c r="T6" t="s">
        <v>43</v>
      </c>
      <c r="U6" t="s">
        <v>29</v>
      </c>
      <c r="V6" t="s">
        <v>26</v>
      </c>
      <c r="W6" t="s">
        <v>1194</v>
      </c>
      <c r="Y6" s="1">
        <v>42338.403599537036</v>
      </c>
      <c r="Z6" s="1">
        <v>42754.40011574074</v>
      </c>
    </row>
    <row r="7" spans="1:27" x14ac:dyDescent="0.3">
      <c r="A7">
        <v>74769</v>
      </c>
      <c r="B7" t="s">
        <v>203</v>
      </c>
      <c r="C7" t="s">
        <v>75</v>
      </c>
      <c r="D7" t="s">
        <v>205</v>
      </c>
      <c r="E7" t="s">
        <v>24</v>
      </c>
      <c r="F7" t="s">
        <v>27</v>
      </c>
      <c r="G7" t="s">
        <v>153</v>
      </c>
      <c r="H7" t="s">
        <v>900</v>
      </c>
      <c r="I7" t="s">
        <v>939</v>
      </c>
      <c r="J7" t="s">
        <v>77</v>
      </c>
      <c r="K7" t="s">
        <v>41</v>
      </c>
      <c r="L7" t="s">
        <v>32</v>
      </c>
      <c r="N7" t="s">
        <v>1194</v>
      </c>
      <c r="O7" t="s">
        <v>1194</v>
      </c>
      <c r="P7">
        <v>9663</v>
      </c>
      <c r="Q7" t="s">
        <v>899</v>
      </c>
      <c r="R7" t="s">
        <v>235</v>
      </c>
      <c r="T7" t="s">
        <v>55</v>
      </c>
      <c r="U7" t="s">
        <v>45</v>
      </c>
      <c r="V7" t="s">
        <v>898</v>
      </c>
      <c r="W7" t="s">
        <v>1194</v>
      </c>
      <c r="Y7" s="1">
        <v>42374.017222222225</v>
      </c>
      <c r="Z7" s="1">
        <v>42629.474270833336</v>
      </c>
    </row>
    <row r="8" spans="1:27" x14ac:dyDescent="0.3">
      <c r="A8">
        <v>75904</v>
      </c>
      <c r="B8" t="s">
        <v>124</v>
      </c>
      <c r="C8" t="s">
        <v>75</v>
      </c>
      <c r="D8" t="s">
        <v>125</v>
      </c>
      <c r="E8" t="s">
        <v>24</v>
      </c>
      <c r="F8" t="s">
        <v>27</v>
      </c>
      <c r="G8" t="s">
        <v>201</v>
      </c>
      <c r="H8" t="s">
        <v>893</v>
      </c>
      <c r="I8" t="s">
        <v>179</v>
      </c>
      <c r="J8" t="s">
        <v>204</v>
      </c>
      <c r="K8" t="s">
        <v>41</v>
      </c>
      <c r="L8" t="s">
        <v>32</v>
      </c>
      <c r="M8" t="s">
        <v>104</v>
      </c>
      <c r="N8" t="s">
        <v>338</v>
      </c>
      <c r="O8" t="s">
        <v>1194</v>
      </c>
      <c r="R8" t="s">
        <v>235</v>
      </c>
      <c r="T8" t="s">
        <v>43</v>
      </c>
      <c r="U8" t="s">
        <v>29</v>
      </c>
      <c r="V8" t="s">
        <v>81</v>
      </c>
      <c r="W8" t="s">
        <v>1194</v>
      </c>
      <c r="Y8" s="1">
        <v>42395.317881944444</v>
      </c>
      <c r="Z8" s="1">
        <v>42396.579201388886</v>
      </c>
    </row>
    <row r="9" spans="1:27" x14ac:dyDescent="0.3">
      <c r="A9">
        <v>80486</v>
      </c>
      <c r="B9" t="s">
        <v>333</v>
      </c>
      <c r="C9" t="s">
        <v>75</v>
      </c>
      <c r="D9" t="s">
        <v>125</v>
      </c>
      <c r="E9" t="s">
        <v>24</v>
      </c>
      <c r="F9" t="s">
        <v>27</v>
      </c>
      <c r="G9" t="s">
        <v>187</v>
      </c>
      <c r="H9" t="s">
        <v>885</v>
      </c>
      <c r="I9" t="s">
        <v>179</v>
      </c>
      <c r="J9" t="s">
        <v>124</v>
      </c>
      <c r="K9" t="s">
        <v>41</v>
      </c>
      <c r="L9" t="s">
        <v>32</v>
      </c>
      <c r="M9" t="s">
        <v>104</v>
      </c>
      <c r="N9" t="s">
        <v>1194</v>
      </c>
      <c r="O9" t="s">
        <v>1194</v>
      </c>
      <c r="R9" t="s">
        <v>235</v>
      </c>
      <c r="S9" t="s">
        <v>426</v>
      </c>
      <c r="T9" t="s">
        <v>43</v>
      </c>
      <c r="U9" t="s">
        <v>29</v>
      </c>
      <c r="V9" t="s">
        <v>81</v>
      </c>
      <c r="W9" t="s">
        <v>1194</v>
      </c>
      <c r="Y9" s="1">
        <v>42468.405729166669</v>
      </c>
      <c r="Z9" s="1">
        <v>42480.603668981479</v>
      </c>
    </row>
    <row r="10" spans="1:27" x14ac:dyDescent="0.3">
      <c r="A10">
        <v>81363</v>
      </c>
      <c r="B10" t="s">
        <v>772</v>
      </c>
      <c r="C10" t="s">
        <v>75</v>
      </c>
      <c r="D10" t="s">
        <v>79</v>
      </c>
      <c r="E10" t="s">
        <v>24</v>
      </c>
      <c r="F10" t="s">
        <v>27</v>
      </c>
      <c r="G10" t="s">
        <v>42</v>
      </c>
      <c r="H10" t="s">
        <v>884</v>
      </c>
      <c r="I10" t="s">
        <v>772</v>
      </c>
      <c r="J10" t="s">
        <v>772</v>
      </c>
      <c r="K10" t="s">
        <v>41</v>
      </c>
      <c r="L10" t="s">
        <v>32</v>
      </c>
      <c r="M10" t="s">
        <v>185</v>
      </c>
      <c r="N10" t="s">
        <v>1194</v>
      </c>
      <c r="O10" t="s">
        <v>1194</v>
      </c>
      <c r="R10" t="s">
        <v>235</v>
      </c>
      <c r="S10" t="s">
        <v>426</v>
      </c>
      <c r="T10" t="s">
        <v>43</v>
      </c>
      <c r="U10" t="s">
        <v>45</v>
      </c>
      <c r="V10" t="s">
        <v>235</v>
      </c>
      <c r="W10" t="s">
        <v>1194</v>
      </c>
      <c r="Y10" s="1">
        <v>42482.023101851853</v>
      </c>
      <c r="Z10" s="1">
        <v>42783.097094907411</v>
      </c>
    </row>
    <row r="11" spans="1:27" x14ac:dyDescent="0.3">
      <c r="A11">
        <v>83553</v>
      </c>
      <c r="B11" t="s">
        <v>800</v>
      </c>
      <c r="C11" t="s">
        <v>75</v>
      </c>
      <c r="D11" t="s">
        <v>79</v>
      </c>
      <c r="E11" t="s">
        <v>147</v>
      </c>
      <c r="F11" t="s">
        <v>27</v>
      </c>
      <c r="G11" t="s">
        <v>187</v>
      </c>
      <c r="H11" t="s">
        <v>1188</v>
      </c>
      <c r="I11" t="s">
        <v>800</v>
      </c>
      <c r="J11" t="s">
        <v>800</v>
      </c>
      <c r="K11" t="s">
        <v>41</v>
      </c>
      <c r="L11" t="s">
        <v>32</v>
      </c>
      <c r="N11" t="s">
        <v>1194</v>
      </c>
      <c r="O11" t="s">
        <v>1194</v>
      </c>
      <c r="R11" t="s">
        <v>235</v>
      </c>
      <c r="T11" t="s">
        <v>67</v>
      </c>
      <c r="U11" t="s">
        <v>37</v>
      </c>
      <c r="V11" t="s">
        <v>235</v>
      </c>
      <c r="W11" t="s">
        <v>1194</v>
      </c>
      <c r="Y11" s="1">
        <v>42515.181539351855</v>
      </c>
      <c r="Z11" s="1">
        <v>42516.957824074074</v>
      </c>
    </row>
    <row r="12" spans="1:27" x14ac:dyDescent="0.3">
      <c r="A12">
        <v>85440</v>
      </c>
      <c r="B12" t="s">
        <v>318</v>
      </c>
      <c r="C12" t="s">
        <v>75</v>
      </c>
      <c r="D12" t="s">
        <v>267</v>
      </c>
      <c r="E12" t="s">
        <v>24</v>
      </c>
      <c r="F12" t="s">
        <v>27</v>
      </c>
      <c r="G12" t="s">
        <v>187</v>
      </c>
      <c r="H12" t="s">
        <v>878</v>
      </c>
      <c r="I12" t="s">
        <v>942</v>
      </c>
      <c r="J12" t="s">
        <v>204</v>
      </c>
      <c r="K12" t="s">
        <v>41</v>
      </c>
      <c r="L12" t="s">
        <v>32</v>
      </c>
      <c r="N12" t="s">
        <v>1194</v>
      </c>
      <c r="O12" t="s">
        <v>667</v>
      </c>
      <c r="R12" t="s">
        <v>235</v>
      </c>
      <c r="T12" t="s">
        <v>55</v>
      </c>
      <c r="U12" t="s">
        <v>45</v>
      </c>
      <c r="V12" t="s">
        <v>235</v>
      </c>
      <c r="W12" t="s">
        <v>1194</v>
      </c>
      <c r="Y12" s="1">
        <v>42551.289675925924</v>
      </c>
      <c r="Z12" s="1">
        <v>42569.466990740744</v>
      </c>
    </row>
    <row r="13" spans="1:27" x14ac:dyDescent="0.3">
      <c r="A13">
        <v>86675</v>
      </c>
      <c r="B13" t="s">
        <v>124</v>
      </c>
      <c r="C13" t="s">
        <v>75</v>
      </c>
      <c r="D13" t="s">
        <v>125</v>
      </c>
      <c r="E13" t="s">
        <v>24</v>
      </c>
      <c r="F13" t="s">
        <v>27</v>
      </c>
      <c r="G13" t="s">
        <v>187</v>
      </c>
      <c r="H13" t="s">
        <v>875</v>
      </c>
      <c r="I13" t="s">
        <v>913</v>
      </c>
      <c r="J13" t="s">
        <v>204</v>
      </c>
      <c r="K13" t="s">
        <v>41</v>
      </c>
      <c r="L13" t="s">
        <v>32</v>
      </c>
      <c r="N13" t="s">
        <v>1194</v>
      </c>
      <c r="O13" t="s">
        <v>472</v>
      </c>
      <c r="R13" t="s">
        <v>235</v>
      </c>
      <c r="T13" t="s">
        <v>43</v>
      </c>
      <c r="U13" t="s">
        <v>29</v>
      </c>
      <c r="V13" t="s">
        <v>26</v>
      </c>
      <c r="W13" t="s">
        <v>361</v>
      </c>
      <c r="Y13" s="1">
        <v>42577.433229166665</v>
      </c>
      <c r="Z13" s="1">
        <v>42803.860891203702</v>
      </c>
    </row>
    <row r="14" spans="1:27" x14ac:dyDescent="0.3">
      <c r="A14">
        <v>87634</v>
      </c>
      <c r="B14" t="s">
        <v>346</v>
      </c>
      <c r="C14" t="s">
        <v>75</v>
      </c>
      <c r="D14" t="s">
        <v>814</v>
      </c>
      <c r="E14" t="s">
        <v>24</v>
      </c>
      <c r="F14" t="s">
        <v>27</v>
      </c>
      <c r="G14" t="s">
        <v>187</v>
      </c>
      <c r="H14" t="s">
        <v>868</v>
      </c>
      <c r="I14" t="s">
        <v>943</v>
      </c>
      <c r="J14" t="s">
        <v>77</v>
      </c>
      <c r="K14" t="s">
        <v>41</v>
      </c>
      <c r="L14" t="s">
        <v>32</v>
      </c>
      <c r="M14" t="s">
        <v>298</v>
      </c>
      <c r="N14" t="s">
        <v>1194</v>
      </c>
      <c r="O14" t="s">
        <v>1194</v>
      </c>
      <c r="R14" t="s">
        <v>235</v>
      </c>
      <c r="T14" t="s">
        <v>55</v>
      </c>
      <c r="U14" t="s">
        <v>37</v>
      </c>
      <c r="V14" t="s">
        <v>28</v>
      </c>
      <c r="W14" t="s">
        <v>1194</v>
      </c>
      <c r="Y14" s="1">
        <v>42597.987395833334</v>
      </c>
      <c r="Z14" s="1">
        <v>42718.289479166669</v>
      </c>
      <c r="AA14" t="s">
        <v>867</v>
      </c>
    </row>
    <row r="15" spans="1:27" x14ac:dyDescent="0.3">
      <c r="A15">
        <v>88020</v>
      </c>
      <c r="B15" t="s">
        <v>1185</v>
      </c>
      <c r="C15" t="s">
        <v>75</v>
      </c>
      <c r="D15" t="s">
        <v>202</v>
      </c>
      <c r="E15" t="s">
        <v>147</v>
      </c>
      <c r="F15" t="s">
        <v>27</v>
      </c>
      <c r="G15" t="s">
        <v>287</v>
      </c>
      <c r="H15" t="s">
        <v>1184</v>
      </c>
      <c r="I15" t="s">
        <v>940</v>
      </c>
      <c r="J15" t="s">
        <v>77</v>
      </c>
      <c r="K15" t="s">
        <v>41</v>
      </c>
      <c r="L15" t="s">
        <v>32</v>
      </c>
      <c r="M15" t="s">
        <v>44</v>
      </c>
      <c r="N15" t="s">
        <v>1194</v>
      </c>
      <c r="O15" t="s">
        <v>1194</v>
      </c>
      <c r="R15" t="s">
        <v>235</v>
      </c>
      <c r="T15" t="s">
        <v>43</v>
      </c>
      <c r="U15" t="s">
        <v>37</v>
      </c>
      <c r="V15" t="s">
        <v>235</v>
      </c>
      <c r="W15" t="s">
        <v>361</v>
      </c>
      <c r="X15" t="s">
        <v>1046</v>
      </c>
      <c r="Y15" s="1">
        <v>42605.671493055554</v>
      </c>
      <c r="Z15" s="1">
        <v>42754.902025462965</v>
      </c>
      <c r="AA15" t="s">
        <v>1183</v>
      </c>
    </row>
    <row r="16" spans="1:27" x14ac:dyDescent="0.3">
      <c r="A16">
        <v>95702</v>
      </c>
      <c r="B16" t="s">
        <v>784</v>
      </c>
      <c r="C16" t="s">
        <v>75</v>
      </c>
      <c r="D16" t="s">
        <v>202</v>
      </c>
      <c r="E16" t="s">
        <v>24</v>
      </c>
      <c r="F16" t="s">
        <v>27</v>
      </c>
      <c r="G16" t="s">
        <v>25</v>
      </c>
      <c r="H16" t="s">
        <v>857</v>
      </c>
      <c r="I16" t="s">
        <v>940</v>
      </c>
      <c r="J16" t="s">
        <v>784</v>
      </c>
      <c r="K16" t="s">
        <v>41</v>
      </c>
      <c r="L16" t="s">
        <v>240</v>
      </c>
      <c r="M16" t="s">
        <v>185</v>
      </c>
      <c r="N16" t="s">
        <v>1194</v>
      </c>
      <c r="O16" t="s">
        <v>373</v>
      </c>
      <c r="Q16" t="s">
        <v>785</v>
      </c>
      <c r="R16" t="s">
        <v>235</v>
      </c>
      <c r="S16" t="s">
        <v>235</v>
      </c>
      <c r="T16" t="s">
        <v>67</v>
      </c>
      <c r="U16" t="s">
        <v>45</v>
      </c>
      <c r="V16" t="s">
        <v>235</v>
      </c>
      <c r="W16" t="s">
        <v>1194</v>
      </c>
      <c r="Y16" s="1">
        <v>42775.926087962966</v>
      </c>
      <c r="Z16" s="1">
        <v>42786.918009259258</v>
      </c>
      <c r="AA16" t="s">
        <v>856</v>
      </c>
    </row>
    <row r="17" spans="1:27" x14ac:dyDescent="0.3">
      <c r="A17">
        <v>86676</v>
      </c>
      <c r="B17" t="s">
        <v>124</v>
      </c>
      <c r="C17" t="s">
        <v>75</v>
      </c>
      <c r="D17" t="s">
        <v>125</v>
      </c>
      <c r="E17" t="s">
        <v>24</v>
      </c>
      <c r="F17" t="s">
        <v>27</v>
      </c>
      <c r="G17" t="s">
        <v>187</v>
      </c>
      <c r="H17" t="s">
        <v>842</v>
      </c>
      <c r="I17" t="s">
        <v>234</v>
      </c>
      <c r="J17" t="s">
        <v>204</v>
      </c>
      <c r="K17" t="s">
        <v>41</v>
      </c>
      <c r="L17" t="s">
        <v>32</v>
      </c>
      <c r="N17" t="s">
        <v>1194</v>
      </c>
      <c r="O17" t="s">
        <v>1194</v>
      </c>
      <c r="R17" t="s">
        <v>781</v>
      </c>
      <c r="S17" t="s">
        <v>841</v>
      </c>
      <c r="T17" t="s">
        <v>43</v>
      </c>
      <c r="U17" t="s">
        <v>29</v>
      </c>
      <c r="V17" t="s">
        <v>26</v>
      </c>
      <c r="W17" t="s">
        <v>361</v>
      </c>
      <c r="Y17" s="1">
        <v>42577.433333333334</v>
      </c>
      <c r="Z17" s="1">
        <v>42578.446006944447</v>
      </c>
    </row>
    <row r="18" spans="1:27" x14ac:dyDescent="0.3">
      <c r="A18">
        <v>89896</v>
      </c>
      <c r="B18" t="s">
        <v>320</v>
      </c>
      <c r="C18" t="s">
        <v>75</v>
      </c>
      <c r="D18" t="s">
        <v>814</v>
      </c>
      <c r="E18" t="s">
        <v>24</v>
      </c>
      <c r="F18" t="s">
        <v>27</v>
      </c>
      <c r="G18" t="s">
        <v>153</v>
      </c>
      <c r="H18" t="s">
        <v>836</v>
      </c>
      <c r="I18" t="s">
        <v>939</v>
      </c>
      <c r="J18" t="s">
        <v>204</v>
      </c>
      <c r="K18" t="s">
        <v>41</v>
      </c>
      <c r="L18" t="s">
        <v>240</v>
      </c>
      <c r="M18" t="s">
        <v>365</v>
      </c>
      <c r="N18" t="s">
        <v>1194</v>
      </c>
      <c r="O18" t="s">
        <v>364</v>
      </c>
      <c r="P18">
        <v>12145</v>
      </c>
      <c r="Q18" t="s">
        <v>821</v>
      </c>
      <c r="R18" t="s">
        <v>781</v>
      </c>
      <c r="S18" t="s">
        <v>835</v>
      </c>
      <c r="T18" t="s">
        <v>55</v>
      </c>
      <c r="U18" t="s">
        <v>37</v>
      </c>
      <c r="V18" t="s">
        <v>194</v>
      </c>
      <c r="W18" t="s">
        <v>1194</v>
      </c>
      <c r="Y18" s="1">
        <v>42643.273912037039</v>
      </c>
      <c r="Z18" s="1">
        <v>42773.706458333334</v>
      </c>
      <c r="AA18" t="s">
        <v>321</v>
      </c>
    </row>
    <row r="19" spans="1:27" x14ac:dyDescent="0.3">
      <c r="A19">
        <v>92475</v>
      </c>
      <c r="B19" t="s">
        <v>320</v>
      </c>
      <c r="C19" t="s">
        <v>75</v>
      </c>
      <c r="D19" t="s">
        <v>814</v>
      </c>
      <c r="E19" t="s">
        <v>24</v>
      </c>
      <c r="F19" t="s">
        <v>27</v>
      </c>
      <c r="G19" t="s">
        <v>134</v>
      </c>
      <c r="H19" t="s">
        <v>833</v>
      </c>
      <c r="I19" t="s">
        <v>939</v>
      </c>
      <c r="J19" t="s">
        <v>77</v>
      </c>
      <c r="K19" t="s">
        <v>41</v>
      </c>
      <c r="L19" t="s">
        <v>32</v>
      </c>
      <c r="N19" t="s">
        <v>1194</v>
      </c>
      <c r="O19" t="s">
        <v>364</v>
      </c>
      <c r="Q19" t="s">
        <v>812</v>
      </c>
      <c r="R19" t="s">
        <v>781</v>
      </c>
      <c r="S19" t="s">
        <v>235</v>
      </c>
      <c r="T19" t="s">
        <v>43</v>
      </c>
      <c r="U19" t="s">
        <v>37</v>
      </c>
      <c r="V19" t="s">
        <v>26</v>
      </c>
      <c r="W19" t="s">
        <v>1194</v>
      </c>
      <c r="Y19" s="1">
        <v>42691.48</v>
      </c>
      <c r="Z19" s="1">
        <v>42772.471168981479</v>
      </c>
      <c r="AA19" t="s">
        <v>321</v>
      </c>
    </row>
    <row r="20" spans="1:27" x14ac:dyDescent="0.3">
      <c r="A20">
        <v>93777</v>
      </c>
      <c r="B20" t="s">
        <v>229</v>
      </c>
      <c r="C20" t="s">
        <v>75</v>
      </c>
      <c r="D20" t="s">
        <v>79</v>
      </c>
      <c r="E20" t="s">
        <v>24</v>
      </c>
      <c r="F20" t="s">
        <v>27</v>
      </c>
      <c r="G20" t="s">
        <v>153</v>
      </c>
      <c r="H20" t="s">
        <v>832</v>
      </c>
      <c r="I20" t="s">
        <v>193</v>
      </c>
      <c r="J20" t="s">
        <v>204</v>
      </c>
      <c r="K20" t="s">
        <v>41</v>
      </c>
      <c r="L20" t="s">
        <v>240</v>
      </c>
      <c r="M20" t="s">
        <v>365</v>
      </c>
      <c r="N20" t="s">
        <v>1194</v>
      </c>
      <c r="O20" t="s">
        <v>364</v>
      </c>
      <c r="P20">
        <v>12561</v>
      </c>
      <c r="Q20" t="s">
        <v>821</v>
      </c>
      <c r="R20" t="s">
        <v>781</v>
      </c>
      <c r="S20" t="s">
        <v>235</v>
      </c>
      <c r="T20" t="s">
        <v>43</v>
      </c>
      <c r="U20" t="s">
        <v>45</v>
      </c>
      <c r="V20" t="s">
        <v>306</v>
      </c>
      <c r="W20" t="s">
        <v>1194</v>
      </c>
      <c r="Y20" s="1">
        <v>42719.332384259258</v>
      </c>
      <c r="Z20" s="1">
        <v>42797.155277777776</v>
      </c>
      <c r="AA20" t="s">
        <v>321</v>
      </c>
    </row>
    <row r="21" spans="1:27" x14ac:dyDescent="0.3">
      <c r="A21">
        <v>93821</v>
      </c>
      <c r="B21" t="s">
        <v>124</v>
      </c>
      <c r="C21" t="s">
        <v>75</v>
      </c>
      <c r="D21" t="s">
        <v>125</v>
      </c>
      <c r="E21" t="s">
        <v>24</v>
      </c>
      <c r="F21" t="s">
        <v>27</v>
      </c>
      <c r="G21" t="s">
        <v>134</v>
      </c>
      <c r="H21" t="s">
        <v>831</v>
      </c>
      <c r="I21" t="s">
        <v>179</v>
      </c>
      <c r="J21" t="s">
        <v>204</v>
      </c>
      <c r="K21" t="s">
        <v>41</v>
      </c>
      <c r="L21" t="s">
        <v>240</v>
      </c>
      <c r="M21" t="s">
        <v>365</v>
      </c>
      <c r="N21" t="s">
        <v>1194</v>
      </c>
      <c r="O21" t="s">
        <v>364</v>
      </c>
      <c r="Q21" t="s">
        <v>630</v>
      </c>
      <c r="R21" t="s">
        <v>781</v>
      </c>
      <c r="S21" t="s">
        <v>804</v>
      </c>
      <c r="T21" t="s">
        <v>55</v>
      </c>
      <c r="U21" t="s">
        <v>37</v>
      </c>
      <c r="V21" t="s">
        <v>26</v>
      </c>
      <c r="W21" t="s">
        <v>1194</v>
      </c>
      <c r="Y21" s="1">
        <v>42720.307719907411</v>
      </c>
      <c r="Z21" s="1">
        <v>42772.676342592589</v>
      </c>
    </row>
    <row r="22" spans="1:27" x14ac:dyDescent="0.3">
      <c r="A22">
        <v>93894</v>
      </c>
      <c r="B22" t="s">
        <v>459</v>
      </c>
      <c r="C22" t="s">
        <v>75</v>
      </c>
      <c r="D22" t="s">
        <v>125</v>
      </c>
      <c r="E22" t="s">
        <v>24</v>
      </c>
      <c r="F22" t="s">
        <v>27</v>
      </c>
      <c r="G22" t="s">
        <v>187</v>
      </c>
      <c r="H22" t="s">
        <v>830</v>
      </c>
      <c r="I22" t="s">
        <v>234</v>
      </c>
      <c r="J22" t="s">
        <v>77</v>
      </c>
      <c r="K22" t="s">
        <v>41</v>
      </c>
      <c r="L22" t="s">
        <v>240</v>
      </c>
      <c r="M22" t="s">
        <v>365</v>
      </c>
      <c r="N22" t="s">
        <v>1194</v>
      </c>
      <c r="O22" t="s">
        <v>364</v>
      </c>
      <c r="Q22" t="s">
        <v>812</v>
      </c>
      <c r="R22" t="s">
        <v>781</v>
      </c>
      <c r="S22" t="s">
        <v>804</v>
      </c>
      <c r="T22" t="s">
        <v>43</v>
      </c>
      <c r="U22" t="s">
        <v>29</v>
      </c>
      <c r="V22" t="s">
        <v>26</v>
      </c>
      <c r="W22" t="s">
        <v>1194</v>
      </c>
      <c r="Y22" s="1">
        <v>42723.66165509259</v>
      </c>
      <c r="Z22" s="1">
        <v>42772.557071759256</v>
      </c>
      <c r="AA22" t="s">
        <v>321</v>
      </c>
    </row>
    <row r="23" spans="1:27" x14ac:dyDescent="0.3">
      <c r="A23">
        <v>94343</v>
      </c>
      <c r="B23" t="s">
        <v>320</v>
      </c>
      <c r="C23" t="s">
        <v>75</v>
      </c>
      <c r="D23" t="s">
        <v>814</v>
      </c>
      <c r="E23" t="s">
        <v>24</v>
      </c>
      <c r="F23" t="s">
        <v>27</v>
      </c>
      <c r="G23" t="s">
        <v>49</v>
      </c>
      <c r="H23" t="s">
        <v>829</v>
      </c>
      <c r="I23" t="s">
        <v>928</v>
      </c>
      <c r="J23" t="s">
        <v>204</v>
      </c>
      <c r="K23" t="s">
        <v>41</v>
      </c>
      <c r="L23" t="s">
        <v>28</v>
      </c>
      <c r="N23" t="s">
        <v>1194</v>
      </c>
      <c r="O23" t="s">
        <v>364</v>
      </c>
      <c r="Q23" t="s">
        <v>828</v>
      </c>
      <c r="R23" t="s">
        <v>781</v>
      </c>
      <c r="S23" t="s">
        <v>235</v>
      </c>
      <c r="T23" t="s">
        <v>43</v>
      </c>
      <c r="U23" t="s">
        <v>37</v>
      </c>
      <c r="V23" t="s">
        <v>26</v>
      </c>
      <c r="W23" t="s">
        <v>1194</v>
      </c>
      <c r="Y23" s="1">
        <v>42744.356712962966</v>
      </c>
      <c r="Z23" s="1">
        <v>42772.474444444444</v>
      </c>
      <c r="AA23" t="s">
        <v>321</v>
      </c>
    </row>
    <row r="24" spans="1:27" x14ac:dyDescent="0.3">
      <c r="A24">
        <v>94632</v>
      </c>
      <c r="B24" t="s">
        <v>124</v>
      </c>
      <c r="C24" t="s">
        <v>75</v>
      </c>
      <c r="D24" t="s">
        <v>125</v>
      </c>
      <c r="E24" t="s">
        <v>24</v>
      </c>
      <c r="F24" t="s">
        <v>27</v>
      </c>
      <c r="G24" t="s">
        <v>187</v>
      </c>
      <c r="H24" t="s">
        <v>826</v>
      </c>
      <c r="I24" t="s">
        <v>913</v>
      </c>
      <c r="J24" t="s">
        <v>77</v>
      </c>
      <c r="K24" t="s">
        <v>41</v>
      </c>
      <c r="L24" t="s">
        <v>240</v>
      </c>
      <c r="M24" t="s">
        <v>185</v>
      </c>
      <c r="N24" t="s">
        <v>1194</v>
      </c>
      <c r="O24" t="s">
        <v>364</v>
      </c>
      <c r="R24" t="s">
        <v>781</v>
      </c>
      <c r="S24" t="s">
        <v>804</v>
      </c>
      <c r="T24" t="s">
        <v>55</v>
      </c>
      <c r="U24" t="s">
        <v>45</v>
      </c>
      <c r="V24" t="s">
        <v>235</v>
      </c>
      <c r="W24" t="s">
        <v>1194</v>
      </c>
      <c r="Y24" s="1">
        <v>42751.737349537034</v>
      </c>
      <c r="Z24" s="1">
        <v>42772.67423611111</v>
      </c>
    </row>
    <row r="25" spans="1:27" x14ac:dyDescent="0.3">
      <c r="A25">
        <v>94658</v>
      </c>
      <c r="B25" t="s">
        <v>246</v>
      </c>
      <c r="C25" t="s">
        <v>75</v>
      </c>
      <c r="D25" t="s">
        <v>825</v>
      </c>
      <c r="E25" t="s">
        <v>24</v>
      </c>
      <c r="F25" t="s">
        <v>27</v>
      </c>
      <c r="G25" t="s">
        <v>275</v>
      </c>
      <c r="H25" t="s">
        <v>824</v>
      </c>
      <c r="I25" t="s">
        <v>941</v>
      </c>
      <c r="J25" t="s">
        <v>246</v>
      </c>
      <c r="K25" t="s">
        <v>41</v>
      </c>
      <c r="L25" t="s">
        <v>32</v>
      </c>
      <c r="N25" t="s">
        <v>1194</v>
      </c>
      <c r="O25" t="s">
        <v>364</v>
      </c>
      <c r="R25" t="s">
        <v>781</v>
      </c>
      <c r="S25" t="s">
        <v>823</v>
      </c>
      <c r="T25" t="s">
        <v>67</v>
      </c>
      <c r="U25" t="s">
        <v>45</v>
      </c>
      <c r="V25" t="s">
        <v>779</v>
      </c>
      <c r="W25" t="s">
        <v>1194</v>
      </c>
      <c r="Y25" s="1">
        <v>42752.447546296295</v>
      </c>
      <c r="Z25" s="1">
        <v>42768.649201388886</v>
      </c>
    </row>
    <row r="26" spans="1:27" x14ac:dyDescent="0.3">
      <c r="A26">
        <v>94791</v>
      </c>
      <c r="B26" t="s">
        <v>333</v>
      </c>
      <c r="C26" t="s">
        <v>75</v>
      </c>
      <c r="D26" t="s">
        <v>125</v>
      </c>
      <c r="E26" t="s">
        <v>24</v>
      </c>
      <c r="F26" t="s">
        <v>27</v>
      </c>
      <c r="G26" t="s">
        <v>76</v>
      </c>
      <c r="H26" t="s">
        <v>822</v>
      </c>
      <c r="I26" t="s">
        <v>179</v>
      </c>
      <c r="J26" t="s">
        <v>170</v>
      </c>
      <c r="K26" t="s">
        <v>41</v>
      </c>
      <c r="L26" t="s">
        <v>240</v>
      </c>
      <c r="M26" t="s">
        <v>185</v>
      </c>
      <c r="N26" t="s">
        <v>1194</v>
      </c>
      <c r="O26" t="s">
        <v>1194</v>
      </c>
      <c r="Q26" t="s">
        <v>821</v>
      </c>
      <c r="R26" t="s">
        <v>781</v>
      </c>
      <c r="S26" t="s">
        <v>797</v>
      </c>
      <c r="T26" t="s">
        <v>55</v>
      </c>
      <c r="U26" t="s">
        <v>37</v>
      </c>
      <c r="V26" t="s">
        <v>779</v>
      </c>
      <c r="W26" t="s">
        <v>1194</v>
      </c>
      <c r="Y26" s="1">
        <v>42754.669421296298</v>
      </c>
      <c r="Z26" s="1">
        <v>42776.371388888889</v>
      </c>
      <c r="AA26" t="s">
        <v>820</v>
      </c>
    </row>
    <row r="27" spans="1:27" x14ac:dyDescent="0.3">
      <c r="A27">
        <v>95260</v>
      </c>
      <c r="B27" t="s">
        <v>320</v>
      </c>
      <c r="C27" t="s">
        <v>75</v>
      </c>
      <c r="D27" t="s">
        <v>814</v>
      </c>
      <c r="E27" t="s">
        <v>24</v>
      </c>
      <c r="F27" t="s">
        <v>27</v>
      </c>
      <c r="G27" t="s">
        <v>187</v>
      </c>
      <c r="H27" t="s">
        <v>1289</v>
      </c>
      <c r="I27" t="s">
        <v>939</v>
      </c>
      <c r="J27" t="s">
        <v>77</v>
      </c>
      <c r="K27" t="s">
        <v>41</v>
      </c>
      <c r="L27" t="s">
        <v>240</v>
      </c>
      <c r="M27" t="s">
        <v>365</v>
      </c>
      <c r="N27" t="s">
        <v>1194</v>
      </c>
      <c r="O27" t="s">
        <v>364</v>
      </c>
      <c r="Q27" t="s">
        <v>812</v>
      </c>
      <c r="R27" t="s">
        <v>781</v>
      </c>
      <c r="S27" t="s">
        <v>235</v>
      </c>
      <c r="T27" t="s">
        <v>43</v>
      </c>
      <c r="U27" t="s">
        <v>45</v>
      </c>
      <c r="V27" t="s">
        <v>26</v>
      </c>
      <c r="W27" t="s">
        <v>1194</v>
      </c>
      <c r="X27" t="s">
        <v>629</v>
      </c>
      <c r="Y27" s="1">
        <v>42766.638321759259</v>
      </c>
      <c r="Z27" s="1">
        <v>42793.608749999999</v>
      </c>
      <c r="AA27" t="s">
        <v>321</v>
      </c>
    </row>
    <row r="28" spans="1:27" x14ac:dyDescent="0.3">
      <c r="A28">
        <v>95304</v>
      </c>
      <c r="B28" t="s">
        <v>124</v>
      </c>
      <c r="C28" t="s">
        <v>75</v>
      </c>
      <c r="D28" t="s">
        <v>125</v>
      </c>
      <c r="E28" t="s">
        <v>24</v>
      </c>
      <c r="F28" t="s">
        <v>27</v>
      </c>
      <c r="G28" t="s">
        <v>169</v>
      </c>
      <c r="H28" t="s">
        <v>815</v>
      </c>
      <c r="I28" t="s">
        <v>230</v>
      </c>
      <c r="J28" t="s">
        <v>124</v>
      </c>
      <c r="K28" t="s">
        <v>41</v>
      </c>
      <c r="L28" t="s">
        <v>240</v>
      </c>
      <c r="M28" t="s">
        <v>369</v>
      </c>
      <c r="N28" t="s">
        <v>1194</v>
      </c>
      <c r="O28" t="s">
        <v>1194</v>
      </c>
      <c r="Q28" t="s">
        <v>812</v>
      </c>
      <c r="R28" t="s">
        <v>781</v>
      </c>
      <c r="S28" t="s">
        <v>235</v>
      </c>
      <c r="T28" t="s">
        <v>43</v>
      </c>
      <c r="U28" t="s">
        <v>29</v>
      </c>
      <c r="V28" t="s">
        <v>26</v>
      </c>
      <c r="W28" t="s">
        <v>1194</v>
      </c>
      <c r="Y28" s="1">
        <v>42767.354571759257</v>
      </c>
      <c r="Z28" s="1">
        <v>42779.26834490741</v>
      </c>
      <c r="AA28" t="s">
        <v>321</v>
      </c>
    </row>
    <row r="29" spans="1:27" x14ac:dyDescent="0.3">
      <c r="A29">
        <v>95442</v>
      </c>
      <c r="B29" t="s">
        <v>810</v>
      </c>
      <c r="C29" t="s">
        <v>75</v>
      </c>
      <c r="D29" t="s">
        <v>814</v>
      </c>
      <c r="E29" t="s">
        <v>24</v>
      </c>
      <c r="F29" t="s">
        <v>27</v>
      </c>
      <c r="G29" t="s">
        <v>339</v>
      </c>
      <c r="H29" t="s">
        <v>813</v>
      </c>
      <c r="I29" t="s">
        <v>939</v>
      </c>
      <c r="J29" t="s">
        <v>810</v>
      </c>
      <c r="K29" t="s">
        <v>41</v>
      </c>
      <c r="L29" t="s">
        <v>32</v>
      </c>
      <c r="M29" t="s">
        <v>104</v>
      </c>
      <c r="N29" t="s">
        <v>1194</v>
      </c>
      <c r="O29" t="s">
        <v>348</v>
      </c>
      <c r="Q29" t="s">
        <v>812</v>
      </c>
      <c r="R29" t="s">
        <v>781</v>
      </c>
      <c r="S29" t="s">
        <v>235</v>
      </c>
      <c r="T29" t="s">
        <v>55</v>
      </c>
      <c r="U29" t="s">
        <v>37</v>
      </c>
      <c r="V29" t="s">
        <v>28</v>
      </c>
      <c r="W29" t="s">
        <v>1194</v>
      </c>
      <c r="Y29" s="1">
        <v>42769.5002662037</v>
      </c>
      <c r="Z29" s="1">
        <v>42796.258726851855</v>
      </c>
      <c r="AA29" t="s">
        <v>809</v>
      </c>
    </row>
    <row r="30" spans="1:27" x14ac:dyDescent="0.3">
      <c r="A30">
        <v>95511</v>
      </c>
      <c r="B30" t="s">
        <v>800</v>
      </c>
      <c r="C30" t="s">
        <v>75</v>
      </c>
      <c r="D30" t="s">
        <v>79</v>
      </c>
      <c r="E30" t="s">
        <v>24</v>
      </c>
      <c r="F30" t="s">
        <v>27</v>
      </c>
      <c r="G30" t="s">
        <v>187</v>
      </c>
      <c r="H30" t="s">
        <v>805</v>
      </c>
      <c r="I30" t="s">
        <v>800</v>
      </c>
      <c r="J30" t="s">
        <v>77</v>
      </c>
      <c r="K30" t="s">
        <v>41</v>
      </c>
      <c r="L30" t="s">
        <v>240</v>
      </c>
      <c r="M30" t="s">
        <v>369</v>
      </c>
      <c r="N30" t="s">
        <v>1194</v>
      </c>
      <c r="O30" t="s">
        <v>373</v>
      </c>
      <c r="R30" t="s">
        <v>781</v>
      </c>
      <c r="S30" t="s">
        <v>804</v>
      </c>
      <c r="T30" t="s">
        <v>43</v>
      </c>
      <c r="U30" t="s">
        <v>29</v>
      </c>
      <c r="V30" t="s">
        <v>235</v>
      </c>
      <c r="W30" t="s">
        <v>1194</v>
      </c>
      <c r="Y30" s="1">
        <v>42772.433217592596</v>
      </c>
      <c r="Z30" s="1">
        <v>42800.285624999997</v>
      </c>
      <c r="AA30" t="s">
        <v>803</v>
      </c>
    </row>
    <row r="31" spans="1:27" x14ac:dyDescent="0.3">
      <c r="A31">
        <v>95656</v>
      </c>
      <c r="B31" t="s">
        <v>221</v>
      </c>
      <c r="C31" t="s">
        <v>75</v>
      </c>
      <c r="D31" t="s">
        <v>247</v>
      </c>
      <c r="E31" t="s">
        <v>24</v>
      </c>
      <c r="F31" t="s">
        <v>27</v>
      </c>
      <c r="G31" t="s">
        <v>187</v>
      </c>
      <c r="H31" t="s">
        <v>802</v>
      </c>
      <c r="I31" t="s">
        <v>800</v>
      </c>
      <c r="J31" t="s">
        <v>800</v>
      </c>
      <c r="K31" t="s">
        <v>41</v>
      </c>
      <c r="L31" t="s">
        <v>32</v>
      </c>
      <c r="N31" t="s">
        <v>1194</v>
      </c>
      <c r="O31" t="s">
        <v>1200</v>
      </c>
      <c r="Q31" t="s">
        <v>801</v>
      </c>
      <c r="R31" t="s">
        <v>781</v>
      </c>
      <c r="S31" t="s">
        <v>235</v>
      </c>
      <c r="T31" t="s">
        <v>67</v>
      </c>
      <c r="U31" t="s">
        <v>45</v>
      </c>
      <c r="V31" t="s">
        <v>235</v>
      </c>
      <c r="W31" t="s">
        <v>1194</v>
      </c>
      <c r="Y31" s="1">
        <v>42775.080289351848</v>
      </c>
      <c r="Z31" s="1">
        <v>42788.558622685188</v>
      </c>
      <c r="AA31" t="s">
        <v>799</v>
      </c>
    </row>
    <row r="32" spans="1:27" x14ac:dyDescent="0.3">
      <c r="A32">
        <v>93784</v>
      </c>
      <c r="B32" t="s">
        <v>170</v>
      </c>
      <c r="C32" t="s">
        <v>133</v>
      </c>
      <c r="D32" t="s">
        <v>180</v>
      </c>
      <c r="E32" t="s">
        <v>24</v>
      </c>
      <c r="F32" t="s">
        <v>27</v>
      </c>
      <c r="G32" t="s">
        <v>115</v>
      </c>
      <c r="H32" t="s">
        <v>798</v>
      </c>
      <c r="J32" t="s">
        <v>77</v>
      </c>
      <c r="K32" t="s">
        <v>41</v>
      </c>
      <c r="L32" t="s">
        <v>32</v>
      </c>
      <c r="N32" t="s">
        <v>1194</v>
      </c>
      <c r="O32" t="s">
        <v>1194</v>
      </c>
      <c r="R32" t="s">
        <v>781</v>
      </c>
      <c r="S32" t="s">
        <v>797</v>
      </c>
      <c r="T32" t="s">
        <v>43</v>
      </c>
      <c r="U32" t="s">
        <v>37</v>
      </c>
      <c r="V32" t="s">
        <v>796</v>
      </c>
      <c r="W32" t="s">
        <v>1194</v>
      </c>
      <c r="Y32" s="1">
        <v>42719.380520833336</v>
      </c>
      <c r="Z32" s="1">
        <v>42719.611851851849</v>
      </c>
    </row>
    <row r="33" spans="1:27" x14ac:dyDescent="0.3">
      <c r="A33">
        <v>93878</v>
      </c>
      <c r="B33" t="s">
        <v>170</v>
      </c>
      <c r="C33" t="s">
        <v>133</v>
      </c>
      <c r="D33" t="s">
        <v>180</v>
      </c>
      <c r="E33" t="s">
        <v>24</v>
      </c>
      <c r="F33" t="s">
        <v>27</v>
      </c>
      <c r="G33" t="s">
        <v>25</v>
      </c>
      <c r="H33" t="s">
        <v>795</v>
      </c>
      <c r="J33" t="s">
        <v>794</v>
      </c>
      <c r="K33" t="s">
        <v>41</v>
      </c>
      <c r="L33" t="s">
        <v>240</v>
      </c>
      <c r="M33" t="s">
        <v>185</v>
      </c>
      <c r="N33" t="s">
        <v>1194</v>
      </c>
      <c r="O33" t="s">
        <v>1194</v>
      </c>
      <c r="R33" t="s">
        <v>781</v>
      </c>
      <c r="S33" t="s">
        <v>235</v>
      </c>
      <c r="T33" t="s">
        <v>55</v>
      </c>
      <c r="U33" t="s">
        <v>45</v>
      </c>
      <c r="V33" t="s">
        <v>235</v>
      </c>
      <c r="W33" t="s">
        <v>1194</v>
      </c>
      <c r="Y33" s="1">
        <v>42723.239212962966</v>
      </c>
      <c r="Z33" s="1">
        <v>42753.685381944444</v>
      </c>
    </row>
    <row r="34" spans="1:27" x14ac:dyDescent="0.3">
      <c r="A34">
        <v>94454</v>
      </c>
      <c r="B34" t="s">
        <v>170</v>
      </c>
      <c r="C34" t="s">
        <v>133</v>
      </c>
      <c r="D34" t="s">
        <v>180</v>
      </c>
      <c r="E34" t="s">
        <v>24</v>
      </c>
      <c r="F34" t="s">
        <v>27</v>
      </c>
      <c r="G34" t="s">
        <v>25</v>
      </c>
      <c r="H34" t="s">
        <v>792</v>
      </c>
      <c r="J34" t="s">
        <v>342</v>
      </c>
      <c r="K34" t="s">
        <v>41</v>
      </c>
      <c r="L34" t="s">
        <v>240</v>
      </c>
      <c r="M34" t="s">
        <v>185</v>
      </c>
      <c r="N34" t="s">
        <v>1194</v>
      </c>
      <c r="O34" t="s">
        <v>1194</v>
      </c>
      <c r="R34" t="s">
        <v>781</v>
      </c>
      <c r="S34" t="s">
        <v>235</v>
      </c>
      <c r="T34" t="s">
        <v>67</v>
      </c>
      <c r="U34" t="s">
        <v>45</v>
      </c>
      <c r="V34" t="s">
        <v>235</v>
      </c>
      <c r="W34" t="s">
        <v>1194</v>
      </c>
      <c r="Y34" s="1">
        <v>42746.135625000003</v>
      </c>
      <c r="Z34" s="1">
        <v>42765.718043981484</v>
      </c>
      <c r="AA34" t="s">
        <v>791</v>
      </c>
    </row>
    <row r="35" spans="1:27" x14ac:dyDescent="0.3">
      <c r="A35">
        <v>94456</v>
      </c>
      <c r="B35" t="s">
        <v>170</v>
      </c>
      <c r="C35" t="s">
        <v>133</v>
      </c>
      <c r="D35" t="s">
        <v>180</v>
      </c>
      <c r="E35" t="s">
        <v>24</v>
      </c>
      <c r="F35" t="s">
        <v>27</v>
      </c>
      <c r="G35" t="s">
        <v>25</v>
      </c>
      <c r="H35" t="s">
        <v>789</v>
      </c>
      <c r="J35" t="s">
        <v>342</v>
      </c>
      <c r="K35" t="s">
        <v>41</v>
      </c>
      <c r="L35" t="s">
        <v>240</v>
      </c>
      <c r="M35" t="s">
        <v>185</v>
      </c>
      <c r="N35" t="s">
        <v>1194</v>
      </c>
      <c r="O35" t="s">
        <v>1194</v>
      </c>
      <c r="R35" t="s">
        <v>781</v>
      </c>
      <c r="S35" t="s">
        <v>235</v>
      </c>
      <c r="T35" t="s">
        <v>67</v>
      </c>
      <c r="U35" t="s">
        <v>45</v>
      </c>
      <c r="V35" t="s">
        <v>235</v>
      </c>
      <c r="W35" t="s">
        <v>1194</v>
      </c>
      <c r="Y35" s="1">
        <v>42746.141423611109</v>
      </c>
      <c r="Z35" s="1">
        <v>42761.653854166667</v>
      </c>
    </row>
    <row r="36" spans="1:27" x14ac:dyDescent="0.3">
      <c r="A36">
        <v>95040</v>
      </c>
      <c r="B36" t="s">
        <v>170</v>
      </c>
      <c r="C36" t="s">
        <v>133</v>
      </c>
      <c r="D36" t="s">
        <v>180</v>
      </c>
      <c r="E36" t="s">
        <v>24</v>
      </c>
      <c r="F36" t="s">
        <v>27</v>
      </c>
      <c r="G36" t="s">
        <v>76</v>
      </c>
      <c r="H36" t="s">
        <v>788</v>
      </c>
      <c r="J36" t="s">
        <v>193</v>
      </c>
      <c r="K36" t="s">
        <v>41</v>
      </c>
      <c r="L36" t="s">
        <v>32</v>
      </c>
      <c r="N36" t="s">
        <v>1194</v>
      </c>
      <c r="O36" t="s">
        <v>1194</v>
      </c>
      <c r="R36" t="s">
        <v>781</v>
      </c>
      <c r="S36" t="s">
        <v>235</v>
      </c>
      <c r="T36" t="s">
        <v>67</v>
      </c>
      <c r="U36" t="s">
        <v>45</v>
      </c>
      <c r="V36" t="s">
        <v>779</v>
      </c>
      <c r="W36" t="s">
        <v>1194</v>
      </c>
      <c r="Y36" s="1">
        <v>42760.415150462963</v>
      </c>
      <c r="Z36" s="1">
        <v>42766.357905092591</v>
      </c>
    </row>
    <row r="37" spans="1:27" x14ac:dyDescent="0.3">
      <c r="A37">
        <v>95089</v>
      </c>
      <c r="B37" t="s">
        <v>784</v>
      </c>
      <c r="C37" t="s">
        <v>133</v>
      </c>
      <c r="D37" t="s">
        <v>787</v>
      </c>
      <c r="E37" t="s">
        <v>24</v>
      </c>
      <c r="F37" t="s">
        <v>27</v>
      </c>
      <c r="G37" t="s">
        <v>275</v>
      </c>
      <c r="H37" t="s">
        <v>786</v>
      </c>
      <c r="J37" t="s">
        <v>784</v>
      </c>
      <c r="K37" t="s">
        <v>41</v>
      </c>
      <c r="L37" t="s">
        <v>28</v>
      </c>
      <c r="N37" t="s">
        <v>1194</v>
      </c>
      <c r="O37" t="s">
        <v>1194</v>
      </c>
      <c r="Q37" t="s">
        <v>785</v>
      </c>
      <c r="R37" t="s">
        <v>781</v>
      </c>
      <c r="S37" t="s">
        <v>235</v>
      </c>
      <c r="T37" t="s">
        <v>67</v>
      </c>
      <c r="U37" t="s">
        <v>60</v>
      </c>
      <c r="V37" t="s">
        <v>235</v>
      </c>
      <c r="W37" t="s">
        <v>1194</v>
      </c>
      <c r="Y37" s="1">
        <v>42761.979201388887</v>
      </c>
      <c r="Z37" s="1">
        <v>42768.921863425923</v>
      </c>
      <c r="AA37" t="s">
        <v>783</v>
      </c>
    </row>
    <row r="38" spans="1:27" x14ac:dyDescent="0.3">
      <c r="A38">
        <v>95302</v>
      </c>
      <c r="B38" t="s">
        <v>170</v>
      </c>
      <c r="C38" t="s">
        <v>133</v>
      </c>
      <c r="D38" t="s">
        <v>180</v>
      </c>
      <c r="E38" t="s">
        <v>24</v>
      </c>
      <c r="F38" t="s">
        <v>27</v>
      </c>
      <c r="G38" t="s">
        <v>49</v>
      </c>
      <c r="H38" t="s">
        <v>782</v>
      </c>
      <c r="J38" t="s">
        <v>602</v>
      </c>
      <c r="K38" t="s">
        <v>41</v>
      </c>
      <c r="L38" t="s">
        <v>240</v>
      </c>
      <c r="N38" t="s">
        <v>1194</v>
      </c>
      <c r="O38" t="s">
        <v>364</v>
      </c>
      <c r="R38" t="s">
        <v>781</v>
      </c>
      <c r="S38" t="s">
        <v>235</v>
      </c>
      <c r="T38" t="s">
        <v>67</v>
      </c>
      <c r="U38" t="s">
        <v>45</v>
      </c>
      <c r="V38" t="s">
        <v>235</v>
      </c>
      <c r="W38" t="s">
        <v>1194</v>
      </c>
      <c r="Y38" s="1">
        <v>42767.34578703704</v>
      </c>
      <c r="Z38" s="1">
        <v>42768.470509259256</v>
      </c>
    </row>
    <row r="39" spans="1:27" x14ac:dyDescent="0.3">
      <c r="A39">
        <v>95777</v>
      </c>
      <c r="B39" t="s">
        <v>146</v>
      </c>
      <c r="C39" t="s">
        <v>75</v>
      </c>
      <c r="D39" t="s">
        <v>79</v>
      </c>
      <c r="E39" t="s">
        <v>24</v>
      </c>
      <c r="F39" t="s">
        <v>27</v>
      </c>
      <c r="G39" t="s">
        <v>153</v>
      </c>
      <c r="H39" t="s">
        <v>1288</v>
      </c>
      <c r="I39" t="s">
        <v>355</v>
      </c>
      <c r="J39" t="s">
        <v>355</v>
      </c>
      <c r="K39" t="s">
        <v>41</v>
      </c>
      <c r="L39" t="s">
        <v>240</v>
      </c>
      <c r="M39" t="s">
        <v>365</v>
      </c>
      <c r="N39" t="s">
        <v>1194</v>
      </c>
      <c r="O39" t="s">
        <v>1221</v>
      </c>
      <c r="P39">
        <v>13235</v>
      </c>
      <c r="Q39" t="s">
        <v>812</v>
      </c>
      <c r="R39" t="s">
        <v>779</v>
      </c>
      <c r="S39" t="s">
        <v>235</v>
      </c>
      <c r="T39" t="s">
        <v>43</v>
      </c>
      <c r="U39" t="s">
        <v>29</v>
      </c>
      <c r="V39" t="s">
        <v>81</v>
      </c>
      <c r="W39" t="s">
        <v>1194</v>
      </c>
      <c r="Y39" s="1">
        <v>42779.099027777775</v>
      </c>
      <c r="Z39" s="1">
        <v>42802.264467592591</v>
      </c>
      <c r="AA39" t="s">
        <v>1273</v>
      </c>
    </row>
    <row r="40" spans="1:27" x14ac:dyDescent="0.3">
      <c r="A40">
        <v>95811</v>
      </c>
      <c r="B40" t="s">
        <v>1214</v>
      </c>
      <c r="C40" t="s">
        <v>75</v>
      </c>
      <c r="D40" t="s">
        <v>354</v>
      </c>
      <c r="E40" t="s">
        <v>24</v>
      </c>
      <c r="F40" t="s">
        <v>27</v>
      </c>
      <c r="G40" t="s">
        <v>166</v>
      </c>
      <c r="H40" t="s">
        <v>1213</v>
      </c>
      <c r="I40" t="s">
        <v>942</v>
      </c>
      <c r="J40" t="s">
        <v>204</v>
      </c>
      <c r="K40" t="s">
        <v>41</v>
      </c>
      <c r="L40" t="s">
        <v>240</v>
      </c>
      <c r="M40" t="s">
        <v>365</v>
      </c>
      <c r="N40" t="s">
        <v>1194</v>
      </c>
      <c r="O40" t="s">
        <v>373</v>
      </c>
      <c r="Q40" t="s">
        <v>812</v>
      </c>
      <c r="R40" t="s">
        <v>779</v>
      </c>
      <c r="S40" t="s">
        <v>235</v>
      </c>
      <c r="T40" t="s">
        <v>43</v>
      </c>
      <c r="U40" t="s">
        <v>29</v>
      </c>
      <c r="V40" t="s">
        <v>26</v>
      </c>
      <c r="W40" t="s">
        <v>1194</v>
      </c>
      <c r="Y40" s="1">
        <v>42779.494895833333</v>
      </c>
      <c r="Z40" s="1">
        <v>42782.595219907409</v>
      </c>
      <c r="AA40" t="s">
        <v>321</v>
      </c>
    </row>
    <row r="41" spans="1:27" x14ac:dyDescent="0.3">
      <c r="A41">
        <v>95813</v>
      </c>
      <c r="B41" t="s">
        <v>124</v>
      </c>
      <c r="C41" t="s">
        <v>75</v>
      </c>
      <c r="D41" t="s">
        <v>125</v>
      </c>
      <c r="E41" t="s">
        <v>149</v>
      </c>
      <c r="F41" t="s">
        <v>27</v>
      </c>
      <c r="G41" t="s">
        <v>187</v>
      </c>
      <c r="H41" t="s">
        <v>1287</v>
      </c>
      <c r="I41" t="s">
        <v>245</v>
      </c>
      <c r="J41" t="s">
        <v>124</v>
      </c>
      <c r="K41" t="s">
        <v>41</v>
      </c>
      <c r="L41" t="s">
        <v>32</v>
      </c>
      <c r="N41" t="s">
        <v>1194</v>
      </c>
      <c r="O41" t="s">
        <v>1194</v>
      </c>
      <c r="Q41" t="s">
        <v>630</v>
      </c>
      <c r="R41" t="s">
        <v>779</v>
      </c>
      <c r="S41" t="s">
        <v>1211</v>
      </c>
      <c r="T41" t="s">
        <v>67</v>
      </c>
      <c r="U41" t="s">
        <v>37</v>
      </c>
      <c r="V41" t="s">
        <v>235</v>
      </c>
      <c r="W41" t="s">
        <v>1194</v>
      </c>
      <c r="Y41" s="1">
        <v>42779.504027777781</v>
      </c>
      <c r="Z41" s="1">
        <v>42788.540034722224</v>
      </c>
      <c r="AA41" t="s">
        <v>321</v>
      </c>
    </row>
    <row r="42" spans="1:27" x14ac:dyDescent="0.3">
      <c r="A42">
        <v>95827</v>
      </c>
      <c r="B42" t="s">
        <v>1214</v>
      </c>
      <c r="C42" t="s">
        <v>75</v>
      </c>
      <c r="D42" t="s">
        <v>354</v>
      </c>
      <c r="E42" t="s">
        <v>149</v>
      </c>
      <c r="F42" t="s">
        <v>27</v>
      </c>
      <c r="G42" t="s">
        <v>76</v>
      </c>
      <c r="H42" t="s">
        <v>1286</v>
      </c>
      <c r="I42" t="s">
        <v>942</v>
      </c>
      <c r="J42" t="s">
        <v>77</v>
      </c>
      <c r="K42" t="s">
        <v>41</v>
      </c>
      <c r="L42" t="s">
        <v>240</v>
      </c>
      <c r="M42" t="s">
        <v>369</v>
      </c>
      <c r="N42" t="s">
        <v>1194</v>
      </c>
      <c r="O42" t="s">
        <v>1194</v>
      </c>
      <c r="Q42" t="s">
        <v>828</v>
      </c>
      <c r="R42" t="s">
        <v>779</v>
      </c>
      <c r="S42" t="s">
        <v>235</v>
      </c>
      <c r="T42" t="s">
        <v>43</v>
      </c>
      <c r="U42" t="s">
        <v>29</v>
      </c>
      <c r="V42" t="s">
        <v>26</v>
      </c>
      <c r="W42" t="s">
        <v>1194</v>
      </c>
      <c r="Y42" s="1">
        <v>42779.683645833335</v>
      </c>
      <c r="Z42" s="1">
        <v>42788.296041666668</v>
      </c>
      <c r="AA42" t="s">
        <v>1285</v>
      </c>
    </row>
    <row r="43" spans="1:27" x14ac:dyDescent="0.3">
      <c r="A43">
        <v>95828</v>
      </c>
      <c r="B43" t="s">
        <v>318</v>
      </c>
      <c r="C43" t="s">
        <v>75</v>
      </c>
      <c r="D43" t="s">
        <v>267</v>
      </c>
      <c r="E43" t="s">
        <v>24</v>
      </c>
      <c r="F43" t="s">
        <v>27</v>
      </c>
      <c r="G43" t="s">
        <v>201</v>
      </c>
      <c r="H43" t="s">
        <v>1284</v>
      </c>
      <c r="I43" t="s">
        <v>245</v>
      </c>
      <c r="J43" t="s">
        <v>77</v>
      </c>
      <c r="K43" t="s">
        <v>41</v>
      </c>
      <c r="L43" t="s">
        <v>32</v>
      </c>
      <c r="M43" t="s">
        <v>298</v>
      </c>
      <c r="N43" t="s">
        <v>1194</v>
      </c>
      <c r="O43" t="s">
        <v>1221</v>
      </c>
      <c r="Q43" t="s">
        <v>812</v>
      </c>
      <c r="R43" t="s">
        <v>779</v>
      </c>
      <c r="S43" t="s">
        <v>235</v>
      </c>
      <c r="T43" t="s">
        <v>43</v>
      </c>
      <c r="U43" t="s">
        <v>29</v>
      </c>
      <c r="V43" t="s">
        <v>26</v>
      </c>
      <c r="W43" t="s">
        <v>1194</v>
      </c>
      <c r="Y43" s="1">
        <v>42779.683969907404</v>
      </c>
      <c r="Z43" s="1">
        <v>42796.375231481485</v>
      </c>
      <c r="AA43" t="s">
        <v>1273</v>
      </c>
    </row>
    <row r="44" spans="1:27" x14ac:dyDescent="0.3">
      <c r="A44">
        <v>95840</v>
      </c>
      <c r="B44" t="s">
        <v>333</v>
      </c>
      <c r="C44" t="s">
        <v>75</v>
      </c>
      <c r="D44" t="s">
        <v>125</v>
      </c>
      <c r="E44" t="s">
        <v>303</v>
      </c>
      <c r="F44" t="s">
        <v>27</v>
      </c>
      <c r="G44" t="s">
        <v>178</v>
      </c>
      <c r="H44" t="s">
        <v>1283</v>
      </c>
      <c r="I44" t="s">
        <v>179</v>
      </c>
      <c r="J44" t="s">
        <v>77</v>
      </c>
      <c r="K44" t="s">
        <v>41</v>
      </c>
      <c r="L44" t="s">
        <v>240</v>
      </c>
      <c r="M44" t="s">
        <v>185</v>
      </c>
      <c r="N44" t="s">
        <v>1194</v>
      </c>
      <c r="O44" t="s">
        <v>1200</v>
      </c>
      <c r="Q44" t="s">
        <v>303</v>
      </c>
      <c r="R44" t="s">
        <v>779</v>
      </c>
      <c r="S44" t="s">
        <v>235</v>
      </c>
      <c r="T44" t="s">
        <v>43</v>
      </c>
      <c r="U44" t="s">
        <v>29</v>
      </c>
      <c r="V44" t="s">
        <v>235</v>
      </c>
      <c r="W44" t="s">
        <v>1194</v>
      </c>
      <c r="Y44" s="1">
        <v>42779.718136574076</v>
      </c>
      <c r="Z44" s="1">
        <v>42793.399270833332</v>
      </c>
      <c r="AA44" t="s">
        <v>321</v>
      </c>
    </row>
    <row r="45" spans="1:27" x14ac:dyDescent="0.3">
      <c r="A45">
        <v>95990</v>
      </c>
      <c r="B45" t="s">
        <v>800</v>
      </c>
      <c r="C45" t="s">
        <v>75</v>
      </c>
      <c r="D45" t="s">
        <v>79</v>
      </c>
      <c r="E45" t="s">
        <v>24</v>
      </c>
      <c r="F45" t="s">
        <v>27</v>
      </c>
      <c r="G45" t="s">
        <v>187</v>
      </c>
      <c r="H45" t="s">
        <v>1282</v>
      </c>
      <c r="I45" t="s">
        <v>800</v>
      </c>
      <c r="J45" t="s">
        <v>146</v>
      </c>
      <c r="K45" t="s">
        <v>41</v>
      </c>
      <c r="L45" t="s">
        <v>240</v>
      </c>
      <c r="M45" t="s">
        <v>185</v>
      </c>
      <c r="N45" t="s">
        <v>1194</v>
      </c>
      <c r="O45" t="s">
        <v>1200</v>
      </c>
      <c r="Q45" t="s">
        <v>812</v>
      </c>
      <c r="R45" t="s">
        <v>779</v>
      </c>
      <c r="S45" t="s">
        <v>1211</v>
      </c>
      <c r="T45" t="s">
        <v>67</v>
      </c>
      <c r="U45" t="s">
        <v>45</v>
      </c>
      <c r="V45" t="s">
        <v>235</v>
      </c>
      <c r="W45" t="s">
        <v>1194</v>
      </c>
      <c r="Y45" s="1">
        <v>42782.148425925923</v>
      </c>
      <c r="Z45" s="1">
        <v>42806.991793981484</v>
      </c>
      <c r="AA45" t="s">
        <v>1268</v>
      </c>
    </row>
    <row r="46" spans="1:27" x14ac:dyDescent="0.3">
      <c r="A46">
        <v>96388</v>
      </c>
      <c r="B46" t="s">
        <v>1281</v>
      </c>
      <c r="C46" t="s">
        <v>75</v>
      </c>
      <c r="D46" t="s">
        <v>125</v>
      </c>
      <c r="E46" t="s">
        <v>24</v>
      </c>
      <c r="F46" t="s">
        <v>27</v>
      </c>
      <c r="G46" t="s">
        <v>314</v>
      </c>
      <c r="H46" t="s">
        <v>1280</v>
      </c>
      <c r="I46" t="s">
        <v>179</v>
      </c>
      <c r="J46" t="s">
        <v>459</v>
      </c>
      <c r="K46" t="s">
        <v>41</v>
      </c>
      <c r="L46" t="s">
        <v>244</v>
      </c>
      <c r="M46" t="s">
        <v>44</v>
      </c>
      <c r="N46" t="s">
        <v>1194</v>
      </c>
      <c r="O46" t="s">
        <v>1221</v>
      </c>
      <c r="Q46" t="s">
        <v>821</v>
      </c>
      <c r="R46" t="s">
        <v>779</v>
      </c>
      <c r="S46" t="s">
        <v>235</v>
      </c>
      <c r="T46" t="s">
        <v>55</v>
      </c>
      <c r="U46" t="s">
        <v>45</v>
      </c>
      <c r="V46" t="s">
        <v>1279</v>
      </c>
      <c r="W46" t="s">
        <v>1194</v>
      </c>
      <c r="X46" t="s">
        <v>1278</v>
      </c>
      <c r="Y46" s="1">
        <v>42790.596921296295</v>
      </c>
      <c r="Z46" s="1">
        <v>42796.395601851851</v>
      </c>
      <c r="AA46" t="s">
        <v>321</v>
      </c>
    </row>
    <row r="47" spans="1:27" x14ac:dyDescent="0.3">
      <c r="A47">
        <v>96458</v>
      </c>
      <c r="B47" t="s">
        <v>146</v>
      </c>
      <c r="C47" t="s">
        <v>75</v>
      </c>
      <c r="D47" t="s">
        <v>79</v>
      </c>
      <c r="E47" t="s">
        <v>24</v>
      </c>
      <c r="F47" t="s">
        <v>27</v>
      </c>
      <c r="G47" t="s">
        <v>807</v>
      </c>
      <c r="H47" t="s">
        <v>1277</v>
      </c>
      <c r="I47" t="s">
        <v>806</v>
      </c>
      <c r="J47" t="s">
        <v>146</v>
      </c>
      <c r="K47" t="s">
        <v>41</v>
      </c>
      <c r="L47" t="s">
        <v>240</v>
      </c>
      <c r="M47" t="s">
        <v>185</v>
      </c>
      <c r="N47" t="s">
        <v>1194</v>
      </c>
      <c r="O47" t="s">
        <v>1221</v>
      </c>
      <c r="R47" t="s">
        <v>779</v>
      </c>
      <c r="S47" t="s">
        <v>235</v>
      </c>
      <c r="T47" t="s">
        <v>43</v>
      </c>
      <c r="U47" t="s">
        <v>45</v>
      </c>
      <c r="V47" t="s">
        <v>235</v>
      </c>
      <c r="W47" t="s">
        <v>1194</v>
      </c>
      <c r="Y47" s="1">
        <v>42794.163171296299</v>
      </c>
      <c r="Z47" s="1">
        <v>42796.374675925923</v>
      </c>
    </row>
    <row r="48" spans="1:27" x14ac:dyDescent="0.3">
      <c r="A48">
        <v>96484</v>
      </c>
      <c r="B48" t="s">
        <v>1276</v>
      </c>
      <c r="C48" t="s">
        <v>75</v>
      </c>
      <c r="D48" t="s">
        <v>1275</v>
      </c>
      <c r="E48" t="s">
        <v>24</v>
      </c>
      <c r="F48" t="s">
        <v>27</v>
      </c>
      <c r="G48" t="s">
        <v>117</v>
      </c>
      <c r="H48" t="s">
        <v>1274</v>
      </c>
      <c r="I48" t="s">
        <v>602</v>
      </c>
      <c r="J48" t="s">
        <v>77</v>
      </c>
      <c r="K48" t="s">
        <v>41</v>
      </c>
      <c r="L48" t="s">
        <v>240</v>
      </c>
      <c r="M48" t="s">
        <v>185</v>
      </c>
      <c r="N48" t="s">
        <v>1194</v>
      </c>
      <c r="O48" t="s">
        <v>1221</v>
      </c>
      <c r="Q48" t="s">
        <v>812</v>
      </c>
      <c r="R48" t="s">
        <v>779</v>
      </c>
      <c r="S48" t="s">
        <v>235</v>
      </c>
      <c r="T48" t="s">
        <v>55</v>
      </c>
      <c r="U48" t="s">
        <v>37</v>
      </c>
      <c r="V48" t="s">
        <v>235</v>
      </c>
      <c r="W48" t="s">
        <v>1194</v>
      </c>
      <c r="Y48" s="1">
        <v>42794.40115740741</v>
      </c>
      <c r="Z48" s="1">
        <v>42796.571157407408</v>
      </c>
      <c r="AA48" t="s">
        <v>1273</v>
      </c>
    </row>
    <row r="49" spans="1:27" x14ac:dyDescent="0.3">
      <c r="A49">
        <v>96634</v>
      </c>
      <c r="B49" t="s">
        <v>355</v>
      </c>
      <c r="C49" t="s">
        <v>75</v>
      </c>
      <c r="D49" t="s">
        <v>79</v>
      </c>
      <c r="E49" t="s">
        <v>24</v>
      </c>
      <c r="F49" t="s">
        <v>27</v>
      </c>
      <c r="G49" t="s">
        <v>25</v>
      </c>
      <c r="H49" t="s">
        <v>1272</v>
      </c>
      <c r="I49" t="s">
        <v>74</v>
      </c>
      <c r="J49" t="s">
        <v>355</v>
      </c>
      <c r="K49" t="s">
        <v>41</v>
      </c>
      <c r="L49" t="s">
        <v>240</v>
      </c>
      <c r="M49" t="s">
        <v>298</v>
      </c>
      <c r="N49" t="s">
        <v>1194</v>
      </c>
      <c r="O49" t="s">
        <v>1221</v>
      </c>
      <c r="R49" t="s">
        <v>779</v>
      </c>
      <c r="S49" t="s">
        <v>235</v>
      </c>
      <c r="T49" t="s">
        <v>43</v>
      </c>
      <c r="U49" t="s">
        <v>29</v>
      </c>
      <c r="V49" t="s">
        <v>779</v>
      </c>
      <c r="W49" t="s">
        <v>1194</v>
      </c>
      <c r="Y49" s="1">
        <v>42797.067928240744</v>
      </c>
      <c r="Z49" s="1">
        <v>42801.935868055552</v>
      </c>
    </row>
    <row r="50" spans="1:27" x14ac:dyDescent="0.3">
      <c r="A50">
        <v>95944</v>
      </c>
      <c r="B50" t="s">
        <v>170</v>
      </c>
      <c r="C50" t="s">
        <v>133</v>
      </c>
      <c r="D50" t="s">
        <v>180</v>
      </c>
      <c r="E50" t="s">
        <v>24</v>
      </c>
      <c r="F50" t="s">
        <v>27</v>
      </c>
      <c r="G50" t="s">
        <v>178</v>
      </c>
      <c r="H50" t="s">
        <v>780</v>
      </c>
      <c r="I50" t="s">
        <v>193</v>
      </c>
      <c r="J50" t="s">
        <v>777</v>
      </c>
      <c r="K50" t="s">
        <v>41</v>
      </c>
      <c r="L50" t="s">
        <v>32</v>
      </c>
      <c r="N50" t="s">
        <v>1194</v>
      </c>
      <c r="O50" t="s">
        <v>1200</v>
      </c>
      <c r="R50" t="s">
        <v>779</v>
      </c>
      <c r="S50" t="s">
        <v>235</v>
      </c>
      <c r="T50" t="s">
        <v>43</v>
      </c>
      <c r="U50" t="s">
        <v>45</v>
      </c>
      <c r="V50" t="s">
        <v>778</v>
      </c>
      <c r="W50" t="s">
        <v>1194</v>
      </c>
      <c r="Y50" s="1">
        <v>42781.249409722222</v>
      </c>
      <c r="Z50" s="1">
        <v>42786.991354166668</v>
      </c>
    </row>
    <row r="51" spans="1:27" x14ac:dyDescent="0.3">
      <c r="A51">
        <v>96068</v>
      </c>
      <c r="B51" t="s">
        <v>170</v>
      </c>
      <c r="C51" t="s">
        <v>133</v>
      </c>
      <c r="D51" t="s">
        <v>180</v>
      </c>
      <c r="E51" t="s">
        <v>24</v>
      </c>
      <c r="F51" t="s">
        <v>27</v>
      </c>
      <c r="G51" t="s">
        <v>263</v>
      </c>
      <c r="H51" t="s">
        <v>1271</v>
      </c>
      <c r="I51" t="s">
        <v>745</v>
      </c>
      <c r="J51" t="s">
        <v>777</v>
      </c>
      <c r="K51" t="s">
        <v>41</v>
      </c>
      <c r="L51" t="s">
        <v>240</v>
      </c>
      <c r="M51" t="s">
        <v>185</v>
      </c>
      <c r="N51" t="s">
        <v>1194</v>
      </c>
      <c r="O51" t="s">
        <v>1200</v>
      </c>
      <c r="R51" t="s">
        <v>779</v>
      </c>
      <c r="S51" t="s">
        <v>235</v>
      </c>
      <c r="T51" t="s">
        <v>67</v>
      </c>
      <c r="U51" t="s">
        <v>37</v>
      </c>
      <c r="V51" t="s">
        <v>779</v>
      </c>
      <c r="W51" t="s">
        <v>1194</v>
      </c>
      <c r="X51" t="s">
        <v>596</v>
      </c>
      <c r="Y51" s="1">
        <v>42782.399594907409</v>
      </c>
      <c r="Z51" s="1">
        <v>42787.57234953704</v>
      </c>
      <c r="AA51" t="s">
        <v>321</v>
      </c>
    </row>
    <row r="52" spans="1:27" x14ac:dyDescent="0.3">
      <c r="A52">
        <v>96403</v>
      </c>
      <c r="B52" t="s">
        <v>170</v>
      </c>
      <c r="C52" t="s">
        <v>133</v>
      </c>
      <c r="D52" t="s">
        <v>180</v>
      </c>
      <c r="E52" t="s">
        <v>24</v>
      </c>
      <c r="F52" t="s">
        <v>27</v>
      </c>
      <c r="G52" t="s">
        <v>187</v>
      </c>
      <c r="H52" t="s">
        <v>1270</v>
      </c>
      <c r="I52" t="s">
        <v>800</v>
      </c>
      <c r="J52" t="s">
        <v>800</v>
      </c>
      <c r="K52" t="s">
        <v>41</v>
      </c>
      <c r="L52" t="s">
        <v>32</v>
      </c>
      <c r="N52" t="s">
        <v>1194</v>
      </c>
      <c r="O52" t="s">
        <v>1200</v>
      </c>
      <c r="R52" t="s">
        <v>779</v>
      </c>
      <c r="S52" t="s">
        <v>235</v>
      </c>
      <c r="T52" t="s">
        <v>67</v>
      </c>
      <c r="U52" t="s">
        <v>45</v>
      </c>
      <c r="V52" t="s">
        <v>235</v>
      </c>
      <c r="W52" t="s">
        <v>1194</v>
      </c>
      <c r="Y52" s="1">
        <v>42793.023587962962</v>
      </c>
      <c r="Z52" s="1">
        <v>42793.571458333332</v>
      </c>
    </row>
    <row r="53" spans="1:27" x14ac:dyDescent="0.3">
      <c r="A53">
        <v>96503</v>
      </c>
      <c r="B53" t="s">
        <v>170</v>
      </c>
      <c r="C53" t="s">
        <v>133</v>
      </c>
      <c r="D53" t="s">
        <v>180</v>
      </c>
      <c r="E53" t="s">
        <v>24</v>
      </c>
      <c r="F53" t="s">
        <v>27</v>
      </c>
      <c r="G53" t="s">
        <v>178</v>
      </c>
      <c r="H53" t="s">
        <v>1269</v>
      </c>
      <c r="I53" t="s">
        <v>193</v>
      </c>
      <c r="J53" t="s">
        <v>77</v>
      </c>
      <c r="K53" t="s">
        <v>41</v>
      </c>
      <c r="L53" t="s">
        <v>240</v>
      </c>
      <c r="M53" t="s">
        <v>185</v>
      </c>
      <c r="N53" t="s">
        <v>1194</v>
      </c>
      <c r="O53" t="s">
        <v>1221</v>
      </c>
      <c r="Q53" t="s">
        <v>812</v>
      </c>
      <c r="R53" t="s">
        <v>779</v>
      </c>
      <c r="S53" t="s">
        <v>235</v>
      </c>
      <c r="T53" t="s">
        <v>67</v>
      </c>
      <c r="U53" t="s">
        <v>45</v>
      </c>
      <c r="V53" t="s">
        <v>778</v>
      </c>
      <c r="W53" t="s">
        <v>1194</v>
      </c>
      <c r="Y53" s="1">
        <v>42794.50513888889</v>
      </c>
      <c r="Z53" s="1">
        <v>42797.603402777779</v>
      </c>
      <c r="AA53" t="s">
        <v>1268</v>
      </c>
    </row>
    <row r="54" spans="1:27" x14ac:dyDescent="0.3">
      <c r="A54">
        <v>96916</v>
      </c>
      <c r="B54" t="s">
        <v>170</v>
      </c>
      <c r="C54" t="s">
        <v>133</v>
      </c>
      <c r="D54" t="s">
        <v>180</v>
      </c>
      <c r="E54" t="s">
        <v>24</v>
      </c>
      <c r="F54" t="s">
        <v>27</v>
      </c>
      <c r="G54" t="s">
        <v>275</v>
      </c>
      <c r="H54" t="s">
        <v>1304</v>
      </c>
      <c r="I54" t="s">
        <v>170</v>
      </c>
      <c r="J54" t="s">
        <v>777</v>
      </c>
      <c r="K54" t="s">
        <v>41</v>
      </c>
      <c r="L54" t="s">
        <v>32</v>
      </c>
      <c r="M54" t="s">
        <v>104</v>
      </c>
      <c r="N54" t="s">
        <v>1194</v>
      </c>
      <c r="O54" t="s">
        <v>1293</v>
      </c>
      <c r="R54" t="s">
        <v>779</v>
      </c>
      <c r="S54" t="s">
        <v>235</v>
      </c>
      <c r="T54" t="s">
        <v>43</v>
      </c>
      <c r="U54" t="s">
        <v>29</v>
      </c>
      <c r="V54" t="s">
        <v>235</v>
      </c>
      <c r="W54" t="s">
        <v>1194</v>
      </c>
      <c r="Y54" s="1">
        <v>42803.470520833333</v>
      </c>
      <c r="Z54" s="1">
        <v>42804.344733796293</v>
      </c>
    </row>
    <row r="55" spans="1:27" x14ac:dyDescent="0.3">
      <c r="A55">
        <v>96639</v>
      </c>
      <c r="B55" t="s">
        <v>1229</v>
      </c>
      <c r="C55" t="s">
        <v>599</v>
      </c>
      <c r="D55" t="s">
        <v>598</v>
      </c>
      <c r="E55" t="s">
        <v>303</v>
      </c>
      <c r="F55" t="s">
        <v>27</v>
      </c>
      <c r="G55" t="s">
        <v>49</v>
      </c>
      <c r="H55" t="s">
        <v>1236</v>
      </c>
      <c r="I55" t="s">
        <v>772</v>
      </c>
      <c r="J55" t="s">
        <v>497</v>
      </c>
      <c r="K55" t="s">
        <v>41</v>
      </c>
      <c r="L55" t="s">
        <v>32</v>
      </c>
      <c r="N55" t="s">
        <v>1194</v>
      </c>
      <c r="O55" t="s">
        <v>1194</v>
      </c>
      <c r="R55" t="s">
        <v>765</v>
      </c>
      <c r="T55" t="s">
        <v>43</v>
      </c>
      <c r="U55" t="s">
        <v>60</v>
      </c>
      <c r="V55" t="s">
        <v>235</v>
      </c>
      <c r="W55" t="s">
        <v>1194</v>
      </c>
      <c r="Y55" s="1">
        <v>42797.110162037039</v>
      </c>
      <c r="Z55" s="1">
        <v>42797.449664351851</v>
      </c>
    </row>
    <row r="56" spans="1:27" x14ac:dyDescent="0.3">
      <c r="A56">
        <v>77346</v>
      </c>
      <c r="B56" t="s">
        <v>161</v>
      </c>
      <c r="C56" t="s">
        <v>322</v>
      </c>
      <c r="D56" t="s">
        <v>324</v>
      </c>
      <c r="E56" t="s">
        <v>24</v>
      </c>
      <c r="F56" t="s">
        <v>27</v>
      </c>
      <c r="G56" t="s">
        <v>220</v>
      </c>
      <c r="H56" t="s">
        <v>771</v>
      </c>
      <c r="I56" t="s">
        <v>107</v>
      </c>
      <c r="J56" t="s">
        <v>221</v>
      </c>
      <c r="K56" t="s">
        <v>41</v>
      </c>
      <c r="L56" t="s">
        <v>32</v>
      </c>
      <c r="N56" t="s">
        <v>1194</v>
      </c>
      <c r="O56" t="s">
        <v>1194</v>
      </c>
      <c r="R56" t="s">
        <v>765</v>
      </c>
      <c r="T56" t="s">
        <v>67</v>
      </c>
      <c r="U56" t="s">
        <v>45</v>
      </c>
      <c r="V56" t="s">
        <v>235</v>
      </c>
      <c r="W56" t="s">
        <v>1194</v>
      </c>
      <c r="Y56" s="1">
        <v>42418.805648148147</v>
      </c>
      <c r="Z56" s="1">
        <v>42724.101655092592</v>
      </c>
    </row>
    <row r="57" spans="1:27" x14ac:dyDescent="0.3">
      <c r="A57">
        <v>61516</v>
      </c>
      <c r="B57" t="s">
        <v>277</v>
      </c>
      <c r="C57" t="s">
        <v>75</v>
      </c>
      <c r="D57" t="s">
        <v>79</v>
      </c>
      <c r="E57" t="s">
        <v>147</v>
      </c>
      <c r="F57" t="s">
        <v>27</v>
      </c>
      <c r="G57" t="s">
        <v>127</v>
      </c>
      <c r="H57" t="s">
        <v>1154</v>
      </c>
      <c r="I57" t="s">
        <v>265</v>
      </c>
      <c r="J57" t="s">
        <v>1153</v>
      </c>
      <c r="K57" t="s">
        <v>41</v>
      </c>
      <c r="L57" t="s">
        <v>32</v>
      </c>
      <c r="N57" t="s">
        <v>1194</v>
      </c>
      <c r="O57" t="s">
        <v>1194</v>
      </c>
      <c r="R57" t="s">
        <v>765</v>
      </c>
      <c r="T57" t="s">
        <v>43</v>
      </c>
      <c r="U57" t="s">
        <v>29</v>
      </c>
      <c r="V57" t="s">
        <v>194</v>
      </c>
      <c r="W57" t="s">
        <v>1194</v>
      </c>
      <c r="Y57" s="1">
        <v>42123.220451388886</v>
      </c>
      <c r="Z57" s="1">
        <v>42202.331296296295</v>
      </c>
    </row>
    <row r="58" spans="1:27" x14ac:dyDescent="0.3">
      <c r="A58">
        <v>64267</v>
      </c>
      <c r="B58" t="s">
        <v>229</v>
      </c>
      <c r="C58" t="s">
        <v>75</v>
      </c>
      <c r="D58" t="s">
        <v>79</v>
      </c>
      <c r="E58" t="s">
        <v>147</v>
      </c>
      <c r="F58" t="s">
        <v>27</v>
      </c>
      <c r="G58" t="s">
        <v>76</v>
      </c>
      <c r="H58" t="s">
        <v>1151</v>
      </c>
      <c r="I58" t="s">
        <v>229</v>
      </c>
      <c r="J58" t="s">
        <v>229</v>
      </c>
      <c r="K58" t="s">
        <v>41</v>
      </c>
      <c r="L58" t="s">
        <v>32</v>
      </c>
      <c r="N58" t="s">
        <v>1194</v>
      </c>
      <c r="O58" t="s">
        <v>1194</v>
      </c>
      <c r="R58" t="s">
        <v>765</v>
      </c>
      <c r="T58" t="s">
        <v>43</v>
      </c>
      <c r="U58" t="s">
        <v>29</v>
      </c>
      <c r="V58" t="s">
        <v>78</v>
      </c>
      <c r="W58" t="s">
        <v>1194</v>
      </c>
      <c r="Y58" s="1">
        <v>42173.177407407406</v>
      </c>
      <c r="Z58" s="1">
        <v>42772.733159722222</v>
      </c>
    </row>
    <row r="59" spans="1:27" x14ac:dyDescent="0.3">
      <c r="A59">
        <v>71420</v>
      </c>
      <c r="B59" t="s">
        <v>315</v>
      </c>
      <c r="C59" t="s">
        <v>75</v>
      </c>
      <c r="D59" t="s">
        <v>1143</v>
      </c>
      <c r="E59" t="s">
        <v>147</v>
      </c>
      <c r="F59" t="s">
        <v>27</v>
      </c>
      <c r="G59" t="s">
        <v>169</v>
      </c>
      <c r="H59" t="s">
        <v>1142</v>
      </c>
      <c r="J59" t="s">
        <v>315</v>
      </c>
      <c r="K59" t="s">
        <v>41</v>
      </c>
      <c r="L59" t="s">
        <v>32</v>
      </c>
      <c r="N59" t="s">
        <v>1194</v>
      </c>
      <c r="O59" t="s">
        <v>1194</v>
      </c>
      <c r="R59" t="s">
        <v>765</v>
      </c>
      <c r="T59" t="s">
        <v>43</v>
      </c>
      <c r="U59" t="s">
        <v>37</v>
      </c>
      <c r="V59" t="s">
        <v>81</v>
      </c>
      <c r="W59" t="s">
        <v>1194</v>
      </c>
      <c r="Y59" s="1">
        <v>42300.000717592593</v>
      </c>
      <c r="Z59" s="1">
        <v>42366.135995370372</v>
      </c>
    </row>
    <row r="60" spans="1:27" x14ac:dyDescent="0.3">
      <c r="A60">
        <v>73271</v>
      </c>
      <c r="B60" t="s">
        <v>230</v>
      </c>
      <c r="C60" t="s">
        <v>75</v>
      </c>
      <c r="D60" t="s">
        <v>79</v>
      </c>
      <c r="E60" t="s">
        <v>147</v>
      </c>
      <c r="F60" t="s">
        <v>27</v>
      </c>
      <c r="G60" t="s">
        <v>169</v>
      </c>
      <c r="H60" t="s">
        <v>1141</v>
      </c>
      <c r="I60" t="s">
        <v>733</v>
      </c>
      <c r="J60" t="s">
        <v>733</v>
      </c>
      <c r="K60" t="s">
        <v>41</v>
      </c>
      <c r="L60" t="s">
        <v>32</v>
      </c>
      <c r="N60" t="s">
        <v>1194</v>
      </c>
      <c r="O60" t="s">
        <v>1194</v>
      </c>
      <c r="R60" t="s">
        <v>765</v>
      </c>
      <c r="T60" t="s">
        <v>67</v>
      </c>
      <c r="U60" t="s">
        <v>37</v>
      </c>
      <c r="V60" t="s">
        <v>81</v>
      </c>
      <c r="W60" t="s">
        <v>1194</v>
      </c>
      <c r="Y60" s="1">
        <v>42333.157141203701</v>
      </c>
      <c r="Z60" s="1">
        <v>42333.314004629632</v>
      </c>
    </row>
    <row r="61" spans="1:27" x14ac:dyDescent="0.3">
      <c r="A61">
        <v>73907</v>
      </c>
      <c r="B61" t="s">
        <v>77</v>
      </c>
      <c r="C61" t="s">
        <v>75</v>
      </c>
      <c r="D61" t="s">
        <v>825</v>
      </c>
      <c r="E61" t="s">
        <v>147</v>
      </c>
      <c r="F61" t="s">
        <v>27</v>
      </c>
      <c r="G61" t="s">
        <v>187</v>
      </c>
      <c r="H61" t="s">
        <v>1139</v>
      </c>
      <c r="I61" t="s">
        <v>941</v>
      </c>
      <c r="J61" t="s">
        <v>315</v>
      </c>
      <c r="K61" t="s">
        <v>41</v>
      </c>
      <c r="L61" t="s">
        <v>32</v>
      </c>
      <c r="N61" t="s">
        <v>1194</v>
      </c>
      <c r="O61" t="s">
        <v>1194</v>
      </c>
      <c r="R61" t="s">
        <v>765</v>
      </c>
      <c r="T61" t="s">
        <v>67</v>
      </c>
      <c r="U61" t="s">
        <v>29</v>
      </c>
      <c r="V61" t="s">
        <v>26</v>
      </c>
      <c r="W61" t="s">
        <v>1194</v>
      </c>
      <c r="Y61" s="1">
        <v>42347.143217592595</v>
      </c>
      <c r="Z61" s="1">
        <v>42366.135613425926</v>
      </c>
    </row>
    <row r="62" spans="1:27" x14ac:dyDescent="0.3">
      <c r="A62">
        <v>74162</v>
      </c>
      <c r="B62" t="s">
        <v>77</v>
      </c>
      <c r="C62" t="s">
        <v>75</v>
      </c>
      <c r="D62" t="s">
        <v>825</v>
      </c>
      <c r="E62" t="s">
        <v>147</v>
      </c>
      <c r="F62" t="s">
        <v>27</v>
      </c>
      <c r="G62" t="s">
        <v>169</v>
      </c>
      <c r="H62" t="s">
        <v>1138</v>
      </c>
      <c r="I62" t="s">
        <v>941</v>
      </c>
      <c r="J62" t="s">
        <v>234</v>
      </c>
      <c r="K62" t="s">
        <v>41</v>
      </c>
      <c r="L62" t="s">
        <v>32</v>
      </c>
      <c r="N62" t="s">
        <v>1194</v>
      </c>
      <c r="O62" t="s">
        <v>1194</v>
      </c>
      <c r="R62" t="s">
        <v>765</v>
      </c>
      <c r="S62" t="s">
        <v>426</v>
      </c>
      <c r="T62" t="s">
        <v>43</v>
      </c>
      <c r="U62" t="s">
        <v>29</v>
      </c>
      <c r="V62" t="s">
        <v>81</v>
      </c>
      <c r="W62" t="s">
        <v>1194</v>
      </c>
      <c r="Y62" s="1">
        <v>42353.375856481478</v>
      </c>
      <c r="Z62" s="1">
        <v>42353.380347222221</v>
      </c>
    </row>
    <row r="63" spans="1:27" x14ac:dyDescent="0.3">
      <c r="A63">
        <v>75402</v>
      </c>
      <c r="B63" t="s">
        <v>200</v>
      </c>
      <c r="C63" t="s">
        <v>75</v>
      </c>
      <c r="D63" t="s">
        <v>202</v>
      </c>
      <c r="E63" t="s">
        <v>147</v>
      </c>
      <c r="F63" t="s">
        <v>27</v>
      </c>
      <c r="G63" t="s">
        <v>153</v>
      </c>
      <c r="H63" t="s">
        <v>1137</v>
      </c>
      <c r="I63" t="s">
        <v>942</v>
      </c>
      <c r="J63" t="s">
        <v>226</v>
      </c>
      <c r="K63" t="s">
        <v>41</v>
      </c>
      <c r="L63" t="s">
        <v>32</v>
      </c>
      <c r="N63" t="s">
        <v>1194</v>
      </c>
      <c r="O63" t="s">
        <v>1194</v>
      </c>
      <c r="P63">
        <v>10008</v>
      </c>
      <c r="R63" t="s">
        <v>765</v>
      </c>
      <c r="T63" t="s">
        <v>43</v>
      </c>
      <c r="U63" t="s">
        <v>29</v>
      </c>
      <c r="V63" t="s">
        <v>78</v>
      </c>
      <c r="W63" t="s">
        <v>1194</v>
      </c>
      <c r="Y63" s="1">
        <v>42388.633518518516</v>
      </c>
      <c r="Z63" s="1">
        <v>42389.400543981479</v>
      </c>
    </row>
    <row r="64" spans="1:27" x14ac:dyDescent="0.3">
      <c r="A64">
        <v>76303</v>
      </c>
      <c r="B64" t="s">
        <v>77</v>
      </c>
      <c r="C64" t="s">
        <v>75</v>
      </c>
      <c r="D64" t="s">
        <v>825</v>
      </c>
      <c r="E64" t="s">
        <v>147</v>
      </c>
      <c r="F64" t="s">
        <v>27</v>
      </c>
      <c r="G64" t="s">
        <v>201</v>
      </c>
      <c r="H64" t="s">
        <v>1136</v>
      </c>
      <c r="I64" t="s">
        <v>230</v>
      </c>
      <c r="J64" t="s">
        <v>230</v>
      </c>
      <c r="K64" t="s">
        <v>41</v>
      </c>
      <c r="L64" t="s">
        <v>32</v>
      </c>
      <c r="N64" t="s">
        <v>1194</v>
      </c>
      <c r="O64" t="s">
        <v>1194</v>
      </c>
      <c r="Q64" t="s">
        <v>541</v>
      </c>
      <c r="R64" t="s">
        <v>765</v>
      </c>
      <c r="T64" t="s">
        <v>43</v>
      </c>
      <c r="U64" t="s">
        <v>29</v>
      </c>
      <c r="V64" t="s">
        <v>306</v>
      </c>
      <c r="W64" t="s">
        <v>1194</v>
      </c>
      <c r="Y64" s="1">
        <v>42398.353888888887</v>
      </c>
      <c r="Z64" s="1">
        <v>42576.297581018516</v>
      </c>
    </row>
    <row r="65" spans="1:27" x14ac:dyDescent="0.3">
      <c r="A65">
        <v>79634</v>
      </c>
      <c r="B65" t="s">
        <v>77</v>
      </c>
      <c r="C65" t="s">
        <v>75</v>
      </c>
      <c r="D65" t="s">
        <v>825</v>
      </c>
      <c r="E65" t="s">
        <v>147</v>
      </c>
      <c r="F65" t="s">
        <v>27</v>
      </c>
      <c r="G65" t="s">
        <v>187</v>
      </c>
      <c r="H65" t="s">
        <v>1135</v>
      </c>
      <c r="I65" t="s">
        <v>234</v>
      </c>
      <c r="J65" t="s">
        <v>234</v>
      </c>
      <c r="K65" t="s">
        <v>41</v>
      </c>
      <c r="L65" t="s">
        <v>32</v>
      </c>
      <c r="N65" t="s">
        <v>1194</v>
      </c>
      <c r="O65" t="s">
        <v>1194</v>
      </c>
      <c r="R65" t="s">
        <v>765</v>
      </c>
      <c r="S65" t="s">
        <v>426</v>
      </c>
      <c r="T65" t="s">
        <v>67</v>
      </c>
      <c r="U65" t="s">
        <v>45</v>
      </c>
      <c r="V65" t="s">
        <v>26</v>
      </c>
      <c r="W65" t="s">
        <v>1194</v>
      </c>
      <c r="Y65" s="1">
        <v>42457.412997685184</v>
      </c>
      <c r="Z65" s="1">
        <v>42459.52753472222</v>
      </c>
    </row>
    <row r="66" spans="1:27" x14ac:dyDescent="0.3">
      <c r="A66">
        <v>80606</v>
      </c>
      <c r="B66" t="s">
        <v>279</v>
      </c>
      <c r="C66" t="s">
        <v>75</v>
      </c>
      <c r="D66" t="s">
        <v>79</v>
      </c>
      <c r="E66" t="s">
        <v>147</v>
      </c>
      <c r="F66" t="s">
        <v>27</v>
      </c>
      <c r="G66" t="s">
        <v>187</v>
      </c>
      <c r="H66" t="s">
        <v>1134</v>
      </c>
      <c r="I66" t="s">
        <v>279</v>
      </c>
      <c r="J66" t="s">
        <v>279</v>
      </c>
      <c r="K66" t="s">
        <v>41</v>
      </c>
      <c r="L66" t="s">
        <v>32</v>
      </c>
      <c r="N66" t="s">
        <v>1194</v>
      </c>
      <c r="O66" t="s">
        <v>1194</v>
      </c>
      <c r="R66" t="s">
        <v>765</v>
      </c>
      <c r="T66" t="s">
        <v>55</v>
      </c>
      <c r="U66" t="s">
        <v>37</v>
      </c>
      <c r="V66" t="s">
        <v>26</v>
      </c>
      <c r="W66" t="s">
        <v>1194</v>
      </c>
      <c r="Y66" s="1">
        <v>42471.906145833331</v>
      </c>
      <c r="Z66" s="1">
        <v>42527.900381944448</v>
      </c>
    </row>
    <row r="67" spans="1:27" x14ac:dyDescent="0.3">
      <c r="A67">
        <v>84181</v>
      </c>
      <c r="B67" t="s">
        <v>939</v>
      </c>
      <c r="C67" t="s">
        <v>75</v>
      </c>
      <c r="D67" t="s">
        <v>1132</v>
      </c>
      <c r="E67" t="s">
        <v>262</v>
      </c>
      <c r="F67" t="s">
        <v>27</v>
      </c>
      <c r="G67" t="s">
        <v>153</v>
      </c>
      <c r="H67" t="s">
        <v>1131</v>
      </c>
      <c r="J67" t="s">
        <v>937</v>
      </c>
      <c r="K67" t="s">
        <v>41</v>
      </c>
      <c r="L67" t="s">
        <v>32</v>
      </c>
      <c r="N67" t="s">
        <v>1194</v>
      </c>
      <c r="O67" t="s">
        <v>1194</v>
      </c>
      <c r="R67" t="s">
        <v>765</v>
      </c>
      <c r="S67" t="s">
        <v>426</v>
      </c>
      <c r="T67" t="s">
        <v>55</v>
      </c>
      <c r="U67" t="s">
        <v>37</v>
      </c>
      <c r="V67" t="s">
        <v>81</v>
      </c>
      <c r="W67" t="s">
        <v>1194</v>
      </c>
      <c r="Y67" s="1">
        <v>42528.457928240743</v>
      </c>
      <c r="Z67" s="1">
        <v>42748.393113425926</v>
      </c>
    </row>
    <row r="68" spans="1:27" x14ac:dyDescent="0.3">
      <c r="A68">
        <v>85661</v>
      </c>
      <c r="B68" t="s">
        <v>228</v>
      </c>
      <c r="C68" t="s">
        <v>75</v>
      </c>
      <c r="D68" t="s">
        <v>125</v>
      </c>
      <c r="E68" t="s">
        <v>147</v>
      </c>
      <c r="F68" t="s">
        <v>27</v>
      </c>
      <c r="G68" t="s">
        <v>166</v>
      </c>
      <c r="H68" t="s">
        <v>1116</v>
      </c>
      <c r="I68" t="s">
        <v>179</v>
      </c>
      <c r="J68" t="s">
        <v>228</v>
      </c>
      <c r="K68" t="s">
        <v>41</v>
      </c>
      <c r="L68" t="s">
        <v>32</v>
      </c>
      <c r="N68" t="s">
        <v>1194</v>
      </c>
      <c r="O68" t="s">
        <v>1194</v>
      </c>
      <c r="Q68" t="s">
        <v>727</v>
      </c>
      <c r="R68" t="s">
        <v>765</v>
      </c>
      <c r="T68" t="s">
        <v>67</v>
      </c>
      <c r="U68" t="s">
        <v>45</v>
      </c>
      <c r="V68" t="s">
        <v>26</v>
      </c>
      <c r="W68" t="s">
        <v>1194</v>
      </c>
      <c r="Y68" s="1">
        <v>42555.32472222222</v>
      </c>
      <c r="Z68" s="1">
        <v>42772.735034722224</v>
      </c>
    </row>
    <row r="69" spans="1:27" x14ac:dyDescent="0.3">
      <c r="A69">
        <v>86226</v>
      </c>
      <c r="B69" t="s">
        <v>860</v>
      </c>
      <c r="C69" t="s">
        <v>75</v>
      </c>
      <c r="D69" t="s">
        <v>354</v>
      </c>
      <c r="E69" t="s">
        <v>147</v>
      </c>
      <c r="F69" t="s">
        <v>27</v>
      </c>
      <c r="G69" t="s">
        <v>187</v>
      </c>
      <c r="H69" t="s">
        <v>1113</v>
      </c>
      <c r="I69" t="s">
        <v>230</v>
      </c>
      <c r="J69" t="s">
        <v>230</v>
      </c>
      <c r="K69" t="s">
        <v>41</v>
      </c>
      <c r="L69" t="s">
        <v>32</v>
      </c>
      <c r="N69" t="s">
        <v>1194</v>
      </c>
      <c r="O69" t="s">
        <v>1194</v>
      </c>
      <c r="R69" t="s">
        <v>765</v>
      </c>
      <c r="T69" t="s">
        <v>43</v>
      </c>
      <c r="U69" t="s">
        <v>29</v>
      </c>
      <c r="V69" t="s">
        <v>26</v>
      </c>
      <c r="W69" t="s">
        <v>1194</v>
      </c>
      <c r="Y69" s="1">
        <v>42566.397418981483</v>
      </c>
      <c r="Z69" s="1">
        <v>42569.614652777775</v>
      </c>
    </row>
    <row r="70" spans="1:27" x14ac:dyDescent="0.3">
      <c r="A70">
        <v>87684</v>
      </c>
      <c r="B70" t="s">
        <v>226</v>
      </c>
      <c r="C70" t="s">
        <v>75</v>
      </c>
      <c r="D70" t="s">
        <v>354</v>
      </c>
      <c r="E70" t="s">
        <v>147</v>
      </c>
      <c r="F70" t="s">
        <v>27</v>
      </c>
      <c r="G70" t="s">
        <v>153</v>
      </c>
      <c r="H70" t="s">
        <v>1111</v>
      </c>
      <c r="I70" t="s">
        <v>942</v>
      </c>
      <c r="J70" t="s">
        <v>916</v>
      </c>
      <c r="K70" t="s">
        <v>41</v>
      </c>
      <c r="L70" t="s">
        <v>32</v>
      </c>
      <c r="M70" t="s">
        <v>104</v>
      </c>
      <c r="N70" t="s">
        <v>1194</v>
      </c>
      <c r="O70" t="s">
        <v>1194</v>
      </c>
      <c r="P70">
        <v>11774</v>
      </c>
      <c r="R70" t="s">
        <v>765</v>
      </c>
      <c r="T70" t="s">
        <v>43</v>
      </c>
      <c r="U70" t="s">
        <v>29</v>
      </c>
      <c r="V70" t="s">
        <v>308</v>
      </c>
      <c r="W70" t="s">
        <v>361</v>
      </c>
      <c r="Y70" s="1">
        <v>42598.775659722225</v>
      </c>
      <c r="Z70" s="1">
        <v>42629.458784722221</v>
      </c>
    </row>
    <row r="71" spans="1:27" x14ac:dyDescent="0.3">
      <c r="A71">
        <v>88089</v>
      </c>
      <c r="B71" t="s">
        <v>234</v>
      </c>
      <c r="C71" t="s">
        <v>75</v>
      </c>
      <c r="D71" t="s">
        <v>79</v>
      </c>
      <c r="E71" t="s">
        <v>147</v>
      </c>
      <c r="F71" t="s">
        <v>27</v>
      </c>
      <c r="G71" t="s">
        <v>169</v>
      </c>
      <c r="H71" t="s">
        <v>1110</v>
      </c>
      <c r="I71" t="s">
        <v>234</v>
      </c>
      <c r="J71" t="s">
        <v>234</v>
      </c>
      <c r="K71" t="s">
        <v>41</v>
      </c>
      <c r="L71" t="s">
        <v>32</v>
      </c>
      <c r="N71" t="s">
        <v>1194</v>
      </c>
      <c r="O71" t="s">
        <v>1194</v>
      </c>
      <c r="R71" t="s">
        <v>765</v>
      </c>
      <c r="T71" t="s">
        <v>43</v>
      </c>
      <c r="U71" t="s">
        <v>29</v>
      </c>
      <c r="V71" t="s">
        <v>26</v>
      </c>
      <c r="W71" t="s">
        <v>1194</v>
      </c>
      <c r="Y71" s="1">
        <v>42606.726041666669</v>
      </c>
      <c r="Z71" s="1">
        <v>42607.419166666667</v>
      </c>
    </row>
    <row r="72" spans="1:27" x14ac:dyDescent="0.3">
      <c r="A72">
        <v>88147</v>
      </c>
      <c r="B72" t="s">
        <v>124</v>
      </c>
      <c r="C72" t="s">
        <v>75</v>
      </c>
      <c r="D72" t="s">
        <v>125</v>
      </c>
      <c r="E72" t="s">
        <v>262</v>
      </c>
      <c r="F72" t="s">
        <v>27</v>
      </c>
      <c r="G72" t="s">
        <v>134</v>
      </c>
      <c r="H72" t="s">
        <v>1109</v>
      </c>
      <c r="I72" t="s">
        <v>179</v>
      </c>
      <c r="J72" t="s">
        <v>227</v>
      </c>
      <c r="K72" t="s">
        <v>41</v>
      </c>
      <c r="L72" t="s">
        <v>32</v>
      </c>
      <c r="M72" t="s">
        <v>104</v>
      </c>
      <c r="N72" t="s">
        <v>1194</v>
      </c>
      <c r="O72" t="s">
        <v>1194</v>
      </c>
      <c r="R72" t="s">
        <v>765</v>
      </c>
      <c r="T72" t="s">
        <v>43</v>
      </c>
      <c r="U72" t="s">
        <v>29</v>
      </c>
      <c r="V72" t="s">
        <v>26</v>
      </c>
      <c r="W72" t="s">
        <v>1194</v>
      </c>
      <c r="Y72" s="1">
        <v>42607.399016203701</v>
      </c>
      <c r="Z72" s="1">
        <v>42747.790138888886</v>
      </c>
      <c r="AA72" t="s">
        <v>1108</v>
      </c>
    </row>
    <row r="73" spans="1:27" x14ac:dyDescent="0.3">
      <c r="A73">
        <v>88275</v>
      </c>
      <c r="B73" t="s">
        <v>77</v>
      </c>
      <c r="C73" t="s">
        <v>75</v>
      </c>
      <c r="D73" t="s">
        <v>825</v>
      </c>
      <c r="E73" t="s">
        <v>147</v>
      </c>
      <c r="F73" t="s">
        <v>27</v>
      </c>
      <c r="G73" t="s">
        <v>187</v>
      </c>
      <c r="H73" t="s">
        <v>1107</v>
      </c>
      <c r="I73" t="s">
        <v>941</v>
      </c>
      <c r="J73" t="s">
        <v>250</v>
      </c>
      <c r="K73" t="s">
        <v>41</v>
      </c>
      <c r="L73" t="s">
        <v>32</v>
      </c>
      <c r="N73" t="s">
        <v>1194</v>
      </c>
      <c r="O73" t="s">
        <v>1194</v>
      </c>
      <c r="R73" t="s">
        <v>765</v>
      </c>
      <c r="T73" t="s">
        <v>55</v>
      </c>
      <c r="U73" t="s">
        <v>37</v>
      </c>
      <c r="V73" t="s">
        <v>235</v>
      </c>
      <c r="W73" t="s">
        <v>1194</v>
      </c>
      <c r="Y73" s="1">
        <v>42611.681805555556</v>
      </c>
      <c r="Z73" s="1">
        <v>42612.031967592593</v>
      </c>
    </row>
    <row r="74" spans="1:27" x14ac:dyDescent="0.3">
      <c r="A74">
        <v>92168</v>
      </c>
      <c r="B74" t="s">
        <v>77</v>
      </c>
      <c r="C74" t="s">
        <v>75</v>
      </c>
      <c r="D74" t="s">
        <v>825</v>
      </c>
      <c r="E74" t="s">
        <v>147</v>
      </c>
      <c r="F74" t="s">
        <v>27</v>
      </c>
      <c r="G74" t="s">
        <v>187</v>
      </c>
      <c r="H74" t="s">
        <v>1308</v>
      </c>
      <c r="I74" t="s">
        <v>313</v>
      </c>
      <c r="J74" t="s">
        <v>313</v>
      </c>
      <c r="K74" t="s">
        <v>41</v>
      </c>
      <c r="L74" t="s">
        <v>1100</v>
      </c>
      <c r="N74" t="s">
        <v>1194</v>
      </c>
      <c r="O74" t="s">
        <v>1194</v>
      </c>
      <c r="Q74" t="s">
        <v>366</v>
      </c>
      <c r="R74" t="s">
        <v>765</v>
      </c>
      <c r="T74" t="s">
        <v>43</v>
      </c>
      <c r="U74" t="s">
        <v>29</v>
      </c>
      <c r="V74" t="s">
        <v>26</v>
      </c>
      <c r="W74" t="s">
        <v>1194</v>
      </c>
      <c r="Y74" s="1">
        <v>42685.01966435185</v>
      </c>
      <c r="Z74" s="1">
        <v>42807.339456018519</v>
      </c>
    </row>
    <row r="75" spans="1:27" x14ac:dyDescent="0.3">
      <c r="A75">
        <v>92525</v>
      </c>
      <c r="B75" t="s">
        <v>77</v>
      </c>
      <c r="C75" t="s">
        <v>75</v>
      </c>
      <c r="D75" t="s">
        <v>825</v>
      </c>
      <c r="E75" t="s">
        <v>262</v>
      </c>
      <c r="F75" t="s">
        <v>27</v>
      </c>
      <c r="G75" t="s">
        <v>134</v>
      </c>
      <c r="H75" t="s">
        <v>1099</v>
      </c>
      <c r="I75" t="s">
        <v>941</v>
      </c>
      <c r="J75" t="s">
        <v>1098</v>
      </c>
      <c r="K75" t="s">
        <v>41</v>
      </c>
      <c r="L75" t="s">
        <v>32</v>
      </c>
      <c r="N75" t="s">
        <v>1194</v>
      </c>
      <c r="O75" t="s">
        <v>1194</v>
      </c>
      <c r="Q75" t="s">
        <v>1097</v>
      </c>
      <c r="R75" t="s">
        <v>765</v>
      </c>
      <c r="T75" t="s">
        <v>43</v>
      </c>
      <c r="U75" t="s">
        <v>37</v>
      </c>
      <c r="V75" t="s">
        <v>26</v>
      </c>
      <c r="W75" t="s">
        <v>1194</v>
      </c>
      <c r="Y75" s="1">
        <v>42692.15388888889</v>
      </c>
      <c r="Z75" s="1">
        <v>42748.393900462965</v>
      </c>
      <c r="AA75" t="s">
        <v>1096</v>
      </c>
    </row>
    <row r="76" spans="1:27" x14ac:dyDescent="0.3">
      <c r="A76">
        <v>93099</v>
      </c>
      <c r="B76" t="s">
        <v>77</v>
      </c>
      <c r="C76" t="s">
        <v>75</v>
      </c>
      <c r="D76" t="s">
        <v>825</v>
      </c>
      <c r="E76" t="s">
        <v>262</v>
      </c>
      <c r="F76" t="s">
        <v>27</v>
      </c>
      <c r="G76" t="s">
        <v>187</v>
      </c>
      <c r="H76" t="s">
        <v>1090</v>
      </c>
      <c r="I76" t="s">
        <v>941</v>
      </c>
      <c r="J76" t="s">
        <v>934</v>
      </c>
      <c r="K76" t="s">
        <v>41</v>
      </c>
      <c r="L76" t="s">
        <v>32</v>
      </c>
      <c r="N76" t="s">
        <v>1194</v>
      </c>
      <c r="O76" t="s">
        <v>1194</v>
      </c>
      <c r="R76" t="s">
        <v>765</v>
      </c>
      <c r="T76" t="s">
        <v>55</v>
      </c>
      <c r="U76" t="s">
        <v>37</v>
      </c>
      <c r="V76" t="s">
        <v>235</v>
      </c>
      <c r="W76" t="s">
        <v>1194</v>
      </c>
      <c r="Y76" s="1">
        <v>42704.250879629632</v>
      </c>
      <c r="Z76" s="1">
        <v>42706.519050925926</v>
      </c>
    </row>
    <row r="77" spans="1:27" x14ac:dyDescent="0.3">
      <c r="A77">
        <v>93173</v>
      </c>
      <c r="B77" t="s">
        <v>77</v>
      </c>
      <c r="C77" t="s">
        <v>75</v>
      </c>
      <c r="D77" t="s">
        <v>825</v>
      </c>
      <c r="E77" t="s">
        <v>147</v>
      </c>
      <c r="F77" t="s">
        <v>27</v>
      </c>
      <c r="G77" t="s">
        <v>166</v>
      </c>
      <c r="H77" t="s">
        <v>1089</v>
      </c>
      <c r="I77" t="s">
        <v>941</v>
      </c>
      <c r="J77" t="s">
        <v>935</v>
      </c>
      <c r="K77" t="s">
        <v>41</v>
      </c>
      <c r="L77" t="s">
        <v>32</v>
      </c>
      <c r="N77" t="s">
        <v>1194</v>
      </c>
      <c r="O77" t="s">
        <v>1194</v>
      </c>
      <c r="R77" t="s">
        <v>765</v>
      </c>
      <c r="T77" t="s">
        <v>43</v>
      </c>
      <c r="U77" t="s">
        <v>45</v>
      </c>
      <c r="V77" t="s">
        <v>26</v>
      </c>
      <c r="W77" t="s">
        <v>1194</v>
      </c>
      <c r="Y77" s="1">
        <v>42705.532627314817</v>
      </c>
      <c r="Z77" s="1">
        <v>42770.496874999997</v>
      </c>
    </row>
    <row r="78" spans="1:27" x14ac:dyDescent="0.3">
      <c r="A78">
        <v>94040</v>
      </c>
      <c r="B78" t="s">
        <v>459</v>
      </c>
      <c r="C78" t="s">
        <v>75</v>
      </c>
      <c r="D78" t="s">
        <v>125</v>
      </c>
      <c r="E78" t="s">
        <v>303</v>
      </c>
      <c r="F78" t="s">
        <v>27</v>
      </c>
      <c r="G78" t="s">
        <v>49</v>
      </c>
      <c r="H78" t="s">
        <v>1086</v>
      </c>
      <c r="I78" t="s">
        <v>179</v>
      </c>
      <c r="J78" t="s">
        <v>794</v>
      </c>
      <c r="K78" t="s">
        <v>41</v>
      </c>
      <c r="L78" t="s">
        <v>28</v>
      </c>
      <c r="N78" t="s">
        <v>1194</v>
      </c>
      <c r="O78" t="s">
        <v>1194</v>
      </c>
      <c r="R78" t="s">
        <v>765</v>
      </c>
      <c r="T78" t="s">
        <v>55</v>
      </c>
      <c r="U78" t="s">
        <v>45</v>
      </c>
      <c r="V78" t="s">
        <v>235</v>
      </c>
      <c r="W78" t="s">
        <v>1194</v>
      </c>
      <c r="Y78" s="1">
        <v>42732.245798611111</v>
      </c>
      <c r="Z78" s="1">
        <v>42739.333368055559</v>
      </c>
    </row>
    <row r="79" spans="1:27" x14ac:dyDescent="0.3">
      <c r="A79">
        <v>94333</v>
      </c>
      <c r="B79" t="s">
        <v>124</v>
      </c>
      <c r="C79" t="s">
        <v>75</v>
      </c>
      <c r="D79" t="s">
        <v>125</v>
      </c>
      <c r="E79" t="s">
        <v>147</v>
      </c>
      <c r="F79" t="s">
        <v>27</v>
      </c>
      <c r="G79" t="s">
        <v>49</v>
      </c>
      <c r="H79" t="s">
        <v>1085</v>
      </c>
      <c r="I79" t="s">
        <v>179</v>
      </c>
      <c r="J79" t="s">
        <v>794</v>
      </c>
      <c r="K79" t="s">
        <v>41</v>
      </c>
      <c r="L79" t="s">
        <v>240</v>
      </c>
      <c r="M79" t="s">
        <v>44</v>
      </c>
      <c r="N79" t="s">
        <v>1194</v>
      </c>
      <c r="O79" t="s">
        <v>1194</v>
      </c>
      <c r="Q79" t="s">
        <v>1082</v>
      </c>
      <c r="R79" t="s">
        <v>765</v>
      </c>
      <c r="T79" t="s">
        <v>55</v>
      </c>
      <c r="U79" t="s">
        <v>45</v>
      </c>
      <c r="V79" t="s">
        <v>235</v>
      </c>
      <c r="W79" t="s">
        <v>1194</v>
      </c>
      <c r="X79" t="s">
        <v>1084</v>
      </c>
      <c r="Y79" s="1">
        <v>42744.312013888892</v>
      </c>
      <c r="Z79" s="1">
        <v>42751.291261574072</v>
      </c>
      <c r="AA79" t="s">
        <v>1081</v>
      </c>
    </row>
    <row r="80" spans="1:27" x14ac:dyDescent="0.3">
      <c r="A80">
        <v>94334</v>
      </c>
      <c r="B80" t="s">
        <v>459</v>
      </c>
      <c r="C80" t="s">
        <v>75</v>
      </c>
      <c r="D80" t="s">
        <v>125</v>
      </c>
      <c r="E80" t="s">
        <v>262</v>
      </c>
      <c r="F80" t="s">
        <v>27</v>
      </c>
      <c r="G80" t="s">
        <v>49</v>
      </c>
      <c r="H80" t="s">
        <v>1083</v>
      </c>
      <c r="I80" t="s">
        <v>179</v>
      </c>
      <c r="J80" t="s">
        <v>794</v>
      </c>
      <c r="K80" t="s">
        <v>41</v>
      </c>
      <c r="L80" t="s">
        <v>28</v>
      </c>
      <c r="N80" t="s">
        <v>1194</v>
      </c>
      <c r="O80" t="s">
        <v>1194</v>
      </c>
      <c r="Q80" t="s">
        <v>1082</v>
      </c>
      <c r="R80" t="s">
        <v>765</v>
      </c>
      <c r="T80" t="s">
        <v>55</v>
      </c>
      <c r="U80" t="s">
        <v>45</v>
      </c>
      <c r="V80" t="s">
        <v>235</v>
      </c>
      <c r="W80" t="s">
        <v>1194</v>
      </c>
      <c r="Y80" s="1">
        <v>42744.318773148145</v>
      </c>
      <c r="Z80" s="1">
        <v>42744.48814814815</v>
      </c>
      <c r="AA80" t="s">
        <v>1081</v>
      </c>
    </row>
    <row r="81" spans="1:27" x14ac:dyDescent="0.3">
      <c r="A81">
        <v>94489</v>
      </c>
      <c r="B81" t="s">
        <v>277</v>
      </c>
      <c r="C81" t="s">
        <v>75</v>
      </c>
      <c r="D81" t="s">
        <v>79</v>
      </c>
      <c r="E81" t="s">
        <v>147</v>
      </c>
      <c r="F81" t="s">
        <v>27</v>
      </c>
      <c r="G81" t="s">
        <v>166</v>
      </c>
      <c r="H81" t="s">
        <v>1080</v>
      </c>
      <c r="I81" t="s">
        <v>193</v>
      </c>
      <c r="J81" t="s">
        <v>1079</v>
      </c>
      <c r="K81" t="s">
        <v>41</v>
      </c>
      <c r="L81" t="s">
        <v>28</v>
      </c>
      <c r="N81" t="s">
        <v>1194</v>
      </c>
      <c r="O81" t="s">
        <v>1194</v>
      </c>
      <c r="R81" t="s">
        <v>765</v>
      </c>
      <c r="T81" t="s">
        <v>43</v>
      </c>
      <c r="U81" t="s">
        <v>60</v>
      </c>
      <c r="V81" t="s">
        <v>26</v>
      </c>
      <c r="W81" t="s">
        <v>1194</v>
      </c>
      <c r="Y81" s="1">
        <v>42746.610821759263</v>
      </c>
      <c r="Z81" s="1">
        <v>42766.856921296298</v>
      </c>
    </row>
    <row r="82" spans="1:27" x14ac:dyDescent="0.3">
      <c r="A82">
        <v>95047</v>
      </c>
      <c r="B82" t="s">
        <v>74</v>
      </c>
      <c r="C82" t="s">
        <v>75</v>
      </c>
      <c r="D82" t="s">
        <v>79</v>
      </c>
      <c r="E82" t="s">
        <v>262</v>
      </c>
      <c r="F82" t="s">
        <v>27</v>
      </c>
      <c r="G82" t="s">
        <v>49</v>
      </c>
      <c r="H82" t="s">
        <v>1078</v>
      </c>
      <c r="I82" t="s">
        <v>193</v>
      </c>
      <c r="J82" t="s">
        <v>1077</v>
      </c>
      <c r="K82" t="s">
        <v>41</v>
      </c>
      <c r="L82" t="s">
        <v>32</v>
      </c>
      <c r="N82" t="s">
        <v>1194</v>
      </c>
      <c r="O82" t="s">
        <v>1194</v>
      </c>
      <c r="R82" t="s">
        <v>765</v>
      </c>
      <c r="T82" t="s">
        <v>67</v>
      </c>
      <c r="U82" t="s">
        <v>60</v>
      </c>
      <c r="V82" t="s">
        <v>235</v>
      </c>
      <c r="W82" t="s">
        <v>1194</v>
      </c>
      <c r="Y82" s="1">
        <v>42760.660462962966</v>
      </c>
      <c r="Z82" s="1">
        <v>42760.973773148151</v>
      </c>
    </row>
    <row r="83" spans="1:27" x14ac:dyDescent="0.3">
      <c r="A83">
        <v>95185</v>
      </c>
      <c r="B83" t="s">
        <v>77</v>
      </c>
      <c r="C83" t="s">
        <v>75</v>
      </c>
      <c r="D83" t="s">
        <v>825</v>
      </c>
      <c r="E83" t="s">
        <v>147</v>
      </c>
      <c r="F83" t="s">
        <v>27</v>
      </c>
      <c r="G83" t="s">
        <v>169</v>
      </c>
      <c r="H83" t="s">
        <v>1267</v>
      </c>
      <c r="I83" t="s">
        <v>309</v>
      </c>
      <c r="J83" t="s">
        <v>309</v>
      </c>
      <c r="K83" t="s">
        <v>41</v>
      </c>
      <c r="L83" t="s">
        <v>240</v>
      </c>
      <c r="N83" t="s">
        <v>1194</v>
      </c>
      <c r="O83" t="s">
        <v>1194</v>
      </c>
      <c r="Q83" t="s">
        <v>1266</v>
      </c>
      <c r="R83" t="s">
        <v>765</v>
      </c>
      <c r="T83" t="s">
        <v>43</v>
      </c>
      <c r="U83" t="s">
        <v>29</v>
      </c>
      <c r="V83" t="s">
        <v>26</v>
      </c>
      <c r="W83" t="s">
        <v>1194</v>
      </c>
      <c r="Y83" s="1">
        <v>42765.331388888888</v>
      </c>
      <c r="Z83" s="1">
        <v>42797.683217592596</v>
      </c>
      <c r="AA83" t="s">
        <v>1265</v>
      </c>
    </row>
    <row r="84" spans="1:27" x14ac:dyDescent="0.3">
      <c r="A84">
        <v>95974</v>
      </c>
      <c r="B84" t="s">
        <v>1263</v>
      </c>
      <c r="C84" t="s">
        <v>75</v>
      </c>
      <c r="D84" t="s">
        <v>825</v>
      </c>
      <c r="E84" t="s">
        <v>149</v>
      </c>
      <c r="F84" t="s">
        <v>27</v>
      </c>
      <c r="G84" t="s">
        <v>187</v>
      </c>
      <c r="H84" t="s">
        <v>1264</v>
      </c>
      <c r="I84" t="s">
        <v>941</v>
      </c>
      <c r="J84" t="s">
        <v>1263</v>
      </c>
      <c r="K84" t="s">
        <v>41</v>
      </c>
      <c r="L84" t="s">
        <v>32</v>
      </c>
      <c r="M84" t="s">
        <v>104</v>
      </c>
      <c r="N84" t="s">
        <v>1194</v>
      </c>
      <c r="O84" t="s">
        <v>1194</v>
      </c>
      <c r="Q84" t="s">
        <v>1262</v>
      </c>
      <c r="R84" t="s">
        <v>765</v>
      </c>
      <c r="T84" t="s">
        <v>55</v>
      </c>
      <c r="U84" t="s">
        <v>37</v>
      </c>
      <c r="V84" t="s">
        <v>26</v>
      </c>
      <c r="W84" t="s">
        <v>1194</v>
      </c>
      <c r="Y84" s="1">
        <v>42782.021145833336</v>
      </c>
      <c r="Z84" s="1">
        <v>42797.543240740742</v>
      </c>
      <c r="AA84" t="s">
        <v>1261</v>
      </c>
    </row>
    <row r="85" spans="1:27" x14ac:dyDescent="0.3">
      <c r="A85">
        <v>95981</v>
      </c>
      <c r="B85" t="s">
        <v>915</v>
      </c>
      <c r="C85" t="s">
        <v>75</v>
      </c>
      <c r="D85" t="s">
        <v>79</v>
      </c>
      <c r="E85" t="s">
        <v>147</v>
      </c>
      <c r="F85" t="s">
        <v>27</v>
      </c>
      <c r="G85" t="s">
        <v>169</v>
      </c>
      <c r="H85" t="s">
        <v>1075</v>
      </c>
      <c r="I85" t="s">
        <v>915</v>
      </c>
      <c r="J85" t="s">
        <v>915</v>
      </c>
      <c r="K85" t="s">
        <v>41</v>
      </c>
      <c r="L85" t="s">
        <v>28</v>
      </c>
      <c r="N85" t="s">
        <v>1194</v>
      </c>
      <c r="O85" t="s">
        <v>1194</v>
      </c>
      <c r="R85" t="s">
        <v>765</v>
      </c>
      <c r="T85" t="s">
        <v>43</v>
      </c>
      <c r="U85" t="s">
        <v>45</v>
      </c>
      <c r="V85" t="s">
        <v>26</v>
      </c>
      <c r="W85" t="s">
        <v>1194</v>
      </c>
      <c r="Y85" s="1">
        <v>42782.091423611113</v>
      </c>
      <c r="Z85" s="1">
        <v>42782.109282407408</v>
      </c>
    </row>
    <row r="86" spans="1:27" x14ac:dyDescent="0.3">
      <c r="A86">
        <v>96251</v>
      </c>
      <c r="B86" t="s">
        <v>77</v>
      </c>
      <c r="C86" t="s">
        <v>75</v>
      </c>
      <c r="D86" t="s">
        <v>825</v>
      </c>
      <c r="E86" t="s">
        <v>262</v>
      </c>
      <c r="F86" t="s">
        <v>27</v>
      </c>
      <c r="G86" t="s">
        <v>25</v>
      </c>
      <c r="H86" t="s">
        <v>1260</v>
      </c>
      <c r="I86" t="s">
        <v>941</v>
      </c>
      <c r="J86" t="s">
        <v>210</v>
      </c>
      <c r="K86" t="s">
        <v>41</v>
      </c>
      <c r="L86" t="s">
        <v>32</v>
      </c>
      <c r="N86" t="s">
        <v>1194</v>
      </c>
      <c r="O86" t="s">
        <v>1194</v>
      </c>
      <c r="R86" t="s">
        <v>765</v>
      </c>
      <c r="T86" t="s">
        <v>43</v>
      </c>
      <c r="U86" t="s">
        <v>60</v>
      </c>
      <c r="V86" t="s">
        <v>235</v>
      </c>
      <c r="W86" t="s">
        <v>1194</v>
      </c>
      <c r="Y86" s="1">
        <v>42787.726817129631</v>
      </c>
      <c r="Z86" s="1">
        <v>42788.558622685188</v>
      </c>
    </row>
    <row r="87" spans="1:27" x14ac:dyDescent="0.3">
      <c r="A87">
        <v>96252</v>
      </c>
      <c r="B87" t="s">
        <v>459</v>
      </c>
      <c r="C87" t="s">
        <v>75</v>
      </c>
      <c r="D87" t="s">
        <v>125</v>
      </c>
      <c r="E87" t="s">
        <v>147</v>
      </c>
      <c r="F87" t="s">
        <v>27</v>
      </c>
      <c r="G87" t="s">
        <v>49</v>
      </c>
      <c r="H87" t="s">
        <v>1259</v>
      </c>
      <c r="I87" t="s">
        <v>179</v>
      </c>
      <c r="J87" t="s">
        <v>794</v>
      </c>
      <c r="K87" t="s">
        <v>41</v>
      </c>
      <c r="L87" t="s">
        <v>32</v>
      </c>
      <c r="N87" t="s">
        <v>1194</v>
      </c>
      <c r="O87" t="s">
        <v>1194</v>
      </c>
      <c r="R87" t="s">
        <v>765</v>
      </c>
      <c r="T87" t="s">
        <v>55</v>
      </c>
      <c r="U87" t="s">
        <v>45</v>
      </c>
      <c r="V87" t="s">
        <v>235</v>
      </c>
      <c r="W87" t="s">
        <v>1194</v>
      </c>
      <c r="Y87" s="1">
        <v>42787.911319444444</v>
      </c>
      <c r="Z87" s="1">
        <v>42795.150659722225</v>
      </c>
    </row>
    <row r="88" spans="1:27" x14ac:dyDescent="0.3">
      <c r="A88">
        <v>96253</v>
      </c>
      <c r="B88" t="s">
        <v>459</v>
      </c>
      <c r="C88" t="s">
        <v>75</v>
      </c>
      <c r="D88" t="s">
        <v>125</v>
      </c>
      <c r="E88" t="s">
        <v>147</v>
      </c>
      <c r="F88" t="s">
        <v>27</v>
      </c>
      <c r="G88" t="s">
        <v>49</v>
      </c>
      <c r="H88" t="s">
        <v>1258</v>
      </c>
      <c r="I88" t="s">
        <v>179</v>
      </c>
      <c r="J88" t="s">
        <v>794</v>
      </c>
      <c r="K88" t="s">
        <v>41</v>
      </c>
      <c r="L88" t="s">
        <v>32</v>
      </c>
      <c r="N88" t="s">
        <v>1194</v>
      </c>
      <c r="O88" t="s">
        <v>1194</v>
      </c>
      <c r="R88" t="s">
        <v>765</v>
      </c>
      <c r="T88" t="s">
        <v>55</v>
      </c>
      <c r="U88" t="s">
        <v>45</v>
      </c>
      <c r="V88" t="s">
        <v>235</v>
      </c>
      <c r="W88" t="s">
        <v>1194</v>
      </c>
      <c r="Y88" s="1">
        <v>42787.917326388888</v>
      </c>
      <c r="Z88" s="1">
        <v>42795.150972222225</v>
      </c>
    </row>
    <row r="89" spans="1:27" x14ac:dyDescent="0.3">
      <c r="A89">
        <v>96865</v>
      </c>
      <c r="B89" t="s">
        <v>459</v>
      </c>
      <c r="C89" t="s">
        <v>75</v>
      </c>
      <c r="D89" t="s">
        <v>125</v>
      </c>
      <c r="E89" t="s">
        <v>262</v>
      </c>
      <c r="F89" t="s">
        <v>27</v>
      </c>
      <c r="G89" t="s">
        <v>187</v>
      </c>
      <c r="H89" t="s">
        <v>1318</v>
      </c>
      <c r="I89" t="s">
        <v>179</v>
      </c>
      <c r="J89" t="s">
        <v>234</v>
      </c>
      <c r="K89" t="s">
        <v>41</v>
      </c>
      <c r="L89" t="s">
        <v>28</v>
      </c>
      <c r="N89" t="s">
        <v>1194</v>
      </c>
      <c r="O89" t="s">
        <v>1194</v>
      </c>
      <c r="R89" t="s">
        <v>765</v>
      </c>
      <c r="T89" t="s">
        <v>43</v>
      </c>
      <c r="U89" t="s">
        <v>29</v>
      </c>
      <c r="V89" t="s">
        <v>235</v>
      </c>
      <c r="W89" t="s">
        <v>1194</v>
      </c>
      <c r="Y89" s="1">
        <v>42802.457418981481</v>
      </c>
      <c r="Z89" s="1">
        <v>42807.479641203703</v>
      </c>
      <c r="AA89" t="s">
        <v>1316</v>
      </c>
    </row>
    <row r="90" spans="1:27" x14ac:dyDescent="0.3">
      <c r="A90">
        <v>96866</v>
      </c>
      <c r="B90" t="s">
        <v>459</v>
      </c>
      <c r="C90" t="s">
        <v>75</v>
      </c>
      <c r="D90" t="s">
        <v>125</v>
      </c>
      <c r="E90" t="s">
        <v>262</v>
      </c>
      <c r="F90" t="s">
        <v>27</v>
      </c>
      <c r="G90" t="s">
        <v>187</v>
      </c>
      <c r="H90" t="s">
        <v>1317</v>
      </c>
      <c r="I90" t="s">
        <v>179</v>
      </c>
      <c r="J90" t="s">
        <v>234</v>
      </c>
      <c r="K90" t="s">
        <v>41</v>
      </c>
      <c r="L90" t="s">
        <v>28</v>
      </c>
      <c r="N90" t="s">
        <v>1194</v>
      </c>
      <c r="O90" t="s">
        <v>1194</v>
      </c>
      <c r="R90" t="s">
        <v>765</v>
      </c>
      <c r="T90" t="s">
        <v>43</v>
      </c>
      <c r="U90" t="s">
        <v>29</v>
      </c>
      <c r="V90" t="s">
        <v>235</v>
      </c>
      <c r="W90" t="s">
        <v>1194</v>
      </c>
      <c r="Y90" s="1">
        <v>42802.462280092594</v>
      </c>
      <c r="Z90" s="1">
        <v>42807.479675925926</v>
      </c>
      <c r="AA90" t="s">
        <v>1316</v>
      </c>
    </row>
    <row r="91" spans="1:27" x14ac:dyDescent="0.3">
      <c r="A91">
        <v>96972</v>
      </c>
      <c r="B91" t="s">
        <v>77</v>
      </c>
      <c r="C91" t="s">
        <v>75</v>
      </c>
      <c r="D91" t="s">
        <v>825</v>
      </c>
      <c r="E91" t="s">
        <v>303</v>
      </c>
      <c r="F91" t="s">
        <v>27</v>
      </c>
      <c r="G91" t="s">
        <v>134</v>
      </c>
      <c r="H91" t="s">
        <v>1315</v>
      </c>
      <c r="I91" t="s">
        <v>941</v>
      </c>
      <c r="J91" t="s">
        <v>908</v>
      </c>
      <c r="K91" t="s">
        <v>41</v>
      </c>
      <c r="L91" t="s">
        <v>101</v>
      </c>
      <c r="N91" t="s">
        <v>1194</v>
      </c>
      <c r="O91" t="s">
        <v>1194</v>
      </c>
      <c r="R91" t="s">
        <v>765</v>
      </c>
      <c r="T91" t="s">
        <v>43</v>
      </c>
      <c r="U91" t="s">
        <v>45</v>
      </c>
      <c r="V91" t="s">
        <v>26</v>
      </c>
      <c r="W91" t="s">
        <v>1194</v>
      </c>
      <c r="Y91" s="1">
        <v>42807.015798611108</v>
      </c>
      <c r="Z91" s="1">
        <v>42807.430393518516</v>
      </c>
    </row>
    <row r="92" spans="1:27" x14ac:dyDescent="0.3">
      <c r="A92">
        <v>75258</v>
      </c>
      <c r="B92" t="s">
        <v>102</v>
      </c>
      <c r="C92" t="s">
        <v>133</v>
      </c>
      <c r="D92" t="s">
        <v>787</v>
      </c>
      <c r="E92" t="s">
        <v>147</v>
      </c>
      <c r="F92" t="s">
        <v>27</v>
      </c>
      <c r="G92" t="s">
        <v>169</v>
      </c>
      <c r="H92" t="s">
        <v>1073</v>
      </c>
      <c r="I92" t="s">
        <v>234</v>
      </c>
      <c r="J92" t="s">
        <v>234</v>
      </c>
      <c r="K92" t="s">
        <v>41</v>
      </c>
      <c r="L92" t="s">
        <v>32</v>
      </c>
      <c r="N92" t="s">
        <v>1194</v>
      </c>
      <c r="O92" t="s">
        <v>1194</v>
      </c>
      <c r="R92" t="s">
        <v>765</v>
      </c>
      <c r="S92" t="s">
        <v>426</v>
      </c>
      <c r="T92" t="s">
        <v>43</v>
      </c>
      <c r="U92" t="s">
        <v>29</v>
      </c>
      <c r="V92" t="s">
        <v>36</v>
      </c>
      <c r="W92" t="s">
        <v>1194</v>
      </c>
      <c r="Y92" s="1">
        <v>42385.422060185185</v>
      </c>
      <c r="Z92" s="1">
        <v>42388.353067129632</v>
      </c>
    </row>
    <row r="93" spans="1:27" x14ac:dyDescent="0.3">
      <c r="A93">
        <v>96222</v>
      </c>
      <c r="B93" t="s">
        <v>139</v>
      </c>
      <c r="C93" t="s">
        <v>106</v>
      </c>
      <c r="D93" t="s">
        <v>141</v>
      </c>
      <c r="E93" t="s">
        <v>262</v>
      </c>
      <c r="F93" t="s">
        <v>27</v>
      </c>
      <c r="G93" t="s">
        <v>169</v>
      </c>
      <c r="H93" t="s">
        <v>1257</v>
      </c>
      <c r="I93" t="s">
        <v>915</v>
      </c>
      <c r="J93" t="s">
        <v>915</v>
      </c>
      <c r="K93" t="s">
        <v>41</v>
      </c>
      <c r="L93" t="s">
        <v>32</v>
      </c>
      <c r="N93" t="s">
        <v>1194</v>
      </c>
      <c r="O93" t="s">
        <v>1194</v>
      </c>
      <c r="Q93" t="s">
        <v>366</v>
      </c>
      <c r="R93" t="s">
        <v>765</v>
      </c>
      <c r="T93" t="s">
        <v>67</v>
      </c>
      <c r="U93" t="s">
        <v>29</v>
      </c>
      <c r="V93" t="s">
        <v>26</v>
      </c>
      <c r="W93" t="s">
        <v>1194</v>
      </c>
      <c r="Y93" s="1">
        <v>42787.250763888886</v>
      </c>
      <c r="Z93" s="1">
        <v>42794.200833333336</v>
      </c>
    </row>
    <row r="94" spans="1:27" x14ac:dyDescent="0.3">
      <c r="A94">
        <v>96266</v>
      </c>
      <c r="B94" t="s">
        <v>139</v>
      </c>
      <c r="C94" t="s">
        <v>106</v>
      </c>
      <c r="D94" t="s">
        <v>141</v>
      </c>
      <c r="E94" t="s">
        <v>262</v>
      </c>
      <c r="F94" t="s">
        <v>27</v>
      </c>
      <c r="G94" t="s">
        <v>169</v>
      </c>
      <c r="H94" t="s">
        <v>1256</v>
      </c>
      <c r="I94" t="s">
        <v>915</v>
      </c>
      <c r="J94" t="s">
        <v>915</v>
      </c>
      <c r="K94" t="s">
        <v>41</v>
      </c>
      <c r="L94" t="s">
        <v>32</v>
      </c>
      <c r="N94" t="s">
        <v>1194</v>
      </c>
      <c r="O94" t="s">
        <v>1194</v>
      </c>
      <c r="Q94" t="s">
        <v>1255</v>
      </c>
      <c r="R94" t="s">
        <v>765</v>
      </c>
      <c r="T94" t="s">
        <v>43</v>
      </c>
      <c r="U94" t="s">
        <v>29</v>
      </c>
      <c r="V94" t="s">
        <v>26</v>
      </c>
      <c r="W94" t="s">
        <v>1194</v>
      </c>
      <c r="Y94" s="1">
        <v>42788.11619212963</v>
      </c>
      <c r="Z94" s="1">
        <v>42794.202986111108</v>
      </c>
    </row>
    <row r="95" spans="1:27" x14ac:dyDescent="0.3">
      <c r="A95">
        <v>78389</v>
      </c>
      <c r="B95" t="s">
        <v>143</v>
      </c>
      <c r="C95" t="s">
        <v>23</v>
      </c>
      <c r="D95" t="s">
        <v>68</v>
      </c>
      <c r="E95" t="s">
        <v>48</v>
      </c>
      <c r="F95" t="s">
        <v>27</v>
      </c>
      <c r="G95" t="s">
        <v>187</v>
      </c>
      <c r="H95" t="s">
        <v>1061</v>
      </c>
      <c r="J95" t="s">
        <v>161</v>
      </c>
      <c r="K95" t="s">
        <v>41</v>
      </c>
      <c r="L95" t="s">
        <v>32</v>
      </c>
      <c r="N95" t="s">
        <v>1194</v>
      </c>
      <c r="O95" t="s">
        <v>1194</v>
      </c>
      <c r="R95" t="s">
        <v>235</v>
      </c>
      <c r="T95" t="s">
        <v>55</v>
      </c>
      <c r="U95" t="s">
        <v>37</v>
      </c>
      <c r="V95" t="s">
        <v>26</v>
      </c>
      <c r="W95" t="s">
        <v>1194</v>
      </c>
      <c r="X95" t="s">
        <v>1060</v>
      </c>
      <c r="Y95" s="1">
        <v>42437.14738425926</v>
      </c>
      <c r="Z95" s="1">
        <v>42452.003368055557</v>
      </c>
    </row>
    <row r="96" spans="1:27" x14ac:dyDescent="0.3">
      <c r="A96">
        <v>81264</v>
      </c>
      <c r="B96" t="s">
        <v>763</v>
      </c>
      <c r="C96" t="s">
        <v>23</v>
      </c>
      <c r="D96" t="s">
        <v>106</v>
      </c>
      <c r="E96" t="s">
        <v>24</v>
      </c>
      <c r="F96" t="s">
        <v>27</v>
      </c>
      <c r="G96" t="s">
        <v>42</v>
      </c>
      <c r="H96" t="s">
        <v>762</v>
      </c>
      <c r="J96" t="s">
        <v>670</v>
      </c>
      <c r="K96" t="s">
        <v>41</v>
      </c>
      <c r="L96" t="s">
        <v>32</v>
      </c>
      <c r="M96" t="s">
        <v>185</v>
      </c>
      <c r="N96" t="s">
        <v>1194</v>
      </c>
      <c r="O96" t="s">
        <v>1194</v>
      </c>
      <c r="R96" t="s">
        <v>235</v>
      </c>
      <c r="T96" t="s">
        <v>43</v>
      </c>
      <c r="U96" t="s">
        <v>60</v>
      </c>
      <c r="V96" t="s">
        <v>235</v>
      </c>
      <c r="W96" t="s">
        <v>1194</v>
      </c>
      <c r="Y96" s="1">
        <v>42480.965439814812</v>
      </c>
      <c r="Z96" s="1">
        <v>42803.366840277777</v>
      </c>
    </row>
    <row r="97" spans="1:27" x14ac:dyDescent="0.3">
      <c r="A97">
        <v>84186</v>
      </c>
      <c r="B97" t="s">
        <v>66</v>
      </c>
      <c r="C97" t="s">
        <v>23</v>
      </c>
      <c r="D97" t="s">
        <v>68</v>
      </c>
      <c r="E97" t="s">
        <v>149</v>
      </c>
      <c r="F97" t="s">
        <v>27</v>
      </c>
      <c r="G97" t="s">
        <v>187</v>
      </c>
      <c r="H97" t="s">
        <v>1058</v>
      </c>
      <c r="I97" t="s">
        <v>950</v>
      </c>
      <c r="J97" t="s">
        <v>91</v>
      </c>
      <c r="K97" t="s">
        <v>41</v>
      </c>
      <c r="L97" t="s">
        <v>101</v>
      </c>
      <c r="M97" t="s">
        <v>185</v>
      </c>
      <c r="N97" t="s">
        <v>1194</v>
      </c>
      <c r="O97" t="s">
        <v>1194</v>
      </c>
      <c r="R97" t="s">
        <v>235</v>
      </c>
      <c r="T97" t="s">
        <v>43</v>
      </c>
      <c r="U97" t="s">
        <v>45</v>
      </c>
      <c r="V97" t="s">
        <v>235</v>
      </c>
      <c r="W97" t="s">
        <v>1194</v>
      </c>
      <c r="Y97" s="1">
        <v>42528.527418981481</v>
      </c>
      <c r="Z97" s="1">
        <v>42619.193310185183</v>
      </c>
    </row>
    <row r="98" spans="1:27" x14ac:dyDescent="0.3">
      <c r="A98">
        <v>85557</v>
      </c>
      <c r="B98" t="s">
        <v>66</v>
      </c>
      <c r="C98" t="s">
        <v>23</v>
      </c>
      <c r="D98" t="s">
        <v>68</v>
      </c>
      <c r="E98" t="s">
        <v>149</v>
      </c>
      <c r="F98" t="s">
        <v>27</v>
      </c>
      <c r="G98" t="s">
        <v>187</v>
      </c>
      <c r="H98" t="s">
        <v>1056</v>
      </c>
      <c r="I98" t="s">
        <v>950</v>
      </c>
      <c r="J98" t="s">
        <v>91</v>
      </c>
      <c r="K98" t="s">
        <v>41</v>
      </c>
      <c r="L98" t="s">
        <v>240</v>
      </c>
      <c r="N98" t="s">
        <v>1194</v>
      </c>
      <c r="O98" t="s">
        <v>1194</v>
      </c>
      <c r="R98" t="s">
        <v>235</v>
      </c>
      <c r="S98" t="s">
        <v>235</v>
      </c>
      <c r="T98" t="s">
        <v>55</v>
      </c>
      <c r="U98" t="s">
        <v>45</v>
      </c>
      <c r="V98" t="s">
        <v>235</v>
      </c>
      <c r="W98" t="s">
        <v>1194</v>
      </c>
      <c r="Y98" s="1">
        <v>42552.693553240744</v>
      </c>
      <c r="Z98" s="1">
        <v>42584.229189814818</v>
      </c>
    </row>
    <row r="99" spans="1:27" x14ac:dyDescent="0.3">
      <c r="A99">
        <v>92187</v>
      </c>
      <c r="B99" t="s">
        <v>61</v>
      </c>
      <c r="C99" t="s">
        <v>23</v>
      </c>
      <c r="D99" t="s">
        <v>95</v>
      </c>
      <c r="E99" t="s">
        <v>24</v>
      </c>
      <c r="F99" t="s">
        <v>27</v>
      </c>
      <c r="G99" t="s">
        <v>42</v>
      </c>
      <c r="H99" t="s">
        <v>714</v>
      </c>
      <c r="I99" t="s">
        <v>936</v>
      </c>
      <c r="J99" t="s">
        <v>150</v>
      </c>
      <c r="K99" t="s">
        <v>41</v>
      </c>
      <c r="L99" t="s">
        <v>32</v>
      </c>
      <c r="M99" t="s">
        <v>638</v>
      </c>
      <c r="N99" t="s">
        <v>1194</v>
      </c>
      <c r="O99" t="s">
        <v>428</v>
      </c>
      <c r="Q99" t="s">
        <v>713</v>
      </c>
      <c r="R99" t="s">
        <v>235</v>
      </c>
      <c r="T99" t="s">
        <v>43</v>
      </c>
      <c r="U99" t="s">
        <v>29</v>
      </c>
      <c r="V99" t="s">
        <v>26</v>
      </c>
      <c r="W99" t="s">
        <v>361</v>
      </c>
      <c r="Y99" s="1">
        <v>42685.228935185187</v>
      </c>
      <c r="Z99" s="1">
        <v>42716.31863425926</v>
      </c>
    </row>
    <row r="100" spans="1:27" x14ac:dyDescent="0.3">
      <c r="A100">
        <v>94122</v>
      </c>
      <c r="B100" t="s">
        <v>702</v>
      </c>
      <c r="C100" t="s">
        <v>23</v>
      </c>
      <c r="D100" t="s">
        <v>374</v>
      </c>
      <c r="E100" t="s">
        <v>24</v>
      </c>
      <c r="F100" t="s">
        <v>27</v>
      </c>
      <c r="G100" t="s">
        <v>25</v>
      </c>
      <c r="H100" t="s">
        <v>701</v>
      </c>
      <c r="J100" t="s">
        <v>700</v>
      </c>
      <c r="K100" t="s">
        <v>41</v>
      </c>
      <c r="L100" t="s">
        <v>240</v>
      </c>
      <c r="M100" t="s">
        <v>44</v>
      </c>
      <c r="N100" t="s">
        <v>1194</v>
      </c>
      <c r="O100" t="s">
        <v>1194</v>
      </c>
      <c r="R100" t="s">
        <v>235</v>
      </c>
      <c r="T100" t="s">
        <v>55</v>
      </c>
      <c r="U100" t="s">
        <v>45</v>
      </c>
      <c r="V100" t="s">
        <v>235</v>
      </c>
      <c r="W100" t="s">
        <v>1194</v>
      </c>
      <c r="X100" t="s">
        <v>378</v>
      </c>
      <c r="Y100" s="1">
        <v>42739.236076388886</v>
      </c>
      <c r="Z100" s="1">
        <v>42771.985289351855</v>
      </c>
    </row>
    <row r="101" spans="1:27" x14ac:dyDescent="0.3">
      <c r="A101">
        <v>95144</v>
      </c>
      <c r="B101" t="s">
        <v>66</v>
      </c>
      <c r="C101" t="s">
        <v>23</v>
      </c>
      <c r="D101" t="s">
        <v>374</v>
      </c>
      <c r="E101" t="s">
        <v>24</v>
      </c>
      <c r="F101" t="s">
        <v>27</v>
      </c>
      <c r="G101" t="s">
        <v>49</v>
      </c>
      <c r="H101" t="s">
        <v>699</v>
      </c>
      <c r="I101" t="s">
        <v>285</v>
      </c>
      <c r="J101" t="s">
        <v>285</v>
      </c>
      <c r="K101" t="s">
        <v>41</v>
      </c>
      <c r="L101" t="s">
        <v>240</v>
      </c>
      <c r="M101" t="s">
        <v>44</v>
      </c>
      <c r="N101" t="s">
        <v>1194</v>
      </c>
      <c r="O101" t="s">
        <v>1194</v>
      </c>
      <c r="R101" t="s">
        <v>235</v>
      </c>
      <c r="T101" t="s">
        <v>67</v>
      </c>
      <c r="U101" t="s">
        <v>60</v>
      </c>
      <c r="V101" t="s">
        <v>235</v>
      </c>
      <c r="W101" t="s">
        <v>1194</v>
      </c>
      <c r="X101" t="s">
        <v>378</v>
      </c>
      <c r="Y101" s="1">
        <v>42762.451701388891</v>
      </c>
      <c r="Z101" s="1">
        <v>42771.987256944441</v>
      </c>
    </row>
    <row r="102" spans="1:27" x14ac:dyDescent="0.3">
      <c r="A102">
        <v>96444</v>
      </c>
      <c r="B102" t="s">
        <v>191</v>
      </c>
      <c r="C102" t="s">
        <v>23</v>
      </c>
      <c r="D102" t="s">
        <v>30</v>
      </c>
      <c r="E102" t="s">
        <v>24</v>
      </c>
      <c r="F102" t="s">
        <v>27</v>
      </c>
      <c r="G102" t="s">
        <v>42</v>
      </c>
      <c r="H102" t="s">
        <v>1303</v>
      </c>
      <c r="J102" t="s">
        <v>1302</v>
      </c>
      <c r="K102" t="s">
        <v>41</v>
      </c>
      <c r="L102" t="s">
        <v>240</v>
      </c>
      <c r="M102" t="s">
        <v>44</v>
      </c>
      <c r="N102" t="s">
        <v>1194</v>
      </c>
      <c r="O102" t="s">
        <v>1293</v>
      </c>
      <c r="Q102" t="s">
        <v>1301</v>
      </c>
      <c r="R102" t="s">
        <v>235</v>
      </c>
      <c r="T102" t="s">
        <v>43</v>
      </c>
      <c r="U102" t="s">
        <v>45</v>
      </c>
      <c r="V102" t="s">
        <v>235</v>
      </c>
      <c r="W102" t="s">
        <v>1194</v>
      </c>
      <c r="X102" t="s">
        <v>378</v>
      </c>
      <c r="Y102" s="1">
        <v>42793.886562500003</v>
      </c>
      <c r="Z102" s="1">
        <v>42803.087685185186</v>
      </c>
    </row>
    <row r="103" spans="1:27" x14ac:dyDescent="0.3">
      <c r="A103">
        <v>79685</v>
      </c>
      <c r="B103" t="s">
        <v>173</v>
      </c>
      <c r="C103" t="s">
        <v>162</v>
      </c>
      <c r="D103" t="s">
        <v>216</v>
      </c>
      <c r="E103" t="s">
        <v>24</v>
      </c>
      <c r="F103" t="s">
        <v>27</v>
      </c>
      <c r="G103" t="s">
        <v>49</v>
      </c>
      <c r="H103" t="s">
        <v>696</v>
      </c>
      <c r="I103" t="s">
        <v>163</v>
      </c>
      <c r="J103" t="s">
        <v>163</v>
      </c>
      <c r="K103" t="s">
        <v>41</v>
      </c>
      <c r="L103" t="s">
        <v>32</v>
      </c>
      <c r="N103" t="s">
        <v>1194</v>
      </c>
      <c r="O103" t="s">
        <v>1194</v>
      </c>
      <c r="R103" t="s">
        <v>235</v>
      </c>
      <c r="T103" t="s">
        <v>55</v>
      </c>
      <c r="U103" t="s">
        <v>37</v>
      </c>
      <c r="V103" t="s">
        <v>235</v>
      </c>
      <c r="W103" t="s">
        <v>1194</v>
      </c>
      <c r="Y103" s="1">
        <v>42458.033101851855</v>
      </c>
      <c r="Z103" s="1">
        <v>42724.124166666668</v>
      </c>
    </row>
    <row r="104" spans="1:27" x14ac:dyDescent="0.3">
      <c r="A104">
        <v>85104</v>
      </c>
      <c r="B104" t="s">
        <v>702</v>
      </c>
      <c r="C104" t="s">
        <v>34</v>
      </c>
      <c r="D104" t="s">
        <v>1013</v>
      </c>
      <c r="E104" t="s">
        <v>149</v>
      </c>
      <c r="F104" t="s">
        <v>27</v>
      </c>
      <c r="G104" t="s">
        <v>187</v>
      </c>
      <c r="H104" t="s">
        <v>1012</v>
      </c>
      <c r="I104" t="s">
        <v>188</v>
      </c>
      <c r="J104" t="s">
        <v>962</v>
      </c>
      <c r="K104" t="s">
        <v>41</v>
      </c>
      <c r="L104" t="s">
        <v>32</v>
      </c>
      <c r="N104" t="s">
        <v>1194</v>
      </c>
      <c r="O104" t="s">
        <v>1194</v>
      </c>
      <c r="R104" t="s">
        <v>235</v>
      </c>
      <c r="T104" t="s">
        <v>43</v>
      </c>
      <c r="U104" t="s">
        <v>45</v>
      </c>
      <c r="V104" t="s">
        <v>235</v>
      </c>
      <c r="W104" t="s">
        <v>1194</v>
      </c>
      <c r="Y104" s="1">
        <v>42544.445532407408</v>
      </c>
      <c r="Z104" s="1">
        <v>42598.000277777777</v>
      </c>
      <c r="AA104" t="s">
        <v>232</v>
      </c>
    </row>
    <row r="105" spans="1:27" x14ac:dyDescent="0.3">
      <c r="A105">
        <v>89816</v>
      </c>
      <c r="B105" t="s">
        <v>47</v>
      </c>
      <c r="C105" t="s">
        <v>34</v>
      </c>
      <c r="D105" t="s">
        <v>689</v>
      </c>
      <c r="E105" t="s">
        <v>24</v>
      </c>
      <c r="F105" t="s">
        <v>27</v>
      </c>
      <c r="G105" t="s">
        <v>49</v>
      </c>
      <c r="H105" t="s">
        <v>688</v>
      </c>
      <c r="I105" t="s">
        <v>47</v>
      </c>
      <c r="J105" t="s">
        <v>47</v>
      </c>
      <c r="K105" t="s">
        <v>41</v>
      </c>
      <c r="L105" t="s">
        <v>32</v>
      </c>
      <c r="N105" t="s">
        <v>1194</v>
      </c>
      <c r="O105" t="s">
        <v>1194</v>
      </c>
      <c r="R105" t="s">
        <v>235</v>
      </c>
      <c r="T105" t="s">
        <v>55</v>
      </c>
      <c r="U105" t="s">
        <v>60</v>
      </c>
      <c r="V105" t="s">
        <v>26</v>
      </c>
      <c r="W105" t="s">
        <v>1194</v>
      </c>
      <c r="Y105" s="1">
        <v>42642.068159722221</v>
      </c>
      <c r="Z105" s="1">
        <v>42803.347997685189</v>
      </c>
    </row>
    <row r="106" spans="1:27" x14ac:dyDescent="0.3">
      <c r="A106">
        <v>91980</v>
      </c>
      <c r="B106" t="s">
        <v>751</v>
      </c>
      <c r="C106" t="s">
        <v>34</v>
      </c>
      <c r="D106" t="s">
        <v>71</v>
      </c>
      <c r="E106" t="s">
        <v>24</v>
      </c>
      <c r="F106" t="s">
        <v>27</v>
      </c>
      <c r="G106" t="s">
        <v>42</v>
      </c>
      <c r="H106" t="s">
        <v>1254</v>
      </c>
      <c r="I106" t="s">
        <v>751</v>
      </c>
      <c r="J106" t="s">
        <v>99</v>
      </c>
      <c r="K106" t="s">
        <v>41</v>
      </c>
      <c r="L106" t="s">
        <v>240</v>
      </c>
      <c r="M106" t="s">
        <v>365</v>
      </c>
      <c r="N106" t="s">
        <v>1194</v>
      </c>
      <c r="O106" t="s">
        <v>1221</v>
      </c>
      <c r="R106" t="s">
        <v>235</v>
      </c>
      <c r="T106" t="s">
        <v>43</v>
      </c>
      <c r="U106" t="s">
        <v>29</v>
      </c>
      <c r="V106" t="s">
        <v>26</v>
      </c>
      <c r="W106" t="s">
        <v>1194</v>
      </c>
      <c r="Y106" s="1">
        <v>42682.147974537038</v>
      </c>
      <c r="Z106" s="1">
        <v>42802.005752314813</v>
      </c>
    </row>
    <row r="107" spans="1:27" x14ac:dyDescent="0.3">
      <c r="A107">
        <v>92712</v>
      </c>
      <c r="B107" t="s">
        <v>926</v>
      </c>
      <c r="C107" t="s">
        <v>34</v>
      </c>
      <c r="D107" t="s">
        <v>71</v>
      </c>
      <c r="E107" t="s">
        <v>24</v>
      </c>
      <c r="F107" t="s">
        <v>27</v>
      </c>
      <c r="G107" t="s">
        <v>42</v>
      </c>
      <c r="H107" t="s">
        <v>1253</v>
      </c>
      <c r="I107" t="s">
        <v>926</v>
      </c>
      <c r="J107" t="s">
        <v>99</v>
      </c>
      <c r="K107" t="s">
        <v>41</v>
      </c>
      <c r="L107" t="s">
        <v>240</v>
      </c>
      <c r="M107" t="s">
        <v>365</v>
      </c>
      <c r="N107" t="s">
        <v>1194</v>
      </c>
      <c r="O107" t="s">
        <v>1221</v>
      </c>
      <c r="R107" t="s">
        <v>235</v>
      </c>
      <c r="T107" t="s">
        <v>43</v>
      </c>
      <c r="U107" t="s">
        <v>37</v>
      </c>
      <c r="V107" t="s">
        <v>26</v>
      </c>
      <c r="W107" t="s">
        <v>1194</v>
      </c>
      <c r="Y107" s="1">
        <v>42696.25440972222</v>
      </c>
      <c r="Z107" s="1">
        <v>42801.966967592591</v>
      </c>
    </row>
    <row r="108" spans="1:27" x14ac:dyDescent="0.3">
      <c r="A108">
        <v>94678</v>
      </c>
      <c r="B108" t="s">
        <v>89</v>
      </c>
      <c r="C108" t="s">
        <v>88</v>
      </c>
      <c r="D108" t="s">
        <v>90</v>
      </c>
      <c r="E108" t="s">
        <v>24</v>
      </c>
      <c r="F108" t="s">
        <v>27</v>
      </c>
      <c r="G108" t="s">
        <v>275</v>
      </c>
      <c r="H108" t="s">
        <v>620</v>
      </c>
      <c r="I108" t="s">
        <v>107</v>
      </c>
      <c r="J108" t="s">
        <v>342</v>
      </c>
      <c r="K108" t="s">
        <v>41</v>
      </c>
      <c r="L108" t="s">
        <v>32</v>
      </c>
      <c r="N108" t="s">
        <v>1194</v>
      </c>
      <c r="O108" t="s">
        <v>1194</v>
      </c>
      <c r="R108" t="s">
        <v>235</v>
      </c>
      <c r="T108" t="s">
        <v>67</v>
      </c>
      <c r="U108" t="s">
        <v>60</v>
      </c>
      <c r="V108" t="s">
        <v>235</v>
      </c>
      <c r="W108" t="s">
        <v>1194</v>
      </c>
      <c r="Y108" s="1">
        <v>42753.045277777775</v>
      </c>
      <c r="Z108" s="1">
        <v>42753.961944444447</v>
      </c>
    </row>
    <row r="109" spans="1:27" x14ac:dyDescent="0.3">
      <c r="A109">
        <v>82510</v>
      </c>
      <c r="B109" t="s">
        <v>209</v>
      </c>
      <c r="C109" t="s">
        <v>40</v>
      </c>
      <c r="D109" t="s">
        <v>46</v>
      </c>
      <c r="E109" t="s">
        <v>48</v>
      </c>
      <c r="F109" t="s">
        <v>27</v>
      </c>
      <c r="G109" t="s">
        <v>187</v>
      </c>
      <c r="H109" t="s">
        <v>1005</v>
      </c>
      <c r="I109" t="s">
        <v>1004</v>
      </c>
      <c r="J109" t="s">
        <v>174</v>
      </c>
      <c r="K109" t="s">
        <v>41</v>
      </c>
      <c r="L109" t="s">
        <v>32</v>
      </c>
      <c r="N109" t="s">
        <v>1194</v>
      </c>
      <c r="O109" t="s">
        <v>1194</v>
      </c>
      <c r="R109" t="s">
        <v>235</v>
      </c>
      <c r="T109" t="s">
        <v>55</v>
      </c>
      <c r="U109" t="s">
        <v>37</v>
      </c>
      <c r="V109" t="s">
        <v>26</v>
      </c>
      <c r="W109" t="s">
        <v>1194</v>
      </c>
      <c r="X109" t="s">
        <v>1003</v>
      </c>
      <c r="Y109" s="1">
        <v>42499.229317129626</v>
      </c>
      <c r="Z109" s="1">
        <v>42585.358344907407</v>
      </c>
    </row>
    <row r="110" spans="1:27" x14ac:dyDescent="0.3">
      <c r="A110">
        <v>90625</v>
      </c>
      <c r="B110" t="s">
        <v>39</v>
      </c>
      <c r="C110" t="s">
        <v>40</v>
      </c>
      <c r="D110" t="s">
        <v>46</v>
      </c>
      <c r="E110" t="s">
        <v>24</v>
      </c>
      <c r="F110" t="s">
        <v>27</v>
      </c>
      <c r="G110" t="s">
        <v>169</v>
      </c>
      <c r="H110" t="s">
        <v>614</v>
      </c>
      <c r="I110" t="s">
        <v>915</v>
      </c>
      <c r="J110" t="s">
        <v>260</v>
      </c>
      <c r="K110" t="s">
        <v>41</v>
      </c>
      <c r="L110" t="s">
        <v>32</v>
      </c>
      <c r="M110" t="s">
        <v>369</v>
      </c>
      <c r="N110" t="s">
        <v>1194</v>
      </c>
      <c r="O110" t="s">
        <v>1194</v>
      </c>
      <c r="Q110" t="s">
        <v>613</v>
      </c>
      <c r="R110" t="s">
        <v>235</v>
      </c>
      <c r="T110" t="s">
        <v>55</v>
      </c>
      <c r="U110" t="s">
        <v>37</v>
      </c>
      <c r="V110" t="s">
        <v>26</v>
      </c>
      <c r="W110" t="s">
        <v>1194</v>
      </c>
      <c r="X110" t="s">
        <v>545</v>
      </c>
      <c r="Y110" s="1">
        <v>42657.001284722224</v>
      </c>
      <c r="Z110" s="1">
        <v>42738.488749999997</v>
      </c>
    </row>
    <row r="111" spans="1:27" x14ac:dyDescent="0.3">
      <c r="A111">
        <v>84899</v>
      </c>
      <c r="B111" t="s">
        <v>800</v>
      </c>
      <c r="C111" t="s">
        <v>165</v>
      </c>
      <c r="D111" t="s">
        <v>166</v>
      </c>
      <c r="E111" t="s">
        <v>147</v>
      </c>
      <c r="F111" t="s">
        <v>27</v>
      </c>
      <c r="G111" t="s">
        <v>187</v>
      </c>
      <c r="H111" t="s">
        <v>1000</v>
      </c>
      <c r="I111" t="s">
        <v>800</v>
      </c>
      <c r="J111" t="s">
        <v>800</v>
      </c>
      <c r="K111" t="s">
        <v>41</v>
      </c>
      <c r="L111" t="s">
        <v>32</v>
      </c>
      <c r="N111" t="s">
        <v>1194</v>
      </c>
      <c r="O111" t="s">
        <v>1194</v>
      </c>
      <c r="R111" t="s">
        <v>235</v>
      </c>
      <c r="T111" t="s">
        <v>67</v>
      </c>
      <c r="U111" t="s">
        <v>45</v>
      </c>
      <c r="V111" t="s">
        <v>235</v>
      </c>
      <c r="W111" t="s">
        <v>1194</v>
      </c>
      <c r="Y111" s="1">
        <v>42542.140509259261</v>
      </c>
      <c r="Z111" s="1">
        <v>42543.229641203703</v>
      </c>
    </row>
    <row r="112" spans="1:27" x14ac:dyDescent="0.3">
      <c r="A112">
        <v>85124</v>
      </c>
      <c r="B112" t="s">
        <v>77</v>
      </c>
      <c r="C112" t="s">
        <v>165</v>
      </c>
      <c r="D112" t="s">
        <v>166</v>
      </c>
      <c r="E112" t="s">
        <v>147</v>
      </c>
      <c r="F112" t="s">
        <v>27</v>
      </c>
      <c r="G112" t="s">
        <v>187</v>
      </c>
      <c r="H112" t="s">
        <v>999</v>
      </c>
      <c r="I112" t="s">
        <v>800</v>
      </c>
      <c r="J112" t="s">
        <v>800</v>
      </c>
      <c r="K112" t="s">
        <v>41</v>
      </c>
      <c r="L112" t="s">
        <v>32</v>
      </c>
      <c r="N112" t="s">
        <v>1194</v>
      </c>
      <c r="O112" t="s">
        <v>1194</v>
      </c>
      <c r="R112" t="s">
        <v>235</v>
      </c>
      <c r="T112" t="s">
        <v>43</v>
      </c>
      <c r="U112" t="s">
        <v>29</v>
      </c>
      <c r="V112" t="s">
        <v>235</v>
      </c>
      <c r="W112" t="s">
        <v>1194</v>
      </c>
      <c r="Y112" s="1">
        <v>42544.980219907404</v>
      </c>
      <c r="Z112" s="1">
        <v>42549.139432870368</v>
      </c>
    </row>
    <row r="113" spans="1:27" x14ac:dyDescent="0.3">
      <c r="A113">
        <v>86174</v>
      </c>
      <c r="B113" t="s">
        <v>188</v>
      </c>
      <c r="C113" t="s">
        <v>165</v>
      </c>
      <c r="D113" t="s">
        <v>166</v>
      </c>
      <c r="E113" t="s">
        <v>147</v>
      </c>
      <c r="F113" t="s">
        <v>27</v>
      </c>
      <c r="G113" t="s">
        <v>187</v>
      </c>
      <c r="H113" t="s">
        <v>998</v>
      </c>
      <c r="J113" t="s">
        <v>188</v>
      </c>
      <c r="K113" t="s">
        <v>41</v>
      </c>
      <c r="L113" t="s">
        <v>32</v>
      </c>
      <c r="N113" t="s">
        <v>1194</v>
      </c>
      <c r="O113" t="s">
        <v>1194</v>
      </c>
      <c r="R113" t="s">
        <v>235</v>
      </c>
      <c r="T113" t="s">
        <v>55</v>
      </c>
      <c r="U113" t="s">
        <v>45</v>
      </c>
      <c r="V113" t="s">
        <v>235</v>
      </c>
      <c r="W113" t="s">
        <v>1194</v>
      </c>
      <c r="Y113" s="1">
        <v>42565.557928240742</v>
      </c>
      <c r="Z113" s="1">
        <v>42565.658437500002</v>
      </c>
    </row>
    <row r="114" spans="1:27" x14ac:dyDescent="0.3">
      <c r="A114">
        <v>86202</v>
      </c>
      <c r="B114" t="s">
        <v>800</v>
      </c>
      <c r="C114" t="s">
        <v>165</v>
      </c>
      <c r="D114" t="s">
        <v>166</v>
      </c>
      <c r="E114" t="s">
        <v>147</v>
      </c>
      <c r="F114" t="s">
        <v>27</v>
      </c>
      <c r="G114" t="s">
        <v>187</v>
      </c>
      <c r="H114" t="s">
        <v>997</v>
      </c>
      <c r="I114" t="s">
        <v>800</v>
      </c>
      <c r="J114" t="s">
        <v>800</v>
      </c>
      <c r="K114" t="s">
        <v>41</v>
      </c>
      <c r="L114" t="s">
        <v>32</v>
      </c>
      <c r="N114" t="s">
        <v>1194</v>
      </c>
      <c r="O114" t="s">
        <v>1194</v>
      </c>
      <c r="R114" t="s">
        <v>235</v>
      </c>
      <c r="T114" t="s">
        <v>43</v>
      </c>
      <c r="U114" t="s">
        <v>37</v>
      </c>
      <c r="V114" t="s">
        <v>235</v>
      </c>
      <c r="W114" t="s">
        <v>1194</v>
      </c>
      <c r="Y114" s="1">
        <v>42566.193726851852</v>
      </c>
      <c r="Z114" s="1">
        <v>42566.348877314813</v>
      </c>
    </row>
    <row r="115" spans="1:27" x14ac:dyDescent="0.3">
      <c r="A115">
        <v>86211</v>
      </c>
      <c r="B115" t="s">
        <v>950</v>
      </c>
      <c r="C115" t="s">
        <v>165</v>
      </c>
      <c r="D115" t="s">
        <v>166</v>
      </c>
      <c r="E115" t="s">
        <v>147</v>
      </c>
      <c r="F115" t="s">
        <v>27</v>
      </c>
      <c r="G115" t="s">
        <v>187</v>
      </c>
      <c r="H115" t="s">
        <v>996</v>
      </c>
      <c r="J115" t="s">
        <v>950</v>
      </c>
      <c r="K115" t="s">
        <v>41</v>
      </c>
      <c r="L115" t="s">
        <v>32</v>
      </c>
      <c r="N115" t="s">
        <v>1194</v>
      </c>
      <c r="O115" t="s">
        <v>1194</v>
      </c>
      <c r="R115" t="s">
        <v>235</v>
      </c>
      <c r="S115" t="s">
        <v>235</v>
      </c>
      <c r="T115" t="s">
        <v>43</v>
      </c>
      <c r="U115" t="s">
        <v>45</v>
      </c>
      <c r="V115" t="s">
        <v>235</v>
      </c>
      <c r="W115" t="s">
        <v>1194</v>
      </c>
      <c r="Y115" s="1">
        <v>42566.316493055558</v>
      </c>
      <c r="Z115" s="1">
        <v>42578.205254629633</v>
      </c>
    </row>
    <row r="116" spans="1:27" x14ac:dyDescent="0.3">
      <c r="A116">
        <v>87205</v>
      </c>
      <c r="B116" t="s">
        <v>934</v>
      </c>
      <c r="C116" t="s">
        <v>165</v>
      </c>
      <c r="D116" t="s">
        <v>166</v>
      </c>
      <c r="E116" t="s">
        <v>147</v>
      </c>
      <c r="F116" t="s">
        <v>27</v>
      </c>
      <c r="G116" t="s">
        <v>187</v>
      </c>
      <c r="H116" t="s">
        <v>995</v>
      </c>
      <c r="J116" t="s">
        <v>934</v>
      </c>
      <c r="K116" t="s">
        <v>41</v>
      </c>
      <c r="L116" t="s">
        <v>32</v>
      </c>
      <c r="N116" t="s">
        <v>1194</v>
      </c>
      <c r="O116" t="s">
        <v>1194</v>
      </c>
      <c r="R116" t="s">
        <v>235</v>
      </c>
      <c r="T116" t="s">
        <v>55</v>
      </c>
      <c r="U116" t="s">
        <v>45</v>
      </c>
      <c r="V116" t="s">
        <v>235</v>
      </c>
      <c r="W116" t="s">
        <v>1194</v>
      </c>
      <c r="Y116" s="1">
        <v>42587.297511574077</v>
      </c>
      <c r="Z116" s="1">
        <v>42592.025729166664</v>
      </c>
    </row>
    <row r="117" spans="1:27" x14ac:dyDescent="0.3">
      <c r="A117">
        <v>87656</v>
      </c>
      <c r="B117" t="s">
        <v>192</v>
      </c>
      <c r="C117" t="s">
        <v>165</v>
      </c>
      <c r="D117" t="s">
        <v>166</v>
      </c>
      <c r="E117" t="s">
        <v>147</v>
      </c>
      <c r="F117" t="s">
        <v>27</v>
      </c>
      <c r="G117" t="s">
        <v>187</v>
      </c>
      <c r="H117" t="s">
        <v>994</v>
      </c>
      <c r="I117" t="s">
        <v>913</v>
      </c>
      <c r="J117" t="s">
        <v>913</v>
      </c>
      <c r="K117" t="s">
        <v>41</v>
      </c>
      <c r="L117" t="s">
        <v>32</v>
      </c>
      <c r="M117" t="s">
        <v>44</v>
      </c>
      <c r="N117" t="s">
        <v>1194</v>
      </c>
      <c r="O117" t="s">
        <v>1194</v>
      </c>
      <c r="R117" t="s">
        <v>235</v>
      </c>
      <c r="T117" t="s">
        <v>55</v>
      </c>
      <c r="U117" t="s">
        <v>45</v>
      </c>
      <c r="V117" t="s">
        <v>235</v>
      </c>
      <c r="W117" t="s">
        <v>1194</v>
      </c>
      <c r="X117" t="s">
        <v>636</v>
      </c>
      <c r="Y117" s="1">
        <v>42598.291979166665</v>
      </c>
      <c r="Z117" s="1">
        <v>42655.133402777778</v>
      </c>
    </row>
    <row r="118" spans="1:27" x14ac:dyDescent="0.3">
      <c r="A118">
        <v>88712</v>
      </c>
      <c r="B118" t="s">
        <v>1001</v>
      </c>
      <c r="C118" t="s">
        <v>165</v>
      </c>
      <c r="D118" t="s">
        <v>166</v>
      </c>
      <c r="E118" t="s">
        <v>147</v>
      </c>
      <c r="F118" t="s">
        <v>27</v>
      </c>
      <c r="G118" t="s">
        <v>134</v>
      </c>
      <c r="H118" t="s">
        <v>1002</v>
      </c>
      <c r="J118" t="s">
        <v>1001</v>
      </c>
      <c r="K118" t="s">
        <v>41</v>
      </c>
      <c r="L118" t="s">
        <v>32</v>
      </c>
      <c r="N118" t="s">
        <v>1194</v>
      </c>
      <c r="O118" t="s">
        <v>1194</v>
      </c>
      <c r="R118" t="s">
        <v>235</v>
      </c>
      <c r="T118" t="s">
        <v>43</v>
      </c>
      <c r="U118" t="s">
        <v>60</v>
      </c>
      <c r="V118" t="s">
        <v>26</v>
      </c>
      <c r="W118" t="s">
        <v>1194</v>
      </c>
      <c r="Y118" s="1">
        <v>42620.885277777779</v>
      </c>
      <c r="Z118" s="1">
        <v>42803.348310185182</v>
      </c>
    </row>
    <row r="119" spans="1:27" x14ac:dyDescent="0.3">
      <c r="A119">
        <v>89078</v>
      </c>
      <c r="B119" t="s">
        <v>566</v>
      </c>
      <c r="C119" t="s">
        <v>165</v>
      </c>
      <c r="D119" t="s">
        <v>166</v>
      </c>
      <c r="E119" t="s">
        <v>147</v>
      </c>
      <c r="F119" t="s">
        <v>27</v>
      </c>
      <c r="G119" t="s">
        <v>187</v>
      </c>
      <c r="H119" t="s">
        <v>993</v>
      </c>
      <c r="J119" t="s">
        <v>566</v>
      </c>
      <c r="K119" t="s">
        <v>41</v>
      </c>
      <c r="L119" t="s">
        <v>32</v>
      </c>
      <c r="N119" t="s">
        <v>1194</v>
      </c>
      <c r="O119" t="s">
        <v>1194</v>
      </c>
      <c r="Q119" t="s">
        <v>992</v>
      </c>
      <c r="R119" t="s">
        <v>235</v>
      </c>
      <c r="S119" t="s">
        <v>235</v>
      </c>
      <c r="T119" t="s">
        <v>43</v>
      </c>
      <c r="U119" t="s">
        <v>45</v>
      </c>
      <c r="V119" t="s">
        <v>235</v>
      </c>
      <c r="W119" t="s">
        <v>1194</v>
      </c>
      <c r="Y119" s="1">
        <v>42628.230520833335</v>
      </c>
      <c r="Z119" s="1">
        <v>42634.003240740742</v>
      </c>
      <c r="AA119" t="s">
        <v>991</v>
      </c>
    </row>
    <row r="120" spans="1:27" x14ac:dyDescent="0.3">
      <c r="A120">
        <v>89847</v>
      </c>
      <c r="B120" t="s">
        <v>566</v>
      </c>
      <c r="C120" t="s">
        <v>165</v>
      </c>
      <c r="D120" t="s">
        <v>166</v>
      </c>
      <c r="E120" t="s">
        <v>147</v>
      </c>
      <c r="F120" t="s">
        <v>27</v>
      </c>
      <c r="G120" t="s">
        <v>187</v>
      </c>
      <c r="H120" t="s">
        <v>989</v>
      </c>
      <c r="J120" t="s">
        <v>566</v>
      </c>
      <c r="K120" t="s">
        <v>41</v>
      </c>
      <c r="L120" t="s">
        <v>244</v>
      </c>
      <c r="N120" t="s">
        <v>1194</v>
      </c>
      <c r="O120" t="s">
        <v>1194</v>
      </c>
      <c r="R120" t="s">
        <v>235</v>
      </c>
      <c r="T120" t="s">
        <v>43</v>
      </c>
      <c r="U120" t="s">
        <v>45</v>
      </c>
      <c r="V120" t="s">
        <v>235</v>
      </c>
      <c r="W120" t="s">
        <v>1194</v>
      </c>
      <c r="Y120" s="1">
        <v>42642.297812500001</v>
      </c>
      <c r="Z120" s="1">
        <v>42647.131192129629</v>
      </c>
    </row>
    <row r="121" spans="1:27" x14ac:dyDescent="0.3">
      <c r="A121">
        <v>96711</v>
      </c>
      <c r="B121" t="s">
        <v>800</v>
      </c>
      <c r="C121" t="s">
        <v>165</v>
      </c>
      <c r="D121" t="s">
        <v>166</v>
      </c>
      <c r="E121" t="s">
        <v>147</v>
      </c>
      <c r="F121" t="s">
        <v>27</v>
      </c>
      <c r="G121" t="s">
        <v>187</v>
      </c>
      <c r="H121" t="s">
        <v>1251</v>
      </c>
      <c r="I121" t="s">
        <v>800</v>
      </c>
      <c r="J121" t="s">
        <v>800</v>
      </c>
      <c r="K121" t="s">
        <v>41</v>
      </c>
      <c r="L121" t="s">
        <v>240</v>
      </c>
      <c r="M121" t="s">
        <v>185</v>
      </c>
      <c r="N121" t="s">
        <v>1194</v>
      </c>
      <c r="O121" t="s">
        <v>1194</v>
      </c>
      <c r="R121" t="s">
        <v>235</v>
      </c>
      <c r="T121" t="s">
        <v>67</v>
      </c>
      <c r="U121" t="s">
        <v>45</v>
      </c>
      <c r="V121" t="s">
        <v>235</v>
      </c>
      <c r="W121" t="s">
        <v>1194</v>
      </c>
      <c r="Y121" s="1">
        <v>42800.339780092596</v>
      </c>
      <c r="Z121" s="1">
        <v>42800.883773148147</v>
      </c>
    </row>
    <row r="122" spans="1:27" x14ac:dyDescent="0.3">
      <c r="A122">
        <v>96784</v>
      </c>
      <c r="B122" t="s">
        <v>195</v>
      </c>
      <c r="C122" t="s">
        <v>165</v>
      </c>
      <c r="D122" t="s">
        <v>166</v>
      </c>
      <c r="E122" t="s">
        <v>147</v>
      </c>
      <c r="F122" t="s">
        <v>27</v>
      </c>
      <c r="G122" t="s">
        <v>187</v>
      </c>
      <c r="H122" t="s">
        <v>1250</v>
      </c>
      <c r="I122" t="s">
        <v>195</v>
      </c>
      <c r="J122" t="s">
        <v>195</v>
      </c>
      <c r="K122" t="s">
        <v>41</v>
      </c>
      <c r="L122" t="s">
        <v>32</v>
      </c>
      <c r="N122" t="s">
        <v>1194</v>
      </c>
      <c r="O122" t="s">
        <v>1194</v>
      </c>
      <c r="R122" t="s">
        <v>235</v>
      </c>
      <c r="T122" t="s">
        <v>43</v>
      </c>
      <c r="U122" t="s">
        <v>29</v>
      </c>
      <c r="V122" t="s">
        <v>235</v>
      </c>
      <c r="W122" t="s">
        <v>1194</v>
      </c>
      <c r="Y122" s="1">
        <v>42801.362361111111</v>
      </c>
      <c r="Z122" s="1">
        <v>42802.316620370373</v>
      </c>
    </row>
    <row r="123" spans="1:27" x14ac:dyDescent="0.3">
      <c r="A123">
        <v>94869</v>
      </c>
      <c r="B123" t="s">
        <v>89</v>
      </c>
      <c r="C123" t="s">
        <v>599</v>
      </c>
      <c r="D123" t="s">
        <v>609</v>
      </c>
      <c r="E123" t="s">
        <v>24</v>
      </c>
      <c r="F123" t="s">
        <v>27</v>
      </c>
      <c r="G123" t="s">
        <v>49</v>
      </c>
      <c r="H123" t="s">
        <v>612</v>
      </c>
      <c r="I123" t="s">
        <v>248</v>
      </c>
      <c r="J123" t="s">
        <v>248</v>
      </c>
      <c r="K123" t="s">
        <v>41</v>
      </c>
      <c r="L123" t="s">
        <v>28</v>
      </c>
      <c r="N123" t="s">
        <v>1194</v>
      </c>
      <c r="O123" t="s">
        <v>383</v>
      </c>
      <c r="R123" t="s">
        <v>235</v>
      </c>
      <c r="T123" t="s">
        <v>55</v>
      </c>
      <c r="U123" t="s">
        <v>37</v>
      </c>
      <c r="V123" t="s">
        <v>235</v>
      </c>
      <c r="W123" t="s">
        <v>1194</v>
      </c>
      <c r="Y123" s="1">
        <v>42758.09747685185</v>
      </c>
      <c r="Z123" s="1">
        <v>42758.105844907404</v>
      </c>
    </row>
    <row r="124" spans="1:27" x14ac:dyDescent="0.3">
      <c r="A124">
        <v>94873</v>
      </c>
      <c r="B124" t="s">
        <v>89</v>
      </c>
      <c r="C124" t="s">
        <v>599</v>
      </c>
      <c r="D124" t="s">
        <v>609</v>
      </c>
      <c r="E124" t="s">
        <v>24</v>
      </c>
      <c r="F124" t="s">
        <v>27</v>
      </c>
      <c r="G124" t="s">
        <v>49</v>
      </c>
      <c r="H124" t="s">
        <v>611</v>
      </c>
      <c r="I124" t="s">
        <v>248</v>
      </c>
      <c r="J124" t="s">
        <v>248</v>
      </c>
      <c r="K124" t="s">
        <v>41</v>
      </c>
      <c r="L124" t="s">
        <v>244</v>
      </c>
      <c r="N124" t="s">
        <v>1194</v>
      </c>
      <c r="O124" t="s">
        <v>383</v>
      </c>
      <c r="Q124" t="s">
        <v>610</v>
      </c>
      <c r="R124" t="s">
        <v>235</v>
      </c>
      <c r="T124" t="s">
        <v>55</v>
      </c>
      <c r="U124" t="s">
        <v>37</v>
      </c>
      <c r="V124" t="s">
        <v>235</v>
      </c>
      <c r="W124" t="s">
        <v>1194</v>
      </c>
      <c r="Y124" s="1">
        <v>42758.119398148148</v>
      </c>
      <c r="Z124" s="1">
        <v>42758.125868055555</v>
      </c>
    </row>
    <row r="125" spans="1:27" x14ac:dyDescent="0.3">
      <c r="A125">
        <v>94951</v>
      </c>
      <c r="B125" t="s">
        <v>89</v>
      </c>
      <c r="C125" t="s">
        <v>599</v>
      </c>
      <c r="D125" t="s">
        <v>609</v>
      </c>
      <c r="E125" t="s">
        <v>24</v>
      </c>
      <c r="F125" t="s">
        <v>27</v>
      </c>
      <c r="G125" t="s">
        <v>49</v>
      </c>
      <c r="H125" t="s">
        <v>608</v>
      </c>
      <c r="I125" t="s">
        <v>248</v>
      </c>
      <c r="J125" t="s">
        <v>248</v>
      </c>
      <c r="K125" t="s">
        <v>41</v>
      </c>
      <c r="L125" t="s">
        <v>101</v>
      </c>
      <c r="N125" t="s">
        <v>1194</v>
      </c>
      <c r="O125" t="s">
        <v>388</v>
      </c>
      <c r="R125" t="s">
        <v>235</v>
      </c>
      <c r="T125" t="s">
        <v>55</v>
      </c>
      <c r="U125" t="s">
        <v>37</v>
      </c>
      <c r="V125" t="s">
        <v>235</v>
      </c>
      <c r="W125" t="s">
        <v>1194</v>
      </c>
      <c r="Y125" s="1">
        <v>42759.121365740742</v>
      </c>
      <c r="Z125" s="1">
        <v>42760.186412037037</v>
      </c>
    </row>
    <row r="126" spans="1:27" x14ac:dyDescent="0.3">
      <c r="A126">
        <v>95152</v>
      </c>
      <c r="B126" t="s">
        <v>600</v>
      </c>
      <c r="C126" t="s">
        <v>599</v>
      </c>
      <c r="D126" t="s">
        <v>598</v>
      </c>
      <c r="E126" t="s">
        <v>24</v>
      </c>
      <c r="F126" t="s">
        <v>27</v>
      </c>
      <c r="G126" t="s">
        <v>58</v>
      </c>
      <c r="H126" t="s">
        <v>607</v>
      </c>
      <c r="I126" t="s">
        <v>772</v>
      </c>
      <c r="J126" t="s">
        <v>600</v>
      </c>
      <c r="K126" t="s">
        <v>41</v>
      </c>
      <c r="L126" t="s">
        <v>240</v>
      </c>
      <c r="M126" t="s">
        <v>44</v>
      </c>
      <c r="N126" t="s">
        <v>1194</v>
      </c>
      <c r="O126" t="s">
        <v>1194</v>
      </c>
      <c r="R126" t="s">
        <v>235</v>
      </c>
      <c r="T126" t="s">
        <v>55</v>
      </c>
      <c r="U126" t="s">
        <v>60</v>
      </c>
      <c r="V126" t="s">
        <v>235</v>
      </c>
      <c r="W126" t="s">
        <v>1194</v>
      </c>
      <c r="X126" t="s">
        <v>596</v>
      </c>
      <c r="Y126" s="1">
        <v>42762.68277777778</v>
      </c>
      <c r="Z126" s="1">
        <v>42774.584467592591</v>
      </c>
    </row>
    <row r="127" spans="1:27" x14ac:dyDescent="0.3">
      <c r="A127">
        <v>95405</v>
      </c>
      <c r="B127" t="s">
        <v>191</v>
      </c>
      <c r="C127" t="s">
        <v>599</v>
      </c>
      <c r="D127" t="s">
        <v>605</v>
      </c>
      <c r="E127" t="s">
        <v>24</v>
      </c>
      <c r="F127" t="s">
        <v>27</v>
      </c>
      <c r="G127" t="s">
        <v>49</v>
      </c>
      <c r="H127" t="s">
        <v>606</v>
      </c>
      <c r="I127" t="s">
        <v>248</v>
      </c>
      <c r="J127" t="s">
        <v>497</v>
      </c>
      <c r="K127" t="s">
        <v>41</v>
      </c>
      <c r="L127" t="s">
        <v>240</v>
      </c>
      <c r="M127" t="s">
        <v>44</v>
      </c>
      <c r="N127" t="s">
        <v>1194</v>
      </c>
      <c r="O127" t="s">
        <v>364</v>
      </c>
      <c r="R127" t="s">
        <v>235</v>
      </c>
      <c r="T127" t="s">
        <v>55</v>
      </c>
      <c r="U127" t="s">
        <v>60</v>
      </c>
      <c r="V127" t="s">
        <v>235</v>
      </c>
      <c r="W127" t="s">
        <v>1194</v>
      </c>
      <c r="X127" t="s">
        <v>596</v>
      </c>
      <c r="Y127" s="1">
        <v>42768.942326388889</v>
      </c>
      <c r="Z127" s="1">
        <v>42774.090763888889</v>
      </c>
    </row>
    <row r="128" spans="1:27" x14ac:dyDescent="0.3">
      <c r="A128">
        <v>95418</v>
      </c>
      <c r="B128" t="s">
        <v>191</v>
      </c>
      <c r="C128" t="s">
        <v>599</v>
      </c>
      <c r="D128" t="s">
        <v>605</v>
      </c>
      <c r="E128" t="s">
        <v>24</v>
      </c>
      <c r="F128" t="s">
        <v>27</v>
      </c>
      <c r="G128" t="s">
        <v>42</v>
      </c>
      <c r="H128" t="s">
        <v>604</v>
      </c>
      <c r="I128" t="s">
        <v>248</v>
      </c>
      <c r="J128" t="s">
        <v>248</v>
      </c>
      <c r="K128" t="s">
        <v>41</v>
      </c>
      <c r="L128" t="s">
        <v>240</v>
      </c>
      <c r="M128" t="s">
        <v>44</v>
      </c>
      <c r="N128" t="s">
        <v>1194</v>
      </c>
      <c r="O128" t="s">
        <v>381</v>
      </c>
      <c r="R128" t="s">
        <v>235</v>
      </c>
      <c r="T128" t="s">
        <v>55</v>
      </c>
      <c r="U128" t="s">
        <v>37</v>
      </c>
      <c r="V128" t="s">
        <v>235</v>
      </c>
      <c r="W128" t="s">
        <v>1194</v>
      </c>
      <c r="X128" t="s">
        <v>596</v>
      </c>
      <c r="Y128" s="1">
        <v>42769.143113425926</v>
      </c>
      <c r="Z128" s="1">
        <v>42774.093298611115</v>
      </c>
    </row>
    <row r="129" spans="1:26" x14ac:dyDescent="0.3">
      <c r="A129">
        <v>95467</v>
      </c>
      <c r="B129" t="s">
        <v>248</v>
      </c>
      <c r="C129" t="s">
        <v>599</v>
      </c>
      <c r="D129" t="s">
        <v>609</v>
      </c>
      <c r="E129" t="s">
        <v>24</v>
      </c>
      <c r="F129" t="s">
        <v>27</v>
      </c>
      <c r="G129" t="s">
        <v>49</v>
      </c>
      <c r="H129" t="s">
        <v>1249</v>
      </c>
      <c r="I129" t="s">
        <v>248</v>
      </c>
      <c r="J129" t="s">
        <v>248</v>
      </c>
      <c r="K129" t="s">
        <v>41</v>
      </c>
      <c r="L129" t="s">
        <v>240</v>
      </c>
      <c r="M129" t="s">
        <v>44</v>
      </c>
      <c r="N129" t="s">
        <v>1194</v>
      </c>
      <c r="O129" t="s">
        <v>1194</v>
      </c>
      <c r="Q129" t="s">
        <v>1248</v>
      </c>
      <c r="R129" t="s">
        <v>235</v>
      </c>
      <c r="T129" t="s">
        <v>55</v>
      </c>
      <c r="U129" t="s">
        <v>37</v>
      </c>
      <c r="V129" t="s">
        <v>235</v>
      </c>
      <c r="W129" t="s">
        <v>1194</v>
      </c>
      <c r="X129" t="s">
        <v>596</v>
      </c>
      <c r="Y129" s="1">
        <v>42772.090266203704</v>
      </c>
      <c r="Z129" s="1">
        <v>42802.179131944446</v>
      </c>
    </row>
    <row r="130" spans="1:26" x14ac:dyDescent="0.3">
      <c r="A130">
        <v>95509</v>
      </c>
      <c r="B130" t="s">
        <v>600</v>
      </c>
      <c r="C130" t="s">
        <v>599</v>
      </c>
      <c r="D130" t="s">
        <v>598</v>
      </c>
      <c r="E130" t="s">
        <v>24</v>
      </c>
      <c r="F130" t="s">
        <v>27</v>
      </c>
      <c r="G130" t="s">
        <v>58</v>
      </c>
      <c r="H130" t="s">
        <v>1247</v>
      </c>
      <c r="I130" t="s">
        <v>600</v>
      </c>
      <c r="J130" t="s">
        <v>91</v>
      </c>
      <c r="K130" t="s">
        <v>41</v>
      </c>
      <c r="L130" t="s">
        <v>240</v>
      </c>
      <c r="M130" t="s">
        <v>44</v>
      </c>
      <c r="N130" t="s">
        <v>1194</v>
      </c>
      <c r="O130" t="s">
        <v>1194</v>
      </c>
      <c r="R130" t="s">
        <v>235</v>
      </c>
      <c r="T130" t="s">
        <v>55</v>
      </c>
      <c r="U130" t="s">
        <v>60</v>
      </c>
      <c r="V130" t="s">
        <v>235</v>
      </c>
      <c r="W130" t="s">
        <v>1194</v>
      </c>
      <c r="X130" t="s">
        <v>596</v>
      </c>
      <c r="Y130" s="1">
        <v>42772.43105324074</v>
      </c>
      <c r="Z130" s="1">
        <v>42794.548541666663</v>
      </c>
    </row>
    <row r="131" spans="1:26" x14ac:dyDescent="0.3">
      <c r="A131">
        <v>95696</v>
      </c>
      <c r="B131" t="s">
        <v>600</v>
      </c>
      <c r="C131" t="s">
        <v>599</v>
      </c>
      <c r="D131" t="s">
        <v>598</v>
      </c>
      <c r="E131" t="s">
        <v>24</v>
      </c>
      <c r="F131" t="s">
        <v>27</v>
      </c>
      <c r="G131" t="s">
        <v>120</v>
      </c>
      <c r="H131" t="s">
        <v>603</v>
      </c>
      <c r="I131" t="s">
        <v>772</v>
      </c>
      <c r="J131" t="s">
        <v>602</v>
      </c>
      <c r="K131" t="s">
        <v>41</v>
      </c>
      <c r="L131" t="s">
        <v>240</v>
      </c>
      <c r="M131" t="s">
        <v>1201</v>
      </c>
      <c r="N131" t="s">
        <v>1194</v>
      </c>
      <c r="O131" t="s">
        <v>1200</v>
      </c>
      <c r="R131" t="s">
        <v>235</v>
      </c>
      <c r="T131" t="s">
        <v>67</v>
      </c>
      <c r="U131" t="s">
        <v>45</v>
      </c>
      <c r="V131" t="s">
        <v>235</v>
      </c>
      <c r="W131" t="s">
        <v>1194</v>
      </c>
      <c r="Y131" s="1">
        <v>42775.712511574071</v>
      </c>
      <c r="Z131" s="1">
        <v>42788.540393518517</v>
      </c>
    </row>
    <row r="132" spans="1:26" x14ac:dyDescent="0.3">
      <c r="A132">
        <v>95697</v>
      </c>
      <c r="B132" t="s">
        <v>600</v>
      </c>
      <c r="C132" t="s">
        <v>599</v>
      </c>
      <c r="D132" t="s">
        <v>598</v>
      </c>
      <c r="E132" t="s">
        <v>24</v>
      </c>
      <c r="F132" t="s">
        <v>27</v>
      </c>
      <c r="G132" t="s">
        <v>49</v>
      </c>
      <c r="H132" t="s">
        <v>601</v>
      </c>
      <c r="I132" t="s">
        <v>772</v>
      </c>
      <c r="J132" t="s">
        <v>210</v>
      </c>
      <c r="K132" t="s">
        <v>41</v>
      </c>
      <c r="L132" t="s">
        <v>240</v>
      </c>
      <c r="M132" t="s">
        <v>44</v>
      </c>
      <c r="N132" t="s">
        <v>1194</v>
      </c>
      <c r="O132" t="s">
        <v>1194</v>
      </c>
      <c r="R132" t="s">
        <v>235</v>
      </c>
      <c r="T132" t="s">
        <v>55</v>
      </c>
      <c r="U132" t="s">
        <v>37</v>
      </c>
      <c r="V132" t="s">
        <v>235</v>
      </c>
      <c r="W132" t="s">
        <v>1194</v>
      </c>
      <c r="X132" t="s">
        <v>596</v>
      </c>
      <c r="Y132" s="1">
        <v>42775.774421296293</v>
      </c>
      <c r="Z132" s="1">
        <v>42782.392650462964</v>
      </c>
    </row>
    <row r="133" spans="1:26" x14ac:dyDescent="0.3">
      <c r="A133">
        <v>95698</v>
      </c>
      <c r="B133" t="s">
        <v>600</v>
      </c>
      <c r="C133" t="s">
        <v>599</v>
      </c>
      <c r="D133" t="s">
        <v>598</v>
      </c>
      <c r="E133" t="s">
        <v>122</v>
      </c>
      <c r="F133" t="s">
        <v>27</v>
      </c>
      <c r="G133" t="s">
        <v>49</v>
      </c>
      <c r="H133" t="s">
        <v>597</v>
      </c>
      <c r="I133" t="s">
        <v>772</v>
      </c>
      <c r="J133" t="s">
        <v>210</v>
      </c>
      <c r="K133" t="s">
        <v>41</v>
      </c>
      <c r="L133" t="s">
        <v>240</v>
      </c>
      <c r="M133" t="s">
        <v>44</v>
      </c>
      <c r="N133" t="s">
        <v>1194</v>
      </c>
      <c r="O133" t="s">
        <v>1194</v>
      </c>
      <c r="R133" t="s">
        <v>235</v>
      </c>
      <c r="T133" t="s">
        <v>55</v>
      </c>
      <c r="U133" t="s">
        <v>60</v>
      </c>
      <c r="V133" t="s">
        <v>235</v>
      </c>
      <c r="W133" t="s">
        <v>1194</v>
      </c>
      <c r="X133" t="s">
        <v>596</v>
      </c>
      <c r="Y133" s="1">
        <v>42775.786770833336</v>
      </c>
      <c r="Z133" s="1">
        <v>42776.496712962966</v>
      </c>
    </row>
    <row r="134" spans="1:26" x14ac:dyDescent="0.3">
      <c r="A134">
        <v>95735</v>
      </c>
      <c r="B134" t="s">
        <v>128</v>
      </c>
      <c r="C134" t="s">
        <v>599</v>
      </c>
      <c r="D134" t="s">
        <v>987</v>
      </c>
      <c r="E134" t="s">
        <v>24</v>
      </c>
      <c r="F134" t="s">
        <v>27</v>
      </c>
      <c r="G134" t="s">
        <v>117</v>
      </c>
      <c r="H134" t="s">
        <v>1300</v>
      </c>
      <c r="I134" t="s">
        <v>772</v>
      </c>
      <c r="J134" t="s">
        <v>602</v>
      </c>
      <c r="K134" t="s">
        <v>41</v>
      </c>
      <c r="L134" t="s">
        <v>240</v>
      </c>
      <c r="M134" t="s">
        <v>44</v>
      </c>
      <c r="N134" t="s">
        <v>1194</v>
      </c>
      <c r="O134" t="s">
        <v>1293</v>
      </c>
      <c r="R134" t="s">
        <v>235</v>
      </c>
      <c r="T134" t="s">
        <v>43</v>
      </c>
      <c r="U134" t="s">
        <v>45</v>
      </c>
      <c r="V134" t="s">
        <v>235</v>
      </c>
      <c r="W134" t="s">
        <v>1194</v>
      </c>
      <c r="X134" t="s">
        <v>596</v>
      </c>
      <c r="Y134" s="1">
        <v>42776.532141203701</v>
      </c>
      <c r="Z134" s="1">
        <v>42803.596875000003</v>
      </c>
    </row>
    <row r="135" spans="1:26" x14ac:dyDescent="0.3">
      <c r="A135">
        <v>95738</v>
      </c>
      <c r="B135" t="s">
        <v>600</v>
      </c>
      <c r="C135" t="s">
        <v>599</v>
      </c>
      <c r="D135" t="s">
        <v>598</v>
      </c>
      <c r="E135" t="s">
        <v>24</v>
      </c>
      <c r="F135" t="s">
        <v>27</v>
      </c>
      <c r="G135" t="s">
        <v>49</v>
      </c>
      <c r="H135" t="s">
        <v>1246</v>
      </c>
      <c r="I135" t="s">
        <v>772</v>
      </c>
      <c r="J135" t="s">
        <v>210</v>
      </c>
      <c r="K135" t="s">
        <v>41</v>
      </c>
      <c r="L135" t="s">
        <v>240</v>
      </c>
      <c r="M135" t="s">
        <v>44</v>
      </c>
      <c r="N135" t="s">
        <v>1194</v>
      </c>
      <c r="O135" t="s">
        <v>1194</v>
      </c>
      <c r="R135" t="s">
        <v>235</v>
      </c>
      <c r="T135" t="s">
        <v>55</v>
      </c>
      <c r="U135" t="s">
        <v>37</v>
      </c>
      <c r="V135" t="s">
        <v>235</v>
      </c>
      <c r="W135" t="s">
        <v>1194</v>
      </c>
      <c r="Y135" s="1">
        <v>42776.60050925926</v>
      </c>
      <c r="Z135" s="1">
        <v>42789.555254629631</v>
      </c>
    </row>
    <row r="136" spans="1:26" x14ac:dyDescent="0.3">
      <c r="A136">
        <v>95924</v>
      </c>
      <c r="B136" t="s">
        <v>89</v>
      </c>
      <c r="C136" t="s">
        <v>599</v>
      </c>
      <c r="D136" t="s">
        <v>609</v>
      </c>
      <c r="E136" t="s">
        <v>24</v>
      </c>
      <c r="F136" t="s">
        <v>27</v>
      </c>
      <c r="G136" t="s">
        <v>49</v>
      </c>
      <c r="H136" t="s">
        <v>1245</v>
      </c>
      <c r="I136" t="s">
        <v>248</v>
      </c>
      <c r="J136" t="s">
        <v>497</v>
      </c>
      <c r="K136" t="s">
        <v>41</v>
      </c>
      <c r="L136" t="s">
        <v>240</v>
      </c>
      <c r="M136" t="s">
        <v>44</v>
      </c>
      <c r="N136" t="s">
        <v>1194</v>
      </c>
      <c r="O136" t="s">
        <v>1221</v>
      </c>
      <c r="Q136" t="s">
        <v>1238</v>
      </c>
      <c r="R136" t="s">
        <v>235</v>
      </c>
      <c r="T136" t="s">
        <v>43</v>
      </c>
      <c r="U136" t="s">
        <v>37</v>
      </c>
      <c r="V136" t="s">
        <v>235</v>
      </c>
      <c r="W136" t="s">
        <v>1194</v>
      </c>
      <c r="X136" t="s">
        <v>596</v>
      </c>
      <c r="Y136" s="1">
        <v>42780.984467592592</v>
      </c>
      <c r="Z136" s="1">
        <v>42800.166365740741</v>
      </c>
    </row>
    <row r="137" spans="1:26" x14ac:dyDescent="0.3">
      <c r="A137">
        <v>95938</v>
      </c>
      <c r="B137" t="s">
        <v>312</v>
      </c>
      <c r="C137" t="s">
        <v>599</v>
      </c>
      <c r="D137" t="s">
        <v>987</v>
      </c>
      <c r="E137" t="s">
        <v>24</v>
      </c>
      <c r="F137" t="s">
        <v>27</v>
      </c>
      <c r="G137" t="s">
        <v>49</v>
      </c>
      <c r="H137" t="s">
        <v>1244</v>
      </c>
      <c r="I137" t="s">
        <v>772</v>
      </c>
      <c r="J137" t="s">
        <v>497</v>
      </c>
      <c r="K137" t="s">
        <v>41</v>
      </c>
      <c r="L137" t="s">
        <v>32</v>
      </c>
      <c r="M137" t="s">
        <v>44</v>
      </c>
      <c r="N137" t="s">
        <v>1194</v>
      </c>
      <c r="O137" t="s">
        <v>1194</v>
      </c>
      <c r="R137" t="s">
        <v>235</v>
      </c>
      <c r="T137" t="s">
        <v>43</v>
      </c>
      <c r="U137" t="s">
        <v>60</v>
      </c>
      <c r="V137" t="s">
        <v>235</v>
      </c>
      <c r="W137" t="s">
        <v>1194</v>
      </c>
      <c r="Y137" s="1">
        <v>42781.183379629627</v>
      </c>
      <c r="Z137" s="1">
        <v>42793.483240740738</v>
      </c>
    </row>
    <row r="138" spans="1:26" x14ac:dyDescent="0.3">
      <c r="A138">
        <v>95973</v>
      </c>
      <c r="B138" t="s">
        <v>346</v>
      </c>
      <c r="C138" t="s">
        <v>599</v>
      </c>
      <c r="D138" t="s">
        <v>598</v>
      </c>
      <c r="E138" t="s">
        <v>24</v>
      </c>
      <c r="F138" t="s">
        <v>27</v>
      </c>
      <c r="G138" t="s">
        <v>49</v>
      </c>
      <c r="H138" t="s">
        <v>1243</v>
      </c>
      <c r="I138" t="s">
        <v>772</v>
      </c>
      <c r="J138" t="s">
        <v>22</v>
      </c>
      <c r="K138" t="s">
        <v>41</v>
      </c>
      <c r="L138" t="s">
        <v>32</v>
      </c>
      <c r="M138" t="s">
        <v>44</v>
      </c>
      <c r="N138" t="s">
        <v>1194</v>
      </c>
      <c r="O138" t="s">
        <v>1200</v>
      </c>
      <c r="R138" t="s">
        <v>235</v>
      </c>
      <c r="T138" t="s">
        <v>43</v>
      </c>
      <c r="U138" t="s">
        <v>45</v>
      </c>
      <c r="V138" t="s">
        <v>235</v>
      </c>
      <c r="W138" t="s">
        <v>1194</v>
      </c>
      <c r="Y138" s="1">
        <v>42781.990624999999</v>
      </c>
      <c r="Z138" s="1">
        <v>42802.791747685187</v>
      </c>
    </row>
    <row r="139" spans="1:26" x14ac:dyDescent="0.3">
      <c r="A139">
        <v>96117</v>
      </c>
      <c r="B139" t="s">
        <v>22</v>
      </c>
      <c r="C139" t="s">
        <v>599</v>
      </c>
      <c r="D139" t="s">
        <v>598</v>
      </c>
      <c r="E139" t="s">
        <v>24</v>
      </c>
      <c r="F139" t="s">
        <v>27</v>
      </c>
      <c r="G139" t="s">
        <v>49</v>
      </c>
      <c r="H139" t="s">
        <v>1299</v>
      </c>
      <c r="I139" t="s">
        <v>22</v>
      </c>
      <c r="J139" t="s">
        <v>22</v>
      </c>
      <c r="K139" t="s">
        <v>41</v>
      </c>
      <c r="L139" t="s">
        <v>240</v>
      </c>
      <c r="M139" t="s">
        <v>44</v>
      </c>
      <c r="N139" t="s">
        <v>1194</v>
      </c>
      <c r="O139" t="s">
        <v>1194</v>
      </c>
      <c r="R139" t="s">
        <v>235</v>
      </c>
      <c r="T139" t="s">
        <v>55</v>
      </c>
      <c r="U139" t="s">
        <v>45</v>
      </c>
      <c r="V139" t="s">
        <v>235</v>
      </c>
      <c r="W139" t="s">
        <v>1194</v>
      </c>
      <c r="X139" t="s">
        <v>596</v>
      </c>
      <c r="Y139" s="1">
        <v>42782.985868055555</v>
      </c>
      <c r="Z139" s="1">
        <v>42802.789236111108</v>
      </c>
    </row>
    <row r="140" spans="1:26" x14ac:dyDescent="0.3">
      <c r="A140">
        <v>96176</v>
      </c>
      <c r="B140" t="s">
        <v>312</v>
      </c>
      <c r="C140" t="s">
        <v>599</v>
      </c>
      <c r="D140" t="s">
        <v>987</v>
      </c>
      <c r="E140" t="s">
        <v>149</v>
      </c>
      <c r="F140" t="s">
        <v>27</v>
      </c>
      <c r="G140" t="s">
        <v>49</v>
      </c>
      <c r="H140" t="s">
        <v>1242</v>
      </c>
      <c r="I140" t="s">
        <v>772</v>
      </c>
      <c r="J140" t="s">
        <v>497</v>
      </c>
      <c r="K140" t="s">
        <v>41</v>
      </c>
      <c r="L140" t="s">
        <v>240</v>
      </c>
      <c r="M140" t="s">
        <v>44</v>
      </c>
      <c r="N140" t="s">
        <v>1194</v>
      </c>
      <c r="O140" t="s">
        <v>1194</v>
      </c>
      <c r="R140" t="s">
        <v>235</v>
      </c>
      <c r="T140" t="s">
        <v>43</v>
      </c>
      <c r="U140" t="s">
        <v>60</v>
      </c>
      <c r="V140" t="s">
        <v>235</v>
      </c>
      <c r="W140" t="s">
        <v>1194</v>
      </c>
      <c r="X140" t="s">
        <v>596</v>
      </c>
      <c r="Y140" s="1">
        <v>42784.873807870368</v>
      </c>
      <c r="Z140" s="1">
        <v>42790.389074074075</v>
      </c>
    </row>
    <row r="141" spans="1:26" x14ac:dyDescent="0.3">
      <c r="A141">
        <v>96182</v>
      </c>
      <c r="B141" t="s">
        <v>181</v>
      </c>
      <c r="C141" t="s">
        <v>599</v>
      </c>
      <c r="D141" t="s">
        <v>605</v>
      </c>
      <c r="E141" t="s">
        <v>24</v>
      </c>
      <c r="F141" t="s">
        <v>27</v>
      </c>
      <c r="G141" t="s">
        <v>35</v>
      </c>
      <c r="H141" t="s">
        <v>1241</v>
      </c>
      <c r="I141" t="s">
        <v>497</v>
      </c>
      <c r="J141" t="s">
        <v>181</v>
      </c>
      <c r="K141" t="s">
        <v>41</v>
      </c>
      <c r="L141" t="s">
        <v>240</v>
      </c>
      <c r="M141" t="s">
        <v>44</v>
      </c>
      <c r="N141" t="s">
        <v>1194</v>
      </c>
      <c r="O141" t="s">
        <v>1221</v>
      </c>
      <c r="Q141" t="s">
        <v>1238</v>
      </c>
      <c r="R141" t="s">
        <v>235</v>
      </c>
      <c r="T141" t="s">
        <v>43</v>
      </c>
      <c r="U141" t="s">
        <v>45</v>
      </c>
      <c r="V141" t="s">
        <v>235</v>
      </c>
      <c r="W141" t="s">
        <v>1194</v>
      </c>
      <c r="X141" t="s">
        <v>596</v>
      </c>
      <c r="Y141" s="1">
        <v>42785.992384259262</v>
      </c>
      <c r="Z141" s="1">
        <v>42800.133576388886</v>
      </c>
    </row>
    <row r="142" spans="1:26" x14ac:dyDescent="0.3">
      <c r="A142">
        <v>96206</v>
      </c>
      <c r="B142" t="s">
        <v>600</v>
      </c>
      <c r="C142" t="s">
        <v>599</v>
      </c>
      <c r="D142" t="s">
        <v>598</v>
      </c>
      <c r="E142" t="s">
        <v>122</v>
      </c>
      <c r="F142" t="s">
        <v>27</v>
      </c>
      <c r="G142" t="s">
        <v>49</v>
      </c>
      <c r="H142" t="s">
        <v>1240</v>
      </c>
      <c r="I142" t="s">
        <v>772</v>
      </c>
      <c r="J142" t="s">
        <v>248</v>
      </c>
      <c r="K142" t="s">
        <v>41</v>
      </c>
      <c r="L142" t="s">
        <v>240</v>
      </c>
      <c r="N142" t="s">
        <v>1194</v>
      </c>
      <c r="O142" t="s">
        <v>1194</v>
      </c>
      <c r="R142" t="s">
        <v>235</v>
      </c>
      <c r="T142" t="s">
        <v>43</v>
      </c>
      <c r="U142" t="s">
        <v>45</v>
      </c>
      <c r="V142" t="s">
        <v>235</v>
      </c>
      <c r="W142" t="s">
        <v>1194</v>
      </c>
      <c r="Y142" s="1">
        <v>42787.131261574075</v>
      </c>
      <c r="Z142" s="1">
        <v>42787.925833333335</v>
      </c>
    </row>
    <row r="143" spans="1:26" x14ac:dyDescent="0.3">
      <c r="A143">
        <v>96299</v>
      </c>
      <c r="B143" t="s">
        <v>177</v>
      </c>
      <c r="C143" t="s">
        <v>599</v>
      </c>
      <c r="D143" t="s">
        <v>598</v>
      </c>
      <c r="E143" t="s">
        <v>24</v>
      </c>
      <c r="F143" t="s">
        <v>27</v>
      </c>
      <c r="G143" t="s">
        <v>166</v>
      </c>
      <c r="H143" t="s">
        <v>1298</v>
      </c>
      <c r="I143" t="s">
        <v>177</v>
      </c>
      <c r="J143" t="s">
        <v>177</v>
      </c>
      <c r="K143" t="s">
        <v>41</v>
      </c>
      <c r="L143" t="s">
        <v>240</v>
      </c>
      <c r="M143" t="s">
        <v>44</v>
      </c>
      <c r="N143" t="s">
        <v>1194</v>
      </c>
      <c r="O143" t="s">
        <v>1194</v>
      </c>
      <c r="R143" t="s">
        <v>235</v>
      </c>
      <c r="T143" t="s">
        <v>55</v>
      </c>
      <c r="U143" t="s">
        <v>60</v>
      </c>
      <c r="V143" t="s">
        <v>235</v>
      </c>
      <c r="W143" t="s">
        <v>1194</v>
      </c>
      <c r="X143" t="s">
        <v>596</v>
      </c>
      <c r="Y143" s="1">
        <v>42789.002500000002</v>
      </c>
      <c r="Z143" s="1">
        <v>42802.787627314814</v>
      </c>
    </row>
    <row r="144" spans="1:26" x14ac:dyDescent="0.3">
      <c r="A144">
        <v>96400</v>
      </c>
      <c r="B144" t="s">
        <v>191</v>
      </c>
      <c r="C144" t="s">
        <v>599</v>
      </c>
      <c r="D144" t="s">
        <v>609</v>
      </c>
      <c r="E144" t="s">
        <v>24</v>
      </c>
      <c r="F144" t="s">
        <v>27</v>
      </c>
      <c r="G144" t="s">
        <v>49</v>
      </c>
      <c r="H144" t="s">
        <v>1239</v>
      </c>
      <c r="I144" t="s">
        <v>248</v>
      </c>
      <c r="J144" t="s">
        <v>248</v>
      </c>
      <c r="K144" t="s">
        <v>41</v>
      </c>
      <c r="L144" t="s">
        <v>240</v>
      </c>
      <c r="M144" t="s">
        <v>44</v>
      </c>
      <c r="N144" t="s">
        <v>1194</v>
      </c>
      <c r="O144" t="s">
        <v>1221</v>
      </c>
      <c r="Q144" t="s">
        <v>1238</v>
      </c>
      <c r="R144" t="s">
        <v>235</v>
      </c>
      <c r="T144" t="s">
        <v>43</v>
      </c>
      <c r="U144" t="s">
        <v>45</v>
      </c>
      <c r="V144" t="s">
        <v>235</v>
      </c>
      <c r="W144" t="s">
        <v>1194</v>
      </c>
      <c r="X144" t="s">
        <v>596</v>
      </c>
      <c r="Y144" s="1">
        <v>42792.974803240744</v>
      </c>
      <c r="Z144" s="1">
        <v>42800.167349537034</v>
      </c>
    </row>
    <row r="145" spans="1:26" x14ac:dyDescent="0.3">
      <c r="A145">
        <v>96456</v>
      </c>
      <c r="B145" t="s">
        <v>312</v>
      </c>
      <c r="C145" t="s">
        <v>599</v>
      </c>
      <c r="D145" t="s">
        <v>987</v>
      </c>
      <c r="E145" t="s">
        <v>24</v>
      </c>
      <c r="F145" t="s">
        <v>27</v>
      </c>
      <c r="G145" t="s">
        <v>49</v>
      </c>
      <c r="H145" t="s">
        <v>1237</v>
      </c>
      <c r="I145" t="s">
        <v>772</v>
      </c>
      <c r="J145" t="s">
        <v>248</v>
      </c>
      <c r="K145" t="s">
        <v>41</v>
      </c>
      <c r="L145" t="s">
        <v>240</v>
      </c>
      <c r="M145" t="s">
        <v>44</v>
      </c>
      <c r="N145" t="s">
        <v>1194</v>
      </c>
      <c r="O145" t="s">
        <v>1194</v>
      </c>
      <c r="R145" t="s">
        <v>235</v>
      </c>
      <c r="T145" t="s">
        <v>43</v>
      </c>
      <c r="U145" t="s">
        <v>45</v>
      </c>
      <c r="V145" t="s">
        <v>235</v>
      </c>
      <c r="W145" t="s">
        <v>1194</v>
      </c>
      <c r="X145" t="s">
        <v>596</v>
      </c>
      <c r="Y145" s="1">
        <v>42794.160567129627</v>
      </c>
      <c r="Z145" s="1">
        <v>42802.321168981478</v>
      </c>
    </row>
    <row r="146" spans="1:26" x14ac:dyDescent="0.3">
      <c r="A146">
        <v>96717</v>
      </c>
      <c r="B146" t="s">
        <v>600</v>
      </c>
      <c r="C146" t="s">
        <v>599</v>
      </c>
      <c r="D146" t="s">
        <v>598</v>
      </c>
      <c r="E146" t="s">
        <v>24</v>
      </c>
      <c r="F146" t="s">
        <v>27</v>
      </c>
      <c r="G146" t="s">
        <v>76</v>
      </c>
      <c r="H146" t="s">
        <v>1314</v>
      </c>
      <c r="I146" t="s">
        <v>772</v>
      </c>
      <c r="J146" t="s">
        <v>600</v>
      </c>
      <c r="K146" t="s">
        <v>41</v>
      </c>
      <c r="L146" t="s">
        <v>240</v>
      </c>
      <c r="M146" t="s">
        <v>44</v>
      </c>
      <c r="N146" t="s">
        <v>1194</v>
      </c>
      <c r="O146" t="s">
        <v>1293</v>
      </c>
      <c r="R146" t="s">
        <v>235</v>
      </c>
      <c r="T146" t="s">
        <v>43</v>
      </c>
      <c r="U146" t="s">
        <v>60</v>
      </c>
      <c r="V146" t="s">
        <v>235</v>
      </c>
      <c r="W146" t="s">
        <v>1194</v>
      </c>
      <c r="X146" t="s">
        <v>596</v>
      </c>
      <c r="Y146" s="1">
        <v>42800.396087962959</v>
      </c>
      <c r="Z146" s="1">
        <v>42807.402361111112</v>
      </c>
    </row>
    <row r="147" spans="1:26" x14ac:dyDescent="0.3">
      <c r="A147">
        <v>96825</v>
      </c>
      <c r="B147" t="s">
        <v>128</v>
      </c>
      <c r="C147" t="s">
        <v>599</v>
      </c>
      <c r="D147" t="s">
        <v>609</v>
      </c>
      <c r="E147" t="s">
        <v>24</v>
      </c>
      <c r="F147" t="s">
        <v>27</v>
      </c>
      <c r="G147" t="s">
        <v>166</v>
      </c>
      <c r="H147" t="s">
        <v>1297</v>
      </c>
      <c r="I147" t="s">
        <v>772</v>
      </c>
      <c r="J147" t="s">
        <v>277</v>
      </c>
      <c r="K147" t="s">
        <v>41</v>
      </c>
      <c r="L147" t="s">
        <v>240</v>
      </c>
      <c r="M147" t="s">
        <v>185</v>
      </c>
      <c r="N147" t="s">
        <v>1194</v>
      </c>
      <c r="O147" t="s">
        <v>1194</v>
      </c>
      <c r="R147" t="s">
        <v>235</v>
      </c>
      <c r="T147" t="s">
        <v>67</v>
      </c>
      <c r="U147" t="s">
        <v>45</v>
      </c>
      <c r="V147" t="s">
        <v>235</v>
      </c>
      <c r="W147" t="s">
        <v>1194</v>
      </c>
      <c r="Y147" s="1">
        <v>42801.753854166665</v>
      </c>
      <c r="Z147" s="1">
        <v>42804.305902777778</v>
      </c>
    </row>
    <row r="148" spans="1:26" x14ac:dyDescent="0.3">
      <c r="A148">
        <v>96827</v>
      </c>
      <c r="B148" t="s">
        <v>191</v>
      </c>
      <c r="C148" t="s">
        <v>599</v>
      </c>
      <c r="D148" t="s">
        <v>605</v>
      </c>
      <c r="E148" t="s">
        <v>24</v>
      </c>
      <c r="F148" t="s">
        <v>27</v>
      </c>
      <c r="G148" t="s">
        <v>76</v>
      </c>
      <c r="H148" t="s">
        <v>1313</v>
      </c>
      <c r="I148" t="s">
        <v>248</v>
      </c>
      <c r="J148" t="s">
        <v>89</v>
      </c>
      <c r="K148" t="s">
        <v>41</v>
      </c>
      <c r="L148" t="s">
        <v>240</v>
      </c>
      <c r="M148" t="s">
        <v>44</v>
      </c>
      <c r="N148" t="s">
        <v>1194</v>
      </c>
      <c r="O148" t="s">
        <v>1293</v>
      </c>
      <c r="Q148" t="s">
        <v>1312</v>
      </c>
      <c r="R148" t="s">
        <v>235</v>
      </c>
      <c r="T148" t="s">
        <v>55</v>
      </c>
      <c r="U148" t="s">
        <v>37</v>
      </c>
      <c r="V148" t="s">
        <v>235</v>
      </c>
      <c r="W148" t="s">
        <v>1194</v>
      </c>
      <c r="X148" t="s">
        <v>596</v>
      </c>
      <c r="Y148" s="1">
        <v>42801.872604166667</v>
      </c>
      <c r="Z148" s="1">
        <v>42807.934513888889</v>
      </c>
    </row>
    <row r="149" spans="1:26" x14ac:dyDescent="0.3">
      <c r="A149">
        <v>77174</v>
      </c>
      <c r="B149" t="s">
        <v>123</v>
      </c>
      <c r="C149" t="s">
        <v>97</v>
      </c>
      <c r="D149" t="s">
        <v>110</v>
      </c>
      <c r="E149" t="s">
        <v>24</v>
      </c>
      <c r="F149" t="s">
        <v>27</v>
      </c>
      <c r="G149" t="s">
        <v>187</v>
      </c>
      <c r="H149" t="s">
        <v>590</v>
      </c>
      <c r="J149" t="s">
        <v>102</v>
      </c>
      <c r="K149" t="s">
        <v>41</v>
      </c>
      <c r="L149" t="s">
        <v>32</v>
      </c>
      <c r="N149" t="s">
        <v>1194</v>
      </c>
      <c r="O149" t="s">
        <v>1194</v>
      </c>
      <c r="R149" t="s">
        <v>235</v>
      </c>
      <c r="T149" t="s">
        <v>43</v>
      </c>
      <c r="U149" t="s">
        <v>29</v>
      </c>
      <c r="V149" t="s">
        <v>36</v>
      </c>
      <c r="W149" t="s">
        <v>1194</v>
      </c>
      <c r="Y149" s="1">
        <v>42416.525902777779</v>
      </c>
      <c r="Z149" s="1">
        <v>42423.508287037039</v>
      </c>
    </row>
    <row r="150" spans="1:26" x14ac:dyDescent="0.3">
      <c r="A150">
        <v>80602</v>
      </c>
      <c r="B150" t="s">
        <v>109</v>
      </c>
      <c r="C150" t="s">
        <v>97</v>
      </c>
      <c r="D150" t="s">
        <v>110</v>
      </c>
      <c r="E150" t="s">
        <v>24</v>
      </c>
      <c r="F150" t="s">
        <v>27</v>
      </c>
      <c r="G150" t="s">
        <v>187</v>
      </c>
      <c r="H150" t="s">
        <v>583</v>
      </c>
      <c r="J150" t="s">
        <v>102</v>
      </c>
      <c r="K150" t="s">
        <v>41</v>
      </c>
      <c r="L150" t="s">
        <v>32</v>
      </c>
      <c r="M150" t="s">
        <v>185</v>
      </c>
      <c r="N150" t="s">
        <v>1194</v>
      </c>
      <c r="O150" t="s">
        <v>145</v>
      </c>
      <c r="R150" t="s">
        <v>235</v>
      </c>
      <c r="S150" t="s">
        <v>426</v>
      </c>
      <c r="T150" t="s">
        <v>43</v>
      </c>
      <c r="U150" t="s">
        <v>45</v>
      </c>
      <c r="V150" t="s">
        <v>26</v>
      </c>
      <c r="W150" t="s">
        <v>1194</v>
      </c>
      <c r="Y150" s="1">
        <v>42471.625497685185</v>
      </c>
      <c r="Z150" s="1">
        <v>42472.423796296294</v>
      </c>
    </row>
    <row r="151" spans="1:26" x14ac:dyDescent="0.3">
      <c r="A151">
        <v>82520</v>
      </c>
      <c r="B151" t="s">
        <v>123</v>
      </c>
      <c r="C151" t="s">
        <v>97</v>
      </c>
      <c r="D151" t="s">
        <v>110</v>
      </c>
      <c r="E151" t="s">
        <v>24</v>
      </c>
      <c r="F151" t="s">
        <v>27</v>
      </c>
      <c r="G151" t="s">
        <v>187</v>
      </c>
      <c r="H151" t="s">
        <v>579</v>
      </c>
      <c r="J151" t="s">
        <v>102</v>
      </c>
      <c r="K151" t="s">
        <v>41</v>
      </c>
      <c r="L151" t="s">
        <v>32</v>
      </c>
      <c r="N151" t="s">
        <v>1194</v>
      </c>
      <c r="O151" t="s">
        <v>1194</v>
      </c>
      <c r="R151" t="s">
        <v>235</v>
      </c>
      <c r="S151" t="s">
        <v>426</v>
      </c>
      <c r="T151" t="s">
        <v>43</v>
      </c>
      <c r="U151" t="s">
        <v>37</v>
      </c>
      <c r="V151" t="s">
        <v>26</v>
      </c>
      <c r="W151" t="s">
        <v>1194</v>
      </c>
      <c r="Y151" s="1">
        <v>42499.325185185182</v>
      </c>
      <c r="Z151" s="1">
        <v>42537.316388888888</v>
      </c>
    </row>
    <row r="152" spans="1:26" x14ac:dyDescent="0.3">
      <c r="A152">
        <v>96582</v>
      </c>
      <c r="B152" t="s">
        <v>123</v>
      </c>
      <c r="C152" t="s">
        <v>97</v>
      </c>
      <c r="D152" t="s">
        <v>110</v>
      </c>
      <c r="E152" t="s">
        <v>24</v>
      </c>
      <c r="F152" t="s">
        <v>27</v>
      </c>
      <c r="G152" t="s">
        <v>169</v>
      </c>
      <c r="H152" t="s">
        <v>1296</v>
      </c>
      <c r="I152" t="s">
        <v>234</v>
      </c>
      <c r="J152" t="s">
        <v>102</v>
      </c>
      <c r="K152" t="s">
        <v>41</v>
      </c>
      <c r="L152" t="s">
        <v>240</v>
      </c>
      <c r="M152" t="s">
        <v>298</v>
      </c>
      <c r="N152" t="s">
        <v>1194</v>
      </c>
      <c r="O152" t="s">
        <v>1293</v>
      </c>
      <c r="Q152" t="s">
        <v>366</v>
      </c>
      <c r="R152" t="s">
        <v>235</v>
      </c>
      <c r="T152" t="s">
        <v>43</v>
      </c>
      <c r="U152" t="s">
        <v>29</v>
      </c>
      <c r="V152" t="s">
        <v>26</v>
      </c>
      <c r="W152" t="s">
        <v>1194</v>
      </c>
      <c r="Y152" s="1">
        <v>42796.300358796296</v>
      </c>
      <c r="Z152" s="1">
        <v>42807.400138888886</v>
      </c>
    </row>
    <row r="153" spans="1:26" x14ac:dyDescent="0.3">
      <c r="A153">
        <v>96977</v>
      </c>
      <c r="B153" t="s">
        <v>123</v>
      </c>
      <c r="C153" t="s">
        <v>97</v>
      </c>
      <c r="D153" t="s">
        <v>110</v>
      </c>
      <c r="E153" t="s">
        <v>262</v>
      </c>
      <c r="F153" t="s">
        <v>27</v>
      </c>
      <c r="G153" t="s">
        <v>220</v>
      </c>
      <c r="H153" t="s">
        <v>1311</v>
      </c>
      <c r="J153" t="s">
        <v>784</v>
      </c>
      <c r="K153" t="s">
        <v>41</v>
      </c>
      <c r="L153" t="s">
        <v>240</v>
      </c>
      <c r="M153" t="s">
        <v>185</v>
      </c>
      <c r="N153" t="s">
        <v>1194</v>
      </c>
      <c r="O153" t="s">
        <v>1293</v>
      </c>
      <c r="R153" t="s">
        <v>235</v>
      </c>
      <c r="T153" t="s">
        <v>67</v>
      </c>
      <c r="U153" t="s">
        <v>45</v>
      </c>
      <c r="V153" t="s">
        <v>235</v>
      </c>
      <c r="W153" t="s">
        <v>1194</v>
      </c>
      <c r="Y153" s="1">
        <v>42807.067627314813</v>
      </c>
      <c r="Z153" s="1">
        <v>42807.400497685187</v>
      </c>
    </row>
    <row r="154" spans="1:26" x14ac:dyDescent="0.3">
      <c r="A154">
        <v>88179</v>
      </c>
      <c r="B154" t="s">
        <v>161</v>
      </c>
      <c r="C154" t="s">
        <v>322</v>
      </c>
      <c r="D154" t="s">
        <v>568</v>
      </c>
      <c r="E154" t="s">
        <v>24</v>
      </c>
      <c r="F154" t="s">
        <v>27</v>
      </c>
      <c r="G154" t="s">
        <v>187</v>
      </c>
      <c r="H154" t="s">
        <v>567</v>
      </c>
      <c r="I154" t="s">
        <v>107</v>
      </c>
      <c r="J154" t="s">
        <v>566</v>
      </c>
      <c r="K154" t="s">
        <v>41</v>
      </c>
      <c r="L154" t="s">
        <v>258</v>
      </c>
      <c r="M154" t="s">
        <v>185</v>
      </c>
      <c r="N154" t="s">
        <v>1194</v>
      </c>
      <c r="O154" t="s">
        <v>420</v>
      </c>
      <c r="R154" t="s">
        <v>235</v>
      </c>
      <c r="T154" t="s">
        <v>43</v>
      </c>
      <c r="U154" t="s">
        <v>29</v>
      </c>
      <c r="V154" t="s">
        <v>235</v>
      </c>
      <c r="W154" t="s">
        <v>1194</v>
      </c>
      <c r="Y154" s="1">
        <v>42608.184050925927</v>
      </c>
      <c r="Z154" s="1">
        <v>42627.040138888886</v>
      </c>
    </row>
    <row r="155" spans="1:26" x14ac:dyDescent="0.3">
      <c r="A155">
        <v>95101</v>
      </c>
      <c r="B155" t="s">
        <v>87</v>
      </c>
      <c r="C155" t="s">
        <v>322</v>
      </c>
      <c r="D155" t="s">
        <v>324</v>
      </c>
      <c r="E155" t="s">
        <v>24</v>
      </c>
      <c r="F155" t="s">
        <v>27</v>
      </c>
      <c r="G155" t="s">
        <v>169</v>
      </c>
      <c r="H155" t="s">
        <v>978</v>
      </c>
      <c r="I155" t="s">
        <v>234</v>
      </c>
      <c r="J155" t="s">
        <v>89</v>
      </c>
      <c r="K155" t="s">
        <v>41</v>
      </c>
      <c r="L155" t="s">
        <v>32</v>
      </c>
      <c r="M155" t="s">
        <v>298</v>
      </c>
      <c r="N155" t="s">
        <v>1194</v>
      </c>
      <c r="O155" t="s">
        <v>1194</v>
      </c>
      <c r="R155" t="s">
        <v>235</v>
      </c>
      <c r="T155" t="s">
        <v>43</v>
      </c>
      <c r="U155" t="s">
        <v>29</v>
      </c>
      <c r="V155" t="s">
        <v>306</v>
      </c>
      <c r="W155" t="s">
        <v>1194</v>
      </c>
      <c r="Y155" s="1">
        <v>42762.128333333334</v>
      </c>
      <c r="Z155" s="1">
        <v>42800.011562500003</v>
      </c>
    </row>
    <row r="156" spans="1:26" x14ac:dyDescent="0.3">
      <c r="A156">
        <v>77010</v>
      </c>
      <c r="B156" t="s">
        <v>217</v>
      </c>
      <c r="C156" t="s">
        <v>184</v>
      </c>
      <c r="D156" t="s">
        <v>212</v>
      </c>
      <c r="E156" t="s">
        <v>24</v>
      </c>
      <c r="F156" t="s">
        <v>27</v>
      </c>
      <c r="G156" t="s">
        <v>169</v>
      </c>
      <c r="H156" t="s">
        <v>563</v>
      </c>
      <c r="J156" t="s">
        <v>217</v>
      </c>
      <c r="K156" t="s">
        <v>41</v>
      </c>
      <c r="L156" t="s">
        <v>32</v>
      </c>
      <c r="N156" t="s">
        <v>1194</v>
      </c>
      <c r="O156" t="s">
        <v>1194</v>
      </c>
      <c r="R156" t="s">
        <v>235</v>
      </c>
      <c r="T156" t="s">
        <v>43</v>
      </c>
      <c r="U156" t="s">
        <v>37</v>
      </c>
      <c r="V156" t="s">
        <v>36</v>
      </c>
      <c r="W156" t="s">
        <v>1194</v>
      </c>
      <c r="Y156" s="1">
        <v>42412.258703703701</v>
      </c>
      <c r="Z156" s="1">
        <v>42412.262407407405</v>
      </c>
    </row>
    <row r="157" spans="1:26" x14ac:dyDescent="0.3">
      <c r="A157">
        <v>77038</v>
      </c>
      <c r="B157" t="s">
        <v>562</v>
      </c>
      <c r="C157" t="s">
        <v>184</v>
      </c>
      <c r="D157" t="s">
        <v>257</v>
      </c>
      <c r="E157" t="s">
        <v>24</v>
      </c>
      <c r="F157" t="s">
        <v>27</v>
      </c>
      <c r="G157" t="s">
        <v>187</v>
      </c>
      <c r="H157" t="s">
        <v>561</v>
      </c>
      <c r="I157" t="s">
        <v>236</v>
      </c>
      <c r="J157" t="s">
        <v>91</v>
      </c>
      <c r="K157" t="s">
        <v>41</v>
      </c>
      <c r="L157" t="s">
        <v>32</v>
      </c>
      <c r="M157" t="s">
        <v>185</v>
      </c>
      <c r="N157" t="s">
        <v>1194</v>
      </c>
      <c r="O157" t="s">
        <v>1194</v>
      </c>
      <c r="R157" t="s">
        <v>235</v>
      </c>
      <c r="T157" t="s">
        <v>43</v>
      </c>
      <c r="U157" t="s">
        <v>29</v>
      </c>
      <c r="V157" t="s">
        <v>26</v>
      </c>
      <c r="W157" t="s">
        <v>1194</v>
      </c>
      <c r="Y157" s="1">
        <v>42413.023888888885</v>
      </c>
      <c r="Z157" s="1">
        <v>42445.06453703704</v>
      </c>
    </row>
    <row r="158" spans="1:26" x14ac:dyDescent="0.3">
      <c r="A158">
        <v>82064</v>
      </c>
      <c r="B158" t="s">
        <v>154</v>
      </c>
      <c r="C158" t="s">
        <v>184</v>
      </c>
      <c r="D158" t="s">
        <v>293</v>
      </c>
      <c r="E158" t="s">
        <v>24</v>
      </c>
      <c r="F158" t="s">
        <v>27</v>
      </c>
      <c r="G158" t="s">
        <v>187</v>
      </c>
      <c r="H158" t="s">
        <v>559</v>
      </c>
      <c r="I158" t="s">
        <v>923</v>
      </c>
      <c r="J158" t="s">
        <v>91</v>
      </c>
      <c r="K158" t="s">
        <v>41</v>
      </c>
      <c r="L158" t="s">
        <v>32</v>
      </c>
      <c r="N158" t="s">
        <v>1194</v>
      </c>
      <c r="O158" t="s">
        <v>1194</v>
      </c>
      <c r="R158" t="s">
        <v>235</v>
      </c>
      <c r="T158" t="s">
        <v>67</v>
      </c>
      <c r="U158" t="s">
        <v>45</v>
      </c>
      <c r="V158" t="s">
        <v>26</v>
      </c>
      <c r="W158" t="s">
        <v>361</v>
      </c>
      <c r="Y158" s="1">
        <v>42492.52611111111</v>
      </c>
      <c r="Z158" s="1">
        <v>42528.274548611109</v>
      </c>
    </row>
    <row r="159" spans="1:26" x14ac:dyDescent="0.3">
      <c r="A159">
        <v>82794</v>
      </c>
      <c r="B159" t="s">
        <v>325</v>
      </c>
      <c r="C159" t="s">
        <v>184</v>
      </c>
      <c r="D159" t="s">
        <v>293</v>
      </c>
      <c r="E159" t="s">
        <v>24</v>
      </c>
      <c r="F159" t="s">
        <v>27</v>
      </c>
      <c r="G159" t="s">
        <v>187</v>
      </c>
      <c r="H159" t="s">
        <v>554</v>
      </c>
      <c r="I159" t="s">
        <v>313</v>
      </c>
      <c r="J159" t="s">
        <v>91</v>
      </c>
      <c r="K159" t="s">
        <v>41</v>
      </c>
      <c r="L159" t="s">
        <v>32</v>
      </c>
      <c r="N159" t="s">
        <v>1194</v>
      </c>
      <c r="O159" t="s">
        <v>280</v>
      </c>
      <c r="R159" t="s">
        <v>235</v>
      </c>
      <c r="T159" t="s">
        <v>55</v>
      </c>
      <c r="U159" t="s">
        <v>37</v>
      </c>
      <c r="V159" t="s">
        <v>26</v>
      </c>
      <c r="W159" t="s">
        <v>1194</v>
      </c>
      <c r="Y159" s="1">
        <v>42502.526585648149</v>
      </c>
      <c r="Z159" s="1">
        <v>42531.045590277776</v>
      </c>
    </row>
    <row r="160" spans="1:26" x14ac:dyDescent="0.3">
      <c r="A160">
        <v>83499</v>
      </c>
      <c r="B160" t="s">
        <v>211</v>
      </c>
      <c r="C160" t="s">
        <v>184</v>
      </c>
      <c r="D160" t="s">
        <v>525</v>
      </c>
      <c r="E160" t="s">
        <v>24</v>
      </c>
      <c r="F160" t="s">
        <v>27</v>
      </c>
      <c r="G160" t="s">
        <v>187</v>
      </c>
      <c r="H160" t="s">
        <v>553</v>
      </c>
      <c r="I160" t="s">
        <v>349</v>
      </c>
      <c r="J160" t="s">
        <v>91</v>
      </c>
      <c r="K160" t="s">
        <v>41</v>
      </c>
      <c r="L160" t="s">
        <v>32</v>
      </c>
      <c r="N160" t="s">
        <v>1194</v>
      </c>
      <c r="O160" t="s">
        <v>539</v>
      </c>
      <c r="Q160" t="s">
        <v>552</v>
      </c>
      <c r="R160" t="s">
        <v>235</v>
      </c>
      <c r="T160" t="s">
        <v>43</v>
      </c>
      <c r="U160" t="s">
        <v>29</v>
      </c>
      <c r="V160" t="s">
        <v>26</v>
      </c>
      <c r="W160" t="s">
        <v>361</v>
      </c>
      <c r="Y160" s="1">
        <v>42514.526782407411</v>
      </c>
      <c r="Z160" s="1">
        <v>42573.667349537034</v>
      </c>
    </row>
    <row r="161" spans="1:27" x14ac:dyDescent="0.3">
      <c r="A161">
        <v>83699</v>
      </c>
      <c r="B161" t="s">
        <v>448</v>
      </c>
      <c r="C161" t="s">
        <v>184</v>
      </c>
      <c r="D161" t="s">
        <v>212</v>
      </c>
      <c r="E161" t="s">
        <v>24</v>
      </c>
      <c r="F161" t="s">
        <v>27</v>
      </c>
      <c r="G161" t="s">
        <v>201</v>
      </c>
      <c r="H161" t="s">
        <v>551</v>
      </c>
      <c r="I161" t="s">
        <v>230</v>
      </c>
      <c r="J161" t="s">
        <v>91</v>
      </c>
      <c r="K161" t="s">
        <v>41</v>
      </c>
      <c r="L161" t="s">
        <v>32</v>
      </c>
      <c r="M161" t="s">
        <v>298</v>
      </c>
      <c r="N161" t="s">
        <v>1194</v>
      </c>
      <c r="O161" t="s">
        <v>539</v>
      </c>
      <c r="R161" t="s">
        <v>235</v>
      </c>
      <c r="T161" t="s">
        <v>43</v>
      </c>
      <c r="U161" t="s">
        <v>29</v>
      </c>
      <c r="V161" t="s">
        <v>36</v>
      </c>
      <c r="W161" t="s">
        <v>361</v>
      </c>
      <c r="Y161" s="1">
        <v>42517.521284722221</v>
      </c>
      <c r="Z161" s="1">
        <v>42590.698009259257</v>
      </c>
    </row>
    <row r="162" spans="1:27" x14ac:dyDescent="0.3">
      <c r="A162">
        <v>83706</v>
      </c>
      <c r="B162" t="s">
        <v>183</v>
      </c>
      <c r="C162" t="s">
        <v>184</v>
      </c>
      <c r="D162" t="s">
        <v>525</v>
      </c>
      <c r="E162" t="s">
        <v>24</v>
      </c>
      <c r="F162" t="s">
        <v>27</v>
      </c>
      <c r="G162" t="s">
        <v>187</v>
      </c>
      <c r="H162" t="s">
        <v>550</v>
      </c>
      <c r="I162" t="s">
        <v>913</v>
      </c>
      <c r="J162" t="s">
        <v>91</v>
      </c>
      <c r="K162" t="s">
        <v>41</v>
      </c>
      <c r="L162" t="s">
        <v>32</v>
      </c>
      <c r="N162" t="s">
        <v>1194</v>
      </c>
      <c r="O162" t="s">
        <v>1194</v>
      </c>
      <c r="Q162" t="s">
        <v>549</v>
      </c>
      <c r="R162" t="s">
        <v>235</v>
      </c>
      <c r="T162" t="s">
        <v>67</v>
      </c>
      <c r="U162" t="s">
        <v>45</v>
      </c>
      <c r="V162" t="s">
        <v>26</v>
      </c>
      <c r="W162" t="s">
        <v>361</v>
      </c>
      <c r="Y162" s="1">
        <v>42517.527361111112</v>
      </c>
      <c r="Z162" s="1">
        <v>42785.86005787037</v>
      </c>
    </row>
    <row r="163" spans="1:27" x14ac:dyDescent="0.3">
      <c r="A163">
        <v>83974</v>
      </c>
      <c r="B163" t="s">
        <v>268</v>
      </c>
      <c r="C163" t="s">
        <v>184</v>
      </c>
      <c r="D163" t="s">
        <v>293</v>
      </c>
      <c r="E163" t="s">
        <v>24</v>
      </c>
      <c r="F163" t="s">
        <v>27</v>
      </c>
      <c r="G163" t="s">
        <v>187</v>
      </c>
      <c r="H163" t="s">
        <v>548</v>
      </c>
      <c r="I163" t="s">
        <v>923</v>
      </c>
      <c r="J163" t="s">
        <v>91</v>
      </c>
      <c r="K163" t="s">
        <v>41</v>
      </c>
      <c r="L163" t="s">
        <v>32</v>
      </c>
      <c r="N163" t="s">
        <v>1194</v>
      </c>
      <c r="O163" t="s">
        <v>1194</v>
      </c>
      <c r="R163" t="s">
        <v>235</v>
      </c>
      <c r="T163" t="s">
        <v>55</v>
      </c>
      <c r="U163" t="s">
        <v>45</v>
      </c>
      <c r="V163" t="s">
        <v>26</v>
      </c>
      <c r="W163" t="s">
        <v>1194</v>
      </c>
      <c r="Y163" s="1">
        <v>42523.527754629627</v>
      </c>
      <c r="Z163" s="1">
        <v>42528.271458333336</v>
      </c>
    </row>
    <row r="164" spans="1:27" x14ac:dyDescent="0.3">
      <c r="A164">
        <v>84719</v>
      </c>
      <c r="B164" t="s">
        <v>340</v>
      </c>
      <c r="C164" t="s">
        <v>184</v>
      </c>
      <c r="D164" t="s">
        <v>525</v>
      </c>
      <c r="E164" t="s">
        <v>24</v>
      </c>
      <c r="F164" t="s">
        <v>27</v>
      </c>
      <c r="G164" t="s">
        <v>187</v>
      </c>
      <c r="H164" t="s">
        <v>547</v>
      </c>
      <c r="I164" t="s">
        <v>349</v>
      </c>
      <c r="J164" t="s">
        <v>340</v>
      </c>
      <c r="K164" t="s">
        <v>41</v>
      </c>
      <c r="L164" t="s">
        <v>32</v>
      </c>
      <c r="M164" t="s">
        <v>44</v>
      </c>
      <c r="N164" t="s">
        <v>1194</v>
      </c>
      <c r="O164" t="s">
        <v>433</v>
      </c>
      <c r="Q164" t="s">
        <v>546</v>
      </c>
      <c r="R164" t="s">
        <v>235</v>
      </c>
      <c r="T164" t="s">
        <v>43</v>
      </c>
      <c r="U164" t="s">
        <v>29</v>
      </c>
      <c r="V164" t="s">
        <v>26</v>
      </c>
      <c r="W164" t="s">
        <v>361</v>
      </c>
      <c r="X164" t="s">
        <v>545</v>
      </c>
      <c r="Y164" s="1">
        <v>42537.254837962966</v>
      </c>
      <c r="Z164" s="1">
        <v>42556.341793981483</v>
      </c>
      <c r="AA164" t="s">
        <v>297</v>
      </c>
    </row>
    <row r="165" spans="1:27" x14ac:dyDescent="0.3">
      <c r="A165">
        <v>86218</v>
      </c>
      <c r="B165" t="s">
        <v>340</v>
      </c>
      <c r="C165" t="s">
        <v>184</v>
      </c>
      <c r="D165" t="s">
        <v>186</v>
      </c>
      <c r="E165" t="s">
        <v>24</v>
      </c>
      <c r="F165" t="s">
        <v>27</v>
      </c>
      <c r="G165" t="s">
        <v>187</v>
      </c>
      <c r="H165" t="s">
        <v>1235</v>
      </c>
      <c r="I165" t="s">
        <v>349</v>
      </c>
      <c r="J165" t="s">
        <v>91</v>
      </c>
      <c r="K165" t="s">
        <v>41</v>
      </c>
      <c r="L165" t="s">
        <v>32</v>
      </c>
      <c r="M165" t="s">
        <v>298</v>
      </c>
      <c r="N165" t="s">
        <v>1194</v>
      </c>
      <c r="O165" t="s">
        <v>1216</v>
      </c>
      <c r="R165" t="s">
        <v>235</v>
      </c>
      <c r="T165" t="s">
        <v>55</v>
      </c>
      <c r="U165" t="s">
        <v>45</v>
      </c>
      <c r="V165" t="s">
        <v>26</v>
      </c>
      <c r="W165" t="s">
        <v>1194</v>
      </c>
      <c r="Y165" s="1">
        <v>42566.347951388889</v>
      </c>
      <c r="Z165" s="1">
        <v>42795.651377314818</v>
      </c>
      <c r="AA165" t="s">
        <v>1234</v>
      </c>
    </row>
    <row r="166" spans="1:27" x14ac:dyDescent="0.3">
      <c r="A166">
        <v>86350</v>
      </c>
      <c r="B166" t="s">
        <v>340</v>
      </c>
      <c r="C166" t="s">
        <v>184</v>
      </c>
      <c r="D166" t="s">
        <v>293</v>
      </c>
      <c r="E166" t="s">
        <v>24</v>
      </c>
      <c r="F166" t="s">
        <v>27</v>
      </c>
      <c r="G166" t="s">
        <v>187</v>
      </c>
      <c r="H166" t="s">
        <v>542</v>
      </c>
      <c r="I166" t="s">
        <v>800</v>
      </c>
      <c r="J166" t="s">
        <v>91</v>
      </c>
      <c r="K166" t="s">
        <v>41</v>
      </c>
      <c r="L166" t="s">
        <v>32</v>
      </c>
      <c r="N166" t="s">
        <v>1194</v>
      </c>
      <c r="O166" t="s">
        <v>1194</v>
      </c>
      <c r="Q166" t="s">
        <v>541</v>
      </c>
      <c r="R166" t="s">
        <v>235</v>
      </c>
      <c r="T166" t="s">
        <v>43</v>
      </c>
      <c r="U166" t="s">
        <v>45</v>
      </c>
      <c r="V166" t="s">
        <v>26</v>
      </c>
      <c r="W166" t="s">
        <v>361</v>
      </c>
      <c r="Y166" s="1">
        <v>42570.369074074071</v>
      </c>
      <c r="Z166" s="1">
        <v>42736.966805555552</v>
      </c>
    </row>
    <row r="167" spans="1:27" x14ac:dyDescent="0.3">
      <c r="A167">
        <v>86378</v>
      </c>
      <c r="B167" t="s">
        <v>977</v>
      </c>
      <c r="C167" t="s">
        <v>184</v>
      </c>
      <c r="D167" t="s">
        <v>293</v>
      </c>
      <c r="E167" t="s">
        <v>48</v>
      </c>
      <c r="F167" t="s">
        <v>27</v>
      </c>
      <c r="G167" t="s">
        <v>187</v>
      </c>
      <c r="H167" t="s">
        <v>976</v>
      </c>
      <c r="I167" t="s">
        <v>234</v>
      </c>
      <c r="J167" t="s">
        <v>91</v>
      </c>
      <c r="K167" t="s">
        <v>41</v>
      </c>
      <c r="L167" t="s">
        <v>32</v>
      </c>
      <c r="M167" t="s">
        <v>298</v>
      </c>
      <c r="N167" t="s">
        <v>338</v>
      </c>
      <c r="O167" t="s">
        <v>1194</v>
      </c>
      <c r="R167" t="s">
        <v>235</v>
      </c>
      <c r="T167" t="s">
        <v>43</v>
      </c>
      <c r="U167" t="s">
        <v>29</v>
      </c>
      <c r="V167" t="s">
        <v>26</v>
      </c>
      <c r="W167" t="s">
        <v>1194</v>
      </c>
      <c r="Y167" s="1">
        <v>42570.509155092594</v>
      </c>
      <c r="Z167" s="1">
        <v>42781.593425925923</v>
      </c>
    </row>
    <row r="168" spans="1:27" x14ac:dyDescent="0.3">
      <c r="A168">
        <v>86415</v>
      </c>
      <c r="B168" t="s">
        <v>211</v>
      </c>
      <c r="C168" t="s">
        <v>184</v>
      </c>
      <c r="D168" t="s">
        <v>186</v>
      </c>
      <c r="E168" t="s">
        <v>24</v>
      </c>
      <c r="F168" t="s">
        <v>27</v>
      </c>
      <c r="G168" t="s">
        <v>187</v>
      </c>
      <c r="H168" t="s">
        <v>540</v>
      </c>
      <c r="I168" t="s">
        <v>800</v>
      </c>
      <c r="J168" t="s">
        <v>174</v>
      </c>
      <c r="K168" t="s">
        <v>41</v>
      </c>
      <c r="L168" t="s">
        <v>32</v>
      </c>
      <c r="N168" t="s">
        <v>1194</v>
      </c>
      <c r="O168" t="s">
        <v>1194</v>
      </c>
      <c r="R168" t="s">
        <v>235</v>
      </c>
      <c r="T168" t="s">
        <v>43</v>
      </c>
      <c r="U168" t="s">
        <v>29</v>
      </c>
      <c r="V168" t="s">
        <v>26</v>
      </c>
      <c r="W168" t="s">
        <v>361</v>
      </c>
      <c r="Y168" s="1">
        <v>42571.160509259258</v>
      </c>
      <c r="Z168" s="1">
        <v>42736.967905092592</v>
      </c>
    </row>
    <row r="169" spans="1:27" x14ac:dyDescent="0.3">
      <c r="A169">
        <v>87123</v>
      </c>
      <c r="B169" t="s">
        <v>211</v>
      </c>
      <c r="C169" t="s">
        <v>184</v>
      </c>
      <c r="D169" t="s">
        <v>212</v>
      </c>
      <c r="E169" t="s">
        <v>24</v>
      </c>
      <c r="F169" t="s">
        <v>27</v>
      </c>
      <c r="G169" t="s">
        <v>187</v>
      </c>
      <c r="H169" t="s">
        <v>538</v>
      </c>
      <c r="I169" t="s">
        <v>800</v>
      </c>
      <c r="J169" t="s">
        <v>91</v>
      </c>
      <c r="K169" t="s">
        <v>41</v>
      </c>
      <c r="L169" t="s">
        <v>32</v>
      </c>
      <c r="N169" t="s">
        <v>1194</v>
      </c>
      <c r="O169" t="s">
        <v>539</v>
      </c>
      <c r="Q169" t="s">
        <v>537</v>
      </c>
      <c r="R169" t="s">
        <v>235</v>
      </c>
      <c r="T169" t="s">
        <v>43</v>
      </c>
      <c r="U169" t="s">
        <v>29</v>
      </c>
      <c r="V169" t="s">
        <v>26</v>
      </c>
      <c r="W169" t="s">
        <v>1194</v>
      </c>
      <c r="Y169" s="1">
        <v>42586.299166666664</v>
      </c>
      <c r="Z169" s="1">
        <v>42736.977094907408</v>
      </c>
    </row>
    <row r="170" spans="1:27" x14ac:dyDescent="0.3">
      <c r="A170">
        <v>88054</v>
      </c>
      <c r="B170" t="s">
        <v>214</v>
      </c>
      <c r="C170" t="s">
        <v>184</v>
      </c>
      <c r="D170" t="s">
        <v>293</v>
      </c>
      <c r="E170" t="s">
        <v>24</v>
      </c>
      <c r="F170" t="s">
        <v>27</v>
      </c>
      <c r="G170" t="s">
        <v>169</v>
      </c>
      <c r="H170" t="s">
        <v>536</v>
      </c>
      <c r="I170" t="s">
        <v>800</v>
      </c>
      <c r="J170" t="s">
        <v>91</v>
      </c>
      <c r="K170" t="s">
        <v>41</v>
      </c>
      <c r="L170" t="s">
        <v>240</v>
      </c>
      <c r="M170" t="s">
        <v>365</v>
      </c>
      <c r="N170" t="s">
        <v>1194</v>
      </c>
      <c r="O170" t="s">
        <v>383</v>
      </c>
      <c r="R170" t="s">
        <v>235</v>
      </c>
      <c r="T170" t="s">
        <v>67</v>
      </c>
      <c r="U170" t="s">
        <v>37</v>
      </c>
      <c r="V170" t="s">
        <v>26</v>
      </c>
      <c r="W170" t="s">
        <v>1194</v>
      </c>
      <c r="Y170" s="1">
        <v>42606.244699074072</v>
      </c>
      <c r="Z170" s="1">
        <v>42760.554328703707</v>
      </c>
    </row>
    <row r="171" spans="1:27" x14ac:dyDescent="0.3">
      <c r="A171">
        <v>88202</v>
      </c>
      <c r="B171" t="s">
        <v>285</v>
      </c>
      <c r="C171" t="s">
        <v>184</v>
      </c>
      <c r="D171" t="s">
        <v>293</v>
      </c>
      <c r="E171" t="s">
        <v>24</v>
      </c>
      <c r="F171" t="s">
        <v>27</v>
      </c>
      <c r="G171" t="s">
        <v>169</v>
      </c>
      <c r="H171" t="s">
        <v>535</v>
      </c>
      <c r="I171" t="s">
        <v>245</v>
      </c>
      <c r="J171" t="s">
        <v>91</v>
      </c>
      <c r="K171" t="s">
        <v>41</v>
      </c>
      <c r="L171" t="s">
        <v>32</v>
      </c>
      <c r="M171" t="s">
        <v>369</v>
      </c>
      <c r="N171" t="s">
        <v>1194</v>
      </c>
      <c r="O171" t="s">
        <v>411</v>
      </c>
      <c r="R171" t="s">
        <v>235</v>
      </c>
      <c r="T171" t="s">
        <v>43</v>
      </c>
      <c r="U171" t="s">
        <v>29</v>
      </c>
      <c r="V171" t="s">
        <v>26</v>
      </c>
      <c r="W171" t="s">
        <v>1194</v>
      </c>
      <c r="Y171" s="1">
        <v>42608.519803240742</v>
      </c>
      <c r="Z171" s="1">
        <v>42621.606226851851</v>
      </c>
    </row>
    <row r="172" spans="1:27" x14ac:dyDescent="0.3">
      <c r="A172">
        <v>88899</v>
      </c>
      <c r="B172" t="s">
        <v>340</v>
      </c>
      <c r="C172" t="s">
        <v>184</v>
      </c>
      <c r="D172" t="s">
        <v>525</v>
      </c>
      <c r="E172" t="s">
        <v>24</v>
      </c>
      <c r="F172" t="s">
        <v>27</v>
      </c>
      <c r="G172" t="s">
        <v>169</v>
      </c>
      <c r="H172" t="s">
        <v>534</v>
      </c>
      <c r="I172" t="s">
        <v>915</v>
      </c>
      <c r="J172" t="s">
        <v>91</v>
      </c>
      <c r="K172" t="s">
        <v>41</v>
      </c>
      <c r="L172" t="s">
        <v>32</v>
      </c>
      <c r="N172" t="s">
        <v>1194</v>
      </c>
      <c r="O172" t="s">
        <v>270</v>
      </c>
      <c r="R172" t="s">
        <v>235</v>
      </c>
      <c r="T172" t="s">
        <v>55</v>
      </c>
      <c r="U172" t="s">
        <v>37</v>
      </c>
      <c r="V172" t="s">
        <v>26</v>
      </c>
      <c r="W172" t="s">
        <v>1194</v>
      </c>
      <c r="Y172" s="1">
        <v>42625.724212962959</v>
      </c>
      <c r="Z172" s="1">
        <v>42627.048414351855</v>
      </c>
    </row>
    <row r="173" spans="1:27" x14ac:dyDescent="0.3">
      <c r="A173">
        <v>91723</v>
      </c>
      <c r="B173" t="s">
        <v>325</v>
      </c>
      <c r="C173" t="s">
        <v>184</v>
      </c>
      <c r="D173" t="s">
        <v>525</v>
      </c>
      <c r="E173" t="s">
        <v>24</v>
      </c>
      <c r="F173" t="s">
        <v>27</v>
      </c>
      <c r="G173" t="s">
        <v>187</v>
      </c>
      <c r="H173" t="s">
        <v>524</v>
      </c>
      <c r="I173" t="s">
        <v>195</v>
      </c>
      <c r="J173" t="s">
        <v>91</v>
      </c>
      <c r="K173" t="s">
        <v>41</v>
      </c>
      <c r="L173" t="s">
        <v>32</v>
      </c>
      <c r="M173" t="s">
        <v>369</v>
      </c>
      <c r="N173" t="s">
        <v>1194</v>
      </c>
      <c r="O173" t="s">
        <v>368</v>
      </c>
      <c r="R173" t="s">
        <v>235</v>
      </c>
      <c r="T173" t="s">
        <v>55</v>
      </c>
      <c r="U173" t="s">
        <v>37</v>
      </c>
      <c r="V173" t="s">
        <v>26</v>
      </c>
      <c r="W173" t="s">
        <v>1194</v>
      </c>
      <c r="Y173" s="1">
        <v>42676.504247685189</v>
      </c>
      <c r="Z173" s="1">
        <v>42690.266458333332</v>
      </c>
    </row>
    <row r="174" spans="1:27" x14ac:dyDescent="0.3">
      <c r="A174">
        <v>92081</v>
      </c>
      <c r="B174" t="s">
        <v>159</v>
      </c>
      <c r="C174" t="s">
        <v>184</v>
      </c>
      <c r="D174" t="s">
        <v>212</v>
      </c>
      <c r="E174" t="s">
        <v>24</v>
      </c>
      <c r="F174" t="s">
        <v>27</v>
      </c>
      <c r="G174" t="s">
        <v>187</v>
      </c>
      <c r="H174" t="s">
        <v>1233</v>
      </c>
      <c r="I174" t="s">
        <v>234</v>
      </c>
      <c r="J174" t="s">
        <v>91</v>
      </c>
      <c r="K174" t="s">
        <v>41</v>
      </c>
      <c r="L174" t="s">
        <v>32</v>
      </c>
      <c r="M174" t="s">
        <v>298</v>
      </c>
      <c r="N174" t="s">
        <v>1194</v>
      </c>
      <c r="O174" t="s">
        <v>1216</v>
      </c>
      <c r="Q174" t="s">
        <v>366</v>
      </c>
      <c r="R174" t="s">
        <v>235</v>
      </c>
      <c r="T174" t="s">
        <v>43</v>
      </c>
      <c r="U174" t="s">
        <v>29</v>
      </c>
      <c r="V174" t="s">
        <v>26</v>
      </c>
      <c r="W174" t="s">
        <v>361</v>
      </c>
      <c r="Y174" s="1">
        <v>42683.658750000002</v>
      </c>
      <c r="Z174" s="1">
        <v>42796.337094907409</v>
      </c>
      <c r="AA174" t="s">
        <v>1232</v>
      </c>
    </row>
    <row r="175" spans="1:27" x14ac:dyDescent="0.3">
      <c r="A175">
        <v>92552</v>
      </c>
      <c r="B175" t="s">
        <v>100</v>
      </c>
      <c r="C175" t="s">
        <v>184</v>
      </c>
      <c r="D175" t="s">
        <v>293</v>
      </c>
      <c r="E175" t="s">
        <v>24</v>
      </c>
      <c r="F175" t="s">
        <v>27</v>
      </c>
      <c r="G175" t="s">
        <v>187</v>
      </c>
      <c r="H175" t="s">
        <v>523</v>
      </c>
      <c r="I175" t="s">
        <v>195</v>
      </c>
      <c r="J175" t="s">
        <v>91</v>
      </c>
      <c r="K175" t="s">
        <v>41</v>
      </c>
      <c r="L175" t="s">
        <v>32</v>
      </c>
      <c r="M175" t="s">
        <v>369</v>
      </c>
      <c r="N175" t="s">
        <v>1194</v>
      </c>
      <c r="O175" t="s">
        <v>1194</v>
      </c>
      <c r="R175" t="s">
        <v>235</v>
      </c>
      <c r="T175" t="s">
        <v>55</v>
      </c>
      <c r="U175" t="s">
        <v>37</v>
      </c>
      <c r="V175" t="s">
        <v>26</v>
      </c>
      <c r="W175" t="s">
        <v>1194</v>
      </c>
      <c r="Y175" s="1">
        <v>42692.370798611111</v>
      </c>
      <c r="Z175" s="1">
        <v>42754.314803240741</v>
      </c>
    </row>
    <row r="176" spans="1:27" x14ac:dyDescent="0.3">
      <c r="A176">
        <v>94194</v>
      </c>
      <c r="B176" t="s">
        <v>229</v>
      </c>
      <c r="C176" t="s">
        <v>184</v>
      </c>
      <c r="D176" t="s">
        <v>293</v>
      </c>
      <c r="E176" t="s">
        <v>149</v>
      </c>
      <c r="F176" t="s">
        <v>27</v>
      </c>
      <c r="G176" t="s">
        <v>187</v>
      </c>
      <c r="H176" t="s">
        <v>973</v>
      </c>
      <c r="I176" t="s">
        <v>229</v>
      </c>
      <c r="J176" t="s">
        <v>91</v>
      </c>
      <c r="K176" t="s">
        <v>41</v>
      </c>
      <c r="L176" t="s">
        <v>240</v>
      </c>
      <c r="M176" t="s">
        <v>369</v>
      </c>
      <c r="N176" t="s">
        <v>1194</v>
      </c>
      <c r="O176" t="s">
        <v>1194</v>
      </c>
      <c r="Q176" t="s">
        <v>972</v>
      </c>
      <c r="R176" t="s">
        <v>235</v>
      </c>
      <c r="T176" t="s">
        <v>43</v>
      </c>
      <c r="U176" t="s">
        <v>29</v>
      </c>
      <c r="V176" t="s">
        <v>26</v>
      </c>
      <c r="W176" t="s">
        <v>1194</v>
      </c>
      <c r="Y176" s="1">
        <v>42740.002442129633</v>
      </c>
      <c r="Z176" s="1">
        <v>42766.496493055558</v>
      </c>
    </row>
    <row r="177" spans="1:27" x14ac:dyDescent="0.3">
      <c r="A177">
        <v>94594</v>
      </c>
      <c r="B177" t="s">
        <v>340</v>
      </c>
      <c r="C177" t="s">
        <v>184</v>
      </c>
      <c r="D177" t="s">
        <v>212</v>
      </c>
      <c r="E177" t="s">
        <v>147</v>
      </c>
      <c r="F177" t="s">
        <v>27</v>
      </c>
      <c r="G177" t="s">
        <v>187</v>
      </c>
      <c r="H177" t="s">
        <v>971</v>
      </c>
      <c r="I177" t="s">
        <v>913</v>
      </c>
      <c r="J177" t="s">
        <v>91</v>
      </c>
      <c r="K177" t="s">
        <v>41</v>
      </c>
      <c r="L177" t="s">
        <v>240</v>
      </c>
      <c r="M177" t="s">
        <v>185</v>
      </c>
      <c r="N177" t="s">
        <v>1194</v>
      </c>
      <c r="O177" t="s">
        <v>1194</v>
      </c>
      <c r="R177" t="s">
        <v>235</v>
      </c>
      <c r="T177" t="s">
        <v>67</v>
      </c>
      <c r="U177" t="s">
        <v>37</v>
      </c>
      <c r="V177" t="s">
        <v>235</v>
      </c>
      <c r="W177" t="s">
        <v>1194</v>
      </c>
      <c r="Y177" s="1">
        <v>42748.470682870371</v>
      </c>
      <c r="Z177" s="1">
        <v>42780.21603009259</v>
      </c>
      <c r="AA177" t="s">
        <v>531</v>
      </c>
    </row>
    <row r="178" spans="1:27" x14ac:dyDescent="0.3">
      <c r="A178">
        <v>95130</v>
      </c>
      <c r="B178" t="s">
        <v>295</v>
      </c>
      <c r="C178" t="s">
        <v>184</v>
      </c>
      <c r="D178" t="s">
        <v>212</v>
      </c>
      <c r="E178" t="s">
        <v>24</v>
      </c>
      <c r="F178" t="s">
        <v>27</v>
      </c>
      <c r="G178" t="s">
        <v>169</v>
      </c>
      <c r="H178" t="s">
        <v>522</v>
      </c>
      <c r="I178" t="s">
        <v>349</v>
      </c>
      <c r="J178" t="s">
        <v>102</v>
      </c>
      <c r="K178" t="s">
        <v>41</v>
      </c>
      <c r="L178" t="s">
        <v>240</v>
      </c>
      <c r="M178" t="s">
        <v>365</v>
      </c>
      <c r="N178" t="s">
        <v>1194</v>
      </c>
      <c r="O178" t="s">
        <v>364</v>
      </c>
      <c r="R178" t="s">
        <v>235</v>
      </c>
      <c r="T178" t="s">
        <v>55</v>
      </c>
      <c r="U178" t="s">
        <v>45</v>
      </c>
      <c r="V178" t="s">
        <v>26</v>
      </c>
      <c r="W178" t="s">
        <v>1194</v>
      </c>
      <c r="Y178" s="1">
        <v>42762.359837962962</v>
      </c>
      <c r="Z178" s="1">
        <v>42774.1325462963</v>
      </c>
    </row>
    <row r="179" spans="1:27" x14ac:dyDescent="0.3">
      <c r="A179">
        <v>95216</v>
      </c>
      <c r="B179" t="s">
        <v>214</v>
      </c>
      <c r="C179" t="s">
        <v>184</v>
      </c>
      <c r="D179" t="s">
        <v>293</v>
      </c>
      <c r="E179" t="s">
        <v>149</v>
      </c>
      <c r="F179" t="s">
        <v>27</v>
      </c>
      <c r="G179" t="s">
        <v>187</v>
      </c>
      <c r="H179" t="s">
        <v>969</v>
      </c>
      <c r="I179" t="s">
        <v>315</v>
      </c>
      <c r="J179" t="s">
        <v>214</v>
      </c>
      <c r="K179" t="s">
        <v>41</v>
      </c>
      <c r="L179" t="s">
        <v>240</v>
      </c>
      <c r="M179" t="s">
        <v>185</v>
      </c>
      <c r="N179" t="s">
        <v>1194</v>
      </c>
      <c r="O179" t="s">
        <v>1194</v>
      </c>
      <c r="R179" t="s">
        <v>235</v>
      </c>
      <c r="T179" t="s">
        <v>55</v>
      </c>
      <c r="U179" t="s">
        <v>37</v>
      </c>
      <c r="V179" t="s">
        <v>235</v>
      </c>
      <c r="W179" t="s">
        <v>1194</v>
      </c>
      <c r="Y179" s="1">
        <v>42765.98542824074</v>
      </c>
      <c r="Z179" s="1">
        <v>42781.343599537038</v>
      </c>
      <c r="AA179" t="s">
        <v>531</v>
      </c>
    </row>
    <row r="180" spans="1:27" x14ac:dyDescent="0.3">
      <c r="A180">
        <v>95391</v>
      </c>
      <c r="B180" t="s">
        <v>340</v>
      </c>
      <c r="C180" t="s">
        <v>184</v>
      </c>
      <c r="D180" t="s">
        <v>212</v>
      </c>
      <c r="E180" t="s">
        <v>147</v>
      </c>
      <c r="F180" t="s">
        <v>27</v>
      </c>
      <c r="G180" t="s">
        <v>187</v>
      </c>
      <c r="H180" t="s">
        <v>964</v>
      </c>
      <c r="I180" t="s">
        <v>913</v>
      </c>
      <c r="J180" t="s">
        <v>91</v>
      </c>
      <c r="K180" t="s">
        <v>41</v>
      </c>
      <c r="L180" t="s">
        <v>240</v>
      </c>
      <c r="M180" t="s">
        <v>185</v>
      </c>
      <c r="N180" t="s">
        <v>1194</v>
      </c>
      <c r="O180" t="s">
        <v>1194</v>
      </c>
      <c r="R180" t="s">
        <v>235</v>
      </c>
      <c r="T180" t="s">
        <v>55</v>
      </c>
      <c r="U180" t="s">
        <v>45</v>
      </c>
      <c r="V180" t="s">
        <v>235</v>
      </c>
      <c r="W180" t="s">
        <v>1194</v>
      </c>
      <c r="Y180" s="1">
        <v>42768.410393518519</v>
      </c>
      <c r="Z180" s="1">
        <v>42780.217731481483</v>
      </c>
    </row>
    <row r="181" spans="1:27" x14ac:dyDescent="0.3">
      <c r="A181">
        <v>95650</v>
      </c>
      <c r="B181" t="s">
        <v>497</v>
      </c>
      <c r="C181" t="s">
        <v>184</v>
      </c>
      <c r="D181" t="s">
        <v>212</v>
      </c>
      <c r="E181" t="s">
        <v>149</v>
      </c>
      <c r="F181" t="s">
        <v>27</v>
      </c>
      <c r="G181" t="s">
        <v>49</v>
      </c>
      <c r="H181" t="s">
        <v>1295</v>
      </c>
      <c r="J181" t="s">
        <v>497</v>
      </c>
      <c r="K181" t="s">
        <v>41</v>
      </c>
      <c r="L181" t="s">
        <v>240</v>
      </c>
      <c r="M181" t="s">
        <v>185</v>
      </c>
      <c r="N181" t="s">
        <v>1194</v>
      </c>
      <c r="O181" t="s">
        <v>1194</v>
      </c>
      <c r="R181" t="s">
        <v>235</v>
      </c>
      <c r="T181" t="s">
        <v>43</v>
      </c>
      <c r="U181" t="s">
        <v>37</v>
      </c>
      <c r="V181" t="s">
        <v>235</v>
      </c>
      <c r="W181" t="s">
        <v>1194</v>
      </c>
      <c r="Y181" s="1">
        <v>42774.953576388885</v>
      </c>
      <c r="Z181" s="1">
        <v>42803.15320601852</v>
      </c>
    </row>
    <row r="182" spans="1:27" x14ac:dyDescent="0.3">
      <c r="A182">
        <v>96716</v>
      </c>
      <c r="B182" t="s">
        <v>455</v>
      </c>
      <c r="C182" t="s">
        <v>184</v>
      </c>
      <c r="D182" t="s">
        <v>186</v>
      </c>
      <c r="E182" t="s">
        <v>24</v>
      </c>
      <c r="F182" t="s">
        <v>27</v>
      </c>
      <c r="G182" t="s">
        <v>1231</v>
      </c>
      <c r="H182" t="s">
        <v>1230</v>
      </c>
      <c r="I182" t="s">
        <v>84</v>
      </c>
      <c r="J182" t="s">
        <v>102</v>
      </c>
      <c r="K182" t="s">
        <v>41</v>
      </c>
      <c r="L182" t="s">
        <v>32</v>
      </c>
      <c r="M182" t="s">
        <v>104</v>
      </c>
      <c r="N182" t="s">
        <v>1194</v>
      </c>
      <c r="O182" t="s">
        <v>1221</v>
      </c>
      <c r="R182" t="s">
        <v>235</v>
      </c>
      <c r="T182" t="s">
        <v>55</v>
      </c>
      <c r="U182" t="s">
        <v>37</v>
      </c>
      <c r="V182" t="s">
        <v>235</v>
      </c>
      <c r="W182" t="s">
        <v>1194</v>
      </c>
      <c r="Y182" s="1">
        <v>42800.388680555552</v>
      </c>
      <c r="Z182" s="1">
        <v>42802.544803240744</v>
      </c>
    </row>
    <row r="183" spans="1:27" x14ac:dyDescent="0.3">
      <c r="A183">
        <v>83876</v>
      </c>
      <c r="B183" t="s">
        <v>89</v>
      </c>
      <c r="C183" t="s">
        <v>237</v>
      </c>
      <c r="D183" t="s">
        <v>238</v>
      </c>
      <c r="E183" t="s">
        <v>24</v>
      </c>
      <c r="F183" t="s">
        <v>27</v>
      </c>
      <c r="G183" t="s">
        <v>187</v>
      </c>
      <c r="H183" t="s">
        <v>521</v>
      </c>
      <c r="J183" t="s">
        <v>282</v>
      </c>
      <c r="K183" t="s">
        <v>41</v>
      </c>
      <c r="L183" t="s">
        <v>32</v>
      </c>
      <c r="N183" t="s">
        <v>1194</v>
      </c>
      <c r="O183" t="s">
        <v>1194</v>
      </c>
      <c r="R183" t="s">
        <v>235</v>
      </c>
      <c r="T183" t="s">
        <v>43</v>
      </c>
      <c r="U183" t="s">
        <v>60</v>
      </c>
      <c r="V183" t="s">
        <v>235</v>
      </c>
      <c r="W183" t="s">
        <v>1194</v>
      </c>
      <c r="Y183" s="1">
        <v>42522.50372685185</v>
      </c>
      <c r="Z183" s="1">
        <v>42803.366597222222</v>
      </c>
    </row>
    <row r="184" spans="1:27" x14ac:dyDescent="0.3">
      <c r="A184">
        <v>83877</v>
      </c>
      <c r="B184" t="s">
        <v>89</v>
      </c>
      <c r="C184" t="s">
        <v>237</v>
      </c>
      <c r="D184" t="s">
        <v>238</v>
      </c>
      <c r="E184" t="s">
        <v>24</v>
      </c>
      <c r="F184" t="s">
        <v>27</v>
      </c>
      <c r="G184" t="s">
        <v>187</v>
      </c>
      <c r="H184" t="s">
        <v>520</v>
      </c>
      <c r="J184" t="s">
        <v>282</v>
      </c>
      <c r="K184" t="s">
        <v>41</v>
      </c>
      <c r="L184" t="s">
        <v>32</v>
      </c>
      <c r="N184" t="s">
        <v>1194</v>
      </c>
      <c r="O184" t="s">
        <v>1194</v>
      </c>
      <c r="R184" t="s">
        <v>235</v>
      </c>
      <c r="T184" t="s">
        <v>43</v>
      </c>
      <c r="U184" t="s">
        <v>60</v>
      </c>
      <c r="V184" t="s">
        <v>235</v>
      </c>
      <c r="W184" t="s">
        <v>1194</v>
      </c>
      <c r="Y184" s="1">
        <v>42522.505486111113</v>
      </c>
      <c r="Z184" s="1">
        <v>42803.366249999999</v>
      </c>
    </row>
    <row r="185" spans="1:27" x14ac:dyDescent="0.3">
      <c r="A185">
        <v>85002</v>
      </c>
      <c r="B185" t="s">
        <v>89</v>
      </c>
      <c r="C185" t="s">
        <v>237</v>
      </c>
      <c r="D185" t="s">
        <v>238</v>
      </c>
      <c r="E185" t="s">
        <v>24</v>
      </c>
      <c r="F185" t="s">
        <v>27</v>
      </c>
      <c r="G185" t="s">
        <v>49</v>
      </c>
      <c r="H185" t="s">
        <v>502</v>
      </c>
      <c r="J185" t="s">
        <v>497</v>
      </c>
      <c r="K185" t="s">
        <v>41</v>
      </c>
      <c r="L185" t="s">
        <v>32</v>
      </c>
      <c r="N185" t="s">
        <v>1194</v>
      </c>
      <c r="O185" t="s">
        <v>500</v>
      </c>
      <c r="R185" t="s">
        <v>235</v>
      </c>
      <c r="T185" t="s">
        <v>55</v>
      </c>
      <c r="U185" t="s">
        <v>45</v>
      </c>
      <c r="V185" t="s">
        <v>235</v>
      </c>
      <c r="W185" t="s">
        <v>1194</v>
      </c>
      <c r="Y185" s="1">
        <v>42543.065324074072</v>
      </c>
      <c r="Z185" s="1">
        <v>42724.952881944446</v>
      </c>
    </row>
    <row r="186" spans="1:27" x14ac:dyDescent="0.3">
      <c r="A186">
        <v>90029</v>
      </c>
      <c r="B186" t="s">
        <v>89</v>
      </c>
      <c r="C186" t="s">
        <v>237</v>
      </c>
      <c r="D186" t="s">
        <v>238</v>
      </c>
      <c r="E186" t="s">
        <v>24</v>
      </c>
      <c r="F186" t="s">
        <v>27</v>
      </c>
      <c r="G186" t="s">
        <v>187</v>
      </c>
      <c r="H186" t="s">
        <v>489</v>
      </c>
      <c r="I186" t="s">
        <v>913</v>
      </c>
      <c r="J186" t="s">
        <v>89</v>
      </c>
      <c r="K186" t="s">
        <v>41</v>
      </c>
      <c r="L186" t="s">
        <v>32</v>
      </c>
      <c r="M186" t="s">
        <v>369</v>
      </c>
      <c r="N186" t="s">
        <v>1194</v>
      </c>
      <c r="O186" t="s">
        <v>399</v>
      </c>
      <c r="R186" t="s">
        <v>235</v>
      </c>
      <c r="T186" t="s">
        <v>43</v>
      </c>
      <c r="U186" t="s">
        <v>29</v>
      </c>
      <c r="V186" t="s">
        <v>26</v>
      </c>
      <c r="W186" t="s">
        <v>361</v>
      </c>
      <c r="Y186" s="1">
        <v>42646.93681712963</v>
      </c>
      <c r="Z186" s="1">
        <v>42736.965682870374</v>
      </c>
    </row>
    <row r="187" spans="1:27" x14ac:dyDescent="0.3">
      <c r="A187">
        <v>75590</v>
      </c>
      <c r="B187" t="s">
        <v>111</v>
      </c>
      <c r="C187" t="s">
        <v>63</v>
      </c>
      <c r="D187" t="s">
        <v>65</v>
      </c>
      <c r="E187" t="s">
        <v>24</v>
      </c>
      <c r="F187" t="s">
        <v>27</v>
      </c>
      <c r="G187" t="s">
        <v>169</v>
      </c>
      <c r="H187" t="s">
        <v>488</v>
      </c>
      <c r="I187" t="s">
        <v>163</v>
      </c>
      <c r="J187" t="s">
        <v>64</v>
      </c>
      <c r="K187" t="s">
        <v>41</v>
      </c>
      <c r="L187" t="s">
        <v>32</v>
      </c>
      <c r="N187" t="s">
        <v>1194</v>
      </c>
      <c r="O187" t="s">
        <v>1194</v>
      </c>
      <c r="R187" t="s">
        <v>235</v>
      </c>
      <c r="T187" t="s">
        <v>43</v>
      </c>
      <c r="U187" t="s">
        <v>29</v>
      </c>
      <c r="V187" t="s">
        <v>36</v>
      </c>
      <c r="W187" t="s">
        <v>1194</v>
      </c>
      <c r="Y187" s="1">
        <v>42390.03528935185</v>
      </c>
      <c r="Z187" s="1">
        <v>42689.977997685186</v>
      </c>
    </row>
    <row r="188" spans="1:27" x14ac:dyDescent="0.3">
      <c r="A188">
        <v>78764</v>
      </c>
      <c r="B188" t="s">
        <v>486</v>
      </c>
      <c r="C188" t="s">
        <v>63</v>
      </c>
      <c r="D188" t="s">
        <v>119</v>
      </c>
      <c r="E188" t="s">
        <v>24</v>
      </c>
      <c r="F188" t="s">
        <v>27</v>
      </c>
      <c r="G188" t="s">
        <v>220</v>
      </c>
      <c r="H188" t="s">
        <v>487</v>
      </c>
      <c r="I188" t="s">
        <v>163</v>
      </c>
      <c r="J188" t="s">
        <v>486</v>
      </c>
      <c r="K188" t="s">
        <v>41</v>
      </c>
      <c r="L188" t="s">
        <v>32</v>
      </c>
      <c r="N188" t="s">
        <v>1194</v>
      </c>
      <c r="O188" t="s">
        <v>1194</v>
      </c>
      <c r="R188" t="s">
        <v>235</v>
      </c>
      <c r="T188" t="s">
        <v>67</v>
      </c>
      <c r="U188" t="s">
        <v>45</v>
      </c>
      <c r="V188" t="s">
        <v>235</v>
      </c>
      <c r="W188" t="s">
        <v>1194</v>
      </c>
      <c r="Y188" s="1">
        <v>42443.65730324074</v>
      </c>
      <c r="Z188" s="1">
        <v>42783.138333333336</v>
      </c>
    </row>
    <row r="189" spans="1:27" x14ac:dyDescent="0.3">
      <c r="A189">
        <v>95006</v>
      </c>
      <c r="B189" t="s">
        <v>236</v>
      </c>
      <c r="C189" t="s">
        <v>63</v>
      </c>
      <c r="D189" t="s">
        <v>65</v>
      </c>
      <c r="E189" t="s">
        <v>24</v>
      </c>
      <c r="F189" t="s">
        <v>27</v>
      </c>
      <c r="G189" t="s">
        <v>275</v>
      </c>
      <c r="H189" t="s">
        <v>481</v>
      </c>
      <c r="I189" t="s">
        <v>163</v>
      </c>
      <c r="J189" t="s">
        <v>236</v>
      </c>
      <c r="K189" t="s">
        <v>41</v>
      </c>
      <c r="L189" t="s">
        <v>240</v>
      </c>
      <c r="M189" t="s">
        <v>185</v>
      </c>
      <c r="N189" t="s">
        <v>1194</v>
      </c>
      <c r="O189" t="s">
        <v>373</v>
      </c>
      <c r="R189" t="s">
        <v>235</v>
      </c>
      <c r="T189" t="s">
        <v>67</v>
      </c>
      <c r="U189" t="s">
        <v>60</v>
      </c>
      <c r="V189" t="s">
        <v>235</v>
      </c>
      <c r="W189" t="s">
        <v>1194</v>
      </c>
      <c r="Y189" s="1">
        <v>42760.000775462962</v>
      </c>
      <c r="Z189" s="1">
        <v>42783.142175925925</v>
      </c>
    </row>
    <row r="190" spans="1:27" x14ac:dyDescent="0.3">
      <c r="A190">
        <v>76736</v>
      </c>
      <c r="B190" t="s">
        <v>181</v>
      </c>
      <c r="C190" t="s">
        <v>223</v>
      </c>
      <c r="D190" t="s">
        <v>291</v>
      </c>
      <c r="E190" t="s">
        <v>24</v>
      </c>
      <c r="F190" t="s">
        <v>27</v>
      </c>
      <c r="G190" t="s">
        <v>187</v>
      </c>
      <c r="H190" t="s">
        <v>479</v>
      </c>
      <c r="I190" t="s">
        <v>497</v>
      </c>
      <c r="J190" t="s">
        <v>181</v>
      </c>
      <c r="K190" t="s">
        <v>41</v>
      </c>
      <c r="L190" t="s">
        <v>32</v>
      </c>
      <c r="M190" t="s">
        <v>83</v>
      </c>
      <c r="N190" t="s">
        <v>1194</v>
      </c>
      <c r="O190" t="s">
        <v>1194</v>
      </c>
      <c r="R190" t="s">
        <v>235</v>
      </c>
      <c r="T190" t="s">
        <v>67</v>
      </c>
      <c r="U190" t="s">
        <v>29</v>
      </c>
      <c r="V190" t="s">
        <v>26</v>
      </c>
      <c r="W190" t="s">
        <v>456</v>
      </c>
      <c r="Y190" s="1">
        <v>42408.961423611108</v>
      </c>
      <c r="Z190" s="1">
        <v>42611.992118055554</v>
      </c>
    </row>
    <row r="191" spans="1:27" x14ac:dyDescent="0.3">
      <c r="A191">
        <v>80331</v>
      </c>
      <c r="B191" t="s">
        <v>181</v>
      </c>
      <c r="C191" t="s">
        <v>223</v>
      </c>
      <c r="D191" t="s">
        <v>224</v>
      </c>
      <c r="E191" t="s">
        <v>24</v>
      </c>
      <c r="F191" t="s">
        <v>27</v>
      </c>
      <c r="G191" t="s">
        <v>187</v>
      </c>
      <c r="H191" t="s">
        <v>478</v>
      </c>
      <c r="I191" t="s">
        <v>497</v>
      </c>
      <c r="J191" t="s">
        <v>181</v>
      </c>
      <c r="K191" t="s">
        <v>41</v>
      </c>
      <c r="L191" t="s">
        <v>32</v>
      </c>
      <c r="N191" t="s">
        <v>1194</v>
      </c>
      <c r="O191" t="s">
        <v>1194</v>
      </c>
      <c r="R191" t="s">
        <v>235</v>
      </c>
      <c r="T191" t="s">
        <v>55</v>
      </c>
      <c r="U191" t="s">
        <v>37</v>
      </c>
      <c r="V191" t="s">
        <v>26</v>
      </c>
      <c r="W191" t="s">
        <v>1194</v>
      </c>
      <c r="Y191" s="1">
        <v>42466.238483796296</v>
      </c>
      <c r="Z191" s="1">
        <v>42527.963506944441</v>
      </c>
    </row>
    <row r="192" spans="1:27" x14ac:dyDescent="0.3">
      <c r="A192">
        <v>80333</v>
      </c>
      <c r="B192" t="s">
        <v>181</v>
      </c>
      <c r="C192" t="s">
        <v>223</v>
      </c>
      <c r="D192" t="s">
        <v>224</v>
      </c>
      <c r="E192" t="s">
        <v>24</v>
      </c>
      <c r="F192" t="s">
        <v>27</v>
      </c>
      <c r="G192" t="s">
        <v>187</v>
      </c>
      <c r="H192" t="s">
        <v>477</v>
      </c>
      <c r="I192" t="s">
        <v>497</v>
      </c>
      <c r="J192" t="s">
        <v>181</v>
      </c>
      <c r="K192" t="s">
        <v>41</v>
      </c>
      <c r="L192" t="s">
        <v>32</v>
      </c>
      <c r="N192" t="s">
        <v>1194</v>
      </c>
      <c r="O192" t="s">
        <v>1194</v>
      </c>
      <c r="R192" t="s">
        <v>235</v>
      </c>
      <c r="T192" t="s">
        <v>43</v>
      </c>
      <c r="U192" t="s">
        <v>29</v>
      </c>
      <c r="V192" t="s">
        <v>26</v>
      </c>
      <c r="W192" t="s">
        <v>1194</v>
      </c>
      <c r="Y192" s="1">
        <v>42466.248287037037</v>
      </c>
      <c r="Z192" s="1">
        <v>42524.181620370371</v>
      </c>
    </row>
    <row r="193" spans="1:26" x14ac:dyDescent="0.3">
      <c r="A193">
        <v>84176</v>
      </c>
      <c r="B193" t="s">
        <v>181</v>
      </c>
      <c r="C193" t="s">
        <v>223</v>
      </c>
      <c r="D193" t="s">
        <v>224</v>
      </c>
      <c r="E193" t="s">
        <v>24</v>
      </c>
      <c r="F193" t="s">
        <v>27</v>
      </c>
      <c r="G193" t="s">
        <v>187</v>
      </c>
      <c r="H193" t="s">
        <v>475</v>
      </c>
      <c r="I193" t="s">
        <v>800</v>
      </c>
      <c r="J193" t="s">
        <v>181</v>
      </c>
      <c r="K193" t="s">
        <v>41</v>
      </c>
      <c r="L193" t="s">
        <v>32</v>
      </c>
      <c r="M193" t="s">
        <v>44</v>
      </c>
      <c r="N193" t="s">
        <v>1194</v>
      </c>
      <c r="O193" t="s">
        <v>423</v>
      </c>
      <c r="Q193" t="s">
        <v>474</v>
      </c>
      <c r="R193" t="s">
        <v>235</v>
      </c>
      <c r="T193" t="s">
        <v>55</v>
      </c>
      <c r="U193" t="s">
        <v>37</v>
      </c>
      <c r="V193" t="s">
        <v>26</v>
      </c>
      <c r="W193" t="s">
        <v>1194</v>
      </c>
      <c r="X193" t="s">
        <v>473</v>
      </c>
      <c r="Y193" s="1">
        <v>42528.36310185185</v>
      </c>
      <c r="Z193" s="1">
        <v>42752.185543981483</v>
      </c>
    </row>
    <row r="194" spans="1:26" x14ac:dyDescent="0.3">
      <c r="A194">
        <v>77795</v>
      </c>
      <c r="B194" t="s">
        <v>466</v>
      </c>
      <c r="C194" t="s">
        <v>114</v>
      </c>
      <c r="D194" t="s">
        <v>468</v>
      </c>
      <c r="E194" t="s">
        <v>24</v>
      </c>
      <c r="F194" t="s">
        <v>27</v>
      </c>
      <c r="G194" t="s">
        <v>201</v>
      </c>
      <c r="H194" t="s">
        <v>467</v>
      </c>
      <c r="I194" t="s">
        <v>163</v>
      </c>
      <c r="J194" t="s">
        <v>466</v>
      </c>
      <c r="K194" t="s">
        <v>41</v>
      </c>
      <c r="L194" t="s">
        <v>32</v>
      </c>
      <c r="M194" t="s">
        <v>185</v>
      </c>
      <c r="N194" t="s">
        <v>1194</v>
      </c>
      <c r="O194" t="s">
        <v>1194</v>
      </c>
      <c r="R194" t="s">
        <v>235</v>
      </c>
      <c r="T194" t="s">
        <v>55</v>
      </c>
      <c r="U194" t="s">
        <v>37</v>
      </c>
      <c r="V194" t="s">
        <v>36</v>
      </c>
      <c r="W194" t="s">
        <v>1194</v>
      </c>
      <c r="Y194" s="1">
        <v>42426.259618055556</v>
      </c>
      <c r="Z194" s="1">
        <v>42479.997152777774</v>
      </c>
    </row>
    <row r="195" spans="1:26" x14ac:dyDescent="0.3">
      <c r="A195">
        <v>78300</v>
      </c>
      <c r="B195" t="s">
        <v>461</v>
      </c>
      <c r="C195" t="s">
        <v>114</v>
      </c>
      <c r="D195" t="s">
        <v>116</v>
      </c>
      <c r="E195" t="s">
        <v>24</v>
      </c>
      <c r="F195" t="s">
        <v>27</v>
      </c>
      <c r="G195" t="s">
        <v>76</v>
      </c>
      <c r="H195" t="s">
        <v>464</v>
      </c>
      <c r="I195" t="s">
        <v>913</v>
      </c>
      <c r="J195" t="s">
        <v>163</v>
      </c>
      <c r="K195" t="s">
        <v>41</v>
      </c>
      <c r="L195" t="s">
        <v>32</v>
      </c>
      <c r="M195" t="s">
        <v>185</v>
      </c>
      <c r="N195" t="s">
        <v>1194</v>
      </c>
      <c r="O195" t="s">
        <v>465</v>
      </c>
      <c r="Q195" t="s">
        <v>463</v>
      </c>
      <c r="R195" t="s">
        <v>235</v>
      </c>
      <c r="T195" t="s">
        <v>43</v>
      </c>
      <c r="U195" t="s">
        <v>29</v>
      </c>
      <c r="V195" t="s">
        <v>36</v>
      </c>
      <c r="W195" t="s">
        <v>1194</v>
      </c>
      <c r="Y195" s="1">
        <v>42436.186736111114</v>
      </c>
      <c r="Z195" s="1">
        <v>42736.957141203704</v>
      </c>
    </row>
    <row r="196" spans="1:26" x14ac:dyDescent="0.3">
      <c r="A196">
        <v>80312</v>
      </c>
      <c r="B196" t="s">
        <v>340</v>
      </c>
      <c r="C196" t="s">
        <v>305</v>
      </c>
      <c r="D196" t="s">
        <v>311</v>
      </c>
      <c r="E196" t="s">
        <v>24</v>
      </c>
      <c r="F196" t="s">
        <v>27</v>
      </c>
      <c r="G196" t="s">
        <v>187</v>
      </c>
      <c r="H196" t="s">
        <v>460</v>
      </c>
      <c r="J196" t="s">
        <v>174</v>
      </c>
      <c r="K196" t="s">
        <v>41</v>
      </c>
      <c r="L196" t="s">
        <v>32</v>
      </c>
      <c r="N196" t="s">
        <v>1194</v>
      </c>
      <c r="O196" t="s">
        <v>1194</v>
      </c>
      <c r="R196" t="s">
        <v>235</v>
      </c>
      <c r="S196" t="s">
        <v>426</v>
      </c>
      <c r="T196" t="s">
        <v>67</v>
      </c>
      <c r="U196" t="s">
        <v>37</v>
      </c>
      <c r="V196" t="s">
        <v>26</v>
      </c>
      <c r="W196" t="s">
        <v>1194</v>
      </c>
      <c r="Y196" s="1">
        <v>42466.128449074073</v>
      </c>
      <c r="Z196" s="1">
        <v>42528.0003125</v>
      </c>
    </row>
    <row r="197" spans="1:26" x14ac:dyDescent="0.3">
      <c r="A197">
        <v>82996</v>
      </c>
      <c r="B197" t="s">
        <v>459</v>
      </c>
      <c r="C197" t="s">
        <v>305</v>
      </c>
      <c r="D197" t="s">
        <v>347</v>
      </c>
      <c r="E197" t="s">
        <v>24</v>
      </c>
      <c r="F197" t="s">
        <v>27</v>
      </c>
      <c r="G197" t="s">
        <v>187</v>
      </c>
      <c r="H197" t="s">
        <v>458</v>
      </c>
      <c r="I197" t="s">
        <v>279</v>
      </c>
      <c r="J197" t="s">
        <v>77</v>
      </c>
      <c r="K197" t="s">
        <v>41</v>
      </c>
      <c r="L197" t="s">
        <v>32</v>
      </c>
      <c r="M197" t="s">
        <v>185</v>
      </c>
      <c r="N197" t="s">
        <v>1194</v>
      </c>
      <c r="O197" t="s">
        <v>1194</v>
      </c>
      <c r="Q197" t="s">
        <v>457</v>
      </c>
      <c r="R197" t="s">
        <v>235</v>
      </c>
      <c r="T197" t="s">
        <v>67</v>
      </c>
      <c r="U197" t="s">
        <v>37</v>
      </c>
      <c r="V197" t="s">
        <v>26</v>
      </c>
      <c r="W197" t="s">
        <v>456</v>
      </c>
      <c r="Y197" s="1">
        <v>42506.725740740738</v>
      </c>
      <c r="Z197" s="1">
        <v>42570.722199074073</v>
      </c>
    </row>
    <row r="198" spans="1:26" x14ac:dyDescent="0.3">
      <c r="A198">
        <v>83823</v>
      </c>
      <c r="B198" t="s">
        <v>455</v>
      </c>
      <c r="C198" t="s">
        <v>305</v>
      </c>
      <c r="D198" t="s">
        <v>307</v>
      </c>
      <c r="E198" t="s">
        <v>24</v>
      </c>
      <c r="F198" t="s">
        <v>27</v>
      </c>
      <c r="G198" t="s">
        <v>187</v>
      </c>
      <c r="H198" t="s">
        <v>454</v>
      </c>
      <c r="I198" t="s">
        <v>195</v>
      </c>
      <c r="J198" t="s">
        <v>91</v>
      </c>
      <c r="K198" t="s">
        <v>41</v>
      </c>
      <c r="L198" t="s">
        <v>240</v>
      </c>
      <c r="M198" t="s">
        <v>365</v>
      </c>
      <c r="N198" t="s">
        <v>1194</v>
      </c>
      <c r="O198" t="s">
        <v>1194</v>
      </c>
      <c r="R198" t="s">
        <v>235</v>
      </c>
      <c r="T198" t="s">
        <v>43</v>
      </c>
      <c r="U198" t="s">
        <v>37</v>
      </c>
      <c r="V198" t="s">
        <v>26</v>
      </c>
      <c r="W198" t="s">
        <v>1194</v>
      </c>
      <c r="Y198" s="1">
        <v>42522.026944444442</v>
      </c>
      <c r="Z198" s="1">
        <v>42762.471493055556</v>
      </c>
    </row>
    <row r="199" spans="1:26" x14ac:dyDescent="0.3">
      <c r="A199">
        <v>89454</v>
      </c>
      <c r="B199" t="s">
        <v>304</v>
      </c>
      <c r="C199" t="s">
        <v>305</v>
      </c>
      <c r="D199" t="s">
        <v>307</v>
      </c>
      <c r="E199" t="s">
        <v>24</v>
      </c>
      <c r="F199" t="s">
        <v>27</v>
      </c>
      <c r="G199" t="s">
        <v>153</v>
      </c>
      <c r="H199" t="s">
        <v>452</v>
      </c>
      <c r="I199" t="s">
        <v>336</v>
      </c>
      <c r="J199" t="s">
        <v>91</v>
      </c>
      <c r="K199" t="s">
        <v>41</v>
      </c>
      <c r="L199" t="s">
        <v>32</v>
      </c>
      <c r="M199" t="s">
        <v>369</v>
      </c>
      <c r="N199" t="s">
        <v>1194</v>
      </c>
      <c r="O199" t="s">
        <v>453</v>
      </c>
      <c r="P199">
        <v>12004</v>
      </c>
      <c r="R199" t="s">
        <v>235</v>
      </c>
      <c r="T199" t="s">
        <v>43</v>
      </c>
      <c r="U199" t="s">
        <v>29</v>
      </c>
      <c r="V199" t="s">
        <v>306</v>
      </c>
      <c r="W199" t="s">
        <v>1194</v>
      </c>
      <c r="Y199" s="1">
        <v>42635.302245370367</v>
      </c>
      <c r="Z199" s="1">
        <v>42671.683715277781</v>
      </c>
    </row>
    <row r="200" spans="1:26" x14ac:dyDescent="0.3">
      <c r="A200">
        <v>94715</v>
      </c>
      <c r="B200" t="s">
        <v>958</v>
      </c>
      <c r="C200" t="s">
        <v>305</v>
      </c>
      <c r="D200" t="s">
        <v>311</v>
      </c>
      <c r="E200" t="s">
        <v>149</v>
      </c>
      <c r="F200" t="s">
        <v>27</v>
      </c>
      <c r="G200" t="s">
        <v>76</v>
      </c>
      <c r="H200" t="s">
        <v>957</v>
      </c>
      <c r="I200" t="s">
        <v>800</v>
      </c>
      <c r="J200" t="s">
        <v>91</v>
      </c>
      <c r="K200" t="s">
        <v>41</v>
      </c>
      <c r="L200" t="s">
        <v>240</v>
      </c>
      <c r="M200" t="s">
        <v>185</v>
      </c>
      <c r="N200" t="s">
        <v>1194</v>
      </c>
      <c r="O200" t="s">
        <v>1194</v>
      </c>
      <c r="R200" t="s">
        <v>235</v>
      </c>
      <c r="T200" t="s">
        <v>43</v>
      </c>
      <c r="U200" t="s">
        <v>45</v>
      </c>
      <c r="V200" t="s">
        <v>235</v>
      </c>
      <c r="W200" t="s">
        <v>1194</v>
      </c>
      <c r="Y200" s="1">
        <v>42753.441423611112</v>
      </c>
      <c r="Z200" s="1">
        <v>42765.636990740742</v>
      </c>
    </row>
    <row r="201" spans="1:26" x14ac:dyDescent="0.3">
      <c r="A201">
        <v>94920</v>
      </c>
      <c r="B201" t="s">
        <v>320</v>
      </c>
      <c r="C201" t="s">
        <v>305</v>
      </c>
      <c r="D201" t="s">
        <v>347</v>
      </c>
      <c r="E201" t="s">
        <v>24</v>
      </c>
      <c r="F201" t="s">
        <v>27</v>
      </c>
      <c r="G201" t="s">
        <v>58</v>
      </c>
      <c r="H201" t="s">
        <v>451</v>
      </c>
      <c r="J201" t="s">
        <v>346</v>
      </c>
      <c r="K201" t="s">
        <v>41</v>
      </c>
      <c r="L201" t="s">
        <v>240</v>
      </c>
      <c r="M201" t="s">
        <v>365</v>
      </c>
      <c r="N201" t="s">
        <v>1194</v>
      </c>
      <c r="O201" t="s">
        <v>364</v>
      </c>
      <c r="R201" t="s">
        <v>235</v>
      </c>
      <c r="T201" t="s">
        <v>55</v>
      </c>
      <c r="U201" t="s">
        <v>45</v>
      </c>
      <c r="V201" t="s">
        <v>26</v>
      </c>
      <c r="W201" t="s">
        <v>1194</v>
      </c>
      <c r="Y201" s="1">
        <v>42758.526284722226</v>
      </c>
      <c r="Z201" s="1">
        <v>42774.019178240742</v>
      </c>
    </row>
    <row r="202" spans="1:26" x14ac:dyDescent="0.3">
      <c r="A202">
        <v>96030</v>
      </c>
      <c r="B202" t="s">
        <v>1229</v>
      </c>
      <c r="C202" t="s">
        <v>305</v>
      </c>
      <c r="D202" t="s">
        <v>311</v>
      </c>
      <c r="E202" t="s">
        <v>149</v>
      </c>
      <c r="F202" t="s">
        <v>27</v>
      </c>
      <c r="G202" t="s">
        <v>25</v>
      </c>
      <c r="H202" t="s">
        <v>1228</v>
      </c>
      <c r="I202" t="s">
        <v>784</v>
      </c>
      <c r="J202" t="s">
        <v>91</v>
      </c>
      <c r="K202" t="s">
        <v>41</v>
      </c>
      <c r="L202" t="s">
        <v>101</v>
      </c>
      <c r="N202" t="s">
        <v>1194</v>
      </c>
      <c r="O202" t="s">
        <v>1194</v>
      </c>
      <c r="R202" t="s">
        <v>235</v>
      </c>
      <c r="T202" t="s">
        <v>67</v>
      </c>
      <c r="U202" t="s">
        <v>60</v>
      </c>
      <c r="V202" t="s">
        <v>235</v>
      </c>
      <c r="W202" t="s">
        <v>1194</v>
      </c>
      <c r="Y202" s="1">
        <v>42782.240347222221</v>
      </c>
      <c r="Z202" s="1">
        <v>42793.639039351852</v>
      </c>
    </row>
    <row r="203" spans="1:26" x14ac:dyDescent="0.3">
      <c r="A203">
        <v>77892</v>
      </c>
      <c r="B203" t="s">
        <v>296</v>
      </c>
      <c r="C203" t="s">
        <v>129</v>
      </c>
      <c r="D203" t="s">
        <v>327</v>
      </c>
      <c r="E203" t="s">
        <v>24</v>
      </c>
      <c r="F203" t="s">
        <v>27</v>
      </c>
      <c r="G203" t="s">
        <v>187</v>
      </c>
      <c r="H203" t="s">
        <v>450</v>
      </c>
      <c r="I203" t="s">
        <v>566</v>
      </c>
      <c r="J203" t="s">
        <v>91</v>
      </c>
      <c r="K203" t="s">
        <v>41</v>
      </c>
      <c r="L203" t="s">
        <v>32</v>
      </c>
      <c r="N203" t="s">
        <v>1194</v>
      </c>
      <c r="O203" t="s">
        <v>280</v>
      </c>
      <c r="P203">
        <v>11065</v>
      </c>
      <c r="R203" t="s">
        <v>235</v>
      </c>
      <c r="T203" t="s">
        <v>43</v>
      </c>
      <c r="U203" t="s">
        <v>37</v>
      </c>
      <c r="V203" t="s">
        <v>26</v>
      </c>
      <c r="W203" t="s">
        <v>361</v>
      </c>
      <c r="Y203" s="1">
        <v>42429.524537037039</v>
      </c>
      <c r="Z203" s="1">
        <v>42716.12641203704</v>
      </c>
    </row>
    <row r="204" spans="1:26" x14ac:dyDescent="0.3">
      <c r="A204">
        <v>77906</v>
      </c>
      <c r="B204" t="s">
        <v>299</v>
      </c>
      <c r="C204" t="s">
        <v>129</v>
      </c>
      <c r="D204" t="s">
        <v>310</v>
      </c>
      <c r="E204" t="s">
        <v>24</v>
      </c>
      <c r="F204" t="s">
        <v>27</v>
      </c>
      <c r="G204" t="s">
        <v>153</v>
      </c>
      <c r="H204" t="s">
        <v>449</v>
      </c>
      <c r="I204" t="s">
        <v>439</v>
      </c>
      <c r="J204" t="s">
        <v>91</v>
      </c>
      <c r="K204" t="s">
        <v>41</v>
      </c>
      <c r="L204" t="s">
        <v>32</v>
      </c>
      <c r="N204" t="s">
        <v>1194</v>
      </c>
      <c r="O204" t="s">
        <v>1194</v>
      </c>
      <c r="P204">
        <v>9558</v>
      </c>
      <c r="R204" t="s">
        <v>235</v>
      </c>
      <c r="S204" t="s">
        <v>426</v>
      </c>
      <c r="T204" t="s">
        <v>43</v>
      </c>
      <c r="U204" t="s">
        <v>45</v>
      </c>
      <c r="V204" t="s">
        <v>112</v>
      </c>
      <c r="W204" t="s">
        <v>361</v>
      </c>
      <c r="Y204" s="1">
        <v>42429.659583333334</v>
      </c>
      <c r="Z204" s="1">
        <v>42523.699178240742</v>
      </c>
    </row>
    <row r="205" spans="1:26" x14ac:dyDescent="0.3">
      <c r="A205">
        <v>78079</v>
      </c>
      <c r="B205" t="s">
        <v>448</v>
      </c>
      <c r="C205" t="s">
        <v>129</v>
      </c>
      <c r="D205" t="s">
        <v>310</v>
      </c>
      <c r="E205" t="s">
        <v>24</v>
      </c>
      <c r="F205" t="s">
        <v>27</v>
      </c>
      <c r="G205" t="s">
        <v>153</v>
      </c>
      <c r="H205" t="s">
        <v>447</v>
      </c>
      <c r="I205" t="s">
        <v>226</v>
      </c>
      <c r="J205" t="s">
        <v>91</v>
      </c>
      <c r="K205" t="s">
        <v>41</v>
      </c>
      <c r="L205" t="s">
        <v>32</v>
      </c>
      <c r="M205" t="s">
        <v>104</v>
      </c>
      <c r="N205" t="s">
        <v>1194</v>
      </c>
      <c r="O205" t="s">
        <v>1194</v>
      </c>
      <c r="P205">
        <v>10404</v>
      </c>
      <c r="R205" t="s">
        <v>235</v>
      </c>
      <c r="T205" t="s">
        <v>43</v>
      </c>
      <c r="U205" t="s">
        <v>37</v>
      </c>
      <c r="V205" t="s">
        <v>36</v>
      </c>
      <c r="W205" t="s">
        <v>1194</v>
      </c>
      <c r="Y205" s="1">
        <v>42431.52516203704</v>
      </c>
      <c r="Z205" s="1">
        <v>42584.436435185184</v>
      </c>
    </row>
    <row r="206" spans="1:26" x14ac:dyDescent="0.3">
      <c r="A206">
        <v>79784</v>
      </c>
      <c r="B206" t="s">
        <v>154</v>
      </c>
      <c r="C206" t="s">
        <v>129</v>
      </c>
      <c r="D206" t="s">
        <v>218</v>
      </c>
      <c r="E206" t="s">
        <v>24</v>
      </c>
      <c r="F206" t="s">
        <v>27</v>
      </c>
      <c r="G206" t="s">
        <v>153</v>
      </c>
      <c r="H206" t="s">
        <v>443</v>
      </c>
      <c r="J206" t="s">
        <v>441</v>
      </c>
      <c r="K206" t="s">
        <v>41</v>
      </c>
      <c r="L206" t="s">
        <v>101</v>
      </c>
      <c r="M206" t="s">
        <v>298</v>
      </c>
      <c r="N206" t="s">
        <v>1194</v>
      </c>
      <c r="O206" t="s">
        <v>1194</v>
      </c>
      <c r="P206" t="s">
        <v>442</v>
      </c>
      <c r="R206" t="s">
        <v>235</v>
      </c>
      <c r="T206" t="s">
        <v>43</v>
      </c>
      <c r="U206" t="s">
        <v>45</v>
      </c>
      <c r="V206" t="s">
        <v>112</v>
      </c>
      <c r="W206" t="s">
        <v>361</v>
      </c>
      <c r="Y206" s="1">
        <v>42459.031458333331</v>
      </c>
      <c r="Z206" s="1">
        <v>42803.278622685182</v>
      </c>
    </row>
    <row r="207" spans="1:26" x14ac:dyDescent="0.3">
      <c r="A207">
        <v>80288</v>
      </c>
      <c r="B207" t="s">
        <v>325</v>
      </c>
      <c r="C207" t="s">
        <v>129</v>
      </c>
      <c r="D207" t="s">
        <v>218</v>
      </c>
      <c r="E207" t="s">
        <v>24</v>
      </c>
      <c r="F207" t="s">
        <v>27</v>
      </c>
      <c r="G207" t="s">
        <v>153</v>
      </c>
      <c r="H207" t="s">
        <v>440</v>
      </c>
      <c r="I207" t="s">
        <v>226</v>
      </c>
      <c r="J207" t="s">
        <v>91</v>
      </c>
      <c r="K207" t="s">
        <v>41</v>
      </c>
      <c r="L207" t="s">
        <v>32</v>
      </c>
      <c r="N207" t="s">
        <v>1194</v>
      </c>
      <c r="O207" t="s">
        <v>280</v>
      </c>
      <c r="P207">
        <v>10707</v>
      </c>
      <c r="R207" t="s">
        <v>235</v>
      </c>
      <c r="T207" t="s">
        <v>55</v>
      </c>
      <c r="U207" t="s">
        <v>37</v>
      </c>
      <c r="V207" t="s">
        <v>112</v>
      </c>
      <c r="W207" t="s">
        <v>1194</v>
      </c>
      <c r="Y207" s="1">
        <v>42466.025520833333</v>
      </c>
      <c r="Z207" s="1">
        <v>42531.041354166664</v>
      </c>
    </row>
    <row r="208" spans="1:26" x14ac:dyDescent="0.3">
      <c r="A208">
        <v>82176</v>
      </c>
      <c r="B208" t="s">
        <v>439</v>
      </c>
      <c r="C208" t="s">
        <v>129</v>
      </c>
      <c r="D208" t="s">
        <v>436</v>
      </c>
      <c r="E208" t="s">
        <v>24</v>
      </c>
      <c r="F208" t="s">
        <v>27</v>
      </c>
      <c r="G208" t="s">
        <v>187</v>
      </c>
      <c r="H208" t="s">
        <v>438</v>
      </c>
      <c r="I208" t="s">
        <v>219</v>
      </c>
      <c r="J208" t="s">
        <v>91</v>
      </c>
      <c r="K208" t="s">
        <v>41</v>
      </c>
      <c r="L208" t="s">
        <v>32</v>
      </c>
      <c r="N208" t="s">
        <v>1194</v>
      </c>
      <c r="O208" t="s">
        <v>1194</v>
      </c>
      <c r="R208" t="s">
        <v>235</v>
      </c>
      <c r="T208" t="s">
        <v>55</v>
      </c>
      <c r="U208" t="s">
        <v>37</v>
      </c>
      <c r="V208" t="s">
        <v>26</v>
      </c>
      <c r="W208" t="s">
        <v>1194</v>
      </c>
      <c r="Y208" s="1">
        <v>42494.026504629626</v>
      </c>
      <c r="Z208" s="1">
        <v>42598.087430555555</v>
      </c>
    </row>
    <row r="209" spans="1:27" x14ac:dyDescent="0.3">
      <c r="A209">
        <v>82551</v>
      </c>
      <c r="B209" t="s">
        <v>295</v>
      </c>
      <c r="C209" t="s">
        <v>129</v>
      </c>
      <c r="D209" t="s">
        <v>218</v>
      </c>
      <c r="E209" t="s">
        <v>24</v>
      </c>
      <c r="F209" t="s">
        <v>27</v>
      </c>
      <c r="G209" t="s">
        <v>127</v>
      </c>
      <c r="H209" t="s">
        <v>437</v>
      </c>
      <c r="I209" t="s">
        <v>918</v>
      </c>
      <c r="J209" t="s">
        <v>91</v>
      </c>
      <c r="K209" t="s">
        <v>41</v>
      </c>
      <c r="L209" t="s">
        <v>32</v>
      </c>
      <c r="N209" t="s">
        <v>1194</v>
      </c>
      <c r="O209" t="s">
        <v>280</v>
      </c>
      <c r="P209">
        <v>11139</v>
      </c>
      <c r="R209" t="s">
        <v>235</v>
      </c>
      <c r="T209" t="s">
        <v>43</v>
      </c>
      <c r="U209" t="s">
        <v>37</v>
      </c>
      <c r="V209" t="s">
        <v>306</v>
      </c>
      <c r="W209" t="s">
        <v>1194</v>
      </c>
      <c r="Y209" s="1">
        <v>42499.528321759259</v>
      </c>
      <c r="Z209" s="1">
        <v>42559.33184027778</v>
      </c>
    </row>
    <row r="210" spans="1:27" x14ac:dyDescent="0.3">
      <c r="A210">
        <v>82979</v>
      </c>
      <c r="B210" t="s">
        <v>39</v>
      </c>
      <c r="C210" t="s">
        <v>129</v>
      </c>
      <c r="D210" t="s">
        <v>436</v>
      </c>
      <c r="E210" t="s">
        <v>24</v>
      </c>
      <c r="F210" t="s">
        <v>27</v>
      </c>
      <c r="G210" t="s">
        <v>187</v>
      </c>
      <c r="H210" t="s">
        <v>435</v>
      </c>
      <c r="I210" t="s">
        <v>349</v>
      </c>
      <c r="J210" t="s">
        <v>91</v>
      </c>
      <c r="K210" t="s">
        <v>41</v>
      </c>
      <c r="L210" t="s">
        <v>32</v>
      </c>
      <c r="N210" t="s">
        <v>1194</v>
      </c>
      <c r="O210" t="s">
        <v>1194</v>
      </c>
      <c r="Q210" t="s">
        <v>434</v>
      </c>
      <c r="R210" t="s">
        <v>235</v>
      </c>
      <c r="T210" t="s">
        <v>67</v>
      </c>
      <c r="U210" t="s">
        <v>45</v>
      </c>
      <c r="V210" t="s">
        <v>26</v>
      </c>
      <c r="W210" t="s">
        <v>361</v>
      </c>
      <c r="Y210" s="1">
        <v>42506.531134259261</v>
      </c>
      <c r="Z210" s="1">
        <v>42781.447708333333</v>
      </c>
    </row>
    <row r="211" spans="1:27" x14ac:dyDescent="0.3">
      <c r="A211">
        <v>83170</v>
      </c>
      <c r="B211" t="s">
        <v>407</v>
      </c>
      <c r="C211" t="s">
        <v>129</v>
      </c>
      <c r="D211" t="s">
        <v>218</v>
      </c>
      <c r="E211" t="s">
        <v>24</v>
      </c>
      <c r="F211" t="s">
        <v>27</v>
      </c>
      <c r="G211" t="s">
        <v>187</v>
      </c>
      <c r="H211" t="s">
        <v>432</v>
      </c>
      <c r="I211" t="s">
        <v>349</v>
      </c>
      <c r="J211" t="s">
        <v>91</v>
      </c>
      <c r="K211" t="s">
        <v>41</v>
      </c>
      <c r="L211" t="s">
        <v>32</v>
      </c>
      <c r="M211" t="s">
        <v>185</v>
      </c>
      <c r="N211" t="s">
        <v>1194</v>
      </c>
      <c r="O211" t="s">
        <v>433</v>
      </c>
      <c r="R211" t="s">
        <v>235</v>
      </c>
      <c r="T211" t="s">
        <v>43</v>
      </c>
      <c r="U211" t="s">
        <v>29</v>
      </c>
      <c r="V211" t="s">
        <v>26</v>
      </c>
      <c r="W211" t="s">
        <v>361</v>
      </c>
      <c r="Y211" s="1">
        <v>42508.526736111111</v>
      </c>
      <c r="Z211" s="1">
        <v>42555.411886574075</v>
      </c>
    </row>
    <row r="212" spans="1:27" x14ac:dyDescent="0.3">
      <c r="A212">
        <v>83852</v>
      </c>
      <c r="B212" t="s">
        <v>325</v>
      </c>
      <c r="C212" t="s">
        <v>129</v>
      </c>
      <c r="D212" t="s">
        <v>218</v>
      </c>
      <c r="E212" t="s">
        <v>24</v>
      </c>
      <c r="F212" t="s">
        <v>27</v>
      </c>
      <c r="G212" t="s">
        <v>153</v>
      </c>
      <c r="H212" t="s">
        <v>431</v>
      </c>
      <c r="I212" t="s">
        <v>917</v>
      </c>
      <c r="J212" t="s">
        <v>268</v>
      </c>
      <c r="K212" t="s">
        <v>41</v>
      </c>
      <c r="L212" t="s">
        <v>32</v>
      </c>
      <c r="N212" t="s">
        <v>1194</v>
      </c>
      <c r="O212" t="s">
        <v>206</v>
      </c>
      <c r="R212" t="s">
        <v>235</v>
      </c>
      <c r="T212" t="s">
        <v>43</v>
      </c>
      <c r="U212" t="s">
        <v>29</v>
      </c>
      <c r="V212" t="s">
        <v>269</v>
      </c>
      <c r="W212" t="s">
        <v>1194</v>
      </c>
      <c r="Y212" s="1">
        <v>42522.337314814817</v>
      </c>
      <c r="Z212" s="1">
        <v>42585.987546296295</v>
      </c>
    </row>
    <row r="213" spans="1:27" x14ac:dyDescent="0.3">
      <c r="A213">
        <v>84066</v>
      </c>
      <c r="B213" t="s">
        <v>430</v>
      </c>
      <c r="C213" t="s">
        <v>129</v>
      </c>
      <c r="D213" t="s">
        <v>327</v>
      </c>
      <c r="E213" t="s">
        <v>24</v>
      </c>
      <c r="F213" t="s">
        <v>27</v>
      </c>
      <c r="G213" t="s">
        <v>187</v>
      </c>
      <c r="H213" t="s">
        <v>429</v>
      </c>
      <c r="I213" t="s">
        <v>274</v>
      </c>
      <c r="J213" t="s">
        <v>91</v>
      </c>
      <c r="K213" t="s">
        <v>41</v>
      </c>
      <c r="L213" t="s">
        <v>101</v>
      </c>
      <c r="N213" t="s">
        <v>1194</v>
      </c>
      <c r="O213" t="s">
        <v>1194</v>
      </c>
      <c r="R213" t="s">
        <v>235</v>
      </c>
      <c r="T213" t="s">
        <v>67</v>
      </c>
      <c r="U213" t="s">
        <v>45</v>
      </c>
      <c r="V213" t="s">
        <v>26</v>
      </c>
      <c r="W213" t="s">
        <v>1194</v>
      </c>
      <c r="Y213" s="1">
        <v>42524.527094907404</v>
      </c>
      <c r="Z213" s="1">
        <v>42549.96806712963</v>
      </c>
    </row>
    <row r="214" spans="1:27" x14ac:dyDescent="0.3">
      <c r="A214">
        <v>85377</v>
      </c>
      <c r="B214" t="s">
        <v>217</v>
      </c>
      <c r="C214" t="s">
        <v>129</v>
      </c>
      <c r="D214" t="s">
        <v>310</v>
      </c>
      <c r="E214" t="s">
        <v>24</v>
      </c>
      <c r="F214" t="s">
        <v>27</v>
      </c>
      <c r="G214" t="s">
        <v>153</v>
      </c>
      <c r="H214" t="s">
        <v>427</v>
      </c>
      <c r="I214" t="s">
        <v>916</v>
      </c>
      <c r="J214" t="s">
        <v>214</v>
      </c>
      <c r="K214" t="s">
        <v>41</v>
      </c>
      <c r="L214" t="s">
        <v>32</v>
      </c>
      <c r="M214" t="s">
        <v>369</v>
      </c>
      <c r="N214" t="s">
        <v>1194</v>
      </c>
      <c r="O214" t="s">
        <v>428</v>
      </c>
      <c r="P214" t="s">
        <v>344</v>
      </c>
      <c r="R214" t="s">
        <v>235</v>
      </c>
      <c r="S214" t="s">
        <v>426</v>
      </c>
      <c r="T214" t="s">
        <v>55</v>
      </c>
      <c r="U214" t="s">
        <v>37</v>
      </c>
      <c r="V214" t="s">
        <v>103</v>
      </c>
      <c r="W214" t="s">
        <v>361</v>
      </c>
      <c r="Y214" s="1">
        <v>42550.251122685186</v>
      </c>
      <c r="Z214" s="1">
        <v>42703.467199074075</v>
      </c>
    </row>
    <row r="215" spans="1:27" x14ac:dyDescent="0.3">
      <c r="A215">
        <v>87635</v>
      </c>
      <c r="B215" t="s">
        <v>325</v>
      </c>
      <c r="C215" t="s">
        <v>129</v>
      </c>
      <c r="D215" t="s">
        <v>218</v>
      </c>
      <c r="E215" t="s">
        <v>149</v>
      </c>
      <c r="F215" t="s">
        <v>27</v>
      </c>
      <c r="G215" t="s">
        <v>153</v>
      </c>
      <c r="H215" t="s">
        <v>1198</v>
      </c>
      <c r="I215" t="s">
        <v>226</v>
      </c>
      <c r="J215" t="s">
        <v>77</v>
      </c>
      <c r="K215" t="s">
        <v>41</v>
      </c>
      <c r="L215" t="s">
        <v>101</v>
      </c>
      <c r="M215" t="s">
        <v>298</v>
      </c>
      <c r="N215" t="s">
        <v>1194</v>
      </c>
      <c r="O215" t="s">
        <v>1194</v>
      </c>
      <c r="P215">
        <v>11924</v>
      </c>
      <c r="R215" t="s">
        <v>235</v>
      </c>
      <c r="T215" t="s">
        <v>43</v>
      </c>
      <c r="U215" t="s">
        <v>37</v>
      </c>
      <c r="V215" t="s">
        <v>103</v>
      </c>
      <c r="W215" t="s">
        <v>361</v>
      </c>
      <c r="Y215" s="1">
        <v>42598.010752314818</v>
      </c>
      <c r="Z215" s="1">
        <v>42785.978854166664</v>
      </c>
    </row>
    <row r="216" spans="1:27" x14ac:dyDescent="0.3">
      <c r="A216">
        <v>88052</v>
      </c>
      <c r="B216" t="s">
        <v>128</v>
      </c>
      <c r="C216" t="s">
        <v>129</v>
      </c>
      <c r="D216" t="s">
        <v>218</v>
      </c>
      <c r="E216" t="s">
        <v>24</v>
      </c>
      <c r="F216" t="s">
        <v>27</v>
      </c>
      <c r="G216" t="s">
        <v>169</v>
      </c>
      <c r="H216" t="s">
        <v>419</v>
      </c>
      <c r="I216" t="s">
        <v>349</v>
      </c>
      <c r="J216" t="s">
        <v>91</v>
      </c>
      <c r="K216" t="s">
        <v>41</v>
      </c>
      <c r="L216" t="s">
        <v>32</v>
      </c>
      <c r="M216" t="s">
        <v>369</v>
      </c>
      <c r="N216" t="s">
        <v>1194</v>
      </c>
      <c r="O216" t="s">
        <v>420</v>
      </c>
      <c r="R216" t="s">
        <v>235</v>
      </c>
      <c r="T216" t="s">
        <v>67</v>
      </c>
      <c r="U216" t="s">
        <v>37</v>
      </c>
      <c r="V216" t="s">
        <v>26</v>
      </c>
      <c r="W216" t="s">
        <v>1194</v>
      </c>
      <c r="Y216" s="1">
        <v>42606.241018518522</v>
      </c>
      <c r="Z216" s="1">
        <v>42670.350104166668</v>
      </c>
    </row>
    <row r="217" spans="1:27" x14ac:dyDescent="0.3">
      <c r="A217">
        <v>88326</v>
      </c>
      <c r="B217" t="s">
        <v>416</v>
      </c>
      <c r="C217" t="s">
        <v>129</v>
      </c>
      <c r="D217" t="s">
        <v>415</v>
      </c>
      <c r="E217" t="s">
        <v>24</v>
      </c>
      <c r="F217" t="s">
        <v>27</v>
      </c>
      <c r="G217" t="s">
        <v>169</v>
      </c>
      <c r="H217" t="s">
        <v>414</v>
      </c>
      <c r="I217" t="s">
        <v>230</v>
      </c>
      <c r="J217" t="s">
        <v>91</v>
      </c>
      <c r="K217" t="s">
        <v>41</v>
      </c>
      <c r="L217" t="s">
        <v>32</v>
      </c>
      <c r="M217" t="s">
        <v>369</v>
      </c>
      <c r="N217" t="s">
        <v>1194</v>
      </c>
      <c r="O217" t="s">
        <v>1194</v>
      </c>
      <c r="R217" t="s">
        <v>235</v>
      </c>
      <c r="T217" t="s">
        <v>55</v>
      </c>
      <c r="U217" t="s">
        <v>37</v>
      </c>
      <c r="V217" t="s">
        <v>26</v>
      </c>
      <c r="W217" t="s">
        <v>1194</v>
      </c>
      <c r="Y217" s="1">
        <v>42612.459756944445</v>
      </c>
      <c r="Z217" s="1">
        <v>42636.521168981482</v>
      </c>
    </row>
    <row r="218" spans="1:27" x14ac:dyDescent="0.3">
      <c r="A218">
        <v>88404</v>
      </c>
      <c r="B218" t="s">
        <v>154</v>
      </c>
      <c r="C218" t="s">
        <v>129</v>
      </c>
      <c r="D218" t="s">
        <v>218</v>
      </c>
      <c r="E218" t="s">
        <v>24</v>
      </c>
      <c r="F218" t="s">
        <v>27</v>
      </c>
      <c r="G218" t="s">
        <v>169</v>
      </c>
      <c r="H218" t="s">
        <v>412</v>
      </c>
      <c r="I218" t="s">
        <v>349</v>
      </c>
      <c r="J218" t="s">
        <v>91</v>
      </c>
      <c r="K218" t="s">
        <v>41</v>
      </c>
      <c r="L218" t="s">
        <v>32</v>
      </c>
      <c r="M218" t="s">
        <v>369</v>
      </c>
      <c r="N218" t="s">
        <v>1194</v>
      </c>
      <c r="O218" t="s">
        <v>413</v>
      </c>
      <c r="R218" t="s">
        <v>235</v>
      </c>
      <c r="T218" t="s">
        <v>43</v>
      </c>
      <c r="U218" t="s">
        <v>29</v>
      </c>
      <c r="V218" t="s">
        <v>26</v>
      </c>
      <c r="W218" t="s">
        <v>361</v>
      </c>
      <c r="Y218" s="1">
        <v>42613.502395833333</v>
      </c>
      <c r="Z218" s="1">
        <v>42662.196377314816</v>
      </c>
    </row>
    <row r="219" spans="1:27" x14ac:dyDescent="0.3">
      <c r="A219">
        <v>88406</v>
      </c>
      <c r="B219" t="s">
        <v>299</v>
      </c>
      <c r="C219" t="s">
        <v>129</v>
      </c>
      <c r="D219" t="s">
        <v>218</v>
      </c>
      <c r="E219" t="s">
        <v>24</v>
      </c>
      <c r="F219" t="s">
        <v>27</v>
      </c>
      <c r="G219" t="s">
        <v>169</v>
      </c>
      <c r="H219" t="s">
        <v>410</v>
      </c>
      <c r="I219" t="s">
        <v>190</v>
      </c>
      <c r="J219" t="s">
        <v>91</v>
      </c>
      <c r="K219" t="s">
        <v>41</v>
      </c>
      <c r="L219" t="s">
        <v>32</v>
      </c>
      <c r="N219" t="s">
        <v>1194</v>
      </c>
      <c r="O219" t="s">
        <v>411</v>
      </c>
      <c r="R219" t="s">
        <v>235</v>
      </c>
      <c r="T219" t="s">
        <v>67</v>
      </c>
      <c r="U219" t="s">
        <v>37</v>
      </c>
      <c r="V219" t="s">
        <v>26</v>
      </c>
      <c r="W219" t="s">
        <v>1194</v>
      </c>
      <c r="Y219" s="1">
        <v>42613.506249999999</v>
      </c>
      <c r="Z219" s="1">
        <v>42615.414560185185</v>
      </c>
    </row>
    <row r="220" spans="1:27" x14ac:dyDescent="0.3">
      <c r="A220">
        <v>88467</v>
      </c>
      <c r="B220" t="s">
        <v>214</v>
      </c>
      <c r="C220" t="s">
        <v>129</v>
      </c>
      <c r="D220" t="s">
        <v>218</v>
      </c>
      <c r="E220" t="s">
        <v>24</v>
      </c>
      <c r="F220" t="s">
        <v>27</v>
      </c>
      <c r="G220" t="s">
        <v>169</v>
      </c>
      <c r="H220" t="s">
        <v>408</v>
      </c>
      <c r="I220" t="s">
        <v>913</v>
      </c>
      <c r="J220" t="s">
        <v>91</v>
      </c>
      <c r="K220" t="s">
        <v>41</v>
      </c>
      <c r="L220" t="s">
        <v>32</v>
      </c>
      <c r="M220" t="s">
        <v>369</v>
      </c>
      <c r="N220" t="s">
        <v>1194</v>
      </c>
      <c r="O220" t="s">
        <v>409</v>
      </c>
      <c r="R220" t="s">
        <v>235</v>
      </c>
      <c r="T220" t="s">
        <v>43</v>
      </c>
      <c r="U220" t="s">
        <v>29</v>
      </c>
      <c r="V220" t="s">
        <v>26</v>
      </c>
      <c r="W220" t="s">
        <v>361</v>
      </c>
      <c r="Y220" s="1">
        <v>42614.412939814814</v>
      </c>
      <c r="Z220" s="1">
        <v>42746.924074074072</v>
      </c>
      <c r="AA220" t="s">
        <v>300</v>
      </c>
    </row>
    <row r="221" spans="1:27" x14ac:dyDescent="0.3">
      <c r="A221">
        <v>88901</v>
      </c>
      <c r="B221" t="s">
        <v>407</v>
      </c>
      <c r="C221" t="s">
        <v>129</v>
      </c>
      <c r="D221" t="s">
        <v>310</v>
      </c>
      <c r="E221" t="s">
        <v>24</v>
      </c>
      <c r="F221" t="s">
        <v>27</v>
      </c>
      <c r="G221" t="s">
        <v>153</v>
      </c>
      <c r="H221" t="s">
        <v>406</v>
      </c>
      <c r="I221" t="s">
        <v>916</v>
      </c>
      <c r="J221" t="s">
        <v>91</v>
      </c>
      <c r="K221" t="s">
        <v>41</v>
      </c>
      <c r="L221" t="s">
        <v>32</v>
      </c>
      <c r="M221" t="s">
        <v>369</v>
      </c>
      <c r="N221" t="s">
        <v>1194</v>
      </c>
      <c r="O221" t="s">
        <v>399</v>
      </c>
      <c r="P221">
        <v>11934</v>
      </c>
      <c r="R221" t="s">
        <v>235</v>
      </c>
      <c r="T221" t="s">
        <v>55</v>
      </c>
      <c r="U221" t="s">
        <v>45</v>
      </c>
      <c r="V221" t="s">
        <v>306</v>
      </c>
      <c r="W221" t="s">
        <v>1194</v>
      </c>
      <c r="Y221" s="1">
        <v>42625.727488425924</v>
      </c>
      <c r="Z221" s="1">
        <v>42669.179467592592</v>
      </c>
    </row>
    <row r="222" spans="1:27" x14ac:dyDescent="0.3">
      <c r="A222">
        <v>88950</v>
      </c>
      <c r="B222" t="s">
        <v>268</v>
      </c>
      <c r="C222" t="s">
        <v>129</v>
      </c>
      <c r="D222" t="s">
        <v>218</v>
      </c>
      <c r="E222" t="s">
        <v>24</v>
      </c>
      <c r="F222" t="s">
        <v>27</v>
      </c>
      <c r="G222" t="s">
        <v>201</v>
      </c>
      <c r="H222" t="s">
        <v>405</v>
      </c>
      <c r="I222" t="s">
        <v>268</v>
      </c>
      <c r="J222" t="s">
        <v>91</v>
      </c>
      <c r="K222" t="s">
        <v>41</v>
      </c>
      <c r="L222" t="s">
        <v>32</v>
      </c>
      <c r="M222" t="s">
        <v>369</v>
      </c>
      <c r="N222" t="s">
        <v>1194</v>
      </c>
      <c r="O222" t="s">
        <v>402</v>
      </c>
      <c r="R222" t="s">
        <v>235</v>
      </c>
      <c r="T222" t="s">
        <v>43</v>
      </c>
      <c r="U222" t="s">
        <v>29</v>
      </c>
      <c r="V222" t="s">
        <v>36</v>
      </c>
      <c r="W222" t="s">
        <v>1194</v>
      </c>
      <c r="Y222" s="1">
        <v>42626.615289351852</v>
      </c>
      <c r="Z222" s="1">
        <v>42636.000474537039</v>
      </c>
    </row>
    <row r="223" spans="1:27" x14ac:dyDescent="0.3">
      <c r="A223">
        <v>89151</v>
      </c>
      <c r="B223" t="s">
        <v>84</v>
      </c>
      <c r="C223" t="s">
        <v>129</v>
      </c>
      <c r="D223" t="s">
        <v>218</v>
      </c>
      <c r="E223" t="s">
        <v>24</v>
      </c>
      <c r="F223" t="s">
        <v>27</v>
      </c>
      <c r="G223" t="s">
        <v>169</v>
      </c>
      <c r="H223" t="s">
        <v>403</v>
      </c>
      <c r="I223" t="s">
        <v>245</v>
      </c>
      <c r="J223" t="s">
        <v>91</v>
      </c>
      <c r="K223" t="s">
        <v>41</v>
      </c>
      <c r="L223" t="s">
        <v>32</v>
      </c>
      <c r="M223" t="s">
        <v>369</v>
      </c>
      <c r="N223" t="s">
        <v>1194</v>
      </c>
      <c r="O223" t="s">
        <v>404</v>
      </c>
      <c r="R223" t="s">
        <v>235</v>
      </c>
      <c r="T223" t="s">
        <v>67</v>
      </c>
      <c r="U223" t="s">
        <v>45</v>
      </c>
      <c r="V223" t="s">
        <v>26</v>
      </c>
      <c r="W223" t="s">
        <v>1194</v>
      </c>
      <c r="Y223" s="1">
        <v>42629.357048611113</v>
      </c>
      <c r="Z223" s="1">
        <v>42650.373414351852</v>
      </c>
    </row>
    <row r="224" spans="1:27" x14ac:dyDescent="0.3">
      <c r="A224">
        <v>89392</v>
      </c>
      <c r="B224" t="s">
        <v>299</v>
      </c>
      <c r="C224" t="s">
        <v>129</v>
      </c>
      <c r="D224" t="s">
        <v>310</v>
      </c>
      <c r="E224" t="s">
        <v>24</v>
      </c>
      <c r="F224" t="s">
        <v>27</v>
      </c>
      <c r="G224" t="s">
        <v>153</v>
      </c>
      <c r="H224" t="s">
        <v>401</v>
      </c>
      <c r="I224" t="s">
        <v>336</v>
      </c>
      <c r="J224" t="s">
        <v>91</v>
      </c>
      <c r="K224" t="s">
        <v>41</v>
      </c>
      <c r="L224" t="s">
        <v>32</v>
      </c>
      <c r="M224" t="s">
        <v>104</v>
      </c>
      <c r="N224" t="s">
        <v>1194</v>
      </c>
      <c r="O224" t="s">
        <v>402</v>
      </c>
      <c r="P224">
        <v>11999</v>
      </c>
      <c r="R224" t="s">
        <v>235</v>
      </c>
      <c r="T224" t="s">
        <v>43</v>
      </c>
      <c r="U224" t="s">
        <v>29</v>
      </c>
      <c r="V224" t="s">
        <v>306</v>
      </c>
      <c r="W224" t="s">
        <v>361</v>
      </c>
      <c r="Y224" s="1">
        <v>42634.312048611115</v>
      </c>
      <c r="Z224" s="1">
        <v>42640.874675925923</v>
      </c>
    </row>
    <row r="225" spans="1:27" x14ac:dyDescent="0.3">
      <c r="A225">
        <v>89397</v>
      </c>
      <c r="B225" t="s">
        <v>211</v>
      </c>
      <c r="C225" t="s">
        <v>129</v>
      </c>
      <c r="D225" t="s">
        <v>310</v>
      </c>
      <c r="E225" t="s">
        <v>24</v>
      </c>
      <c r="F225" t="s">
        <v>27</v>
      </c>
      <c r="G225" t="s">
        <v>169</v>
      </c>
      <c r="H225" t="s">
        <v>400</v>
      </c>
      <c r="I225" t="s">
        <v>190</v>
      </c>
      <c r="J225" t="s">
        <v>91</v>
      </c>
      <c r="K225" t="s">
        <v>41</v>
      </c>
      <c r="L225" t="s">
        <v>32</v>
      </c>
      <c r="M225" t="s">
        <v>369</v>
      </c>
      <c r="N225" t="s">
        <v>1194</v>
      </c>
      <c r="O225" t="s">
        <v>392</v>
      </c>
      <c r="R225" t="s">
        <v>235</v>
      </c>
      <c r="T225" t="s">
        <v>43</v>
      </c>
      <c r="U225" t="s">
        <v>29</v>
      </c>
      <c r="V225" t="s">
        <v>26</v>
      </c>
      <c r="W225" t="s">
        <v>361</v>
      </c>
      <c r="Y225" s="1">
        <v>42634.314375000002</v>
      </c>
      <c r="Z225" s="1">
        <v>42718.903495370374</v>
      </c>
    </row>
    <row r="226" spans="1:27" x14ac:dyDescent="0.3">
      <c r="A226">
        <v>89854</v>
      </c>
      <c r="B226" t="s">
        <v>214</v>
      </c>
      <c r="C226" t="s">
        <v>129</v>
      </c>
      <c r="D226" t="s">
        <v>310</v>
      </c>
      <c r="E226" t="s">
        <v>24</v>
      </c>
      <c r="F226" t="s">
        <v>27</v>
      </c>
      <c r="G226" t="s">
        <v>153</v>
      </c>
      <c r="H226" t="s">
        <v>398</v>
      </c>
      <c r="I226" t="s">
        <v>915</v>
      </c>
      <c r="J226" t="s">
        <v>214</v>
      </c>
      <c r="K226" t="s">
        <v>41</v>
      </c>
      <c r="L226" t="s">
        <v>32</v>
      </c>
      <c r="M226" t="s">
        <v>369</v>
      </c>
      <c r="N226" t="s">
        <v>1194</v>
      </c>
      <c r="O226" t="s">
        <v>399</v>
      </c>
      <c r="R226" t="s">
        <v>235</v>
      </c>
      <c r="T226" t="s">
        <v>43</v>
      </c>
      <c r="U226" t="s">
        <v>37</v>
      </c>
      <c r="V226" t="s">
        <v>269</v>
      </c>
      <c r="W226" t="s">
        <v>361</v>
      </c>
      <c r="Y226" s="1">
        <v>42642.382789351854</v>
      </c>
      <c r="Z226" s="1">
        <v>42662.247106481482</v>
      </c>
    </row>
    <row r="227" spans="1:27" x14ac:dyDescent="0.3">
      <c r="A227">
        <v>91476</v>
      </c>
      <c r="B227" t="s">
        <v>325</v>
      </c>
      <c r="C227" t="s">
        <v>129</v>
      </c>
      <c r="D227" t="s">
        <v>310</v>
      </c>
      <c r="E227" t="s">
        <v>149</v>
      </c>
      <c r="F227" t="s">
        <v>27</v>
      </c>
      <c r="G227" t="s">
        <v>120</v>
      </c>
      <c r="H227" t="s">
        <v>952</v>
      </c>
      <c r="I227" t="s">
        <v>302</v>
      </c>
      <c r="J227" t="s">
        <v>91</v>
      </c>
      <c r="K227" t="s">
        <v>41</v>
      </c>
      <c r="L227" t="s">
        <v>240</v>
      </c>
      <c r="M227" t="s">
        <v>185</v>
      </c>
      <c r="N227" t="s">
        <v>1194</v>
      </c>
      <c r="O227" t="s">
        <v>1194</v>
      </c>
      <c r="R227" t="s">
        <v>235</v>
      </c>
      <c r="T227" t="s">
        <v>43</v>
      </c>
      <c r="U227" t="s">
        <v>45</v>
      </c>
      <c r="V227" t="s">
        <v>235</v>
      </c>
      <c r="W227" t="s">
        <v>1194</v>
      </c>
      <c r="Y227" s="1">
        <v>42670.437557870369</v>
      </c>
      <c r="Z227" s="1">
        <v>42779.999050925922</v>
      </c>
    </row>
    <row r="228" spans="1:27" x14ac:dyDescent="0.3">
      <c r="A228">
        <v>92273</v>
      </c>
      <c r="B228" t="s">
        <v>1222</v>
      </c>
      <c r="C228" t="s">
        <v>129</v>
      </c>
      <c r="D228" t="s">
        <v>374</v>
      </c>
      <c r="E228" t="s">
        <v>149</v>
      </c>
      <c r="F228" t="s">
        <v>27</v>
      </c>
      <c r="G228" t="s">
        <v>187</v>
      </c>
      <c r="H228" t="s">
        <v>1227</v>
      </c>
      <c r="I228" t="s">
        <v>234</v>
      </c>
      <c r="J228" t="s">
        <v>91</v>
      </c>
      <c r="K228" t="s">
        <v>41</v>
      </c>
      <c r="L228" t="s">
        <v>240</v>
      </c>
      <c r="M228" t="s">
        <v>365</v>
      </c>
      <c r="N228" t="s">
        <v>1194</v>
      </c>
      <c r="O228" t="s">
        <v>1221</v>
      </c>
      <c r="Q228" t="s">
        <v>366</v>
      </c>
      <c r="R228" t="s">
        <v>235</v>
      </c>
      <c r="T228" t="s">
        <v>43</v>
      </c>
      <c r="U228" t="s">
        <v>37</v>
      </c>
      <c r="V228" t="s">
        <v>26</v>
      </c>
      <c r="W228" t="s">
        <v>1194</v>
      </c>
      <c r="Y228" s="1">
        <v>42688.423078703701</v>
      </c>
      <c r="Z228" s="1">
        <v>42801.62976851852</v>
      </c>
      <c r="AA228" t="s">
        <v>1226</v>
      </c>
    </row>
    <row r="229" spans="1:27" x14ac:dyDescent="0.3">
      <c r="A229">
        <v>92414</v>
      </c>
      <c r="B229" t="s">
        <v>292</v>
      </c>
      <c r="C229" t="s">
        <v>129</v>
      </c>
      <c r="D229" t="s">
        <v>397</v>
      </c>
      <c r="E229" t="s">
        <v>24</v>
      </c>
      <c r="F229" t="s">
        <v>27</v>
      </c>
      <c r="G229" t="s">
        <v>187</v>
      </c>
      <c r="H229" t="s">
        <v>396</v>
      </c>
      <c r="I229" t="s">
        <v>915</v>
      </c>
      <c r="J229" t="s">
        <v>91</v>
      </c>
      <c r="K229" t="s">
        <v>41</v>
      </c>
      <c r="L229" t="s">
        <v>32</v>
      </c>
      <c r="M229" t="s">
        <v>369</v>
      </c>
      <c r="N229" t="s">
        <v>1194</v>
      </c>
      <c r="O229" t="s">
        <v>392</v>
      </c>
      <c r="Q229" t="s">
        <v>395</v>
      </c>
      <c r="R229" t="s">
        <v>235</v>
      </c>
      <c r="T229" t="s">
        <v>43</v>
      </c>
      <c r="U229" t="s">
        <v>37</v>
      </c>
      <c r="V229" t="s">
        <v>26</v>
      </c>
      <c r="W229" t="s">
        <v>1194</v>
      </c>
      <c r="Y229" s="1">
        <v>42690.59238425926</v>
      </c>
      <c r="Z229" s="1">
        <v>42716.530844907407</v>
      </c>
      <c r="AA229" t="s">
        <v>394</v>
      </c>
    </row>
    <row r="230" spans="1:27" x14ac:dyDescent="0.3">
      <c r="A230">
        <v>92960</v>
      </c>
      <c r="B230" t="s">
        <v>268</v>
      </c>
      <c r="C230" t="s">
        <v>129</v>
      </c>
      <c r="D230" t="s">
        <v>218</v>
      </c>
      <c r="E230" t="s">
        <v>24</v>
      </c>
      <c r="F230" t="s">
        <v>27</v>
      </c>
      <c r="G230" t="s">
        <v>187</v>
      </c>
      <c r="H230" t="s">
        <v>393</v>
      </c>
      <c r="J230" t="s">
        <v>325</v>
      </c>
      <c r="K230" t="s">
        <v>41</v>
      </c>
      <c r="L230" t="s">
        <v>32</v>
      </c>
      <c r="M230" t="s">
        <v>369</v>
      </c>
      <c r="N230" t="s">
        <v>1194</v>
      </c>
      <c r="O230" t="s">
        <v>390</v>
      </c>
      <c r="R230" t="s">
        <v>235</v>
      </c>
      <c r="T230" t="s">
        <v>55</v>
      </c>
      <c r="U230" t="s">
        <v>45</v>
      </c>
      <c r="V230" t="s">
        <v>26</v>
      </c>
      <c r="W230" t="s">
        <v>1194</v>
      </c>
      <c r="Y230" s="1">
        <v>42702.252488425926</v>
      </c>
      <c r="Z230" s="1">
        <v>42726.308194444442</v>
      </c>
    </row>
    <row r="231" spans="1:27" x14ac:dyDescent="0.3">
      <c r="A231">
        <v>92968</v>
      </c>
      <c r="B231" t="s">
        <v>299</v>
      </c>
      <c r="C231" t="s">
        <v>129</v>
      </c>
      <c r="D231" t="s">
        <v>218</v>
      </c>
      <c r="E231" t="s">
        <v>24</v>
      </c>
      <c r="F231" t="s">
        <v>27</v>
      </c>
      <c r="G231" t="s">
        <v>153</v>
      </c>
      <c r="H231" t="s">
        <v>391</v>
      </c>
      <c r="I231" t="s">
        <v>299</v>
      </c>
      <c r="J231" t="s">
        <v>91</v>
      </c>
      <c r="K231" t="s">
        <v>41</v>
      </c>
      <c r="L231" t="s">
        <v>240</v>
      </c>
      <c r="M231" t="s">
        <v>365</v>
      </c>
      <c r="N231" t="s">
        <v>1194</v>
      </c>
      <c r="O231" t="s">
        <v>392</v>
      </c>
      <c r="P231">
        <v>12464</v>
      </c>
      <c r="R231" t="s">
        <v>235</v>
      </c>
      <c r="T231" t="s">
        <v>55</v>
      </c>
      <c r="U231" t="s">
        <v>37</v>
      </c>
      <c r="V231" t="s">
        <v>306</v>
      </c>
      <c r="W231" t="s">
        <v>1194</v>
      </c>
      <c r="Y231" s="1">
        <v>42702.400451388887</v>
      </c>
      <c r="Z231" s="1">
        <v>42767.704814814817</v>
      </c>
    </row>
    <row r="232" spans="1:27" x14ac:dyDescent="0.3">
      <c r="A232">
        <v>93128</v>
      </c>
      <c r="B232" t="s">
        <v>326</v>
      </c>
      <c r="C232" t="s">
        <v>129</v>
      </c>
      <c r="D232" t="s">
        <v>327</v>
      </c>
      <c r="E232" t="s">
        <v>24</v>
      </c>
      <c r="F232" t="s">
        <v>27</v>
      </c>
      <c r="G232" t="s">
        <v>153</v>
      </c>
      <c r="H232" t="s">
        <v>389</v>
      </c>
      <c r="I232" t="s">
        <v>914</v>
      </c>
      <c r="J232" t="s">
        <v>91</v>
      </c>
      <c r="K232" t="s">
        <v>41</v>
      </c>
      <c r="L232" t="s">
        <v>32</v>
      </c>
      <c r="M232" t="s">
        <v>369</v>
      </c>
      <c r="N232" t="s">
        <v>1194</v>
      </c>
      <c r="O232" t="s">
        <v>390</v>
      </c>
      <c r="P232">
        <v>12514</v>
      </c>
      <c r="R232" t="s">
        <v>235</v>
      </c>
      <c r="T232" t="s">
        <v>55</v>
      </c>
      <c r="U232" t="s">
        <v>37</v>
      </c>
      <c r="V232" t="s">
        <v>103</v>
      </c>
      <c r="W232" t="s">
        <v>1194</v>
      </c>
      <c r="Y232" s="1">
        <v>42704.660393518519</v>
      </c>
      <c r="Z232" s="1">
        <v>42738.033877314818</v>
      </c>
    </row>
    <row r="233" spans="1:27" x14ac:dyDescent="0.3">
      <c r="A233">
        <v>95743</v>
      </c>
      <c r="B233" t="s">
        <v>296</v>
      </c>
      <c r="C233" t="s">
        <v>129</v>
      </c>
      <c r="D233" t="s">
        <v>374</v>
      </c>
      <c r="E233" t="s">
        <v>24</v>
      </c>
      <c r="F233" t="s">
        <v>27</v>
      </c>
      <c r="G233" t="s">
        <v>187</v>
      </c>
      <c r="H233" t="s">
        <v>372</v>
      </c>
      <c r="I233" t="s">
        <v>349</v>
      </c>
      <c r="J233" t="s">
        <v>91</v>
      </c>
      <c r="K233" t="s">
        <v>41</v>
      </c>
      <c r="L233" t="s">
        <v>240</v>
      </c>
      <c r="M233" t="s">
        <v>185</v>
      </c>
      <c r="N233" t="s">
        <v>1194</v>
      </c>
      <c r="O233" t="s">
        <v>373</v>
      </c>
      <c r="R233" t="s">
        <v>235</v>
      </c>
      <c r="T233" t="s">
        <v>67</v>
      </c>
      <c r="U233" t="s">
        <v>45</v>
      </c>
      <c r="V233" t="s">
        <v>235</v>
      </c>
      <c r="W233" t="s">
        <v>361</v>
      </c>
      <c r="Y233" s="1">
        <v>42776.651666666665</v>
      </c>
      <c r="Z233" s="1">
        <v>42781.410891203705</v>
      </c>
    </row>
    <row r="234" spans="1:27" x14ac:dyDescent="0.3">
      <c r="A234">
        <v>95798</v>
      </c>
      <c r="B234" t="s">
        <v>1225</v>
      </c>
      <c r="C234" t="s">
        <v>129</v>
      </c>
      <c r="D234" t="s">
        <v>374</v>
      </c>
      <c r="E234" t="s">
        <v>149</v>
      </c>
      <c r="F234" t="s">
        <v>27</v>
      </c>
      <c r="G234" t="s">
        <v>263</v>
      </c>
      <c r="H234" t="s">
        <v>1224</v>
      </c>
      <c r="I234" t="s">
        <v>930</v>
      </c>
      <c r="J234" t="s">
        <v>91</v>
      </c>
      <c r="K234" t="s">
        <v>41</v>
      </c>
      <c r="L234" t="s">
        <v>101</v>
      </c>
      <c r="M234" t="s">
        <v>104</v>
      </c>
      <c r="N234" t="s">
        <v>1194</v>
      </c>
      <c r="O234" t="s">
        <v>1194</v>
      </c>
      <c r="R234" t="s">
        <v>235</v>
      </c>
      <c r="T234" t="s">
        <v>55</v>
      </c>
      <c r="U234" t="s">
        <v>37</v>
      </c>
      <c r="V234" t="s">
        <v>235</v>
      </c>
      <c r="W234" t="s">
        <v>1194</v>
      </c>
      <c r="Y234" s="1">
        <v>42779.3596875</v>
      </c>
      <c r="Z234" s="1">
        <v>42788.424143518518</v>
      </c>
    </row>
    <row r="235" spans="1:27" x14ac:dyDescent="0.3">
      <c r="A235">
        <v>95911</v>
      </c>
      <c r="B235" t="s">
        <v>183</v>
      </c>
      <c r="C235" t="s">
        <v>129</v>
      </c>
      <c r="D235" t="s">
        <v>374</v>
      </c>
      <c r="E235" t="s">
        <v>24</v>
      </c>
      <c r="F235" t="s">
        <v>27</v>
      </c>
      <c r="G235" t="s">
        <v>117</v>
      </c>
      <c r="H235" t="s">
        <v>1223</v>
      </c>
      <c r="I235" t="s">
        <v>1222</v>
      </c>
      <c r="J235" t="s">
        <v>91</v>
      </c>
      <c r="K235" t="s">
        <v>41</v>
      </c>
      <c r="L235" t="s">
        <v>240</v>
      </c>
      <c r="M235" t="s">
        <v>185</v>
      </c>
      <c r="N235" t="s">
        <v>1194</v>
      </c>
      <c r="O235" t="s">
        <v>1216</v>
      </c>
      <c r="R235" t="s">
        <v>235</v>
      </c>
      <c r="T235" t="s">
        <v>43</v>
      </c>
      <c r="U235" t="s">
        <v>29</v>
      </c>
      <c r="V235" t="s">
        <v>235</v>
      </c>
      <c r="W235" t="s">
        <v>1194</v>
      </c>
      <c r="Y235" s="1">
        <v>42780.473194444443</v>
      </c>
      <c r="Z235" s="1">
        <v>42795.622141203705</v>
      </c>
    </row>
    <row r="236" spans="1:27" x14ac:dyDescent="0.3">
      <c r="A236">
        <v>96032</v>
      </c>
      <c r="B236" t="s">
        <v>304</v>
      </c>
      <c r="C236" t="s">
        <v>129</v>
      </c>
      <c r="D236" t="s">
        <v>218</v>
      </c>
      <c r="E236" t="s">
        <v>24</v>
      </c>
      <c r="F236" t="s">
        <v>27</v>
      </c>
      <c r="G236" t="s">
        <v>153</v>
      </c>
      <c r="H236" t="s">
        <v>1310</v>
      </c>
      <c r="I236" t="s">
        <v>226</v>
      </c>
      <c r="J236" t="s">
        <v>91</v>
      </c>
      <c r="K236" t="s">
        <v>41</v>
      </c>
      <c r="L236" t="s">
        <v>101</v>
      </c>
      <c r="M236" t="s">
        <v>298</v>
      </c>
      <c r="N236" t="s">
        <v>1194</v>
      </c>
      <c r="O236" t="s">
        <v>1221</v>
      </c>
      <c r="P236">
        <v>16394</v>
      </c>
      <c r="R236" t="s">
        <v>235</v>
      </c>
      <c r="T236" t="s">
        <v>55</v>
      </c>
      <c r="U236" t="s">
        <v>37</v>
      </c>
      <c r="V236" t="s">
        <v>1305</v>
      </c>
      <c r="W236" t="s">
        <v>1194</v>
      </c>
      <c r="Y236" s="1">
        <v>42782.24832175926</v>
      </c>
      <c r="Z236" s="1">
        <v>42807.614502314813</v>
      </c>
    </row>
    <row r="237" spans="1:27" x14ac:dyDescent="0.3">
      <c r="A237">
        <v>96106</v>
      </c>
      <c r="B237" t="s">
        <v>268</v>
      </c>
      <c r="C237" t="s">
        <v>129</v>
      </c>
      <c r="D237" t="s">
        <v>218</v>
      </c>
      <c r="E237" t="s">
        <v>24</v>
      </c>
      <c r="F237" t="s">
        <v>27</v>
      </c>
      <c r="G237" t="s">
        <v>169</v>
      </c>
      <c r="H237" t="s">
        <v>412</v>
      </c>
      <c r="I237" t="s">
        <v>349</v>
      </c>
      <c r="J237" t="s">
        <v>337</v>
      </c>
      <c r="K237" t="s">
        <v>41</v>
      </c>
      <c r="L237" t="s">
        <v>240</v>
      </c>
      <c r="M237" t="s">
        <v>365</v>
      </c>
      <c r="N237" t="s">
        <v>1194</v>
      </c>
      <c r="O237" t="s">
        <v>1221</v>
      </c>
      <c r="R237" t="s">
        <v>235</v>
      </c>
      <c r="T237" t="s">
        <v>43</v>
      </c>
      <c r="U237" t="s">
        <v>29</v>
      </c>
      <c r="V237" t="s">
        <v>26</v>
      </c>
      <c r="W237" t="s">
        <v>361</v>
      </c>
      <c r="Y237" s="1">
        <v>42782.535891203705</v>
      </c>
      <c r="Z237" s="1">
        <v>42807.277071759258</v>
      </c>
    </row>
    <row r="238" spans="1:27" x14ac:dyDescent="0.3">
      <c r="A238">
        <v>96270</v>
      </c>
      <c r="B238" t="s">
        <v>296</v>
      </c>
      <c r="C238" t="s">
        <v>129</v>
      </c>
      <c r="D238" t="s">
        <v>218</v>
      </c>
      <c r="E238" t="s">
        <v>149</v>
      </c>
      <c r="F238" t="s">
        <v>27</v>
      </c>
      <c r="G238" t="s">
        <v>263</v>
      </c>
      <c r="H238" t="s">
        <v>1219</v>
      </c>
      <c r="J238" t="s">
        <v>745</v>
      </c>
      <c r="K238" t="s">
        <v>41</v>
      </c>
      <c r="L238" t="s">
        <v>240</v>
      </c>
      <c r="M238" t="s">
        <v>1218</v>
      </c>
      <c r="N238" t="s">
        <v>1194</v>
      </c>
      <c r="O238" t="s">
        <v>1194</v>
      </c>
      <c r="R238" t="s">
        <v>235</v>
      </c>
      <c r="T238" t="s">
        <v>67</v>
      </c>
      <c r="U238" t="s">
        <v>37</v>
      </c>
      <c r="V238" t="s">
        <v>235</v>
      </c>
      <c r="W238" t="s">
        <v>1194</v>
      </c>
      <c r="Y238" s="1">
        <v>42788.187731481485</v>
      </c>
      <c r="Z238" s="1">
        <v>42790.014444444445</v>
      </c>
    </row>
    <row r="239" spans="1:27" x14ac:dyDescent="0.3">
      <c r="A239">
        <v>96289</v>
      </c>
      <c r="B239" t="s">
        <v>296</v>
      </c>
      <c r="C239" t="s">
        <v>129</v>
      </c>
      <c r="D239" t="s">
        <v>374</v>
      </c>
      <c r="E239" t="s">
        <v>24</v>
      </c>
      <c r="F239" t="s">
        <v>27</v>
      </c>
      <c r="G239" t="s">
        <v>49</v>
      </c>
      <c r="H239" t="s">
        <v>1217</v>
      </c>
      <c r="I239" t="s">
        <v>118</v>
      </c>
      <c r="J239" t="s">
        <v>118</v>
      </c>
      <c r="K239" t="s">
        <v>41</v>
      </c>
      <c r="L239" t="s">
        <v>240</v>
      </c>
      <c r="M239" t="s">
        <v>185</v>
      </c>
      <c r="N239" t="s">
        <v>1194</v>
      </c>
      <c r="O239" t="s">
        <v>1216</v>
      </c>
      <c r="R239" t="s">
        <v>235</v>
      </c>
      <c r="T239" t="s">
        <v>55</v>
      </c>
      <c r="U239" t="s">
        <v>37</v>
      </c>
      <c r="V239" t="s">
        <v>235</v>
      </c>
      <c r="W239" t="s">
        <v>361</v>
      </c>
      <c r="Y239" s="1">
        <v>42788.569756944446</v>
      </c>
      <c r="Z239" s="1">
        <v>42795.648020833331</v>
      </c>
    </row>
    <row r="240" spans="1:27" x14ac:dyDescent="0.3">
      <c r="A240">
        <v>96619</v>
      </c>
      <c r="B240" t="s">
        <v>118</v>
      </c>
      <c r="C240" t="s">
        <v>129</v>
      </c>
      <c r="D240" t="s">
        <v>374</v>
      </c>
      <c r="E240" t="s">
        <v>24</v>
      </c>
      <c r="F240" t="s">
        <v>27</v>
      </c>
      <c r="G240" t="s">
        <v>25</v>
      </c>
      <c r="H240" t="s">
        <v>1294</v>
      </c>
      <c r="J240" t="s">
        <v>210</v>
      </c>
      <c r="K240" t="s">
        <v>41</v>
      </c>
      <c r="L240" t="s">
        <v>32</v>
      </c>
      <c r="M240" t="s">
        <v>44</v>
      </c>
      <c r="N240" t="s">
        <v>1194</v>
      </c>
      <c r="O240" t="s">
        <v>1293</v>
      </c>
      <c r="R240" t="s">
        <v>235</v>
      </c>
      <c r="T240" t="s">
        <v>55</v>
      </c>
      <c r="U240" t="s">
        <v>60</v>
      </c>
      <c r="V240" t="s">
        <v>235</v>
      </c>
      <c r="W240" t="s">
        <v>1194</v>
      </c>
      <c r="X240" t="s">
        <v>378</v>
      </c>
      <c r="Y240" s="1">
        <v>42796.703587962962</v>
      </c>
      <c r="Z240" s="1">
        <v>42803.417303240742</v>
      </c>
    </row>
    <row r="241" spans="1:26" x14ac:dyDescent="0.3">
      <c r="A241">
        <v>96746</v>
      </c>
      <c r="B241" t="s">
        <v>118</v>
      </c>
      <c r="C241" t="s">
        <v>129</v>
      </c>
      <c r="D241" t="s">
        <v>374</v>
      </c>
      <c r="E241" t="s">
        <v>24</v>
      </c>
      <c r="F241" t="s">
        <v>27</v>
      </c>
      <c r="G241" t="s">
        <v>187</v>
      </c>
      <c r="H241" t="s">
        <v>1309</v>
      </c>
      <c r="I241" t="s">
        <v>349</v>
      </c>
      <c r="J241" t="s">
        <v>337</v>
      </c>
      <c r="K241" t="s">
        <v>41</v>
      </c>
      <c r="L241" t="s">
        <v>240</v>
      </c>
      <c r="M241" t="s">
        <v>185</v>
      </c>
      <c r="N241" t="s">
        <v>1194</v>
      </c>
      <c r="O241" t="s">
        <v>1293</v>
      </c>
      <c r="R241" t="s">
        <v>235</v>
      </c>
      <c r="T241" t="s">
        <v>67</v>
      </c>
      <c r="U241" t="s">
        <v>37</v>
      </c>
      <c r="V241" t="s">
        <v>235</v>
      </c>
      <c r="W241" t="s">
        <v>361</v>
      </c>
      <c r="Y241" s="1">
        <v>42800.641168981485</v>
      </c>
      <c r="Z241" s="1">
        <v>42807.490416666667</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238"/>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1194</v>
      </c>
      <c r="O3" t="s">
        <v>1194</v>
      </c>
      <c r="Q3" t="s">
        <v>366</v>
      </c>
      <c r="R3" t="s">
        <v>765</v>
      </c>
      <c r="T3" t="s">
        <v>43</v>
      </c>
      <c r="U3" t="s">
        <v>29</v>
      </c>
      <c r="V3" t="s">
        <v>26</v>
      </c>
      <c r="W3" t="s">
        <v>1194</v>
      </c>
      <c r="Y3" s="1">
        <v>42779.483807870369</v>
      </c>
      <c r="Z3" s="1">
        <v>42780.380057870374</v>
      </c>
    </row>
    <row r="4" spans="1:27" x14ac:dyDescent="0.3">
      <c r="A4">
        <v>96069</v>
      </c>
      <c r="B4" t="s">
        <v>100</v>
      </c>
      <c r="C4" t="s">
        <v>305</v>
      </c>
      <c r="D4" t="s">
        <v>311</v>
      </c>
      <c r="E4" t="s">
        <v>262</v>
      </c>
      <c r="F4" t="s">
        <v>27</v>
      </c>
      <c r="G4" t="s">
        <v>169</v>
      </c>
      <c r="H4" t="s">
        <v>1306</v>
      </c>
      <c r="I4" t="s">
        <v>234</v>
      </c>
      <c r="J4" t="s">
        <v>234</v>
      </c>
      <c r="K4" t="s">
        <v>41</v>
      </c>
      <c r="L4" t="s">
        <v>32</v>
      </c>
      <c r="M4" t="s">
        <v>104</v>
      </c>
      <c r="N4" t="s">
        <v>1194</v>
      </c>
      <c r="O4" t="s">
        <v>1194</v>
      </c>
      <c r="R4" t="s">
        <v>765</v>
      </c>
      <c r="T4" t="s">
        <v>43</v>
      </c>
      <c r="U4" t="s">
        <v>37</v>
      </c>
      <c r="V4" t="s">
        <v>1305</v>
      </c>
      <c r="W4" t="s">
        <v>456</v>
      </c>
      <c r="Y4" s="1">
        <v>42782.412199074075</v>
      </c>
      <c r="Z4" s="1">
        <v>42802.64398148148</v>
      </c>
    </row>
    <row r="5" spans="1:27" x14ac:dyDescent="0.3">
      <c r="A5">
        <v>95159</v>
      </c>
      <c r="B5" t="s">
        <v>154</v>
      </c>
      <c r="C5" t="s">
        <v>129</v>
      </c>
      <c r="D5" t="s">
        <v>218</v>
      </c>
      <c r="E5" t="s">
        <v>262</v>
      </c>
      <c r="F5" t="s">
        <v>27</v>
      </c>
      <c r="G5" t="s">
        <v>187</v>
      </c>
      <c r="H5" t="s">
        <v>1189</v>
      </c>
      <c r="I5" t="s">
        <v>229</v>
      </c>
      <c r="J5" t="s">
        <v>229</v>
      </c>
      <c r="K5" t="s">
        <v>41</v>
      </c>
      <c r="L5" t="s">
        <v>28</v>
      </c>
      <c r="N5" t="s">
        <v>1194</v>
      </c>
      <c r="O5" t="s">
        <v>1194</v>
      </c>
      <c r="R5" t="s">
        <v>765</v>
      </c>
      <c r="T5" t="s">
        <v>43</v>
      </c>
      <c r="U5" t="s">
        <v>29</v>
      </c>
      <c r="V5" t="s">
        <v>26</v>
      </c>
      <c r="W5" t="s">
        <v>1194</v>
      </c>
      <c r="Y5" s="1">
        <v>42764.995104166665</v>
      </c>
      <c r="Z5" s="1">
        <v>42795.191493055558</v>
      </c>
      <c r="AA5" t="s">
        <v>394</v>
      </c>
    </row>
    <row r="6" spans="1:27" x14ac:dyDescent="0.3">
      <c r="A6">
        <v>67391</v>
      </c>
      <c r="B6" t="s">
        <v>908</v>
      </c>
      <c r="C6" t="s">
        <v>75</v>
      </c>
      <c r="D6" t="s">
        <v>907</v>
      </c>
      <c r="E6" t="s">
        <v>24</v>
      </c>
      <c r="F6" t="s">
        <v>27</v>
      </c>
      <c r="G6" t="s">
        <v>134</v>
      </c>
      <c r="H6" t="s">
        <v>906</v>
      </c>
      <c r="I6" t="s">
        <v>939</v>
      </c>
      <c r="J6" t="s">
        <v>77</v>
      </c>
      <c r="K6" t="s">
        <v>41</v>
      </c>
      <c r="L6" t="s">
        <v>32</v>
      </c>
      <c r="N6" t="s">
        <v>1194</v>
      </c>
      <c r="O6" t="s">
        <v>1194</v>
      </c>
      <c r="R6" t="s">
        <v>235</v>
      </c>
      <c r="T6" t="s">
        <v>43</v>
      </c>
      <c r="U6" t="s">
        <v>29</v>
      </c>
      <c r="V6" t="s">
        <v>78</v>
      </c>
      <c r="W6" t="s">
        <v>361</v>
      </c>
      <c r="Y6" s="1">
        <v>42235.691944444443</v>
      </c>
      <c r="Z6" s="1">
        <v>42754.434050925927</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74769</v>
      </c>
      <c r="B8" t="s">
        <v>203</v>
      </c>
      <c r="C8" t="s">
        <v>75</v>
      </c>
      <c r="D8" t="s">
        <v>205</v>
      </c>
      <c r="E8" t="s">
        <v>24</v>
      </c>
      <c r="F8" t="s">
        <v>27</v>
      </c>
      <c r="G8" t="s">
        <v>153</v>
      </c>
      <c r="H8" t="s">
        <v>900</v>
      </c>
      <c r="I8" t="s">
        <v>939</v>
      </c>
      <c r="J8" t="s">
        <v>77</v>
      </c>
      <c r="K8" t="s">
        <v>41</v>
      </c>
      <c r="L8" t="s">
        <v>32</v>
      </c>
      <c r="N8" t="s">
        <v>1194</v>
      </c>
      <c r="O8" t="s">
        <v>1194</v>
      </c>
      <c r="P8">
        <v>9663</v>
      </c>
      <c r="Q8" t="s">
        <v>899</v>
      </c>
      <c r="R8" t="s">
        <v>235</v>
      </c>
      <c r="T8" t="s">
        <v>55</v>
      </c>
      <c r="U8" t="s">
        <v>45</v>
      </c>
      <c r="V8" t="s">
        <v>898</v>
      </c>
      <c r="W8" t="s">
        <v>1194</v>
      </c>
      <c r="Y8" s="1">
        <v>42374.017222222225</v>
      </c>
      <c r="Z8" s="1">
        <v>42629.474270833336</v>
      </c>
    </row>
    <row r="9" spans="1:27" x14ac:dyDescent="0.3">
      <c r="A9">
        <v>75904</v>
      </c>
      <c r="B9" t="s">
        <v>124</v>
      </c>
      <c r="C9" t="s">
        <v>75</v>
      </c>
      <c r="D9" t="s">
        <v>125</v>
      </c>
      <c r="E9" t="s">
        <v>24</v>
      </c>
      <c r="F9" t="s">
        <v>27</v>
      </c>
      <c r="G9" t="s">
        <v>201</v>
      </c>
      <c r="H9" t="s">
        <v>893</v>
      </c>
      <c r="I9" t="s">
        <v>179</v>
      </c>
      <c r="J9" t="s">
        <v>204</v>
      </c>
      <c r="K9" t="s">
        <v>41</v>
      </c>
      <c r="L9" t="s">
        <v>32</v>
      </c>
      <c r="M9" t="s">
        <v>104</v>
      </c>
      <c r="N9" t="s">
        <v>338</v>
      </c>
      <c r="O9" t="s">
        <v>1194</v>
      </c>
      <c r="R9" t="s">
        <v>235</v>
      </c>
      <c r="T9" t="s">
        <v>43</v>
      </c>
      <c r="U9" t="s">
        <v>29</v>
      </c>
      <c r="V9" t="s">
        <v>81</v>
      </c>
      <c r="W9" t="s">
        <v>1194</v>
      </c>
      <c r="Y9" s="1">
        <v>42395.317881944444</v>
      </c>
      <c r="Z9" s="1">
        <v>42396.579201388886</v>
      </c>
    </row>
    <row r="10" spans="1:27" x14ac:dyDescent="0.3">
      <c r="A10">
        <v>80486</v>
      </c>
      <c r="B10" t="s">
        <v>333</v>
      </c>
      <c r="C10" t="s">
        <v>75</v>
      </c>
      <c r="D10" t="s">
        <v>125</v>
      </c>
      <c r="E10" t="s">
        <v>24</v>
      </c>
      <c r="F10" t="s">
        <v>27</v>
      </c>
      <c r="G10" t="s">
        <v>187</v>
      </c>
      <c r="H10" t="s">
        <v>885</v>
      </c>
      <c r="I10" t="s">
        <v>179</v>
      </c>
      <c r="J10" t="s">
        <v>124</v>
      </c>
      <c r="K10" t="s">
        <v>41</v>
      </c>
      <c r="L10" t="s">
        <v>32</v>
      </c>
      <c r="M10" t="s">
        <v>104</v>
      </c>
      <c r="N10" t="s">
        <v>1194</v>
      </c>
      <c r="O10" t="s">
        <v>1194</v>
      </c>
      <c r="R10" t="s">
        <v>235</v>
      </c>
      <c r="S10" t="s">
        <v>426</v>
      </c>
      <c r="T10" t="s">
        <v>43</v>
      </c>
      <c r="U10" t="s">
        <v>29</v>
      </c>
      <c r="V10" t="s">
        <v>81</v>
      </c>
      <c r="W10" t="s">
        <v>1194</v>
      </c>
      <c r="Y10" s="1">
        <v>42468.405729166669</v>
      </c>
      <c r="Z10" s="1">
        <v>42480.603668981479</v>
      </c>
    </row>
    <row r="11" spans="1:27" x14ac:dyDescent="0.3">
      <c r="A11">
        <v>81363</v>
      </c>
      <c r="B11" t="s">
        <v>772</v>
      </c>
      <c r="C11" t="s">
        <v>75</v>
      </c>
      <c r="D11" t="s">
        <v>79</v>
      </c>
      <c r="E11" t="s">
        <v>24</v>
      </c>
      <c r="F11" t="s">
        <v>27</v>
      </c>
      <c r="G11" t="s">
        <v>42</v>
      </c>
      <c r="H11" t="s">
        <v>884</v>
      </c>
      <c r="I11" t="s">
        <v>772</v>
      </c>
      <c r="J11" t="s">
        <v>772</v>
      </c>
      <c r="K11" t="s">
        <v>41</v>
      </c>
      <c r="L11" t="s">
        <v>32</v>
      </c>
      <c r="M11" t="s">
        <v>185</v>
      </c>
      <c r="N11" t="s">
        <v>1194</v>
      </c>
      <c r="O11" t="s">
        <v>1194</v>
      </c>
      <c r="R11" t="s">
        <v>235</v>
      </c>
      <c r="S11" t="s">
        <v>426</v>
      </c>
      <c r="T11" t="s">
        <v>43</v>
      </c>
      <c r="U11" t="s">
        <v>45</v>
      </c>
      <c r="V11" t="s">
        <v>235</v>
      </c>
      <c r="W11" t="s">
        <v>1194</v>
      </c>
      <c r="Y11" s="1">
        <v>42482.023101851853</v>
      </c>
      <c r="Z11" s="1">
        <v>42783.097094907411</v>
      </c>
    </row>
    <row r="12" spans="1:27" x14ac:dyDescent="0.3">
      <c r="A12">
        <v>83553</v>
      </c>
      <c r="B12" t="s">
        <v>800</v>
      </c>
      <c r="C12" t="s">
        <v>75</v>
      </c>
      <c r="D12" t="s">
        <v>79</v>
      </c>
      <c r="E12" t="s">
        <v>147</v>
      </c>
      <c r="F12" t="s">
        <v>27</v>
      </c>
      <c r="G12" t="s">
        <v>187</v>
      </c>
      <c r="H12" t="s">
        <v>1188</v>
      </c>
      <c r="I12" t="s">
        <v>800</v>
      </c>
      <c r="J12" t="s">
        <v>800</v>
      </c>
      <c r="K12" t="s">
        <v>41</v>
      </c>
      <c r="L12" t="s">
        <v>32</v>
      </c>
      <c r="N12" t="s">
        <v>1194</v>
      </c>
      <c r="O12" t="s">
        <v>1194</v>
      </c>
      <c r="R12" t="s">
        <v>235</v>
      </c>
      <c r="T12" t="s">
        <v>67</v>
      </c>
      <c r="U12" t="s">
        <v>37</v>
      </c>
      <c r="V12" t="s">
        <v>235</v>
      </c>
      <c r="W12" t="s">
        <v>1194</v>
      </c>
      <c r="Y12" s="1">
        <v>42515.181539351855</v>
      </c>
      <c r="Z12" s="1">
        <v>42516.957824074074</v>
      </c>
    </row>
    <row r="13" spans="1:27" x14ac:dyDescent="0.3">
      <c r="A13">
        <v>85440</v>
      </c>
      <c r="B13" t="s">
        <v>318</v>
      </c>
      <c r="C13" t="s">
        <v>75</v>
      </c>
      <c r="D13" t="s">
        <v>267</v>
      </c>
      <c r="E13" t="s">
        <v>24</v>
      </c>
      <c r="F13" t="s">
        <v>27</v>
      </c>
      <c r="G13" t="s">
        <v>187</v>
      </c>
      <c r="H13" t="s">
        <v>878</v>
      </c>
      <c r="I13" t="s">
        <v>942</v>
      </c>
      <c r="J13" t="s">
        <v>204</v>
      </c>
      <c r="K13" t="s">
        <v>41</v>
      </c>
      <c r="L13" t="s">
        <v>32</v>
      </c>
      <c r="N13" t="s">
        <v>1194</v>
      </c>
      <c r="O13" t="s">
        <v>667</v>
      </c>
      <c r="R13" t="s">
        <v>235</v>
      </c>
      <c r="T13" t="s">
        <v>55</v>
      </c>
      <c r="U13" t="s">
        <v>45</v>
      </c>
      <c r="V13" t="s">
        <v>235</v>
      </c>
      <c r="W13" t="s">
        <v>1194</v>
      </c>
      <c r="Y13" s="1">
        <v>42551.289675925924</v>
      </c>
      <c r="Z13" s="1">
        <v>42569.466990740744</v>
      </c>
    </row>
    <row r="14" spans="1:27" x14ac:dyDescent="0.3">
      <c r="A14">
        <v>86675</v>
      </c>
      <c r="B14" t="s">
        <v>124</v>
      </c>
      <c r="C14" t="s">
        <v>75</v>
      </c>
      <c r="D14" t="s">
        <v>125</v>
      </c>
      <c r="E14" t="s">
        <v>24</v>
      </c>
      <c r="F14" t="s">
        <v>27</v>
      </c>
      <c r="G14" t="s">
        <v>187</v>
      </c>
      <c r="H14" t="s">
        <v>875</v>
      </c>
      <c r="I14" t="s">
        <v>913</v>
      </c>
      <c r="J14" t="s">
        <v>204</v>
      </c>
      <c r="K14" t="s">
        <v>41</v>
      </c>
      <c r="L14" t="s">
        <v>32</v>
      </c>
      <c r="N14" t="s">
        <v>1194</v>
      </c>
      <c r="O14" t="s">
        <v>472</v>
      </c>
      <c r="R14" t="s">
        <v>235</v>
      </c>
      <c r="T14" t="s">
        <v>43</v>
      </c>
      <c r="U14" t="s">
        <v>29</v>
      </c>
      <c r="V14" t="s">
        <v>26</v>
      </c>
      <c r="W14" t="s">
        <v>361</v>
      </c>
      <c r="Y14" s="1">
        <v>42577.433229166665</v>
      </c>
      <c r="Z14" s="1">
        <v>42803.860891203702</v>
      </c>
    </row>
    <row r="15" spans="1:27" x14ac:dyDescent="0.3">
      <c r="A15">
        <v>87634</v>
      </c>
      <c r="B15" t="s">
        <v>346</v>
      </c>
      <c r="C15" t="s">
        <v>75</v>
      </c>
      <c r="D15" t="s">
        <v>814</v>
      </c>
      <c r="E15" t="s">
        <v>24</v>
      </c>
      <c r="F15" t="s">
        <v>27</v>
      </c>
      <c r="G15" t="s">
        <v>187</v>
      </c>
      <c r="H15" t="s">
        <v>868</v>
      </c>
      <c r="I15" t="s">
        <v>943</v>
      </c>
      <c r="J15" t="s">
        <v>77</v>
      </c>
      <c r="K15" t="s">
        <v>41</v>
      </c>
      <c r="L15" t="s">
        <v>32</v>
      </c>
      <c r="M15" t="s">
        <v>298</v>
      </c>
      <c r="N15" t="s">
        <v>1194</v>
      </c>
      <c r="O15" t="s">
        <v>1194</v>
      </c>
      <c r="R15" t="s">
        <v>235</v>
      </c>
      <c r="T15" t="s">
        <v>55</v>
      </c>
      <c r="U15" t="s">
        <v>37</v>
      </c>
      <c r="V15" t="s">
        <v>28</v>
      </c>
      <c r="W15" t="s">
        <v>1194</v>
      </c>
      <c r="Y15" s="1">
        <v>42597.987395833334</v>
      </c>
      <c r="Z15" s="1">
        <v>42718.289479166669</v>
      </c>
      <c r="AA15" t="s">
        <v>867</v>
      </c>
    </row>
    <row r="16" spans="1:27" x14ac:dyDescent="0.3">
      <c r="A16">
        <v>88020</v>
      </c>
      <c r="B16" t="s">
        <v>1185</v>
      </c>
      <c r="C16" t="s">
        <v>75</v>
      </c>
      <c r="D16" t="s">
        <v>202</v>
      </c>
      <c r="E16" t="s">
        <v>147</v>
      </c>
      <c r="F16" t="s">
        <v>27</v>
      </c>
      <c r="G16" t="s">
        <v>287</v>
      </c>
      <c r="H16" t="s">
        <v>1184</v>
      </c>
      <c r="I16" t="s">
        <v>940</v>
      </c>
      <c r="J16" t="s">
        <v>77</v>
      </c>
      <c r="K16" t="s">
        <v>41</v>
      </c>
      <c r="L16" t="s">
        <v>32</v>
      </c>
      <c r="M16" t="s">
        <v>44</v>
      </c>
      <c r="N16" t="s">
        <v>1194</v>
      </c>
      <c r="O16" t="s">
        <v>1194</v>
      </c>
      <c r="R16" t="s">
        <v>235</v>
      </c>
      <c r="T16" t="s">
        <v>43</v>
      </c>
      <c r="U16" t="s">
        <v>37</v>
      </c>
      <c r="V16" t="s">
        <v>235</v>
      </c>
      <c r="W16" t="s">
        <v>361</v>
      </c>
      <c r="X16" t="s">
        <v>1046</v>
      </c>
      <c r="Y16" s="1">
        <v>42605.671493055554</v>
      </c>
      <c r="Z16" s="1">
        <v>42754.902025462965</v>
      </c>
      <c r="AA16" t="s">
        <v>1183</v>
      </c>
    </row>
    <row r="17" spans="1:27" x14ac:dyDescent="0.3">
      <c r="A17">
        <v>95702</v>
      </c>
      <c r="B17" t="s">
        <v>784</v>
      </c>
      <c r="C17" t="s">
        <v>75</v>
      </c>
      <c r="D17" t="s">
        <v>202</v>
      </c>
      <c r="E17" t="s">
        <v>24</v>
      </c>
      <c r="F17" t="s">
        <v>27</v>
      </c>
      <c r="G17" t="s">
        <v>25</v>
      </c>
      <c r="H17" t="s">
        <v>857</v>
      </c>
      <c r="I17" t="s">
        <v>940</v>
      </c>
      <c r="J17" t="s">
        <v>784</v>
      </c>
      <c r="K17" t="s">
        <v>41</v>
      </c>
      <c r="L17" t="s">
        <v>240</v>
      </c>
      <c r="M17" t="s">
        <v>185</v>
      </c>
      <c r="N17" t="s">
        <v>1194</v>
      </c>
      <c r="O17" t="s">
        <v>373</v>
      </c>
      <c r="Q17" t="s">
        <v>785</v>
      </c>
      <c r="R17" t="s">
        <v>235</v>
      </c>
      <c r="S17" t="s">
        <v>235</v>
      </c>
      <c r="T17" t="s">
        <v>67</v>
      </c>
      <c r="U17" t="s">
        <v>45</v>
      </c>
      <c r="V17" t="s">
        <v>235</v>
      </c>
      <c r="W17" t="s">
        <v>1194</v>
      </c>
      <c r="Y17" s="1">
        <v>42775.926087962966</v>
      </c>
      <c r="Z17" s="1">
        <v>42786.918009259258</v>
      </c>
      <c r="AA17" t="s">
        <v>856</v>
      </c>
    </row>
    <row r="18" spans="1:27" x14ac:dyDescent="0.3">
      <c r="A18">
        <v>86676</v>
      </c>
      <c r="B18" t="s">
        <v>124</v>
      </c>
      <c r="C18" t="s">
        <v>75</v>
      </c>
      <c r="D18" t="s">
        <v>125</v>
      </c>
      <c r="E18" t="s">
        <v>24</v>
      </c>
      <c r="F18" t="s">
        <v>27</v>
      </c>
      <c r="G18" t="s">
        <v>187</v>
      </c>
      <c r="H18" t="s">
        <v>842</v>
      </c>
      <c r="I18" t="s">
        <v>234</v>
      </c>
      <c r="J18" t="s">
        <v>204</v>
      </c>
      <c r="K18" t="s">
        <v>41</v>
      </c>
      <c r="L18" t="s">
        <v>32</v>
      </c>
      <c r="N18" t="s">
        <v>1194</v>
      </c>
      <c r="O18" t="s">
        <v>1194</v>
      </c>
      <c r="R18" t="s">
        <v>781</v>
      </c>
      <c r="S18" t="s">
        <v>841</v>
      </c>
      <c r="T18" t="s">
        <v>43</v>
      </c>
      <c r="U18" t="s">
        <v>29</v>
      </c>
      <c r="V18" t="s">
        <v>26</v>
      </c>
      <c r="W18" t="s">
        <v>361</v>
      </c>
      <c r="Y18" s="1">
        <v>42577.433333333334</v>
      </c>
      <c r="Z18" s="1">
        <v>42578.446006944447</v>
      </c>
    </row>
    <row r="19" spans="1:27" x14ac:dyDescent="0.3">
      <c r="A19">
        <v>89896</v>
      </c>
      <c r="B19" t="s">
        <v>320</v>
      </c>
      <c r="C19" t="s">
        <v>75</v>
      </c>
      <c r="D19" t="s">
        <v>814</v>
      </c>
      <c r="E19" t="s">
        <v>24</v>
      </c>
      <c r="F19" t="s">
        <v>27</v>
      </c>
      <c r="G19" t="s">
        <v>153</v>
      </c>
      <c r="H19" t="s">
        <v>836</v>
      </c>
      <c r="I19" t="s">
        <v>939</v>
      </c>
      <c r="J19" t="s">
        <v>204</v>
      </c>
      <c r="K19" t="s">
        <v>41</v>
      </c>
      <c r="L19" t="s">
        <v>240</v>
      </c>
      <c r="M19" t="s">
        <v>365</v>
      </c>
      <c r="N19" t="s">
        <v>1194</v>
      </c>
      <c r="O19" t="s">
        <v>364</v>
      </c>
      <c r="P19">
        <v>12145</v>
      </c>
      <c r="Q19" t="s">
        <v>821</v>
      </c>
      <c r="R19" t="s">
        <v>781</v>
      </c>
      <c r="S19" t="s">
        <v>835</v>
      </c>
      <c r="T19" t="s">
        <v>55</v>
      </c>
      <c r="U19" t="s">
        <v>37</v>
      </c>
      <c r="V19" t="s">
        <v>194</v>
      </c>
      <c r="W19" t="s">
        <v>1194</v>
      </c>
      <c r="Y19" s="1">
        <v>42643.273912037039</v>
      </c>
      <c r="Z19" s="1">
        <v>42773.706458333334</v>
      </c>
      <c r="AA19" t="s">
        <v>321</v>
      </c>
    </row>
    <row r="20" spans="1:27" x14ac:dyDescent="0.3">
      <c r="A20">
        <v>92475</v>
      </c>
      <c r="B20" t="s">
        <v>320</v>
      </c>
      <c r="C20" t="s">
        <v>75</v>
      </c>
      <c r="D20" t="s">
        <v>814</v>
      </c>
      <c r="E20" t="s">
        <v>24</v>
      </c>
      <c r="F20" t="s">
        <v>27</v>
      </c>
      <c r="G20" t="s">
        <v>134</v>
      </c>
      <c r="H20" t="s">
        <v>833</v>
      </c>
      <c r="I20" t="s">
        <v>939</v>
      </c>
      <c r="J20" t="s">
        <v>77</v>
      </c>
      <c r="K20" t="s">
        <v>41</v>
      </c>
      <c r="L20" t="s">
        <v>32</v>
      </c>
      <c r="N20" t="s">
        <v>1194</v>
      </c>
      <c r="O20" t="s">
        <v>364</v>
      </c>
      <c r="Q20" t="s">
        <v>812</v>
      </c>
      <c r="R20" t="s">
        <v>781</v>
      </c>
      <c r="S20" t="s">
        <v>235</v>
      </c>
      <c r="T20" t="s">
        <v>43</v>
      </c>
      <c r="U20" t="s">
        <v>37</v>
      </c>
      <c r="V20" t="s">
        <v>26</v>
      </c>
      <c r="W20" t="s">
        <v>1194</v>
      </c>
      <c r="Y20" s="1">
        <v>42691.48</v>
      </c>
      <c r="Z20" s="1">
        <v>42772.471168981479</v>
      </c>
      <c r="AA20" t="s">
        <v>321</v>
      </c>
    </row>
    <row r="21" spans="1:27" x14ac:dyDescent="0.3">
      <c r="A21">
        <v>93777</v>
      </c>
      <c r="B21" t="s">
        <v>229</v>
      </c>
      <c r="C21" t="s">
        <v>75</v>
      </c>
      <c r="D21" t="s">
        <v>79</v>
      </c>
      <c r="E21" t="s">
        <v>24</v>
      </c>
      <c r="F21" t="s">
        <v>27</v>
      </c>
      <c r="G21" t="s">
        <v>153</v>
      </c>
      <c r="H21" t="s">
        <v>832</v>
      </c>
      <c r="I21" t="s">
        <v>193</v>
      </c>
      <c r="J21" t="s">
        <v>204</v>
      </c>
      <c r="K21" t="s">
        <v>41</v>
      </c>
      <c r="L21" t="s">
        <v>240</v>
      </c>
      <c r="M21" t="s">
        <v>365</v>
      </c>
      <c r="N21" t="s">
        <v>1194</v>
      </c>
      <c r="O21" t="s">
        <v>364</v>
      </c>
      <c r="P21">
        <v>12561</v>
      </c>
      <c r="Q21" t="s">
        <v>821</v>
      </c>
      <c r="R21" t="s">
        <v>781</v>
      </c>
      <c r="S21" t="s">
        <v>235</v>
      </c>
      <c r="T21" t="s">
        <v>43</v>
      </c>
      <c r="U21" t="s">
        <v>45</v>
      </c>
      <c r="V21" t="s">
        <v>306</v>
      </c>
      <c r="W21" t="s">
        <v>1194</v>
      </c>
      <c r="Y21" s="1">
        <v>42719.332384259258</v>
      </c>
      <c r="Z21" s="1">
        <v>42797.155277777776</v>
      </c>
      <c r="AA21" t="s">
        <v>321</v>
      </c>
    </row>
    <row r="22" spans="1:27" x14ac:dyDescent="0.3">
      <c r="A22">
        <v>93821</v>
      </c>
      <c r="B22" t="s">
        <v>124</v>
      </c>
      <c r="C22" t="s">
        <v>75</v>
      </c>
      <c r="D22" t="s">
        <v>125</v>
      </c>
      <c r="E22" t="s">
        <v>24</v>
      </c>
      <c r="F22" t="s">
        <v>27</v>
      </c>
      <c r="G22" t="s">
        <v>134</v>
      </c>
      <c r="H22" t="s">
        <v>831</v>
      </c>
      <c r="I22" t="s">
        <v>179</v>
      </c>
      <c r="J22" t="s">
        <v>204</v>
      </c>
      <c r="K22" t="s">
        <v>41</v>
      </c>
      <c r="L22" t="s">
        <v>240</v>
      </c>
      <c r="M22" t="s">
        <v>365</v>
      </c>
      <c r="N22" t="s">
        <v>1194</v>
      </c>
      <c r="O22" t="s">
        <v>364</v>
      </c>
      <c r="Q22" t="s">
        <v>630</v>
      </c>
      <c r="R22" t="s">
        <v>781</v>
      </c>
      <c r="S22" t="s">
        <v>804</v>
      </c>
      <c r="T22" t="s">
        <v>55</v>
      </c>
      <c r="U22" t="s">
        <v>37</v>
      </c>
      <c r="V22" t="s">
        <v>26</v>
      </c>
      <c r="W22" t="s">
        <v>1194</v>
      </c>
      <c r="Y22" s="1">
        <v>42720.307719907411</v>
      </c>
      <c r="Z22" s="1">
        <v>42772.676342592589</v>
      </c>
    </row>
    <row r="23" spans="1:27" x14ac:dyDescent="0.3">
      <c r="A23">
        <v>93894</v>
      </c>
      <c r="B23" t="s">
        <v>459</v>
      </c>
      <c r="C23" t="s">
        <v>75</v>
      </c>
      <c r="D23" t="s">
        <v>125</v>
      </c>
      <c r="E23" t="s">
        <v>24</v>
      </c>
      <c r="F23" t="s">
        <v>27</v>
      </c>
      <c r="G23" t="s">
        <v>187</v>
      </c>
      <c r="H23" t="s">
        <v>830</v>
      </c>
      <c r="I23" t="s">
        <v>234</v>
      </c>
      <c r="J23" t="s">
        <v>77</v>
      </c>
      <c r="K23" t="s">
        <v>41</v>
      </c>
      <c r="L23" t="s">
        <v>240</v>
      </c>
      <c r="M23" t="s">
        <v>365</v>
      </c>
      <c r="N23" t="s">
        <v>1194</v>
      </c>
      <c r="O23" t="s">
        <v>364</v>
      </c>
      <c r="Q23" t="s">
        <v>812</v>
      </c>
      <c r="R23" t="s">
        <v>781</v>
      </c>
      <c r="S23" t="s">
        <v>804</v>
      </c>
      <c r="T23" t="s">
        <v>43</v>
      </c>
      <c r="U23" t="s">
        <v>29</v>
      </c>
      <c r="V23" t="s">
        <v>26</v>
      </c>
      <c r="W23" t="s">
        <v>1194</v>
      </c>
      <c r="Y23" s="1">
        <v>42723.66165509259</v>
      </c>
      <c r="Z23" s="1">
        <v>42772.557071759256</v>
      </c>
      <c r="AA23" t="s">
        <v>321</v>
      </c>
    </row>
    <row r="24" spans="1:27" x14ac:dyDescent="0.3">
      <c r="A24">
        <v>94343</v>
      </c>
      <c r="B24" t="s">
        <v>320</v>
      </c>
      <c r="C24" t="s">
        <v>75</v>
      </c>
      <c r="D24" t="s">
        <v>814</v>
      </c>
      <c r="E24" t="s">
        <v>24</v>
      </c>
      <c r="F24" t="s">
        <v>27</v>
      </c>
      <c r="G24" t="s">
        <v>49</v>
      </c>
      <c r="H24" t="s">
        <v>829</v>
      </c>
      <c r="I24" t="s">
        <v>928</v>
      </c>
      <c r="J24" t="s">
        <v>204</v>
      </c>
      <c r="K24" t="s">
        <v>41</v>
      </c>
      <c r="L24" t="s">
        <v>28</v>
      </c>
      <c r="N24" t="s">
        <v>1194</v>
      </c>
      <c r="O24" t="s">
        <v>364</v>
      </c>
      <c r="Q24" t="s">
        <v>828</v>
      </c>
      <c r="R24" t="s">
        <v>781</v>
      </c>
      <c r="S24" t="s">
        <v>235</v>
      </c>
      <c r="T24" t="s">
        <v>43</v>
      </c>
      <c r="U24" t="s">
        <v>37</v>
      </c>
      <c r="V24" t="s">
        <v>26</v>
      </c>
      <c r="W24" t="s">
        <v>1194</v>
      </c>
      <c r="Y24" s="1">
        <v>42744.356712962966</v>
      </c>
      <c r="Z24" s="1">
        <v>42772.474444444444</v>
      </c>
      <c r="AA24" t="s">
        <v>321</v>
      </c>
    </row>
    <row r="25" spans="1:27" x14ac:dyDescent="0.3">
      <c r="A25">
        <v>94632</v>
      </c>
      <c r="B25" t="s">
        <v>124</v>
      </c>
      <c r="C25" t="s">
        <v>75</v>
      </c>
      <c r="D25" t="s">
        <v>125</v>
      </c>
      <c r="E25" t="s">
        <v>24</v>
      </c>
      <c r="F25" t="s">
        <v>27</v>
      </c>
      <c r="G25" t="s">
        <v>187</v>
      </c>
      <c r="H25" t="s">
        <v>826</v>
      </c>
      <c r="I25" t="s">
        <v>913</v>
      </c>
      <c r="J25" t="s">
        <v>77</v>
      </c>
      <c r="K25" t="s">
        <v>41</v>
      </c>
      <c r="L25" t="s">
        <v>240</v>
      </c>
      <c r="M25" t="s">
        <v>185</v>
      </c>
      <c r="N25" t="s">
        <v>1194</v>
      </c>
      <c r="O25" t="s">
        <v>364</v>
      </c>
      <c r="R25" t="s">
        <v>781</v>
      </c>
      <c r="S25" t="s">
        <v>804</v>
      </c>
      <c r="T25" t="s">
        <v>55</v>
      </c>
      <c r="U25" t="s">
        <v>45</v>
      </c>
      <c r="V25" t="s">
        <v>235</v>
      </c>
      <c r="W25" t="s">
        <v>1194</v>
      </c>
      <c r="Y25" s="1">
        <v>42751.737349537034</v>
      </c>
      <c r="Z25" s="1">
        <v>42772.67423611111</v>
      </c>
    </row>
    <row r="26" spans="1:27" x14ac:dyDescent="0.3">
      <c r="A26">
        <v>94658</v>
      </c>
      <c r="B26" t="s">
        <v>246</v>
      </c>
      <c r="C26" t="s">
        <v>75</v>
      </c>
      <c r="D26" t="s">
        <v>825</v>
      </c>
      <c r="E26" t="s">
        <v>24</v>
      </c>
      <c r="F26" t="s">
        <v>27</v>
      </c>
      <c r="G26" t="s">
        <v>275</v>
      </c>
      <c r="H26" t="s">
        <v>824</v>
      </c>
      <c r="I26" t="s">
        <v>941</v>
      </c>
      <c r="J26" t="s">
        <v>246</v>
      </c>
      <c r="K26" t="s">
        <v>41</v>
      </c>
      <c r="L26" t="s">
        <v>32</v>
      </c>
      <c r="N26" t="s">
        <v>1194</v>
      </c>
      <c r="O26" t="s">
        <v>364</v>
      </c>
      <c r="R26" t="s">
        <v>781</v>
      </c>
      <c r="S26" t="s">
        <v>823</v>
      </c>
      <c r="T26" t="s">
        <v>67</v>
      </c>
      <c r="U26" t="s">
        <v>45</v>
      </c>
      <c r="V26" t="s">
        <v>779</v>
      </c>
      <c r="W26" t="s">
        <v>1194</v>
      </c>
      <c r="Y26" s="1">
        <v>42752.447546296295</v>
      </c>
      <c r="Z26" s="1">
        <v>42768.649201388886</v>
      </c>
    </row>
    <row r="27" spans="1:27" x14ac:dyDescent="0.3">
      <c r="A27">
        <v>94791</v>
      </c>
      <c r="B27" t="s">
        <v>333</v>
      </c>
      <c r="C27" t="s">
        <v>75</v>
      </c>
      <c r="D27" t="s">
        <v>125</v>
      </c>
      <c r="E27" t="s">
        <v>24</v>
      </c>
      <c r="F27" t="s">
        <v>27</v>
      </c>
      <c r="G27" t="s">
        <v>76</v>
      </c>
      <c r="H27" t="s">
        <v>822</v>
      </c>
      <c r="I27" t="s">
        <v>179</v>
      </c>
      <c r="J27" t="s">
        <v>170</v>
      </c>
      <c r="K27" t="s">
        <v>41</v>
      </c>
      <c r="L27" t="s">
        <v>240</v>
      </c>
      <c r="M27" t="s">
        <v>185</v>
      </c>
      <c r="N27" t="s">
        <v>1194</v>
      </c>
      <c r="O27" t="s">
        <v>1194</v>
      </c>
      <c r="Q27" t="s">
        <v>821</v>
      </c>
      <c r="R27" t="s">
        <v>781</v>
      </c>
      <c r="S27" t="s">
        <v>797</v>
      </c>
      <c r="T27" t="s">
        <v>55</v>
      </c>
      <c r="U27" t="s">
        <v>37</v>
      </c>
      <c r="V27" t="s">
        <v>779</v>
      </c>
      <c r="W27" t="s">
        <v>1194</v>
      </c>
      <c r="Y27" s="1">
        <v>42754.669421296298</v>
      </c>
      <c r="Z27" s="1">
        <v>42776.371388888889</v>
      </c>
      <c r="AA27" t="s">
        <v>820</v>
      </c>
    </row>
    <row r="28" spans="1:27" x14ac:dyDescent="0.3">
      <c r="A28">
        <v>95260</v>
      </c>
      <c r="B28" t="s">
        <v>320</v>
      </c>
      <c r="C28" t="s">
        <v>75</v>
      </c>
      <c r="D28" t="s">
        <v>814</v>
      </c>
      <c r="E28" t="s">
        <v>24</v>
      </c>
      <c r="F28" t="s">
        <v>27</v>
      </c>
      <c r="G28" t="s">
        <v>187</v>
      </c>
      <c r="H28" t="s">
        <v>1289</v>
      </c>
      <c r="I28" t="s">
        <v>939</v>
      </c>
      <c r="J28" t="s">
        <v>77</v>
      </c>
      <c r="K28" t="s">
        <v>41</v>
      </c>
      <c r="L28" t="s">
        <v>240</v>
      </c>
      <c r="M28" t="s">
        <v>365</v>
      </c>
      <c r="N28" t="s">
        <v>1194</v>
      </c>
      <c r="O28" t="s">
        <v>364</v>
      </c>
      <c r="Q28" t="s">
        <v>812</v>
      </c>
      <c r="R28" t="s">
        <v>781</v>
      </c>
      <c r="S28" t="s">
        <v>235</v>
      </c>
      <c r="T28" t="s">
        <v>43</v>
      </c>
      <c r="U28" t="s">
        <v>45</v>
      </c>
      <c r="V28" t="s">
        <v>26</v>
      </c>
      <c r="W28" t="s">
        <v>1194</v>
      </c>
      <c r="X28" t="s">
        <v>629</v>
      </c>
      <c r="Y28" s="1">
        <v>42766.638321759259</v>
      </c>
      <c r="Z28" s="1">
        <v>42793.608749999999</v>
      </c>
      <c r="AA28" t="s">
        <v>321</v>
      </c>
    </row>
    <row r="29" spans="1:27" x14ac:dyDescent="0.3">
      <c r="A29">
        <v>95304</v>
      </c>
      <c r="B29" t="s">
        <v>124</v>
      </c>
      <c r="C29" t="s">
        <v>75</v>
      </c>
      <c r="D29" t="s">
        <v>125</v>
      </c>
      <c r="E29" t="s">
        <v>24</v>
      </c>
      <c r="F29" t="s">
        <v>27</v>
      </c>
      <c r="G29" t="s">
        <v>169</v>
      </c>
      <c r="H29" t="s">
        <v>815</v>
      </c>
      <c r="I29" t="s">
        <v>230</v>
      </c>
      <c r="J29" t="s">
        <v>124</v>
      </c>
      <c r="K29" t="s">
        <v>41</v>
      </c>
      <c r="L29" t="s">
        <v>240</v>
      </c>
      <c r="M29" t="s">
        <v>369</v>
      </c>
      <c r="N29" t="s">
        <v>1194</v>
      </c>
      <c r="O29" t="s">
        <v>1194</v>
      </c>
      <c r="Q29" t="s">
        <v>812</v>
      </c>
      <c r="R29" t="s">
        <v>781</v>
      </c>
      <c r="S29" t="s">
        <v>235</v>
      </c>
      <c r="T29" t="s">
        <v>43</v>
      </c>
      <c r="U29" t="s">
        <v>29</v>
      </c>
      <c r="V29" t="s">
        <v>26</v>
      </c>
      <c r="W29" t="s">
        <v>1194</v>
      </c>
      <c r="Y29" s="1">
        <v>42767.354571759257</v>
      </c>
      <c r="Z29" s="1">
        <v>42779.26834490741</v>
      </c>
      <c r="AA29" t="s">
        <v>321</v>
      </c>
    </row>
    <row r="30" spans="1:27" x14ac:dyDescent="0.3">
      <c r="A30">
        <v>95442</v>
      </c>
      <c r="B30" t="s">
        <v>810</v>
      </c>
      <c r="C30" t="s">
        <v>75</v>
      </c>
      <c r="D30" t="s">
        <v>814</v>
      </c>
      <c r="E30" t="s">
        <v>24</v>
      </c>
      <c r="F30" t="s">
        <v>27</v>
      </c>
      <c r="G30" t="s">
        <v>339</v>
      </c>
      <c r="H30" t="s">
        <v>813</v>
      </c>
      <c r="I30" t="s">
        <v>939</v>
      </c>
      <c r="J30" t="s">
        <v>810</v>
      </c>
      <c r="K30" t="s">
        <v>41</v>
      </c>
      <c r="L30" t="s">
        <v>32</v>
      </c>
      <c r="M30" t="s">
        <v>104</v>
      </c>
      <c r="N30" t="s">
        <v>1194</v>
      </c>
      <c r="O30" t="s">
        <v>348</v>
      </c>
      <c r="Q30" t="s">
        <v>812</v>
      </c>
      <c r="R30" t="s">
        <v>781</v>
      </c>
      <c r="S30" t="s">
        <v>235</v>
      </c>
      <c r="T30" t="s">
        <v>55</v>
      </c>
      <c r="U30" t="s">
        <v>37</v>
      </c>
      <c r="V30" t="s">
        <v>28</v>
      </c>
      <c r="W30" t="s">
        <v>1194</v>
      </c>
      <c r="Y30" s="1">
        <v>42769.5002662037</v>
      </c>
      <c r="Z30" s="1">
        <v>42796.258726851855</v>
      </c>
      <c r="AA30" t="s">
        <v>809</v>
      </c>
    </row>
    <row r="31" spans="1:27" x14ac:dyDescent="0.3">
      <c r="A31">
        <v>95511</v>
      </c>
      <c r="B31" t="s">
        <v>800</v>
      </c>
      <c r="C31" t="s">
        <v>75</v>
      </c>
      <c r="D31" t="s">
        <v>79</v>
      </c>
      <c r="E31" t="s">
        <v>24</v>
      </c>
      <c r="F31" t="s">
        <v>27</v>
      </c>
      <c r="G31" t="s">
        <v>187</v>
      </c>
      <c r="H31" t="s">
        <v>805</v>
      </c>
      <c r="I31" t="s">
        <v>800</v>
      </c>
      <c r="J31" t="s">
        <v>77</v>
      </c>
      <c r="K31" t="s">
        <v>41</v>
      </c>
      <c r="L31" t="s">
        <v>240</v>
      </c>
      <c r="M31" t="s">
        <v>369</v>
      </c>
      <c r="N31" t="s">
        <v>1194</v>
      </c>
      <c r="O31" t="s">
        <v>373</v>
      </c>
      <c r="R31" t="s">
        <v>781</v>
      </c>
      <c r="S31" t="s">
        <v>804</v>
      </c>
      <c r="T31" t="s">
        <v>43</v>
      </c>
      <c r="U31" t="s">
        <v>29</v>
      </c>
      <c r="V31" t="s">
        <v>235</v>
      </c>
      <c r="W31" t="s">
        <v>1194</v>
      </c>
      <c r="Y31" s="1">
        <v>42772.433217592596</v>
      </c>
      <c r="Z31" s="1">
        <v>42800.285624999997</v>
      </c>
      <c r="AA31" t="s">
        <v>803</v>
      </c>
    </row>
    <row r="32" spans="1:27" x14ac:dyDescent="0.3">
      <c r="A32">
        <v>95656</v>
      </c>
      <c r="B32" t="s">
        <v>221</v>
      </c>
      <c r="C32" t="s">
        <v>75</v>
      </c>
      <c r="D32" t="s">
        <v>247</v>
      </c>
      <c r="E32" t="s">
        <v>24</v>
      </c>
      <c r="F32" t="s">
        <v>27</v>
      </c>
      <c r="G32" t="s">
        <v>187</v>
      </c>
      <c r="H32" t="s">
        <v>802</v>
      </c>
      <c r="I32" t="s">
        <v>800</v>
      </c>
      <c r="J32" t="s">
        <v>800</v>
      </c>
      <c r="K32" t="s">
        <v>41</v>
      </c>
      <c r="L32" t="s">
        <v>32</v>
      </c>
      <c r="N32" t="s">
        <v>1194</v>
      </c>
      <c r="O32" t="s">
        <v>1200</v>
      </c>
      <c r="Q32" t="s">
        <v>801</v>
      </c>
      <c r="R32" t="s">
        <v>781</v>
      </c>
      <c r="S32" t="s">
        <v>235</v>
      </c>
      <c r="T32" t="s">
        <v>67</v>
      </c>
      <c r="U32" t="s">
        <v>45</v>
      </c>
      <c r="V32" t="s">
        <v>235</v>
      </c>
      <c r="W32" t="s">
        <v>1194</v>
      </c>
      <c r="Y32" s="1">
        <v>42775.080289351848</v>
      </c>
      <c r="Z32" s="1">
        <v>42788.558622685188</v>
      </c>
      <c r="AA32" t="s">
        <v>799</v>
      </c>
    </row>
    <row r="33" spans="1:27" x14ac:dyDescent="0.3">
      <c r="A33">
        <v>93784</v>
      </c>
      <c r="B33" t="s">
        <v>170</v>
      </c>
      <c r="C33" t="s">
        <v>133</v>
      </c>
      <c r="D33" t="s">
        <v>180</v>
      </c>
      <c r="E33" t="s">
        <v>24</v>
      </c>
      <c r="F33" t="s">
        <v>27</v>
      </c>
      <c r="G33" t="s">
        <v>115</v>
      </c>
      <c r="H33" t="s">
        <v>798</v>
      </c>
      <c r="J33" t="s">
        <v>77</v>
      </c>
      <c r="K33" t="s">
        <v>41</v>
      </c>
      <c r="L33" t="s">
        <v>32</v>
      </c>
      <c r="N33" t="s">
        <v>1194</v>
      </c>
      <c r="O33" t="s">
        <v>1194</v>
      </c>
      <c r="R33" t="s">
        <v>781</v>
      </c>
      <c r="S33" t="s">
        <v>797</v>
      </c>
      <c r="T33" t="s">
        <v>43</v>
      </c>
      <c r="U33" t="s">
        <v>37</v>
      </c>
      <c r="V33" t="s">
        <v>796</v>
      </c>
      <c r="W33" t="s">
        <v>1194</v>
      </c>
      <c r="Y33" s="1">
        <v>42719.380520833336</v>
      </c>
      <c r="Z33" s="1">
        <v>42719.611851851849</v>
      </c>
    </row>
    <row r="34" spans="1:27" x14ac:dyDescent="0.3">
      <c r="A34">
        <v>93878</v>
      </c>
      <c r="B34" t="s">
        <v>170</v>
      </c>
      <c r="C34" t="s">
        <v>133</v>
      </c>
      <c r="D34" t="s">
        <v>180</v>
      </c>
      <c r="E34" t="s">
        <v>24</v>
      </c>
      <c r="F34" t="s">
        <v>27</v>
      </c>
      <c r="G34" t="s">
        <v>25</v>
      </c>
      <c r="H34" t="s">
        <v>795</v>
      </c>
      <c r="J34" t="s">
        <v>794</v>
      </c>
      <c r="K34" t="s">
        <v>41</v>
      </c>
      <c r="L34" t="s">
        <v>240</v>
      </c>
      <c r="M34" t="s">
        <v>185</v>
      </c>
      <c r="N34" t="s">
        <v>1194</v>
      </c>
      <c r="O34" t="s">
        <v>1194</v>
      </c>
      <c r="R34" t="s">
        <v>781</v>
      </c>
      <c r="S34" t="s">
        <v>235</v>
      </c>
      <c r="T34" t="s">
        <v>55</v>
      </c>
      <c r="U34" t="s">
        <v>45</v>
      </c>
      <c r="V34" t="s">
        <v>235</v>
      </c>
      <c r="W34" t="s">
        <v>1194</v>
      </c>
      <c r="Y34" s="1">
        <v>42723.239212962966</v>
      </c>
      <c r="Z34" s="1">
        <v>42753.685381944444</v>
      </c>
    </row>
    <row r="35" spans="1:27" x14ac:dyDescent="0.3">
      <c r="A35">
        <v>94454</v>
      </c>
      <c r="B35" t="s">
        <v>170</v>
      </c>
      <c r="C35" t="s">
        <v>133</v>
      </c>
      <c r="D35" t="s">
        <v>180</v>
      </c>
      <c r="E35" t="s">
        <v>24</v>
      </c>
      <c r="F35" t="s">
        <v>27</v>
      </c>
      <c r="G35" t="s">
        <v>25</v>
      </c>
      <c r="H35" t="s">
        <v>792</v>
      </c>
      <c r="J35" t="s">
        <v>342</v>
      </c>
      <c r="K35" t="s">
        <v>41</v>
      </c>
      <c r="L35" t="s">
        <v>240</v>
      </c>
      <c r="M35" t="s">
        <v>185</v>
      </c>
      <c r="N35" t="s">
        <v>1194</v>
      </c>
      <c r="O35" t="s">
        <v>1194</v>
      </c>
      <c r="R35" t="s">
        <v>781</v>
      </c>
      <c r="S35" t="s">
        <v>235</v>
      </c>
      <c r="T35" t="s">
        <v>67</v>
      </c>
      <c r="U35" t="s">
        <v>45</v>
      </c>
      <c r="V35" t="s">
        <v>235</v>
      </c>
      <c r="W35" t="s">
        <v>1194</v>
      </c>
      <c r="Y35" s="1">
        <v>42746.135625000003</v>
      </c>
      <c r="Z35" s="1">
        <v>42765.718043981484</v>
      </c>
      <c r="AA35" t="s">
        <v>791</v>
      </c>
    </row>
    <row r="36" spans="1:27" x14ac:dyDescent="0.3">
      <c r="A36">
        <v>94456</v>
      </c>
      <c r="B36" t="s">
        <v>170</v>
      </c>
      <c r="C36" t="s">
        <v>133</v>
      </c>
      <c r="D36" t="s">
        <v>180</v>
      </c>
      <c r="E36" t="s">
        <v>24</v>
      </c>
      <c r="F36" t="s">
        <v>27</v>
      </c>
      <c r="G36" t="s">
        <v>25</v>
      </c>
      <c r="H36" t="s">
        <v>789</v>
      </c>
      <c r="J36" t="s">
        <v>342</v>
      </c>
      <c r="K36" t="s">
        <v>41</v>
      </c>
      <c r="L36" t="s">
        <v>240</v>
      </c>
      <c r="M36" t="s">
        <v>185</v>
      </c>
      <c r="N36" t="s">
        <v>1194</v>
      </c>
      <c r="O36" t="s">
        <v>1194</v>
      </c>
      <c r="R36" t="s">
        <v>781</v>
      </c>
      <c r="S36" t="s">
        <v>235</v>
      </c>
      <c r="T36" t="s">
        <v>67</v>
      </c>
      <c r="U36" t="s">
        <v>45</v>
      </c>
      <c r="V36" t="s">
        <v>235</v>
      </c>
      <c r="W36" t="s">
        <v>1194</v>
      </c>
      <c r="Y36" s="1">
        <v>42746.141423611109</v>
      </c>
      <c r="Z36" s="1">
        <v>42761.653854166667</v>
      </c>
    </row>
    <row r="37" spans="1:27" x14ac:dyDescent="0.3">
      <c r="A37">
        <v>95040</v>
      </c>
      <c r="B37" t="s">
        <v>170</v>
      </c>
      <c r="C37" t="s">
        <v>133</v>
      </c>
      <c r="D37" t="s">
        <v>180</v>
      </c>
      <c r="E37" t="s">
        <v>24</v>
      </c>
      <c r="F37" t="s">
        <v>27</v>
      </c>
      <c r="G37" t="s">
        <v>76</v>
      </c>
      <c r="H37" t="s">
        <v>788</v>
      </c>
      <c r="J37" t="s">
        <v>193</v>
      </c>
      <c r="K37" t="s">
        <v>41</v>
      </c>
      <c r="L37" t="s">
        <v>32</v>
      </c>
      <c r="N37" t="s">
        <v>1194</v>
      </c>
      <c r="O37" t="s">
        <v>1194</v>
      </c>
      <c r="R37" t="s">
        <v>781</v>
      </c>
      <c r="S37" t="s">
        <v>235</v>
      </c>
      <c r="T37" t="s">
        <v>67</v>
      </c>
      <c r="U37" t="s">
        <v>45</v>
      </c>
      <c r="V37" t="s">
        <v>779</v>
      </c>
      <c r="W37" t="s">
        <v>1194</v>
      </c>
      <c r="Y37" s="1">
        <v>42760.415150462963</v>
      </c>
      <c r="Z37" s="1">
        <v>42766.357905092591</v>
      </c>
    </row>
    <row r="38" spans="1:27" x14ac:dyDescent="0.3">
      <c r="A38">
        <v>95089</v>
      </c>
      <c r="B38" t="s">
        <v>784</v>
      </c>
      <c r="C38" t="s">
        <v>133</v>
      </c>
      <c r="D38" t="s">
        <v>787</v>
      </c>
      <c r="E38" t="s">
        <v>24</v>
      </c>
      <c r="F38" t="s">
        <v>27</v>
      </c>
      <c r="G38" t="s">
        <v>275</v>
      </c>
      <c r="H38" t="s">
        <v>786</v>
      </c>
      <c r="J38" t="s">
        <v>784</v>
      </c>
      <c r="K38" t="s">
        <v>41</v>
      </c>
      <c r="L38" t="s">
        <v>28</v>
      </c>
      <c r="N38" t="s">
        <v>1194</v>
      </c>
      <c r="O38" t="s">
        <v>1194</v>
      </c>
      <c r="Q38" t="s">
        <v>785</v>
      </c>
      <c r="R38" t="s">
        <v>781</v>
      </c>
      <c r="S38" t="s">
        <v>235</v>
      </c>
      <c r="T38" t="s">
        <v>67</v>
      </c>
      <c r="U38" t="s">
        <v>60</v>
      </c>
      <c r="V38" t="s">
        <v>235</v>
      </c>
      <c r="W38" t="s">
        <v>1194</v>
      </c>
      <c r="Y38" s="1">
        <v>42761.979201388887</v>
      </c>
      <c r="Z38" s="1">
        <v>42768.921863425923</v>
      </c>
      <c r="AA38" t="s">
        <v>783</v>
      </c>
    </row>
    <row r="39" spans="1:27" x14ac:dyDescent="0.3">
      <c r="A39">
        <v>95302</v>
      </c>
      <c r="B39" t="s">
        <v>170</v>
      </c>
      <c r="C39" t="s">
        <v>133</v>
      </c>
      <c r="D39" t="s">
        <v>180</v>
      </c>
      <c r="E39" t="s">
        <v>24</v>
      </c>
      <c r="F39" t="s">
        <v>27</v>
      </c>
      <c r="G39" t="s">
        <v>49</v>
      </c>
      <c r="H39" t="s">
        <v>782</v>
      </c>
      <c r="J39" t="s">
        <v>602</v>
      </c>
      <c r="K39" t="s">
        <v>41</v>
      </c>
      <c r="L39" t="s">
        <v>240</v>
      </c>
      <c r="N39" t="s">
        <v>1194</v>
      </c>
      <c r="O39" t="s">
        <v>364</v>
      </c>
      <c r="R39" t="s">
        <v>781</v>
      </c>
      <c r="S39" t="s">
        <v>235</v>
      </c>
      <c r="T39" t="s">
        <v>67</v>
      </c>
      <c r="U39" t="s">
        <v>45</v>
      </c>
      <c r="V39" t="s">
        <v>235</v>
      </c>
      <c r="W39" t="s">
        <v>1194</v>
      </c>
      <c r="Y39" s="1">
        <v>42767.34578703704</v>
      </c>
      <c r="Z39" s="1">
        <v>42768.470509259256</v>
      </c>
    </row>
    <row r="40" spans="1:27" x14ac:dyDescent="0.3">
      <c r="A40">
        <v>95777</v>
      </c>
      <c r="B40" t="s">
        <v>146</v>
      </c>
      <c r="C40" t="s">
        <v>75</v>
      </c>
      <c r="D40" t="s">
        <v>79</v>
      </c>
      <c r="E40" t="s">
        <v>24</v>
      </c>
      <c r="F40" t="s">
        <v>27</v>
      </c>
      <c r="G40" t="s">
        <v>153</v>
      </c>
      <c r="H40" t="s">
        <v>1288</v>
      </c>
      <c r="I40" t="s">
        <v>355</v>
      </c>
      <c r="J40" t="s">
        <v>355</v>
      </c>
      <c r="K40" t="s">
        <v>41</v>
      </c>
      <c r="L40" t="s">
        <v>240</v>
      </c>
      <c r="M40" t="s">
        <v>365</v>
      </c>
      <c r="N40" t="s">
        <v>1194</v>
      </c>
      <c r="O40" t="s">
        <v>1221</v>
      </c>
      <c r="P40">
        <v>13235</v>
      </c>
      <c r="Q40" t="s">
        <v>812</v>
      </c>
      <c r="R40" t="s">
        <v>779</v>
      </c>
      <c r="S40" t="s">
        <v>235</v>
      </c>
      <c r="T40" t="s">
        <v>43</v>
      </c>
      <c r="U40" t="s">
        <v>29</v>
      </c>
      <c r="V40" t="s">
        <v>81</v>
      </c>
      <c r="W40" t="s">
        <v>1194</v>
      </c>
      <c r="Y40" s="1">
        <v>42779.099027777775</v>
      </c>
      <c r="Z40" s="1">
        <v>42802.264467592591</v>
      </c>
      <c r="AA40" t="s">
        <v>1273</v>
      </c>
    </row>
    <row r="41" spans="1:27" x14ac:dyDescent="0.3">
      <c r="A41">
        <v>95811</v>
      </c>
      <c r="B41" t="s">
        <v>1214</v>
      </c>
      <c r="C41" t="s">
        <v>75</v>
      </c>
      <c r="D41" t="s">
        <v>354</v>
      </c>
      <c r="E41" t="s">
        <v>24</v>
      </c>
      <c r="F41" t="s">
        <v>27</v>
      </c>
      <c r="G41" t="s">
        <v>166</v>
      </c>
      <c r="H41" t="s">
        <v>1213</v>
      </c>
      <c r="I41" t="s">
        <v>942</v>
      </c>
      <c r="J41" t="s">
        <v>204</v>
      </c>
      <c r="K41" t="s">
        <v>41</v>
      </c>
      <c r="L41" t="s">
        <v>240</v>
      </c>
      <c r="M41" t="s">
        <v>365</v>
      </c>
      <c r="N41" t="s">
        <v>1194</v>
      </c>
      <c r="O41" t="s">
        <v>373</v>
      </c>
      <c r="Q41" t="s">
        <v>812</v>
      </c>
      <c r="R41" t="s">
        <v>779</v>
      </c>
      <c r="S41" t="s">
        <v>235</v>
      </c>
      <c r="T41" t="s">
        <v>43</v>
      </c>
      <c r="U41" t="s">
        <v>29</v>
      </c>
      <c r="V41" t="s">
        <v>26</v>
      </c>
      <c r="W41" t="s">
        <v>1194</v>
      </c>
      <c r="Y41" s="1">
        <v>42779.494895833333</v>
      </c>
      <c r="Z41" s="1">
        <v>42782.595219907409</v>
      </c>
      <c r="AA41" t="s">
        <v>321</v>
      </c>
    </row>
    <row r="42" spans="1:27" x14ac:dyDescent="0.3">
      <c r="A42">
        <v>95813</v>
      </c>
      <c r="B42" t="s">
        <v>124</v>
      </c>
      <c r="C42" t="s">
        <v>75</v>
      </c>
      <c r="D42" t="s">
        <v>125</v>
      </c>
      <c r="E42" t="s">
        <v>149</v>
      </c>
      <c r="F42" t="s">
        <v>27</v>
      </c>
      <c r="G42" t="s">
        <v>187</v>
      </c>
      <c r="H42" t="s">
        <v>1287</v>
      </c>
      <c r="I42" t="s">
        <v>245</v>
      </c>
      <c r="J42" t="s">
        <v>124</v>
      </c>
      <c r="K42" t="s">
        <v>41</v>
      </c>
      <c r="L42" t="s">
        <v>32</v>
      </c>
      <c r="N42" t="s">
        <v>1194</v>
      </c>
      <c r="O42" t="s">
        <v>1194</v>
      </c>
      <c r="Q42" t="s">
        <v>630</v>
      </c>
      <c r="R42" t="s">
        <v>779</v>
      </c>
      <c r="S42" t="s">
        <v>1211</v>
      </c>
      <c r="T42" t="s">
        <v>67</v>
      </c>
      <c r="U42" t="s">
        <v>37</v>
      </c>
      <c r="V42" t="s">
        <v>235</v>
      </c>
      <c r="W42" t="s">
        <v>1194</v>
      </c>
      <c r="Y42" s="1">
        <v>42779.504027777781</v>
      </c>
      <c r="Z42" s="1">
        <v>42788.540034722224</v>
      </c>
      <c r="AA42" t="s">
        <v>321</v>
      </c>
    </row>
    <row r="43" spans="1:27" x14ac:dyDescent="0.3">
      <c r="A43">
        <v>95827</v>
      </c>
      <c r="B43" t="s">
        <v>1214</v>
      </c>
      <c r="C43" t="s">
        <v>75</v>
      </c>
      <c r="D43" t="s">
        <v>354</v>
      </c>
      <c r="E43" t="s">
        <v>149</v>
      </c>
      <c r="F43" t="s">
        <v>27</v>
      </c>
      <c r="G43" t="s">
        <v>76</v>
      </c>
      <c r="H43" t="s">
        <v>1286</v>
      </c>
      <c r="I43" t="s">
        <v>942</v>
      </c>
      <c r="J43" t="s">
        <v>77</v>
      </c>
      <c r="K43" t="s">
        <v>41</v>
      </c>
      <c r="L43" t="s">
        <v>240</v>
      </c>
      <c r="M43" t="s">
        <v>369</v>
      </c>
      <c r="N43" t="s">
        <v>1194</v>
      </c>
      <c r="O43" t="s">
        <v>1194</v>
      </c>
      <c r="Q43" t="s">
        <v>828</v>
      </c>
      <c r="R43" t="s">
        <v>779</v>
      </c>
      <c r="S43" t="s">
        <v>235</v>
      </c>
      <c r="T43" t="s">
        <v>43</v>
      </c>
      <c r="U43" t="s">
        <v>29</v>
      </c>
      <c r="V43" t="s">
        <v>26</v>
      </c>
      <c r="W43" t="s">
        <v>1194</v>
      </c>
      <c r="Y43" s="1">
        <v>42779.683645833335</v>
      </c>
      <c r="Z43" s="1">
        <v>42788.296041666668</v>
      </c>
      <c r="AA43" t="s">
        <v>1285</v>
      </c>
    </row>
    <row r="44" spans="1:27" x14ac:dyDescent="0.3">
      <c r="A44">
        <v>95828</v>
      </c>
      <c r="B44" t="s">
        <v>318</v>
      </c>
      <c r="C44" t="s">
        <v>75</v>
      </c>
      <c r="D44" t="s">
        <v>267</v>
      </c>
      <c r="E44" t="s">
        <v>24</v>
      </c>
      <c r="F44" t="s">
        <v>27</v>
      </c>
      <c r="G44" t="s">
        <v>201</v>
      </c>
      <c r="H44" t="s">
        <v>1284</v>
      </c>
      <c r="I44" t="s">
        <v>245</v>
      </c>
      <c r="J44" t="s">
        <v>77</v>
      </c>
      <c r="K44" t="s">
        <v>41</v>
      </c>
      <c r="L44" t="s">
        <v>32</v>
      </c>
      <c r="M44" t="s">
        <v>298</v>
      </c>
      <c r="N44" t="s">
        <v>1194</v>
      </c>
      <c r="O44" t="s">
        <v>1221</v>
      </c>
      <c r="Q44" t="s">
        <v>812</v>
      </c>
      <c r="R44" t="s">
        <v>779</v>
      </c>
      <c r="S44" t="s">
        <v>235</v>
      </c>
      <c r="T44" t="s">
        <v>43</v>
      </c>
      <c r="U44" t="s">
        <v>29</v>
      </c>
      <c r="V44" t="s">
        <v>26</v>
      </c>
      <c r="W44" t="s">
        <v>1194</v>
      </c>
      <c r="Y44" s="1">
        <v>42779.683969907404</v>
      </c>
      <c r="Z44" s="1">
        <v>42796.375231481485</v>
      </c>
      <c r="AA44" t="s">
        <v>1273</v>
      </c>
    </row>
    <row r="45" spans="1:27" x14ac:dyDescent="0.3">
      <c r="A45">
        <v>95840</v>
      </c>
      <c r="B45" t="s">
        <v>333</v>
      </c>
      <c r="C45" t="s">
        <v>75</v>
      </c>
      <c r="D45" t="s">
        <v>125</v>
      </c>
      <c r="E45" t="s">
        <v>303</v>
      </c>
      <c r="F45" t="s">
        <v>27</v>
      </c>
      <c r="G45" t="s">
        <v>178</v>
      </c>
      <c r="H45" t="s">
        <v>1283</v>
      </c>
      <c r="I45" t="s">
        <v>179</v>
      </c>
      <c r="J45" t="s">
        <v>77</v>
      </c>
      <c r="K45" t="s">
        <v>41</v>
      </c>
      <c r="L45" t="s">
        <v>240</v>
      </c>
      <c r="M45" t="s">
        <v>185</v>
      </c>
      <c r="N45" t="s">
        <v>1194</v>
      </c>
      <c r="O45" t="s">
        <v>1200</v>
      </c>
      <c r="Q45" t="s">
        <v>303</v>
      </c>
      <c r="R45" t="s">
        <v>779</v>
      </c>
      <c r="S45" t="s">
        <v>235</v>
      </c>
      <c r="T45" t="s">
        <v>43</v>
      </c>
      <c r="U45" t="s">
        <v>29</v>
      </c>
      <c r="V45" t="s">
        <v>235</v>
      </c>
      <c r="W45" t="s">
        <v>1194</v>
      </c>
      <c r="Y45" s="1">
        <v>42779.718136574076</v>
      </c>
      <c r="Z45" s="1">
        <v>42793.399270833332</v>
      </c>
      <c r="AA45" t="s">
        <v>321</v>
      </c>
    </row>
    <row r="46" spans="1:27" x14ac:dyDescent="0.3">
      <c r="A46">
        <v>95990</v>
      </c>
      <c r="B46" t="s">
        <v>800</v>
      </c>
      <c r="C46" t="s">
        <v>75</v>
      </c>
      <c r="D46" t="s">
        <v>79</v>
      </c>
      <c r="E46" t="s">
        <v>24</v>
      </c>
      <c r="F46" t="s">
        <v>27</v>
      </c>
      <c r="G46" t="s">
        <v>187</v>
      </c>
      <c r="H46" t="s">
        <v>1282</v>
      </c>
      <c r="I46" t="s">
        <v>800</v>
      </c>
      <c r="J46" t="s">
        <v>146</v>
      </c>
      <c r="K46" t="s">
        <v>41</v>
      </c>
      <c r="L46" t="s">
        <v>240</v>
      </c>
      <c r="M46" t="s">
        <v>185</v>
      </c>
      <c r="N46" t="s">
        <v>1194</v>
      </c>
      <c r="O46" t="s">
        <v>1200</v>
      </c>
      <c r="Q46" t="s">
        <v>812</v>
      </c>
      <c r="R46" t="s">
        <v>779</v>
      </c>
      <c r="S46" t="s">
        <v>1211</v>
      </c>
      <c r="T46" t="s">
        <v>67</v>
      </c>
      <c r="U46" t="s">
        <v>45</v>
      </c>
      <c r="V46" t="s">
        <v>235</v>
      </c>
      <c r="W46" t="s">
        <v>1194</v>
      </c>
      <c r="Y46" s="1">
        <v>42782.148425925923</v>
      </c>
      <c r="Z46" s="1">
        <v>42806.991793981484</v>
      </c>
      <c r="AA46" t="s">
        <v>1268</v>
      </c>
    </row>
    <row r="47" spans="1:27" x14ac:dyDescent="0.3">
      <c r="A47">
        <v>96237</v>
      </c>
      <c r="B47" t="s">
        <v>459</v>
      </c>
      <c r="C47" t="s">
        <v>75</v>
      </c>
      <c r="D47" t="s">
        <v>814</v>
      </c>
      <c r="E47" t="s">
        <v>24</v>
      </c>
      <c r="F47" t="s">
        <v>27</v>
      </c>
      <c r="G47" t="s">
        <v>339</v>
      </c>
      <c r="H47" t="s">
        <v>1212</v>
      </c>
      <c r="I47" t="s">
        <v>810</v>
      </c>
      <c r="J47" t="s">
        <v>459</v>
      </c>
      <c r="K47" t="s">
        <v>41</v>
      </c>
      <c r="L47" t="s">
        <v>240</v>
      </c>
      <c r="M47" t="s">
        <v>185</v>
      </c>
      <c r="N47" t="s">
        <v>1194</v>
      </c>
      <c r="O47" t="s">
        <v>1200</v>
      </c>
      <c r="R47" t="s">
        <v>779</v>
      </c>
      <c r="S47" t="s">
        <v>1211</v>
      </c>
      <c r="T47" t="s">
        <v>67</v>
      </c>
      <c r="U47" t="s">
        <v>45</v>
      </c>
      <c r="V47" t="s">
        <v>235</v>
      </c>
      <c r="W47" t="s">
        <v>1194</v>
      </c>
      <c r="Y47" s="1">
        <v>42787.413599537038</v>
      </c>
      <c r="Z47" s="1">
        <v>42787.572118055556</v>
      </c>
    </row>
    <row r="48" spans="1:27" x14ac:dyDescent="0.3">
      <c r="A48">
        <v>96388</v>
      </c>
      <c r="B48" t="s">
        <v>1281</v>
      </c>
      <c r="C48" t="s">
        <v>75</v>
      </c>
      <c r="D48" t="s">
        <v>125</v>
      </c>
      <c r="E48" t="s">
        <v>24</v>
      </c>
      <c r="F48" t="s">
        <v>27</v>
      </c>
      <c r="G48" t="s">
        <v>314</v>
      </c>
      <c r="H48" t="s">
        <v>1280</v>
      </c>
      <c r="I48" t="s">
        <v>179</v>
      </c>
      <c r="J48" t="s">
        <v>459</v>
      </c>
      <c r="K48" t="s">
        <v>41</v>
      </c>
      <c r="L48" t="s">
        <v>244</v>
      </c>
      <c r="M48" t="s">
        <v>44</v>
      </c>
      <c r="N48" t="s">
        <v>1194</v>
      </c>
      <c r="O48" t="s">
        <v>1221</v>
      </c>
      <c r="Q48" t="s">
        <v>821</v>
      </c>
      <c r="R48" t="s">
        <v>779</v>
      </c>
      <c r="S48" t="s">
        <v>235</v>
      </c>
      <c r="T48" t="s">
        <v>55</v>
      </c>
      <c r="U48" t="s">
        <v>45</v>
      </c>
      <c r="V48" t="s">
        <v>1279</v>
      </c>
      <c r="W48" t="s">
        <v>1194</v>
      </c>
      <c r="X48" t="s">
        <v>1278</v>
      </c>
      <c r="Y48" s="1">
        <v>42790.596921296295</v>
      </c>
      <c r="Z48" s="1">
        <v>42796.395601851851</v>
      </c>
      <c r="AA48" t="s">
        <v>321</v>
      </c>
    </row>
    <row r="49" spans="1:27" x14ac:dyDescent="0.3">
      <c r="A49">
        <v>96458</v>
      </c>
      <c r="B49" t="s">
        <v>146</v>
      </c>
      <c r="C49" t="s">
        <v>75</v>
      </c>
      <c r="D49" t="s">
        <v>79</v>
      </c>
      <c r="E49" t="s">
        <v>24</v>
      </c>
      <c r="F49" t="s">
        <v>27</v>
      </c>
      <c r="G49" t="s">
        <v>807</v>
      </c>
      <c r="H49" t="s">
        <v>1277</v>
      </c>
      <c r="I49" t="s">
        <v>806</v>
      </c>
      <c r="J49" t="s">
        <v>146</v>
      </c>
      <c r="K49" t="s">
        <v>41</v>
      </c>
      <c r="L49" t="s">
        <v>240</v>
      </c>
      <c r="M49" t="s">
        <v>185</v>
      </c>
      <c r="N49" t="s">
        <v>1194</v>
      </c>
      <c r="O49" t="s">
        <v>1221</v>
      </c>
      <c r="R49" t="s">
        <v>779</v>
      </c>
      <c r="S49" t="s">
        <v>235</v>
      </c>
      <c r="T49" t="s">
        <v>43</v>
      </c>
      <c r="U49" t="s">
        <v>45</v>
      </c>
      <c r="V49" t="s">
        <v>235</v>
      </c>
      <c r="W49" t="s">
        <v>1194</v>
      </c>
      <c r="Y49" s="1">
        <v>42794.163171296299</v>
      </c>
      <c r="Z49" s="1">
        <v>42796.374675925923</v>
      </c>
    </row>
    <row r="50" spans="1:27" x14ac:dyDescent="0.3">
      <c r="A50">
        <v>96484</v>
      </c>
      <c r="B50" t="s">
        <v>1276</v>
      </c>
      <c r="C50" t="s">
        <v>75</v>
      </c>
      <c r="D50" t="s">
        <v>1275</v>
      </c>
      <c r="E50" t="s">
        <v>24</v>
      </c>
      <c r="F50" t="s">
        <v>27</v>
      </c>
      <c r="G50" t="s">
        <v>117</v>
      </c>
      <c r="H50" t="s">
        <v>1274</v>
      </c>
      <c r="I50" t="s">
        <v>602</v>
      </c>
      <c r="J50" t="s">
        <v>77</v>
      </c>
      <c r="K50" t="s">
        <v>41</v>
      </c>
      <c r="L50" t="s">
        <v>240</v>
      </c>
      <c r="M50" t="s">
        <v>185</v>
      </c>
      <c r="N50" t="s">
        <v>1194</v>
      </c>
      <c r="O50" t="s">
        <v>1221</v>
      </c>
      <c r="Q50" t="s">
        <v>812</v>
      </c>
      <c r="R50" t="s">
        <v>779</v>
      </c>
      <c r="S50" t="s">
        <v>235</v>
      </c>
      <c r="T50" t="s">
        <v>55</v>
      </c>
      <c r="U50" t="s">
        <v>37</v>
      </c>
      <c r="V50" t="s">
        <v>235</v>
      </c>
      <c r="W50" t="s">
        <v>1194</v>
      </c>
      <c r="Y50" s="1">
        <v>42794.40115740741</v>
      </c>
      <c r="Z50" s="1">
        <v>42796.571157407408</v>
      </c>
      <c r="AA50" t="s">
        <v>1273</v>
      </c>
    </row>
    <row r="51" spans="1:27" x14ac:dyDescent="0.3">
      <c r="A51">
        <v>96634</v>
      </c>
      <c r="B51" t="s">
        <v>355</v>
      </c>
      <c r="C51" t="s">
        <v>75</v>
      </c>
      <c r="D51" t="s">
        <v>79</v>
      </c>
      <c r="E51" t="s">
        <v>24</v>
      </c>
      <c r="F51" t="s">
        <v>27</v>
      </c>
      <c r="G51" t="s">
        <v>25</v>
      </c>
      <c r="H51" t="s">
        <v>1272</v>
      </c>
      <c r="I51" t="s">
        <v>74</v>
      </c>
      <c r="J51" t="s">
        <v>355</v>
      </c>
      <c r="K51" t="s">
        <v>41</v>
      </c>
      <c r="L51" t="s">
        <v>240</v>
      </c>
      <c r="M51" t="s">
        <v>298</v>
      </c>
      <c r="N51" t="s">
        <v>1194</v>
      </c>
      <c r="O51" t="s">
        <v>1221</v>
      </c>
      <c r="R51" t="s">
        <v>779</v>
      </c>
      <c r="S51" t="s">
        <v>235</v>
      </c>
      <c r="T51" t="s">
        <v>43</v>
      </c>
      <c r="U51" t="s">
        <v>29</v>
      </c>
      <c r="V51" t="s">
        <v>779</v>
      </c>
      <c r="W51" t="s">
        <v>1194</v>
      </c>
      <c r="Y51" s="1">
        <v>42797.067928240744</v>
      </c>
      <c r="Z51" s="1">
        <v>42801.935868055552</v>
      </c>
    </row>
    <row r="52" spans="1:27" x14ac:dyDescent="0.3">
      <c r="A52">
        <v>95944</v>
      </c>
      <c r="B52" t="s">
        <v>170</v>
      </c>
      <c r="C52" t="s">
        <v>133</v>
      </c>
      <c r="D52" t="s">
        <v>180</v>
      </c>
      <c r="E52" t="s">
        <v>24</v>
      </c>
      <c r="F52" t="s">
        <v>27</v>
      </c>
      <c r="G52" t="s">
        <v>178</v>
      </c>
      <c r="H52" t="s">
        <v>780</v>
      </c>
      <c r="I52" t="s">
        <v>193</v>
      </c>
      <c r="J52" t="s">
        <v>777</v>
      </c>
      <c r="K52" t="s">
        <v>41</v>
      </c>
      <c r="L52" t="s">
        <v>32</v>
      </c>
      <c r="N52" t="s">
        <v>1194</v>
      </c>
      <c r="O52" t="s">
        <v>1200</v>
      </c>
      <c r="R52" t="s">
        <v>779</v>
      </c>
      <c r="S52" t="s">
        <v>235</v>
      </c>
      <c r="T52" t="s">
        <v>43</v>
      </c>
      <c r="U52" t="s">
        <v>45</v>
      </c>
      <c r="V52" t="s">
        <v>778</v>
      </c>
      <c r="W52" t="s">
        <v>1194</v>
      </c>
      <c r="Y52" s="1">
        <v>42781.249409722222</v>
      </c>
      <c r="Z52" s="1">
        <v>42786.991354166668</v>
      </c>
    </row>
    <row r="53" spans="1:27" x14ac:dyDescent="0.3">
      <c r="A53">
        <v>96068</v>
      </c>
      <c r="B53" t="s">
        <v>170</v>
      </c>
      <c r="C53" t="s">
        <v>133</v>
      </c>
      <c r="D53" t="s">
        <v>180</v>
      </c>
      <c r="E53" t="s">
        <v>24</v>
      </c>
      <c r="F53" t="s">
        <v>27</v>
      </c>
      <c r="G53" t="s">
        <v>263</v>
      </c>
      <c r="H53" t="s">
        <v>1271</v>
      </c>
      <c r="I53" t="s">
        <v>745</v>
      </c>
      <c r="J53" t="s">
        <v>777</v>
      </c>
      <c r="K53" t="s">
        <v>41</v>
      </c>
      <c r="L53" t="s">
        <v>240</v>
      </c>
      <c r="M53" t="s">
        <v>185</v>
      </c>
      <c r="N53" t="s">
        <v>1194</v>
      </c>
      <c r="O53" t="s">
        <v>1200</v>
      </c>
      <c r="R53" t="s">
        <v>779</v>
      </c>
      <c r="S53" t="s">
        <v>235</v>
      </c>
      <c r="T53" t="s">
        <v>67</v>
      </c>
      <c r="U53" t="s">
        <v>37</v>
      </c>
      <c r="V53" t="s">
        <v>779</v>
      </c>
      <c r="W53" t="s">
        <v>1194</v>
      </c>
      <c r="X53" t="s">
        <v>596</v>
      </c>
      <c r="Y53" s="1">
        <v>42782.399594907409</v>
      </c>
      <c r="Z53" s="1">
        <v>42787.57234953704</v>
      </c>
      <c r="AA53" t="s">
        <v>321</v>
      </c>
    </row>
    <row r="54" spans="1:27" x14ac:dyDescent="0.3">
      <c r="A54">
        <v>96403</v>
      </c>
      <c r="B54" t="s">
        <v>170</v>
      </c>
      <c r="C54" t="s">
        <v>133</v>
      </c>
      <c r="D54" t="s">
        <v>180</v>
      </c>
      <c r="E54" t="s">
        <v>24</v>
      </c>
      <c r="F54" t="s">
        <v>27</v>
      </c>
      <c r="G54" t="s">
        <v>187</v>
      </c>
      <c r="H54" t="s">
        <v>1270</v>
      </c>
      <c r="I54" t="s">
        <v>800</v>
      </c>
      <c r="J54" t="s">
        <v>800</v>
      </c>
      <c r="K54" t="s">
        <v>41</v>
      </c>
      <c r="L54" t="s">
        <v>32</v>
      </c>
      <c r="N54" t="s">
        <v>1194</v>
      </c>
      <c r="O54" t="s">
        <v>1200</v>
      </c>
      <c r="R54" t="s">
        <v>779</v>
      </c>
      <c r="S54" t="s">
        <v>235</v>
      </c>
      <c r="T54" t="s">
        <v>67</v>
      </c>
      <c r="U54" t="s">
        <v>45</v>
      </c>
      <c r="V54" t="s">
        <v>235</v>
      </c>
      <c r="W54" t="s">
        <v>1194</v>
      </c>
      <c r="Y54" s="1">
        <v>42793.023587962962</v>
      </c>
      <c r="Z54" s="1">
        <v>42793.571458333332</v>
      </c>
    </row>
    <row r="55" spans="1:27" x14ac:dyDescent="0.3">
      <c r="A55">
        <v>96503</v>
      </c>
      <c r="B55" t="s">
        <v>170</v>
      </c>
      <c r="C55" t="s">
        <v>133</v>
      </c>
      <c r="D55" t="s">
        <v>180</v>
      </c>
      <c r="E55" t="s">
        <v>24</v>
      </c>
      <c r="F55" t="s">
        <v>27</v>
      </c>
      <c r="G55" t="s">
        <v>178</v>
      </c>
      <c r="H55" t="s">
        <v>1269</v>
      </c>
      <c r="I55" t="s">
        <v>193</v>
      </c>
      <c r="J55" t="s">
        <v>77</v>
      </c>
      <c r="K55" t="s">
        <v>41</v>
      </c>
      <c r="L55" t="s">
        <v>240</v>
      </c>
      <c r="M55" t="s">
        <v>185</v>
      </c>
      <c r="N55" t="s">
        <v>1194</v>
      </c>
      <c r="O55" t="s">
        <v>1221</v>
      </c>
      <c r="Q55" t="s">
        <v>812</v>
      </c>
      <c r="R55" t="s">
        <v>779</v>
      </c>
      <c r="S55" t="s">
        <v>235</v>
      </c>
      <c r="T55" t="s">
        <v>67</v>
      </c>
      <c r="U55" t="s">
        <v>45</v>
      </c>
      <c r="V55" t="s">
        <v>778</v>
      </c>
      <c r="W55" t="s">
        <v>1194</v>
      </c>
      <c r="Y55" s="1">
        <v>42794.50513888889</v>
      </c>
      <c r="Z55" s="1">
        <v>42797.603402777779</v>
      </c>
      <c r="AA55" t="s">
        <v>1268</v>
      </c>
    </row>
    <row r="56" spans="1:27" x14ac:dyDescent="0.3">
      <c r="A56">
        <v>96916</v>
      </c>
      <c r="B56" t="s">
        <v>170</v>
      </c>
      <c r="C56" t="s">
        <v>133</v>
      </c>
      <c r="D56" t="s">
        <v>180</v>
      </c>
      <c r="E56" t="s">
        <v>24</v>
      </c>
      <c r="F56" t="s">
        <v>27</v>
      </c>
      <c r="G56" t="s">
        <v>275</v>
      </c>
      <c r="H56" t="s">
        <v>1304</v>
      </c>
      <c r="I56" t="s">
        <v>170</v>
      </c>
      <c r="J56" t="s">
        <v>777</v>
      </c>
      <c r="K56" t="s">
        <v>41</v>
      </c>
      <c r="L56" t="s">
        <v>32</v>
      </c>
      <c r="M56" t="s">
        <v>104</v>
      </c>
      <c r="N56" t="s">
        <v>1194</v>
      </c>
      <c r="O56" t="s">
        <v>1293</v>
      </c>
      <c r="R56" t="s">
        <v>779</v>
      </c>
      <c r="S56" t="s">
        <v>235</v>
      </c>
      <c r="T56" t="s">
        <v>43</v>
      </c>
      <c r="U56" t="s">
        <v>29</v>
      </c>
      <c r="V56" t="s">
        <v>235</v>
      </c>
      <c r="W56" t="s">
        <v>1194</v>
      </c>
      <c r="Y56" s="1">
        <v>42803.470520833333</v>
      </c>
      <c r="Z56" s="1">
        <v>42804.344733796293</v>
      </c>
    </row>
    <row r="57" spans="1:27" x14ac:dyDescent="0.3">
      <c r="A57">
        <v>96639</v>
      </c>
      <c r="B57" t="s">
        <v>1229</v>
      </c>
      <c r="C57" t="s">
        <v>599</v>
      </c>
      <c r="D57" t="s">
        <v>598</v>
      </c>
      <c r="E57" t="s">
        <v>303</v>
      </c>
      <c r="F57" t="s">
        <v>27</v>
      </c>
      <c r="G57" t="s">
        <v>49</v>
      </c>
      <c r="H57" t="s">
        <v>1236</v>
      </c>
      <c r="I57" t="s">
        <v>772</v>
      </c>
      <c r="J57" t="s">
        <v>497</v>
      </c>
      <c r="K57" t="s">
        <v>41</v>
      </c>
      <c r="L57" t="s">
        <v>32</v>
      </c>
      <c r="N57" t="s">
        <v>1194</v>
      </c>
      <c r="O57" t="s">
        <v>1194</v>
      </c>
      <c r="R57" t="s">
        <v>765</v>
      </c>
      <c r="T57" t="s">
        <v>43</v>
      </c>
      <c r="U57" t="s">
        <v>60</v>
      </c>
      <c r="V57" t="s">
        <v>235</v>
      </c>
      <c r="W57" t="s">
        <v>1194</v>
      </c>
      <c r="Y57" s="1">
        <v>42797.110162037039</v>
      </c>
      <c r="Z57" s="1">
        <v>42797.449664351851</v>
      </c>
    </row>
    <row r="58" spans="1:27" x14ac:dyDescent="0.3">
      <c r="A58">
        <v>77346</v>
      </c>
      <c r="B58" t="s">
        <v>161</v>
      </c>
      <c r="C58" t="s">
        <v>322</v>
      </c>
      <c r="D58" t="s">
        <v>324</v>
      </c>
      <c r="E58" t="s">
        <v>24</v>
      </c>
      <c r="F58" t="s">
        <v>27</v>
      </c>
      <c r="G58" t="s">
        <v>220</v>
      </c>
      <c r="H58" t="s">
        <v>771</v>
      </c>
      <c r="I58" t="s">
        <v>107</v>
      </c>
      <c r="J58" t="s">
        <v>221</v>
      </c>
      <c r="K58" t="s">
        <v>41</v>
      </c>
      <c r="L58" t="s">
        <v>32</v>
      </c>
      <c r="N58" t="s">
        <v>1194</v>
      </c>
      <c r="O58" t="s">
        <v>1194</v>
      </c>
      <c r="R58" t="s">
        <v>765</v>
      </c>
      <c r="T58" t="s">
        <v>67</v>
      </c>
      <c r="U58" t="s">
        <v>45</v>
      </c>
      <c r="V58" t="s">
        <v>235</v>
      </c>
      <c r="W58" t="s">
        <v>1194</v>
      </c>
      <c r="Y58" s="1">
        <v>42418.805648148147</v>
      </c>
      <c r="Z58" s="1">
        <v>42724.101655092592</v>
      </c>
    </row>
    <row r="59" spans="1:27" x14ac:dyDescent="0.3">
      <c r="A59">
        <v>61516</v>
      </c>
      <c r="B59" t="s">
        <v>277</v>
      </c>
      <c r="C59" t="s">
        <v>75</v>
      </c>
      <c r="D59" t="s">
        <v>79</v>
      </c>
      <c r="E59" t="s">
        <v>147</v>
      </c>
      <c r="F59" t="s">
        <v>27</v>
      </c>
      <c r="G59" t="s">
        <v>127</v>
      </c>
      <c r="H59" t="s">
        <v>1154</v>
      </c>
      <c r="I59" t="s">
        <v>265</v>
      </c>
      <c r="J59" t="s">
        <v>1153</v>
      </c>
      <c r="K59" t="s">
        <v>41</v>
      </c>
      <c r="L59" t="s">
        <v>32</v>
      </c>
      <c r="N59" t="s">
        <v>1194</v>
      </c>
      <c r="O59" t="s">
        <v>1194</v>
      </c>
      <c r="R59" t="s">
        <v>765</v>
      </c>
      <c r="T59" t="s">
        <v>43</v>
      </c>
      <c r="U59" t="s">
        <v>29</v>
      </c>
      <c r="V59" t="s">
        <v>194</v>
      </c>
      <c r="W59" t="s">
        <v>1194</v>
      </c>
      <c r="Y59" s="1">
        <v>42123.220451388886</v>
      </c>
      <c r="Z59" s="1">
        <v>42202.331296296295</v>
      </c>
    </row>
    <row r="60" spans="1:27" x14ac:dyDescent="0.3">
      <c r="A60">
        <v>64267</v>
      </c>
      <c r="B60" t="s">
        <v>229</v>
      </c>
      <c r="C60" t="s">
        <v>75</v>
      </c>
      <c r="D60" t="s">
        <v>79</v>
      </c>
      <c r="E60" t="s">
        <v>147</v>
      </c>
      <c r="F60" t="s">
        <v>27</v>
      </c>
      <c r="G60" t="s">
        <v>76</v>
      </c>
      <c r="H60" t="s">
        <v>1151</v>
      </c>
      <c r="I60" t="s">
        <v>229</v>
      </c>
      <c r="J60" t="s">
        <v>229</v>
      </c>
      <c r="K60" t="s">
        <v>41</v>
      </c>
      <c r="L60" t="s">
        <v>32</v>
      </c>
      <c r="N60" t="s">
        <v>1194</v>
      </c>
      <c r="O60" t="s">
        <v>1194</v>
      </c>
      <c r="R60" t="s">
        <v>765</v>
      </c>
      <c r="T60" t="s">
        <v>43</v>
      </c>
      <c r="U60" t="s">
        <v>29</v>
      </c>
      <c r="V60" t="s">
        <v>78</v>
      </c>
      <c r="W60" t="s">
        <v>1194</v>
      </c>
      <c r="Y60" s="1">
        <v>42173.177407407406</v>
      </c>
      <c r="Z60" s="1">
        <v>42772.733159722222</v>
      </c>
    </row>
    <row r="61" spans="1:27" x14ac:dyDescent="0.3">
      <c r="A61">
        <v>71420</v>
      </c>
      <c r="B61" t="s">
        <v>315</v>
      </c>
      <c r="C61" t="s">
        <v>75</v>
      </c>
      <c r="D61" t="s">
        <v>1143</v>
      </c>
      <c r="E61" t="s">
        <v>147</v>
      </c>
      <c r="F61" t="s">
        <v>27</v>
      </c>
      <c r="G61" t="s">
        <v>169</v>
      </c>
      <c r="H61" t="s">
        <v>1142</v>
      </c>
      <c r="J61" t="s">
        <v>315</v>
      </c>
      <c r="K61" t="s">
        <v>41</v>
      </c>
      <c r="L61" t="s">
        <v>32</v>
      </c>
      <c r="N61" t="s">
        <v>1194</v>
      </c>
      <c r="O61" t="s">
        <v>1194</v>
      </c>
      <c r="R61" t="s">
        <v>765</v>
      </c>
      <c r="T61" t="s">
        <v>43</v>
      </c>
      <c r="U61" t="s">
        <v>37</v>
      </c>
      <c r="V61" t="s">
        <v>81</v>
      </c>
      <c r="W61" t="s">
        <v>1194</v>
      </c>
      <c r="Y61" s="1">
        <v>42300.000717592593</v>
      </c>
      <c r="Z61" s="1">
        <v>42366.135995370372</v>
      </c>
    </row>
    <row r="62" spans="1:27" x14ac:dyDescent="0.3">
      <c r="A62">
        <v>73271</v>
      </c>
      <c r="B62" t="s">
        <v>230</v>
      </c>
      <c r="C62" t="s">
        <v>75</v>
      </c>
      <c r="D62" t="s">
        <v>79</v>
      </c>
      <c r="E62" t="s">
        <v>147</v>
      </c>
      <c r="F62" t="s">
        <v>27</v>
      </c>
      <c r="G62" t="s">
        <v>169</v>
      </c>
      <c r="H62" t="s">
        <v>1141</v>
      </c>
      <c r="I62" t="s">
        <v>733</v>
      </c>
      <c r="J62" t="s">
        <v>733</v>
      </c>
      <c r="K62" t="s">
        <v>41</v>
      </c>
      <c r="L62" t="s">
        <v>32</v>
      </c>
      <c r="N62" t="s">
        <v>1194</v>
      </c>
      <c r="O62" t="s">
        <v>1194</v>
      </c>
      <c r="R62" t="s">
        <v>765</v>
      </c>
      <c r="T62" t="s">
        <v>67</v>
      </c>
      <c r="U62" t="s">
        <v>37</v>
      </c>
      <c r="V62" t="s">
        <v>81</v>
      </c>
      <c r="W62" t="s">
        <v>1194</v>
      </c>
      <c r="Y62" s="1">
        <v>42333.157141203701</v>
      </c>
      <c r="Z62" s="1">
        <v>42333.314004629632</v>
      </c>
    </row>
    <row r="63" spans="1:27" x14ac:dyDescent="0.3">
      <c r="A63">
        <v>73907</v>
      </c>
      <c r="B63" t="s">
        <v>77</v>
      </c>
      <c r="C63" t="s">
        <v>75</v>
      </c>
      <c r="D63" t="s">
        <v>825</v>
      </c>
      <c r="E63" t="s">
        <v>147</v>
      </c>
      <c r="F63" t="s">
        <v>27</v>
      </c>
      <c r="G63" t="s">
        <v>187</v>
      </c>
      <c r="H63" t="s">
        <v>1139</v>
      </c>
      <c r="I63" t="s">
        <v>941</v>
      </c>
      <c r="J63" t="s">
        <v>315</v>
      </c>
      <c r="K63" t="s">
        <v>41</v>
      </c>
      <c r="L63" t="s">
        <v>32</v>
      </c>
      <c r="N63" t="s">
        <v>1194</v>
      </c>
      <c r="O63" t="s">
        <v>1194</v>
      </c>
      <c r="R63" t="s">
        <v>765</v>
      </c>
      <c r="T63" t="s">
        <v>67</v>
      </c>
      <c r="U63" t="s">
        <v>29</v>
      </c>
      <c r="V63" t="s">
        <v>26</v>
      </c>
      <c r="W63" t="s">
        <v>1194</v>
      </c>
      <c r="Y63" s="1">
        <v>42347.143217592595</v>
      </c>
      <c r="Z63" s="1">
        <v>42366.135613425926</v>
      </c>
    </row>
    <row r="64" spans="1:27" x14ac:dyDescent="0.3">
      <c r="A64">
        <v>74162</v>
      </c>
      <c r="B64" t="s">
        <v>77</v>
      </c>
      <c r="C64" t="s">
        <v>75</v>
      </c>
      <c r="D64" t="s">
        <v>825</v>
      </c>
      <c r="E64" t="s">
        <v>147</v>
      </c>
      <c r="F64" t="s">
        <v>27</v>
      </c>
      <c r="G64" t="s">
        <v>169</v>
      </c>
      <c r="H64" t="s">
        <v>1138</v>
      </c>
      <c r="I64" t="s">
        <v>941</v>
      </c>
      <c r="J64" t="s">
        <v>234</v>
      </c>
      <c r="K64" t="s">
        <v>41</v>
      </c>
      <c r="L64" t="s">
        <v>32</v>
      </c>
      <c r="N64" t="s">
        <v>1194</v>
      </c>
      <c r="O64" t="s">
        <v>1194</v>
      </c>
      <c r="R64" t="s">
        <v>765</v>
      </c>
      <c r="S64" t="s">
        <v>426</v>
      </c>
      <c r="T64" t="s">
        <v>43</v>
      </c>
      <c r="U64" t="s">
        <v>29</v>
      </c>
      <c r="V64" t="s">
        <v>81</v>
      </c>
      <c r="W64" t="s">
        <v>1194</v>
      </c>
      <c r="Y64" s="1">
        <v>42353.375856481478</v>
      </c>
      <c r="Z64" s="1">
        <v>42353.380347222221</v>
      </c>
    </row>
    <row r="65" spans="1:27" x14ac:dyDescent="0.3">
      <c r="A65">
        <v>75402</v>
      </c>
      <c r="B65" t="s">
        <v>200</v>
      </c>
      <c r="C65" t="s">
        <v>75</v>
      </c>
      <c r="D65" t="s">
        <v>202</v>
      </c>
      <c r="E65" t="s">
        <v>147</v>
      </c>
      <c r="F65" t="s">
        <v>27</v>
      </c>
      <c r="G65" t="s">
        <v>153</v>
      </c>
      <c r="H65" t="s">
        <v>1137</v>
      </c>
      <c r="I65" t="s">
        <v>942</v>
      </c>
      <c r="J65" t="s">
        <v>226</v>
      </c>
      <c r="K65" t="s">
        <v>41</v>
      </c>
      <c r="L65" t="s">
        <v>32</v>
      </c>
      <c r="N65" t="s">
        <v>1194</v>
      </c>
      <c r="O65" t="s">
        <v>1194</v>
      </c>
      <c r="P65">
        <v>10008</v>
      </c>
      <c r="R65" t="s">
        <v>765</v>
      </c>
      <c r="T65" t="s">
        <v>43</v>
      </c>
      <c r="U65" t="s">
        <v>29</v>
      </c>
      <c r="V65" t="s">
        <v>78</v>
      </c>
      <c r="W65" t="s">
        <v>1194</v>
      </c>
      <c r="Y65" s="1">
        <v>42388.633518518516</v>
      </c>
      <c r="Z65" s="1">
        <v>42389.400543981479</v>
      </c>
    </row>
    <row r="66" spans="1:27" x14ac:dyDescent="0.3">
      <c r="A66">
        <v>76303</v>
      </c>
      <c r="B66" t="s">
        <v>77</v>
      </c>
      <c r="C66" t="s">
        <v>75</v>
      </c>
      <c r="D66" t="s">
        <v>825</v>
      </c>
      <c r="E66" t="s">
        <v>147</v>
      </c>
      <c r="F66" t="s">
        <v>27</v>
      </c>
      <c r="G66" t="s">
        <v>201</v>
      </c>
      <c r="H66" t="s">
        <v>1136</v>
      </c>
      <c r="I66" t="s">
        <v>230</v>
      </c>
      <c r="J66" t="s">
        <v>230</v>
      </c>
      <c r="K66" t="s">
        <v>41</v>
      </c>
      <c r="L66" t="s">
        <v>32</v>
      </c>
      <c r="N66" t="s">
        <v>1194</v>
      </c>
      <c r="O66" t="s">
        <v>1194</v>
      </c>
      <c r="Q66" t="s">
        <v>541</v>
      </c>
      <c r="R66" t="s">
        <v>765</v>
      </c>
      <c r="T66" t="s">
        <v>43</v>
      </c>
      <c r="U66" t="s">
        <v>29</v>
      </c>
      <c r="V66" t="s">
        <v>306</v>
      </c>
      <c r="W66" t="s">
        <v>1194</v>
      </c>
      <c r="Y66" s="1">
        <v>42398.353888888887</v>
      </c>
      <c r="Z66" s="1">
        <v>42576.297581018516</v>
      </c>
    </row>
    <row r="67" spans="1:27" x14ac:dyDescent="0.3">
      <c r="A67">
        <v>79634</v>
      </c>
      <c r="B67" t="s">
        <v>77</v>
      </c>
      <c r="C67" t="s">
        <v>75</v>
      </c>
      <c r="D67" t="s">
        <v>825</v>
      </c>
      <c r="E67" t="s">
        <v>147</v>
      </c>
      <c r="F67" t="s">
        <v>27</v>
      </c>
      <c r="G67" t="s">
        <v>187</v>
      </c>
      <c r="H67" t="s">
        <v>1135</v>
      </c>
      <c r="I67" t="s">
        <v>234</v>
      </c>
      <c r="J67" t="s">
        <v>234</v>
      </c>
      <c r="K67" t="s">
        <v>41</v>
      </c>
      <c r="L67" t="s">
        <v>32</v>
      </c>
      <c r="N67" t="s">
        <v>1194</v>
      </c>
      <c r="O67" t="s">
        <v>1194</v>
      </c>
      <c r="R67" t="s">
        <v>765</v>
      </c>
      <c r="S67" t="s">
        <v>426</v>
      </c>
      <c r="T67" t="s">
        <v>67</v>
      </c>
      <c r="U67" t="s">
        <v>45</v>
      </c>
      <c r="V67" t="s">
        <v>26</v>
      </c>
      <c r="W67" t="s">
        <v>1194</v>
      </c>
      <c r="Y67" s="1">
        <v>42457.412997685184</v>
      </c>
      <c r="Z67" s="1">
        <v>42459.52753472222</v>
      </c>
    </row>
    <row r="68" spans="1:27" x14ac:dyDescent="0.3">
      <c r="A68">
        <v>80606</v>
      </c>
      <c r="B68" t="s">
        <v>279</v>
      </c>
      <c r="C68" t="s">
        <v>75</v>
      </c>
      <c r="D68" t="s">
        <v>79</v>
      </c>
      <c r="E68" t="s">
        <v>147</v>
      </c>
      <c r="F68" t="s">
        <v>27</v>
      </c>
      <c r="G68" t="s">
        <v>187</v>
      </c>
      <c r="H68" t="s">
        <v>1134</v>
      </c>
      <c r="I68" t="s">
        <v>279</v>
      </c>
      <c r="J68" t="s">
        <v>279</v>
      </c>
      <c r="K68" t="s">
        <v>41</v>
      </c>
      <c r="L68" t="s">
        <v>32</v>
      </c>
      <c r="N68" t="s">
        <v>1194</v>
      </c>
      <c r="O68" t="s">
        <v>1194</v>
      </c>
      <c r="R68" t="s">
        <v>765</v>
      </c>
      <c r="T68" t="s">
        <v>55</v>
      </c>
      <c r="U68" t="s">
        <v>37</v>
      </c>
      <c r="V68" t="s">
        <v>26</v>
      </c>
      <c r="W68" t="s">
        <v>1194</v>
      </c>
      <c r="Y68" s="1">
        <v>42471.906145833331</v>
      </c>
      <c r="Z68" s="1">
        <v>42527.900381944448</v>
      </c>
    </row>
    <row r="69" spans="1:27" x14ac:dyDescent="0.3">
      <c r="A69">
        <v>84181</v>
      </c>
      <c r="B69" t="s">
        <v>939</v>
      </c>
      <c r="C69" t="s">
        <v>75</v>
      </c>
      <c r="D69" t="s">
        <v>1132</v>
      </c>
      <c r="E69" t="s">
        <v>262</v>
      </c>
      <c r="F69" t="s">
        <v>27</v>
      </c>
      <c r="G69" t="s">
        <v>153</v>
      </c>
      <c r="H69" t="s">
        <v>1131</v>
      </c>
      <c r="J69" t="s">
        <v>937</v>
      </c>
      <c r="K69" t="s">
        <v>41</v>
      </c>
      <c r="L69" t="s">
        <v>32</v>
      </c>
      <c r="N69" t="s">
        <v>1194</v>
      </c>
      <c r="O69" t="s">
        <v>1194</v>
      </c>
      <c r="R69" t="s">
        <v>765</v>
      </c>
      <c r="S69" t="s">
        <v>426</v>
      </c>
      <c r="T69" t="s">
        <v>55</v>
      </c>
      <c r="U69" t="s">
        <v>37</v>
      </c>
      <c r="V69" t="s">
        <v>81</v>
      </c>
      <c r="W69" t="s">
        <v>1194</v>
      </c>
      <c r="Y69" s="1">
        <v>42528.457928240743</v>
      </c>
      <c r="Z69" s="1">
        <v>42748.393113425926</v>
      </c>
    </row>
    <row r="70" spans="1:27" x14ac:dyDescent="0.3">
      <c r="A70">
        <v>85661</v>
      </c>
      <c r="B70" t="s">
        <v>228</v>
      </c>
      <c r="C70" t="s">
        <v>75</v>
      </c>
      <c r="D70" t="s">
        <v>125</v>
      </c>
      <c r="E70" t="s">
        <v>147</v>
      </c>
      <c r="F70" t="s">
        <v>27</v>
      </c>
      <c r="G70" t="s">
        <v>166</v>
      </c>
      <c r="H70" t="s">
        <v>1116</v>
      </c>
      <c r="I70" t="s">
        <v>179</v>
      </c>
      <c r="J70" t="s">
        <v>228</v>
      </c>
      <c r="K70" t="s">
        <v>41</v>
      </c>
      <c r="L70" t="s">
        <v>32</v>
      </c>
      <c r="N70" t="s">
        <v>1194</v>
      </c>
      <c r="O70" t="s">
        <v>1194</v>
      </c>
      <c r="Q70" t="s">
        <v>727</v>
      </c>
      <c r="R70" t="s">
        <v>765</v>
      </c>
      <c r="T70" t="s">
        <v>67</v>
      </c>
      <c r="U70" t="s">
        <v>45</v>
      </c>
      <c r="V70" t="s">
        <v>26</v>
      </c>
      <c r="W70" t="s">
        <v>1194</v>
      </c>
      <c r="Y70" s="1">
        <v>42555.32472222222</v>
      </c>
      <c r="Z70" s="1">
        <v>42772.735034722224</v>
      </c>
    </row>
    <row r="71" spans="1:27" x14ac:dyDescent="0.3">
      <c r="A71">
        <v>86226</v>
      </c>
      <c r="B71" t="s">
        <v>860</v>
      </c>
      <c r="C71" t="s">
        <v>75</v>
      </c>
      <c r="D71" t="s">
        <v>354</v>
      </c>
      <c r="E71" t="s">
        <v>147</v>
      </c>
      <c r="F71" t="s">
        <v>27</v>
      </c>
      <c r="G71" t="s">
        <v>187</v>
      </c>
      <c r="H71" t="s">
        <v>1113</v>
      </c>
      <c r="I71" t="s">
        <v>230</v>
      </c>
      <c r="J71" t="s">
        <v>230</v>
      </c>
      <c r="K71" t="s">
        <v>41</v>
      </c>
      <c r="L71" t="s">
        <v>32</v>
      </c>
      <c r="N71" t="s">
        <v>1194</v>
      </c>
      <c r="O71" t="s">
        <v>1194</v>
      </c>
      <c r="R71" t="s">
        <v>765</v>
      </c>
      <c r="T71" t="s">
        <v>43</v>
      </c>
      <c r="U71" t="s">
        <v>29</v>
      </c>
      <c r="V71" t="s">
        <v>26</v>
      </c>
      <c r="W71" t="s">
        <v>1194</v>
      </c>
      <c r="Y71" s="1">
        <v>42566.397418981483</v>
      </c>
      <c r="Z71" s="1">
        <v>42569.614652777775</v>
      </c>
    </row>
    <row r="72" spans="1:27" x14ac:dyDescent="0.3">
      <c r="A72">
        <v>87684</v>
      </c>
      <c r="B72" t="s">
        <v>226</v>
      </c>
      <c r="C72" t="s">
        <v>75</v>
      </c>
      <c r="D72" t="s">
        <v>354</v>
      </c>
      <c r="E72" t="s">
        <v>147</v>
      </c>
      <c r="F72" t="s">
        <v>27</v>
      </c>
      <c r="G72" t="s">
        <v>153</v>
      </c>
      <c r="H72" t="s">
        <v>1111</v>
      </c>
      <c r="I72" t="s">
        <v>942</v>
      </c>
      <c r="J72" t="s">
        <v>916</v>
      </c>
      <c r="K72" t="s">
        <v>41</v>
      </c>
      <c r="L72" t="s">
        <v>32</v>
      </c>
      <c r="M72" t="s">
        <v>104</v>
      </c>
      <c r="N72" t="s">
        <v>1194</v>
      </c>
      <c r="O72" t="s">
        <v>1194</v>
      </c>
      <c r="P72">
        <v>11774</v>
      </c>
      <c r="R72" t="s">
        <v>765</v>
      </c>
      <c r="T72" t="s">
        <v>43</v>
      </c>
      <c r="U72" t="s">
        <v>29</v>
      </c>
      <c r="V72" t="s">
        <v>308</v>
      </c>
      <c r="W72" t="s">
        <v>361</v>
      </c>
      <c r="Y72" s="1">
        <v>42598.775659722225</v>
      </c>
      <c r="Z72" s="1">
        <v>42629.458784722221</v>
      </c>
    </row>
    <row r="73" spans="1:27" x14ac:dyDescent="0.3">
      <c r="A73">
        <v>88089</v>
      </c>
      <c r="B73" t="s">
        <v>234</v>
      </c>
      <c r="C73" t="s">
        <v>75</v>
      </c>
      <c r="D73" t="s">
        <v>79</v>
      </c>
      <c r="E73" t="s">
        <v>147</v>
      </c>
      <c r="F73" t="s">
        <v>27</v>
      </c>
      <c r="G73" t="s">
        <v>169</v>
      </c>
      <c r="H73" t="s">
        <v>1110</v>
      </c>
      <c r="I73" t="s">
        <v>234</v>
      </c>
      <c r="J73" t="s">
        <v>234</v>
      </c>
      <c r="K73" t="s">
        <v>41</v>
      </c>
      <c r="L73" t="s">
        <v>32</v>
      </c>
      <c r="N73" t="s">
        <v>1194</v>
      </c>
      <c r="O73" t="s">
        <v>1194</v>
      </c>
      <c r="R73" t="s">
        <v>765</v>
      </c>
      <c r="T73" t="s">
        <v>43</v>
      </c>
      <c r="U73" t="s">
        <v>29</v>
      </c>
      <c r="V73" t="s">
        <v>26</v>
      </c>
      <c r="W73" t="s">
        <v>1194</v>
      </c>
      <c r="Y73" s="1">
        <v>42606.726041666669</v>
      </c>
      <c r="Z73" s="1">
        <v>42607.419166666667</v>
      </c>
    </row>
    <row r="74" spans="1:27" x14ac:dyDescent="0.3">
      <c r="A74">
        <v>88147</v>
      </c>
      <c r="B74" t="s">
        <v>124</v>
      </c>
      <c r="C74" t="s">
        <v>75</v>
      </c>
      <c r="D74" t="s">
        <v>125</v>
      </c>
      <c r="E74" t="s">
        <v>262</v>
      </c>
      <c r="F74" t="s">
        <v>27</v>
      </c>
      <c r="G74" t="s">
        <v>134</v>
      </c>
      <c r="H74" t="s">
        <v>1109</v>
      </c>
      <c r="I74" t="s">
        <v>179</v>
      </c>
      <c r="J74" t="s">
        <v>227</v>
      </c>
      <c r="K74" t="s">
        <v>41</v>
      </c>
      <c r="L74" t="s">
        <v>32</v>
      </c>
      <c r="M74" t="s">
        <v>104</v>
      </c>
      <c r="N74" t="s">
        <v>1194</v>
      </c>
      <c r="O74" t="s">
        <v>1194</v>
      </c>
      <c r="R74" t="s">
        <v>765</v>
      </c>
      <c r="T74" t="s">
        <v>43</v>
      </c>
      <c r="U74" t="s">
        <v>29</v>
      </c>
      <c r="V74" t="s">
        <v>26</v>
      </c>
      <c r="W74" t="s">
        <v>1194</v>
      </c>
      <c r="Y74" s="1">
        <v>42607.399016203701</v>
      </c>
      <c r="Z74" s="1">
        <v>42747.790138888886</v>
      </c>
      <c r="AA74" t="s">
        <v>1108</v>
      </c>
    </row>
    <row r="75" spans="1:27" x14ac:dyDescent="0.3">
      <c r="A75">
        <v>88275</v>
      </c>
      <c r="B75" t="s">
        <v>77</v>
      </c>
      <c r="C75" t="s">
        <v>75</v>
      </c>
      <c r="D75" t="s">
        <v>825</v>
      </c>
      <c r="E75" t="s">
        <v>147</v>
      </c>
      <c r="F75" t="s">
        <v>27</v>
      </c>
      <c r="G75" t="s">
        <v>187</v>
      </c>
      <c r="H75" t="s">
        <v>1107</v>
      </c>
      <c r="I75" t="s">
        <v>941</v>
      </c>
      <c r="J75" t="s">
        <v>250</v>
      </c>
      <c r="K75" t="s">
        <v>41</v>
      </c>
      <c r="L75" t="s">
        <v>32</v>
      </c>
      <c r="N75" t="s">
        <v>1194</v>
      </c>
      <c r="O75" t="s">
        <v>1194</v>
      </c>
      <c r="R75" t="s">
        <v>765</v>
      </c>
      <c r="T75" t="s">
        <v>55</v>
      </c>
      <c r="U75" t="s">
        <v>37</v>
      </c>
      <c r="V75" t="s">
        <v>235</v>
      </c>
      <c r="W75" t="s">
        <v>1194</v>
      </c>
      <c r="Y75" s="1">
        <v>42611.681805555556</v>
      </c>
      <c r="Z75" s="1">
        <v>42612.031967592593</v>
      </c>
    </row>
    <row r="76" spans="1:27" x14ac:dyDescent="0.3">
      <c r="A76">
        <v>92168</v>
      </c>
      <c r="B76" t="s">
        <v>77</v>
      </c>
      <c r="C76" t="s">
        <v>75</v>
      </c>
      <c r="D76" t="s">
        <v>825</v>
      </c>
      <c r="E76" t="s">
        <v>147</v>
      </c>
      <c r="F76" t="s">
        <v>27</v>
      </c>
      <c r="G76" t="s">
        <v>187</v>
      </c>
      <c r="H76" t="s">
        <v>1308</v>
      </c>
      <c r="I76" t="s">
        <v>313</v>
      </c>
      <c r="J76" t="s">
        <v>313</v>
      </c>
      <c r="K76" t="s">
        <v>41</v>
      </c>
      <c r="L76" t="s">
        <v>1100</v>
      </c>
      <c r="N76" t="s">
        <v>1194</v>
      </c>
      <c r="O76" t="s">
        <v>1194</v>
      </c>
      <c r="Q76" t="s">
        <v>366</v>
      </c>
      <c r="R76" t="s">
        <v>765</v>
      </c>
      <c r="T76" t="s">
        <v>43</v>
      </c>
      <c r="U76" t="s">
        <v>29</v>
      </c>
      <c r="V76" t="s">
        <v>26</v>
      </c>
      <c r="W76" t="s">
        <v>1194</v>
      </c>
      <c r="Y76" s="1">
        <v>42685.01966435185</v>
      </c>
      <c r="Z76" s="1">
        <v>42807.339456018519</v>
      </c>
    </row>
    <row r="77" spans="1:27" x14ac:dyDescent="0.3">
      <c r="A77">
        <v>92525</v>
      </c>
      <c r="B77" t="s">
        <v>77</v>
      </c>
      <c r="C77" t="s">
        <v>75</v>
      </c>
      <c r="D77" t="s">
        <v>825</v>
      </c>
      <c r="E77" t="s">
        <v>262</v>
      </c>
      <c r="F77" t="s">
        <v>27</v>
      </c>
      <c r="G77" t="s">
        <v>134</v>
      </c>
      <c r="H77" t="s">
        <v>1099</v>
      </c>
      <c r="I77" t="s">
        <v>941</v>
      </c>
      <c r="J77" t="s">
        <v>1098</v>
      </c>
      <c r="K77" t="s">
        <v>41</v>
      </c>
      <c r="L77" t="s">
        <v>32</v>
      </c>
      <c r="N77" t="s">
        <v>1194</v>
      </c>
      <c r="O77" t="s">
        <v>1194</v>
      </c>
      <c r="Q77" t="s">
        <v>1097</v>
      </c>
      <c r="R77" t="s">
        <v>765</v>
      </c>
      <c r="T77" t="s">
        <v>43</v>
      </c>
      <c r="U77" t="s">
        <v>37</v>
      </c>
      <c r="V77" t="s">
        <v>26</v>
      </c>
      <c r="W77" t="s">
        <v>1194</v>
      </c>
      <c r="Y77" s="1">
        <v>42692.15388888889</v>
      </c>
      <c r="Z77" s="1">
        <v>42748.393900462965</v>
      </c>
      <c r="AA77" t="s">
        <v>1096</v>
      </c>
    </row>
    <row r="78" spans="1:27" x14ac:dyDescent="0.3">
      <c r="A78">
        <v>93099</v>
      </c>
      <c r="B78" t="s">
        <v>77</v>
      </c>
      <c r="C78" t="s">
        <v>75</v>
      </c>
      <c r="D78" t="s">
        <v>825</v>
      </c>
      <c r="E78" t="s">
        <v>262</v>
      </c>
      <c r="F78" t="s">
        <v>27</v>
      </c>
      <c r="G78" t="s">
        <v>187</v>
      </c>
      <c r="H78" t="s">
        <v>1090</v>
      </c>
      <c r="I78" t="s">
        <v>941</v>
      </c>
      <c r="J78" t="s">
        <v>934</v>
      </c>
      <c r="K78" t="s">
        <v>41</v>
      </c>
      <c r="L78" t="s">
        <v>32</v>
      </c>
      <c r="N78" t="s">
        <v>1194</v>
      </c>
      <c r="O78" t="s">
        <v>1194</v>
      </c>
      <c r="R78" t="s">
        <v>765</v>
      </c>
      <c r="T78" t="s">
        <v>55</v>
      </c>
      <c r="U78" t="s">
        <v>37</v>
      </c>
      <c r="V78" t="s">
        <v>235</v>
      </c>
      <c r="W78" t="s">
        <v>1194</v>
      </c>
      <c r="Y78" s="1">
        <v>42704.250879629632</v>
      </c>
      <c r="Z78" s="1">
        <v>42706.519050925926</v>
      </c>
    </row>
    <row r="79" spans="1:27" x14ac:dyDescent="0.3">
      <c r="A79">
        <v>93173</v>
      </c>
      <c r="B79" t="s">
        <v>77</v>
      </c>
      <c r="C79" t="s">
        <v>75</v>
      </c>
      <c r="D79" t="s">
        <v>825</v>
      </c>
      <c r="E79" t="s">
        <v>147</v>
      </c>
      <c r="F79" t="s">
        <v>27</v>
      </c>
      <c r="G79" t="s">
        <v>166</v>
      </c>
      <c r="H79" t="s">
        <v>1089</v>
      </c>
      <c r="I79" t="s">
        <v>941</v>
      </c>
      <c r="J79" t="s">
        <v>935</v>
      </c>
      <c r="K79" t="s">
        <v>41</v>
      </c>
      <c r="L79" t="s">
        <v>32</v>
      </c>
      <c r="N79" t="s">
        <v>1194</v>
      </c>
      <c r="O79" t="s">
        <v>1194</v>
      </c>
      <c r="R79" t="s">
        <v>765</v>
      </c>
      <c r="T79" t="s">
        <v>43</v>
      </c>
      <c r="U79" t="s">
        <v>45</v>
      </c>
      <c r="V79" t="s">
        <v>26</v>
      </c>
      <c r="W79" t="s">
        <v>1194</v>
      </c>
      <c r="Y79" s="1">
        <v>42705.532627314817</v>
      </c>
      <c r="Z79" s="1">
        <v>42770.496874999997</v>
      </c>
    </row>
    <row r="80" spans="1:27" x14ac:dyDescent="0.3">
      <c r="A80">
        <v>94040</v>
      </c>
      <c r="B80" t="s">
        <v>459</v>
      </c>
      <c r="C80" t="s">
        <v>75</v>
      </c>
      <c r="D80" t="s">
        <v>125</v>
      </c>
      <c r="E80" t="s">
        <v>303</v>
      </c>
      <c r="F80" t="s">
        <v>27</v>
      </c>
      <c r="G80" t="s">
        <v>49</v>
      </c>
      <c r="H80" t="s">
        <v>1086</v>
      </c>
      <c r="I80" t="s">
        <v>179</v>
      </c>
      <c r="J80" t="s">
        <v>794</v>
      </c>
      <c r="K80" t="s">
        <v>41</v>
      </c>
      <c r="L80" t="s">
        <v>28</v>
      </c>
      <c r="N80" t="s">
        <v>1194</v>
      </c>
      <c r="O80" t="s">
        <v>1194</v>
      </c>
      <c r="R80" t="s">
        <v>765</v>
      </c>
      <c r="T80" t="s">
        <v>55</v>
      </c>
      <c r="U80" t="s">
        <v>45</v>
      </c>
      <c r="V80" t="s">
        <v>235</v>
      </c>
      <c r="W80" t="s">
        <v>1194</v>
      </c>
      <c r="Y80" s="1">
        <v>42732.245798611111</v>
      </c>
      <c r="Z80" s="1">
        <v>42739.333368055559</v>
      </c>
    </row>
    <row r="81" spans="1:27" x14ac:dyDescent="0.3">
      <c r="A81">
        <v>94333</v>
      </c>
      <c r="B81" t="s">
        <v>124</v>
      </c>
      <c r="C81" t="s">
        <v>75</v>
      </c>
      <c r="D81" t="s">
        <v>125</v>
      </c>
      <c r="E81" t="s">
        <v>147</v>
      </c>
      <c r="F81" t="s">
        <v>27</v>
      </c>
      <c r="G81" t="s">
        <v>49</v>
      </c>
      <c r="H81" t="s">
        <v>1085</v>
      </c>
      <c r="I81" t="s">
        <v>179</v>
      </c>
      <c r="J81" t="s">
        <v>794</v>
      </c>
      <c r="K81" t="s">
        <v>41</v>
      </c>
      <c r="L81" t="s">
        <v>240</v>
      </c>
      <c r="M81" t="s">
        <v>44</v>
      </c>
      <c r="N81" t="s">
        <v>1194</v>
      </c>
      <c r="O81" t="s">
        <v>1194</v>
      </c>
      <c r="Q81" t="s">
        <v>1082</v>
      </c>
      <c r="R81" t="s">
        <v>765</v>
      </c>
      <c r="T81" t="s">
        <v>55</v>
      </c>
      <c r="U81" t="s">
        <v>45</v>
      </c>
      <c r="V81" t="s">
        <v>235</v>
      </c>
      <c r="W81" t="s">
        <v>1194</v>
      </c>
      <c r="X81" t="s">
        <v>1084</v>
      </c>
      <c r="Y81" s="1">
        <v>42744.312013888892</v>
      </c>
      <c r="Z81" s="1">
        <v>42751.291261574072</v>
      </c>
      <c r="AA81" t="s">
        <v>1081</v>
      </c>
    </row>
    <row r="82" spans="1:27" x14ac:dyDescent="0.3">
      <c r="A82">
        <v>94334</v>
      </c>
      <c r="B82" t="s">
        <v>459</v>
      </c>
      <c r="C82" t="s">
        <v>75</v>
      </c>
      <c r="D82" t="s">
        <v>125</v>
      </c>
      <c r="E82" t="s">
        <v>262</v>
      </c>
      <c r="F82" t="s">
        <v>27</v>
      </c>
      <c r="G82" t="s">
        <v>49</v>
      </c>
      <c r="H82" t="s">
        <v>1083</v>
      </c>
      <c r="I82" t="s">
        <v>179</v>
      </c>
      <c r="J82" t="s">
        <v>794</v>
      </c>
      <c r="K82" t="s">
        <v>41</v>
      </c>
      <c r="L82" t="s">
        <v>28</v>
      </c>
      <c r="N82" t="s">
        <v>1194</v>
      </c>
      <c r="O82" t="s">
        <v>1194</v>
      </c>
      <c r="Q82" t="s">
        <v>1082</v>
      </c>
      <c r="R82" t="s">
        <v>765</v>
      </c>
      <c r="T82" t="s">
        <v>55</v>
      </c>
      <c r="U82" t="s">
        <v>45</v>
      </c>
      <c r="V82" t="s">
        <v>235</v>
      </c>
      <c r="W82" t="s">
        <v>1194</v>
      </c>
      <c r="Y82" s="1">
        <v>42744.318773148145</v>
      </c>
      <c r="Z82" s="1">
        <v>42744.48814814815</v>
      </c>
      <c r="AA82" t="s">
        <v>1081</v>
      </c>
    </row>
    <row r="83" spans="1:27" x14ac:dyDescent="0.3">
      <c r="A83">
        <v>94489</v>
      </c>
      <c r="B83" t="s">
        <v>277</v>
      </c>
      <c r="C83" t="s">
        <v>75</v>
      </c>
      <c r="D83" t="s">
        <v>79</v>
      </c>
      <c r="E83" t="s">
        <v>147</v>
      </c>
      <c r="F83" t="s">
        <v>27</v>
      </c>
      <c r="G83" t="s">
        <v>166</v>
      </c>
      <c r="H83" t="s">
        <v>1080</v>
      </c>
      <c r="I83" t="s">
        <v>193</v>
      </c>
      <c r="J83" t="s">
        <v>1079</v>
      </c>
      <c r="K83" t="s">
        <v>41</v>
      </c>
      <c r="L83" t="s">
        <v>28</v>
      </c>
      <c r="N83" t="s">
        <v>1194</v>
      </c>
      <c r="O83" t="s">
        <v>1194</v>
      </c>
      <c r="R83" t="s">
        <v>765</v>
      </c>
      <c r="T83" t="s">
        <v>43</v>
      </c>
      <c r="U83" t="s">
        <v>60</v>
      </c>
      <c r="V83" t="s">
        <v>26</v>
      </c>
      <c r="W83" t="s">
        <v>1194</v>
      </c>
      <c r="Y83" s="1">
        <v>42746.610821759263</v>
      </c>
      <c r="Z83" s="1">
        <v>42766.856921296298</v>
      </c>
    </row>
    <row r="84" spans="1:27" x14ac:dyDescent="0.3">
      <c r="A84">
        <v>95047</v>
      </c>
      <c r="B84" t="s">
        <v>74</v>
      </c>
      <c r="C84" t="s">
        <v>75</v>
      </c>
      <c r="D84" t="s">
        <v>79</v>
      </c>
      <c r="E84" t="s">
        <v>262</v>
      </c>
      <c r="F84" t="s">
        <v>27</v>
      </c>
      <c r="G84" t="s">
        <v>49</v>
      </c>
      <c r="H84" t="s">
        <v>1078</v>
      </c>
      <c r="I84" t="s">
        <v>193</v>
      </c>
      <c r="J84" t="s">
        <v>1077</v>
      </c>
      <c r="K84" t="s">
        <v>41</v>
      </c>
      <c r="L84" t="s">
        <v>32</v>
      </c>
      <c r="N84" t="s">
        <v>1194</v>
      </c>
      <c r="O84" t="s">
        <v>1194</v>
      </c>
      <c r="R84" t="s">
        <v>765</v>
      </c>
      <c r="T84" t="s">
        <v>67</v>
      </c>
      <c r="U84" t="s">
        <v>60</v>
      </c>
      <c r="V84" t="s">
        <v>235</v>
      </c>
      <c r="W84" t="s">
        <v>1194</v>
      </c>
      <c r="Y84" s="1">
        <v>42760.660462962966</v>
      </c>
      <c r="Z84" s="1">
        <v>42760.973773148151</v>
      </c>
    </row>
    <row r="85" spans="1:27" x14ac:dyDescent="0.3">
      <c r="A85">
        <v>95185</v>
      </c>
      <c r="B85" t="s">
        <v>77</v>
      </c>
      <c r="C85" t="s">
        <v>75</v>
      </c>
      <c r="D85" t="s">
        <v>825</v>
      </c>
      <c r="E85" t="s">
        <v>147</v>
      </c>
      <c r="F85" t="s">
        <v>27</v>
      </c>
      <c r="G85" t="s">
        <v>169</v>
      </c>
      <c r="H85" t="s">
        <v>1267</v>
      </c>
      <c r="I85" t="s">
        <v>309</v>
      </c>
      <c r="J85" t="s">
        <v>309</v>
      </c>
      <c r="K85" t="s">
        <v>41</v>
      </c>
      <c r="L85" t="s">
        <v>240</v>
      </c>
      <c r="N85" t="s">
        <v>1194</v>
      </c>
      <c r="O85" t="s">
        <v>1194</v>
      </c>
      <c r="Q85" t="s">
        <v>1266</v>
      </c>
      <c r="R85" t="s">
        <v>765</v>
      </c>
      <c r="T85" t="s">
        <v>43</v>
      </c>
      <c r="U85" t="s">
        <v>29</v>
      </c>
      <c r="V85" t="s">
        <v>26</v>
      </c>
      <c r="W85" t="s">
        <v>1194</v>
      </c>
      <c r="Y85" s="1">
        <v>42765.331388888888</v>
      </c>
      <c r="Z85" s="1">
        <v>42797.683217592596</v>
      </c>
      <c r="AA85" t="s">
        <v>1265</v>
      </c>
    </row>
    <row r="86" spans="1:27" x14ac:dyDescent="0.3">
      <c r="A86">
        <v>95708</v>
      </c>
      <c r="B86" t="s">
        <v>77</v>
      </c>
      <c r="C86" t="s">
        <v>75</v>
      </c>
      <c r="D86" t="s">
        <v>825</v>
      </c>
      <c r="E86" t="s">
        <v>262</v>
      </c>
      <c r="F86" t="s">
        <v>27</v>
      </c>
      <c r="G86" t="s">
        <v>187</v>
      </c>
      <c r="H86" t="s">
        <v>1076</v>
      </c>
      <c r="I86" t="s">
        <v>800</v>
      </c>
      <c r="J86" t="s">
        <v>800</v>
      </c>
      <c r="K86" t="s">
        <v>41</v>
      </c>
      <c r="L86" t="s">
        <v>32</v>
      </c>
      <c r="M86" t="s">
        <v>185</v>
      </c>
      <c r="N86" t="s">
        <v>1194</v>
      </c>
      <c r="O86" t="s">
        <v>1194</v>
      </c>
      <c r="R86" t="s">
        <v>765</v>
      </c>
      <c r="T86" t="s">
        <v>67</v>
      </c>
      <c r="U86" t="s">
        <v>37</v>
      </c>
      <c r="V86" t="s">
        <v>235</v>
      </c>
      <c r="W86" t="s">
        <v>361</v>
      </c>
      <c r="Y86" s="1">
        <v>42776.06826388889</v>
      </c>
      <c r="Z86" s="1">
        <v>42776.352939814817</v>
      </c>
    </row>
    <row r="87" spans="1:27" x14ac:dyDescent="0.3">
      <c r="A87">
        <v>95974</v>
      </c>
      <c r="B87" t="s">
        <v>1263</v>
      </c>
      <c r="C87" t="s">
        <v>75</v>
      </c>
      <c r="D87" t="s">
        <v>825</v>
      </c>
      <c r="E87" t="s">
        <v>149</v>
      </c>
      <c r="F87" t="s">
        <v>27</v>
      </c>
      <c r="G87" t="s">
        <v>187</v>
      </c>
      <c r="H87" t="s">
        <v>1264</v>
      </c>
      <c r="I87" t="s">
        <v>941</v>
      </c>
      <c r="J87" t="s">
        <v>1263</v>
      </c>
      <c r="K87" t="s">
        <v>41</v>
      </c>
      <c r="L87" t="s">
        <v>32</v>
      </c>
      <c r="M87" t="s">
        <v>104</v>
      </c>
      <c r="N87" t="s">
        <v>1194</v>
      </c>
      <c r="O87" t="s">
        <v>1194</v>
      </c>
      <c r="Q87" t="s">
        <v>1262</v>
      </c>
      <c r="R87" t="s">
        <v>765</v>
      </c>
      <c r="T87" t="s">
        <v>55</v>
      </c>
      <c r="U87" t="s">
        <v>37</v>
      </c>
      <c r="V87" t="s">
        <v>26</v>
      </c>
      <c r="W87" t="s">
        <v>1194</v>
      </c>
      <c r="Y87" s="1">
        <v>42782.021145833336</v>
      </c>
      <c r="Z87" s="1">
        <v>42797.543240740742</v>
      </c>
      <c r="AA87" t="s">
        <v>1261</v>
      </c>
    </row>
    <row r="88" spans="1:27" x14ac:dyDescent="0.3">
      <c r="A88">
        <v>95981</v>
      </c>
      <c r="B88" t="s">
        <v>915</v>
      </c>
      <c r="C88" t="s">
        <v>75</v>
      </c>
      <c r="D88" t="s">
        <v>79</v>
      </c>
      <c r="E88" t="s">
        <v>147</v>
      </c>
      <c r="F88" t="s">
        <v>27</v>
      </c>
      <c r="G88" t="s">
        <v>169</v>
      </c>
      <c r="H88" t="s">
        <v>1075</v>
      </c>
      <c r="I88" t="s">
        <v>915</v>
      </c>
      <c r="J88" t="s">
        <v>915</v>
      </c>
      <c r="K88" t="s">
        <v>41</v>
      </c>
      <c r="L88" t="s">
        <v>28</v>
      </c>
      <c r="N88" t="s">
        <v>1194</v>
      </c>
      <c r="O88" t="s">
        <v>1194</v>
      </c>
      <c r="R88" t="s">
        <v>765</v>
      </c>
      <c r="T88" t="s">
        <v>43</v>
      </c>
      <c r="U88" t="s">
        <v>45</v>
      </c>
      <c r="V88" t="s">
        <v>26</v>
      </c>
      <c r="W88" t="s">
        <v>1194</v>
      </c>
      <c r="Y88" s="1">
        <v>42782.091423611113</v>
      </c>
      <c r="Z88" s="1">
        <v>42782.109282407408</v>
      </c>
    </row>
    <row r="89" spans="1:27" x14ac:dyDescent="0.3">
      <c r="A89">
        <v>96251</v>
      </c>
      <c r="B89" t="s">
        <v>77</v>
      </c>
      <c r="C89" t="s">
        <v>75</v>
      </c>
      <c r="D89" t="s">
        <v>825</v>
      </c>
      <c r="E89" t="s">
        <v>262</v>
      </c>
      <c r="F89" t="s">
        <v>27</v>
      </c>
      <c r="G89" t="s">
        <v>25</v>
      </c>
      <c r="H89" t="s">
        <v>1260</v>
      </c>
      <c r="I89" t="s">
        <v>941</v>
      </c>
      <c r="J89" t="s">
        <v>210</v>
      </c>
      <c r="K89" t="s">
        <v>41</v>
      </c>
      <c r="L89" t="s">
        <v>32</v>
      </c>
      <c r="N89" t="s">
        <v>1194</v>
      </c>
      <c r="O89" t="s">
        <v>1194</v>
      </c>
      <c r="R89" t="s">
        <v>765</v>
      </c>
      <c r="T89" t="s">
        <v>43</v>
      </c>
      <c r="U89" t="s">
        <v>60</v>
      </c>
      <c r="V89" t="s">
        <v>235</v>
      </c>
      <c r="W89" t="s">
        <v>1194</v>
      </c>
      <c r="Y89" s="1">
        <v>42787.726817129631</v>
      </c>
      <c r="Z89" s="1">
        <v>42788.558622685188</v>
      </c>
    </row>
    <row r="90" spans="1:27" x14ac:dyDescent="0.3">
      <c r="A90">
        <v>96252</v>
      </c>
      <c r="B90" t="s">
        <v>459</v>
      </c>
      <c r="C90" t="s">
        <v>75</v>
      </c>
      <c r="D90" t="s">
        <v>125</v>
      </c>
      <c r="E90" t="s">
        <v>147</v>
      </c>
      <c r="F90" t="s">
        <v>27</v>
      </c>
      <c r="G90" t="s">
        <v>49</v>
      </c>
      <c r="H90" t="s">
        <v>1259</v>
      </c>
      <c r="I90" t="s">
        <v>179</v>
      </c>
      <c r="J90" t="s">
        <v>794</v>
      </c>
      <c r="K90" t="s">
        <v>41</v>
      </c>
      <c r="L90" t="s">
        <v>32</v>
      </c>
      <c r="N90" t="s">
        <v>1194</v>
      </c>
      <c r="O90" t="s">
        <v>1194</v>
      </c>
      <c r="R90" t="s">
        <v>765</v>
      </c>
      <c r="T90" t="s">
        <v>55</v>
      </c>
      <c r="U90" t="s">
        <v>45</v>
      </c>
      <c r="V90" t="s">
        <v>235</v>
      </c>
      <c r="W90" t="s">
        <v>1194</v>
      </c>
      <c r="Y90" s="1">
        <v>42787.911319444444</v>
      </c>
      <c r="Z90" s="1">
        <v>42795.150659722225</v>
      </c>
    </row>
    <row r="91" spans="1:27" x14ac:dyDescent="0.3">
      <c r="A91">
        <v>96253</v>
      </c>
      <c r="B91" t="s">
        <v>459</v>
      </c>
      <c r="C91" t="s">
        <v>75</v>
      </c>
      <c r="D91" t="s">
        <v>125</v>
      </c>
      <c r="E91" t="s">
        <v>147</v>
      </c>
      <c r="F91" t="s">
        <v>27</v>
      </c>
      <c r="G91" t="s">
        <v>49</v>
      </c>
      <c r="H91" t="s">
        <v>1258</v>
      </c>
      <c r="I91" t="s">
        <v>179</v>
      </c>
      <c r="J91" t="s">
        <v>794</v>
      </c>
      <c r="K91" t="s">
        <v>41</v>
      </c>
      <c r="L91" t="s">
        <v>32</v>
      </c>
      <c r="N91" t="s">
        <v>1194</v>
      </c>
      <c r="O91" t="s">
        <v>1194</v>
      </c>
      <c r="R91" t="s">
        <v>765</v>
      </c>
      <c r="T91" t="s">
        <v>55</v>
      </c>
      <c r="U91" t="s">
        <v>45</v>
      </c>
      <c r="V91" t="s">
        <v>235</v>
      </c>
      <c r="W91" t="s">
        <v>1194</v>
      </c>
      <c r="Y91" s="1">
        <v>42787.917326388888</v>
      </c>
      <c r="Z91" s="1">
        <v>42795.150972222225</v>
      </c>
    </row>
    <row r="92" spans="1:27" x14ac:dyDescent="0.3">
      <c r="A92">
        <v>75258</v>
      </c>
      <c r="B92" t="s">
        <v>102</v>
      </c>
      <c r="C92" t="s">
        <v>133</v>
      </c>
      <c r="D92" t="s">
        <v>787</v>
      </c>
      <c r="E92" t="s">
        <v>147</v>
      </c>
      <c r="F92" t="s">
        <v>27</v>
      </c>
      <c r="G92" t="s">
        <v>169</v>
      </c>
      <c r="H92" t="s">
        <v>1073</v>
      </c>
      <c r="I92" t="s">
        <v>234</v>
      </c>
      <c r="J92" t="s">
        <v>234</v>
      </c>
      <c r="K92" t="s">
        <v>41</v>
      </c>
      <c r="L92" t="s">
        <v>32</v>
      </c>
      <c r="N92" t="s">
        <v>1194</v>
      </c>
      <c r="O92" t="s">
        <v>1194</v>
      </c>
      <c r="R92" t="s">
        <v>765</v>
      </c>
      <c r="S92" t="s">
        <v>426</v>
      </c>
      <c r="T92" t="s">
        <v>43</v>
      </c>
      <c r="U92" t="s">
        <v>29</v>
      </c>
      <c r="V92" t="s">
        <v>36</v>
      </c>
      <c r="W92" t="s">
        <v>1194</v>
      </c>
      <c r="Y92" s="1">
        <v>42385.422060185185</v>
      </c>
      <c r="Z92" s="1">
        <v>42388.353067129632</v>
      </c>
    </row>
    <row r="93" spans="1:27" x14ac:dyDescent="0.3">
      <c r="A93">
        <v>95059</v>
      </c>
      <c r="B93" t="s">
        <v>230</v>
      </c>
      <c r="C93" t="s">
        <v>106</v>
      </c>
      <c r="D93" t="s">
        <v>108</v>
      </c>
      <c r="E93" t="s">
        <v>262</v>
      </c>
      <c r="F93" t="s">
        <v>27</v>
      </c>
      <c r="G93" t="s">
        <v>169</v>
      </c>
      <c r="H93" t="s">
        <v>1067</v>
      </c>
      <c r="I93" t="s">
        <v>230</v>
      </c>
      <c r="J93" t="s">
        <v>230</v>
      </c>
      <c r="K93" t="s">
        <v>41</v>
      </c>
      <c r="L93" t="s">
        <v>28</v>
      </c>
      <c r="N93" t="s">
        <v>1194</v>
      </c>
      <c r="O93" t="s">
        <v>1194</v>
      </c>
      <c r="R93" t="s">
        <v>765</v>
      </c>
      <c r="T93" t="s">
        <v>43</v>
      </c>
      <c r="U93" t="s">
        <v>29</v>
      </c>
      <c r="V93" t="s">
        <v>26</v>
      </c>
      <c r="W93" t="s">
        <v>1194</v>
      </c>
      <c r="Y93" s="1">
        <v>42761.326215277775</v>
      </c>
      <c r="Z93" s="1">
        <v>42762.192835648151</v>
      </c>
    </row>
    <row r="94" spans="1:27" x14ac:dyDescent="0.3">
      <c r="A94">
        <v>96222</v>
      </c>
      <c r="B94" t="s">
        <v>139</v>
      </c>
      <c r="C94" t="s">
        <v>106</v>
      </c>
      <c r="D94" t="s">
        <v>141</v>
      </c>
      <c r="E94" t="s">
        <v>262</v>
      </c>
      <c r="F94" t="s">
        <v>27</v>
      </c>
      <c r="G94" t="s">
        <v>169</v>
      </c>
      <c r="H94" t="s">
        <v>1257</v>
      </c>
      <c r="I94" t="s">
        <v>915</v>
      </c>
      <c r="J94" t="s">
        <v>915</v>
      </c>
      <c r="K94" t="s">
        <v>41</v>
      </c>
      <c r="L94" t="s">
        <v>32</v>
      </c>
      <c r="N94" t="s">
        <v>1194</v>
      </c>
      <c r="O94" t="s">
        <v>1194</v>
      </c>
      <c r="Q94" t="s">
        <v>366</v>
      </c>
      <c r="R94" t="s">
        <v>765</v>
      </c>
      <c r="T94" t="s">
        <v>67</v>
      </c>
      <c r="U94" t="s">
        <v>29</v>
      </c>
      <c r="V94" t="s">
        <v>26</v>
      </c>
      <c r="W94" t="s">
        <v>1194</v>
      </c>
      <c r="Y94" s="1">
        <v>42787.250763888886</v>
      </c>
      <c r="Z94" s="1">
        <v>42794.200833333336</v>
      </c>
    </row>
    <row r="95" spans="1:27" x14ac:dyDescent="0.3">
      <c r="A95">
        <v>96266</v>
      </c>
      <c r="B95" t="s">
        <v>139</v>
      </c>
      <c r="C95" t="s">
        <v>106</v>
      </c>
      <c r="D95" t="s">
        <v>141</v>
      </c>
      <c r="E95" t="s">
        <v>262</v>
      </c>
      <c r="F95" t="s">
        <v>27</v>
      </c>
      <c r="G95" t="s">
        <v>169</v>
      </c>
      <c r="H95" t="s">
        <v>1256</v>
      </c>
      <c r="I95" t="s">
        <v>915</v>
      </c>
      <c r="J95" t="s">
        <v>915</v>
      </c>
      <c r="K95" t="s">
        <v>41</v>
      </c>
      <c r="L95" t="s">
        <v>32</v>
      </c>
      <c r="N95" t="s">
        <v>1194</v>
      </c>
      <c r="O95" t="s">
        <v>1194</v>
      </c>
      <c r="Q95" t="s">
        <v>1255</v>
      </c>
      <c r="R95" t="s">
        <v>765</v>
      </c>
      <c r="T95" t="s">
        <v>43</v>
      </c>
      <c r="U95" t="s">
        <v>29</v>
      </c>
      <c r="V95" t="s">
        <v>26</v>
      </c>
      <c r="W95" t="s">
        <v>1194</v>
      </c>
      <c r="Y95" s="1">
        <v>42788.11619212963</v>
      </c>
      <c r="Z95" s="1">
        <v>42794.202986111108</v>
      </c>
    </row>
    <row r="96" spans="1:27" x14ac:dyDescent="0.3">
      <c r="A96">
        <v>78389</v>
      </c>
      <c r="B96" t="s">
        <v>143</v>
      </c>
      <c r="C96" t="s">
        <v>23</v>
      </c>
      <c r="D96" t="s">
        <v>68</v>
      </c>
      <c r="E96" t="s">
        <v>48</v>
      </c>
      <c r="F96" t="s">
        <v>27</v>
      </c>
      <c r="G96" t="s">
        <v>187</v>
      </c>
      <c r="H96" t="s">
        <v>1061</v>
      </c>
      <c r="J96" t="s">
        <v>161</v>
      </c>
      <c r="K96" t="s">
        <v>41</v>
      </c>
      <c r="L96" t="s">
        <v>32</v>
      </c>
      <c r="N96" t="s">
        <v>1194</v>
      </c>
      <c r="O96" t="s">
        <v>1194</v>
      </c>
      <c r="R96" t="s">
        <v>235</v>
      </c>
      <c r="T96" t="s">
        <v>55</v>
      </c>
      <c r="U96" t="s">
        <v>37</v>
      </c>
      <c r="V96" t="s">
        <v>26</v>
      </c>
      <c r="W96" t="s">
        <v>1194</v>
      </c>
      <c r="X96" t="s">
        <v>1060</v>
      </c>
      <c r="Y96" s="1">
        <v>42437.14738425926</v>
      </c>
      <c r="Z96" s="1">
        <v>42452.003368055557</v>
      </c>
    </row>
    <row r="97" spans="1:27" x14ac:dyDescent="0.3">
      <c r="A97">
        <v>81264</v>
      </c>
      <c r="B97" t="s">
        <v>763</v>
      </c>
      <c r="C97" t="s">
        <v>23</v>
      </c>
      <c r="D97" t="s">
        <v>106</v>
      </c>
      <c r="E97" t="s">
        <v>24</v>
      </c>
      <c r="F97" t="s">
        <v>27</v>
      </c>
      <c r="G97" t="s">
        <v>42</v>
      </c>
      <c r="H97" t="s">
        <v>762</v>
      </c>
      <c r="J97" t="s">
        <v>670</v>
      </c>
      <c r="K97" t="s">
        <v>41</v>
      </c>
      <c r="L97" t="s">
        <v>32</v>
      </c>
      <c r="M97" t="s">
        <v>185</v>
      </c>
      <c r="N97" t="s">
        <v>1194</v>
      </c>
      <c r="O97" t="s">
        <v>1194</v>
      </c>
      <c r="R97" t="s">
        <v>235</v>
      </c>
      <c r="T97" t="s">
        <v>43</v>
      </c>
      <c r="U97" t="s">
        <v>60</v>
      </c>
      <c r="V97" t="s">
        <v>235</v>
      </c>
      <c r="W97" t="s">
        <v>1194</v>
      </c>
      <c r="Y97" s="1">
        <v>42480.965439814812</v>
      </c>
      <c r="Z97" s="1">
        <v>42803.366840277777</v>
      </c>
    </row>
    <row r="98" spans="1:27" x14ac:dyDescent="0.3">
      <c r="A98">
        <v>84186</v>
      </c>
      <c r="B98" t="s">
        <v>66</v>
      </c>
      <c r="C98" t="s">
        <v>23</v>
      </c>
      <c r="D98" t="s">
        <v>68</v>
      </c>
      <c r="E98" t="s">
        <v>149</v>
      </c>
      <c r="F98" t="s">
        <v>27</v>
      </c>
      <c r="G98" t="s">
        <v>187</v>
      </c>
      <c r="H98" t="s">
        <v>1058</v>
      </c>
      <c r="I98" t="s">
        <v>950</v>
      </c>
      <c r="J98" t="s">
        <v>91</v>
      </c>
      <c r="K98" t="s">
        <v>41</v>
      </c>
      <c r="L98" t="s">
        <v>101</v>
      </c>
      <c r="M98" t="s">
        <v>185</v>
      </c>
      <c r="N98" t="s">
        <v>1194</v>
      </c>
      <c r="O98" t="s">
        <v>1194</v>
      </c>
      <c r="R98" t="s">
        <v>235</v>
      </c>
      <c r="T98" t="s">
        <v>43</v>
      </c>
      <c r="U98" t="s">
        <v>45</v>
      </c>
      <c r="V98" t="s">
        <v>235</v>
      </c>
      <c r="W98" t="s">
        <v>1194</v>
      </c>
      <c r="Y98" s="1">
        <v>42528.527418981481</v>
      </c>
      <c r="Z98" s="1">
        <v>42619.193310185183</v>
      </c>
    </row>
    <row r="99" spans="1:27" x14ac:dyDescent="0.3">
      <c r="A99">
        <v>85557</v>
      </c>
      <c r="B99" t="s">
        <v>66</v>
      </c>
      <c r="C99" t="s">
        <v>23</v>
      </c>
      <c r="D99" t="s">
        <v>68</v>
      </c>
      <c r="E99" t="s">
        <v>149</v>
      </c>
      <c r="F99" t="s">
        <v>27</v>
      </c>
      <c r="G99" t="s">
        <v>187</v>
      </c>
      <c r="H99" t="s">
        <v>1056</v>
      </c>
      <c r="I99" t="s">
        <v>950</v>
      </c>
      <c r="J99" t="s">
        <v>91</v>
      </c>
      <c r="K99" t="s">
        <v>41</v>
      </c>
      <c r="L99" t="s">
        <v>240</v>
      </c>
      <c r="N99" t="s">
        <v>1194</v>
      </c>
      <c r="O99" t="s">
        <v>1194</v>
      </c>
      <c r="R99" t="s">
        <v>235</v>
      </c>
      <c r="S99" t="s">
        <v>235</v>
      </c>
      <c r="T99" t="s">
        <v>55</v>
      </c>
      <c r="U99" t="s">
        <v>45</v>
      </c>
      <c r="V99" t="s">
        <v>235</v>
      </c>
      <c r="W99" t="s">
        <v>1194</v>
      </c>
      <c r="Y99" s="1">
        <v>42552.693553240744</v>
      </c>
      <c r="Z99" s="1">
        <v>42584.229189814818</v>
      </c>
    </row>
    <row r="100" spans="1:27" x14ac:dyDescent="0.3">
      <c r="A100">
        <v>92187</v>
      </c>
      <c r="B100" t="s">
        <v>61</v>
      </c>
      <c r="C100" t="s">
        <v>23</v>
      </c>
      <c r="D100" t="s">
        <v>95</v>
      </c>
      <c r="E100" t="s">
        <v>24</v>
      </c>
      <c r="F100" t="s">
        <v>27</v>
      </c>
      <c r="G100" t="s">
        <v>42</v>
      </c>
      <c r="H100" t="s">
        <v>714</v>
      </c>
      <c r="I100" t="s">
        <v>936</v>
      </c>
      <c r="J100" t="s">
        <v>150</v>
      </c>
      <c r="K100" t="s">
        <v>41</v>
      </c>
      <c r="L100" t="s">
        <v>32</v>
      </c>
      <c r="M100" t="s">
        <v>638</v>
      </c>
      <c r="N100" t="s">
        <v>1194</v>
      </c>
      <c r="O100" t="s">
        <v>428</v>
      </c>
      <c r="Q100" t="s">
        <v>713</v>
      </c>
      <c r="R100" t="s">
        <v>235</v>
      </c>
      <c r="T100" t="s">
        <v>43</v>
      </c>
      <c r="U100" t="s">
        <v>29</v>
      </c>
      <c r="V100" t="s">
        <v>26</v>
      </c>
      <c r="W100" t="s">
        <v>361</v>
      </c>
      <c r="Y100" s="1">
        <v>42685.228935185187</v>
      </c>
      <c r="Z100" s="1">
        <v>42716.31863425926</v>
      </c>
    </row>
    <row r="101" spans="1:27" x14ac:dyDescent="0.3">
      <c r="A101">
        <v>94122</v>
      </c>
      <c r="B101" t="s">
        <v>702</v>
      </c>
      <c r="C101" t="s">
        <v>23</v>
      </c>
      <c r="D101" t="s">
        <v>374</v>
      </c>
      <c r="E101" t="s">
        <v>24</v>
      </c>
      <c r="F101" t="s">
        <v>27</v>
      </c>
      <c r="G101" t="s">
        <v>25</v>
      </c>
      <c r="H101" t="s">
        <v>701</v>
      </c>
      <c r="J101" t="s">
        <v>700</v>
      </c>
      <c r="K101" t="s">
        <v>41</v>
      </c>
      <c r="L101" t="s">
        <v>240</v>
      </c>
      <c r="M101" t="s">
        <v>44</v>
      </c>
      <c r="N101" t="s">
        <v>1194</v>
      </c>
      <c r="O101" t="s">
        <v>1194</v>
      </c>
      <c r="R101" t="s">
        <v>235</v>
      </c>
      <c r="T101" t="s">
        <v>55</v>
      </c>
      <c r="U101" t="s">
        <v>45</v>
      </c>
      <c r="V101" t="s">
        <v>235</v>
      </c>
      <c r="W101" t="s">
        <v>1194</v>
      </c>
      <c r="X101" t="s">
        <v>378</v>
      </c>
      <c r="Y101" s="1">
        <v>42739.236076388886</v>
      </c>
      <c r="Z101" s="1">
        <v>42771.985289351855</v>
      </c>
    </row>
    <row r="102" spans="1:27" x14ac:dyDescent="0.3">
      <c r="A102">
        <v>95144</v>
      </c>
      <c r="B102" t="s">
        <v>66</v>
      </c>
      <c r="C102" t="s">
        <v>23</v>
      </c>
      <c r="D102" t="s">
        <v>374</v>
      </c>
      <c r="E102" t="s">
        <v>24</v>
      </c>
      <c r="F102" t="s">
        <v>27</v>
      </c>
      <c r="G102" t="s">
        <v>49</v>
      </c>
      <c r="H102" t="s">
        <v>699</v>
      </c>
      <c r="I102" t="s">
        <v>285</v>
      </c>
      <c r="J102" t="s">
        <v>285</v>
      </c>
      <c r="K102" t="s">
        <v>41</v>
      </c>
      <c r="L102" t="s">
        <v>240</v>
      </c>
      <c r="M102" t="s">
        <v>44</v>
      </c>
      <c r="N102" t="s">
        <v>1194</v>
      </c>
      <c r="O102" t="s">
        <v>1194</v>
      </c>
      <c r="R102" t="s">
        <v>235</v>
      </c>
      <c r="T102" t="s">
        <v>67</v>
      </c>
      <c r="U102" t="s">
        <v>60</v>
      </c>
      <c r="V102" t="s">
        <v>235</v>
      </c>
      <c r="W102" t="s">
        <v>1194</v>
      </c>
      <c r="X102" t="s">
        <v>378</v>
      </c>
      <c r="Y102" s="1">
        <v>42762.451701388891</v>
      </c>
      <c r="Z102" s="1">
        <v>42771.987256944441</v>
      </c>
    </row>
    <row r="103" spans="1:27" x14ac:dyDescent="0.3">
      <c r="A103">
        <v>96444</v>
      </c>
      <c r="B103" t="s">
        <v>191</v>
      </c>
      <c r="C103" t="s">
        <v>23</v>
      </c>
      <c r="D103" t="s">
        <v>30</v>
      </c>
      <c r="E103" t="s">
        <v>24</v>
      </c>
      <c r="F103" t="s">
        <v>27</v>
      </c>
      <c r="G103" t="s">
        <v>42</v>
      </c>
      <c r="H103" t="s">
        <v>1303</v>
      </c>
      <c r="J103" t="s">
        <v>1302</v>
      </c>
      <c r="K103" t="s">
        <v>41</v>
      </c>
      <c r="L103" t="s">
        <v>240</v>
      </c>
      <c r="M103" t="s">
        <v>44</v>
      </c>
      <c r="N103" t="s">
        <v>1194</v>
      </c>
      <c r="O103" t="s">
        <v>1293</v>
      </c>
      <c r="Q103" t="s">
        <v>1301</v>
      </c>
      <c r="R103" t="s">
        <v>235</v>
      </c>
      <c r="T103" t="s">
        <v>43</v>
      </c>
      <c r="U103" t="s">
        <v>45</v>
      </c>
      <c r="V103" t="s">
        <v>235</v>
      </c>
      <c r="W103" t="s">
        <v>1194</v>
      </c>
      <c r="X103" t="s">
        <v>378</v>
      </c>
      <c r="Y103" s="1">
        <v>42793.886562500003</v>
      </c>
      <c r="Z103" s="1">
        <v>42803.087685185186</v>
      </c>
    </row>
    <row r="104" spans="1:27" x14ac:dyDescent="0.3">
      <c r="A104">
        <v>79685</v>
      </c>
      <c r="B104" t="s">
        <v>173</v>
      </c>
      <c r="C104" t="s">
        <v>162</v>
      </c>
      <c r="D104" t="s">
        <v>216</v>
      </c>
      <c r="E104" t="s">
        <v>24</v>
      </c>
      <c r="F104" t="s">
        <v>27</v>
      </c>
      <c r="G104" t="s">
        <v>49</v>
      </c>
      <c r="H104" t="s">
        <v>696</v>
      </c>
      <c r="I104" t="s">
        <v>163</v>
      </c>
      <c r="J104" t="s">
        <v>163</v>
      </c>
      <c r="K104" t="s">
        <v>41</v>
      </c>
      <c r="L104" t="s">
        <v>32</v>
      </c>
      <c r="N104" t="s">
        <v>1194</v>
      </c>
      <c r="O104" t="s">
        <v>1194</v>
      </c>
      <c r="R104" t="s">
        <v>235</v>
      </c>
      <c r="T104" t="s">
        <v>55</v>
      </c>
      <c r="U104" t="s">
        <v>37</v>
      </c>
      <c r="V104" t="s">
        <v>235</v>
      </c>
      <c r="W104" t="s">
        <v>1194</v>
      </c>
      <c r="Y104" s="1">
        <v>42458.033101851855</v>
      </c>
      <c r="Z104" s="1">
        <v>42724.124166666668</v>
      </c>
    </row>
    <row r="105" spans="1:27" x14ac:dyDescent="0.3">
      <c r="A105">
        <v>85104</v>
      </c>
      <c r="B105" t="s">
        <v>702</v>
      </c>
      <c r="C105" t="s">
        <v>34</v>
      </c>
      <c r="D105" t="s">
        <v>1013</v>
      </c>
      <c r="E105" t="s">
        <v>149</v>
      </c>
      <c r="F105" t="s">
        <v>27</v>
      </c>
      <c r="G105" t="s">
        <v>187</v>
      </c>
      <c r="H105" t="s">
        <v>1012</v>
      </c>
      <c r="I105" t="s">
        <v>188</v>
      </c>
      <c r="J105" t="s">
        <v>962</v>
      </c>
      <c r="K105" t="s">
        <v>41</v>
      </c>
      <c r="L105" t="s">
        <v>32</v>
      </c>
      <c r="N105" t="s">
        <v>1194</v>
      </c>
      <c r="O105" t="s">
        <v>1194</v>
      </c>
      <c r="R105" t="s">
        <v>235</v>
      </c>
      <c r="T105" t="s">
        <v>43</v>
      </c>
      <c r="U105" t="s">
        <v>45</v>
      </c>
      <c r="V105" t="s">
        <v>235</v>
      </c>
      <c r="W105" t="s">
        <v>1194</v>
      </c>
      <c r="Y105" s="1">
        <v>42544.445532407408</v>
      </c>
      <c r="Z105" s="1">
        <v>42598.000277777777</v>
      </c>
      <c r="AA105" t="s">
        <v>232</v>
      </c>
    </row>
    <row r="106" spans="1:27" x14ac:dyDescent="0.3">
      <c r="A106">
        <v>89816</v>
      </c>
      <c r="B106" t="s">
        <v>47</v>
      </c>
      <c r="C106" t="s">
        <v>34</v>
      </c>
      <c r="D106" t="s">
        <v>689</v>
      </c>
      <c r="E106" t="s">
        <v>24</v>
      </c>
      <c r="F106" t="s">
        <v>27</v>
      </c>
      <c r="G106" t="s">
        <v>49</v>
      </c>
      <c r="H106" t="s">
        <v>688</v>
      </c>
      <c r="I106" t="s">
        <v>47</v>
      </c>
      <c r="J106" t="s">
        <v>47</v>
      </c>
      <c r="K106" t="s">
        <v>41</v>
      </c>
      <c r="L106" t="s">
        <v>32</v>
      </c>
      <c r="N106" t="s">
        <v>1194</v>
      </c>
      <c r="O106" t="s">
        <v>1194</v>
      </c>
      <c r="R106" t="s">
        <v>235</v>
      </c>
      <c r="T106" t="s">
        <v>55</v>
      </c>
      <c r="U106" t="s">
        <v>60</v>
      </c>
      <c r="V106" t="s">
        <v>26</v>
      </c>
      <c r="W106" t="s">
        <v>1194</v>
      </c>
      <c r="Y106" s="1">
        <v>42642.068159722221</v>
      </c>
      <c r="Z106" s="1">
        <v>42803.347997685189</v>
      </c>
    </row>
    <row r="107" spans="1:27" x14ac:dyDescent="0.3">
      <c r="A107">
        <v>91980</v>
      </c>
      <c r="B107" t="s">
        <v>751</v>
      </c>
      <c r="C107" t="s">
        <v>34</v>
      </c>
      <c r="D107" t="s">
        <v>71</v>
      </c>
      <c r="E107" t="s">
        <v>24</v>
      </c>
      <c r="F107" t="s">
        <v>27</v>
      </c>
      <c r="G107" t="s">
        <v>42</v>
      </c>
      <c r="H107" t="s">
        <v>1254</v>
      </c>
      <c r="I107" t="s">
        <v>751</v>
      </c>
      <c r="J107" t="s">
        <v>99</v>
      </c>
      <c r="K107" t="s">
        <v>41</v>
      </c>
      <c r="L107" t="s">
        <v>240</v>
      </c>
      <c r="M107" t="s">
        <v>365</v>
      </c>
      <c r="N107" t="s">
        <v>1194</v>
      </c>
      <c r="O107" t="s">
        <v>1221</v>
      </c>
      <c r="R107" t="s">
        <v>235</v>
      </c>
      <c r="T107" t="s">
        <v>43</v>
      </c>
      <c r="U107" t="s">
        <v>29</v>
      </c>
      <c r="V107" t="s">
        <v>26</v>
      </c>
      <c r="W107" t="s">
        <v>1194</v>
      </c>
      <c r="Y107" s="1">
        <v>42682.147974537038</v>
      </c>
      <c r="Z107" s="1">
        <v>42802.005752314813</v>
      </c>
    </row>
    <row r="108" spans="1:27" x14ac:dyDescent="0.3">
      <c r="A108">
        <v>92712</v>
      </c>
      <c r="B108" t="s">
        <v>926</v>
      </c>
      <c r="C108" t="s">
        <v>34</v>
      </c>
      <c r="D108" t="s">
        <v>71</v>
      </c>
      <c r="E108" t="s">
        <v>24</v>
      </c>
      <c r="F108" t="s">
        <v>27</v>
      </c>
      <c r="G108" t="s">
        <v>42</v>
      </c>
      <c r="H108" t="s">
        <v>1253</v>
      </c>
      <c r="I108" t="s">
        <v>926</v>
      </c>
      <c r="J108" t="s">
        <v>99</v>
      </c>
      <c r="K108" t="s">
        <v>41</v>
      </c>
      <c r="L108" t="s">
        <v>240</v>
      </c>
      <c r="M108" t="s">
        <v>365</v>
      </c>
      <c r="N108" t="s">
        <v>1194</v>
      </c>
      <c r="O108" t="s">
        <v>1221</v>
      </c>
      <c r="R108" t="s">
        <v>235</v>
      </c>
      <c r="T108" t="s">
        <v>43</v>
      </c>
      <c r="U108" t="s">
        <v>37</v>
      </c>
      <c r="V108" t="s">
        <v>26</v>
      </c>
      <c r="W108" t="s">
        <v>1194</v>
      </c>
      <c r="Y108" s="1">
        <v>42696.25440972222</v>
      </c>
      <c r="Z108" s="1">
        <v>42801.966967592591</v>
      </c>
    </row>
    <row r="109" spans="1:27" x14ac:dyDescent="0.3">
      <c r="A109">
        <v>94678</v>
      </c>
      <c r="B109" t="s">
        <v>89</v>
      </c>
      <c r="C109" t="s">
        <v>88</v>
      </c>
      <c r="D109" t="s">
        <v>90</v>
      </c>
      <c r="E109" t="s">
        <v>24</v>
      </c>
      <c r="F109" t="s">
        <v>27</v>
      </c>
      <c r="G109" t="s">
        <v>275</v>
      </c>
      <c r="H109" t="s">
        <v>620</v>
      </c>
      <c r="I109" t="s">
        <v>107</v>
      </c>
      <c r="J109" t="s">
        <v>342</v>
      </c>
      <c r="K109" t="s">
        <v>41</v>
      </c>
      <c r="L109" t="s">
        <v>32</v>
      </c>
      <c r="N109" t="s">
        <v>1194</v>
      </c>
      <c r="O109" t="s">
        <v>1194</v>
      </c>
      <c r="R109" t="s">
        <v>235</v>
      </c>
      <c r="T109" t="s">
        <v>67</v>
      </c>
      <c r="U109" t="s">
        <v>60</v>
      </c>
      <c r="V109" t="s">
        <v>235</v>
      </c>
      <c r="W109" t="s">
        <v>1194</v>
      </c>
      <c r="Y109" s="1">
        <v>42753.045277777775</v>
      </c>
      <c r="Z109" s="1">
        <v>42753.961944444447</v>
      </c>
    </row>
    <row r="110" spans="1:27" x14ac:dyDescent="0.3">
      <c r="A110">
        <v>82510</v>
      </c>
      <c r="B110" t="s">
        <v>209</v>
      </c>
      <c r="C110" t="s">
        <v>40</v>
      </c>
      <c r="D110" t="s">
        <v>46</v>
      </c>
      <c r="E110" t="s">
        <v>48</v>
      </c>
      <c r="F110" t="s">
        <v>27</v>
      </c>
      <c r="G110" t="s">
        <v>187</v>
      </c>
      <c r="H110" t="s">
        <v>1005</v>
      </c>
      <c r="I110" t="s">
        <v>1004</v>
      </c>
      <c r="J110" t="s">
        <v>174</v>
      </c>
      <c r="K110" t="s">
        <v>41</v>
      </c>
      <c r="L110" t="s">
        <v>32</v>
      </c>
      <c r="N110" t="s">
        <v>1194</v>
      </c>
      <c r="O110" t="s">
        <v>1194</v>
      </c>
      <c r="R110" t="s">
        <v>235</v>
      </c>
      <c r="T110" t="s">
        <v>55</v>
      </c>
      <c r="U110" t="s">
        <v>37</v>
      </c>
      <c r="V110" t="s">
        <v>26</v>
      </c>
      <c r="W110" t="s">
        <v>1194</v>
      </c>
      <c r="X110" t="s">
        <v>1003</v>
      </c>
      <c r="Y110" s="1">
        <v>42499.229317129626</v>
      </c>
      <c r="Z110" s="1">
        <v>42585.358344907407</v>
      </c>
    </row>
    <row r="111" spans="1:27" x14ac:dyDescent="0.3">
      <c r="A111">
        <v>90625</v>
      </c>
      <c r="B111" t="s">
        <v>39</v>
      </c>
      <c r="C111" t="s">
        <v>40</v>
      </c>
      <c r="D111" t="s">
        <v>46</v>
      </c>
      <c r="E111" t="s">
        <v>24</v>
      </c>
      <c r="F111" t="s">
        <v>27</v>
      </c>
      <c r="G111" t="s">
        <v>169</v>
      </c>
      <c r="H111" t="s">
        <v>614</v>
      </c>
      <c r="I111" t="s">
        <v>915</v>
      </c>
      <c r="J111" t="s">
        <v>260</v>
      </c>
      <c r="K111" t="s">
        <v>41</v>
      </c>
      <c r="L111" t="s">
        <v>32</v>
      </c>
      <c r="M111" t="s">
        <v>369</v>
      </c>
      <c r="N111" t="s">
        <v>1194</v>
      </c>
      <c r="O111" t="s">
        <v>1194</v>
      </c>
      <c r="Q111" t="s">
        <v>613</v>
      </c>
      <c r="R111" t="s">
        <v>235</v>
      </c>
      <c r="T111" t="s">
        <v>55</v>
      </c>
      <c r="U111" t="s">
        <v>37</v>
      </c>
      <c r="V111" t="s">
        <v>26</v>
      </c>
      <c r="W111" t="s">
        <v>1194</v>
      </c>
      <c r="X111" t="s">
        <v>545</v>
      </c>
      <c r="Y111" s="1">
        <v>42657.001284722224</v>
      </c>
      <c r="Z111" s="1">
        <v>42738.488749999997</v>
      </c>
    </row>
    <row r="112" spans="1:27" x14ac:dyDescent="0.3">
      <c r="A112">
        <v>84899</v>
      </c>
      <c r="B112" t="s">
        <v>800</v>
      </c>
      <c r="C112" t="s">
        <v>165</v>
      </c>
      <c r="D112" t="s">
        <v>166</v>
      </c>
      <c r="E112" t="s">
        <v>147</v>
      </c>
      <c r="F112" t="s">
        <v>27</v>
      </c>
      <c r="G112" t="s">
        <v>187</v>
      </c>
      <c r="H112" t="s">
        <v>1000</v>
      </c>
      <c r="I112" t="s">
        <v>800</v>
      </c>
      <c r="J112" t="s">
        <v>800</v>
      </c>
      <c r="K112" t="s">
        <v>41</v>
      </c>
      <c r="L112" t="s">
        <v>32</v>
      </c>
      <c r="N112" t="s">
        <v>1194</v>
      </c>
      <c r="O112" t="s">
        <v>1194</v>
      </c>
      <c r="R112" t="s">
        <v>235</v>
      </c>
      <c r="T112" t="s">
        <v>67</v>
      </c>
      <c r="U112" t="s">
        <v>45</v>
      </c>
      <c r="V112" t="s">
        <v>235</v>
      </c>
      <c r="W112" t="s">
        <v>1194</v>
      </c>
      <c r="Y112" s="1">
        <v>42542.140509259261</v>
      </c>
      <c r="Z112" s="1">
        <v>42543.229641203703</v>
      </c>
    </row>
    <row r="113" spans="1:27" x14ac:dyDescent="0.3">
      <c r="A113">
        <v>85124</v>
      </c>
      <c r="B113" t="s">
        <v>77</v>
      </c>
      <c r="C113" t="s">
        <v>165</v>
      </c>
      <c r="D113" t="s">
        <v>166</v>
      </c>
      <c r="E113" t="s">
        <v>147</v>
      </c>
      <c r="F113" t="s">
        <v>27</v>
      </c>
      <c r="G113" t="s">
        <v>187</v>
      </c>
      <c r="H113" t="s">
        <v>999</v>
      </c>
      <c r="I113" t="s">
        <v>800</v>
      </c>
      <c r="J113" t="s">
        <v>800</v>
      </c>
      <c r="K113" t="s">
        <v>41</v>
      </c>
      <c r="L113" t="s">
        <v>32</v>
      </c>
      <c r="N113" t="s">
        <v>1194</v>
      </c>
      <c r="O113" t="s">
        <v>1194</v>
      </c>
      <c r="R113" t="s">
        <v>235</v>
      </c>
      <c r="T113" t="s">
        <v>43</v>
      </c>
      <c r="U113" t="s">
        <v>29</v>
      </c>
      <c r="V113" t="s">
        <v>235</v>
      </c>
      <c r="W113" t="s">
        <v>1194</v>
      </c>
      <c r="Y113" s="1">
        <v>42544.980219907404</v>
      </c>
      <c r="Z113" s="1">
        <v>42549.139432870368</v>
      </c>
    </row>
    <row r="114" spans="1:27" x14ac:dyDescent="0.3">
      <c r="A114">
        <v>86174</v>
      </c>
      <c r="B114" t="s">
        <v>188</v>
      </c>
      <c r="C114" t="s">
        <v>165</v>
      </c>
      <c r="D114" t="s">
        <v>166</v>
      </c>
      <c r="E114" t="s">
        <v>147</v>
      </c>
      <c r="F114" t="s">
        <v>27</v>
      </c>
      <c r="G114" t="s">
        <v>187</v>
      </c>
      <c r="H114" t="s">
        <v>998</v>
      </c>
      <c r="J114" t="s">
        <v>188</v>
      </c>
      <c r="K114" t="s">
        <v>41</v>
      </c>
      <c r="L114" t="s">
        <v>32</v>
      </c>
      <c r="N114" t="s">
        <v>1194</v>
      </c>
      <c r="O114" t="s">
        <v>1194</v>
      </c>
      <c r="R114" t="s">
        <v>235</v>
      </c>
      <c r="T114" t="s">
        <v>55</v>
      </c>
      <c r="U114" t="s">
        <v>45</v>
      </c>
      <c r="V114" t="s">
        <v>235</v>
      </c>
      <c r="W114" t="s">
        <v>1194</v>
      </c>
      <c r="Y114" s="1">
        <v>42565.557928240742</v>
      </c>
      <c r="Z114" s="1">
        <v>42565.658437500002</v>
      </c>
    </row>
    <row r="115" spans="1:27" x14ac:dyDescent="0.3">
      <c r="A115">
        <v>86202</v>
      </c>
      <c r="B115" t="s">
        <v>800</v>
      </c>
      <c r="C115" t="s">
        <v>165</v>
      </c>
      <c r="D115" t="s">
        <v>166</v>
      </c>
      <c r="E115" t="s">
        <v>147</v>
      </c>
      <c r="F115" t="s">
        <v>27</v>
      </c>
      <c r="G115" t="s">
        <v>187</v>
      </c>
      <c r="H115" t="s">
        <v>997</v>
      </c>
      <c r="I115" t="s">
        <v>800</v>
      </c>
      <c r="J115" t="s">
        <v>800</v>
      </c>
      <c r="K115" t="s">
        <v>41</v>
      </c>
      <c r="L115" t="s">
        <v>32</v>
      </c>
      <c r="N115" t="s">
        <v>1194</v>
      </c>
      <c r="O115" t="s">
        <v>1194</v>
      </c>
      <c r="R115" t="s">
        <v>235</v>
      </c>
      <c r="T115" t="s">
        <v>43</v>
      </c>
      <c r="U115" t="s">
        <v>37</v>
      </c>
      <c r="V115" t="s">
        <v>235</v>
      </c>
      <c r="W115" t="s">
        <v>1194</v>
      </c>
      <c r="Y115" s="1">
        <v>42566.193726851852</v>
      </c>
      <c r="Z115" s="1">
        <v>42566.348877314813</v>
      </c>
    </row>
    <row r="116" spans="1:27" x14ac:dyDescent="0.3">
      <c r="A116">
        <v>86211</v>
      </c>
      <c r="B116" t="s">
        <v>950</v>
      </c>
      <c r="C116" t="s">
        <v>165</v>
      </c>
      <c r="D116" t="s">
        <v>166</v>
      </c>
      <c r="E116" t="s">
        <v>147</v>
      </c>
      <c r="F116" t="s">
        <v>27</v>
      </c>
      <c r="G116" t="s">
        <v>187</v>
      </c>
      <c r="H116" t="s">
        <v>996</v>
      </c>
      <c r="J116" t="s">
        <v>950</v>
      </c>
      <c r="K116" t="s">
        <v>41</v>
      </c>
      <c r="L116" t="s">
        <v>32</v>
      </c>
      <c r="N116" t="s">
        <v>1194</v>
      </c>
      <c r="O116" t="s">
        <v>1194</v>
      </c>
      <c r="R116" t="s">
        <v>235</v>
      </c>
      <c r="S116" t="s">
        <v>235</v>
      </c>
      <c r="T116" t="s">
        <v>43</v>
      </c>
      <c r="U116" t="s">
        <v>45</v>
      </c>
      <c r="V116" t="s">
        <v>235</v>
      </c>
      <c r="W116" t="s">
        <v>1194</v>
      </c>
      <c r="Y116" s="1">
        <v>42566.316493055558</v>
      </c>
      <c r="Z116" s="1">
        <v>42578.205254629633</v>
      </c>
    </row>
    <row r="117" spans="1:27" x14ac:dyDescent="0.3">
      <c r="A117">
        <v>87205</v>
      </c>
      <c r="B117" t="s">
        <v>934</v>
      </c>
      <c r="C117" t="s">
        <v>165</v>
      </c>
      <c r="D117" t="s">
        <v>166</v>
      </c>
      <c r="E117" t="s">
        <v>147</v>
      </c>
      <c r="F117" t="s">
        <v>27</v>
      </c>
      <c r="G117" t="s">
        <v>187</v>
      </c>
      <c r="H117" t="s">
        <v>995</v>
      </c>
      <c r="J117" t="s">
        <v>934</v>
      </c>
      <c r="K117" t="s">
        <v>41</v>
      </c>
      <c r="L117" t="s">
        <v>32</v>
      </c>
      <c r="N117" t="s">
        <v>1194</v>
      </c>
      <c r="O117" t="s">
        <v>1194</v>
      </c>
      <c r="R117" t="s">
        <v>235</v>
      </c>
      <c r="T117" t="s">
        <v>55</v>
      </c>
      <c r="U117" t="s">
        <v>45</v>
      </c>
      <c r="V117" t="s">
        <v>235</v>
      </c>
      <c r="W117" t="s">
        <v>1194</v>
      </c>
      <c r="Y117" s="1">
        <v>42587.297511574077</v>
      </c>
      <c r="Z117" s="1">
        <v>42592.025729166664</v>
      </c>
    </row>
    <row r="118" spans="1:27" x14ac:dyDescent="0.3">
      <c r="A118">
        <v>87656</v>
      </c>
      <c r="B118" t="s">
        <v>192</v>
      </c>
      <c r="C118" t="s">
        <v>165</v>
      </c>
      <c r="D118" t="s">
        <v>166</v>
      </c>
      <c r="E118" t="s">
        <v>147</v>
      </c>
      <c r="F118" t="s">
        <v>27</v>
      </c>
      <c r="G118" t="s">
        <v>187</v>
      </c>
      <c r="H118" t="s">
        <v>994</v>
      </c>
      <c r="I118" t="s">
        <v>913</v>
      </c>
      <c r="J118" t="s">
        <v>913</v>
      </c>
      <c r="K118" t="s">
        <v>41</v>
      </c>
      <c r="L118" t="s">
        <v>32</v>
      </c>
      <c r="M118" t="s">
        <v>44</v>
      </c>
      <c r="N118" t="s">
        <v>1194</v>
      </c>
      <c r="O118" t="s">
        <v>1194</v>
      </c>
      <c r="R118" t="s">
        <v>235</v>
      </c>
      <c r="T118" t="s">
        <v>55</v>
      </c>
      <c r="U118" t="s">
        <v>45</v>
      </c>
      <c r="V118" t="s">
        <v>235</v>
      </c>
      <c r="W118" t="s">
        <v>1194</v>
      </c>
      <c r="X118" t="s">
        <v>636</v>
      </c>
      <c r="Y118" s="1">
        <v>42598.291979166665</v>
      </c>
      <c r="Z118" s="1">
        <v>42655.133402777778</v>
      </c>
    </row>
    <row r="119" spans="1:27" x14ac:dyDescent="0.3">
      <c r="A119">
        <v>88712</v>
      </c>
      <c r="B119" t="s">
        <v>1001</v>
      </c>
      <c r="C119" t="s">
        <v>165</v>
      </c>
      <c r="D119" t="s">
        <v>166</v>
      </c>
      <c r="E119" t="s">
        <v>147</v>
      </c>
      <c r="F119" t="s">
        <v>27</v>
      </c>
      <c r="G119" t="s">
        <v>134</v>
      </c>
      <c r="H119" t="s">
        <v>1002</v>
      </c>
      <c r="J119" t="s">
        <v>1001</v>
      </c>
      <c r="K119" t="s">
        <v>41</v>
      </c>
      <c r="L119" t="s">
        <v>32</v>
      </c>
      <c r="N119" t="s">
        <v>1194</v>
      </c>
      <c r="O119" t="s">
        <v>1194</v>
      </c>
      <c r="R119" t="s">
        <v>235</v>
      </c>
      <c r="T119" t="s">
        <v>43</v>
      </c>
      <c r="U119" t="s">
        <v>60</v>
      </c>
      <c r="V119" t="s">
        <v>26</v>
      </c>
      <c r="W119" t="s">
        <v>1194</v>
      </c>
      <c r="Y119" s="1">
        <v>42620.885277777779</v>
      </c>
      <c r="Z119" s="1">
        <v>42803.348310185182</v>
      </c>
    </row>
    <row r="120" spans="1:27" x14ac:dyDescent="0.3">
      <c r="A120">
        <v>89078</v>
      </c>
      <c r="B120" t="s">
        <v>566</v>
      </c>
      <c r="C120" t="s">
        <v>165</v>
      </c>
      <c r="D120" t="s">
        <v>166</v>
      </c>
      <c r="E120" t="s">
        <v>147</v>
      </c>
      <c r="F120" t="s">
        <v>27</v>
      </c>
      <c r="G120" t="s">
        <v>187</v>
      </c>
      <c r="H120" t="s">
        <v>993</v>
      </c>
      <c r="J120" t="s">
        <v>566</v>
      </c>
      <c r="K120" t="s">
        <v>41</v>
      </c>
      <c r="L120" t="s">
        <v>32</v>
      </c>
      <c r="N120" t="s">
        <v>1194</v>
      </c>
      <c r="O120" t="s">
        <v>1194</v>
      </c>
      <c r="Q120" t="s">
        <v>992</v>
      </c>
      <c r="R120" t="s">
        <v>235</v>
      </c>
      <c r="S120" t="s">
        <v>235</v>
      </c>
      <c r="T120" t="s">
        <v>43</v>
      </c>
      <c r="U120" t="s">
        <v>45</v>
      </c>
      <c r="V120" t="s">
        <v>235</v>
      </c>
      <c r="W120" t="s">
        <v>1194</v>
      </c>
      <c r="Y120" s="1">
        <v>42628.230520833335</v>
      </c>
      <c r="Z120" s="1">
        <v>42634.003240740742</v>
      </c>
      <c r="AA120" t="s">
        <v>991</v>
      </c>
    </row>
    <row r="121" spans="1:27" x14ac:dyDescent="0.3">
      <c r="A121">
        <v>89847</v>
      </c>
      <c r="B121" t="s">
        <v>566</v>
      </c>
      <c r="C121" t="s">
        <v>165</v>
      </c>
      <c r="D121" t="s">
        <v>166</v>
      </c>
      <c r="E121" t="s">
        <v>147</v>
      </c>
      <c r="F121" t="s">
        <v>27</v>
      </c>
      <c r="G121" t="s">
        <v>187</v>
      </c>
      <c r="H121" t="s">
        <v>989</v>
      </c>
      <c r="J121" t="s">
        <v>566</v>
      </c>
      <c r="K121" t="s">
        <v>41</v>
      </c>
      <c r="L121" t="s">
        <v>244</v>
      </c>
      <c r="N121" t="s">
        <v>1194</v>
      </c>
      <c r="O121" t="s">
        <v>1194</v>
      </c>
      <c r="R121" t="s">
        <v>235</v>
      </c>
      <c r="T121" t="s">
        <v>43</v>
      </c>
      <c r="U121" t="s">
        <v>45</v>
      </c>
      <c r="V121" t="s">
        <v>235</v>
      </c>
      <c r="W121" t="s">
        <v>1194</v>
      </c>
      <c r="Y121" s="1">
        <v>42642.297812500001</v>
      </c>
      <c r="Z121" s="1">
        <v>42647.131192129629</v>
      </c>
    </row>
    <row r="122" spans="1:27" x14ac:dyDescent="0.3">
      <c r="A122">
        <v>96711</v>
      </c>
      <c r="B122" t="s">
        <v>800</v>
      </c>
      <c r="C122" t="s">
        <v>165</v>
      </c>
      <c r="D122" t="s">
        <v>166</v>
      </c>
      <c r="E122" t="s">
        <v>147</v>
      </c>
      <c r="F122" t="s">
        <v>27</v>
      </c>
      <c r="G122" t="s">
        <v>187</v>
      </c>
      <c r="H122" t="s">
        <v>1251</v>
      </c>
      <c r="I122" t="s">
        <v>800</v>
      </c>
      <c r="J122" t="s">
        <v>800</v>
      </c>
      <c r="K122" t="s">
        <v>41</v>
      </c>
      <c r="L122" t="s">
        <v>240</v>
      </c>
      <c r="M122" t="s">
        <v>185</v>
      </c>
      <c r="N122" t="s">
        <v>1194</v>
      </c>
      <c r="O122" t="s">
        <v>1194</v>
      </c>
      <c r="R122" t="s">
        <v>235</v>
      </c>
      <c r="T122" t="s">
        <v>67</v>
      </c>
      <c r="U122" t="s">
        <v>45</v>
      </c>
      <c r="V122" t="s">
        <v>235</v>
      </c>
      <c r="W122" t="s">
        <v>1194</v>
      </c>
      <c r="Y122" s="1">
        <v>42800.339780092596</v>
      </c>
      <c r="Z122" s="1">
        <v>42800.883773148147</v>
      </c>
    </row>
    <row r="123" spans="1:27" x14ac:dyDescent="0.3">
      <c r="A123">
        <v>96784</v>
      </c>
      <c r="B123" t="s">
        <v>195</v>
      </c>
      <c r="C123" t="s">
        <v>165</v>
      </c>
      <c r="D123" t="s">
        <v>166</v>
      </c>
      <c r="E123" t="s">
        <v>147</v>
      </c>
      <c r="F123" t="s">
        <v>27</v>
      </c>
      <c r="G123" t="s">
        <v>187</v>
      </c>
      <c r="H123" t="s">
        <v>1250</v>
      </c>
      <c r="I123" t="s">
        <v>195</v>
      </c>
      <c r="J123" t="s">
        <v>195</v>
      </c>
      <c r="K123" t="s">
        <v>41</v>
      </c>
      <c r="L123" t="s">
        <v>32</v>
      </c>
      <c r="N123" t="s">
        <v>1194</v>
      </c>
      <c r="O123" t="s">
        <v>1194</v>
      </c>
      <c r="R123" t="s">
        <v>235</v>
      </c>
      <c r="T123" t="s">
        <v>43</v>
      </c>
      <c r="U123" t="s">
        <v>29</v>
      </c>
      <c r="V123" t="s">
        <v>235</v>
      </c>
      <c r="W123" t="s">
        <v>1194</v>
      </c>
      <c r="Y123" s="1">
        <v>42801.362361111111</v>
      </c>
      <c r="Z123" s="1">
        <v>42802.316620370373</v>
      </c>
    </row>
    <row r="124" spans="1:27" x14ac:dyDescent="0.3">
      <c r="A124">
        <v>94869</v>
      </c>
      <c r="B124" t="s">
        <v>89</v>
      </c>
      <c r="C124" t="s">
        <v>599</v>
      </c>
      <c r="D124" t="s">
        <v>609</v>
      </c>
      <c r="E124" t="s">
        <v>24</v>
      </c>
      <c r="F124" t="s">
        <v>27</v>
      </c>
      <c r="G124" t="s">
        <v>49</v>
      </c>
      <c r="H124" t="s">
        <v>612</v>
      </c>
      <c r="I124" t="s">
        <v>248</v>
      </c>
      <c r="J124" t="s">
        <v>248</v>
      </c>
      <c r="K124" t="s">
        <v>41</v>
      </c>
      <c r="L124" t="s">
        <v>28</v>
      </c>
      <c r="N124" t="s">
        <v>1194</v>
      </c>
      <c r="O124" t="s">
        <v>383</v>
      </c>
      <c r="R124" t="s">
        <v>235</v>
      </c>
      <c r="T124" t="s">
        <v>55</v>
      </c>
      <c r="U124" t="s">
        <v>37</v>
      </c>
      <c r="V124" t="s">
        <v>235</v>
      </c>
      <c r="W124" t="s">
        <v>1194</v>
      </c>
      <c r="Y124" s="1">
        <v>42758.09747685185</v>
      </c>
      <c r="Z124" s="1">
        <v>42758.105844907404</v>
      </c>
    </row>
    <row r="125" spans="1:27" x14ac:dyDescent="0.3">
      <c r="A125">
        <v>94873</v>
      </c>
      <c r="B125" t="s">
        <v>89</v>
      </c>
      <c r="C125" t="s">
        <v>599</v>
      </c>
      <c r="D125" t="s">
        <v>609</v>
      </c>
      <c r="E125" t="s">
        <v>24</v>
      </c>
      <c r="F125" t="s">
        <v>27</v>
      </c>
      <c r="G125" t="s">
        <v>49</v>
      </c>
      <c r="H125" t="s">
        <v>611</v>
      </c>
      <c r="I125" t="s">
        <v>248</v>
      </c>
      <c r="J125" t="s">
        <v>248</v>
      </c>
      <c r="K125" t="s">
        <v>41</v>
      </c>
      <c r="L125" t="s">
        <v>244</v>
      </c>
      <c r="N125" t="s">
        <v>1194</v>
      </c>
      <c r="O125" t="s">
        <v>383</v>
      </c>
      <c r="Q125" t="s">
        <v>610</v>
      </c>
      <c r="R125" t="s">
        <v>235</v>
      </c>
      <c r="T125" t="s">
        <v>55</v>
      </c>
      <c r="U125" t="s">
        <v>37</v>
      </c>
      <c r="V125" t="s">
        <v>235</v>
      </c>
      <c r="W125" t="s">
        <v>1194</v>
      </c>
      <c r="Y125" s="1">
        <v>42758.119398148148</v>
      </c>
      <c r="Z125" s="1">
        <v>42758.125868055555</v>
      </c>
    </row>
    <row r="126" spans="1:27" x14ac:dyDescent="0.3">
      <c r="A126">
        <v>94951</v>
      </c>
      <c r="B126" t="s">
        <v>89</v>
      </c>
      <c r="C126" t="s">
        <v>599</v>
      </c>
      <c r="D126" t="s">
        <v>609</v>
      </c>
      <c r="E126" t="s">
        <v>24</v>
      </c>
      <c r="F126" t="s">
        <v>27</v>
      </c>
      <c r="G126" t="s">
        <v>49</v>
      </c>
      <c r="H126" t="s">
        <v>608</v>
      </c>
      <c r="I126" t="s">
        <v>248</v>
      </c>
      <c r="J126" t="s">
        <v>248</v>
      </c>
      <c r="K126" t="s">
        <v>41</v>
      </c>
      <c r="L126" t="s">
        <v>101</v>
      </c>
      <c r="N126" t="s">
        <v>1194</v>
      </c>
      <c r="O126" t="s">
        <v>388</v>
      </c>
      <c r="R126" t="s">
        <v>235</v>
      </c>
      <c r="T126" t="s">
        <v>55</v>
      </c>
      <c r="U126" t="s">
        <v>37</v>
      </c>
      <c r="V126" t="s">
        <v>235</v>
      </c>
      <c r="W126" t="s">
        <v>1194</v>
      </c>
      <c r="Y126" s="1">
        <v>42759.121365740742</v>
      </c>
      <c r="Z126" s="1">
        <v>42760.186412037037</v>
      </c>
    </row>
    <row r="127" spans="1:27" x14ac:dyDescent="0.3">
      <c r="A127">
        <v>95152</v>
      </c>
      <c r="B127" t="s">
        <v>600</v>
      </c>
      <c r="C127" t="s">
        <v>599</v>
      </c>
      <c r="D127" t="s">
        <v>598</v>
      </c>
      <c r="E127" t="s">
        <v>24</v>
      </c>
      <c r="F127" t="s">
        <v>27</v>
      </c>
      <c r="G127" t="s">
        <v>58</v>
      </c>
      <c r="H127" t="s">
        <v>607</v>
      </c>
      <c r="I127" t="s">
        <v>772</v>
      </c>
      <c r="J127" t="s">
        <v>600</v>
      </c>
      <c r="K127" t="s">
        <v>41</v>
      </c>
      <c r="L127" t="s">
        <v>240</v>
      </c>
      <c r="M127" t="s">
        <v>44</v>
      </c>
      <c r="N127" t="s">
        <v>1194</v>
      </c>
      <c r="O127" t="s">
        <v>1194</v>
      </c>
      <c r="R127" t="s">
        <v>235</v>
      </c>
      <c r="T127" t="s">
        <v>55</v>
      </c>
      <c r="U127" t="s">
        <v>60</v>
      </c>
      <c r="V127" t="s">
        <v>235</v>
      </c>
      <c r="W127" t="s">
        <v>1194</v>
      </c>
      <c r="X127" t="s">
        <v>596</v>
      </c>
      <c r="Y127" s="1">
        <v>42762.68277777778</v>
      </c>
      <c r="Z127" s="1">
        <v>42774.584467592591</v>
      </c>
    </row>
    <row r="128" spans="1:27" x14ac:dyDescent="0.3">
      <c r="A128">
        <v>95405</v>
      </c>
      <c r="B128" t="s">
        <v>191</v>
      </c>
      <c r="C128" t="s">
        <v>599</v>
      </c>
      <c r="D128" t="s">
        <v>605</v>
      </c>
      <c r="E128" t="s">
        <v>24</v>
      </c>
      <c r="F128" t="s">
        <v>27</v>
      </c>
      <c r="G128" t="s">
        <v>49</v>
      </c>
      <c r="H128" t="s">
        <v>606</v>
      </c>
      <c r="I128" t="s">
        <v>248</v>
      </c>
      <c r="J128" t="s">
        <v>497</v>
      </c>
      <c r="K128" t="s">
        <v>41</v>
      </c>
      <c r="L128" t="s">
        <v>240</v>
      </c>
      <c r="M128" t="s">
        <v>44</v>
      </c>
      <c r="N128" t="s">
        <v>1194</v>
      </c>
      <c r="O128" t="s">
        <v>364</v>
      </c>
      <c r="R128" t="s">
        <v>235</v>
      </c>
      <c r="T128" t="s">
        <v>55</v>
      </c>
      <c r="U128" t="s">
        <v>60</v>
      </c>
      <c r="V128" t="s">
        <v>235</v>
      </c>
      <c r="W128" t="s">
        <v>1194</v>
      </c>
      <c r="X128" t="s">
        <v>596</v>
      </c>
      <c r="Y128" s="1">
        <v>42768.942326388889</v>
      </c>
      <c r="Z128" s="1">
        <v>42774.090763888889</v>
      </c>
    </row>
    <row r="129" spans="1:26" x14ac:dyDescent="0.3">
      <c r="A129">
        <v>95418</v>
      </c>
      <c r="B129" t="s">
        <v>191</v>
      </c>
      <c r="C129" t="s">
        <v>599</v>
      </c>
      <c r="D129" t="s">
        <v>605</v>
      </c>
      <c r="E129" t="s">
        <v>24</v>
      </c>
      <c r="F129" t="s">
        <v>27</v>
      </c>
      <c r="G129" t="s">
        <v>42</v>
      </c>
      <c r="H129" t="s">
        <v>604</v>
      </c>
      <c r="I129" t="s">
        <v>248</v>
      </c>
      <c r="J129" t="s">
        <v>248</v>
      </c>
      <c r="K129" t="s">
        <v>41</v>
      </c>
      <c r="L129" t="s">
        <v>240</v>
      </c>
      <c r="M129" t="s">
        <v>44</v>
      </c>
      <c r="N129" t="s">
        <v>1194</v>
      </c>
      <c r="O129" t="s">
        <v>381</v>
      </c>
      <c r="R129" t="s">
        <v>235</v>
      </c>
      <c r="T129" t="s">
        <v>55</v>
      </c>
      <c r="U129" t="s">
        <v>37</v>
      </c>
      <c r="V129" t="s">
        <v>235</v>
      </c>
      <c r="W129" t="s">
        <v>1194</v>
      </c>
      <c r="X129" t="s">
        <v>596</v>
      </c>
      <c r="Y129" s="1">
        <v>42769.143113425926</v>
      </c>
      <c r="Z129" s="1">
        <v>42774.093298611115</v>
      </c>
    </row>
    <row r="130" spans="1:26" x14ac:dyDescent="0.3">
      <c r="A130">
        <v>95467</v>
      </c>
      <c r="B130" t="s">
        <v>248</v>
      </c>
      <c r="C130" t="s">
        <v>599</v>
      </c>
      <c r="D130" t="s">
        <v>609</v>
      </c>
      <c r="E130" t="s">
        <v>24</v>
      </c>
      <c r="F130" t="s">
        <v>27</v>
      </c>
      <c r="G130" t="s">
        <v>49</v>
      </c>
      <c r="H130" t="s">
        <v>1249</v>
      </c>
      <c r="I130" t="s">
        <v>248</v>
      </c>
      <c r="J130" t="s">
        <v>248</v>
      </c>
      <c r="K130" t="s">
        <v>41</v>
      </c>
      <c r="L130" t="s">
        <v>240</v>
      </c>
      <c r="M130" t="s">
        <v>44</v>
      </c>
      <c r="N130" t="s">
        <v>1194</v>
      </c>
      <c r="O130" t="s">
        <v>1194</v>
      </c>
      <c r="Q130" t="s">
        <v>1248</v>
      </c>
      <c r="R130" t="s">
        <v>235</v>
      </c>
      <c r="T130" t="s">
        <v>55</v>
      </c>
      <c r="U130" t="s">
        <v>37</v>
      </c>
      <c r="V130" t="s">
        <v>235</v>
      </c>
      <c r="W130" t="s">
        <v>1194</v>
      </c>
      <c r="X130" t="s">
        <v>596</v>
      </c>
      <c r="Y130" s="1">
        <v>42772.090266203704</v>
      </c>
      <c r="Z130" s="1">
        <v>42802.179131944446</v>
      </c>
    </row>
    <row r="131" spans="1:26" x14ac:dyDescent="0.3">
      <c r="A131">
        <v>95509</v>
      </c>
      <c r="B131" t="s">
        <v>600</v>
      </c>
      <c r="C131" t="s">
        <v>599</v>
      </c>
      <c r="D131" t="s">
        <v>598</v>
      </c>
      <c r="E131" t="s">
        <v>24</v>
      </c>
      <c r="F131" t="s">
        <v>27</v>
      </c>
      <c r="G131" t="s">
        <v>58</v>
      </c>
      <c r="H131" t="s">
        <v>1247</v>
      </c>
      <c r="I131" t="s">
        <v>600</v>
      </c>
      <c r="J131" t="s">
        <v>91</v>
      </c>
      <c r="K131" t="s">
        <v>41</v>
      </c>
      <c r="L131" t="s">
        <v>240</v>
      </c>
      <c r="M131" t="s">
        <v>44</v>
      </c>
      <c r="N131" t="s">
        <v>1194</v>
      </c>
      <c r="O131" t="s">
        <v>1194</v>
      </c>
      <c r="R131" t="s">
        <v>235</v>
      </c>
      <c r="T131" t="s">
        <v>55</v>
      </c>
      <c r="U131" t="s">
        <v>60</v>
      </c>
      <c r="V131" t="s">
        <v>235</v>
      </c>
      <c r="W131" t="s">
        <v>1194</v>
      </c>
      <c r="X131" t="s">
        <v>596</v>
      </c>
      <c r="Y131" s="1">
        <v>42772.43105324074</v>
      </c>
      <c r="Z131" s="1">
        <v>42794.548541666663</v>
      </c>
    </row>
    <row r="132" spans="1:26" x14ac:dyDescent="0.3">
      <c r="A132">
        <v>95696</v>
      </c>
      <c r="B132" t="s">
        <v>600</v>
      </c>
      <c r="C132" t="s">
        <v>599</v>
      </c>
      <c r="D132" t="s">
        <v>598</v>
      </c>
      <c r="E132" t="s">
        <v>24</v>
      </c>
      <c r="F132" t="s">
        <v>27</v>
      </c>
      <c r="G132" t="s">
        <v>120</v>
      </c>
      <c r="H132" t="s">
        <v>603</v>
      </c>
      <c r="I132" t="s">
        <v>772</v>
      </c>
      <c r="J132" t="s">
        <v>602</v>
      </c>
      <c r="K132" t="s">
        <v>41</v>
      </c>
      <c r="L132" t="s">
        <v>240</v>
      </c>
      <c r="M132" t="s">
        <v>1201</v>
      </c>
      <c r="N132" t="s">
        <v>1194</v>
      </c>
      <c r="O132" t="s">
        <v>1200</v>
      </c>
      <c r="R132" t="s">
        <v>235</v>
      </c>
      <c r="T132" t="s">
        <v>67</v>
      </c>
      <c r="U132" t="s">
        <v>45</v>
      </c>
      <c r="V132" t="s">
        <v>235</v>
      </c>
      <c r="W132" t="s">
        <v>1194</v>
      </c>
      <c r="Y132" s="1">
        <v>42775.712511574071</v>
      </c>
      <c r="Z132" s="1">
        <v>42788.540393518517</v>
      </c>
    </row>
    <row r="133" spans="1:26" x14ac:dyDescent="0.3">
      <c r="A133">
        <v>95697</v>
      </c>
      <c r="B133" t="s">
        <v>600</v>
      </c>
      <c r="C133" t="s">
        <v>599</v>
      </c>
      <c r="D133" t="s">
        <v>598</v>
      </c>
      <c r="E133" t="s">
        <v>24</v>
      </c>
      <c r="F133" t="s">
        <v>27</v>
      </c>
      <c r="G133" t="s">
        <v>49</v>
      </c>
      <c r="H133" t="s">
        <v>601</v>
      </c>
      <c r="I133" t="s">
        <v>772</v>
      </c>
      <c r="J133" t="s">
        <v>210</v>
      </c>
      <c r="K133" t="s">
        <v>41</v>
      </c>
      <c r="L133" t="s">
        <v>240</v>
      </c>
      <c r="M133" t="s">
        <v>44</v>
      </c>
      <c r="N133" t="s">
        <v>1194</v>
      </c>
      <c r="O133" t="s">
        <v>1194</v>
      </c>
      <c r="R133" t="s">
        <v>235</v>
      </c>
      <c r="T133" t="s">
        <v>55</v>
      </c>
      <c r="U133" t="s">
        <v>37</v>
      </c>
      <c r="V133" t="s">
        <v>235</v>
      </c>
      <c r="W133" t="s">
        <v>1194</v>
      </c>
      <c r="X133" t="s">
        <v>596</v>
      </c>
      <c r="Y133" s="1">
        <v>42775.774421296293</v>
      </c>
      <c r="Z133" s="1">
        <v>42782.392650462964</v>
      </c>
    </row>
    <row r="134" spans="1:26" x14ac:dyDescent="0.3">
      <c r="A134">
        <v>95698</v>
      </c>
      <c r="B134" t="s">
        <v>600</v>
      </c>
      <c r="C134" t="s">
        <v>599</v>
      </c>
      <c r="D134" t="s">
        <v>598</v>
      </c>
      <c r="E134" t="s">
        <v>122</v>
      </c>
      <c r="F134" t="s">
        <v>27</v>
      </c>
      <c r="G134" t="s">
        <v>49</v>
      </c>
      <c r="H134" t="s">
        <v>597</v>
      </c>
      <c r="I134" t="s">
        <v>772</v>
      </c>
      <c r="J134" t="s">
        <v>210</v>
      </c>
      <c r="K134" t="s">
        <v>41</v>
      </c>
      <c r="L134" t="s">
        <v>240</v>
      </c>
      <c r="M134" t="s">
        <v>44</v>
      </c>
      <c r="N134" t="s">
        <v>1194</v>
      </c>
      <c r="O134" t="s">
        <v>1194</v>
      </c>
      <c r="R134" t="s">
        <v>235</v>
      </c>
      <c r="T134" t="s">
        <v>55</v>
      </c>
      <c r="U134" t="s">
        <v>60</v>
      </c>
      <c r="V134" t="s">
        <v>235</v>
      </c>
      <c r="W134" t="s">
        <v>1194</v>
      </c>
      <c r="X134" t="s">
        <v>596</v>
      </c>
      <c r="Y134" s="1">
        <v>42775.786770833336</v>
      </c>
      <c r="Z134" s="1">
        <v>42776.496712962966</v>
      </c>
    </row>
    <row r="135" spans="1:26" x14ac:dyDescent="0.3">
      <c r="A135">
        <v>95735</v>
      </c>
      <c r="B135" t="s">
        <v>128</v>
      </c>
      <c r="C135" t="s">
        <v>599</v>
      </c>
      <c r="D135" t="s">
        <v>987</v>
      </c>
      <c r="E135" t="s">
        <v>24</v>
      </c>
      <c r="F135" t="s">
        <v>27</v>
      </c>
      <c r="G135" t="s">
        <v>117</v>
      </c>
      <c r="H135" t="s">
        <v>1300</v>
      </c>
      <c r="I135" t="s">
        <v>772</v>
      </c>
      <c r="J135" t="s">
        <v>602</v>
      </c>
      <c r="K135" t="s">
        <v>41</v>
      </c>
      <c r="L135" t="s">
        <v>240</v>
      </c>
      <c r="M135" t="s">
        <v>44</v>
      </c>
      <c r="N135" t="s">
        <v>1194</v>
      </c>
      <c r="O135" t="s">
        <v>1293</v>
      </c>
      <c r="R135" t="s">
        <v>235</v>
      </c>
      <c r="T135" t="s">
        <v>43</v>
      </c>
      <c r="U135" t="s">
        <v>45</v>
      </c>
      <c r="V135" t="s">
        <v>235</v>
      </c>
      <c r="W135" t="s">
        <v>1194</v>
      </c>
      <c r="X135" t="s">
        <v>596</v>
      </c>
      <c r="Y135" s="1">
        <v>42776.532141203701</v>
      </c>
      <c r="Z135" s="1">
        <v>42803.596875000003</v>
      </c>
    </row>
    <row r="136" spans="1:26" x14ac:dyDescent="0.3">
      <c r="A136">
        <v>95738</v>
      </c>
      <c r="B136" t="s">
        <v>600</v>
      </c>
      <c r="C136" t="s">
        <v>599</v>
      </c>
      <c r="D136" t="s">
        <v>598</v>
      </c>
      <c r="E136" t="s">
        <v>24</v>
      </c>
      <c r="F136" t="s">
        <v>27</v>
      </c>
      <c r="G136" t="s">
        <v>49</v>
      </c>
      <c r="H136" t="s">
        <v>1246</v>
      </c>
      <c r="I136" t="s">
        <v>772</v>
      </c>
      <c r="J136" t="s">
        <v>210</v>
      </c>
      <c r="K136" t="s">
        <v>41</v>
      </c>
      <c r="L136" t="s">
        <v>240</v>
      </c>
      <c r="M136" t="s">
        <v>44</v>
      </c>
      <c r="N136" t="s">
        <v>1194</v>
      </c>
      <c r="O136" t="s">
        <v>1194</v>
      </c>
      <c r="R136" t="s">
        <v>235</v>
      </c>
      <c r="T136" t="s">
        <v>55</v>
      </c>
      <c r="U136" t="s">
        <v>37</v>
      </c>
      <c r="V136" t="s">
        <v>235</v>
      </c>
      <c r="W136" t="s">
        <v>1194</v>
      </c>
      <c r="Y136" s="1">
        <v>42776.60050925926</v>
      </c>
      <c r="Z136" s="1">
        <v>42789.555254629631</v>
      </c>
    </row>
    <row r="137" spans="1:26" x14ac:dyDescent="0.3">
      <c r="A137">
        <v>95924</v>
      </c>
      <c r="B137" t="s">
        <v>89</v>
      </c>
      <c r="C137" t="s">
        <v>599</v>
      </c>
      <c r="D137" t="s">
        <v>609</v>
      </c>
      <c r="E137" t="s">
        <v>24</v>
      </c>
      <c r="F137" t="s">
        <v>27</v>
      </c>
      <c r="G137" t="s">
        <v>49</v>
      </c>
      <c r="H137" t="s">
        <v>1245</v>
      </c>
      <c r="I137" t="s">
        <v>248</v>
      </c>
      <c r="J137" t="s">
        <v>497</v>
      </c>
      <c r="K137" t="s">
        <v>41</v>
      </c>
      <c r="L137" t="s">
        <v>240</v>
      </c>
      <c r="M137" t="s">
        <v>44</v>
      </c>
      <c r="N137" t="s">
        <v>1194</v>
      </c>
      <c r="O137" t="s">
        <v>1221</v>
      </c>
      <c r="Q137" t="s">
        <v>1238</v>
      </c>
      <c r="R137" t="s">
        <v>235</v>
      </c>
      <c r="T137" t="s">
        <v>43</v>
      </c>
      <c r="U137" t="s">
        <v>37</v>
      </c>
      <c r="V137" t="s">
        <v>235</v>
      </c>
      <c r="W137" t="s">
        <v>1194</v>
      </c>
      <c r="X137" t="s">
        <v>596</v>
      </c>
      <c r="Y137" s="1">
        <v>42780.984467592592</v>
      </c>
      <c r="Z137" s="1">
        <v>42800.166365740741</v>
      </c>
    </row>
    <row r="138" spans="1:26" x14ac:dyDescent="0.3">
      <c r="A138">
        <v>95938</v>
      </c>
      <c r="B138" t="s">
        <v>312</v>
      </c>
      <c r="C138" t="s">
        <v>599</v>
      </c>
      <c r="D138" t="s">
        <v>987</v>
      </c>
      <c r="E138" t="s">
        <v>24</v>
      </c>
      <c r="F138" t="s">
        <v>27</v>
      </c>
      <c r="G138" t="s">
        <v>49</v>
      </c>
      <c r="H138" t="s">
        <v>1244</v>
      </c>
      <c r="I138" t="s">
        <v>772</v>
      </c>
      <c r="J138" t="s">
        <v>497</v>
      </c>
      <c r="K138" t="s">
        <v>41</v>
      </c>
      <c r="L138" t="s">
        <v>32</v>
      </c>
      <c r="M138" t="s">
        <v>44</v>
      </c>
      <c r="N138" t="s">
        <v>1194</v>
      </c>
      <c r="O138" t="s">
        <v>1194</v>
      </c>
      <c r="R138" t="s">
        <v>235</v>
      </c>
      <c r="T138" t="s">
        <v>43</v>
      </c>
      <c r="U138" t="s">
        <v>60</v>
      </c>
      <c r="V138" t="s">
        <v>235</v>
      </c>
      <c r="W138" t="s">
        <v>1194</v>
      </c>
      <c r="Y138" s="1">
        <v>42781.183379629627</v>
      </c>
      <c r="Z138" s="1">
        <v>42793.483240740738</v>
      </c>
    </row>
    <row r="139" spans="1:26" x14ac:dyDescent="0.3">
      <c r="A139">
        <v>95973</v>
      </c>
      <c r="B139" t="s">
        <v>346</v>
      </c>
      <c r="C139" t="s">
        <v>599</v>
      </c>
      <c r="D139" t="s">
        <v>598</v>
      </c>
      <c r="E139" t="s">
        <v>24</v>
      </c>
      <c r="F139" t="s">
        <v>27</v>
      </c>
      <c r="G139" t="s">
        <v>49</v>
      </c>
      <c r="H139" t="s">
        <v>1243</v>
      </c>
      <c r="I139" t="s">
        <v>772</v>
      </c>
      <c r="J139" t="s">
        <v>22</v>
      </c>
      <c r="K139" t="s">
        <v>41</v>
      </c>
      <c r="L139" t="s">
        <v>32</v>
      </c>
      <c r="M139" t="s">
        <v>44</v>
      </c>
      <c r="N139" t="s">
        <v>1194</v>
      </c>
      <c r="O139" t="s">
        <v>1200</v>
      </c>
      <c r="R139" t="s">
        <v>235</v>
      </c>
      <c r="T139" t="s">
        <v>43</v>
      </c>
      <c r="U139" t="s">
        <v>45</v>
      </c>
      <c r="V139" t="s">
        <v>235</v>
      </c>
      <c r="W139" t="s">
        <v>1194</v>
      </c>
      <c r="Y139" s="1">
        <v>42781.990624999999</v>
      </c>
      <c r="Z139" s="1">
        <v>42802.791747685187</v>
      </c>
    </row>
    <row r="140" spans="1:26" x14ac:dyDescent="0.3">
      <c r="A140">
        <v>96117</v>
      </c>
      <c r="B140" t="s">
        <v>22</v>
      </c>
      <c r="C140" t="s">
        <v>599</v>
      </c>
      <c r="D140" t="s">
        <v>598</v>
      </c>
      <c r="E140" t="s">
        <v>24</v>
      </c>
      <c r="F140" t="s">
        <v>27</v>
      </c>
      <c r="G140" t="s">
        <v>49</v>
      </c>
      <c r="H140" t="s">
        <v>1299</v>
      </c>
      <c r="I140" t="s">
        <v>22</v>
      </c>
      <c r="J140" t="s">
        <v>22</v>
      </c>
      <c r="K140" t="s">
        <v>41</v>
      </c>
      <c r="L140" t="s">
        <v>240</v>
      </c>
      <c r="M140" t="s">
        <v>44</v>
      </c>
      <c r="N140" t="s">
        <v>1194</v>
      </c>
      <c r="O140" t="s">
        <v>1194</v>
      </c>
      <c r="R140" t="s">
        <v>235</v>
      </c>
      <c r="T140" t="s">
        <v>55</v>
      </c>
      <c r="U140" t="s">
        <v>45</v>
      </c>
      <c r="V140" t="s">
        <v>235</v>
      </c>
      <c r="W140" t="s">
        <v>1194</v>
      </c>
      <c r="X140" t="s">
        <v>596</v>
      </c>
      <c r="Y140" s="1">
        <v>42782.985868055555</v>
      </c>
      <c r="Z140" s="1">
        <v>42802.789236111108</v>
      </c>
    </row>
    <row r="141" spans="1:26" x14ac:dyDescent="0.3">
      <c r="A141">
        <v>96176</v>
      </c>
      <c r="B141" t="s">
        <v>312</v>
      </c>
      <c r="C141" t="s">
        <v>599</v>
      </c>
      <c r="D141" t="s">
        <v>987</v>
      </c>
      <c r="E141" t="s">
        <v>149</v>
      </c>
      <c r="F141" t="s">
        <v>27</v>
      </c>
      <c r="G141" t="s">
        <v>49</v>
      </c>
      <c r="H141" t="s">
        <v>1242</v>
      </c>
      <c r="I141" t="s">
        <v>772</v>
      </c>
      <c r="J141" t="s">
        <v>497</v>
      </c>
      <c r="K141" t="s">
        <v>41</v>
      </c>
      <c r="L141" t="s">
        <v>240</v>
      </c>
      <c r="M141" t="s">
        <v>44</v>
      </c>
      <c r="N141" t="s">
        <v>1194</v>
      </c>
      <c r="O141" t="s">
        <v>1194</v>
      </c>
      <c r="R141" t="s">
        <v>235</v>
      </c>
      <c r="T141" t="s">
        <v>43</v>
      </c>
      <c r="U141" t="s">
        <v>60</v>
      </c>
      <c r="V141" t="s">
        <v>235</v>
      </c>
      <c r="W141" t="s">
        <v>1194</v>
      </c>
      <c r="X141" t="s">
        <v>596</v>
      </c>
      <c r="Y141" s="1">
        <v>42784.873807870368</v>
      </c>
      <c r="Z141" s="1">
        <v>42790.389074074075</v>
      </c>
    </row>
    <row r="142" spans="1:26" x14ac:dyDescent="0.3">
      <c r="A142">
        <v>96182</v>
      </c>
      <c r="B142" t="s">
        <v>181</v>
      </c>
      <c r="C142" t="s">
        <v>599</v>
      </c>
      <c r="D142" t="s">
        <v>605</v>
      </c>
      <c r="E142" t="s">
        <v>24</v>
      </c>
      <c r="F142" t="s">
        <v>27</v>
      </c>
      <c r="G142" t="s">
        <v>35</v>
      </c>
      <c r="H142" t="s">
        <v>1241</v>
      </c>
      <c r="I142" t="s">
        <v>497</v>
      </c>
      <c r="J142" t="s">
        <v>181</v>
      </c>
      <c r="K142" t="s">
        <v>41</v>
      </c>
      <c r="L142" t="s">
        <v>240</v>
      </c>
      <c r="M142" t="s">
        <v>44</v>
      </c>
      <c r="N142" t="s">
        <v>1194</v>
      </c>
      <c r="O142" t="s">
        <v>1221</v>
      </c>
      <c r="Q142" t="s">
        <v>1238</v>
      </c>
      <c r="R142" t="s">
        <v>235</v>
      </c>
      <c r="T142" t="s">
        <v>43</v>
      </c>
      <c r="U142" t="s">
        <v>45</v>
      </c>
      <c r="V142" t="s">
        <v>235</v>
      </c>
      <c r="W142" t="s">
        <v>1194</v>
      </c>
      <c r="X142" t="s">
        <v>596</v>
      </c>
      <c r="Y142" s="1">
        <v>42785.992384259262</v>
      </c>
      <c r="Z142" s="1">
        <v>42800.133576388886</v>
      </c>
    </row>
    <row r="143" spans="1:26" x14ac:dyDescent="0.3">
      <c r="A143">
        <v>96206</v>
      </c>
      <c r="B143" t="s">
        <v>600</v>
      </c>
      <c r="C143" t="s">
        <v>599</v>
      </c>
      <c r="D143" t="s">
        <v>598</v>
      </c>
      <c r="E143" t="s">
        <v>122</v>
      </c>
      <c r="F143" t="s">
        <v>27</v>
      </c>
      <c r="G143" t="s">
        <v>49</v>
      </c>
      <c r="H143" t="s">
        <v>1240</v>
      </c>
      <c r="I143" t="s">
        <v>772</v>
      </c>
      <c r="J143" t="s">
        <v>248</v>
      </c>
      <c r="K143" t="s">
        <v>41</v>
      </c>
      <c r="L143" t="s">
        <v>240</v>
      </c>
      <c r="N143" t="s">
        <v>1194</v>
      </c>
      <c r="O143" t="s">
        <v>1194</v>
      </c>
      <c r="R143" t="s">
        <v>235</v>
      </c>
      <c r="T143" t="s">
        <v>43</v>
      </c>
      <c r="U143" t="s">
        <v>45</v>
      </c>
      <c r="V143" t="s">
        <v>235</v>
      </c>
      <c r="W143" t="s">
        <v>1194</v>
      </c>
      <c r="Y143" s="1">
        <v>42787.131261574075</v>
      </c>
      <c r="Z143" s="1">
        <v>42787.925833333335</v>
      </c>
    </row>
    <row r="144" spans="1:26" x14ac:dyDescent="0.3">
      <c r="A144">
        <v>96299</v>
      </c>
      <c r="B144" t="s">
        <v>177</v>
      </c>
      <c r="C144" t="s">
        <v>599</v>
      </c>
      <c r="D144" t="s">
        <v>598</v>
      </c>
      <c r="E144" t="s">
        <v>24</v>
      </c>
      <c r="F144" t="s">
        <v>27</v>
      </c>
      <c r="G144" t="s">
        <v>166</v>
      </c>
      <c r="H144" t="s">
        <v>1298</v>
      </c>
      <c r="I144" t="s">
        <v>177</v>
      </c>
      <c r="J144" t="s">
        <v>177</v>
      </c>
      <c r="K144" t="s">
        <v>41</v>
      </c>
      <c r="L144" t="s">
        <v>240</v>
      </c>
      <c r="M144" t="s">
        <v>44</v>
      </c>
      <c r="N144" t="s">
        <v>1194</v>
      </c>
      <c r="O144" t="s">
        <v>1194</v>
      </c>
      <c r="R144" t="s">
        <v>235</v>
      </c>
      <c r="T144" t="s">
        <v>55</v>
      </c>
      <c r="U144" t="s">
        <v>60</v>
      </c>
      <c r="V144" t="s">
        <v>235</v>
      </c>
      <c r="W144" t="s">
        <v>1194</v>
      </c>
      <c r="X144" t="s">
        <v>596</v>
      </c>
      <c r="Y144" s="1">
        <v>42789.002500000002</v>
      </c>
      <c r="Z144" s="1">
        <v>42802.787627314814</v>
      </c>
    </row>
    <row r="145" spans="1:26" x14ac:dyDescent="0.3">
      <c r="A145">
        <v>96400</v>
      </c>
      <c r="B145" t="s">
        <v>191</v>
      </c>
      <c r="C145" t="s">
        <v>599</v>
      </c>
      <c r="D145" t="s">
        <v>609</v>
      </c>
      <c r="E145" t="s">
        <v>24</v>
      </c>
      <c r="F145" t="s">
        <v>27</v>
      </c>
      <c r="G145" t="s">
        <v>49</v>
      </c>
      <c r="H145" t="s">
        <v>1239</v>
      </c>
      <c r="I145" t="s">
        <v>248</v>
      </c>
      <c r="J145" t="s">
        <v>248</v>
      </c>
      <c r="K145" t="s">
        <v>41</v>
      </c>
      <c r="L145" t="s">
        <v>240</v>
      </c>
      <c r="M145" t="s">
        <v>44</v>
      </c>
      <c r="N145" t="s">
        <v>1194</v>
      </c>
      <c r="O145" t="s">
        <v>1221</v>
      </c>
      <c r="Q145" t="s">
        <v>1238</v>
      </c>
      <c r="R145" t="s">
        <v>235</v>
      </c>
      <c r="T145" t="s">
        <v>43</v>
      </c>
      <c r="U145" t="s">
        <v>45</v>
      </c>
      <c r="V145" t="s">
        <v>235</v>
      </c>
      <c r="W145" t="s">
        <v>1194</v>
      </c>
      <c r="X145" t="s">
        <v>596</v>
      </c>
      <c r="Y145" s="1">
        <v>42792.974803240744</v>
      </c>
      <c r="Z145" s="1">
        <v>42800.167349537034</v>
      </c>
    </row>
    <row r="146" spans="1:26" x14ac:dyDescent="0.3">
      <c r="A146">
        <v>96456</v>
      </c>
      <c r="B146" t="s">
        <v>312</v>
      </c>
      <c r="C146" t="s">
        <v>599</v>
      </c>
      <c r="D146" t="s">
        <v>987</v>
      </c>
      <c r="E146" t="s">
        <v>24</v>
      </c>
      <c r="F146" t="s">
        <v>27</v>
      </c>
      <c r="G146" t="s">
        <v>49</v>
      </c>
      <c r="H146" t="s">
        <v>1237</v>
      </c>
      <c r="I146" t="s">
        <v>772</v>
      </c>
      <c r="J146" t="s">
        <v>248</v>
      </c>
      <c r="K146" t="s">
        <v>41</v>
      </c>
      <c r="L146" t="s">
        <v>240</v>
      </c>
      <c r="M146" t="s">
        <v>44</v>
      </c>
      <c r="N146" t="s">
        <v>1194</v>
      </c>
      <c r="O146" t="s">
        <v>1194</v>
      </c>
      <c r="R146" t="s">
        <v>235</v>
      </c>
      <c r="T146" t="s">
        <v>43</v>
      </c>
      <c r="U146" t="s">
        <v>45</v>
      </c>
      <c r="V146" t="s">
        <v>235</v>
      </c>
      <c r="W146" t="s">
        <v>1194</v>
      </c>
      <c r="X146" t="s">
        <v>596</v>
      </c>
      <c r="Y146" s="1">
        <v>42794.160567129627</v>
      </c>
      <c r="Z146" s="1">
        <v>42802.321168981478</v>
      </c>
    </row>
    <row r="147" spans="1:26" x14ac:dyDescent="0.3">
      <c r="A147">
        <v>96717</v>
      </c>
      <c r="B147" t="s">
        <v>600</v>
      </c>
      <c r="C147" t="s">
        <v>599</v>
      </c>
      <c r="D147" t="s">
        <v>598</v>
      </c>
      <c r="E147" t="s">
        <v>24</v>
      </c>
      <c r="F147" t="s">
        <v>27</v>
      </c>
      <c r="G147" t="s">
        <v>76</v>
      </c>
      <c r="H147" t="s">
        <v>1307</v>
      </c>
      <c r="I147" t="s">
        <v>772</v>
      </c>
      <c r="J147" t="s">
        <v>600</v>
      </c>
      <c r="K147" t="s">
        <v>41</v>
      </c>
      <c r="L147" t="s">
        <v>240</v>
      </c>
      <c r="M147" t="s">
        <v>44</v>
      </c>
      <c r="N147" t="s">
        <v>1194</v>
      </c>
      <c r="O147" t="s">
        <v>1293</v>
      </c>
      <c r="R147" t="s">
        <v>235</v>
      </c>
      <c r="T147" t="s">
        <v>43</v>
      </c>
      <c r="U147" t="s">
        <v>60</v>
      </c>
      <c r="V147" t="s">
        <v>235</v>
      </c>
      <c r="W147" t="s">
        <v>1194</v>
      </c>
      <c r="X147" t="s">
        <v>596</v>
      </c>
      <c r="Y147" s="1">
        <v>42800.396087962959</v>
      </c>
      <c r="Z147" s="1">
        <v>42804.980451388888</v>
      </c>
    </row>
    <row r="148" spans="1:26" x14ac:dyDescent="0.3">
      <c r="A148">
        <v>96825</v>
      </c>
      <c r="B148" t="s">
        <v>128</v>
      </c>
      <c r="C148" t="s">
        <v>599</v>
      </c>
      <c r="D148" t="s">
        <v>609</v>
      </c>
      <c r="E148" t="s">
        <v>24</v>
      </c>
      <c r="F148" t="s">
        <v>27</v>
      </c>
      <c r="G148" t="s">
        <v>166</v>
      </c>
      <c r="H148" t="s">
        <v>1297</v>
      </c>
      <c r="I148" t="s">
        <v>772</v>
      </c>
      <c r="J148" t="s">
        <v>277</v>
      </c>
      <c r="K148" t="s">
        <v>41</v>
      </c>
      <c r="L148" t="s">
        <v>240</v>
      </c>
      <c r="M148" t="s">
        <v>185</v>
      </c>
      <c r="N148" t="s">
        <v>1194</v>
      </c>
      <c r="O148" t="s">
        <v>1194</v>
      </c>
      <c r="R148" t="s">
        <v>235</v>
      </c>
      <c r="T148" t="s">
        <v>67</v>
      </c>
      <c r="U148" t="s">
        <v>45</v>
      </c>
      <c r="V148" t="s">
        <v>235</v>
      </c>
      <c r="W148" t="s">
        <v>1194</v>
      </c>
      <c r="Y148" s="1">
        <v>42801.753854166665</v>
      </c>
      <c r="Z148" s="1">
        <v>42804.305902777778</v>
      </c>
    </row>
    <row r="149" spans="1:26" x14ac:dyDescent="0.3">
      <c r="A149">
        <v>77174</v>
      </c>
      <c r="B149" t="s">
        <v>123</v>
      </c>
      <c r="C149" t="s">
        <v>97</v>
      </c>
      <c r="D149" t="s">
        <v>110</v>
      </c>
      <c r="E149" t="s">
        <v>24</v>
      </c>
      <c r="F149" t="s">
        <v>27</v>
      </c>
      <c r="G149" t="s">
        <v>187</v>
      </c>
      <c r="H149" t="s">
        <v>590</v>
      </c>
      <c r="J149" t="s">
        <v>102</v>
      </c>
      <c r="K149" t="s">
        <v>41</v>
      </c>
      <c r="L149" t="s">
        <v>32</v>
      </c>
      <c r="N149" t="s">
        <v>1194</v>
      </c>
      <c r="O149" t="s">
        <v>1194</v>
      </c>
      <c r="R149" t="s">
        <v>235</v>
      </c>
      <c r="T149" t="s">
        <v>43</v>
      </c>
      <c r="U149" t="s">
        <v>29</v>
      </c>
      <c r="V149" t="s">
        <v>36</v>
      </c>
      <c r="W149" t="s">
        <v>1194</v>
      </c>
      <c r="Y149" s="1">
        <v>42416.525902777779</v>
      </c>
      <c r="Z149" s="1">
        <v>42423.508287037039</v>
      </c>
    </row>
    <row r="150" spans="1:26" x14ac:dyDescent="0.3">
      <c r="A150">
        <v>80602</v>
      </c>
      <c r="B150" t="s">
        <v>109</v>
      </c>
      <c r="C150" t="s">
        <v>97</v>
      </c>
      <c r="D150" t="s">
        <v>110</v>
      </c>
      <c r="E150" t="s">
        <v>24</v>
      </c>
      <c r="F150" t="s">
        <v>27</v>
      </c>
      <c r="G150" t="s">
        <v>187</v>
      </c>
      <c r="H150" t="s">
        <v>583</v>
      </c>
      <c r="J150" t="s">
        <v>102</v>
      </c>
      <c r="K150" t="s">
        <v>41</v>
      </c>
      <c r="L150" t="s">
        <v>32</v>
      </c>
      <c r="M150" t="s">
        <v>185</v>
      </c>
      <c r="N150" t="s">
        <v>1194</v>
      </c>
      <c r="O150" t="s">
        <v>145</v>
      </c>
      <c r="R150" t="s">
        <v>235</v>
      </c>
      <c r="S150" t="s">
        <v>426</v>
      </c>
      <c r="T150" t="s">
        <v>43</v>
      </c>
      <c r="U150" t="s">
        <v>45</v>
      </c>
      <c r="V150" t="s">
        <v>26</v>
      </c>
      <c r="W150" t="s">
        <v>1194</v>
      </c>
      <c r="Y150" s="1">
        <v>42471.625497685185</v>
      </c>
      <c r="Z150" s="1">
        <v>42472.423796296294</v>
      </c>
    </row>
    <row r="151" spans="1:26" x14ac:dyDescent="0.3">
      <c r="A151">
        <v>82520</v>
      </c>
      <c r="B151" t="s">
        <v>123</v>
      </c>
      <c r="C151" t="s">
        <v>97</v>
      </c>
      <c r="D151" t="s">
        <v>110</v>
      </c>
      <c r="E151" t="s">
        <v>24</v>
      </c>
      <c r="F151" t="s">
        <v>27</v>
      </c>
      <c r="G151" t="s">
        <v>187</v>
      </c>
      <c r="H151" t="s">
        <v>579</v>
      </c>
      <c r="J151" t="s">
        <v>102</v>
      </c>
      <c r="K151" t="s">
        <v>41</v>
      </c>
      <c r="L151" t="s">
        <v>32</v>
      </c>
      <c r="N151" t="s">
        <v>1194</v>
      </c>
      <c r="O151" t="s">
        <v>1194</v>
      </c>
      <c r="R151" t="s">
        <v>235</v>
      </c>
      <c r="S151" t="s">
        <v>426</v>
      </c>
      <c r="T151" t="s">
        <v>43</v>
      </c>
      <c r="U151" t="s">
        <v>37</v>
      </c>
      <c r="V151" t="s">
        <v>26</v>
      </c>
      <c r="W151" t="s">
        <v>1194</v>
      </c>
      <c r="Y151" s="1">
        <v>42499.325185185182</v>
      </c>
      <c r="Z151" s="1">
        <v>42537.316388888888</v>
      </c>
    </row>
    <row r="152" spans="1:26" x14ac:dyDescent="0.3">
      <c r="A152">
        <v>96582</v>
      </c>
      <c r="B152" t="s">
        <v>123</v>
      </c>
      <c r="C152" t="s">
        <v>97</v>
      </c>
      <c r="D152" t="s">
        <v>110</v>
      </c>
      <c r="E152" t="s">
        <v>24</v>
      </c>
      <c r="F152" t="s">
        <v>27</v>
      </c>
      <c r="G152" t="s">
        <v>169</v>
      </c>
      <c r="H152" t="s">
        <v>1296</v>
      </c>
      <c r="I152" t="s">
        <v>234</v>
      </c>
      <c r="J152" t="s">
        <v>102</v>
      </c>
      <c r="K152" t="s">
        <v>41</v>
      </c>
      <c r="L152" t="s">
        <v>240</v>
      </c>
      <c r="M152" t="s">
        <v>298</v>
      </c>
      <c r="N152" t="s">
        <v>1194</v>
      </c>
      <c r="O152" t="s">
        <v>1293</v>
      </c>
      <c r="Q152" t="s">
        <v>366</v>
      </c>
      <c r="R152" t="s">
        <v>235</v>
      </c>
      <c r="T152" t="s">
        <v>43</v>
      </c>
      <c r="U152" t="s">
        <v>29</v>
      </c>
      <c r="V152" t="s">
        <v>26</v>
      </c>
      <c r="W152" t="s">
        <v>1194</v>
      </c>
      <c r="Y152" s="1">
        <v>42796.300358796296</v>
      </c>
      <c r="Z152" s="1">
        <v>42804.412175925929</v>
      </c>
    </row>
    <row r="153" spans="1:26" x14ac:dyDescent="0.3">
      <c r="A153">
        <v>88179</v>
      </c>
      <c r="B153" t="s">
        <v>161</v>
      </c>
      <c r="C153" t="s">
        <v>322</v>
      </c>
      <c r="D153" t="s">
        <v>568</v>
      </c>
      <c r="E153" t="s">
        <v>24</v>
      </c>
      <c r="F153" t="s">
        <v>27</v>
      </c>
      <c r="G153" t="s">
        <v>187</v>
      </c>
      <c r="H153" t="s">
        <v>567</v>
      </c>
      <c r="I153" t="s">
        <v>107</v>
      </c>
      <c r="J153" t="s">
        <v>566</v>
      </c>
      <c r="K153" t="s">
        <v>41</v>
      </c>
      <c r="L153" t="s">
        <v>258</v>
      </c>
      <c r="M153" t="s">
        <v>185</v>
      </c>
      <c r="N153" t="s">
        <v>1194</v>
      </c>
      <c r="O153" t="s">
        <v>420</v>
      </c>
      <c r="R153" t="s">
        <v>235</v>
      </c>
      <c r="T153" t="s">
        <v>43</v>
      </c>
      <c r="U153" t="s">
        <v>29</v>
      </c>
      <c r="V153" t="s">
        <v>235</v>
      </c>
      <c r="W153" t="s">
        <v>1194</v>
      </c>
      <c r="Y153" s="1">
        <v>42608.184050925927</v>
      </c>
      <c r="Z153" s="1">
        <v>42627.040138888886</v>
      </c>
    </row>
    <row r="154" spans="1:26" x14ac:dyDescent="0.3">
      <c r="A154">
        <v>95101</v>
      </c>
      <c r="B154" t="s">
        <v>87</v>
      </c>
      <c r="C154" t="s">
        <v>322</v>
      </c>
      <c r="D154" t="s">
        <v>324</v>
      </c>
      <c r="E154" t="s">
        <v>24</v>
      </c>
      <c r="F154" t="s">
        <v>27</v>
      </c>
      <c r="G154" t="s">
        <v>169</v>
      </c>
      <c r="H154" t="s">
        <v>978</v>
      </c>
      <c r="I154" t="s">
        <v>234</v>
      </c>
      <c r="J154" t="s">
        <v>89</v>
      </c>
      <c r="K154" t="s">
        <v>41</v>
      </c>
      <c r="L154" t="s">
        <v>32</v>
      </c>
      <c r="M154" t="s">
        <v>298</v>
      </c>
      <c r="N154" t="s">
        <v>1194</v>
      </c>
      <c r="O154" t="s">
        <v>1194</v>
      </c>
      <c r="R154" t="s">
        <v>235</v>
      </c>
      <c r="T154" t="s">
        <v>43</v>
      </c>
      <c r="U154" t="s">
        <v>29</v>
      </c>
      <c r="V154" t="s">
        <v>306</v>
      </c>
      <c r="W154" t="s">
        <v>1194</v>
      </c>
      <c r="Y154" s="1">
        <v>42762.128333333334</v>
      </c>
      <c r="Z154" s="1">
        <v>42800.011562500003</v>
      </c>
    </row>
    <row r="155" spans="1:26" x14ac:dyDescent="0.3">
      <c r="A155">
        <v>77010</v>
      </c>
      <c r="B155" t="s">
        <v>217</v>
      </c>
      <c r="C155" t="s">
        <v>184</v>
      </c>
      <c r="D155" t="s">
        <v>212</v>
      </c>
      <c r="E155" t="s">
        <v>24</v>
      </c>
      <c r="F155" t="s">
        <v>27</v>
      </c>
      <c r="G155" t="s">
        <v>169</v>
      </c>
      <c r="H155" t="s">
        <v>563</v>
      </c>
      <c r="J155" t="s">
        <v>217</v>
      </c>
      <c r="K155" t="s">
        <v>41</v>
      </c>
      <c r="L155" t="s">
        <v>32</v>
      </c>
      <c r="N155" t="s">
        <v>1194</v>
      </c>
      <c r="O155" t="s">
        <v>1194</v>
      </c>
      <c r="R155" t="s">
        <v>235</v>
      </c>
      <c r="T155" t="s">
        <v>43</v>
      </c>
      <c r="U155" t="s">
        <v>37</v>
      </c>
      <c r="V155" t="s">
        <v>36</v>
      </c>
      <c r="W155" t="s">
        <v>1194</v>
      </c>
      <c r="Y155" s="1">
        <v>42412.258703703701</v>
      </c>
      <c r="Z155" s="1">
        <v>42412.262407407405</v>
      </c>
    </row>
    <row r="156" spans="1:26" x14ac:dyDescent="0.3">
      <c r="A156">
        <v>77038</v>
      </c>
      <c r="B156" t="s">
        <v>562</v>
      </c>
      <c r="C156" t="s">
        <v>184</v>
      </c>
      <c r="D156" t="s">
        <v>257</v>
      </c>
      <c r="E156" t="s">
        <v>24</v>
      </c>
      <c r="F156" t="s">
        <v>27</v>
      </c>
      <c r="G156" t="s">
        <v>187</v>
      </c>
      <c r="H156" t="s">
        <v>561</v>
      </c>
      <c r="I156" t="s">
        <v>236</v>
      </c>
      <c r="J156" t="s">
        <v>91</v>
      </c>
      <c r="K156" t="s">
        <v>41</v>
      </c>
      <c r="L156" t="s">
        <v>32</v>
      </c>
      <c r="M156" t="s">
        <v>185</v>
      </c>
      <c r="N156" t="s">
        <v>1194</v>
      </c>
      <c r="O156" t="s">
        <v>1194</v>
      </c>
      <c r="R156" t="s">
        <v>235</v>
      </c>
      <c r="T156" t="s">
        <v>43</v>
      </c>
      <c r="U156" t="s">
        <v>29</v>
      </c>
      <c r="V156" t="s">
        <v>26</v>
      </c>
      <c r="W156" t="s">
        <v>1194</v>
      </c>
      <c r="Y156" s="1">
        <v>42413.023888888885</v>
      </c>
      <c r="Z156" s="1">
        <v>42445.06453703704</v>
      </c>
    </row>
    <row r="157" spans="1:26" x14ac:dyDescent="0.3">
      <c r="A157">
        <v>82064</v>
      </c>
      <c r="B157" t="s">
        <v>154</v>
      </c>
      <c r="C157" t="s">
        <v>184</v>
      </c>
      <c r="D157" t="s">
        <v>293</v>
      </c>
      <c r="E157" t="s">
        <v>24</v>
      </c>
      <c r="F157" t="s">
        <v>27</v>
      </c>
      <c r="G157" t="s">
        <v>187</v>
      </c>
      <c r="H157" t="s">
        <v>559</v>
      </c>
      <c r="I157" t="s">
        <v>923</v>
      </c>
      <c r="J157" t="s">
        <v>91</v>
      </c>
      <c r="K157" t="s">
        <v>41</v>
      </c>
      <c r="L157" t="s">
        <v>32</v>
      </c>
      <c r="N157" t="s">
        <v>1194</v>
      </c>
      <c r="O157" t="s">
        <v>1194</v>
      </c>
      <c r="R157" t="s">
        <v>235</v>
      </c>
      <c r="T157" t="s">
        <v>67</v>
      </c>
      <c r="U157" t="s">
        <v>45</v>
      </c>
      <c r="V157" t="s">
        <v>26</v>
      </c>
      <c r="W157" t="s">
        <v>361</v>
      </c>
      <c r="Y157" s="1">
        <v>42492.52611111111</v>
      </c>
      <c r="Z157" s="1">
        <v>42528.274548611109</v>
      </c>
    </row>
    <row r="158" spans="1:26" x14ac:dyDescent="0.3">
      <c r="A158">
        <v>82794</v>
      </c>
      <c r="B158" t="s">
        <v>325</v>
      </c>
      <c r="C158" t="s">
        <v>184</v>
      </c>
      <c r="D158" t="s">
        <v>293</v>
      </c>
      <c r="E158" t="s">
        <v>24</v>
      </c>
      <c r="F158" t="s">
        <v>27</v>
      </c>
      <c r="G158" t="s">
        <v>187</v>
      </c>
      <c r="H158" t="s">
        <v>554</v>
      </c>
      <c r="I158" t="s">
        <v>313</v>
      </c>
      <c r="J158" t="s">
        <v>91</v>
      </c>
      <c r="K158" t="s">
        <v>41</v>
      </c>
      <c r="L158" t="s">
        <v>32</v>
      </c>
      <c r="N158" t="s">
        <v>1194</v>
      </c>
      <c r="O158" t="s">
        <v>280</v>
      </c>
      <c r="R158" t="s">
        <v>235</v>
      </c>
      <c r="T158" t="s">
        <v>55</v>
      </c>
      <c r="U158" t="s">
        <v>37</v>
      </c>
      <c r="V158" t="s">
        <v>26</v>
      </c>
      <c r="W158" t="s">
        <v>1194</v>
      </c>
      <c r="Y158" s="1">
        <v>42502.526585648149</v>
      </c>
      <c r="Z158" s="1">
        <v>42531.045590277776</v>
      </c>
    </row>
    <row r="159" spans="1:26" x14ac:dyDescent="0.3">
      <c r="A159">
        <v>83499</v>
      </c>
      <c r="B159" t="s">
        <v>211</v>
      </c>
      <c r="C159" t="s">
        <v>184</v>
      </c>
      <c r="D159" t="s">
        <v>525</v>
      </c>
      <c r="E159" t="s">
        <v>24</v>
      </c>
      <c r="F159" t="s">
        <v>27</v>
      </c>
      <c r="G159" t="s">
        <v>187</v>
      </c>
      <c r="H159" t="s">
        <v>553</v>
      </c>
      <c r="I159" t="s">
        <v>349</v>
      </c>
      <c r="J159" t="s">
        <v>91</v>
      </c>
      <c r="K159" t="s">
        <v>41</v>
      </c>
      <c r="L159" t="s">
        <v>32</v>
      </c>
      <c r="N159" t="s">
        <v>1194</v>
      </c>
      <c r="O159" t="s">
        <v>539</v>
      </c>
      <c r="Q159" t="s">
        <v>552</v>
      </c>
      <c r="R159" t="s">
        <v>235</v>
      </c>
      <c r="T159" t="s">
        <v>43</v>
      </c>
      <c r="U159" t="s">
        <v>29</v>
      </c>
      <c r="V159" t="s">
        <v>26</v>
      </c>
      <c r="W159" t="s">
        <v>361</v>
      </c>
      <c r="Y159" s="1">
        <v>42514.526782407411</v>
      </c>
      <c r="Z159" s="1">
        <v>42573.667349537034</v>
      </c>
    </row>
    <row r="160" spans="1:26" x14ac:dyDescent="0.3">
      <c r="A160">
        <v>83699</v>
      </c>
      <c r="B160" t="s">
        <v>448</v>
      </c>
      <c r="C160" t="s">
        <v>184</v>
      </c>
      <c r="D160" t="s">
        <v>212</v>
      </c>
      <c r="E160" t="s">
        <v>24</v>
      </c>
      <c r="F160" t="s">
        <v>27</v>
      </c>
      <c r="G160" t="s">
        <v>201</v>
      </c>
      <c r="H160" t="s">
        <v>551</v>
      </c>
      <c r="I160" t="s">
        <v>230</v>
      </c>
      <c r="J160" t="s">
        <v>91</v>
      </c>
      <c r="K160" t="s">
        <v>41</v>
      </c>
      <c r="L160" t="s">
        <v>32</v>
      </c>
      <c r="M160" t="s">
        <v>298</v>
      </c>
      <c r="N160" t="s">
        <v>1194</v>
      </c>
      <c r="O160" t="s">
        <v>539</v>
      </c>
      <c r="R160" t="s">
        <v>235</v>
      </c>
      <c r="T160" t="s">
        <v>43</v>
      </c>
      <c r="U160" t="s">
        <v>29</v>
      </c>
      <c r="V160" t="s">
        <v>36</v>
      </c>
      <c r="W160" t="s">
        <v>361</v>
      </c>
      <c r="Y160" s="1">
        <v>42517.521284722221</v>
      </c>
      <c r="Z160" s="1">
        <v>42590.698009259257</v>
      </c>
    </row>
    <row r="161" spans="1:27" x14ac:dyDescent="0.3">
      <c r="A161">
        <v>83706</v>
      </c>
      <c r="B161" t="s">
        <v>183</v>
      </c>
      <c r="C161" t="s">
        <v>184</v>
      </c>
      <c r="D161" t="s">
        <v>525</v>
      </c>
      <c r="E161" t="s">
        <v>24</v>
      </c>
      <c r="F161" t="s">
        <v>27</v>
      </c>
      <c r="G161" t="s">
        <v>187</v>
      </c>
      <c r="H161" t="s">
        <v>550</v>
      </c>
      <c r="I161" t="s">
        <v>913</v>
      </c>
      <c r="J161" t="s">
        <v>91</v>
      </c>
      <c r="K161" t="s">
        <v>41</v>
      </c>
      <c r="L161" t="s">
        <v>32</v>
      </c>
      <c r="N161" t="s">
        <v>1194</v>
      </c>
      <c r="O161" t="s">
        <v>1194</v>
      </c>
      <c r="Q161" t="s">
        <v>549</v>
      </c>
      <c r="R161" t="s">
        <v>235</v>
      </c>
      <c r="T161" t="s">
        <v>67</v>
      </c>
      <c r="U161" t="s">
        <v>45</v>
      </c>
      <c r="V161" t="s">
        <v>26</v>
      </c>
      <c r="W161" t="s">
        <v>361</v>
      </c>
      <c r="Y161" s="1">
        <v>42517.527361111112</v>
      </c>
      <c r="Z161" s="1">
        <v>42785.86005787037</v>
      </c>
    </row>
    <row r="162" spans="1:27" x14ac:dyDescent="0.3">
      <c r="A162">
        <v>83974</v>
      </c>
      <c r="B162" t="s">
        <v>268</v>
      </c>
      <c r="C162" t="s">
        <v>184</v>
      </c>
      <c r="D162" t="s">
        <v>293</v>
      </c>
      <c r="E162" t="s">
        <v>24</v>
      </c>
      <c r="F162" t="s">
        <v>27</v>
      </c>
      <c r="G162" t="s">
        <v>187</v>
      </c>
      <c r="H162" t="s">
        <v>548</v>
      </c>
      <c r="I162" t="s">
        <v>923</v>
      </c>
      <c r="J162" t="s">
        <v>91</v>
      </c>
      <c r="K162" t="s">
        <v>41</v>
      </c>
      <c r="L162" t="s">
        <v>32</v>
      </c>
      <c r="N162" t="s">
        <v>1194</v>
      </c>
      <c r="O162" t="s">
        <v>1194</v>
      </c>
      <c r="R162" t="s">
        <v>235</v>
      </c>
      <c r="T162" t="s">
        <v>55</v>
      </c>
      <c r="U162" t="s">
        <v>45</v>
      </c>
      <c r="V162" t="s">
        <v>26</v>
      </c>
      <c r="W162" t="s">
        <v>1194</v>
      </c>
      <c r="Y162" s="1">
        <v>42523.527754629627</v>
      </c>
      <c r="Z162" s="1">
        <v>42528.271458333336</v>
      </c>
    </row>
    <row r="163" spans="1:27" x14ac:dyDescent="0.3">
      <c r="A163">
        <v>84719</v>
      </c>
      <c r="B163" t="s">
        <v>340</v>
      </c>
      <c r="C163" t="s">
        <v>184</v>
      </c>
      <c r="D163" t="s">
        <v>525</v>
      </c>
      <c r="E163" t="s">
        <v>24</v>
      </c>
      <c r="F163" t="s">
        <v>27</v>
      </c>
      <c r="G163" t="s">
        <v>187</v>
      </c>
      <c r="H163" t="s">
        <v>547</v>
      </c>
      <c r="I163" t="s">
        <v>349</v>
      </c>
      <c r="J163" t="s">
        <v>340</v>
      </c>
      <c r="K163" t="s">
        <v>41</v>
      </c>
      <c r="L163" t="s">
        <v>32</v>
      </c>
      <c r="M163" t="s">
        <v>44</v>
      </c>
      <c r="N163" t="s">
        <v>1194</v>
      </c>
      <c r="O163" t="s">
        <v>433</v>
      </c>
      <c r="Q163" t="s">
        <v>546</v>
      </c>
      <c r="R163" t="s">
        <v>235</v>
      </c>
      <c r="T163" t="s">
        <v>43</v>
      </c>
      <c r="U163" t="s">
        <v>29</v>
      </c>
      <c r="V163" t="s">
        <v>26</v>
      </c>
      <c r="W163" t="s">
        <v>361</v>
      </c>
      <c r="X163" t="s">
        <v>545</v>
      </c>
      <c r="Y163" s="1">
        <v>42537.254837962966</v>
      </c>
      <c r="Z163" s="1">
        <v>42556.341793981483</v>
      </c>
      <c r="AA163" t="s">
        <v>297</v>
      </c>
    </row>
    <row r="164" spans="1:27" x14ac:dyDescent="0.3">
      <c r="A164">
        <v>86218</v>
      </c>
      <c r="B164" t="s">
        <v>340</v>
      </c>
      <c r="C164" t="s">
        <v>184</v>
      </c>
      <c r="D164" t="s">
        <v>186</v>
      </c>
      <c r="E164" t="s">
        <v>24</v>
      </c>
      <c r="F164" t="s">
        <v>27</v>
      </c>
      <c r="G164" t="s">
        <v>187</v>
      </c>
      <c r="H164" t="s">
        <v>1235</v>
      </c>
      <c r="I164" t="s">
        <v>349</v>
      </c>
      <c r="J164" t="s">
        <v>91</v>
      </c>
      <c r="K164" t="s">
        <v>41</v>
      </c>
      <c r="L164" t="s">
        <v>32</v>
      </c>
      <c r="M164" t="s">
        <v>298</v>
      </c>
      <c r="N164" t="s">
        <v>1194</v>
      </c>
      <c r="O164" t="s">
        <v>1216</v>
      </c>
      <c r="R164" t="s">
        <v>235</v>
      </c>
      <c r="T164" t="s">
        <v>55</v>
      </c>
      <c r="U164" t="s">
        <v>45</v>
      </c>
      <c r="V164" t="s">
        <v>26</v>
      </c>
      <c r="W164" t="s">
        <v>1194</v>
      </c>
      <c r="Y164" s="1">
        <v>42566.347951388889</v>
      </c>
      <c r="Z164" s="1">
        <v>42795.651377314818</v>
      </c>
      <c r="AA164" t="s">
        <v>1234</v>
      </c>
    </row>
    <row r="165" spans="1:27" x14ac:dyDescent="0.3">
      <c r="A165">
        <v>86350</v>
      </c>
      <c r="B165" t="s">
        <v>340</v>
      </c>
      <c r="C165" t="s">
        <v>184</v>
      </c>
      <c r="D165" t="s">
        <v>293</v>
      </c>
      <c r="E165" t="s">
        <v>24</v>
      </c>
      <c r="F165" t="s">
        <v>27</v>
      </c>
      <c r="G165" t="s">
        <v>187</v>
      </c>
      <c r="H165" t="s">
        <v>542</v>
      </c>
      <c r="I165" t="s">
        <v>800</v>
      </c>
      <c r="J165" t="s">
        <v>91</v>
      </c>
      <c r="K165" t="s">
        <v>41</v>
      </c>
      <c r="L165" t="s">
        <v>32</v>
      </c>
      <c r="N165" t="s">
        <v>1194</v>
      </c>
      <c r="O165" t="s">
        <v>1194</v>
      </c>
      <c r="Q165" t="s">
        <v>541</v>
      </c>
      <c r="R165" t="s">
        <v>235</v>
      </c>
      <c r="T165" t="s">
        <v>43</v>
      </c>
      <c r="U165" t="s">
        <v>45</v>
      </c>
      <c r="V165" t="s">
        <v>26</v>
      </c>
      <c r="W165" t="s">
        <v>361</v>
      </c>
      <c r="Y165" s="1">
        <v>42570.369074074071</v>
      </c>
      <c r="Z165" s="1">
        <v>42736.966805555552</v>
      </c>
    </row>
    <row r="166" spans="1:27" x14ac:dyDescent="0.3">
      <c r="A166">
        <v>86378</v>
      </c>
      <c r="B166" t="s">
        <v>977</v>
      </c>
      <c r="C166" t="s">
        <v>184</v>
      </c>
      <c r="D166" t="s">
        <v>293</v>
      </c>
      <c r="E166" t="s">
        <v>48</v>
      </c>
      <c r="F166" t="s">
        <v>27</v>
      </c>
      <c r="G166" t="s">
        <v>187</v>
      </c>
      <c r="H166" t="s">
        <v>976</v>
      </c>
      <c r="I166" t="s">
        <v>234</v>
      </c>
      <c r="J166" t="s">
        <v>91</v>
      </c>
      <c r="K166" t="s">
        <v>41</v>
      </c>
      <c r="L166" t="s">
        <v>32</v>
      </c>
      <c r="M166" t="s">
        <v>298</v>
      </c>
      <c r="N166" t="s">
        <v>338</v>
      </c>
      <c r="O166" t="s">
        <v>1194</v>
      </c>
      <c r="R166" t="s">
        <v>235</v>
      </c>
      <c r="T166" t="s">
        <v>43</v>
      </c>
      <c r="U166" t="s">
        <v>29</v>
      </c>
      <c r="V166" t="s">
        <v>26</v>
      </c>
      <c r="W166" t="s">
        <v>1194</v>
      </c>
      <c r="Y166" s="1">
        <v>42570.509155092594</v>
      </c>
      <c r="Z166" s="1">
        <v>42781.593425925923</v>
      </c>
    </row>
    <row r="167" spans="1:27" x14ac:dyDescent="0.3">
      <c r="A167">
        <v>86415</v>
      </c>
      <c r="B167" t="s">
        <v>211</v>
      </c>
      <c r="C167" t="s">
        <v>184</v>
      </c>
      <c r="D167" t="s">
        <v>186</v>
      </c>
      <c r="E167" t="s">
        <v>24</v>
      </c>
      <c r="F167" t="s">
        <v>27</v>
      </c>
      <c r="G167" t="s">
        <v>187</v>
      </c>
      <c r="H167" t="s">
        <v>540</v>
      </c>
      <c r="I167" t="s">
        <v>800</v>
      </c>
      <c r="J167" t="s">
        <v>174</v>
      </c>
      <c r="K167" t="s">
        <v>41</v>
      </c>
      <c r="L167" t="s">
        <v>32</v>
      </c>
      <c r="N167" t="s">
        <v>1194</v>
      </c>
      <c r="O167" t="s">
        <v>1194</v>
      </c>
      <c r="R167" t="s">
        <v>235</v>
      </c>
      <c r="T167" t="s">
        <v>43</v>
      </c>
      <c r="U167" t="s">
        <v>29</v>
      </c>
      <c r="V167" t="s">
        <v>26</v>
      </c>
      <c r="W167" t="s">
        <v>361</v>
      </c>
      <c r="Y167" s="1">
        <v>42571.160509259258</v>
      </c>
      <c r="Z167" s="1">
        <v>42736.967905092592</v>
      </c>
    </row>
    <row r="168" spans="1:27" x14ac:dyDescent="0.3">
      <c r="A168">
        <v>87123</v>
      </c>
      <c r="B168" t="s">
        <v>211</v>
      </c>
      <c r="C168" t="s">
        <v>184</v>
      </c>
      <c r="D168" t="s">
        <v>212</v>
      </c>
      <c r="E168" t="s">
        <v>24</v>
      </c>
      <c r="F168" t="s">
        <v>27</v>
      </c>
      <c r="G168" t="s">
        <v>187</v>
      </c>
      <c r="H168" t="s">
        <v>538</v>
      </c>
      <c r="I168" t="s">
        <v>800</v>
      </c>
      <c r="J168" t="s">
        <v>91</v>
      </c>
      <c r="K168" t="s">
        <v>41</v>
      </c>
      <c r="L168" t="s">
        <v>32</v>
      </c>
      <c r="N168" t="s">
        <v>1194</v>
      </c>
      <c r="O168" t="s">
        <v>539</v>
      </c>
      <c r="Q168" t="s">
        <v>537</v>
      </c>
      <c r="R168" t="s">
        <v>235</v>
      </c>
      <c r="T168" t="s">
        <v>43</v>
      </c>
      <c r="U168" t="s">
        <v>29</v>
      </c>
      <c r="V168" t="s">
        <v>26</v>
      </c>
      <c r="W168" t="s">
        <v>1194</v>
      </c>
      <c r="Y168" s="1">
        <v>42586.299166666664</v>
      </c>
      <c r="Z168" s="1">
        <v>42736.977094907408</v>
      </c>
    </row>
    <row r="169" spans="1:27" x14ac:dyDescent="0.3">
      <c r="A169">
        <v>88054</v>
      </c>
      <c r="B169" t="s">
        <v>214</v>
      </c>
      <c r="C169" t="s">
        <v>184</v>
      </c>
      <c r="D169" t="s">
        <v>293</v>
      </c>
      <c r="E169" t="s">
        <v>24</v>
      </c>
      <c r="F169" t="s">
        <v>27</v>
      </c>
      <c r="G169" t="s">
        <v>169</v>
      </c>
      <c r="H169" t="s">
        <v>536</v>
      </c>
      <c r="I169" t="s">
        <v>800</v>
      </c>
      <c r="J169" t="s">
        <v>91</v>
      </c>
      <c r="K169" t="s">
        <v>41</v>
      </c>
      <c r="L169" t="s">
        <v>240</v>
      </c>
      <c r="M169" t="s">
        <v>365</v>
      </c>
      <c r="N169" t="s">
        <v>1194</v>
      </c>
      <c r="O169" t="s">
        <v>383</v>
      </c>
      <c r="R169" t="s">
        <v>235</v>
      </c>
      <c r="T169" t="s">
        <v>67</v>
      </c>
      <c r="U169" t="s">
        <v>37</v>
      </c>
      <c r="V169" t="s">
        <v>26</v>
      </c>
      <c r="W169" t="s">
        <v>1194</v>
      </c>
      <c r="Y169" s="1">
        <v>42606.244699074072</v>
      </c>
      <c r="Z169" s="1">
        <v>42760.554328703707</v>
      </c>
    </row>
    <row r="170" spans="1:27" x14ac:dyDescent="0.3">
      <c r="A170">
        <v>88202</v>
      </c>
      <c r="B170" t="s">
        <v>285</v>
      </c>
      <c r="C170" t="s">
        <v>184</v>
      </c>
      <c r="D170" t="s">
        <v>293</v>
      </c>
      <c r="E170" t="s">
        <v>24</v>
      </c>
      <c r="F170" t="s">
        <v>27</v>
      </c>
      <c r="G170" t="s">
        <v>169</v>
      </c>
      <c r="H170" t="s">
        <v>535</v>
      </c>
      <c r="I170" t="s">
        <v>245</v>
      </c>
      <c r="J170" t="s">
        <v>91</v>
      </c>
      <c r="K170" t="s">
        <v>41</v>
      </c>
      <c r="L170" t="s">
        <v>32</v>
      </c>
      <c r="M170" t="s">
        <v>369</v>
      </c>
      <c r="N170" t="s">
        <v>1194</v>
      </c>
      <c r="O170" t="s">
        <v>411</v>
      </c>
      <c r="R170" t="s">
        <v>235</v>
      </c>
      <c r="T170" t="s">
        <v>43</v>
      </c>
      <c r="U170" t="s">
        <v>29</v>
      </c>
      <c r="V170" t="s">
        <v>26</v>
      </c>
      <c r="W170" t="s">
        <v>1194</v>
      </c>
      <c r="Y170" s="1">
        <v>42608.519803240742</v>
      </c>
      <c r="Z170" s="1">
        <v>42621.606226851851</v>
      </c>
    </row>
    <row r="171" spans="1:27" x14ac:dyDescent="0.3">
      <c r="A171">
        <v>88899</v>
      </c>
      <c r="B171" t="s">
        <v>340</v>
      </c>
      <c r="C171" t="s">
        <v>184</v>
      </c>
      <c r="D171" t="s">
        <v>525</v>
      </c>
      <c r="E171" t="s">
        <v>24</v>
      </c>
      <c r="F171" t="s">
        <v>27</v>
      </c>
      <c r="G171" t="s">
        <v>169</v>
      </c>
      <c r="H171" t="s">
        <v>534</v>
      </c>
      <c r="I171" t="s">
        <v>915</v>
      </c>
      <c r="J171" t="s">
        <v>91</v>
      </c>
      <c r="K171" t="s">
        <v>41</v>
      </c>
      <c r="L171" t="s">
        <v>32</v>
      </c>
      <c r="N171" t="s">
        <v>1194</v>
      </c>
      <c r="O171" t="s">
        <v>270</v>
      </c>
      <c r="R171" t="s">
        <v>235</v>
      </c>
      <c r="T171" t="s">
        <v>55</v>
      </c>
      <c r="U171" t="s">
        <v>37</v>
      </c>
      <c r="V171" t="s">
        <v>26</v>
      </c>
      <c r="W171" t="s">
        <v>1194</v>
      </c>
      <c r="Y171" s="1">
        <v>42625.724212962959</v>
      </c>
      <c r="Z171" s="1">
        <v>42627.048414351855</v>
      </c>
    </row>
    <row r="172" spans="1:27" x14ac:dyDescent="0.3">
      <c r="A172">
        <v>91723</v>
      </c>
      <c r="B172" t="s">
        <v>325</v>
      </c>
      <c r="C172" t="s">
        <v>184</v>
      </c>
      <c r="D172" t="s">
        <v>525</v>
      </c>
      <c r="E172" t="s">
        <v>24</v>
      </c>
      <c r="F172" t="s">
        <v>27</v>
      </c>
      <c r="G172" t="s">
        <v>187</v>
      </c>
      <c r="H172" t="s">
        <v>524</v>
      </c>
      <c r="I172" t="s">
        <v>195</v>
      </c>
      <c r="J172" t="s">
        <v>91</v>
      </c>
      <c r="K172" t="s">
        <v>41</v>
      </c>
      <c r="L172" t="s">
        <v>32</v>
      </c>
      <c r="M172" t="s">
        <v>369</v>
      </c>
      <c r="N172" t="s">
        <v>1194</v>
      </c>
      <c r="O172" t="s">
        <v>368</v>
      </c>
      <c r="R172" t="s">
        <v>235</v>
      </c>
      <c r="T172" t="s">
        <v>55</v>
      </c>
      <c r="U172" t="s">
        <v>37</v>
      </c>
      <c r="V172" t="s">
        <v>26</v>
      </c>
      <c r="W172" t="s">
        <v>1194</v>
      </c>
      <c r="Y172" s="1">
        <v>42676.504247685189</v>
      </c>
      <c r="Z172" s="1">
        <v>42690.266458333332</v>
      </c>
    </row>
    <row r="173" spans="1:27" x14ac:dyDescent="0.3">
      <c r="A173">
        <v>92081</v>
      </c>
      <c r="B173" t="s">
        <v>159</v>
      </c>
      <c r="C173" t="s">
        <v>184</v>
      </c>
      <c r="D173" t="s">
        <v>212</v>
      </c>
      <c r="E173" t="s">
        <v>24</v>
      </c>
      <c r="F173" t="s">
        <v>27</v>
      </c>
      <c r="G173" t="s">
        <v>187</v>
      </c>
      <c r="H173" t="s">
        <v>1233</v>
      </c>
      <c r="I173" t="s">
        <v>234</v>
      </c>
      <c r="J173" t="s">
        <v>91</v>
      </c>
      <c r="K173" t="s">
        <v>41</v>
      </c>
      <c r="L173" t="s">
        <v>32</v>
      </c>
      <c r="M173" t="s">
        <v>298</v>
      </c>
      <c r="N173" t="s">
        <v>1194</v>
      </c>
      <c r="O173" t="s">
        <v>1216</v>
      </c>
      <c r="Q173" t="s">
        <v>366</v>
      </c>
      <c r="R173" t="s">
        <v>235</v>
      </c>
      <c r="T173" t="s">
        <v>43</v>
      </c>
      <c r="U173" t="s">
        <v>29</v>
      </c>
      <c r="V173" t="s">
        <v>26</v>
      </c>
      <c r="W173" t="s">
        <v>361</v>
      </c>
      <c r="Y173" s="1">
        <v>42683.658750000002</v>
      </c>
      <c r="Z173" s="1">
        <v>42796.337094907409</v>
      </c>
      <c r="AA173" t="s">
        <v>1232</v>
      </c>
    </row>
    <row r="174" spans="1:27" x14ac:dyDescent="0.3">
      <c r="A174">
        <v>92552</v>
      </c>
      <c r="B174" t="s">
        <v>100</v>
      </c>
      <c r="C174" t="s">
        <v>184</v>
      </c>
      <c r="D174" t="s">
        <v>293</v>
      </c>
      <c r="E174" t="s">
        <v>24</v>
      </c>
      <c r="F174" t="s">
        <v>27</v>
      </c>
      <c r="G174" t="s">
        <v>187</v>
      </c>
      <c r="H174" t="s">
        <v>523</v>
      </c>
      <c r="I174" t="s">
        <v>195</v>
      </c>
      <c r="J174" t="s">
        <v>91</v>
      </c>
      <c r="K174" t="s">
        <v>41</v>
      </c>
      <c r="L174" t="s">
        <v>32</v>
      </c>
      <c r="M174" t="s">
        <v>369</v>
      </c>
      <c r="N174" t="s">
        <v>1194</v>
      </c>
      <c r="O174" t="s">
        <v>1194</v>
      </c>
      <c r="R174" t="s">
        <v>235</v>
      </c>
      <c r="T174" t="s">
        <v>55</v>
      </c>
      <c r="U174" t="s">
        <v>37</v>
      </c>
      <c r="V174" t="s">
        <v>26</v>
      </c>
      <c r="W174" t="s">
        <v>1194</v>
      </c>
      <c r="Y174" s="1">
        <v>42692.370798611111</v>
      </c>
      <c r="Z174" s="1">
        <v>42754.314803240741</v>
      </c>
    </row>
    <row r="175" spans="1:27" x14ac:dyDescent="0.3">
      <c r="A175">
        <v>94194</v>
      </c>
      <c r="B175" t="s">
        <v>229</v>
      </c>
      <c r="C175" t="s">
        <v>184</v>
      </c>
      <c r="D175" t="s">
        <v>293</v>
      </c>
      <c r="E175" t="s">
        <v>149</v>
      </c>
      <c r="F175" t="s">
        <v>27</v>
      </c>
      <c r="G175" t="s">
        <v>187</v>
      </c>
      <c r="H175" t="s">
        <v>973</v>
      </c>
      <c r="I175" t="s">
        <v>229</v>
      </c>
      <c r="J175" t="s">
        <v>91</v>
      </c>
      <c r="K175" t="s">
        <v>41</v>
      </c>
      <c r="L175" t="s">
        <v>240</v>
      </c>
      <c r="M175" t="s">
        <v>369</v>
      </c>
      <c r="N175" t="s">
        <v>1194</v>
      </c>
      <c r="O175" t="s">
        <v>1194</v>
      </c>
      <c r="Q175" t="s">
        <v>972</v>
      </c>
      <c r="R175" t="s">
        <v>235</v>
      </c>
      <c r="T175" t="s">
        <v>43</v>
      </c>
      <c r="U175" t="s">
        <v>29</v>
      </c>
      <c r="V175" t="s">
        <v>26</v>
      </c>
      <c r="W175" t="s">
        <v>1194</v>
      </c>
      <c r="Y175" s="1">
        <v>42740.002442129633</v>
      </c>
      <c r="Z175" s="1">
        <v>42766.496493055558</v>
      </c>
    </row>
    <row r="176" spans="1:27" x14ac:dyDescent="0.3">
      <c r="A176">
        <v>94594</v>
      </c>
      <c r="B176" t="s">
        <v>340</v>
      </c>
      <c r="C176" t="s">
        <v>184</v>
      </c>
      <c r="D176" t="s">
        <v>212</v>
      </c>
      <c r="E176" t="s">
        <v>147</v>
      </c>
      <c r="F176" t="s">
        <v>27</v>
      </c>
      <c r="G176" t="s">
        <v>187</v>
      </c>
      <c r="H176" t="s">
        <v>971</v>
      </c>
      <c r="I176" t="s">
        <v>913</v>
      </c>
      <c r="J176" t="s">
        <v>91</v>
      </c>
      <c r="K176" t="s">
        <v>41</v>
      </c>
      <c r="L176" t="s">
        <v>240</v>
      </c>
      <c r="M176" t="s">
        <v>185</v>
      </c>
      <c r="N176" t="s">
        <v>1194</v>
      </c>
      <c r="O176" t="s">
        <v>1194</v>
      </c>
      <c r="R176" t="s">
        <v>235</v>
      </c>
      <c r="T176" t="s">
        <v>67</v>
      </c>
      <c r="U176" t="s">
        <v>37</v>
      </c>
      <c r="V176" t="s">
        <v>235</v>
      </c>
      <c r="W176" t="s">
        <v>1194</v>
      </c>
      <c r="Y176" s="1">
        <v>42748.470682870371</v>
      </c>
      <c r="Z176" s="1">
        <v>42780.21603009259</v>
      </c>
      <c r="AA176" t="s">
        <v>531</v>
      </c>
    </row>
    <row r="177" spans="1:27" x14ac:dyDescent="0.3">
      <c r="A177">
        <v>95130</v>
      </c>
      <c r="B177" t="s">
        <v>295</v>
      </c>
      <c r="C177" t="s">
        <v>184</v>
      </c>
      <c r="D177" t="s">
        <v>212</v>
      </c>
      <c r="E177" t="s">
        <v>24</v>
      </c>
      <c r="F177" t="s">
        <v>27</v>
      </c>
      <c r="G177" t="s">
        <v>169</v>
      </c>
      <c r="H177" t="s">
        <v>522</v>
      </c>
      <c r="I177" t="s">
        <v>349</v>
      </c>
      <c r="J177" t="s">
        <v>102</v>
      </c>
      <c r="K177" t="s">
        <v>41</v>
      </c>
      <c r="L177" t="s">
        <v>240</v>
      </c>
      <c r="M177" t="s">
        <v>365</v>
      </c>
      <c r="N177" t="s">
        <v>1194</v>
      </c>
      <c r="O177" t="s">
        <v>364</v>
      </c>
      <c r="R177" t="s">
        <v>235</v>
      </c>
      <c r="T177" t="s">
        <v>55</v>
      </c>
      <c r="U177" t="s">
        <v>45</v>
      </c>
      <c r="V177" t="s">
        <v>26</v>
      </c>
      <c r="W177" t="s">
        <v>1194</v>
      </c>
      <c r="Y177" s="1">
        <v>42762.359837962962</v>
      </c>
      <c r="Z177" s="1">
        <v>42774.1325462963</v>
      </c>
    </row>
    <row r="178" spans="1:27" x14ac:dyDescent="0.3">
      <c r="A178">
        <v>95216</v>
      </c>
      <c r="B178" t="s">
        <v>214</v>
      </c>
      <c r="C178" t="s">
        <v>184</v>
      </c>
      <c r="D178" t="s">
        <v>293</v>
      </c>
      <c r="E178" t="s">
        <v>149</v>
      </c>
      <c r="F178" t="s">
        <v>27</v>
      </c>
      <c r="G178" t="s">
        <v>187</v>
      </c>
      <c r="H178" t="s">
        <v>969</v>
      </c>
      <c r="I178" t="s">
        <v>315</v>
      </c>
      <c r="J178" t="s">
        <v>214</v>
      </c>
      <c r="K178" t="s">
        <v>41</v>
      </c>
      <c r="L178" t="s">
        <v>240</v>
      </c>
      <c r="M178" t="s">
        <v>185</v>
      </c>
      <c r="N178" t="s">
        <v>1194</v>
      </c>
      <c r="O178" t="s">
        <v>1194</v>
      </c>
      <c r="R178" t="s">
        <v>235</v>
      </c>
      <c r="T178" t="s">
        <v>55</v>
      </c>
      <c r="U178" t="s">
        <v>37</v>
      </c>
      <c r="V178" t="s">
        <v>235</v>
      </c>
      <c r="W178" t="s">
        <v>1194</v>
      </c>
      <c r="Y178" s="1">
        <v>42765.98542824074</v>
      </c>
      <c r="Z178" s="1">
        <v>42781.343599537038</v>
      </c>
      <c r="AA178" t="s">
        <v>531</v>
      </c>
    </row>
    <row r="179" spans="1:27" x14ac:dyDescent="0.3">
      <c r="A179">
        <v>95391</v>
      </c>
      <c r="B179" t="s">
        <v>340</v>
      </c>
      <c r="C179" t="s">
        <v>184</v>
      </c>
      <c r="D179" t="s">
        <v>212</v>
      </c>
      <c r="E179" t="s">
        <v>147</v>
      </c>
      <c r="F179" t="s">
        <v>27</v>
      </c>
      <c r="G179" t="s">
        <v>187</v>
      </c>
      <c r="H179" t="s">
        <v>964</v>
      </c>
      <c r="I179" t="s">
        <v>913</v>
      </c>
      <c r="J179" t="s">
        <v>91</v>
      </c>
      <c r="K179" t="s">
        <v>41</v>
      </c>
      <c r="L179" t="s">
        <v>240</v>
      </c>
      <c r="M179" t="s">
        <v>185</v>
      </c>
      <c r="N179" t="s">
        <v>1194</v>
      </c>
      <c r="O179" t="s">
        <v>1194</v>
      </c>
      <c r="R179" t="s">
        <v>235</v>
      </c>
      <c r="T179" t="s">
        <v>55</v>
      </c>
      <c r="U179" t="s">
        <v>45</v>
      </c>
      <c r="V179" t="s">
        <v>235</v>
      </c>
      <c r="W179" t="s">
        <v>1194</v>
      </c>
      <c r="Y179" s="1">
        <v>42768.410393518519</v>
      </c>
      <c r="Z179" s="1">
        <v>42780.217731481483</v>
      </c>
    </row>
    <row r="180" spans="1:27" x14ac:dyDescent="0.3">
      <c r="A180">
        <v>95650</v>
      </c>
      <c r="B180" t="s">
        <v>497</v>
      </c>
      <c r="C180" t="s">
        <v>184</v>
      </c>
      <c r="D180" t="s">
        <v>212</v>
      </c>
      <c r="E180" t="s">
        <v>149</v>
      </c>
      <c r="F180" t="s">
        <v>27</v>
      </c>
      <c r="G180" t="s">
        <v>49</v>
      </c>
      <c r="H180" t="s">
        <v>1295</v>
      </c>
      <c r="J180" t="s">
        <v>497</v>
      </c>
      <c r="K180" t="s">
        <v>41</v>
      </c>
      <c r="L180" t="s">
        <v>240</v>
      </c>
      <c r="M180" t="s">
        <v>185</v>
      </c>
      <c r="N180" t="s">
        <v>1194</v>
      </c>
      <c r="O180" t="s">
        <v>1194</v>
      </c>
      <c r="R180" t="s">
        <v>235</v>
      </c>
      <c r="T180" t="s">
        <v>43</v>
      </c>
      <c r="U180" t="s">
        <v>37</v>
      </c>
      <c r="V180" t="s">
        <v>235</v>
      </c>
      <c r="W180" t="s">
        <v>1194</v>
      </c>
      <c r="Y180" s="1">
        <v>42774.953576388885</v>
      </c>
      <c r="Z180" s="1">
        <v>42803.15320601852</v>
      </c>
    </row>
    <row r="181" spans="1:27" x14ac:dyDescent="0.3">
      <c r="A181">
        <v>96716</v>
      </c>
      <c r="B181" t="s">
        <v>455</v>
      </c>
      <c r="C181" t="s">
        <v>184</v>
      </c>
      <c r="D181" t="s">
        <v>186</v>
      </c>
      <c r="E181" t="s">
        <v>24</v>
      </c>
      <c r="F181" t="s">
        <v>27</v>
      </c>
      <c r="G181" t="s">
        <v>1231</v>
      </c>
      <c r="H181" t="s">
        <v>1230</v>
      </c>
      <c r="I181" t="s">
        <v>84</v>
      </c>
      <c r="J181" t="s">
        <v>102</v>
      </c>
      <c r="K181" t="s">
        <v>41</v>
      </c>
      <c r="L181" t="s">
        <v>32</v>
      </c>
      <c r="M181" t="s">
        <v>104</v>
      </c>
      <c r="N181" t="s">
        <v>1194</v>
      </c>
      <c r="O181" t="s">
        <v>1221</v>
      </c>
      <c r="R181" t="s">
        <v>235</v>
      </c>
      <c r="T181" t="s">
        <v>55</v>
      </c>
      <c r="U181" t="s">
        <v>37</v>
      </c>
      <c r="V181" t="s">
        <v>235</v>
      </c>
      <c r="W181" t="s">
        <v>1194</v>
      </c>
      <c r="Y181" s="1">
        <v>42800.388680555552</v>
      </c>
      <c r="Z181" s="1">
        <v>42802.544803240744</v>
      </c>
    </row>
    <row r="182" spans="1:27" x14ac:dyDescent="0.3">
      <c r="A182">
        <v>83876</v>
      </c>
      <c r="B182" t="s">
        <v>89</v>
      </c>
      <c r="C182" t="s">
        <v>237</v>
      </c>
      <c r="D182" t="s">
        <v>238</v>
      </c>
      <c r="E182" t="s">
        <v>24</v>
      </c>
      <c r="F182" t="s">
        <v>27</v>
      </c>
      <c r="G182" t="s">
        <v>187</v>
      </c>
      <c r="H182" t="s">
        <v>521</v>
      </c>
      <c r="J182" t="s">
        <v>282</v>
      </c>
      <c r="K182" t="s">
        <v>41</v>
      </c>
      <c r="L182" t="s">
        <v>32</v>
      </c>
      <c r="N182" t="s">
        <v>1194</v>
      </c>
      <c r="O182" t="s">
        <v>1194</v>
      </c>
      <c r="R182" t="s">
        <v>235</v>
      </c>
      <c r="T182" t="s">
        <v>43</v>
      </c>
      <c r="U182" t="s">
        <v>60</v>
      </c>
      <c r="V182" t="s">
        <v>235</v>
      </c>
      <c r="W182" t="s">
        <v>1194</v>
      </c>
      <c r="Y182" s="1">
        <v>42522.50372685185</v>
      </c>
      <c r="Z182" s="1">
        <v>42803.366597222222</v>
      </c>
    </row>
    <row r="183" spans="1:27" x14ac:dyDescent="0.3">
      <c r="A183">
        <v>83877</v>
      </c>
      <c r="B183" t="s">
        <v>89</v>
      </c>
      <c r="C183" t="s">
        <v>237</v>
      </c>
      <c r="D183" t="s">
        <v>238</v>
      </c>
      <c r="E183" t="s">
        <v>24</v>
      </c>
      <c r="F183" t="s">
        <v>27</v>
      </c>
      <c r="G183" t="s">
        <v>187</v>
      </c>
      <c r="H183" t="s">
        <v>520</v>
      </c>
      <c r="J183" t="s">
        <v>282</v>
      </c>
      <c r="K183" t="s">
        <v>41</v>
      </c>
      <c r="L183" t="s">
        <v>32</v>
      </c>
      <c r="N183" t="s">
        <v>1194</v>
      </c>
      <c r="O183" t="s">
        <v>1194</v>
      </c>
      <c r="R183" t="s">
        <v>235</v>
      </c>
      <c r="T183" t="s">
        <v>43</v>
      </c>
      <c r="U183" t="s">
        <v>60</v>
      </c>
      <c r="V183" t="s">
        <v>235</v>
      </c>
      <c r="W183" t="s">
        <v>1194</v>
      </c>
      <c r="Y183" s="1">
        <v>42522.505486111113</v>
      </c>
      <c r="Z183" s="1">
        <v>42803.366249999999</v>
      </c>
    </row>
    <row r="184" spans="1:27" x14ac:dyDescent="0.3">
      <c r="A184">
        <v>85002</v>
      </c>
      <c r="B184" t="s">
        <v>89</v>
      </c>
      <c r="C184" t="s">
        <v>237</v>
      </c>
      <c r="D184" t="s">
        <v>238</v>
      </c>
      <c r="E184" t="s">
        <v>24</v>
      </c>
      <c r="F184" t="s">
        <v>27</v>
      </c>
      <c r="G184" t="s">
        <v>49</v>
      </c>
      <c r="H184" t="s">
        <v>502</v>
      </c>
      <c r="J184" t="s">
        <v>497</v>
      </c>
      <c r="K184" t="s">
        <v>41</v>
      </c>
      <c r="L184" t="s">
        <v>32</v>
      </c>
      <c r="N184" t="s">
        <v>1194</v>
      </c>
      <c r="O184" t="s">
        <v>500</v>
      </c>
      <c r="R184" t="s">
        <v>235</v>
      </c>
      <c r="T184" t="s">
        <v>55</v>
      </c>
      <c r="U184" t="s">
        <v>45</v>
      </c>
      <c r="V184" t="s">
        <v>235</v>
      </c>
      <c r="W184" t="s">
        <v>1194</v>
      </c>
      <c r="Y184" s="1">
        <v>42543.065324074072</v>
      </c>
      <c r="Z184" s="1">
        <v>42724.952881944446</v>
      </c>
    </row>
    <row r="185" spans="1:27" x14ac:dyDescent="0.3">
      <c r="A185">
        <v>90029</v>
      </c>
      <c r="B185" t="s">
        <v>89</v>
      </c>
      <c r="C185" t="s">
        <v>237</v>
      </c>
      <c r="D185" t="s">
        <v>238</v>
      </c>
      <c r="E185" t="s">
        <v>24</v>
      </c>
      <c r="F185" t="s">
        <v>27</v>
      </c>
      <c r="G185" t="s">
        <v>187</v>
      </c>
      <c r="H185" t="s">
        <v>489</v>
      </c>
      <c r="I185" t="s">
        <v>913</v>
      </c>
      <c r="J185" t="s">
        <v>89</v>
      </c>
      <c r="K185" t="s">
        <v>41</v>
      </c>
      <c r="L185" t="s">
        <v>32</v>
      </c>
      <c r="M185" t="s">
        <v>369</v>
      </c>
      <c r="N185" t="s">
        <v>1194</v>
      </c>
      <c r="O185" t="s">
        <v>399</v>
      </c>
      <c r="R185" t="s">
        <v>235</v>
      </c>
      <c r="T185" t="s">
        <v>43</v>
      </c>
      <c r="U185" t="s">
        <v>29</v>
      </c>
      <c r="V185" t="s">
        <v>26</v>
      </c>
      <c r="W185" t="s">
        <v>361</v>
      </c>
      <c r="Y185" s="1">
        <v>42646.93681712963</v>
      </c>
      <c r="Z185" s="1">
        <v>42736.965682870374</v>
      </c>
    </row>
    <row r="186" spans="1:27" x14ac:dyDescent="0.3">
      <c r="A186">
        <v>75590</v>
      </c>
      <c r="B186" t="s">
        <v>111</v>
      </c>
      <c r="C186" t="s">
        <v>63</v>
      </c>
      <c r="D186" t="s">
        <v>65</v>
      </c>
      <c r="E186" t="s">
        <v>24</v>
      </c>
      <c r="F186" t="s">
        <v>27</v>
      </c>
      <c r="G186" t="s">
        <v>169</v>
      </c>
      <c r="H186" t="s">
        <v>488</v>
      </c>
      <c r="I186" t="s">
        <v>163</v>
      </c>
      <c r="J186" t="s">
        <v>64</v>
      </c>
      <c r="K186" t="s">
        <v>41</v>
      </c>
      <c r="L186" t="s">
        <v>32</v>
      </c>
      <c r="N186" t="s">
        <v>1194</v>
      </c>
      <c r="O186" t="s">
        <v>1194</v>
      </c>
      <c r="R186" t="s">
        <v>235</v>
      </c>
      <c r="T186" t="s">
        <v>43</v>
      </c>
      <c r="U186" t="s">
        <v>29</v>
      </c>
      <c r="V186" t="s">
        <v>36</v>
      </c>
      <c r="W186" t="s">
        <v>1194</v>
      </c>
      <c r="Y186" s="1">
        <v>42390.03528935185</v>
      </c>
      <c r="Z186" s="1">
        <v>42689.977997685186</v>
      </c>
    </row>
    <row r="187" spans="1:27" x14ac:dyDescent="0.3">
      <c r="A187">
        <v>78764</v>
      </c>
      <c r="B187" t="s">
        <v>486</v>
      </c>
      <c r="C187" t="s">
        <v>63</v>
      </c>
      <c r="D187" t="s">
        <v>119</v>
      </c>
      <c r="E187" t="s">
        <v>24</v>
      </c>
      <c r="F187" t="s">
        <v>27</v>
      </c>
      <c r="G187" t="s">
        <v>220</v>
      </c>
      <c r="H187" t="s">
        <v>487</v>
      </c>
      <c r="I187" t="s">
        <v>163</v>
      </c>
      <c r="J187" t="s">
        <v>486</v>
      </c>
      <c r="K187" t="s">
        <v>41</v>
      </c>
      <c r="L187" t="s">
        <v>32</v>
      </c>
      <c r="N187" t="s">
        <v>1194</v>
      </c>
      <c r="O187" t="s">
        <v>1194</v>
      </c>
      <c r="R187" t="s">
        <v>235</v>
      </c>
      <c r="T187" t="s">
        <v>67</v>
      </c>
      <c r="U187" t="s">
        <v>45</v>
      </c>
      <c r="V187" t="s">
        <v>235</v>
      </c>
      <c r="W187" t="s">
        <v>1194</v>
      </c>
      <c r="Y187" s="1">
        <v>42443.65730324074</v>
      </c>
      <c r="Z187" s="1">
        <v>42783.138333333336</v>
      </c>
    </row>
    <row r="188" spans="1:27" x14ac:dyDescent="0.3">
      <c r="A188">
        <v>95006</v>
      </c>
      <c r="B188" t="s">
        <v>236</v>
      </c>
      <c r="C188" t="s">
        <v>63</v>
      </c>
      <c r="D188" t="s">
        <v>65</v>
      </c>
      <c r="E188" t="s">
        <v>24</v>
      </c>
      <c r="F188" t="s">
        <v>27</v>
      </c>
      <c r="G188" t="s">
        <v>275</v>
      </c>
      <c r="H188" t="s">
        <v>481</v>
      </c>
      <c r="I188" t="s">
        <v>163</v>
      </c>
      <c r="J188" t="s">
        <v>236</v>
      </c>
      <c r="K188" t="s">
        <v>41</v>
      </c>
      <c r="L188" t="s">
        <v>240</v>
      </c>
      <c r="M188" t="s">
        <v>185</v>
      </c>
      <c r="N188" t="s">
        <v>1194</v>
      </c>
      <c r="O188" t="s">
        <v>373</v>
      </c>
      <c r="R188" t="s">
        <v>235</v>
      </c>
      <c r="T188" t="s">
        <v>67</v>
      </c>
      <c r="U188" t="s">
        <v>60</v>
      </c>
      <c r="V188" t="s">
        <v>235</v>
      </c>
      <c r="W188" t="s">
        <v>1194</v>
      </c>
      <c r="Y188" s="1">
        <v>42760.000775462962</v>
      </c>
      <c r="Z188" s="1">
        <v>42783.142175925925</v>
      </c>
    </row>
    <row r="189" spans="1:27" x14ac:dyDescent="0.3">
      <c r="A189">
        <v>76736</v>
      </c>
      <c r="B189" t="s">
        <v>181</v>
      </c>
      <c r="C189" t="s">
        <v>223</v>
      </c>
      <c r="D189" t="s">
        <v>291</v>
      </c>
      <c r="E189" t="s">
        <v>24</v>
      </c>
      <c r="F189" t="s">
        <v>27</v>
      </c>
      <c r="G189" t="s">
        <v>187</v>
      </c>
      <c r="H189" t="s">
        <v>479</v>
      </c>
      <c r="I189" t="s">
        <v>497</v>
      </c>
      <c r="J189" t="s">
        <v>181</v>
      </c>
      <c r="K189" t="s">
        <v>41</v>
      </c>
      <c r="L189" t="s">
        <v>32</v>
      </c>
      <c r="M189" t="s">
        <v>83</v>
      </c>
      <c r="N189" t="s">
        <v>1194</v>
      </c>
      <c r="O189" t="s">
        <v>1194</v>
      </c>
      <c r="R189" t="s">
        <v>235</v>
      </c>
      <c r="T189" t="s">
        <v>67</v>
      </c>
      <c r="U189" t="s">
        <v>29</v>
      </c>
      <c r="V189" t="s">
        <v>26</v>
      </c>
      <c r="W189" t="s">
        <v>456</v>
      </c>
      <c r="Y189" s="1">
        <v>42408.961423611108</v>
      </c>
      <c r="Z189" s="1">
        <v>42611.992118055554</v>
      </c>
    </row>
    <row r="190" spans="1:27" x14ac:dyDescent="0.3">
      <c r="A190">
        <v>80331</v>
      </c>
      <c r="B190" t="s">
        <v>181</v>
      </c>
      <c r="C190" t="s">
        <v>223</v>
      </c>
      <c r="D190" t="s">
        <v>224</v>
      </c>
      <c r="E190" t="s">
        <v>24</v>
      </c>
      <c r="F190" t="s">
        <v>27</v>
      </c>
      <c r="G190" t="s">
        <v>187</v>
      </c>
      <c r="H190" t="s">
        <v>478</v>
      </c>
      <c r="I190" t="s">
        <v>497</v>
      </c>
      <c r="J190" t="s">
        <v>181</v>
      </c>
      <c r="K190" t="s">
        <v>41</v>
      </c>
      <c r="L190" t="s">
        <v>32</v>
      </c>
      <c r="N190" t="s">
        <v>1194</v>
      </c>
      <c r="O190" t="s">
        <v>1194</v>
      </c>
      <c r="R190" t="s">
        <v>235</v>
      </c>
      <c r="T190" t="s">
        <v>55</v>
      </c>
      <c r="U190" t="s">
        <v>37</v>
      </c>
      <c r="V190" t="s">
        <v>26</v>
      </c>
      <c r="W190" t="s">
        <v>1194</v>
      </c>
      <c r="Y190" s="1">
        <v>42466.238483796296</v>
      </c>
      <c r="Z190" s="1">
        <v>42527.963506944441</v>
      </c>
    </row>
    <row r="191" spans="1:27" x14ac:dyDescent="0.3">
      <c r="A191">
        <v>80333</v>
      </c>
      <c r="B191" t="s">
        <v>181</v>
      </c>
      <c r="C191" t="s">
        <v>223</v>
      </c>
      <c r="D191" t="s">
        <v>224</v>
      </c>
      <c r="E191" t="s">
        <v>24</v>
      </c>
      <c r="F191" t="s">
        <v>27</v>
      </c>
      <c r="G191" t="s">
        <v>187</v>
      </c>
      <c r="H191" t="s">
        <v>477</v>
      </c>
      <c r="I191" t="s">
        <v>497</v>
      </c>
      <c r="J191" t="s">
        <v>181</v>
      </c>
      <c r="K191" t="s">
        <v>41</v>
      </c>
      <c r="L191" t="s">
        <v>32</v>
      </c>
      <c r="N191" t="s">
        <v>1194</v>
      </c>
      <c r="O191" t="s">
        <v>1194</v>
      </c>
      <c r="R191" t="s">
        <v>235</v>
      </c>
      <c r="T191" t="s">
        <v>43</v>
      </c>
      <c r="U191" t="s">
        <v>29</v>
      </c>
      <c r="V191" t="s">
        <v>26</v>
      </c>
      <c r="W191" t="s">
        <v>1194</v>
      </c>
      <c r="Y191" s="1">
        <v>42466.248287037037</v>
      </c>
      <c r="Z191" s="1">
        <v>42524.181620370371</v>
      </c>
    </row>
    <row r="192" spans="1:27" x14ac:dyDescent="0.3">
      <c r="A192">
        <v>84176</v>
      </c>
      <c r="B192" t="s">
        <v>181</v>
      </c>
      <c r="C192" t="s">
        <v>223</v>
      </c>
      <c r="D192" t="s">
        <v>224</v>
      </c>
      <c r="E192" t="s">
        <v>24</v>
      </c>
      <c r="F192" t="s">
        <v>27</v>
      </c>
      <c r="G192" t="s">
        <v>187</v>
      </c>
      <c r="H192" t="s">
        <v>475</v>
      </c>
      <c r="I192" t="s">
        <v>800</v>
      </c>
      <c r="J192" t="s">
        <v>181</v>
      </c>
      <c r="K192" t="s">
        <v>41</v>
      </c>
      <c r="L192" t="s">
        <v>32</v>
      </c>
      <c r="M192" t="s">
        <v>44</v>
      </c>
      <c r="N192" t="s">
        <v>1194</v>
      </c>
      <c r="O192" t="s">
        <v>423</v>
      </c>
      <c r="Q192" t="s">
        <v>474</v>
      </c>
      <c r="R192" t="s">
        <v>235</v>
      </c>
      <c r="T192" t="s">
        <v>55</v>
      </c>
      <c r="U192" t="s">
        <v>37</v>
      </c>
      <c r="V192" t="s">
        <v>26</v>
      </c>
      <c r="W192" t="s">
        <v>1194</v>
      </c>
      <c r="X192" t="s">
        <v>473</v>
      </c>
      <c r="Y192" s="1">
        <v>42528.36310185185</v>
      </c>
      <c r="Z192" s="1">
        <v>42752.185543981483</v>
      </c>
    </row>
    <row r="193" spans="1:26" x14ac:dyDescent="0.3">
      <c r="A193">
        <v>77795</v>
      </c>
      <c r="B193" t="s">
        <v>466</v>
      </c>
      <c r="C193" t="s">
        <v>114</v>
      </c>
      <c r="D193" t="s">
        <v>468</v>
      </c>
      <c r="E193" t="s">
        <v>24</v>
      </c>
      <c r="F193" t="s">
        <v>27</v>
      </c>
      <c r="G193" t="s">
        <v>201</v>
      </c>
      <c r="H193" t="s">
        <v>467</v>
      </c>
      <c r="I193" t="s">
        <v>163</v>
      </c>
      <c r="J193" t="s">
        <v>466</v>
      </c>
      <c r="K193" t="s">
        <v>41</v>
      </c>
      <c r="L193" t="s">
        <v>32</v>
      </c>
      <c r="M193" t="s">
        <v>185</v>
      </c>
      <c r="N193" t="s">
        <v>1194</v>
      </c>
      <c r="O193" t="s">
        <v>1194</v>
      </c>
      <c r="R193" t="s">
        <v>235</v>
      </c>
      <c r="T193" t="s">
        <v>55</v>
      </c>
      <c r="U193" t="s">
        <v>37</v>
      </c>
      <c r="V193" t="s">
        <v>36</v>
      </c>
      <c r="W193" t="s">
        <v>1194</v>
      </c>
      <c r="Y193" s="1">
        <v>42426.259618055556</v>
      </c>
      <c r="Z193" s="1">
        <v>42479.997152777774</v>
      </c>
    </row>
    <row r="194" spans="1:26" x14ac:dyDescent="0.3">
      <c r="A194">
        <v>78300</v>
      </c>
      <c r="B194" t="s">
        <v>461</v>
      </c>
      <c r="C194" t="s">
        <v>114</v>
      </c>
      <c r="D194" t="s">
        <v>116</v>
      </c>
      <c r="E194" t="s">
        <v>24</v>
      </c>
      <c r="F194" t="s">
        <v>27</v>
      </c>
      <c r="G194" t="s">
        <v>76</v>
      </c>
      <c r="H194" t="s">
        <v>464</v>
      </c>
      <c r="I194" t="s">
        <v>913</v>
      </c>
      <c r="J194" t="s">
        <v>163</v>
      </c>
      <c r="K194" t="s">
        <v>41</v>
      </c>
      <c r="L194" t="s">
        <v>32</v>
      </c>
      <c r="M194" t="s">
        <v>185</v>
      </c>
      <c r="N194" t="s">
        <v>1194</v>
      </c>
      <c r="O194" t="s">
        <v>465</v>
      </c>
      <c r="Q194" t="s">
        <v>463</v>
      </c>
      <c r="R194" t="s">
        <v>235</v>
      </c>
      <c r="T194" t="s">
        <v>43</v>
      </c>
      <c r="U194" t="s">
        <v>29</v>
      </c>
      <c r="V194" t="s">
        <v>36</v>
      </c>
      <c r="W194" t="s">
        <v>1194</v>
      </c>
      <c r="Y194" s="1">
        <v>42436.186736111114</v>
      </c>
      <c r="Z194" s="1">
        <v>42736.957141203704</v>
      </c>
    </row>
    <row r="195" spans="1:26" x14ac:dyDescent="0.3">
      <c r="A195">
        <v>80312</v>
      </c>
      <c r="B195" t="s">
        <v>340</v>
      </c>
      <c r="C195" t="s">
        <v>305</v>
      </c>
      <c r="D195" t="s">
        <v>311</v>
      </c>
      <c r="E195" t="s">
        <v>24</v>
      </c>
      <c r="F195" t="s">
        <v>27</v>
      </c>
      <c r="G195" t="s">
        <v>187</v>
      </c>
      <c r="H195" t="s">
        <v>460</v>
      </c>
      <c r="J195" t="s">
        <v>174</v>
      </c>
      <c r="K195" t="s">
        <v>41</v>
      </c>
      <c r="L195" t="s">
        <v>32</v>
      </c>
      <c r="N195" t="s">
        <v>1194</v>
      </c>
      <c r="O195" t="s">
        <v>1194</v>
      </c>
      <c r="R195" t="s">
        <v>235</v>
      </c>
      <c r="S195" t="s">
        <v>426</v>
      </c>
      <c r="T195" t="s">
        <v>67</v>
      </c>
      <c r="U195" t="s">
        <v>37</v>
      </c>
      <c r="V195" t="s">
        <v>26</v>
      </c>
      <c r="W195" t="s">
        <v>1194</v>
      </c>
      <c r="Y195" s="1">
        <v>42466.128449074073</v>
      </c>
      <c r="Z195" s="1">
        <v>42528.0003125</v>
      </c>
    </row>
    <row r="196" spans="1:26" x14ac:dyDescent="0.3">
      <c r="A196">
        <v>82996</v>
      </c>
      <c r="B196" t="s">
        <v>459</v>
      </c>
      <c r="C196" t="s">
        <v>305</v>
      </c>
      <c r="D196" t="s">
        <v>347</v>
      </c>
      <c r="E196" t="s">
        <v>24</v>
      </c>
      <c r="F196" t="s">
        <v>27</v>
      </c>
      <c r="G196" t="s">
        <v>187</v>
      </c>
      <c r="H196" t="s">
        <v>458</v>
      </c>
      <c r="I196" t="s">
        <v>279</v>
      </c>
      <c r="J196" t="s">
        <v>77</v>
      </c>
      <c r="K196" t="s">
        <v>41</v>
      </c>
      <c r="L196" t="s">
        <v>32</v>
      </c>
      <c r="M196" t="s">
        <v>185</v>
      </c>
      <c r="N196" t="s">
        <v>1194</v>
      </c>
      <c r="O196" t="s">
        <v>1194</v>
      </c>
      <c r="Q196" t="s">
        <v>457</v>
      </c>
      <c r="R196" t="s">
        <v>235</v>
      </c>
      <c r="T196" t="s">
        <v>67</v>
      </c>
      <c r="U196" t="s">
        <v>37</v>
      </c>
      <c r="V196" t="s">
        <v>26</v>
      </c>
      <c r="W196" t="s">
        <v>456</v>
      </c>
      <c r="Y196" s="1">
        <v>42506.725740740738</v>
      </c>
      <c r="Z196" s="1">
        <v>42570.722199074073</v>
      </c>
    </row>
    <row r="197" spans="1:26" x14ac:dyDescent="0.3">
      <c r="A197">
        <v>83823</v>
      </c>
      <c r="B197" t="s">
        <v>455</v>
      </c>
      <c r="C197" t="s">
        <v>305</v>
      </c>
      <c r="D197" t="s">
        <v>307</v>
      </c>
      <c r="E197" t="s">
        <v>24</v>
      </c>
      <c r="F197" t="s">
        <v>27</v>
      </c>
      <c r="G197" t="s">
        <v>187</v>
      </c>
      <c r="H197" t="s">
        <v>454</v>
      </c>
      <c r="I197" t="s">
        <v>195</v>
      </c>
      <c r="J197" t="s">
        <v>91</v>
      </c>
      <c r="K197" t="s">
        <v>41</v>
      </c>
      <c r="L197" t="s">
        <v>240</v>
      </c>
      <c r="M197" t="s">
        <v>365</v>
      </c>
      <c r="N197" t="s">
        <v>1194</v>
      </c>
      <c r="O197" t="s">
        <v>1194</v>
      </c>
      <c r="R197" t="s">
        <v>235</v>
      </c>
      <c r="T197" t="s">
        <v>43</v>
      </c>
      <c r="U197" t="s">
        <v>37</v>
      </c>
      <c r="V197" t="s">
        <v>26</v>
      </c>
      <c r="W197" t="s">
        <v>1194</v>
      </c>
      <c r="Y197" s="1">
        <v>42522.026944444442</v>
      </c>
      <c r="Z197" s="1">
        <v>42762.471493055556</v>
      </c>
    </row>
    <row r="198" spans="1:26" x14ac:dyDescent="0.3">
      <c r="A198">
        <v>89454</v>
      </c>
      <c r="B198" t="s">
        <v>304</v>
      </c>
      <c r="C198" t="s">
        <v>305</v>
      </c>
      <c r="D198" t="s">
        <v>307</v>
      </c>
      <c r="E198" t="s">
        <v>24</v>
      </c>
      <c r="F198" t="s">
        <v>27</v>
      </c>
      <c r="G198" t="s">
        <v>153</v>
      </c>
      <c r="H198" t="s">
        <v>452</v>
      </c>
      <c r="I198" t="s">
        <v>336</v>
      </c>
      <c r="J198" t="s">
        <v>91</v>
      </c>
      <c r="K198" t="s">
        <v>41</v>
      </c>
      <c r="L198" t="s">
        <v>32</v>
      </c>
      <c r="M198" t="s">
        <v>369</v>
      </c>
      <c r="N198" t="s">
        <v>1194</v>
      </c>
      <c r="O198" t="s">
        <v>453</v>
      </c>
      <c r="P198">
        <v>12004</v>
      </c>
      <c r="R198" t="s">
        <v>235</v>
      </c>
      <c r="T198" t="s">
        <v>43</v>
      </c>
      <c r="U198" t="s">
        <v>29</v>
      </c>
      <c r="V198" t="s">
        <v>306</v>
      </c>
      <c r="W198" t="s">
        <v>1194</v>
      </c>
      <c r="Y198" s="1">
        <v>42635.302245370367</v>
      </c>
      <c r="Z198" s="1">
        <v>42671.683715277781</v>
      </c>
    </row>
    <row r="199" spans="1:26" x14ac:dyDescent="0.3">
      <c r="A199">
        <v>94715</v>
      </c>
      <c r="B199" t="s">
        <v>958</v>
      </c>
      <c r="C199" t="s">
        <v>305</v>
      </c>
      <c r="D199" t="s">
        <v>311</v>
      </c>
      <c r="E199" t="s">
        <v>149</v>
      </c>
      <c r="F199" t="s">
        <v>27</v>
      </c>
      <c r="G199" t="s">
        <v>76</v>
      </c>
      <c r="H199" t="s">
        <v>957</v>
      </c>
      <c r="I199" t="s">
        <v>800</v>
      </c>
      <c r="J199" t="s">
        <v>91</v>
      </c>
      <c r="K199" t="s">
        <v>41</v>
      </c>
      <c r="L199" t="s">
        <v>240</v>
      </c>
      <c r="M199" t="s">
        <v>185</v>
      </c>
      <c r="N199" t="s">
        <v>1194</v>
      </c>
      <c r="O199" t="s">
        <v>1194</v>
      </c>
      <c r="R199" t="s">
        <v>235</v>
      </c>
      <c r="T199" t="s">
        <v>43</v>
      </c>
      <c r="U199" t="s">
        <v>45</v>
      </c>
      <c r="V199" t="s">
        <v>235</v>
      </c>
      <c r="W199" t="s">
        <v>1194</v>
      </c>
      <c r="Y199" s="1">
        <v>42753.441423611112</v>
      </c>
      <c r="Z199" s="1">
        <v>42765.636990740742</v>
      </c>
    </row>
    <row r="200" spans="1:26" x14ac:dyDescent="0.3">
      <c r="A200">
        <v>94920</v>
      </c>
      <c r="B200" t="s">
        <v>320</v>
      </c>
      <c r="C200" t="s">
        <v>305</v>
      </c>
      <c r="D200" t="s">
        <v>347</v>
      </c>
      <c r="E200" t="s">
        <v>24</v>
      </c>
      <c r="F200" t="s">
        <v>27</v>
      </c>
      <c r="G200" t="s">
        <v>58</v>
      </c>
      <c r="H200" t="s">
        <v>451</v>
      </c>
      <c r="J200" t="s">
        <v>346</v>
      </c>
      <c r="K200" t="s">
        <v>41</v>
      </c>
      <c r="L200" t="s">
        <v>240</v>
      </c>
      <c r="M200" t="s">
        <v>365</v>
      </c>
      <c r="N200" t="s">
        <v>1194</v>
      </c>
      <c r="O200" t="s">
        <v>364</v>
      </c>
      <c r="R200" t="s">
        <v>235</v>
      </c>
      <c r="T200" t="s">
        <v>55</v>
      </c>
      <c r="U200" t="s">
        <v>45</v>
      </c>
      <c r="V200" t="s">
        <v>26</v>
      </c>
      <c r="W200" t="s">
        <v>1194</v>
      </c>
      <c r="Y200" s="1">
        <v>42758.526284722226</v>
      </c>
      <c r="Z200" s="1">
        <v>42774.019178240742</v>
      </c>
    </row>
    <row r="201" spans="1:26" x14ac:dyDescent="0.3">
      <c r="A201">
        <v>96030</v>
      </c>
      <c r="B201" t="s">
        <v>1229</v>
      </c>
      <c r="C201" t="s">
        <v>305</v>
      </c>
      <c r="D201" t="s">
        <v>311</v>
      </c>
      <c r="E201" t="s">
        <v>149</v>
      </c>
      <c r="F201" t="s">
        <v>27</v>
      </c>
      <c r="G201" t="s">
        <v>25</v>
      </c>
      <c r="H201" t="s">
        <v>1228</v>
      </c>
      <c r="I201" t="s">
        <v>784</v>
      </c>
      <c r="J201" t="s">
        <v>91</v>
      </c>
      <c r="K201" t="s">
        <v>41</v>
      </c>
      <c r="L201" t="s">
        <v>101</v>
      </c>
      <c r="N201" t="s">
        <v>1194</v>
      </c>
      <c r="O201" t="s">
        <v>1194</v>
      </c>
      <c r="R201" t="s">
        <v>235</v>
      </c>
      <c r="T201" t="s">
        <v>67</v>
      </c>
      <c r="U201" t="s">
        <v>60</v>
      </c>
      <c r="V201" t="s">
        <v>235</v>
      </c>
      <c r="W201" t="s">
        <v>1194</v>
      </c>
      <c r="Y201" s="1">
        <v>42782.240347222221</v>
      </c>
      <c r="Z201" s="1">
        <v>42793.639039351852</v>
      </c>
    </row>
    <row r="202" spans="1:26" x14ac:dyDescent="0.3">
      <c r="A202">
        <v>77892</v>
      </c>
      <c r="B202" t="s">
        <v>296</v>
      </c>
      <c r="C202" t="s">
        <v>129</v>
      </c>
      <c r="D202" t="s">
        <v>327</v>
      </c>
      <c r="E202" t="s">
        <v>24</v>
      </c>
      <c r="F202" t="s">
        <v>27</v>
      </c>
      <c r="G202" t="s">
        <v>187</v>
      </c>
      <c r="H202" t="s">
        <v>450</v>
      </c>
      <c r="I202" t="s">
        <v>566</v>
      </c>
      <c r="J202" t="s">
        <v>91</v>
      </c>
      <c r="K202" t="s">
        <v>41</v>
      </c>
      <c r="L202" t="s">
        <v>32</v>
      </c>
      <c r="N202" t="s">
        <v>1194</v>
      </c>
      <c r="O202" t="s">
        <v>280</v>
      </c>
      <c r="P202">
        <v>11065</v>
      </c>
      <c r="R202" t="s">
        <v>235</v>
      </c>
      <c r="T202" t="s">
        <v>43</v>
      </c>
      <c r="U202" t="s">
        <v>37</v>
      </c>
      <c r="V202" t="s">
        <v>26</v>
      </c>
      <c r="W202" t="s">
        <v>361</v>
      </c>
      <c r="Y202" s="1">
        <v>42429.524537037039</v>
      </c>
      <c r="Z202" s="1">
        <v>42716.12641203704</v>
      </c>
    </row>
    <row r="203" spans="1:26" x14ac:dyDescent="0.3">
      <c r="A203">
        <v>77906</v>
      </c>
      <c r="B203" t="s">
        <v>299</v>
      </c>
      <c r="C203" t="s">
        <v>129</v>
      </c>
      <c r="D203" t="s">
        <v>310</v>
      </c>
      <c r="E203" t="s">
        <v>24</v>
      </c>
      <c r="F203" t="s">
        <v>27</v>
      </c>
      <c r="G203" t="s">
        <v>153</v>
      </c>
      <c r="H203" t="s">
        <v>449</v>
      </c>
      <c r="I203" t="s">
        <v>439</v>
      </c>
      <c r="J203" t="s">
        <v>91</v>
      </c>
      <c r="K203" t="s">
        <v>41</v>
      </c>
      <c r="L203" t="s">
        <v>32</v>
      </c>
      <c r="N203" t="s">
        <v>1194</v>
      </c>
      <c r="O203" t="s">
        <v>1194</v>
      </c>
      <c r="P203">
        <v>9558</v>
      </c>
      <c r="R203" t="s">
        <v>235</v>
      </c>
      <c r="S203" t="s">
        <v>426</v>
      </c>
      <c r="T203" t="s">
        <v>43</v>
      </c>
      <c r="U203" t="s">
        <v>45</v>
      </c>
      <c r="V203" t="s">
        <v>112</v>
      </c>
      <c r="W203" t="s">
        <v>361</v>
      </c>
      <c r="Y203" s="1">
        <v>42429.659583333334</v>
      </c>
      <c r="Z203" s="1">
        <v>42523.699178240742</v>
      </c>
    </row>
    <row r="204" spans="1:26" x14ac:dyDescent="0.3">
      <c r="A204">
        <v>78079</v>
      </c>
      <c r="B204" t="s">
        <v>448</v>
      </c>
      <c r="C204" t="s">
        <v>129</v>
      </c>
      <c r="D204" t="s">
        <v>310</v>
      </c>
      <c r="E204" t="s">
        <v>24</v>
      </c>
      <c r="F204" t="s">
        <v>27</v>
      </c>
      <c r="G204" t="s">
        <v>153</v>
      </c>
      <c r="H204" t="s">
        <v>447</v>
      </c>
      <c r="I204" t="s">
        <v>226</v>
      </c>
      <c r="J204" t="s">
        <v>91</v>
      </c>
      <c r="K204" t="s">
        <v>41</v>
      </c>
      <c r="L204" t="s">
        <v>32</v>
      </c>
      <c r="M204" t="s">
        <v>104</v>
      </c>
      <c r="N204" t="s">
        <v>1194</v>
      </c>
      <c r="O204" t="s">
        <v>1194</v>
      </c>
      <c r="P204">
        <v>10404</v>
      </c>
      <c r="R204" t="s">
        <v>235</v>
      </c>
      <c r="T204" t="s">
        <v>43</v>
      </c>
      <c r="U204" t="s">
        <v>37</v>
      </c>
      <c r="V204" t="s">
        <v>36</v>
      </c>
      <c r="W204" t="s">
        <v>1194</v>
      </c>
      <c r="Y204" s="1">
        <v>42431.52516203704</v>
      </c>
      <c r="Z204" s="1">
        <v>42584.436435185184</v>
      </c>
    </row>
    <row r="205" spans="1:26" x14ac:dyDescent="0.3">
      <c r="A205">
        <v>79784</v>
      </c>
      <c r="B205" t="s">
        <v>154</v>
      </c>
      <c r="C205" t="s">
        <v>129</v>
      </c>
      <c r="D205" t="s">
        <v>218</v>
      </c>
      <c r="E205" t="s">
        <v>24</v>
      </c>
      <c r="F205" t="s">
        <v>27</v>
      </c>
      <c r="G205" t="s">
        <v>153</v>
      </c>
      <c r="H205" t="s">
        <v>443</v>
      </c>
      <c r="J205" t="s">
        <v>441</v>
      </c>
      <c r="K205" t="s">
        <v>41</v>
      </c>
      <c r="L205" t="s">
        <v>101</v>
      </c>
      <c r="M205" t="s">
        <v>298</v>
      </c>
      <c r="N205" t="s">
        <v>1194</v>
      </c>
      <c r="O205" t="s">
        <v>1194</v>
      </c>
      <c r="P205" t="s">
        <v>442</v>
      </c>
      <c r="R205" t="s">
        <v>235</v>
      </c>
      <c r="T205" t="s">
        <v>43</v>
      </c>
      <c r="U205" t="s">
        <v>45</v>
      </c>
      <c r="V205" t="s">
        <v>112</v>
      </c>
      <c r="W205" t="s">
        <v>361</v>
      </c>
      <c r="Y205" s="1">
        <v>42459.031458333331</v>
      </c>
      <c r="Z205" s="1">
        <v>42803.278622685182</v>
      </c>
    </row>
    <row r="206" spans="1:26" x14ac:dyDescent="0.3">
      <c r="A206">
        <v>80288</v>
      </c>
      <c r="B206" t="s">
        <v>325</v>
      </c>
      <c r="C206" t="s">
        <v>129</v>
      </c>
      <c r="D206" t="s">
        <v>218</v>
      </c>
      <c r="E206" t="s">
        <v>24</v>
      </c>
      <c r="F206" t="s">
        <v>27</v>
      </c>
      <c r="G206" t="s">
        <v>153</v>
      </c>
      <c r="H206" t="s">
        <v>440</v>
      </c>
      <c r="I206" t="s">
        <v>226</v>
      </c>
      <c r="J206" t="s">
        <v>91</v>
      </c>
      <c r="K206" t="s">
        <v>41</v>
      </c>
      <c r="L206" t="s">
        <v>32</v>
      </c>
      <c r="N206" t="s">
        <v>1194</v>
      </c>
      <c r="O206" t="s">
        <v>280</v>
      </c>
      <c r="P206">
        <v>10707</v>
      </c>
      <c r="R206" t="s">
        <v>235</v>
      </c>
      <c r="T206" t="s">
        <v>55</v>
      </c>
      <c r="U206" t="s">
        <v>37</v>
      </c>
      <c r="V206" t="s">
        <v>112</v>
      </c>
      <c r="W206" t="s">
        <v>1194</v>
      </c>
      <c r="Y206" s="1">
        <v>42466.025520833333</v>
      </c>
      <c r="Z206" s="1">
        <v>42531.041354166664</v>
      </c>
    </row>
    <row r="207" spans="1:26" x14ac:dyDescent="0.3">
      <c r="A207">
        <v>82176</v>
      </c>
      <c r="B207" t="s">
        <v>439</v>
      </c>
      <c r="C207" t="s">
        <v>129</v>
      </c>
      <c r="D207" t="s">
        <v>436</v>
      </c>
      <c r="E207" t="s">
        <v>24</v>
      </c>
      <c r="F207" t="s">
        <v>27</v>
      </c>
      <c r="G207" t="s">
        <v>187</v>
      </c>
      <c r="H207" t="s">
        <v>438</v>
      </c>
      <c r="I207" t="s">
        <v>219</v>
      </c>
      <c r="J207" t="s">
        <v>91</v>
      </c>
      <c r="K207" t="s">
        <v>41</v>
      </c>
      <c r="L207" t="s">
        <v>32</v>
      </c>
      <c r="N207" t="s">
        <v>1194</v>
      </c>
      <c r="O207" t="s">
        <v>1194</v>
      </c>
      <c r="R207" t="s">
        <v>235</v>
      </c>
      <c r="T207" t="s">
        <v>55</v>
      </c>
      <c r="U207" t="s">
        <v>37</v>
      </c>
      <c r="V207" t="s">
        <v>26</v>
      </c>
      <c r="W207" t="s">
        <v>1194</v>
      </c>
      <c r="Y207" s="1">
        <v>42494.026504629626</v>
      </c>
      <c r="Z207" s="1">
        <v>42598.087430555555</v>
      </c>
    </row>
    <row r="208" spans="1:26" x14ac:dyDescent="0.3">
      <c r="A208">
        <v>82551</v>
      </c>
      <c r="B208" t="s">
        <v>295</v>
      </c>
      <c r="C208" t="s">
        <v>129</v>
      </c>
      <c r="D208" t="s">
        <v>218</v>
      </c>
      <c r="E208" t="s">
        <v>24</v>
      </c>
      <c r="F208" t="s">
        <v>27</v>
      </c>
      <c r="G208" t="s">
        <v>127</v>
      </c>
      <c r="H208" t="s">
        <v>437</v>
      </c>
      <c r="I208" t="s">
        <v>918</v>
      </c>
      <c r="J208" t="s">
        <v>91</v>
      </c>
      <c r="K208" t="s">
        <v>41</v>
      </c>
      <c r="L208" t="s">
        <v>32</v>
      </c>
      <c r="N208" t="s">
        <v>1194</v>
      </c>
      <c r="O208" t="s">
        <v>280</v>
      </c>
      <c r="P208">
        <v>11139</v>
      </c>
      <c r="R208" t="s">
        <v>235</v>
      </c>
      <c r="T208" t="s">
        <v>43</v>
      </c>
      <c r="U208" t="s">
        <v>37</v>
      </c>
      <c r="V208" t="s">
        <v>306</v>
      </c>
      <c r="W208" t="s">
        <v>1194</v>
      </c>
      <c r="Y208" s="1">
        <v>42499.528321759259</v>
      </c>
      <c r="Z208" s="1">
        <v>42559.33184027778</v>
      </c>
    </row>
    <row r="209" spans="1:27" x14ac:dyDescent="0.3">
      <c r="A209">
        <v>82979</v>
      </c>
      <c r="B209" t="s">
        <v>39</v>
      </c>
      <c r="C209" t="s">
        <v>129</v>
      </c>
      <c r="D209" t="s">
        <v>436</v>
      </c>
      <c r="E209" t="s">
        <v>24</v>
      </c>
      <c r="F209" t="s">
        <v>27</v>
      </c>
      <c r="G209" t="s">
        <v>187</v>
      </c>
      <c r="H209" t="s">
        <v>435</v>
      </c>
      <c r="I209" t="s">
        <v>349</v>
      </c>
      <c r="J209" t="s">
        <v>91</v>
      </c>
      <c r="K209" t="s">
        <v>41</v>
      </c>
      <c r="L209" t="s">
        <v>32</v>
      </c>
      <c r="N209" t="s">
        <v>1194</v>
      </c>
      <c r="O209" t="s">
        <v>1194</v>
      </c>
      <c r="Q209" t="s">
        <v>434</v>
      </c>
      <c r="R209" t="s">
        <v>235</v>
      </c>
      <c r="T209" t="s">
        <v>67</v>
      </c>
      <c r="U209" t="s">
        <v>45</v>
      </c>
      <c r="V209" t="s">
        <v>26</v>
      </c>
      <c r="W209" t="s">
        <v>361</v>
      </c>
      <c r="Y209" s="1">
        <v>42506.531134259261</v>
      </c>
      <c r="Z209" s="1">
        <v>42781.447708333333</v>
      </c>
    </row>
    <row r="210" spans="1:27" x14ac:dyDescent="0.3">
      <c r="A210">
        <v>83170</v>
      </c>
      <c r="B210" t="s">
        <v>407</v>
      </c>
      <c r="C210" t="s">
        <v>129</v>
      </c>
      <c r="D210" t="s">
        <v>218</v>
      </c>
      <c r="E210" t="s">
        <v>24</v>
      </c>
      <c r="F210" t="s">
        <v>27</v>
      </c>
      <c r="G210" t="s">
        <v>187</v>
      </c>
      <c r="H210" t="s">
        <v>432</v>
      </c>
      <c r="I210" t="s">
        <v>349</v>
      </c>
      <c r="J210" t="s">
        <v>91</v>
      </c>
      <c r="K210" t="s">
        <v>41</v>
      </c>
      <c r="L210" t="s">
        <v>32</v>
      </c>
      <c r="M210" t="s">
        <v>185</v>
      </c>
      <c r="N210" t="s">
        <v>1194</v>
      </c>
      <c r="O210" t="s">
        <v>433</v>
      </c>
      <c r="R210" t="s">
        <v>235</v>
      </c>
      <c r="T210" t="s">
        <v>43</v>
      </c>
      <c r="U210" t="s">
        <v>29</v>
      </c>
      <c r="V210" t="s">
        <v>26</v>
      </c>
      <c r="W210" t="s">
        <v>361</v>
      </c>
      <c r="Y210" s="1">
        <v>42508.526736111111</v>
      </c>
      <c r="Z210" s="1">
        <v>42555.411886574075</v>
      </c>
    </row>
    <row r="211" spans="1:27" x14ac:dyDescent="0.3">
      <c r="A211">
        <v>83852</v>
      </c>
      <c r="B211" t="s">
        <v>325</v>
      </c>
      <c r="C211" t="s">
        <v>129</v>
      </c>
      <c r="D211" t="s">
        <v>218</v>
      </c>
      <c r="E211" t="s">
        <v>24</v>
      </c>
      <c r="F211" t="s">
        <v>27</v>
      </c>
      <c r="G211" t="s">
        <v>153</v>
      </c>
      <c r="H211" t="s">
        <v>431</v>
      </c>
      <c r="I211" t="s">
        <v>917</v>
      </c>
      <c r="J211" t="s">
        <v>268</v>
      </c>
      <c r="K211" t="s">
        <v>41</v>
      </c>
      <c r="L211" t="s">
        <v>32</v>
      </c>
      <c r="N211" t="s">
        <v>1194</v>
      </c>
      <c r="O211" t="s">
        <v>206</v>
      </c>
      <c r="R211" t="s">
        <v>235</v>
      </c>
      <c r="T211" t="s">
        <v>43</v>
      </c>
      <c r="U211" t="s">
        <v>29</v>
      </c>
      <c r="V211" t="s">
        <v>269</v>
      </c>
      <c r="W211" t="s">
        <v>1194</v>
      </c>
      <c r="Y211" s="1">
        <v>42522.337314814817</v>
      </c>
      <c r="Z211" s="1">
        <v>42585.987546296295</v>
      </c>
    </row>
    <row r="212" spans="1:27" x14ac:dyDescent="0.3">
      <c r="A212">
        <v>84066</v>
      </c>
      <c r="B212" t="s">
        <v>430</v>
      </c>
      <c r="C212" t="s">
        <v>129</v>
      </c>
      <c r="D212" t="s">
        <v>327</v>
      </c>
      <c r="E212" t="s">
        <v>24</v>
      </c>
      <c r="F212" t="s">
        <v>27</v>
      </c>
      <c r="G212" t="s">
        <v>187</v>
      </c>
      <c r="H212" t="s">
        <v>429</v>
      </c>
      <c r="I212" t="s">
        <v>274</v>
      </c>
      <c r="J212" t="s">
        <v>91</v>
      </c>
      <c r="K212" t="s">
        <v>41</v>
      </c>
      <c r="L212" t="s">
        <v>101</v>
      </c>
      <c r="N212" t="s">
        <v>1194</v>
      </c>
      <c r="O212" t="s">
        <v>1194</v>
      </c>
      <c r="R212" t="s">
        <v>235</v>
      </c>
      <c r="T212" t="s">
        <v>67</v>
      </c>
      <c r="U212" t="s">
        <v>45</v>
      </c>
      <c r="V212" t="s">
        <v>26</v>
      </c>
      <c r="W212" t="s">
        <v>1194</v>
      </c>
      <c r="Y212" s="1">
        <v>42524.527094907404</v>
      </c>
      <c r="Z212" s="1">
        <v>42549.96806712963</v>
      </c>
    </row>
    <row r="213" spans="1:27" x14ac:dyDescent="0.3">
      <c r="A213">
        <v>85377</v>
      </c>
      <c r="B213" t="s">
        <v>217</v>
      </c>
      <c r="C213" t="s">
        <v>129</v>
      </c>
      <c r="D213" t="s">
        <v>310</v>
      </c>
      <c r="E213" t="s">
        <v>24</v>
      </c>
      <c r="F213" t="s">
        <v>27</v>
      </c>
      <c r="G213" t="s">
        <v>153</v>
      </c>
      <c r="H213" t="s">
        <v>427</v>
      </c>
      <c r="I213" t="s">
        <v>916</v>
      </c>
      <c r="J213" t="s">
        <v>214</v>
      </c>
      <c r="K213" t="s">
        <v>41</v>
      </c>
      <c r="L213" t="s">
        <v>32</v>
      </c>
      <c r="M213" t="s">
        <v>369</v>
      </c>
      <c r="N213" t="s">
        <v>1194</v>
      </c>
      <c r="O213" t="s">
        <v>428</v>
      </c>
      <c r="P213" t="s">
        <v>344</v>
      </c>
      <c r="R213" t="s">
        <v>235</v>
      </c>
      <c r="S213" t="s">
        <v>426</v>
      </c>
      <c r="T213" t="s">
        <v>55</v>
      </c>
      <c r="U213" t="s">
        <v>37</v>
      </c>
      <c r="V213" t="s">
        <v>103</v>
      </c>
      <c r="W213" t="s">
        <v>361</v>
      </c>
      <c r="Y213" s="1">
        <v>42550.251122685186</v>
      </c>
      <c r="Z213" s="1">
        <v>42703.467199074075</v>
      </c>
    </row>
    <row r="214" spans="1:27" x14ac:dyDescent="0.3">
      <c r="A214">
        <v>87635</v>
      </c>
      <c r="B214" t="s">
        <v>325</v>
      </c>
      <c r="C214" t="s">
        <v>129</v>
      </c>
      <c r="D214" t="s">
        <v>218</v>
      </c>
      <c r="E214" t="s">
        <v>149</v>
      </c>
      <c r="F214" t="s">
        <v>27</v>
      </c>
      <c r="G214" t="s">
        <v>153</v>
      </c>
      <c r="H214" t="s">
        <v>1198</v>
      </c>
      <c r="I214" t="s">
        <v>226</v>
      </c>
      <c r="J214" t="s">
        <v>77</v>
      </c>
      <c r="K214" t="s">
        <v>41</v>
      </c>
      <c r="L214" t="s">
        <v>101</v>
      </c>
      <c r="M214" t="s">
        <v>298</v>
      </c>
      <c r="N214" t="s">
        <v>1194</v>
      </c>
      <c r="O214" t="s">
        <v>1194</v>
      </c>
      <c r="P214">
        <v>11924</v>
      </c>
      <c r="R214" t="s">
        <v>235</v>
      </c>
      <c r="T214" t="s">
        <v>43</v>
      </c>
      <c r="U214" t="s">
        <v>37</v>
      </c>
      <c r="V214" t="s">
        <v>103</v>
      </c>
      <c r="W214" t="s">
        <v>361</v>
      </c>
      <c r="Y214" s="1">
        <v>42598.010752314818</v>
      </c>
      <c r="Z214" s="1">
        <v>42785.978854166664</v>
      </c>
    </row>
    <row r="215" spans="1:27" x14ac:dyDescent="0.3">
      <c r="A215">
        <v>88052</v>
      </c>
      <c r="B215" t="s">
        <v>128</v>
      </c>
      <c r="C215" t="s">
        <v>129</v>
      </c>
      <c r="D215" t="s">
        <v>218</v>
      </c>
      <c r="E215" t="s">
        <v>24</v>
      </c>
      <c r="F215" t="s">
        <v>27</v>
      </c>
      <c r="G215" t="s">
        <v>169</v>
      </c>
      <c r="H215" t="s">
        <v>419</v>
      </c>
      <c r="I215" t="s">
        <v>349</v>
      </c>
      <c r="J215" t="s">
        <v>91</v>
      </c>
      <c r="K215" t="s">
        <v>41</v>
      </c>
      <c r="L215" t="s">
        <v>32</v>
      </c>
      <c r="M215" t="s">
        <v>369</v>
      </c>
      <c r="N215" t="s">
        <v>1194</v>
      </c>
      <c r="O215" t="s">
        <v>420</v>
      </c>
      <c r="R215" t="s">
        <v>235</v>
      </c>
      <c r="T215" t="s">
        <v>67</v>
      </c>
      <c r="U215" t="s">
        <v>37</v>
      </c>
      <c r="V215" t="s">
        <v>26</v>
      </c>
      <c r="W215" t="s">
        <v>1194</v>
      </c>
      <c r="Y215" s="1">
        <v>42606.241018518522</v>
      </c>
      <c r="Z215" s="1">
        <v>42670.350104166668</v>
      </c>
    </row>
    <row r="216" spans="1:27" x14ac:dyDescent="0.3">
      <c r="A216">
        <v>88326</v>
      </c>
      <c r="B216" t="s">
        <v>416</v>
      </c>
      <c r="C216" t="s">
        <v>129</v>
      </c>
      <c r="D216" t="s">
        <v>415</v>
      </c>
      <c r="E216" t="s">
        <v>24</v>
      </c>
      <c r="F216" t="s">
        <v>27</v>
      </c>
      <c r="G216" t="s">
        <v>169</v>
      </c>
      <c r="H216" t="s">
        <v>414</v>
      </c>
      <c r="I216" t="s">
        <v>230</v>
      </c>
      <c r="J216" t="s">
        <v>91</v>
      </c>
      <c r="K216" t="s">
        <v>41</v>
      </c>
      <c r="L216" t="s">
        <v>32</v>
      </c>
      <c r="M216" t="s">
        <v>369</v>
      </c>
      <c r="N216" t="s">
        <v>1194</v>
      </c>
      <c r="O216" t="s">
        <v>1194</v>
      </c>
      <c r="R216" t="s">
        <v>235</v>
      </c>
      <c r="T216" t="s">
        <v>55</v>
      </c>
      <c r="U216" t="s">
        <v>37</v>
      </c>
      <c r="V216" t="s">
        <v>26</v>
      </c>
      <c r="W216" t="s">
        <v>1194</v>
      </c>
      <c r="Y216" s="1">
        <v>42612.459756944445</v>
      </c>
      <c r="Z216" s="1">
        <v>42636.521168981482</v>
      </c>
    </row>
    <row r="217" spans="1:27" x14ac:dyDescent="0.3">
      <c r="A217">
        <v>88404</v>
      </c>
      <c r="B217" t="s">
        <v>154</v>
      </c>
      <c r="C217" t="s">
        <v>129</v>
      </c>
      <c r="D217" t="s">
        <v>218</v>
      </c>
      <c r="E217" t="s">
        <v>24</v>
      </c>
      <c r="F217" t="s">
        <v>27</v>
      </c>
      <c r="G217" t="s">
        <v>169</v>
      </c>
      <c r="H217" t="s">
        <v>412</v>
      </c>
      <c r="I217" t="s">
        <v>349</v>
      </c>
      <c r="J217" t="s">
        <v>91</v>
      </c>
      <c r="K217" t="s">
        <v>41</v>
      </c>
      <c r="L217" t="s">
        <v>32</v>
      </c>
      <c r="M217" t="s">
        <v>369</v>
      </c>
      <c r="N217" t="s">
        <v>1194</v>
      </c>
      <c r="O217" t="s">
        <v>413</v>
      </c>
      <c r="R217" t="s">
        <v>235</v>
      </c>
      <c r="T217" t="s">
        <v>43</v>
      </c>
      <c r="U217" t="s">
        <v>29</v>
      </c>
      <c r="V217" t="s">
        <v>26</v>
      </c>
      <c r="W217" t="s">
        <v>361</v>
      </c>
      <c r="Y217" s="1">
        <v>42613.502395833333</v>
      </c>
      <c r="Z217" s="1">
        <v>42662.196377314816</v>
      </c>
    </row>
    <row r="218" spans="1:27" x14ac:dyDescent="0.3">
      <c r="A218">
        <v>88406</v>
      </c>
      <c r="B218" t="s">
        <v>299</v>
      </c>
      <c r="C218" t="s">
        <v>129</v>
      </c>
      <c r="D218" t="s">
        <v>218</v>
      </c>
      <c r="E218" t="s">
        <v>24</v>
      </c>
      <c r="F218" t="s">
        <v>27</v>
      </c>
      <c r="G218" t="s">
        <v>169</v>
      </c>
      <c r="H218" t="s">
        <v>410</v>
      </c>
      <c r="I218" t="s">
        <v>190</v>
      </c>
      <c r="J218" t="s">
        <v>91</v>
      </c>
      <c r="K218" t="s">
        <v>41</v>
      </c>
      <c r="L218" t="s">
        <v>32</v>
      </c>
      <c r="N218" t="s">
        <v>1194</v>
      </c>
      <c r="O218" t="s">
        <v>411</v>
      </c>
      <c r="R218" t="s">
        <v>235</v>
      </c>
      <c r="T218" t="s">
        <v>67</v>
      </c>
      <c r="U218" t="s">
        <v>37</v>
      </c>
      <c r="V218" t="s">
        <v>26</v>
      </c>
      <c r="W218" t="s">
        <v>1194</v>
      </c>
      <c r="Y218" s="1">
        <v>42613.506249999999</v>
      </c>
      <c r="Z218" s="1">
        <v>42615.414560185185</v>
      </c>
    </row>
    <row r="219" spans="1:27" x14ac:dyDescent="0.3">
      <c r="A219">
        <v>88467</v>
      </c>
      <c r="B219" t="s">
        <v>214</v>
      </c>
      <c r="C219" t="s">
        <v>129</v>
      </c>
      <c r="D219" t="s">
        <v>218</v>
      </c>
      <c r="E219" t="s">
        <v>24</v>
      </c>
      <c r="F219" t="s">
        <v>27</v>
      </c>
      <c r="G219" t="s">
        <v>169</v>
      </c>
      <c r="H219" t="s">
        <v>408</v>
      </c>
      <c r="I219" t="s">
        <v>913</v>
      </c>
      <c r="J219" t="s">
        <v>91</v>
      </c>
      <c r="K219" t="s">
        <v>41</v>
      </c>
      <c r="L219" t="s">
        <v>32</v>
      </c>
      <c r="M219" t="s">
        <v>369</v>
      </c>
      <c r="N219" t="s">
        <v>1194</v>
      </c>
      <c r="O219" t="s">
        <v>409</v>
      </c>
      <c r="R219" t="s">
        <v>235</v>
      </c>
      <c r="T219" t="s">
        <v>43</v>
      </c>
      <c r="U219" t="s">
        <v>29</v>
      </c>
      <c r="V219" t="s">
        <v>26</v>
      </c>
      <c r="W219" t="s">
        <v>361</v>
      </c>
      <c r="Y219" s="1">
        <v>42614.412939814814</v>
      </c>
      <c r="Z219" s="1">
        <v>42746.924074074072</v>
      </c>
      <c r="AA219" t="s">
        <v>300</v>
      </c>
    </row>
    <row r="220" spans="1:27" x14ac:dyDescent="0.3">
      <c r="A220">
        <v>88901</v>
      </c>
      <c r="B220" t="s">
        <v>407</v>
      </c>
      <c r="C220" t="s">
        <v>129</v>
      </c>
      <c r="D220" t="s">
        <v>310</v>
      </c>
      <c r="E220" t="s">
        <v>24</v>
      </c>
      <c r="F220" t="s">
        <v>27</v>
      </c>
      <c r="G220" t="s">
        <v>153</v>
      </c>
      <c r="H220" t="s">
        <v>406</v>
      </c>
      <c r="I220" t="s">
        <v>916</v>
      </c>
      <c r="J220" t="s">
        <v>91</v>
      </c>
      <c r="K220" t="s">
        <v>41</v>
      </c>
      <c r="L220" t="s">
        <v>32</v>
      </c>
      <c r="M220" t="s">
        <v>369</v>
      </c>
      <c r="N220" t="s">
        <v>1194</v>
      </c>
      <c r="O220" t="s">
        <v>399</v>
      </c>
      <c r="P220">
        <v>11934</v>
      </c>
      <c r="R220" t="s">
        <v>235</v>
      </c>
      <c r="T220" t="s">
        <v>55</v>
      </c>
      <c r="U220" t="s">
        <v>45</v>
      </c>
      <c r="V220" t="s">
        <v>306</v>
      </c>
      <c r="W220" t="s">
        <v>1194</v>
      </c>
      <c r="Y220" s="1">
        <v>42625.727488425924</v>
      </c>
      <c r="Z220" s="1">
        <v>42669.179467592592</v>
      </c>
    </row>
    <row r="221" spans="1:27" x14ac:dyDescent="0.3">
      <c r="A221">
        <v>88950</v>
      </c>
      <c r="B221" t="s">
        <v>268</v>
      </c>
      <c r="C221" t="s">
        <v>129</v>
      </c>
      <c r="D221" t="s">
        <v>218</v>
      </c>
      <c r="E221" t="s">
        <v>24</v>
      </c>
      <c r="F221" t="s">
        <v>27</v>
      </c>
      <c r="G221" t="s">
        <v>201</v>
      </c>
      <c r="H221" t="s">
        <v>405</v>
      </c>
      <c r="I221" t="s">
        <v>268</v>
      </c>
      <c r="J221" t="s">
        <v>91</v>
      </c>
      <c r="K221" t="s">
        <v>41</v>
      </c>
      <c r="L221" t="s">
        <v>32</v>
      </c>
      <c r="M221" t="s">
        <v>369</v>
      </c>
      <c r="N221" t="s">
        <v>1194</v>
      </c>
      <c r="O221" t="s">
        <v>402</v>
      </c>
      <c r="R221" t="s">
        <v>235</v>
      </c>
      <c r="T221" t="s">
        <v>43</v>
      </c>
      <c r="U221" t="s">
        <v>29</v>
      </c>
      <c r="V221" t="s">
        <v>36</v>
      </c>
      <c r="W221" t="s">
        <v>1194</v>
      </c>
      <c r="Y221" s="1">
        <v>42626.615289351852</v>
      </c>
      <c r="Z221" s="1">
        <v>42636.000474537039</v>
      </c>
    </row>
    <row r="222" spans="1:27" x14ac:dyDescent="0.3">
      <c r="A222">
        <v>89151</v>
      </c>
      <c r="B222" t="s">
        <v>84</v>
      </c>
      <c r="C222" t="s">
        <v>129</v>
      </c>
      <c r="D222" t="s">
        <v>218</v>
      </c>
      <c r="E222" t="s">
        <v>24</v>
      </c>
      <c r="F222" t="s">
        <v>27</v>
      </c>
      <c r="G222" t="s">
        <v>169</v>
      </c>
      <c r="H222" t="s">
        <v>403</v>
      </c>
      <c r="I222" t="s">
        <v>245</v>
      </c>
      <c r="J222" t="s">
        <v>91</v>
      </c>
      <c r="K222" t="s">
        <v>41</v>
      </c>
      <c r="L222" t="s">
        <v>32</v>
      </c>
      <c r="M222" t="s">
        <v>369</v>
      </c>
      <c r="N222" t="s">
        <v>1194</v>
      </c>
      <c r="O222" t="s">
        <v>404</v>
      </c>
      <c r="R222" t="s">
        <v>235</v>
      </c>
      <c r="T222" t="s">
        <v>67</v>
      </c>
      <c r="U222" t="s">
        <v>45</v>
      </c>
      <c r="V222" t="s">
        <v>26</v>
      </c>
      <c r="W222" t="s">
        <v>1194</v>
      </c>
      <c r="Y222" s="1">
        <v>42629.357048611113</v>
      </c>
      <c r="Z222" s="1">
        <v>42650.373414351852</v>
      </c>
    </row>
    <row r="223" spans="1:27" x14ac:dyDescent="0.3">
      <c r="A223">
        <v>89392</v>
      </c>
      <c r="B223" t="s">
        <v>299</v>
      </c>
      <c r="C223" t="s">
        <v>129</v>
      </c>
      <c r="D223" t="s">
        <v>310</v>
      </c>
      <c r="E223" t="s">
        <v>24</v>
      </c>
      <c r="F223" t="s">
        <v>27</v>
      </c>
      <c r="G223" t="s">
        <v>153</v>
      </c>
      <c r="H223" t="s">
        <v>401</v>
      </c>
      <c r="I223" t="s">
        <v>336</v>
      </c>
      <c r="J223" t="s">
        <v>91</v>
      </c>
      <c r="K223" t="s">
        <v>41</v>
      </c>
      <c r="L223" t="s">
        <v>32</v>
      </c>
      <c r="M223" t="s">
        <v>104</v>
      </c>
      <c r="N223" t="s">
        <v>1194</v>
      </c>
      <c r="O223" t="s">
        <v>402</v>
      </c>
      <c r="P223">
        <v>11999</v>
      </c>
      <c r="R223" t="s">
        <v>235</v>
      </c>
      <c r="T223" t="s">
        <v>43</v>
      </c>
      <c r="U223" t="s">
        <v>29</v>
      </c>
      <c r="V223" t="s">
        <v>306</v>
      </c>
      <c r="W223" t="s">
        <v>361</v>
      </c>
      <c r="Y223" s="1">
        <v>42634.312048611115</v>
      </c>
      <c r="Z223" s="1">
        <v>42640.874675925923</v>
      </c>
    </row>
    <row r="224" spans="1:27" x14ac:dyDescent="0.3">
      <c r="A224">
        <v>89397</v>
      </c>
      <c r="B224" t="s">
        <v>211</v>
      </c>
      <c r="C224" t="s">
        <v>129</v>
      </c>
      <c r="D224" t="s">
        <v>310</v>
      </c>
      <c r="E224" t="s">
        <v>24</v>
      </c>
      <c r="F224" t="s">
        <v>27</v>
      </c>
      <c r="G224" t="s">
        <v>169</v>
      </c>
      <c r="H224" t="s">
        <v>400</v>
      </c>
      <c r="I224" t="s">
        <v>190</v>
      </c>
      <c r="J224" t="s">
        <v>91</v>
      </c>
      <c r="K224" t="s">
        <v>41</v>
      </c>
      <c r="L224" t="s">
        <v>32</v>
      </c>
      <c r="M224" t="s">
        <v>369</v>
      </c>
      <c r="N224" t="s">
        <v>1194</v>
      </c>
      <c r="O224" t="s">
        <v>392</v>
      </c>
      <c r="R224" t="s">
        <v>235</v>
      </c>
      <c r="T224" t="s">
        <v>43</v>
      </c>
      <c r="U224" t="s">
        <v>29</v>
      </c>
      <c r="V224" t="s">
        <v>26</v>
      </c>
      <c r="W224" t="s">
        <v>361</v>
      </c>
      <c r="Y224" s="1">
        <v>42634.314375000002</v>
      </c>
      <c r="Z224" s="1">
        <v>42718.903495370374</v>
      </c>
    </row>
    <row r="225" spans="1:27" x14ac:dyDescent="0.3">
      <c r="A225">
        <v>89854</v>
      </c>
      <c r="B225" t="s">
        <v>214</v>
      </c>
      <c r="C225" t="s">
        <v>129</v>
      </c>
      <c r="D225" t="s">
        <v>310</v>
      </c>
      <c r="E225" t="s">
        <v>24</v>
      </c>
      <c r="F225" t="s">
        <v>27</v>
      </c>
      <c r="G225" t="s">
        <v>153</v>
      </c>
      <c r="H225" t="s">
        <v>398</v>
      </c>
      <c r="I225" t="s">
        <v>915</v>
      </c>
      <c r="J225" t="s">
        <v>214</v>
      </c>
      <c r="K225" t="s">
        <v>41</v>
      </c>
      <c r="L225" t="s">
        <v>32</v>
      </c>
      <c r="M225" t="s">
        <v>369</v>
      </c>
      <c r="N225" t="s">
        <v>1194</v>
      </c>
      <c r="O225" t="s">
        <v>399</v>
      </c>
      <c r="R225" t="s">
        <v>235</v>
      </c>
      <c r="T225" t="s">
        <v>43</v>
      </c>
      <c r="U225" t="s">
        <v>37</v>
      </c>
      <c r="V225" t="s">
        <v>269</v>
      </c>
      <c r="W225" t="s">
        <v>361</v>
      </c>
      <c r="Y225" s="1">
        <v>42642.382789351854</v>
      </c>
      <c r="Z225" s="1">
        <v>42662.247106481482</v>
      </c>
    </row>
    <row r="226" spans="1:27" x14ac:dyDescent="0.3">
      <c r="A226">
        <v>91476</v>
      </c>
      <c r="B226" t="s">
        <v>325</v>
      </c>
      <c r="C226" t="s">
        <v>129</v>
      </c>
      <c r="D226" t="s">
        <v>310</v>
      </c>
      <c r="E226" t="s">
        <v>149</v>
      </c>
      <c r="F226" t="s">
        <v>27</v>
      </c>
      <c r="G226" t="s">
        <v>120</v>
      </c>
      <c r="H226" t="s">
        <v>952</v>
      </c>
      <c r="I226" t="s">
        <v>302</v>
      </c>
      <c r="J226" t="s">
        <v>91</v>
      </c>
      <c r="K226" t="s">
        <v>41</v>
      </c>
      <c r="L226" t="s">
        <v>240</v>
      </c>
      <c r="M226" t="s">
        <v>185</v>
      </c>
      <c r="N226" t="s">
        <v>1194</v>
      </c>
      <c r="O226" t="s">
        <v>1194</v>
      </c>
      <c r="R226" t="s">
        <v>235</v>
      </c>
      <c r="T226" t="s">
        <v>43</v>
      </c>
      <c r="U226" t="s">
        <v>45</v>
      </c>
      <c r="V226" t="s">
        <v>235</v>
      </c>
      <c r="W226" t="s">
        <v>1194</v>
      </c>
      <c r="Y226" s="1">
        <v>42670.437557870369</v>
      </c>
      <c r="Z226" s="1">
        <v>42779.999050925922</v>
      </c>
    </row>
    <row r="227" spans="1:27" x14ac:dyDescent="0.3">
      <c r="A227">
        <v>92273</v>
      </c>
      <c r="B227" t="s">
        <v>1222</v>
      </c>
      <c r="C227" t="s">
        <v>129</v>
      </c>
      <c r="D227" t="s">
        <v>374</v>
      </c>
      <c r="E227" t="s">
        <v>149</v>
      </c>
      <c r="F227" t="s">
        <v>27</v>
      </c>
      <c r="G227" t="s">
        <v>187</v>
      </c>
      <c r="H227" t="s">
        <v>1227</v>
      </c>
      <c r="I227" t="s">
        <v>234</v>
      </c>
      <c r="J227" t="s">
        <v>91</v>
      </c>
      <c r="K227" t="s">
        <v>41</v>
      </c>
      <c r="L227" t="s">
        <v>240</v>
      </c>
      <c r="M227" t="s">
        <v>365</v>
      </c>
      <c r="N227" t="s">
        <v>1194</v>
      </c>
      <c r="O227" t="s">
        <v>1221</v>
      </c>
      <c r="Q227" t="s">
        <v>366</v>
      </c>
      <c r="R227" t="s">
        <v>235</v>
      </c>
      <c r="T227" t="s">
        <v>43</v>
      </c>
      <c r="U227" t="s">
        <v>37</v>
      </c>
      <c r="V227" t="s">
        <v>26</v>
      </c>
      <c r="W227" t="s">
        <v>1194</v>
      </c>
      <c r="Y227" s="1">
        <v>42688.423078703701</v>
      </c>
      <c r="Z227" s="1">
        <v>42801.62976851852</v>
      </c>
      <c r="AA227" t="s">
        <v>1226</v>
      </c>
    </row>
    <row r="228" spans="1:27" x14ac:dyDescent="0.3">
      <c r="A228">
        <v>92414</v>
      </c>
      <c r="B228" t="s">
        <v>292</v>
      </c>
      <c r="C228" t="s">
        <v>129</v>
      </c>
      <c r="D228" t="s">
        <v>397</v>
      </c>
      <c r="E228" t="s">
        <v>24</v>
      </c>
      <c r="F228" t="s">
        <v>27</v>
      </c>
      <c r="G228" t="s">
        <v>187</v>
      </c>
      <c r="H228" t="s">
        <v>396</v>
      </c>
      <c r="I228" t="s">
        <v>915</v>
      </c>
      <c r="J228" t="s">
        <v>91</v>
      </c>
      <c r="K228" t="s">
        <v>41</v>
      </c>
      <c r="L228" t="s">
        <v>32</v>
      </c>
      <c r="M228" t="s">
        <v>369</v>
      </c>
      <c r="N228" t="s">
        <v>1194</v>
      </c>
      <c r="O228" t="s">
        <v>392</v>
      </c>
      <c r="Q228" t="s">
        <v>395</v>
      </c>
      <c r="R228" t="s">
        <v>235</v>
      </c>
      <c r="T228" t="s">
        <v>43</v>
      </c>
      <c r="U228" t="s">
        <v>37</v>
      </c>
      <c r="V228" t="s">
        <v>26</v>
      </c>
      <c r="W228" t="s">
        <v>1194</v>
      </c>
      <c r="Y228" s="1">
        <v>42690.59238425926</v>
      </c>
      <c r="Z228" s="1">
        <v>42716.530844907407</v>
      </c>
      <c r="AA228" t="s">
        <v>394</v>
      </c>
    </row>
    <row r="229" spans="1:27" x14ac:dyDescent="0.3">
      <c r="A229">
        <v>92960</v>
      </c>
      <c r="B229" t="s">
        <v>268</v>
      </c>
      <c r="C229" t="s">
        <v>129</v>
      </c>
      <c r="D229" t="s">
        <v>218</v>
      </c>
      <c r="E229" t="s">
        <v>24</v>
      </c>
      <c r="F229" t="s">
        <v>27</v>
      </c>
      <c r="G229" t="s">
        <v>187</v>
      </c>
      <c r="H229" t="s">
        <v>393</v>
      </c>
      <c r="J229" t="s">
        <v>325</v>
      </c>
      <c r="K229" t="s">
        <v>41</v>
      </c>
      <c r="L229" t="s">
        <v>32</v>
      </c>
      <c r="M229" t="s">
        <v>369</v>
      </c>
      <c r="N229" t="s">
        <v>1194</v>
      </c>
      <c r="O229" t="s">
        <v>390</v>
      </c>
      <c r="R229" t="s">
        <v>235</v>
      </c>
      <c r="T229" t="s">
        <v>55</v>
      </c>
      <c r="U229" t="s">
        <v>45</v>
      </c>
      <c r="V229" t="s">
        <v>26</v>
      </c>
      <c r="W229" t="s">
        <v>1194</v>
      </c>
      <c r="Y229" s="1">
        <v>42702.252488425926</v>
      </c>
      <c r="Z229" s="1">
        <v>42726.308194444442</v>
      </c>
    </row>
    <row r="230" spans="1:27" x14ac:dyDescent="0.3">
      <c r="A230">
        <v>92968</v>
      </c>
      <c r="B230" t="s">
        <v>299</v>
      </c>
      <c r="C230" t="s">
        <v>129</v>
      </c>
      <c r="D230" t="s">
        <v>218</v>
      </c>
      <c r="E230" t="s">
        <v>24</v>
      </c>
      <c r="F230" t="s">
        <v>27</v>
      </c>
      <c r="G230" t="s">
        <v>153</v>
      </c>
      <c r="H230" t="s">
        <v>391</v>
      </c>
      <c r="I230" t="s">
        <v>299</v>
      </c>
      <c r="J230" t="s">
        <v>91</v>
      </c>
      <c r="K230" t="s">
        <v>41</v>
      </c>
      <c r="L230" t="s">
        <v>240</v>
      </c>
      <c r="M230" t="s">
        <v>365</v>
      </c>
      <c r="N230" t="s">
        <v>1194</v>
      </c>
      <c r="O230" t="s">
        <v>392</v>
      </c>
      <c r="P230">
        <v>12464</v>
      </c>
      <c r="R230" t="s">
        <v>235</v>
      </c>
      <c r="T230" t="s">
        <v>55</v>
      </c>
      <c r="U230" t="s">
        <v>37</v>
      </c>
      <c r="V230" t="s">
        <v>306</v>
      </c>
      <c r="W230" t="s">
        <v>1194</v>
      </c>
      <c r="Y230" s="1">
        <v>42702.400451388887</v>
      </c>
      <c r="Z230" s="1">
        <v>42767.704814814817</v>
      </c>
    </row>
    <row r="231" spans="1:27" x14ac:dyDescent="0.3">
      <c r="A231">
        <v>93128</v>
      </c>
      <c r="B231" t="s">
        <v>326</v>
      </c>
      <c r="C231" t="s">
        <v>129</v>
      </c>
      <c r="D231" t="s">
        <v>327</v>
      </c>
      <c r="E231" t="s">
        <v>24</v>
      </c>
      <c r="F231" t="s">
        <v>27</v>
      </c>
      <c r="G231" t="s">
        <v>153</v>
      </c>
      <c r="H231" t="s">
        <v>389</v>
      </c>
      <c r="I231" t="s">
        <v>914</v>
      </c>
      <c r="J231" t="s">
        <v>91</v>
      </c>
      <c r="K231" t="s">
        <v>41</v>
      </c>
      <c r="L231" t="s">
        <v>32</v>
      </c>
      <c r="M231" t="s">
        <v>369</v>
      </c>
      <c r="N231" t="s">
        <v>1194</v>
      </c>
      <c r="O231" t="s">
        <v>390</v>
      </c>
      <c r="P231">
        <v>12514</v>
      </c>
      <c r="R231" t="s">
        <v>235</v>
      </c>
      <c r="T231" t="s">
        <v>55</v>
      </c>
      <c r="U231" t="s">
        <v>37</v>
      </c>
      <c r="V231" t="s">
        <v>103</v>
      </c>
      <c r="W231" t="s">
        <v>1194</v>
      </c>
      <c r="Y231" s="1">
        <v>42704.660393518519</v>
      </c>
      <c r="Z231" s="1">
        <v>42738.033877314818</v>
      </c>
    </row>
    <row r="232" spans="1:27" x14ac:dyDescent="0.3">
      <c r="A232">
        <v>95743</v>
      </c>
      <c r="B232" t="s">
        <v>296</v>
      </c>
      <c r="C232" t="s">
        <v>129</v>
      </c>
      <c r="D232" t="s">
        <v>374</v>
      </c>
      <c r="E232" t="s">
        <v>24</v>
      </c>
      <c r="F232" t="s">
        <v>27</v>
      </c>
      <c r="G232" t="s">
        <v>187</v>
      </c>
      <c r="H232" t="s">
        <v>372</v>
      </c>
      <c r="I232" t="s">
        <v>349</v>
      </c>
      <c r="J232" t="s">
        <v>91</v>
      </c>
      <c r="K232" t="s">
        <v>41</v>
      </c>
      <c r="L232" t="s">
        <v>240</v>
      </c>
      <c r="M232" t="s">
        <v>185</v>
      </c>
      <c r="N232" t="s">
        <v>1194</v>
      </c>
      <c r="O232" t="s">
        <v>373</v>
      </c>
      <c r="R232" t="s">
        <v>235</v>
      </c>
      <c r="T232" t="s">
        <v>67</v>
      </c>
      <c r="U232" t="s">
        <v>45</v>
      </c>
      <c r="V232" t="s">
        <v>235</v>
      </c>
      <c r="W232" t="s">
        <v>361</v>
      </c>
      <c r="Y232" s="1">
        <v>42776.651666666665</v>
      </c>
      <c r="Z232" s="1">
        <v>42781.410891203705</v>
      </c>
    </row>
    <row r="233" spans="1:27" x14ac:dyDescent="0.3">
      <c r="A233">
        <v>95798</v>
      </c>
      <c r="B233" t="s">
        <v>1225</v>
      </c>
      <c r="C233" t="s">
        <v>129</v>
      </c>
      <c r="D233" t="s">
        <v>374</v>
      </c>
      <c r="E233" t="s">
        <v>149</v>
      </c>
      <c r="F233" t="s">
        <v>27</v>
      </c>
      <c r="G233" t="s">
        <v>263</v>
      </c>
      <c r="H233" t="s">
        <v>1224</v>
      </c>
      <c r="I233" t="s">
        <v>930</v>
      </c>
      <c r="J233" t="s">
        <v>91</v>
      </c>
      <c r="K233" t="s">
        <v>41</v>
      </c>
      <c r="L233" t="s">
        <v>101</v>
      </c>
      <c r="M233" t="s">
        <v>104</v>
      </c>
      <c r="N233" t="s">
        <v>1194</v>
      </c>
      <c r="O233" t="s">
        <v>1194</v>
      </c>
      <c r="R233" t="s">
        <v>235</v>
      </c>
      <c r="T233" t="s">
        <v>55</v>
      </c>
      <c r="U233" t="s">
        <v>37</v>
      </c>
      <c r="V233" t="s">
        <v>235</v>
      </c>
      <c r="W233" t="s">
        <v>1194</v>
      </c>
      <c r="Y233" s="1">
        <v>42779.3596875</v>
      </c>
      <c r="Z233" s="1">
        <v>42788.424143518518</v>
      </c>
    </row>
    <row r="234" spans="1:27" x14ac:dyDescent="0.3">
      <c r="A234">
        <v>95911</v>
      </c>
      <c r="B234" t="s">
        <v>183</v>
      </c>
      <c r="C234" t="s">
        <v>129</v>
      </c>
      <c r="D234" t="s">
        <v>374</v>
      </c>
      <c r="E234" t="s">
        <v>24</v>
      </c>
      <c r="F234" t="s">
        <v>27</v>
      </c>
      <c r="G234" t="s">
        <v>117</v>
      </c>
      <c r="H234" t="s">
        <v>1223</v>
      </c>
      <c r="I234" t="s">
        <v>1222</v>
      </c>
      <c r="J234" t="s">
        <v>91</v>
      </c>
      <c r="K234" t="s">
        <v>41</v>
      </c>
      <c r="L234" t="s">
        <v>240</v>
      </c>
      <c r="M234" t="s">
        <v>185</v>
      </c>
      <c r="N234" t="s">
        <v>1194</v>
      </c>
      <c r="O234" t="s">
        <v>1216</v>
      </c>
      <c r="R234" t="s">
        <v>235</v>
      </c>
      <c r="T234" t="s">
        <v>43</v>
      </c>
      <c r="U234" t="s">
        <v>29</v>
      </c>
      <c r="V234" t="s">
        <v>235</v>
      </c>
      <c r="W234" t="s">
        <v>1194</v>
      </c>
      <c r="Y234" s="1">
        <v>42780.473194444443</v>
      </c>
      <c r="Z234" s="1">
        <v>42795.622141203705</v>
      </c>
    </row>
    <row r="235" spans="1:27" x14ac:dyDescent="0.3">
      <c r="A235">
        <v>96106</v>
      </c>
      <c r="B235" t="s">
        <v>268</v>
      </c>
      <c r="C235" t="s">
        <v>129</v>
      </c>
      <c r="D235" t="s">
        <v>218</v>
      </c>
      <c r="E235" t="s">
        <v>24</v>
      </c>
      <c r="F235" t="s">
        <v>27</v>
      </c>
      <c r="G235" t="s">
        <v>169</v>
      </c>
      <c r="H235" t="s">
        <v>412</v>
      </c>
      <c r="I235" t="s">
        <v>349</v>
      </c>
      <c r="J235" t="s">
        <v>337</v>
      </c>
      <c r="K235" t="s">
        <v>41</v>
      </c>
      <c r="L235" t="s">
        <v>240</v>
      </c>
      <c r="M235" t="s">
        <v>365</v>
      </c>
      <c r="N235" t="s">
        <v>1194</v>
      </c>
      <c r="O235" t="s">
        <v>1221</v>
      </c>
      <c r="R235" t="s">
        <v>235</v>
      </c>
      <c r="T235" t="s">
        <v>43</v>
      </c>
      <c r="U235" t="s">
        <v>29</v>
      </c>
      <c r="V235" t="s">
        <v>26</v>
      </c>
      <c r="W235" t="s">
        <v>361</v>
      </c>
      <c r="Y235" s="1">
        <v>42782.535891203705</v>
      </c>
      <c r="Z235" s="1">
        <v>42807.277071759258</v>
      </c>
    </row>
    <row r="236" spans="1:27" x14ac:dyDescent="0.3">
      <c r="A236">
        <v>96270</v>
      </c>
      <c r="B236" t="s">
        <v>296</v>
      </c>
      <c r="C236" t="s">
        <v>129</v>
      </c>
      <c r="D236" t="s">
        <v>218</v>
      </c>
      <c r="E236" t="s">
        <v>149</v>
      </c>
      <c r="F236" t="s">
        <v>27</v>
      </c>
      <c r="G236" t="s">
        <v>263</v>
      </c>
      <c r="H236" t="s">
        <v>1219</v>
      </c>
      <c r="J236" t="s">
        <v>745</v>
      </c>
      <c r="K236" t="s">
        <v>41</v>
      </c>
      <c r="L236" t="s">
        <v>240</v>
      </c>
      <c r="M236" t="s">
        <v>1218</v>
      </c>
      <c r="N236" t="s">
        <v>1194</v>
      </c>
      <c r="O236" t="s">
        <v>1194</v>
      </c>
      <c r="R236" t="s">
        <v>235</v>
      </c>
      <c r="T236" t="s">
        <v>67</v>
      </c>
      <c r="U236" t="s">
        <v>37</v>
      </c>
      <c r="V236" t="s">
        <v>235</v>
      </c>
      <c r="W236" t="s">
        <v>1194</v>
      </c>
      <c r="Y236" s="1">
        <v>42788.187731481485</v>
      </c>
      <c r="Z236" s="1">
        <v>42790.014444444445</v>
      </c>
    </row>
    <row r="237" spans="1:27" x14ac:dyDescent="0.3">
      <c r="A237">
        <v>96289</v>
      </c>
      <c r="B237" t="s">
        <v>296</v>
      </c>
      <c r="C237" t="s">
        <v>129</v>
      </c>
      <c r="D237" t="s">
        <v>374</v>
      </c>
      <c r="E237" t="s">
        <v>24</v>
      </c>
      <c r="F237" t="s">
        <v>27</v>
      </c>
      <c r="G237" t="s">
        <v>49</v>
      </c>
      <c r="H237" t="s">
        <v>1217</v>
      </c>
      <c r="I237" t="s">
        <v>118</v>
      </c>
      <c r="J237" t="s">
        <v>118</v>
      </c>
      <c r="K237" t="s">
        <v>41</v>
      </c>
      <c r="L237" t="s">
        <v>240</v>
      </c>
      <c r="M237" t="s">
        <v>185</v>
      </c>
      <c r="N237" t="s">
        <v>1194</v>
      </c>
      <c r="O237" t="s">
        <v>1216</v>
      </c>
      <c r="R237" t="s">
        <v>235</v>
      </c>
      <c r="T237" t="s">
        <v>55</v>
      </c>
      <c r="U237" t="s">
        <v>37</v>
      </c>
      <c r="V237" t="s">
        <v>235</v>
      </c>
      <c r="W237" t="s">
        <v>361</v>
      </c>
      <c r="Y237" s="1">
        <v>42788.569756944446</v>
      </c>
      <c r="Z237" s="1">
        <v>42795.648020833331</v>
      </c>
    </row>
    <row r="238" spans="1:27" x14ac:dyDescent="0.3">
      <c r="A238">
        <v>96619</v>
      </c>
      <c r="B238" t="s">
        <v>118</v>
      </c>
      <c r="C238" t="s">
        <v>129</v>
      </c>
      <c r="D238" t="s">
        <v>374</v>
      </c>
      <c r="E238" t="s">
        <v>24</v>
      </c>
      <c r="F238" t="s">
        <v>27</v>
      </c>
      <c r="G238" t="s">
        <v>25</v>
      </c>
      <c r="H238" t="s">
        <v>1294</v>
      </c>
      <c r="J238" t="s">
        <v>210</v>
      </c>
      <c r="K238" t="s">
        <v>41</v>
      </c>
      <c r="L238" t="s">
        <v>32</v>
      </c>
      <c r="M238" t="s">
        <v>44</v>
      </c>
      <c r="N238" t="s">
        <v>1194</v>
      </c>
      <c r="O238" t="s">
        <v>1293</v>
      </c>
      <c r="R238" t="s">
        <v>235</v>
      </c>
      <c r="T238" t="s">
        <v>55</v>
      </c>
      <c r="U238" t="s">
        <v>60</v>
      </c>
      <c r="V238" t="s">
        <v>235</v>
      </c>
      <c r="W238" t="s">
        <v>1194</v>
      </c>
      <c r="X238" t="s">
        <v>378</v>
      </c>
      <c r="Y238" s="1">
        <v>42796.703587962962</v>
      </c>
      <c r="Z238" s="1">
        <v>42803.417303240742</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48"/>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1194</v>
      </c>
      <c r="O3" t="s">
        <v>1194</v>
      </c>
      <c r="Q3" t="s">
        <v>366</v>
      </c>
      <c r="R3" t="s">
        <v>765</v>
      </c>
      <c r="T3" t="s">
        <v>43</v>
      </c>
      <c r="U3" t="s">
        <v>29</v>
      </c>
      <c r="V3" t="s">
        <v>26</v>
      </c>
      <c r="W3" t="s">
        <v>1194</v>
      </c>
      <c r="Y3" s="1">
        <v>42779.483807870369</v>
      </c>
      <c r="Z3" s="1">
        <v>42780.380057870374</v>
      </c>
    </row>
    <row r="4" spans="1:27" x14ac:dyDescent="0.3">
      <c r="A4">
        <v>96069</v>
      </c>
      <c r="B4" t="s">
        <v>100</v>
      </c>
      <c r="C4" t="s">
        <v>305</v>
      </c>
      <c r="D4" t="s">
        <v>311</v>
      </c>
      <c r="E4" t="s">
        <v>262</v>
      </c>
      <c r="F4" t="s">
        <v>27</v>
      </c>
      <c r="G4" t="s">
        <v>169</v>
      </c>
      <c r="H4" t="s">
        <v>1306</v>
      </c>
      <c r="I4" t="s">
        <v>234</v>
      </c>
      <c r="J4" t="s">
        <v>234</v>
      </c>
      <c r="K4" t="s">
        <v>41</v>
      </c>
      <c r="L4" t="s">
        <v>32</v>
      </c>
      <c r="M4" t="s">
        <v>104</v>
      </c>
      <c r="N4" t="s">
        <v>1194</v>
      </c>
      <c r="O4" t="s">
        <v>1194</v>
      </c>
      <c r="R4" t="s">
        <v>765</v>
      </c>
      <c r="T4" t="s">
        <v>43</v>
      </c>
      <c r="U4" t="s">
        <v>37</v>
      </c>
      <c r="V4" t="s">
        <v>1305</v>
      </c>
      <c r="W4" t="s">
        <v>456</v>
      </c>
      <c r="Y4" s="1">
        <v>42782.412199074075</v>
      </c>
      <c r="Z4" s="1">
        <v>42802.64398148148</v>
      </c>
    </row>
    <row r="5" spans="1:27" x14ac:dyDescent="0.3">
      <c r="A5">
        <v>95159</v>
      </c>
      <c r="B5" t="s">
        <v>154</v>
      </c>
      <c r="C5" t="s">
        <v>129</v>
      </c>
      <c r="D5" t="s">
        <v>218</v>
      </c>
      <c r="E5" t="s">
        <v>262</v>
      </c>
      <c r="F5" t="s">
        <v>27</v>
      </c>
      <c r="G5" t="s">
        <v>187</v>
      </c>
      <c r="H5" t="s">
        <v>1189</v>
      </c>
      <c r="I5" t="s">
        <v>229</v>
      </c>
      <c r="J5" t="s">
        <v>229</v>
      </c>
      <c r="K5" t="s">
        <v>41</v>
      </c>
      <c r="L5" t="s">
        <v>28</v>
      </c>
      <c r="N5" t="s">
        <v>1194</v>
      </c>
      <c r="O5" t="s">
        <v>1194</v>
      </c>
      <c r="R5" t="s">
        <v>765</v>
      </c>
      <c r="T5" t="s">
        <v>43</v>
      </c>
      <c r="U5" t="s">
        <v>29</v>
      </c>
      <c r="V5" t="s">
        <v>26</v>
      </c>
      <c r="W5" t="s">
        <v>1194</v>
      </c>
      <c r="Y5" s="1">
        <v>42764.995104166665</v>
      </c>
      <c r="Z5" s="1">
        <v>42795.191493055558</v>
      </c>
      <c r="AA5" t="s">
        <v>394</v>
      </c>
    </row>
    <row r="6" spans="1:27" x14ac:dyDescent="0.3">
      <c r="A6">
        <v>96818</v>
      </c>
      <c r="B6" t="s">
        <v>325</v>
      </c>
      <c r="C6" t="s">
        <v>129</v>
      </c>
      <c r="D6" t="s">
        <v>310</v>
      </c>
      <c r="E6" t="s">
        <v>147</v>
      </c>
      <c r="F6" t="s">
        <v>27</v>
      </c>
      <c r="G6" t="s">
        <v>166</v>
      </c>
      <c r="H6" t="s">
        <v>1292</v>
      </c>
      <c r="J6" t="s">
        <v>935</v>
      </c>
      <c r="K6" t="s">
        <v>41</v>
      </c>
      <c r="L6" t="s">
        <v>32</v>
      </c>
      <c r="N6" t="s">
        <v>1194</v>
      </c>
      <c r="O6" t="s">
        <v>1194</v>
      </c>
      <c r="R6" t="s">
        <v>765</v>
      </c>
      <c r="T6" t="s">
        <v>55</v>
      </c>
      <c r="U6" t="s">
        <v>37</v>
      </c>
      <c r="V6" t="s">
        <v>26</v>
      </c>
      <c r="W6" t="s">
        <v>1194</v>
      </c>
      <c r="Y6" s="1">
        <v>42801.687592592592</v>
      </c>
      <c r="Z6" s="1">
        <v>42802.426388888889</v>
      </c>
      <c r="AA6" t="s">
        <v>1291</v>
      </c>
    </row>
    <row r="7" spans="1:27" x14ac:dyDescent="0.3">
      <c r="A7">
        <v>67391</v>
      </c>
      <c r="B7" t="s">
        <v>908</v>
      </c>
      <c r="C7" t="s">
        <v>75</v>
      </c>
      <c r="D7" t="s">
        <v>907</v>
      </c>
      <c r="E7" t="s">
        <v>24</v>
      </c>
      <c r="F7" t="s">
        <v>27</v>
      </c>
      <c r="G7" t="s">
        <v>134</v>
      </c>
      <c r="H7" t="s">
        <v>906</v>
      </c>
      <c r="I7" t="s">
        <v>939</v>
      </c>
      <c r="J7" t="s">
        <v>77</v>
      </c>
      <c r="K7" t="s">
        <v>41</v>
      </c>
      <c r="L7" t="s">
        <v>32</v>
      </c>
      <c r="N7" t="s">
        <v>1194</v>
      </c>
      <c r="O7" t="s">
        <v>1194</v>
      </c>
      <c r="R7" t="s">
        <v>235</v>
      </c>
      <c r="T7" t="s">
        <v>43</v>
      </c>
      <c r="U7" t="s">
        <v>29</v>
      </c>
      <c r="V7" t="s">
        <v>78</v>
      </c>
      <c r="W7" t="s">
        <v>361</v>
      </c>
      <c r="Y7" s="1">
        <v>42235.691944444443</v>
      </c>
      <c r="Z7" s="1">
        <v>42754.434050925927</v>
      </c>
    </row>
    <row r="8" spans="1:27" x14ac:dyDescent="0.3">
      <c r="A8">
        <v>73459</v>
      </c>
      <c r="B8" t="s">
        <v>167</v>
      </c>
      <c r="C8" t="s">
        <v>75</v>
      </c>
      <c r="D8" t="s">
        <v>125</v>
      </c>
      <c r="E8" t="s">
        <v>24</v>
      </c>
      <c r="F8" t="s">
        <v>27</v>
      </c>
      <c r="G8" t="s">
        <v>127</v>
      </c>
      <c r="H8" t="s">
        <v>905</v>
      </c>
      <c r="I8" t="s">
        <v>167</v>
      </c>
      <c r="J8" t="s">
        <v>124</v>
      </c>
      <c r="K8" t="s">
        <v>41</v>
      </c>
      <c r="L8" t="s">
        <v>32</v>
      </c>
      <c r="N8" t="s">
        <v>1194</v>
      </c>
      <c r="O8" t="s">
        <v>1194</v>
      </c>
      <c r="R8" t="s">
        <v>235</v>
      </c>
      <c r="T8" t="s">
        <v>43</v>
      </c>
      <c r="U8" t="s">
        <v>29</v>
      </c>
      <c r="V8" t="s">
        <v>26</v>
      </c>
      <c r="W8" t="s">
        <v>1194</v>
      </c>
      <c r="Y8" s="1">
        <v>42338.403599537036</v>
      </c>
      <c r="Z8" s="1">
        <v>42754.40011574074</v>
      </c>
    </row>
    <row r="9" spans="1:27" x14ac:dyDescent="0.3">
      <c r="A9">
        <v>74769</v>
      </c>
      <c r="B9" t="s">
        <v>203</v>
      </c>
      <c r="C9" t="s">
        <v>75</v>
      </c>
      <c r="D9" t="s">
        <v>205</v>
      </c>
      <c r="E9" t="s">
        <v>24</v>
      </c>
      <c r="F9" t="s">
        <v>27</v>
      </c>
      <c r="G9" t="s">
        <v>153</v>
      </c>
      <c r="H9" t="s">
        <v>900</v>
      </c>
      <c r="I9" t="s">
        <v>939</v>
      </c>
      <c r="J9" t="s">
        <v>77</v>
      </c>
      <c r="K9" t="s">
        <v>41</v>
      </c>
      <c r="L9" t="s">
        <v>32</v>
      </c>
      <c r="N9" t="s">
        <v>1194</v>
      </c>
      <c r="O9" t="s">
        <v>1194</v>
      </c>
      <c r="P9">
        <v>9663</v>
      </c>
      <c r="Q9" t="s">
        <v>899</v>
      </c>
      <c r="R9" t="s">
        <v>235</v>
      </c>
      <c r="T9" t="s">
        <v>55</v>
      </c>
      <c r="U9" t="s">
        <v>45</v>
      </c>
      <c r="V9" t="s">
        <v>898</v>
      </c>
      <c r="W9" t="s">
        <v>1194</v>
      </c>
      <c r="Y9" s="1">
        <v>42374.017222222225</v>
      </c>
      <c r="Z9" s="1">
        <v>42629.474270833336</v>
      </c>
    </row>
    <row r="10" spans="1:27" x14ac:dyDescent="0.3">
      <c r="A10">
        <v>75904</v>
      </c>
      <c r="B10" t="s">
        <v>124</v>
      </c>
      <c r="C10" t="s">
        <v>75</v>
      </c>
      <c r="D10" t="s">
        <v>125</v>
      </c>
      <c r="E10" t="s">
        <v>24</v>
      </c>
      <c r="F10" t="s">
        <v>27</v>
      </c>
      <c r="G10" t="s">
        <v>201</v>
      </c>
      <c r="H10" t="s">
        <v>893</v>
      </c>
      <c r="I10" t="s">
        <v>179</v>
      </c>
      <c r="J10" t="s">
        <v>204</v>
      </c>
      <c r="K10" t="s">
        <v>41</v>
      </c>
      <c r="L10" t="s">
        <v>32</v>
      </c>
      <c r="M10" t="s">
        <v>104</v>
      </c>
      <c r="N10" t="s">
        <v>338</v>
      </c>
      <c r="O10" t="s">
        <v>1194</v>
      </c>
      <c r="R10" t="s">
        <v>235</v>
      </c>
      <c r="T10" t="s">
        <v>43</v>
      </c>
      <c r="U10" t="s">
        <v>29</v>
      </c>
      <c r="V10" t="s">
        <v>81</v>
      </c>
      <c r="W10" t="s">
        <v>1194</v>
      </c>
      <c r="Y10" s="1">
        <v>42395.317881944444</v>
      </c>
      <c r="Z10" s="1">
        <v>42396.579201388886</v>
      </c>
    </row>
    <row r="11" spans="1:27" x14ac:dyDescent="0.3">
      <c r="A11">
        <v>80486</v>
      </c>
      <c r="B11" t="s">
        <v>333</v>
      </c>
      <c r="C11" t="s">
        <v>75</v>
      </c>
      <c r="D11" t="s">
        <v>125</v>
      </c>
      <c r="E11" t="s">
        <v>24</v>
      </c>
      <c r="F11" t="s">
        <v>27</v>
      </c>
      <c r="G11" t="s">
        <v>187</v>
      </c>
      <c r="H11" t="s">
        <v>885</v>
      </c>
      <c r="I11" t="s">
        <v>179</v>
      </c>
      <c r="J11" t="s">
        <v>124</v>
      </c>
      <c r="K11" t="s">
        <v>41</v>
      </c>
      <c r="L11" t="s">
        <v>32</v>
      </c>
      <c r="M11" t="s">
        <v>104</v>
      </c>
      <c r="N11" t="s">
        <v>1194</v>
      </c>
      <c r="O11" t="s">
        <v>1194</v>
      </c>
      <c r="R11" t="s">
        <v>235</v>
      </c>
      <c r="S11" t="s">
        <v>426</v>
      </c>
      <c r="T11" t="s">
        <v>43</v>
      </c>
      <c r="U11" t="s">
        <v>29</v>
      </c>
      <c r="V11" t="s">
        <v>81</v>
      </c>
      <c r="W11" t="s">
        <v>1194</v>
      </c>
      <c r="Y11" s="1">
        <v>42468.405729166669</v>
      </c>
      <c r="Z11" s="1">
        <v>42480.603668981479</v>
      </c>
    </row>
    <row r="12" spans="1:27" x14ac:dyDescent="0.3">
      <c r="A12">
        <v>81363</v>
      </c>
      <c r="B12" t="s">
        <v>772</v>
      </c>
      <c r="C12" t="s">
        <v>75</v>
      </c>
      <c r="D12" t="s">
        <v>79</v>
      </c>
      <c r="E12" t="s">
        <v>24</v>
      </c>
      <c r="F12" t="s">
        <v>27</v>
      </c>
      <c r="G12" t="s">
        <v>42</v>
      </c>
      <c r="H12" t="s">
        <v>884</v>
      </c>
      <c r="I12" t="s">
        <v>772</v>
      </c>
      <c r="J12" t="s">
        <v>772</v>
      </c>
      <c r="K12" t="s">
        <v>41</v>
      </c>
      <c r="L12" t="s">
        <v>32</v>
      </c>
      <c r="M12" t="s">
        <v>185</v>
      </c>
      <c r="N12" t="s">
        <v>1194</v>
      </c>
      <c r="O12" t="s">
        <v>1194</v>
      </c>
      <c r="R12" t="s">
        <v>235</v>
      </c>
      <c r="S12" t="s">
        <v>426</v>
      </c>
      <c r="T12" t="s">
        <v>43</v>
      </c>
      <c r="U12" t="s">
        <v>45</v>
      </c>
      <c r="V12" t="s">
        <v>235</v>
      </c>
      <c r="W12" t="s">
        <v>1194</v>
      </c>
      <c r="Y12" s="1">
        <v>42482.023101851853</v>
      </c>
      <c r="Z12" s="1">
        <v>42783.097094907411</v>
      </c>
    </row>
    <row r="13" spans="1:27" x14ac:dyDescent="0.3">
      <c r="A13">
        <v>83553</v>
      </c>
      <c r="B13" t="s">
        <v>800</v>
      </c>
      <c r="C13" t="s">
        <v>75</v>
      </c>
      <c r="D13" t="s">
        <v>79</v>
      </c>
      <c r="E13" t="s">
        <v>147</v>
      </c>
      <c r="F13" t="s">
        <v>27</v>
      </c>
      <c r="G13" t="s">
        <v>187</v>
      </c>
      <c r="H13" t="s">
        <v>1188</v>
      </c>
      <c r="I13" t="s">
        <v>800</v>
      </c>
      <c r="J13" t="s">
        <v>800</v>
      </c>
      <c r="K13" t="s">
        <v>41</v>
      </c>
      <c r="L13" t="s">
        <v>32</v>
      </c>
      <c r="N13" t="s">
        <v>1194</v>
      </c>
      <c r="O13" t="s">
        <v>1194</v>
      </c>
      <c r="R13" t="s">
        <v>235</v>
      </c>
      <c r="T13" t="s">
        <v>67</v>
      </c>
      <c r="U13" t="s">
        <v>37</v>
      </c>
      <c r="V13" t="s">
        <v>235</v>
      </c>
      <c r="W13" t="s">
        <v>1194</v>
      </c>
      <c r="Y13" s="1">
        <v>42515.181539351855</v>
      </c>
      <c r="Z13" s="1">
        <v>42516.957824074074</v>
      </c>
    </row>
    <row r="14" spans="1:27" x14ac:dyDescent="0.3">
      <c r="A14">
        <v>85440</v>
      </c>
      <c r="B14" t="s">
        <v>318</v>
      </c>
      <c r="C14" t="s">
        <v>75</v>
      </c>
      <c r="D14" t="s">
        <v>267</v>
      </c>
      <c r="E14" t="s">
        <v>24</v>
      </c>
      <c r="F14" t="s">
        <v>27</v>
      </c>
      <c r="G14" t="s">
        <v>187</v>
      </c>
      <c r="H14" t="s">
        <v>878</v>
      </c>
      <c r="I14" t="s">
        <v>942</v>
      </c>
      <c r="J14" t="s">
        <v>204</v>
      </c>
      <c r="K14" t="s">
        <v>41</v>
      </c>
      <c r="L14" t="s">
        <v>32</v>
      </c>
      <c r="N14" t="s">
        <v>1194</v>
      </c>
      <c r="O14" t="s">
        <v>667</v>
      </c>
      <c r="R14" t="s">
        <v>235</v>
      </c>
      <c r="T14" t="s">
        <v>55</v>
      </c>
      <c r="U14" t="s">
        <v>45</v>
      </c>
      <c r="V14" t="s">
        <v>235</v>
      </c>
      <c r="W14" t="s">
        <v>1194</v>
      </c>
      <c r="Y14" s="1">
        <v>42551.289675925924</v>
      </c>
      <c r="Z14" s="1">
        <v>42569.466990740744</v>
      </c>
    </row>
    <row r="15" spans="1:27" x14ac:dyDescent="0.3">
      <c r="A15">
        <v>86675</v>
      </c>
      <c r="B15" t="s">
        <v>124</v>
      </c>
      <c r="C15" t="s">
        <v>75</v>
      </c>
      <c r="D15" t="s">
        <v>125</v>
      </c>
      <c r="E15" t="s">
        <v>24</v>
      </c>
      <c r="F15" t="s">
        <v>27</v>
      </c>
      <c r="G15" t="s">
        <v>187</v>
      </c>
      <c r="H15" t="s">
        <v>875</v>
      </c>
      <c r="I15" t="s">
        <v>913</v>
      </c>
      <c r="J15" t="s">
        <v>204</v>
      </c>
      <c r="K15" t="s">
        <v>41</v>
      </c>
      <c r="L15" t="s">
        <v>32</v>
      </c>
      <c r="N15" t="s">
        <v>1194</v>
      </c>
      <c r="O15" t="s">
        <v>472</v>
      </c>
      <c r="R15" t="s">
        <v>235</v>
      </c>
      <c r="T15" t="s">
        <v>43</v>
      </c>
      <c r="U15" t="s">
        <v>29</v>
      </c>
      <c r="V15" t="s">
        <v>26</v>
      </c>
      <c r="W15" t="s">
        <v>361</v>
      </c>
      <c r="Y15" s="1">
        <v>42577.433229166665</v>
      </c>
      <c r="Z15" s="1">
        <v>42803.860891203702</v>
      </c>
    </row>
    <row r="16" spans="1:27" x14ac:dyDescent="0.3">
      <c r="A16">
        <v>87634</v>
      </c>
      <c r="B16" t="s">
        <v>346</v>
      </c>
      <c r="C16" t="s">
        <v>75</v>
      </c>
      <c r="D16" t="s">
        <v>814</v>
      </c>
      <c r="E16" t="s">
        <v>24</v>
      </c>
      <c r="F16" t="s">
        <v>27</v>
      </c>
      <c r="G16" t="s">
        <v>187</v>
      </c>
      <c r="H16" t="s">
        <v>868</v>
      </c>
      <c r="I16" t="s">
        <v>943</v>
      </c>
      <c r="J16" t="s">
        <v>77</v>
      </c>
      <c r="K16" t="s">
        <v>41</v>
      </c>
      <c r="L16" t="s">
        <v>32</v>
      </c>
      <c r="M16" t="s">
        <v>298</v>
      </c>
      <c r="N16" t="s">
        <v>1194</v>
      </c>
      <c r="O16" t="s">
        <v>1194</v>
      </c>
      <c r="R16" t="s">
        <v>235</v>
      </c>
      <c r="T16" t="s">
        <v>55</v>
      </c>
      <c r="U16" t="s">
        <v>37</v>
      </c>
      <c r="V16" t="s">
        <v>28</v>
      </c>
      <c r="W16" t="s">
        <v>1194</v>
      </c>
      <c r="Y16" s="1">
        <v>42597.987395833334</v>
      </c>
      <c r="Z16" s="1">
        <v>42718.289479166669</v>
      </c>
      <c r="AA16" t="s">
        <v>867</v>
      </c>
    </row>
    <row r="17" spans="1:27" x14ac:dyDescent="0.3">
      <c r="A17">
        <v>88020</v>
      </c>
      <c r="B17" t="s">
        <v>1185</v>
      </c>
      <c r="C17" t="s">
        <v>75</v>
      </c>
      <c r="D17" t="s">
        <v>202</v>
      </c>
      <c r="E17" t="s">
        <v>147</v>
      </c>
      <c r="F17" t="s">
        <v>27</v>
      </c>
      <c r="G17" t="s">
        <v>287</v>
      </c>
      <c r="H17" t="s">
        <v>1184</v>
      </c>
      <c r="I17" t="s">
        <v>940</v>
      </c>
      <c r="J17" t="s">
        <v>77</v>
      </c>
      <c r="K17" t="s">
        <v>41</v>
      </c>
      <c r="L17" t="s">
        <v>32</v>
      </c>
      <c r="M17" t="s">
        <v>44</v>
      </c>
      <c r="N17" t="s">
        <v>1194</v>
      </c>
      <c r="O17" t="s">
        <v>1194</v>
      </c>
      <c r="R17" t="s">
        <v>235</v>
      </c>
      <c r="T17" t="s">
        <v>43</v>
      </c>
      <c r="U17" t="s">
        <v>37</v>
      </c>
      <c r="V17" t="s">
        <v>235</v>
      </c>
      <c r="W17" t="s">
        <v>361</v>
      </c>
      <c r="X17" t="s">
        <v>1046</v>
      </c>
      <c r="Y17" s="1">
        <v>42605.671493055554</v>
      </c>
      <c r="Z17" s="1">
        <v>42754.902025462965</v>
      </c>
      <c r="AA17" t="s">
        <v>1183</v>
      </c>
    </row>
    <row r="18" spans="1:27" x14ac:dyDescent="0.3">
      <c r="A18">
        <v>95702</v>
      </c>
      <c r="B18" t="s">
        <v>784</v>
      </c>
      <c r="C18" t="s">
        <v>75</v>
      </c>
      <c r="D18" t="s">
        <v>202</v>
      </c>
      <c r="E18" t="s">
        <v>24</v>
      </c>
      <c r="F18" t="s">
        <v>27</v>
      </c>
      <c r="G18" t="s">
        <v>25</v>
      </c>
      <c r="H18" t="s">
        <v>857</v>
      </c>
      <c r="I18" t="s">
        <v>940</v>
      </c>
      <c r="J18" t="s">
        <v>784</v>
      </c>
      <c r="K18" t="s">
        <v>41</v>
      </c>
      <c r="L18" t="s">
        <v>240</v>
      </c>
      <c r="M18" t="s">
        <v>185</v>
      </c>
      <c r="N18" t="s">
        <v>1194</v>
      </c>
      <c r="O18" t="s">
        <v>373</v>
      </c>
      <c r="Q18" t="s">
        <v>785</v>
      </c>
      <c r="R18" t="s">
        <v>235</v>
      </c>
      <c r="S18" t="s">
        <v>235</v>
      </c>
      <c r="T18" t="s">
        <v>67</v>
      </c>
      <c r="U18" t="s">
        <v>45</v>
      </c>
      <c r="V18" t="s">
        <v>235</v>
      </c>
      <c r="W18" t="s">
        <v>1194</v>
      </c>
      <c r="Y18" s="1">
        <v>42775.926087962966</v>
      </c>
      <c r="Z18" s="1">
        <v>42786.918009259258</v>
      </c>
      <c r="AA18" t="s">
        <v>856</v>
      </c>
    </row>
    <row r="19" spans="1:27" x14ac:dyDescent="0.3">
      <c r="A19">
        <v>86830</v>
      </c>
      <c r="B19" t="s">
        <v>915</v>
      </c>
      <c r="C19" t="s">
        <v>34</v>
      </c>
      <c r="D19" t="s">
        <v>208</v>
      </c>
      <c r="E19" t="s">
        <v>147</v>
      </c>
      <c r="F19" t="s">
        <v>27</v>
      </c>
      <c r="G19" t="s">
        <v>187</v>
      </c>
      <c r="H19" t="s">
        <v>1181</v>
      </c>
      <c r="I19" t="s">
        <v>915</v>
      </c>
      <c r="J19" t="s">
        <v>915</v>
      </c>
      <c r="K19" t="s">
        <v>41</v>
      </c>
      <c r="L19" t="s">
        <v>32</v>
      </c>
      <c r="N19" t="s">
        <v>1194</v>
      </c>
      <c r="O19" t="s">
        <v>1194</v>
      </c>
      <c r="R19" t="s">
        <v>765</v>
      </c>
      <c r="T19" t="s">
        <v>55</v>
      </c>
      <c r="U19" t="s">
        <v>37</v>
      </c>
      <c r="V19" t="s">
        <v>235</v>
      </c>
      <c r="W19" t="s">
        <v>1194</v>
      </c>
      <c r="Y19" s="1">
        <v>42579.282268518517</v>
      </c>
      <c r="Z19" s="1">
        <v>42772.71162037037</v>
      </c>
    </row>
    <row r="20" spans="1:27" x14ac:dyDescent="0.3">
      <c r="A20">
        <v>91547</v>
      </c>
      <c r="B20" t="s">
        <v>99</v>
      </c>
      <c r="C20" t="s">
        <v>34</v>
      </c>
      <c r="D20" t="s">
        <v>233</v>
      </c>
      <c r="E20" t="s">
        <v>262</v>
      </c>
      <c r="F20" t="s">
        <v>27</v>
      </c>
      <c r="G20" t="s">
        <v>187</v>
      </c>
      <c r="H20" t="s">
        <v>1180</v>
      </c>
      <c r="I20" t="s">
        <v>241</v>
      </c>
      <c r="J20" t="s">
        <v>241</v>
      </c>
      <c r="K20" t="s">
        <v>41</v>
      </c>
      <c r="L20" t="s">
        <v>32</v>
      </c>
      <c r="N20" t="s">
        <v>1194</v>
      </c>
      <c r="O20" t="s">
        <v>1194</v>
      </c>
      <c r="Q20" t="s">
        <v>1169</v>
      </c>
      <c r="R20" t="s">
        <v>765</v>
      </c>
      <c r="T20" t="s">
        <v>55</v>
      </c>
      <c r="U20" t="s">
        <v>37</v>
      </c>
      <c r="V20" t="s">
        <v>26</v>
      </c>
      <c r="W20" t="s">
        <v>1194</v>
      </c>
      <c r="Y20" s="1">
        <v>42671.574212962965</v>
      </c>
      <c r="Z20" s="1">
        <v>42802.611631944441</v>
      </c>
      <c r="AA20" t="s">
        <v>232</v>
      </c>
    </row>
    <row r="21" spans="1:27" x14ac:dyDescent="0.3">
      <c r="A21">
        <v>86676</v>
      </c>
      <c r="B21" t="s">
        <v>124</v>
      </c>
      <c r="C21" t="s">
        <v>75</v>
      </c>
      <c r="D21" t="s">
        <v>125</v>
      </c>
      <c r="E21" t="s">
        <v>24</v>
      </c>
      <c r="F21" t="s">
        <v>27</v>
      </c>
      <c r="G21" t="s">
        <v>187</v>
      </c>
      <c r="H21" t="s">
        <v>842</v>
      </c>
      <c r="I21" t="s">
        <v>234</v>
      </c>
      <c r="J21" t="s">
        <v>204</v>
      </c>
      <c r="K21" t="s">
        <v>41</v>
      </c>
      <c r="L21" t="s">
        <v>32</v>
      </c>
      <c r="N21" t="s">
        <v>1194</v>
      </c>
      <c r="O21" t="s">
        <v>1194</v>
      </c>
      <c r="R21" t="s">
        <v>781</v>
      </c>
      <c r="S21" t="s">
        <v>841</v>
      </c>
      <c r="T21" t="s">
        <v>43</v>
      </c>
      <c r="U21" t="s">
        <v>29</v>
      </c>
      <c r="V21" t="s">
        <v>26</v>
      </c>
      <c r="W21" t="s">
        <v>361</v>
      </c>
      <c r="Y21" s="1">
        <v>42577.433333333334</v>
      </c>
      <c r="Z21" s="1">
        <v>42578.446006944447</v>
      </c>
    </row>
    <row r="22" spans="1:27" x14ac:dyDescent="0.3">
      <c r="A22">
        <v>89896</v>
      </c>
      <c r="B22" t="s">
        <v>320</v>
      </c>
      <c r="C22" t="s">
        <v>75</v>
      </c>
      <c r="D22" t="s">
        <v>814</v>
      </c>
      <c r="E22" t="s">
        <v>24</v>
      </c>
      <c r="F22" t="s">
        <v>27</v>
      </c>
      <c r="G22" t="s">
        <v>153</v>
      </c>
      <c r="H22" t="s">
        <v>836</v>
      </c>
      <c r="I22" t="s">
        <v>939</v>
      </c>
      <c r="J22" t="s">
        <v>204</v>
      </c>
      <c r="K22" t="s">
        <v>41</v>
      </c>
      <c r="L22" t="s">
        <v>240</v>
      </c>
      <c r="M22" t="s">
        <v>365</v>
      </c>
      <c r="N22" t="s">
        <v>1194</v>
      </c>
      <c r="O22" t="s">
        <v>364</v>
      </c>
      <c r="P22">
        <v>12145</v>
      </c>
      <c r="Q22" t="s">
        <v>821</v>
      </c>
      <c r="R22" t="s">
        <v>781</v>
      </c>
      <c r="S22" t="s">
        <v>835</v>
      </c>
      <c r="T22" t="s">
        <v>55</v>
      </c>
      <c r="U22" t="s">
        <v>37</v>
      </c>
      <c r="V22" t="s">
        <v>194</v>
      </c>
      <c r="W22" t="s">
        <v>1194</v>
      </c>
      <c r="Y22" s="1">
        <v>42643.273912037039</v>
      </c>
      <c r="Z22" s="1">
        <v>42773.706458333334</v>
      </c>
      <c r="AA22" t="s">
        <v>321</v>
      </c>
    </row>
    <row r="23" spans="1:27" x14ac:dyDescent="0.3">
      <c r="A23">
        <v>92475</v>
      </c>
      <c r="B23" t="s">
        <v>320</v>
      </c>
      <c r="C23" t="s">
        <v>75</v>
      </c>
      <c r="D23" t="s">
        <v>814</v>
      </c>
      <c r="E23" t="s">
        <v>24</v>
      </c>
      <c r="F23" t="s">
        <v>27</v>
      </c>
      <c r="G23" t="s">
        <v>134</v>
      </c>
      <c r="H23" t="s">
        <v>833</v>
      </c>
      <c r="I23" t="s">
        <v>939</v>
      </c>
      <c r="J23" t="s">
        <v>77</v>
      </c>
      <c r="K23" t="s">
        <v>41</v>
      </c>
      <c r="L23" t="s">
        <v>32</v>
      </c>
      <c r="N23" t="s">
        <v>1194</v>
      </c>
      <c r="O23" t="s">
        <v>364</v>
      </c>
      <c r="Q23" t="s">
        <v>812</v>
      </c>
      <c r="R23" t="s">
        <v>781</v>
      </c>
      <c r="S23" t="s">
        <v>235</v>
      </c>
      <c r="T23" t="s">
        <v>43</v>
      </c>
      <c r="U23" t="s">
        <v>37</v>
      </c>
      <c r="V23" t="s">
        <v>26</v>
      </c>
      <c r="W23" t="s">
        <v>1194</v>
      </c>
      <c r="Y23" s="1">
        <v>42691.48</v>
      </c>
      <c r="Z23" s="1">
        <v>42772.471168981479</v>
      </c>
      <c r="AA23" t="s">
        <v>321</v>
      </c>
    </row>
    <row r="24" spans="1:27" x14ac:dyDescent="0.3">
      <c r="A24">
        <v>93777</v>
      </c>
      <c r="B24" t="s">
        <v>229</v>
      </c>
      <c r="C24" t="s">
        <v>75</v>
      </c>
      <c r="D24" t="s">
        <v>79</v>
      </c>
      <c r="E24" t="s">
        <v>24</v>
      </c>
      <c r="F24" t="s">
        <v>27</v>
      </c>
      <c r="G24" t="s">
        <v>153</v>
      </c>
      <c r="H24" t="s">
        <v>832</v>
      </c>
      <c r="I24" t="s">
        <v>193</v>
      </c>
      <c r="J24" t="s">
        <v>204</v>
      </c>
      <c r="K24" t="s">
        <v>41</v>
      </c>
      <c r="L24" t="s">
        <v>240</v>
      </c>
      <c r="M24" t="s">
        <v>365</v>
      </c>
      <c r="N24" t="s">
        <v>1194</v>
      </c>
      <c r="O24" t="s">
        <v>364</v>
      </c>
      <c r="P24">
        <v>12561</v>
      </c>
      <c r="Q24" t="s">
        <v>821</v>
      </c>
      <c r="R24" t="s">
        <v>781</v>
      </c>
      <c r="S24" t="s">
        <v>235</v>
      </c>
      <c r="T24" t="s">
        <v>43</v>
      </c>
      <c r="U24" t="s">
        <v>45</v>
      </c>
      <c r="V24" t="s">
        <v>306</v>
      </c>
      <c r="W24" t="s">
        <v>1194</v>
      </c>
      <c r="Y24" s="1">
        <v>42719.332384259258</v>
      </c>
      <c r="Z24" s="1">
        <v>42797.155277777776</v>
      </c>
      <c r="AA24" t="s">
        <v>321</v>
      </c>
    </row>
    <row r="25" spans="1:27" x14ac:dyDescent="0.3">
      <c r="A25">
        <v>93821</v>
      </c>
      <c r="B25" t="s">
        <v>124</v>
      </c>
      <c r="C25" t="s">
        <v>75</v>
      </c>
      <c r="D25" t="s">
        <v>125</v>
      </c>
      <c r="E25" t="s">
        <v>24</v>
      </c>
      <c r="F25" t="s">
        <v>27</v>
      </c>
      <c r="G25" t="s">
        <v>134</v>
      </c>
      <c r="H25" t="s">
        <v>831</v>
      </c>
      <c r="I25" t="s">
        <v>179</v>
      </c>
      <c r="J25" t="s">
        <v>204</v>
      </c>
      <c r="K25" t="s">
        <v>41</v>
      </c>
      <c r="L25" t="s">
        <v>240</v>
      </c>
      <c r="M25" t="s">
        <v>365</v>
      </c>
      <c r="N25" t="s">
        <v>1194</v>
      </c>
      <c r="O25" t="s">
        <v>364</v>
      </c>
      <c r="Q25" t="s">
        <v>630</v>
      </c>
      <c r="R25" t="s">
        <v>781</v>
      </c>
      <c r="S25" t="s">
        <v>804</v>
      </c>
      <c r="T25" t="s">
        <v>55</v>
      </c>
      <c r="U25" t="s">
        <v>37</v>
      </c>
      <c r="V25" t="s">
        <v>26</v>
      </c>
      <c r="W25" t="s">
        <v>1194</v>
      </c>
      <c r="Y25" s="1">
        <v>42720.307719907411</v>
      </c>
      <c r="Z25" s="1">
        <v>42772.676342592589</v>
      </c>
    </row>
    <row r="26" spans="1:27" x14ac:dyDescent="0.3">
      <c r="A26">
        <v>93894</v>
      </c>
      <c r="B26" t="s">
        <v>459</v>
      </c>
      <c r="C26" t="s">
        <v>75</v>
      </c>
      <c r="D26" t="s">
        <v>125</v>
      </c>
      <c r="E26" t="s">
        <v>24</v>
      </c>
      <c r="F26" t="s">
        <v>27</v>
      </c>
      <c r="G26" t="s">
        <v>187</v>
      </c>
      <c r="H26" t="s">
        <v>830</v>
      </c>
      <c r="I26" t="s">
        <v>234</v>
      </c>
      <c r="J26" t="s">
        <v>77</v>
      </c>
      <c r="K26" t="s">
        <v>41</v>
      </c>
      <c r="L26" t="s">
        <v>240</v>
      </c>
      <c r="M26" t="s">
        <v>365</v>
      </c>
      <c r="N26" t="s">
        <v>1194</v>
      </c>
      <c r="O26" t="s">
        <v>364</v>
      </c>
      <c r="Q26" t="s">
        <v>812</v>
      </c>
      <c r="R26" t="s">
        <v>781</v>
      </c>
      <c r="S26" t="s">
        <v>804</v>
      </c>
      <c r="T26" t="s">
        <v>43</v>
      </c>
      <c r="U26" t="s">
        <v>29</v>
      </c>
      <c r="V26" t="s">
        <v>26</v>
      </c>
      <c r="W26" t="s">
        <v>1194</v>
      </c>
      <c r="Y26" s="1">
        <v>42723.66165509259</v>
      </c>
      <c r="Z26" s="1">
        <v>42772.557071759256</v>
      </c>
      <c r="AA26" t="s">
        <v>321</v>
      </c>
    </row>
    <row r="27" spans="1:27" x14ac:dyDescent="0.3">
      <c r="A27">
        <v>94343</v>
      </c>
      <c r="B27" t="s">
        <v>320</v>
      </c>
      <c r="C27" t="s">
        <v>75</v>
      </c>
      <c r="D27" t="s">
        <v>814</v>
      </c>
      <c r="E27" t="s">
        <v>24</v>
      </c>
      <c r="F27" t="s">
        <v>27</v>
      </c>
      <c r="G27" t="s">
        <v>49</v>
      </c>
      <c r="H27" t="s">
        <v>829</v>
      </c>
      <c r="I27" t="s">
        <v>928</v>
      </c>
      <c r="J27" t="s">
        <v>204</v>
      </c>
      <c r="K27" t="s">
        <v>41</v>
      </c>
      <c r="L27" t="s">
        <v>28</v>
      </c>
      <c r="N27" t="s">
        <v>1194</v>
      </c>
      <c r="O27" t="s">
        <v>364</v>
      </c>
      <c r="Q27" t="s">
        <v>828</v>
      </c>
      <c r="R27" t="s">
        <v>781</v>
      </c>
      <c r="S27" t="s">
        <v>235</v>
      </c>
      <c r="T27" t="s">
        <v>43</v>
      </c>
      <c r="U27" t="s">
        <v>37</v>
      </c>
      <c r="V27" t="s">
        <v>26</v>
      </c>
      <c r="W27" t="s">
        <v>1194</v>
      </c>
      <c r="Y27" s="1">
        <v>42744.356712962966</v>
      </c>
      <c r="Z27" s="1">
        <v>42772.474444444444</v>
      </c>
      <c r="AA27" t="s">
        <v>321</v>
      </c>
    </row>
    <row r="28" spans="1:27" x14ac:dyDescent="0.3">
      <c r="A28">
        <v>94632</v>
      </c>
      <c r="B28" t="s">
        <v>124</v>
      </c>
      <c r="C28" t="s">
        <v>75</v>
      </c>
      <c r="D28" t="s">
        <v>125</v>
      </c>
      <c r="E28" t="s">
        <v>24</v>
      </c>
      <c r="F28" t="s">
        <v>27</v>
      </c>
      <c r="G28" t="s">
        <v>187</v>
      </c>
      <c r="H28" t="s">
        <v>826</v>
      </c>
      <c r="I28" t="s">
        <v>913</v>
      </c>
      <c r="J28" t="s">
        <v>77</v>
      </c>
      <c r="K28" t="s">
        <v>41</v>
      </c>
      <c r="L28" t="s">
        <v>240</v>
      </c>
      <c r="M28" t="s">
        <v>185</v>
      </c>
      <c r="N28" t="s">
        <v>1194</v>
      </c>
      <c r="O28" t="s">
        <v>364</v>
      </c>
      <c r="R28" t="s">
        <v>781</v>
      </c>
      <c r="S28" t="s">
        <v>804</v>
      </c>
      <c r="T28" t="s">
        <v>55</v>
      </c>
      <c r="U28" t="s">
        <v>45</v>
      </c>
      <c r="V28" t="s">
        <v>235</v>
      </c>
      <c r="W28" t="s">
        <v>1194</v>
      </c>
      <c r="Y28" s="1">
        <v>42751.737349537034</v>
      </c>
      <c r="Z28" s="1">
        <v>42772.67423611111</v>
      </c>
    </row>
    <row r="29" spans="1:27" x14ac:dyDescent="0.3">
      <c r="A29">
        <v>94658</v>
      </c>
      <c r="B29" t="s">
        <v>246</v>
      </c>
      <c r="C29" t="s">
        <v>75</v>
      </c>
      <c r="D29" t="s">
        <v>825</v>
      </c>
      <c r="E29" t="s">
        <v>24</v>
      </c>
      <c r="F29" t="s">
        <v>27</v>
      </c>
      <c r="G29" t="s">
        <v>275</v>
      </c>
      <c r="H29" t="s">
        <v>824</v>
      </c>
      <c r="I29" t="s">
        <v>941</v>
      </c>
      <c r="J29" t="s">
        <v>246</v>
      </c>
      <c r="K29" t="s">
        <v>41</v>
      </c>
      <c r="L29" t="s">
        <v>32</v>
      </c>
      <c r="N29" t="s">
        <v>1194</v>
      </c>
      <c r="O29" t="s">
        <v>364</v>
      </c>
      <c r="R29" t="s">
        <v>781</v>
      </c>
      <c r="S29" t="s">
        <v>823</v>
      </c>
      <c r="T29" t="s">
        <v>67</v>
      </c>
      <c r="U29" t="s">
        <v>45</v>
      </c>
      <c r="V29" t="s">
        <v>779</v>
      </c>
      <c r="W29" t="s">
        <v>1194</v>
      </c>
      <c r="Y29" s="1">
        <v>42752.447546296295</v>
      </c>
      <c r="Z29" s="1">
        <v>42768.649201388886</v>
      </c>
    </row>
    <row r="30" spans="1:27" x14ac:dyDescent="0.3">
      <c r="A30">
        <v>94791</v>
      </c>
      <c r="B30" t="s">
        <v>333</v>
      </c>
      <c r="C30" t="s">
        <v>75</v>
      </c>
      <c r="D30" t="s">
        <v>125</v>
      </c>
      <c r="E30" t="s">
        <v>24</v>
      </c>
      <c r="F30" t="s">
        <v>27</v>
      </c>
      <c r="G30" t="s">
        <v>76</v>
      </c>
      <c r="H30" t="s">
        <v>822</v>
      </c>
      <c r="I30" t="s">
        <v>179</v>
      </c>
      <c r="J30" t="s">
        <v>170</v>
      </c>
      <c r="K30" t="s">
        <v>41</v>
      </c>
      <c r="L30" t="s">
        <v>240</v>
      </c>
      <c r="M30" t="s">
        <v>185</v>
      </c>
      <c r="N30" t="s">
        <v>1194</v>
      </c>
      <c r="O30" t="s">
        <v>1194</v>
      </c>
      <c r="Q30" t="s">
        <v>821</v>
      </c>
      <c r="R30" t="s">
        <v>781</v>
      </c>
      <c r="S30" t="s">
        <v>797</v>
      </c>
      <c r="T30" t="s">
        <v>55</v>
      </c>
      <c r="U30" t="s">
        <v>37</v>
      </c>
      <c r="V30" t="s">
        <v>779</v>
      </c>
      <c r="W30" t="s">
        <v>1194</v>
      </c>
      <c r="Y30" s="1">
        <v>42754.669421296298</v>
      </c>
      <c r="Z30" s="1">
        <v>42776.371388888889</v>
      </c>
      <c r="AA30" t="s">
        <v>820</v>
      </c>
    </row>
    <row r="31" spans="1:27" x14ac:dyDescent="0.3">
      <c r="A31">
        <v>95260</v>
      </c>
      <c r="B31" t="s">
        <v>320</v>
      </c>
      <c r="C31" t="s">
        <v>75</v>
      </c>
      <c r="D31" t="s">
        <v>814</v>
      </c>
      <c r="E31" t="s">
        <v>24</v>
      </c>
      <c r="F31" t="s">
        <v>27</v>
      </c>
      <c r="G31" t="s">
        <v>187</v>
      </c>
      <c r="H31" t="s">
        <v>1289</v>
      </c>
      <c r="I31" t="s">
        <v>939</v>
      </c>
      <c r="J31" t="s">
        <v>77</v>
      </c>
      <c r="K31" t="s">
        <v>41</v>
      </c>
      <c r="L31" t="s">
        <v>240</v>
      </c>
      <c r="M31" t="s">
        <v>365</v>
      </c>
      <c r="N31" t="s">
        <v>1194</v>
      </c>
      <c r="O31" t="s">
        <v>364</v>
      </c>
      <c r="Q31" t="s">
        <v>812</v>
      </c>
      <c r="R31" t="s">
        <v>781</v>
      </c>
      <c r="S31" t="s">
        <v>235</v>
      </c>
      <c r="T31" t="s">
        <v>43</v>
      </c>
      <c r="U31" t="s">
        <v>45</v>
      </c>
      <c r="V31" t="s">
        <v>26</v>
      </c>
      <c r="W31" t="s">
        <v>1194</v>
      </c>
      <c r="X31" t="s">
        <v>629</v>
      </c>
      <c r="Y31" s="1">
        <v>42766.638321759259</v>
      </c>
      <c r="Z31" s="1">
        <v>42793.608749999999</v>
      </c>
      <c r="AA31" t="s">
        <v>321</v>
      </c>
    </row>
    <row r="32" spans="1:27" x14ac:dyDescent="0.3">
      <c r="A32">
        <v>95304</v>
      </c>
      <c r="B32" t="s">
        <v>124</v>
      </c>
      <c r="C32" t="s">
        <v>75</v>
      </c>
      <c r="D32" t="s">
        <v>125</v>
      </c>
      <c r="E32" t="s">
        <v>24</v>
      </c>
      <c r="F32" t="s">
        <v>27</v>
      </c>
      <c r="G32" t="s">
        <v>169</v>
      </c>
      <c r="H32" t="s">
        <v>815</v>
      </c>
      <c r="I32" t="s">
        <v>230</v>
      </c>
      <c r="J32" t="s">
        <v>124</v>
      </c>
      <c r="K32" t="s">
        <v>41</v>
      </c>
      <c r="L32" t="s">
        <v>240</v>
      </c>
      <c r="M32" t="s">
        <v>369</v>
      </c>
      <c r="N32" t="s">
        <v>1194</v>
      </c>
      <c r="O32" t="s">
        <v>1194</v>
      </c>
      <c r="Q32" t="s">
        <v>812</v>
      </c>
      <c r="R32" t="s">
        <v>781</v>
      </c>
      <c r="S32" t="s">
        <v>235</v>
      </c>
      <c r="T32" t="s">
        <v>43</v>
      </c>
      <c r="U32" t="s">
        <v>29</v>
      </c>
      <c r="V32" t="s">
        <v>26</v>
      </c>
      <c r="W32" t="s">
        <v>1194</v>
      </c>
      <c r="Y32" s="1">
        <v>42767.354571759257</v>
      </c>
      <c r="Z32" s="1">
        <v>42779.26834490741</v>
      </c>
      <c r="AA32" t="s">
        <v>321</v>
      </c>
    </row>
    <row r="33" spans="1:27" x14ac:dyDescent="0.3">
      <c r="A33">
        <v>95442</v>
      </c>
      <c r="B33" t="s">
        <v>810</v>
      </c>
      <c r="C33" t="s">
        <v>75</v>
      </c>
      <c r="D33" t="s">
        <v>814</v>
      </c>
      <c r="E33" t="s">
        <v>24</v>
      </c>
      <c r="F33" t="s">
        <v>27</v>
      </c>
      <c r="G33" t="s">
        <v>339</v>
      </c>
      <c r="H33" t="s">
        <v>813</v>
      </c>
      <c r="I33" t="s">
        <v>939</v>
      </c>
      <c r="J33" t="s">
        <v>810</v>
      </c>
      <c r="K33" t="s">
        <v>41</v>
      </c>
      <c r="L33" t="s">
        <v>32</v>
      </c>
      <c r="M33" t="s">
        <v>104</v>
      </c>
      <c r="N33" t="s">
        <v>1194</v>
      </c>
      <c r="O33" t="s">
        <v>348</v>
      </c>
      <c r="Q33" t="s">
        <v>812</v>
      </c>
      <c r="R33" t="s">
        <v>781</v>
      </c>
      <c r="S33" t="s">
        <v>235</v>
      </c>
      <c r="T33" t="s">
        <v>55</v>
      </c>
      <c r="U33" t="s">
        <v>37</v>
      </c>
      <c r="V33" t="s">
        <v>28</v>
      </c>
      <c r="W33" t="s">
        <v>1194</v>
      </c>
      <c r="Y33" s="1">
        <v>42769.5002662037</v>
      </c>
      <c r="Z33" s="1">
        <v>42796.258726851855</v>
      </c>
      <c r="AA33" t="s">
        <v>809</v>
      </c>
    </row>
    <row r="34" spans="1:27" x14ac:dyDescent="0.3">
      <c r="A34">
        <v>95511</v>
      </c>
      <c r="B34" t="s">
        <v>800</v>
      </c>
      <c r="C34" t="s">
        <v>75</v>
      </c>
      <c r="D34" t="s">
        <v>79</v>
      </c>
      <c r="E34" t="s">
        <v>24</v>
      </c>
      <c r="F34" t="s">
        <v>27</v>
      </c>
      <c r="G34" t="s">
        <v>187</v>
      </c>
      <c r="H34" t="s">
        <v>805</v>
      </c>
      <c r="I34" t="s">
        <v>800</v>
      </c>
      <c r="J34" t="s">
        <v>77</v>
      </c>
      <c r="K34" t="s">
        <v>41</v>
      </c>
      <c r="L34" t="s">
        <v>240</v>
      </c>
      <c r="M34" t="s">
        <v>369</v>
      </c>
      <c r="N34" t="s">
        <v>1194</v>
      </c>
      <c r="O34" t="s">
        <v>373</v>
      </c>
      <c r="R34" t="s">
        <v>781</v>
      </c>
      <c r="S34" t="s">
        <v>804</v>
      </c>
      <c r="T34" t="s">
        <v>43</v>
      </c>
      <c r="U34" t="s">
        <v>29</v>
      </c>
      <c r="V34" t="s">
        <v>235</v>
      </c>
      <c r="W34" t="s">
        <v>1194</v>
      </c>
      <c r="Y34" s="1">
        <v>42772.433217592596</v>
      </c>
      <c r="Z34" s="1">
        <v>42800.285624999997</v>
      </c>
      <c r="AA34" t="s">
        <v>803</v>
      </c>
    </row>
    <row r="35" spans="1:27" x14ac:dyDescent="0.3">
      <c r="A35">
        <v>95656</v>
      </c>
      <c r="B35" t="s">
        <v>221</v>
      </c>
      <c r="C35" t="s">
        <v>75</v>
      </c>
      <c r="D35" t="s">
        <v>247</v>
      </c>
      <c r="E35" t="s">
        <v>24</v>
      </c>
      <c r="F35" t="s">
        <v>27</v>
      </c>
      <c r="G35" t="s">
        <v>187</v>
      </c>
      <c r="H35" t="s">
        <v>802</v>
      </c>
      <c r="I35" t="s">
        <v>800</v>
      </c>
      <c r="J35" t="s">
        <v>800</v>
      </c>
      <c r="K35" t="s">
        <v>41</v>
      </c>
      <c r="L35" t="s">
        <v>32</v>
      </c>
      <c r="N35" t="s">
        <v>1194</v>
      </c>
      <c r="O35" t="s">
        <v>1200</v>
      </c>
      <c r="Q35" t="s">
        <v>801</v>
      </c>
      <c r="R35" t="s">
        <v>781</v>
      </c>
      <c r="S35" t="s">
        <v>235</v>
      </c>
      <c r="T35" t="s">
        <v>67</v>
      </c>
      <c r="U35" t="s">
        <v>45</v>
      </c>
      <c r="V35" t="s">
        <v>235</v>
      </c>
      <c r="W35" t="s">
        <v>1194</v>
      </c>
      <c r="Y35" s="1">
        <v>42775.080289351848</v>
      </c>
      <c r="Z35" s="1">
        <v>42788.558622685188</v>
      </c>
      <c r="AA35" t="s">
        <v>799</v>
      </c>
    </row>
    <row r="36" spans="1:27" x14ac:dyDescent="0.3">
      <c r="A36">
        <v>93784</v>
      </c>
      <c r="B36" t="s">
        <v>170</v>
      </c>
      <c r="C36" t="s">
        <v>133</v>
      </c>
      <c r="D36" t="s">
        <v>180</v>
      </c>
      <c r="E36" t="s">
        <v>24</v>
      </c>
      <c r="F36" t="s">
        <v>27</v>
      </c>
      <c r="G36" t="s">
        <v>115</v>
      </c>
      <c r="H36" t="s">
        <v>798</v>
      </c>
      <c r="J36" t="s">
        <v>77</v>
      </c>
      <c r="K36" t="s">
        <v>41</v>
      </c>
      <c r="L36" t="s">
        <v>32</v>
      </c>
      <c r="N36" t="s">
        <v>1194</v>
      </c>
      <c r="O36" t="s">
        <v>1194</v>
      </c>
      <c r="R36" t="s">
        <v>781</v>
      </c>
      <c r="S36" t="s">
        <v>797</v>
      </c>
      <c r="T36" t="s">
        <v>43</v>
      </c>
      <c r="U36" t="s">
        <v>37</v>
      </c>
      <c r="V36" t="s">
        <v>796</v>
      </c>
      <c r="W36" t="s">
        <v>1194</v>
      </c>
      <c r="Y36" s="1">
        <v>42719.380520833336</v>
      </c>
      <c r="Z36" s="1">
        <v>42719.611851851849</v>
      </c>
    </row>
    <row r="37" spans="1:27" x14ac:dyDescent="0.3">
      <c r="A37">
        <v>93878</v>
      </c>
      <c r="B37" t="s">
        <v>170</v>
      </c>
      <c r="C37" t="s">
        <v>133</v>
      </c>
      <c r="D37" t="s">
        <v>180</v>
      </c>
      <c r="E37" t="s">
        <v>24</v>
      </c>
      <c r="F37" t="s">
        <v>27</v>
      </c>
      <c r="G37" t="s">
        <v>25</v>
      </c>
      <c r="H37" t="s">
        <v>795</v>
      </c>
      <c r="J37" t="s">
        <v>794</v>
      </c>
      <c r="K37" t="s">
        <v>41</v>
      </c>
      <c r="L37" t="s">
        <v>240</v>
      </c>
      <c r="M37" t="s">
        <v>185</v>
      </c>
      <c r="N37" t="s">
        <v>1194</v>
      </c>
      <c r="O37" t="s">
        <v>1194</v>
      </c>
      <c r="R37" t="s">
        <v>781</v>
      </c>
      <c r="S37" t="s">
        <v>235</v>
      </c>
      <c r="T37" t="s">
        <v>55</v>
      </c>
      <c r="U37" t="s">
        <v>45</v>
      </c>
      <c r="V37" t="s">
        <v>235</v>
      </c>
      <c r="W37" t="s">
        <v>1194</v>
      </c>
      <c r="Y37" s="1">
        <v>42723.239212962966</v>
      </c>
      <c r="Z37" s="1">
        <v>42753.685381944444</v>
      </c>
    </row>
    <row r="38" spans="1:27" x14ac:dyDescent="0.3">
      <c r="A38">
        <v>94454</v>
      </c>
      <c r="B38" t="s">
        <v>170</v>
      </c>
      <c r="C38" t="s">
        <v>133</v>
      </c>
      <c r="D38" t="s">
        <v>180</v>
      </c>
      <c r="E38" t="s">
        <v>24</v>
      </c>
      <c r="F38" t="s">
        <v>27</v>
      </c>
      <c r="G38" t="s">
        <v>25</v>
      </c>
      <c r="H38" t="s">
        <v>792</v>
      </c>
      <c r="J38" t="s">
        <v>342</v>
      </c>
      <c r="K38" t="s">
        <v>41</v>
      </c>
      <c r="L38" t="s">
        <v>240</v>
      </c>
      <c r="M38" t="s">
        <v>185</v>
      </c>
      <c r="N38" t="s">
        <v>1194</v>
      </c>
      <c r="O38" t="s">
        <v>1194</v>
      </c>
      <c r="R38" t="s">
        <v>781</v>
      </c>
      <c r="S38" t="s">
        <v>235</v>
      </c>
      <c r="T38" t="s">
        <v>67</v>
      </c>
      <c r="U38" t="s">
        <v>45</v>
      </c>
      <c r="V38" t="s">
        <v>235</v>
      </c>
      <c r="W38" t="s">
        <v>1194</v>
      </c>
      <c r="Y38" s="1">
        <v>42746.135625000003</v>
      </c>
      <c r="Z38" s="1">
        <v>42765.718043981484</v>
      </c>
      <c r="AA38" t="s">
        <v>791</v>
      </c>
    </row>
    <row r="39" spans="1:27" x14ac:dyDescent="0.3">
      <c r="A39">
        <v>94456</v>
      </c>
      <c r="B39" t="s">
        <v>170</v>
      </c>
      <c r="C39" t="s">
        <v>133</v>
      </c>
      <c r="D39" t="s">
        <v>180</v>
      </c>
      <c r="E39" t="s">
        <v>24</v>
      </c>
      <c r="F39" t="s">
        <v>27</v>
      </c>
      <c r="G39" t="s">
        <v>25</v>
      </c>
      <c r="H39" t="s">
        <v>789</v>
      </c>
      <c r="J39" t="s">
        <v>342</v>
      </c>
      <c r="K39" t="s">
        <v>41</v>
      </c>
      <c r="L39" t="s">
        <v>240</v>
      </c>
      <c r="M39" t="s">
        <v>185</v>
      </c>
      <c r="N39" t="s">
        <v>1194</v>
      </c>
      <c r="O39" t="s">
        <v>1194</v>
      </c>
      <c r="R39" t="s">
        <v>781</v>
      </c>
      <c r="S39" t="s">
        <v>235</v>
      </c>
      <c r="T39" t="s">
        <v>67</v>
      </c>
      <c r="U39" t="s">
        <v>45</v>
      </c>
      <c r="V39" t="s">
        <v>235</v>
      </c>
      <c r="W39" t="s">
        <v>1194</v>
      </c>
      <c r="Y39" s="1">
        <v>42746.141423611109</v>
      </c>
      <c r="Z39" s="1">
        <v>42761.653854166667</v>
      </c>
    </row>
    <row r="40" spans="1:27" x14ac:dyDescent="0.3">
      <c r="A40">
        <v>95040</v>
      </c>
      <c r="B40" t="s">
        <v>170</v>
      </c>
      <c r="C40" t="s">
        <v>133</v>
      </c>
      <c r="D40" t="s">
        <v>180</v>
      </c>
      <c r="E40" t="s">
        <v>24</v>
      </c>
      <c r="F40" t="s">
        <v>27</v>
      </c>
      <c r="G40" t="s">
        <v>76</v>
      </c>
      <c r="H40" t="s">
        <v>788</v>
      </c>
      <c r="J40" t="s">
        <v>193</v>
      </c>
      <c r="K40" t="s">
        <v>41</v>
      </c>
      <c r="L40" t="s">
        <v>32</v>
      </c>
      <c r="N40" t="s">
        <v>1194</v>
      </c>
      <c r="O40" t="s">
        <v>1194</v>
      </c>
      <c r="R40" t="s">
        <v>781</v>
      </c>
      <c r="S40" t="s">
        <v>235</v>
      </c>
      <c r="T40" t="s">
        <v>67</v>
      </c>
      <c r="U40" t="s">
        <v>45</v>
      </c>
      <c r="V40" t="s">
        <v>779</v>
      </c>
      <c r="W40" t="s">
        <v>1194</v>
      </c>
      <c r="Y40" s="1">
        <v>42760.415150462963</v>
      </c>
      <c r="Z40" s="1">
        <v>42766.357905092591</v>
      </c>
    </row>
    <row r="41" spans="1:27" x14ac:dyDescent="0.3">
      <c r="A41">
        <v>95089</v>
      </c>
      <c r="B41" t="s">
        <v>784</v>
      </c>
      <c r="C41" t="s">
        <v>133</v>
      </c>
      <c r="D41" t="s">
        <v>787</v>
      </c>
      <c r="E41" t="s">
        <v>24</v>
      </c>
      <c r="F41" t="s">
        <v>27</v>
      </c>
      <c r="G41" t="s">
        <v>275</v>
      </c>
      <c r="H41" t="s">
        <v>786</v>
      </c>
      <c r="J41" t="s">
        <v>784</v>
      </c>
      <c r="K41" t="s">
        <v>41</v>
      </c>
      <c r="L41" t="s">
        <v>28</v>
      </c>
      <c r="N41" t="s">
        <v>1194</v>
      </c>
      <c r="O41" t="s">
        <v>1194</v>
      </c>
      <c r="Q41" t="s">
        <v>785</v>
      </c>
      <c r="R41" t="s">
        <v>781</v>
      </c>
      <c r="S41" t="s">
        <v>235</v>
      </c>
      <c r="T41" t="s">
        <v>67</v>
      </c>
      <c r="U41" t="s">
        <v>60</v>
      </c>
      <c r="V41" t="s">
        <v>235</v>
      </c>
      <c r="W41" t="s">
        <v>1194</v>
      </c>
      <c r="Y41" s="1">
        <v>42761.979201388887</v>
      </c>
      <c r="Z41" s="1">
        <v>42768.921863425923</v>
      </c>
      <c r="AA41" t="s">
        <v>783</v>
      </c>
    </row>
    <row r="42" spans="1:27" x14ac:dyDescent="0.3">
      <c r="A42">
        <v>95302</v>
      </c>
      <c r="B42" t="s">
        <v>170</v>
      </c>
      <c r="C42" t="s">
        <v>133</v>
      </c>
      <c r="D42" t="s">
        <v>180</v>
      </c>
      <c r="E42" t="s">
        <v>24</v>
      </c>
      <c r="F42" t="s">
        <v>27</v>
      </c>
      <c r="G42" t="s">
        <v>49</v>
      </c>
      <c r="H42" t="s">
        <v>782</v>
      </c>
      <c r="J42" t="s">
        <v>602</v>
      </c>
      <c r="K42" t="s">
        <v>41</v>
      </c>
      <c r="L42" t="s">
        <v>240</v>
      </c>
      <c r="N42" t="s">
        <v>1194</v>
      </c>
      <c r="O42" t="s">
        <v>364</v>
      </c>
      <c r="R42" t="s">
        <v>781</v>
      </c>
      <c r="S42" t="s">
        <v>235</v>
      </c>
      <c r="T42" t="s">
        <v>67</v>
      </c>
      <c r="U42" t="s">
        <v>45</v>
      </c>
      <c r="V42" t="s">
        <v>235</v>
      </c>
      <c r="W42" t="s">
        <v>1194</v>
      </c>
      <c r="Y42" s="1">
        <v>42767.34578703704</v>
      </c>
      <c r="Z42" s="1">
        <v>42768.470509259256</v>
      </c>
    </row>
    <row r="43" spans="1:27" x14ac:dyDescent="0.3">
      <c r="A43">
        <v>95777</v>
      </c>
      <c r="B43" t="s">
        <v>146</v>
      </c>
      <c r="C43" t="s">
        <v>75</v>
      </c>
      <c r="D43" t="s">
        <v>79</v>
      </c>
      <c r="E43" t="s">
        <v>24</v>
      </c>
      <c r="F43" t="s">
        <v>27</v>
      </c>
      <c r="G43" t="s">
        <v>153</v>
      </c>
      <c r="H43" t="s">
        <v>1288</v>
      </c>
      <c r="I43" t="s">
        <v>355</v>
      </c>
      <c r="J43" t="s">
        <v>355</v>
      </c>
      <c r="K43" t="s">
        <v>41</v>
      </c>
      <c r="L43" t="s">
        <v>240</v>
      </c>
      <c r="M43" t="s">
        <v>365</v>
      </c>
      <c r="N43" t="s">
        <v>1194</v>
      </c>
      <c r="O43" t="s">
        <v>1221</v>
      </c>
      <c r="P43">
        <v>13235</v>
      </c>
      <c r="Q43" t="s">
        <v>812</v>
      </c>
      <c r="R43" t="s">
        <v>779</v>
      </c>
      <c r="S43" t="s">
        <v>235</v>
      </c>
      <c r="T43" t="s">
        <v>43</v>
      </c>
      <c r="U43" t="s">
        <v>29</v>
      </c>
      <c r="V43" t="s">
        <v>81</v>
      </c>
      <c r="W43" t="s">
        <v>1194</v>
      </c>
      <c r="Y43" s="1">
        <v>42779.099027777775</v>
      </c>
      <c r="Z43" s="1">
        <v>42802.264467592591</v>
      </c>
      <c r="AA43" t="s">
        <v>1273</v>
      </c>
    </row>
    <row r="44" spans="1:27" x14ac:dyDescent="0.3">
      <c r="A44">
        <v>95811</v>
      </c>
      <c r="B44" t="s">
        <v>1214</v>
      </c>
      <c r="C44" t="s">
        <v>75</v>
      </c>
      <c r="D44" t="s">
        <v>354</v>
      </c>
      <c r="E44" t="s">
        <v>24</v>
      </c>
      <c r="F44" t="s">
        <v>27</v>
      </c>
      <c r="G44" t="s">
        <v>166</v>
      </c>
      <c r="H44" t="s">
        <v>1213</v>
      </c>
      <c r="I44" t="s">
        <v>942</v>
      </c>
      <c r="J44" t="s">
        <v>204</v>
      </c>
      <c r="K44" t="s">
        <v>41</v>
      </c>
      <c r="L44" t="s">
        <v>240</v>
      </c>
      <c r="M44" t="s">
        <v>365</v>
      </c>
      <c r="N44" t="s">
        <v>1194</v>
      </c>
      <c r="O44" t="s">
        <v>373</v>
      </c>
      <c r="Q44" t="s">
        <v>812</v>
      </c>
      <c r="R44" t="s">
        <v>779</v>
      </c>
      <c r="S44" t="s">
        <v>235</v>
      </c>
      <c r="T44" t="s">
        <v>43</v>
      </c>
      <c r="U44" t="s">
        <v>29</v>
      </c>
      <c r="V44" t="s">
        <v>26</v>
      </c>
      <c r="W44" t="s">
        <v>1194</v>
      </c>
      <c r="Y44" s="1">
        <v>42779.494895833333</v>
      </c>
      <c r="Z44" s="1">
        <v>42782.595219907409</v>
      </c>
      <c r="AA44" t="s">
        <v>321</v>
      </c>
    </row>
    <row r="45" spans="1:27" x14ac:dyDescent="0.3">
      <c r="A45">
        <v>95813</v>
      </c>
      <c r="B45" t="s">
        <v>124</v>
      </c>
      <c r="C45" t="s">
        <v>75</v>
      </c>
      <c r="D45" t="s">
        <v>125</v>
      </c>
      <c r="E45" t="s">
        <v>149</v>
      </c>
      <c r="F45" t="s">
        <v>27</v>
      </c>
      <c r="G45" t="s">
        <v>187</v>
      </c>
      <c r="H45" t="s">
        <v>1287</v>
      </c>
      <c r="I45" t="s">
        <v>245</v>
      </c>
      <c r="J45" t="s">
        <v>124</v>
      </c>
      <c r="K45" t="s">
        <v>41</v>
      </c>
      <c r="L45" t="s">
        <v>32</v>
      </c>
      <c r="N45" t="s">
        <v>1194</v>
      </c>
      <c r="O45" t="s">
        <v>1194</v>
      </c>
      <c r="Q45" t="s">
        <v>630</v>
      </c>
      <c r="R45" t="s">
        <v>779</v>
      </c>
      <c r="S45" t="s">
        <v>1211</v>
      </c>
      <c r="T45" t="s">
        <v>67</v>
      </c>
      <c r="U45" t="s">
        <v>37</v>
      </c>
      <c r="V45" t="s">
        <v>235</v>
      </c>
      <c r="W45" t="s">
        <v>1194</v>
      </c>
      <c r="Y45" s="1">
        <v>42779.504027777781</v>
      </c>
      <c r="Z45" s="1">
        <v>42788.540034722224</v>
      </c>
      <c r="AA45" t="s">
        <v>321</v>
      </c>
    </row>
    <row r="46" spans="1:27" x14ac:dyDescent="0.3">
      <c r="A46">
        <v>95827</v>
      </c>
      <c r="B46" t="s">
        <v>1214</v>
      </c>
      <c r="C46" t="s">
        <v>75</v>
      </c>
      <c r="D46" t="s">
        <v>354</v>
      </c>
      <c r="E46" t="s">
        <v>149</v>
      </c>
      <c r="F46" t="s">
        <v>27</v>
      </c>
      <c r="G46" t="s">
        <v>76</v>
      </c>
      <c r="H46" t="s">
        <v>1286</v>
      </c>
      <c r="I46" t="s">
        <v>942</v>
      </c>
      <c r="J46" t="s">
        <v>77</v>
      </c>
      <c r="K46" t="s">
        <v>41</v>
      </c>
      <c r="L46" t="s">
        <v>240</v>
      </c>
      <c r="M46" t="s">
        <v>369</v>
      </c>
      <c r="N46" t="s">
        <v>1194</v>
      </c>
      <c r="O46" t="s">
        <v>1194</v>
      </c>
      <c r="Q46" t="s">
        <v>828</v>
      </c>
      <c r="R46" t="s">
        <v>779</v>
      </c>
      <c r="S46" t="s">
        <v>235</v>
      </c>
      <c r="T46" t="s">
        <v>43</v>
      </c>
      <c r="U46" t="s">
        <v>29</v>
      </c>
      <c r="V46" t="s">
        <v>26</v>
      </c>
      <c r="W46" t="s">
        <v>1194</v>
      </c>
      <c r="Y46" s="1">
        <v>42779.683645833335</v>
      </c>
      <c r="Z46" s="1">
        <v>42788.296041666668</v>
      </c>
      <c r="AA46" t="s">
        <v>1285</v>
      </c>
    </row>
    <row r="47" spans="1:27" x14ac:dyDescent="0.3">
      <c r="A47">
        <v>95828</v>
      </c>
      <c r="B47" t="s">
        <v>318</v>
      </c>
      <c r="C47" t="s">
        <v>75</v>
      </c>
      <c r="D47" t="s">
        <v>267</v>
      </c>
      <c r="E47" t="s">
        <v>24</v>
      </c>
      <c r="F47" t="s">
        <v>27</v>
      </c>
      <c r="G47" t="s">
        <v>201</v>
      </c>
      <c r="H47" t="s">
        <v>1284</v>
      </c>
      <c r="I47" t="s">
        <v>245</v>
      </c>
      <c r="J47" t="s">
        <v>77</v>
      </c>
      <c r="K47" t="s">
        <v>41</v>
      </c>
      <c r="L47" t="s">
        <v>32</v>
      </c>
      <c r="M47" t="s">
        <v>298</v>
      </c>
      <c r="N47" t="s">
        <v>1194</v>
      </c>
      <c r="O47" t="s">
        <v>1221</v>
      </c>
      <c r="Q47" t="s">
        <v>812</v>
      </c>
      <c r="R47" t="s">
        <v>779</v>
      </c>
      <c r="S47" t="s">
        <v>235</v>
      </c>
      <c r="T47" t="s">
        <v>43</v>
      </c>
      <c r="U47" t="s">
        <v>29</v>
      </c>
      <c r="V47" t="s">
        <v>26</v>
      </c>
      <c r="W47" t="s">
        <v>1194</v>
      </c>
      <c r="Y47" s="1">
        <v>42779.683969907404</v>
      </c>
      <c r="Z47" s="1">
        <v>42796.375231481485</v>
      </c>
      <c r="AA47" t="s">
        <v>1273</v>
      </c>
    </row>
    <row r="48" spans="1:27" x14ac:dyDescent="0.3">
      <c r="A48">
        <v>95840</v>
      </c>
      <c r="B48" t="s">
        <v>333</v>
      </c>
      <c r="C48" t="s">
        <v>75</v>
      </c>
      <c r="D48" t="s">
        <v>125</v>
      </c>
      <c r="E48" t="s">
        <v>303</v>
      </c>
      <c r="F48" t="s">
        <v>27</v>
      </c>
      <c r="G48" t="s">
        <v>178</v>
      </c>
      <c r="H48" t="s">
        <v>1283</v>
      </c>
      <c r="I48" t="s">
        <v>179</v>
      </c>
      <c r="J48" t="s">
        <v>77</v>
      </c>
      <c r="K48" t="s">
        <v>41</v>
      </c>
      <c r="L48" t="s">
        <v>240</v>
      </c>
      <c r="M48" t="s">
        <v>185</v>
      </c>
      <c r="N48" t="s">
        <v>1194</v>
      </c>
      <c r="O48" t="s">
        <v>1200</v>
      </c>
      <c r="Q48" t="s">
        <v>303</v>
      </c>
      <c r="R48" t="s">
        <v>779</v>
      </c>
      <c r="S48" t="s">
        <v>235</v>
      </c>
      <c r="T48" t="s">
        <v>43</v>
      </c>
      <c r="U48" t="s">
        <v>29</v>
      </c>
      <c r="V48" t="s">
        <v>235</v>
      </c>
      <c r="W48" t="s">
        <v>1194</v>
      </c>
      <c r="Y48" s="1">
        <v>42779.718136574076</v>
      </c>
      <c r="Z48" s="1">
        <v>42793.399270833332</v>
      </c>
      <c r="AA48" t="s">
        <v>321</v>
      </c>
    </row>
    <row r="49" spans="1:27" x14ac:dyDescent="0.3">
      <c r="A49">
        <v>95990</v>
      </c>
      <c r="B49" t="s">
        <v>146</v>
      </c>
      <c r="C49" t="s">
        <v>75</v>
      </c>
      <c r="D49" t="s">
        <v>79</v>
      </c>
      <c r="E49" t="s">
        <v>24</v>
      </c>
      <c r="F49" t="s">
        <v>27</v>
      </c>
      <c r="G49" t="s">
        <v>187</v>
      </c>
      <c r="H49" t="s">
        <v>1282</v>
      </c>
      <c r="I49" t="s">
        <v>800</v>
      </c>
      <c r="J49" t="s">
        <v>146</v>
      </c>
      <c r="K49" t="s">
        <v>41</v>
      </c>
      <c r="L49" t="s">
        <v>240</v>
      </c>
      <c r="M49" t="s">
        <v>185</v>
      </c>
      <c r="N49" t="s">
        <v>1194</v>
      </c>
      <c r="O49" t="s">
        <v>1200</v>
      </c>
      <c r="Q49" t="s">
        <v>812</v>
      </c>
      <c r="R49" t="s">
        <v>779</v>
      </c>
      <c r="S49" t="s">
        <v>1211</v>
      </c>
      <c r="T49" t="s">
        <v>67</v>
      </c>
      <c r="U49" t="s">
        <v>45</v>
      </c>
      <c r="V49" t="s">
        <v>235</v>
      </c>
      <c r="W49" t="s">
        <v>1194</v>
      </c>
      <c r="Y49" s="1">
        <v>42782.148425925923</v>
      </c>
      <c r="Z49" s="1">
        <v>42787.850208333337</v>
      </c>
      <c r="AA49" t="s">
        <v>1268</v>
      </c>
    </row>
    <row r="50" spans="1:27" x14ac:dyDescent="0.3">
      <c r="A50">
        <v>96237</v>
      </c>
      <c r="B50" t="s">
        <v>459</v>
      </c>
      <c r="C50" t="s">
        <v>75</v>
      </c>
      <c r="D50" t="s">
        <v>814</v>
      </c>
      <c r="E50" t="s">
        <v>24</v>
      </c>
      <c r="F50" t="s">
        <v>27</v>
      </c>
      <c r="G50" t="s">
        <v>339</v>
      </c>
      <c r="H50" t="s">
        <v>1212</v>
      </c>
      <c r="I50" t="s">
        <v>810</v>
      </c>
      <c r="J50" t="s">
        <v>459</v>
      </c>
      <c r="K50" t="s">
        <v>41</v>
      </c>
      <c r="L50" t="s">
        <v>240</v>
      </c>
      <c r="M50" t="s">
        <v>185</v>
      </c>
      <c r="N50" t="s">
        <v>1194</v>
      </c>
      <c r="O50" t="s">
        <v>1200</v>
      </c>
      <c r="R50" t="s">
        <v>779</v>
      </c>
      <c r="S50" t="s">
        <v>1211</v>
      </c>
      <c r="T50" t="s">
        <v>67</v>
      </c>
      <c r="U50" t="s">
        <v>45</v>
      </c>
      <c r="V50" t="s">
        <v>235</v>
      </c>
      <c r="W50" t="s">
        <v>1194</v>
      </c>
      <c r="Y50" s="1">
        <v>42787.413599537038</v>
      </c>
      <c r="Z50" s="1">
        <v>42787.572118055556</v>
      </c>
    </row>
    <row r="51" spans="1:27" x14ac:dyDescent="0.3">
      <c r="A51">
        <v>96388</v>
      </c>
      <c r="B51" t="s">
        <v>1281</v>
      </c>
      <c r="C51" t="s">
        <v>75</v>
      </c>
      <c r="D51" t="s">
        <v>125</v>
      </c>
      <c r="E51" t="s">
        <v>24</v>
      </c>
      <c r="F51" t="s">
        <v>27</v>
      </c>
      <c r="G51" t="s">
        <v>314</v>
      </c>
      <c r="H51" t="s">
        <v>1280</v>
      </c>
      <c r="I51" t="s">
        <v>179</v>
      </c>
      <c r="J51" t="s">
        <v>459</v>
      </c>
      <c r="K51" t="s">
        <v>41</v>
      </c>
      <c r="L51" t="s">
        <v>244</v>
      </c>
      <c r="M51" t="s">
        <v>44</v>
      </c>
      <c r="N51" t="s">
        <v>1194</v>
      </c>
      <c r="O51" t="s">
        <v>1221</v>
      </c>
      <c r="Q51" t="s">
        <v>821</v>
      </c>
      <c r="R51" t="s">
        <v>779</v>
      </c>
      <c r="S51" t="s">
        <v>235</v>
      </c>
      <c r="T51" t="s">
        <v>55</v>
      </c>
      <c r="U51" t="s">
        <v>45</v>
      </c>
      <c r="V51" t="s">
        <v>1279</v>
      </c>
      <c r="W51" t="s">
        <v>1194</v>
      </c>
      <c r="X51" t="s">
        <v>1278</v>
      </c>
      <c r="Y51" s="1">
        <v>42790.596921296295</v>
      </c>
      <c r="Z51" s="1">
        <v>42796.395601851851</v>
      </c>
      <c r="AA51" t="s">
        <v>321</v>
      </c>
    </row>
    <row r="52" spans="1:27" x14ac:dyDescent="0.3">
      <c r="A52">
        <v>96458</v>
      </c>
      <c r="B52" t="s">
        <v>146</v>
      </c>
      <c r="C52" t="s">
        <v>75</v>
      </c>
      <c r="D52" t="s">
        <v>79</v>
      </c>
      <c r="E52" t="s">
        <v>24</v>
      </c>
      <c r="F52" t="s">
        <v>27</v>
      </c>
      <c r="G52" t="s">
        <v>807</v>
      </c>
      <c r="H52" t="s">
        <v>1277</v>
      </c>
      <c r="I52" t="s">
        <v>806</v>
      </c>
      <c r="J52" t="s">
        <v>146</v>
      </c>
      <c r="K52" t="s">
        <v>41</v>
      </c>
      <c r="L52" t="s">
        <v>240</v>
      </c>
      <c r="M52" t="s">
        <v>185</v>
      </c>
      <c r="N52" t="s">
        <v>1194</v>
      </c>
      <c r="O52" t="s">
        <v>1221</v>
      </c>
      <c r="R52" t="s">
        <v>779</v>
      </c>
      <c r="S52" t="s">
        <v>235</v>
      </c>
      <c r="T52" t="s">
        <v>43</v>
      </c>
      <c r="U52" t="s">
        <v>45</v>
      </c>
      <c r="V52" t="s">
        <v>235</v>
      </c>
      <c r="W52" t="s">
        <v>1194</v>
      </c>
      <c r="Y52" s="1">
        <v>42794.163171296299</v>
      </c>
      <c r="Z52" s="1">
        <v>42796.374675925923</v>
      </c>
    </row>
    <row r="53" spans="1:27" x14ac:dyDescent="0.3">
      <c r="A53">
        <v>96484</v>
      </c>
      <c r="B53" t="s">
        <v>1276</v>
      </c>
      <c r="C53" t="s">
        <v>75</v>
      </c>
      <c r="D53" t="s">
        <v>1275</v>
      </c>
      <c r="E53" t="s">
        <v>24</v>
      </c>
      <c r="F53" t="s">
        <v>27</v>
      </c>
      <c r="G53" t="s">
        <v>117</v>
      </c>
      <c r="H53" t="s">
        <v>1274</v>
      </c>
      <c r="I53" t="s">
        <v>602</v>
      </c>
      <c r="J53" t="s">
        <v>77</v>
      </c>
      <c r="K53" t="s">
        <v>41</v>
      </c>
      <c r="L53" t="s">
        <v>240</v>
      </c>
      <c r="M53" t="s">
        <v>185</v>
      </c>
      <c r="N53" t="s">
        <v>1194</v>
      </c>
      <c r="O53" t="s">
        <v>1221</v>
      </c>
      <c r="Q53" t="s">
        <v>812</v>
      </c>
      <c r="R53" t="s">
        <v>779</v>
      </c>
      <c r="S53" t="s">
        <v>235</v>
      </c>
      <c r="T53" t="s">
        <v>55</v>
      </c>
      <c r="U53" t="s">
        <v>37</v>
      </c>
      <c r="V53" t="s">
        <v>235</v>
      </c>
      <c r="W53" t="s">
        <v>1194</v>
      </c>
      <c r="Y53" s="1">
        <v>42794.40115740741</v>
      </c>
      <c r="Z53" s="1">
        <v>42796.571157407408</v>
      </c>
      <c r="AA53" t="s">
        <v>1273</v>
      </c>
    </row>
    <row r="54" spans="1:27" x14ac:dyDescent="0.3">
      <c r="A54">
        <v>96634</v>
      </c>
      <c r="B54" t="s">
        <v>355</v>
      </c>
      <c r="C54" t="s">
        <v>75</v>
      </c>
      <c r="D54" t="s">
        <v>79</v>
      </c>
      <c r="E54" t="s">
        <v>24</v>
      </c>
      <c r="F54" t="s">
        <v>27</v>
      </c>
      <c r="G54" t="s">
        <v>25</v>
      </c>
      <c r="H54" t="s">
        <v>1272</v>
      </c>
      <c r="I54" t="s">
        <v>74</v>
      </c>
      <c r="J54" t="s">
        <v>355</v>
      </c>
      <c r="K54" t="s">
        <v>41</v>
      </c>
      <c r="L54" t="s">
        <v>240</v>
      </c>
      <c r="M54" t="s">
        <v>298</v>
      </c>
      <c r="N54" t="s">
        <v>1194</v>
      </c>
      <c r="O54" t="s">
        <v>1221</v>
      </c>
      <c r="R54" t="s">
        <v>779</v>
      </c>
      <c r="S54" t="s">
        <v>235</v>
      </c>
      <c r="T54" t="s">
        <v>43</v>
      </c>
      <c r="U54" t="s">
        <v>29</v>
      </c>
      <c r="V54" t="s">
        <v>779</v>
      </c>
      <c r="W54" t="s">
        <v>1194</v>
      </c>
      <c r="Y54" s="1">
        <v>42797.067928240744</v>
      </c>
      <c r="Z54" s="1">
        <v>42801.935868055552</v>
      </c>
    </row>
    <row r="55" spans="1:27" x14ac:dyDescent="0.3">
      <c r="A55">
        <v>95944</v>
      </c>
      <c r="B55" t="s">
        <v>170</v>
      </c>
      <c r="C55" t="s">
        <v>133</v>
      </c>
      <c r="D55" t="s">
        <v>180</v>
      </c>
      <c r="E55" t="s">
        <v>24</v>
      </c>
      <c r="F55" t="s">
        <v>27</v>
      </c>
      <c r="G55" t="s">
        <v>178</v>
      </c>
      <c r="H55" t="s">
        <v>780</v>
      </c>
      <c r="I55" t="s">
        <v>193</v>
      </c>
      <c r="J55" t="s">
        <v>777</v>
      </c>
      <c r="K55" t="s">
        <v>41</v>
      </c>
      <c r="L55" t="s">
        <v>32</v>
      </c>
      <c r="N55" t="s">
        <v>1194</v>
      </c>
      <c r="O55" t="s">
        <v>1200</v>
      </c>
      <c r="R55" t="s">
        <v>779</v>
      </c>
      <c r="S55" t="s">
        <v>235</v>
      </c>
      <c r="T55" t="s">
        <v>43</v>
      </c>
      <c r="U55" t="s">
        <v>45</v>
      </c>
      <c r="V55" t="s">
        <v>778</v>
      </c>
      <c r="W55" t="s">
        <v>1194</v>
      </c>
      <c r="Y55" s="1">
        <v>42781.249409722222</v>
      </c>
      <c r="Z55" s="1">
        <v>42786.991354166668</v>
      </c>
    </row>
    <row r="56" spans="1:27" x14ac:dyDescent="0.3">
      <c r="A56">
        <v>96068</v>
      </c>
      <c r="B56" t="s">
        <v>170</v>
      </c>
      <c r="C56" t="s">
        <v>133</v>
      </c>
      <c r="D56" t="s">
        <v>180</v>
      </c>
      <c r="E56" t="s">
        <v>24</v>
      </c>
      <c r="F56" t="s">
        <v>27</v>
      </c>
      <c r="G56" t="s">
        <v>263</v>
      </c>
      <c r="H56" t="s">
        <v>1271</v>
      </c>
      <c r="I56" t="s">
        <v>745</v>
      </c>
      <c r="J56" t="s">
        <v>777</v>
      </c>
      <c r="K56" t="s">
        <v>41</v>
      </c>
      <c r="L56" t="s">
        <v>240</v>
      </c>
      <c r="M56" t="s">
        <v>185</v>
      </c>
      <c r="N56" t="s">
        <v>1194</v>
      </c>
      <c r="O56" t="s">
        <v>1200</v>
      </c>
      <c r="R56" t="s">
        <v>779</v>
      </c>
      <c r="S56" t="s">
        <v>235</v>
      </c>
      <c r="T56" t="s">
        <v>67</v>
      </c>
      <c r="U56" t="s">
        <v>37</v>
      </c>
      <c r="V56" t="s">
        <v>779</v>
      </c>
      <c r="W56" t="s">
        <v>1194</v>
      </c>
      <c r="X56" t="s">
        <v>596</v>
      </c>
      <c r="Y56" s="1">
        <v>42782.399594907409</v>
      </c>
      <c r="Z56" s="1">
        <v>42787.57234953704</v>
      </c>
      <c r="AA56" t="s">
        <v>321</v>
      </c>
    </row>
    <row r="57" spans="1:27" x14ac:dyDescent="0.3">
      <c r="A57">
        <v>96403</v>
      </c>
      <c r="B57" t="s">
        <v>170</v>
      </c>
      <c r="C57" t="s">
        <v>133</v>
      </c>
      <c r="D57" t="s">
        <v>180</v>
      </c>
      <c r="E57" t="s">
        <v>24</v>
      </c>
      <c r="F57" t="s">
        <v>27</v>
      </c>
      <c r="G57" t="s">
        <v>187</v>
      </c>
      <c r="H57" t="s">
        <v>1270</v>
      </c>
      <c r="I57" t="s">
        <v>800</v>
      </c>
      <c r="J57" t="s">
        <v>800</v>
      </c>
      <c r="K57" t="s">
        <v>41</v>
      </c>
      <c r="L57" t="s">
        <v>32</v>
      </c>
      <c r="N57" t="s">
        <v>1194</v>
      </c>
      <c r="O57" t="s">
        <v>1200</v>
      </c>
      <c r="R57" t="s">
        <v>779</v>
      </c>
      <c r="S57" t="s">
        <v>235</v>
      </c>
      <c r="T57" t="s">
        <v>67</v>
      </c>
      <c r="U57" t="s">
        <v>45</v>
      </c>
      <c r="V57" t="s">
        <v>235</v>
      </c>
      <c r="W57" t="s">
        <v>1194</v>
      </c>
      <c r="Y57" s="1">
        <v>42793.023587962962</v>
      </c>
      <c r="Z57" s="1">
        <v>42793.571458333332</v>
      </c>
    </row>
    <row r="58" spans="1:27" x14ac:dyDescent="0.3">
      <c r="A58">
        <v>96503</v>
      </c>
      <c r="B58" t="s">
        <v>170</v>
      </c>
      <c r="C58" t="s">
        <v>133</v>
      </c>
      <c r="D58" t="s">
        <v>180</v>
      </c>
      <c r="E58" t="s">
        <v>24</v>
      </c>
      <c r="F58" t="s">
        <v>27</v>
      </c>
      <c r="G58" t="s">
        <v>178</v>
      </c>
      <c r="H58" t="s">
        <v>1269</v>
      </c>
      <c r="I58" t="s">
        <v>193</v>
      </c>
      <c r="J58" t="s">
        <v>77</v>
      </c>
      <c r="K58" t="s">
        <v>41</v>
      </c>
      <c r="L58" t="s">
        <v>240</v>
      </c>
      <c r="M58" t="s">
        <v>185</v>
      </c>
      <c r="N58" t="s">
        <v>1194</v>
      </c>
      <c r="O58" t="s">
        <v>1221</v>
      </c>
      <c r="Q58" t="s">
        <v>812</v>
      </c>
      <c r="R58" t="s">
        <v>779</v>
      </c>
      <c r="S58" t="s">
        <v>235</v>
      </c>
      <c r="T58" t="s">
        <v>67</v>
      </c>
      <c r="U58" t="s">
        <v>45</v>
      </c>
      <c r="V58" t="s">
        <v>778</v>
      </c>
      <c r="W58" t="s">
        <v>1194</v>
      </c>
      <c r="Y58" s="1">
        <v>42794.50513888889</v>
      </c>
      <c r="Z58" s="1">
        <v>42797.603402777779</v>
      </c>
      <c r="AA58" t="s">
        <v>1268</v>
      </c>
    </row>
    <row r="59" spans="1:27" x14ac:dyDescent="0.3">
      <c r="A59">
        <v>96916</v>
      </c>
      <c r="B59" t="s">
        <v>170</v>
      </c>
      <c r="C59" t="s">
        <v>133</v>
      </c>
      <c r="D59" t="s">
        <v>180</v>
      </c>
      <c r="E59" t="s">
        <v>24</v>
      </c>
      <c r="F59" t="s">
        <v>27</v>
      </c>
      <c r="G59" t="s">
        <v>275</v>
      </c>
      <c r="H59" t="s">
        <v>1304</v>
      </c>
      <c r="I59" t="s">
        <v>170</v>
      </c>
      <c r="J59" t="s">
        <v>777</v>
      </c>
      <c r="K59" t="s">
        <v>41</v>
      </c>
      <c r="L59" t="s">
        <v>32</v>
      </c>
      <c r="M59" t="s">
        <v>104</v>
      </c>
      <c r="N59" t="s">
        <v>1194</v>
      </c>
      <c r="O59" t="s">
        <v>1293</v>
      </c>
      <c r="R59" t="s">
        <v>779</v>
      </c>
      <c r="S59" t="s">
        <v>235</v>
      </c>
      <c r="T59" t="s">
        <v>43</v>
      </c>
      <c r="U59" t="s">
        <v>29</v>
      </c>
      <c r="V59" t="s">
        <v>235</v>
      </c>
      <c r="W59" t="s">
        <v>1194</v>
      </c>
      <c r="Y59" s="1">
        <v>42803.470520833333</v>
      </c>
      <c r="Z59" s="1">
        <v>42804.344733796293</v>
      </c>
    </row>
    <row r="60" spans="1:27" x14ac:dyDescent="0.3">
      <c r="A60">
        <v>94890</v>
      </c>
      <c r="B60" t="s">
        <v>934</v>
      </c>
      <c r="C60" t="s">
        <v>162</v>
      </c>
      <c r="D60" t="s">
        <v>351</v>
      </c>
      <c r="E60" t="s">
        <v>147</v>
      </c>
      <c r="F60" t="s">
        <v>27</v>
      </c>
      <c r="G60" t="s">
        <v>187</v>
      </c>
      <c r="H60" t="s">
        <v>1164</v>
      </c>
      <c r="I60" t="s">
        <v>934</v>
      </c>
      <c r="J60" t="s">
        <v>934</v>
      </c>
      <c r="K60" t="s">
        <v>41</v>
      </c>
      <c r="L60" t="s">
        <v>240</v>
      </c>
      <c r="M60" t="s">
        <v>185</v>
      </c>
      <c r="N60" t="s">
        <v>1194</v>
      </c>
      <c r="O60" t="s">
        <v>1194</v>
      </c>
      <c r="R60" t="s">
        <v>765</v>
      </c>
      <c r="T60" t="s">
        <v>55</v>
      </c>
      <c r="U60" t="s">
        <v>45</v>
      </c>
      <c r="V60" t="s">
        <v>26</v>
      </c>
      <c r="W60" t="s">
        <v>1194</v>
      </c>
      <c r="Y60" s="1">
        <v>42758.235081018516</v>
      </c>
      <c r="Z60" s="1">
        <v>42773.188622685186</v>
      </c>
      <c r="AA60" t="s">
        <v>1163</v>
      </c>
    </row>
    <row r="61" spans="1:27" x14ac:dyDescent="0.3">
      <c r="A61">
        <v>96639</v>
      </c>
      <c r="B61" t="s">
        <v>1229</v>
      </c>
      <c r="C61" t="s">
        <v>599</v>
      </c>
      <c r="D61" t="s">
        <v>598</v>
      </c>
      <c r="E61" t="s">
        <v>303</v>
      </c>
      <c r="F61" t="s">
        <v>27</v>
      </c>
      <c r="G61" t="s">
        <v>49</v>
      </c>
      <c r="H61" t="s">
        <v>1236</v>
      </c>
      <c r="I61" t="s">
        <v>772</v>
      </c>
      <c r="J61" t="s">
        <v>497</v>
      </c>
      <c r="K61" t="s">
        <v>41</v>
      </c>
      <c r="L61" t="s">
        <v>32</v>
      </c>
      <c r="N61" t="s">
        <v>1194</v>
      </c>
      <c r="O61" t="s">
        <v>1194</v>
      </c>
      <c r="R61" t="s">
        <v>765</v>
      </c>
      <c r="T61" t="s">
        <v>43</v>
      </c>
      <c r="U61" t="s">
        <v>60</v>
      </c>
      <c r="V61" t="s">
        <v>235</v>
      </c>
      <c r="W61" t="s">
        <v>1194</v>
      </c>
      <c r="Y61" s="1">
        <v>42797.110162037039</v>
      </c>
      <c r="Z61" s="1">
        <v>42797.449664351851</v>
      </c>
    </row>
    <row r="62" spans="1:27" x14ac:dyDescent="0.3">
      <c r="A62">
        <v>70388</v>
      </c>
      <c r="B62" t="s">
        <v>123</v>
      </c>
      <c r="C62" t="s">
        <v>97</v>
      </c>
      <c r="D62" t="s">
        <v>572</v>
      </c>
      <c r="E62" t="s">
        <v>147</v>
      </c>
      <c r="F62" t="s">
        <v>27</v>
      </c>
      <c r="G62" t="s">
        <v>76</v>
      </c>
      <c r="H62" t="s">
        <v>1161</v>
      </c>
      <c r="I62" t="s">
        <v>195</v>
      </c>
      <c r="J62" t="s">
        <v>195</v>
      </c>
      <c r="K62" t="s">
        <v>41</v>
      </c>
      <c r="L62" t="s">
        <v>32</v>
      </c>
      <c r="M62" t="s">
        <v>185</v>
      </c>
      <c r="N62" t="s">
        <v>1194</v>
      </c>
      <c r="O62" t="s">
        <v>1194</v>
      </c>
      <c r="R62" t="s">
        <v>765</v>
      </c>
      <c r="S62" t="s">
        <v>426</v>
      </c>
      <c r="T62" t="s">
        <v>43</v>
      </c>
      <c r="U62" t="s">
        <v>37</v>
      </c>
      <c r="V62" t="s">
        <v>36</v>
      </c>
      <c r="W62" t="s">
        <v>1194</v>
      </c>
      <c r="Y62" s="1">
        <v>42283.537986111114</v>
      </c>
      <c r="Z62" s="1">
        <v>42772.715173611112</v>
      </c>
    </row>
    <row r="63" spans="1:27" x14ac:dyDescent="0.3">
      <c r="A63">
        <v>75398</v>
      </c>
      <c r="B63" t="s">
        <v>123</v>
      </c>
      <c r="C63" t="s">
        <v>97</v>
      </c>
      <c r="D63" t="s">
        <v>110</v>
      </c>
      <c r="E63" t="s">
        <v>147</v>
      </c>
      <c r="F63" t="s">
        <v>27</v>
      </c>
      <c r="G63" t="s">
        <v>201</v>
      </c>
      <c r="H63" t="s">
        <v>1160</v>
      </c>
      <c r="I63" t="s">
        <v>250</v>
      </c>
      <c r="J63" t="s">
        <v>250</v>
      </c>
      <c r="K63" t="s">
        <v>41</v>
      </c>
      <c r="L63" t="s">
        <v>32</v>
      </c>
      <c r="N63" t="s">
        <v>1194</v>
      </c>
      <c r="O63" t="s">
        <v>1194</v>
      </c>
      <c r="R63" t="s">
        <v>765</v>
      </c>
      <c r="T63" t="s">
        <v>43</v>
      </c>
      <c r="U63" t="s">
        <v>37</v>
      </c>
      <c r="V63" t="s">
        <v>36</v>
      </c>
      <c r="W63" t="s">
        <v>1194</v>
      </c>
      <c r="Y63" s="1">
        <v>42388.569884259261</v>
      </c>
      <c r="Z63" s="1">
        <v>42389.501886574071</v>
      </c>
      <c r="AA63" t="s">
        <v>232</v>
      </c>
    </row>
    <row r="64" spans="1:27" x14ac:dyDescent="0.3">
      <c r="A64">
        <v>87524</v>
      </c>
      <c r="B64" t="s">
        <v>230</v>
      </c>
      <c r="C64" t="s">
        <v>97</v>
      </c>
      <c r="D64" t="s">
        <v>572</v>
      </c>
      <c r="E64" t="s">
        <v>147</v>
      </c>
      <c r="F64" t="s">
        <v>27</v>
      </c>
      <c r="G64" t="s">
        <v>187</v>
      </c>
      <c r="H64" t="s">
        <v>1157</v>
      </c>
      <c r="I64" t="s">
        <v>230</v>
      </c>
      <c r="J64" t="s">
        <v>230</v>
      </c>
      <c r="K64" t="s">
        <v>41</v>
      </c>
      <c r="L64" t="s">
        <v>32</v>
      </c>
      <c r="N64" t="s">
        <v>1194</v>
      </c>
      <c r="O64" t="s">
        <v>1194</v>
      </c>
      <c r="R64" t="s">
        <v>765</v>
      </c>
      <c r="T64" t="s">
        <v>43</v>
      </c>
      <c r="U64" t="s">
        <v>45</v>
      </c>
      <c r="V64" t="s">
        <v>26</v>
      </c>
      <c r="W64" t="s">
        <v>1194</v>
      </c>
      <c r="Y64" s="1">
        <v>42593.614953703705</v>
      </c>
      <c r="Z64" s="1">
        <v>42594.297986111109</v>
      </c>
      <c r="AA64" t="s">
        <v>290</v>
      </c>
    </row>
    <row r="65" spans="1:26" x14ac:dyDescent="0.3">
      <c r="A65">
        <v>77346</v>
      </c>
      <c r="B65" t="s">
        <v>161</v>
      </c>
      <c r="C65" t="s">
        <v>322</v>
      </c>
      <c r="D65" t="s">
        <v>324</v>
      </c>
      <c r="E65" t="s">
        <v>24</v>
      </c>
      <c r="F65" t="s">
        <v>27</v>
      </c>
      <c r="G65" t="s">
        <v>220</v>
      </c>
      <c r="H65" t="s">
        <v>771</v>
      </c>
      <c r="I65" t="s">
        <v>107</v>
      </c>
      <c r="J65" t="s">
        <v>221</v>
      </c>
      <c r="K65" t="s">
        <v>41</v>
      </c>
      <c r="L65" t="s">
        <v>32</v>
      </c>
      <c r="N65" t="s">
        <v>1194</v>
      </c>
      <c r="O65" t="s">
        <v>1194</v>
      </c>
      <c r="R65" t="s">
        <v>765</v>
      </c>
      <c r="T65" t="s">
        <v>67</v>
      </c>
      <c r="U65" t="s">
        <v>45</v>
      </c>
      <c r="V65" t="s">
        <v>235</v>
      </c>
      <c r="W65" t="s">
        <v>1194</v>
      </c>
      <c r="Y65" s="1">
        <v>42418.805648148147</v>
      </c>
      <c r="Z65" s="1">
        <v>42724.101655092592</v>
      </c>
    </row>
    <row r="66" spans="1:26" x14ac:dyDescent="0.3">
      <c r="A66">
        <v>61516</v>
      </c>
      <c r="B66" t="s">
        <v>277</v>
      </c>
      <c r="C66" t="s">
        <v>75</v>
      </c>
      <c r="D66" t="s">
        <v>79</v>
      </c>
      <c r="E66" t="s">
        <v>147</v>
      </c>
      <c r="F66" t="s">
        <v>27</v>
      </c>
      <c r="G66" t="s">
        <v>127</v>
      </c>
      <c r="H66" t="s">
        <v>1154</v>
      </c>
      <c r="I66" t="s">
        <v>265</v>
      </c>
      <c r="J66" t="s">
        <v>1153</v>
      </c>
      <c r="K66" t="s">
        <v>41</v>
      </c>
      <c r="L66" t="s">
        <v>32</v>
      </c>
      <c r="N66" t="s">
        <v>1194</v>
      </c>
      <c r="O66" t="s">
        <v>1194</v>
      </c>
      <c r="R66" t="s">
        <v>765</v>
      </c>
      <c r="T66" t="s">
        <v>43</v>
      </c>
      <c r="U66" t="s">
        <v>29</v>
      </c>
      <c r="V66" t="s">
        <v>194</v>
      </c>
      <c r="W66" t="s">
        <v>1194</v>
      </c>
      <c r="Y66" s="1">
        <v>42123.220451388886</v>
      </c>
      <c r="Z66" s="1">
        <v>42202.331296296295</v>
      </c>
    </row>
    <row r="67" spans="1:26" x14ac:dyDescent="0.3">
      <c r="A67">
        <v>64267</v>
      </c>
      <c r="B67" t="s">
        <v>229</v>
      </c>
      <c r="C67" t="s">
        <v>75</v>
      </c>
      <c r="D67" t="s">
        <v>79</v>
      </c>
      <c r="E67" t="s">
        <v>147</v>
      </c>
      <c r="F67" t="s">
        <v>27</v>
      </c>
      <c r="G67" t="s">
        <v>76</v>
      </c>
      <c r="H67" t="s">
        <v>1151</v>
      </c>
      <c r="I67" t="s">
        <v>229</v>
      </c>
      <c r="J67" t="s">
        <v>229</v>
      </c>
      <c r="K67" t="s">
        <v>41</v>
      </c>
      <c r="L67" t="s">
        <v>32</v>
      </c>
      <c r="N67" t="s">
        <v>1194</v>
      </c>
      <c r="O67" t="s">
        <v>1194</v>
      </c>
      <c r="R67" t="s">
        <v>765</v>
      </c>
      <c r="T67" t="s">
        <v>43</v>
      </c>
      <c r="U67" t="s">
        <v>29</v>
      </c>
      <c r="V67" t="s">
        <v>78</v>
      </c>
      <c r="W67" t="s">
        <v>1194</v>
      </c>
      <c r="Y67" s="1">
        <v>42173.177407407406</v>
      </c>
      <c r="Z67" s="1">
        <v>42772.733159722222</v>
      </c>
    </row>
    <row r="68" spans="1:26" x14ac:dyDescent="0.3">
      <c r="A68">
        <v>71420</v>
      </c>
      <c r="B68" t="s">
        <v>315</v>
      </c>
      <c r="C68" t="s">
        <v>75</v>
      </c>
      <c r="D68" t="s">
        <v>1143</v>
      </c>
      <c r="E68" t="s">
        <v>147</v>
      </c>
      <c r="F68" t="s">
        <v>27</v>
      </c>
      <c r="G68" t="s">
        <v>169</v>
      </c>
      <c r="H68" t="s">
        <v>1142</v>
      </c>
      <c r="J68" t="s">
        <v>315</v>
      </c>
      <c r="K68" t="s">
        <v>41</v>
      </c>
      <c r="L68" t="s">
        <v>32</v>
      </c>
      <c r="N68" t="s">
        <v>1194</v>
      </c>
      <c r="O68" t="s">
        <v>1194</v>
      </c>
      <c r="R68" t="s">
        <v>765</v>
      </c>
      <c r="T68" t="s">
        <v>43</v>
      </c>
      <c r="U68" t="s">
        <v>37</v>
      </c>
      <c r="V68" t="s">
        <v>81</v>
      </c>
      <c r="W68" t="s">
        <v>1194</v>
      </c>
      <c r="Y68" s="1">
        <v>42300.000717592593</v>
      </c>
      <c r="Z68" s="1">
        <v>42366.135995370372</v>
      </c>
    </row>
    <row r="69" spans="1:26" x14ac:dyDescent="0.3">
      <c r="A69">
        <v>73271</v>
      </c>
      <c r="B69" t="s">
        <v>230</v>
      </c>
      <c r="C69" t="s">
        <v>75</v>
      </c>
      <c r="D69" t="s">
        <v>79</v>
      </c>
      <c r="E69" t="s">
        <v>147</v>
      </c>
      <c r="F69" t="s">
        <v>27</v>
      </c>
      <c r="G69" t="s">
        <v>169</v>
      </c>
      <c r="H69" t="s">
        <v>1141</v>
      </c>
      <c r="I69" t="s">
        <v>733</v>
      </c>
      <c r="J69" t="s">
        <v>733</v>
      </c>
      <c r="K69" t="s">
        <v>41</v>
      </c>
      <c r="L69" t="s">
        <v>32</v>
      </c>
      <c r="N69" t="s">
        <v>1194</v>
      </c>
      <c r="O69" t="s">
        <v>1194</v>
      </c>
      <c r="R69" t="s">
        <v>765</v>
      </c>
      <c r="T69" t="s">
        <v>67</v>
      </c>
      <c r="U69" t="s">
        <v>37</v>
      </c>
      <c r="V69" t="s">
        <v>81</v>
      </c>
      <c r="W69" t="s">
        <v>1194</v>
      </c>
      <c r="Y69" s="1">
        <v>42333.157141203701</v>
      </c>
      <c r="Z69" s="1">
        <v>42333.314004629632</v>
      </c>
    </row>
    <row r="70" spans="1:26" x14ac:dyDescent="0.3">
      <c r="A70">
        <v>73907</v>
      </c>
      <c r="B70" t="s">
        <v>77</v>
      </c>
      <c r="C70" t="s">
        <v>75</v>
      </c>
      <c r="D70" t="s">
        <v>825</v>
      </c>
      <c r="E70" t="s">
        <v>147</v>
      </c>
      <c r="F70" t="s">
        <v>27</v>
      </c>
      <c r="G70" t="s">
        <v>187</v>
      </c>
      <c r="H70" t="s">
        <v>1139</v>
      </c>
      <c r="I70" t="s">
        <v>941</v>
      </c>
      <c r="J70" t="s">
        <v>315</v>
      </c>
      <c r="K70" t="s">
        <v>41</v>
      </c>
      <c r="L70" t="s">
        <v>32</v>
      </c>
      <c r="N70" t="s">
        <v>1194</v>
      </c>
      <c r="O70" t="s">
        <v>1194</v>
      </c>
      <c r="R70" t="s">
        <v>765</v>
      </c>
      <c r="T70" t="s">
        <v>67</v>
      </c>
      <c r="U70" t="s">
        <v>29</v>
      </c>
      <c r="V70" t="s">
        <v>26</v>
      </c>
      <c r="W70" t="s">
        <v>1194</v>
      </c>
      <c r="Y70" s="1">
        <v>42347.143217592595</v>
      </c>
      <c r="Z70" s="1">
        <v>42366.135613425926</v>
      </c>
    </row>
    <row r="71" spans="1:26" x14ac:dyDescent="0.3">
      <c r="A71">
        <v>74162</v>
      </c>
      <c r="B71" t="s">
        <v>77</v>
      </c>
      <c r="C71" t="s">
        <v>75</v>
      </c>
      <c r="D71" t="s">
        <v>825</v>
      </c>
      <c r="E71" t="s">
        <v>147</v>
      </c>
      <c r="F71" t="s">
        <v>27</v>
      </c>
      <c r="G71" t="s">
        <v>169</v>
      </c>
      <c r="H71" t="s">
        <v>1138</v>
      </c>
      <c r="I71" t="s">
        <v>941</v>
      </c>
      <c r="J71" t="s">
        <v>234</v>
      </c>
      <c r="K71" t="s">
        <v>41</v>
      </c>
      <c r="L71" t="s">
        <v>32</v>
      </c>
      <c r="N71" t="s">
        <v>1194</v>
      </c>
      <c r="O71" t="s">
        <v>1194</v>
      </c>
      <c r="R71" t="s">
        <v>765</v>
      </c>
      <c r="S71" t="s">
        <v>426</v>
      </c>
      <c r="T71" t="s">
        <v>43</v>
      </c>
      <c r="U71" t="s">
        <v>29</v>
      </c>
      <c r="V71" t="s">
        <v>81</v>
      </c>
      <c r="W71" t="s">
        <v>1194</v>
      </c>
      <c r="Y71" s="1">
        <v>42353.375856481478</v>
      </c>
      <c r="Z71" s="1">
        <v>42353.380347222221</v>
      </c>
    </row>
    <row r="72" spans="1:26" x14ac:dyDescent="0.3">
      <c r="A72">
        <v>75402</v>
      </c>
      <c r="B72" t="s">
        <v>200</v>
      </c>
      <c r="C72" t="s">
        <v>75</v>
      </c>
      <c r="D72" t="s">
        <v>202</v>
      </c>
      <c r="E72" t="s">
        <v>147</v>
      </c>
      <c r="F72" t="s">
        <v>27</v>
      </c>
      <c r="G72" t="s">
        <v>153</v>
      </c>
      <c r="H72" t="s">
        <v>1137</v>
      </c>
      <c r="I72" t="s">
        <v>942</v>
      </c>
      <c r="J72" t="s">
        <v>226</v>
      </c>
      <c r="K72" t="s">
        <v>41</v>
      </c>
      <c r="L72" t="s">
        <v>32</v>
      </c>
      <c r="N72" t="s">
        <v>1194</v>
      </c>
      <c r="O72" t="s">
        <v>1194</v>
      </c>
      <c r="P72">
        <v>10008</v>
      </c>
      <c r="R72" t="s">
        <v>765</v>
      </c>
      <c r="T72" t="s">
        <v>43</v>
      </c>
      <c r="U72" t="s">
        <v>29</v>
      </c>
      <c r="V72" t="s">
        <v>78</v>
      </c>
      <c r="W72" t="s">
        <v>1194</v>
      </c>
      <c r="Y72" s="1">
        <v>42388.633518518516</v>
      </c>
      <c r="Z72" s="1">
        <v>42389.400543981479</v>
      </c>
    </row>
    <row r="73" spans="1:26" x14ac:dyDescent="0.3">
      <c r="A73">
        <v>76303</v>
      </c>
      <c r="B73" t="s">
        <v>77</v>
      </c>
      <c r="C73" t="s">
        <v>75</v>
      </c>
      <c r="D73" t="s">
        <v>825</v>
      </c>
      <c r="E73" t="s">
        <v>147</v>
      </c>
      <c r="F73" t="s">
        <v>27</v>
      </c>
      <c r="G73" t="s">
        <v>201</v>
      </c>
      <c r="H73" t="s">
        <v>1136</v>
      </c>
      <c r="I73" t="s">
        <v>230</v>
      </c>
      <c r="J73" t="s">
        <v>230</v>
      </c>
      <c r="K73" t="s">
        <v>41</v>
      </c>
      <c r="L73" t="s">
        <v>32</v>
      </c>
      <c r="N73" t="s">
        <v>1194</v>
      </c>
      <c r="O73" t="s">
        <v>1194</v>
      </c>
      <c r="Q73" t="s">
        <v>541</v>
      </c>
      <c r="R73" t="s">
        <v>765</v>
      </c>
      <c r="T73" t="s">
        <v>43</v>
      </c>
      <c r="U73" t="s">
        <v>29</v>
      </c>
      <c r="V73" t="s">
        <v>306</v>
      </c>
      <c r="W73" t="s">
        <v>1194</v>
      </c>
      <c r="Y73" s="1">
        <v>42398.353888888887</v>
      </c>
      <c r="Z73" s="1">
        <v>42576.297581018516</v>
      </c>
    </row>
    <row r="74" spans="1:26" x14ac:dyDescent="0.3">
      <c r="A74">
        <v>79634</v>
      </c>
      <c r="B74" t="s">
        <v>77</v>
      </c>
      <c r="C74" t="s">
        <v>75</v>
      </c>
      <c r="D74" t="s">
        <v>825</v>
      </c>
      <c r="E74" t="s">
        <v>147</v>
      </c>
      <c r="F74" t="s">
        <v>27</v>
      </c>
      <c r="G74" t="s">
        <v>187</v>
      </c>
      <c r="H74" t="s">
        <v>1135</v>
      </c>
      <c r="I74" t="s">
        <v>234</v>
      </c>
      <c r="J74" t="s">
        <v>234</v>
      </c>
      <c r="K74" t="s">
        <v>41</v>
      </c>
      <c r="L74" t="s">
        <v>32</v>
      </c>
      <c r="N74" t="s">
        <v>1194</v>
      </c>
      <c r="O74" t="s">
        <v>1194</v>
      </c>
      <c r="R74" t="s">
        <v>765</v>
      </c>
      <c r="S74" t="s">
        <v>426</v>
      </c>
      <c r="T74" t="s">
        <v>67</v>
      </c>
      <c r="U74" t="s">
        <v>45</v>
      </c>
      <c r="V74" t="s">
        <v>26</v>
      </c>
      <c r="W74" t="s">
        <v>1194</v>
      </c>
      <c r="Y74" s="1">
        <v>42457.412997685184</v>
      </c>
      <c r="Z74" s="1">
        <v>42459.52753472222</v>
      </c>
    </row>
    <row r="75" spans="1:26" x14ac:dyDescent="0.3">
      <c r="A75">
        <v>80606</v>
      </c>
      <c r="B75" t="s">
        <v>279</v>
      </c>
      <c r="C75" t="s">
        <v>75</v>
      </c>
      <c r="D75" t="s">
        <v>79</v>
      </c>
      <c r="E75" t="s">
        <v>147</v>
      </c>
      <c r="F75" t="s">
        <v>27</v>
      </c>
      <c r="G75" t="s">
        <v>187</v>
      </c>
      <c r="H75" t="s">
        <v>1134</v>
      </c>
      <c r="I75" t="s">
        <v>279</v>
      </c>
      <c r="J75" t="s">
        <v>279</v>
      </c>
      <c r="K75" t="s">
        <v>41</v>
      </c>
      <c r="L75" t="s">
        <v>32</v>
      </c>
      <c r="N75" t="s">
        <v>1194</v>
      </c>
      <c r="O75" t="s">
        <v>1194</v>
      </c>
      <c r="R75" t="s">
        <v>765</v>
      </c>
      <c r="T75" t="s">
        <v>55</v>
      </c>
      <c r="U75" t="s">
        <v>37</v>
      </c>
      <c r="V75" t="s">
        <v>26</v>
      </c>
      <c r="W75" t="s">
        <v>1194</v>
      </c>
      <c r="Y75" s="1">
        <v>42471.906145833331</v>
      </c>
      <c r="Z75" s="1">
        <v>42527.900381944448</v>
      </c>
    </row>
    <row r="76" spans="1:26" x14ac:dyDescent="0.3">
      <c r="A76">
        <v>84181</v>
      </c>
      <c r="B76" t="s">
        <v>939</v>
      </c>
      <c r="C76" t="s">
        <v>75</v>
      </c>
      <c r="D76" t="s">
        <v>1132</v>
      </c>
      <c r="E76" t="s">
        <v>262</v>
      </c>
      <c r="F76" t="s">
        <v>27</v>
      </c>
      <c r="G76" t="s">
        <v>153</v>
      </c>
      <c r="H76" t="s">
        <v>1131</v>
      </c>
      <c r="J76" t="s">
        <v>937</v>
      </c>
      <c r="K76" t="s">
        <v>41</v>
      </c>
      <c r="L76" t="s">
        <v>32</v>
      </c>
      <c r="N76" t="s">
        <v>1194</v>
      </c>
      <c r="O76" t="s">
        <v>1194</v>
      </c>
      <c r="R76" t="s">
        <v>765</v>
      </c>
      <c r="S76" t="s">
        <v>426</v>
      </c>
      <c r="T76" t="s">
        <v>55</v>
      </c>
      <c r="U76" t="s">
        <v>37</v>
      </c>
      <c r="V76" t="s">
        <v>81</v>
      </c>
      <c r="W76" t="s">
        <v>1194</v>
      </c>
      <c r="Y76" s="1">
        <v>42528.457928240743</v>
      </c>
      <c r="Z76" s="1">
        <v>42748.393113425926</v>
      </c>
    </row>
    <row r="77" spans="1:26" x14ac:dyDescent="0.3">
      <c r="A77">
        <v>84918</v>
      </c>
      <c r="B77" t="s">
        <v>1125</v>
      </c>
      <c r="C77" t="s">
        <v>75</v>
      </c>
      <c r="D77" t="s">
        <v>354</v>
      </c>
      <c r="E77" t="s">
        <v>303</v>
      </c>
      <c r="F77" t="s">
        <v>27</v>
      </c>
      <c r="G77" t="s">
        <v>76</v>
      </c>
      <c r="H77" t="s">
        <v>1126</v>
      </c>
      <c r="I77" t="s">
        <v>942</v>
      </c>
      <c r="J77" t="s">
        <v>1125</v>
      </c>
      <c r="K77" t="s">
        <v>41</v>
      </c>
      <c r="L77" t="s">
        <v>32</v>
      </c>
      <c r="N77" t="s">
        <v>1194</v>
      </c>
      <c r="O77" t="s">
        <v>1194</v>
      </c>
      <c r="R77" t="s">
        <v>765</v>
      </c>
      <c r="S77" t="s">
        <v>235</v>
      </c>
      <c r="T77" t="s">
        <v>55</v>
      </c>
      <c r="U77" t="s">
        <v>45</v>
      </c>
      <c r="V77" t="s">
        <v>235</v>
      </c>
      <c r="W77" t="s">
        <v>1194</v>
      </c>
      <c r="Y77" s="1">
        <v>42542.243946759256</v>
      </c>
      <c r="Z77" s="1">
        <v>42754.882245370369</v>
      </c>
    </row>
    <row r="78" spans="1:26" x14ac:dyDescent="0.3">
      <c r="A78">
        <v>85661</v>
      </c>
      <c r="B78" t="s">
        <v>228</v>
      </c>
      <c r="C78" t="s">
        <v>75</v>
      </c>
      <c r="D78" t="s">
        <v>125</v>
      </c>
      <c r="E78" t="s">
        <v>147</v>
      </c>
      <c r="F78" t="s">
        <v>27</v>
      </c>
      <c r="G78" t="s">
        <v>166</v>
      </c>
      <c r="H78" t="s">
        <v>1116</v>
      </c>
      <c r="I78" t="s">
        <v>179</v>
      </c>
      <c r="J78" t="s">
        <v>228</v>
      </c>
      <c r="K78" t="s">
        <v>41</v>
      </c>
      <c r="L78" t="s">
        <v>32</v>
      </c>
      <c r="N78" t="s">
        <v>1194</v>
      </c>
      <c r="O78" t="s">
        <v>1194</v>
      </c>
      <c r="Q78" t="s">
        <v>727</v>
      </c>
      <c r="R78" t="s">
        <v>765</v>
      </c>
      <c r="T78" t="s">
        <v>67</v>
      </c>
      <c r="U78" t="s">
        <v>45</v>
      </c>
      <c r="V78" t="s">
        <v>26</v>
      </c>
      <c r="W78" t="s">
        <v>1194</v>
      </c>
      <c r="Y78" s="1">
        <v>42555.32472222222</v>
      </c>
      <c r="Z78" s="1">
        <v>42772.735034722224</v>
      </c>
    </row>
    <row r="79" spans="1:26" x14ac:dyDescent="0.3">
      <c r="A79">
        <v>86226</v>
      </c>
      <c r="B79" t="s">
        <v>860</v>
      </c>
      <c r="C79" t="s">
        <v>75</v>
      </c>
      <c r="D79" t="s">
        <v>354</v>
      </c>
      <c r="E79" t="s">
        <v>147</v>
      </c>
      <c r="F79" t="s">
        <v>27</v>
      </c>
      <c r="G79" t="s">
        <v>187</v>
      </c>
      <c r="H79" t="s">
        <v>1113</v>
      </c>
      <c r="I79" t="s">
        <v>230</v>
      </c>
      <c r="J79" t="s">
        <v>230</v>
      </c>
      <c r="K79" t="s">
        <v>41</v>
      </c>
      <c r="L79" t="s">
        <v>32</v>
      </c>
      <c r="N79" t="s">
        <v>1194</v>
      </c>
      <c r="O79" t="s">
        <v>1194</v>
      </c>
      <c r="R79" t="s">
        <v>765</v>
      </c>
      <c r="T79" t="s">
        <v>43</v>
      </c>
      <c r="U79" t="s">
        <v>29</v>
      </c>
      <c r="V79" t="s">
        <v>26</v>
      </c>
      <c r="W79" t="s">
        <v>1194</v>
      </c>
      <c r="Y79" s="1">
        <v>42566.397418981483</v>
      </c>
      <c r="Z79" s="1">
        <v>42569.614652777775</v>
      </c>
    </row>
    <row r="80" spans="1:26" x14ac:dyDescent="0.3">
      <c r="A80">
        <v>87684</v>
      </c>
      <c r="B80" t="s">
        <v>226</v>
      </c>
      <c r="C80" t="s">
        <v>75</v>
      </c>
      <c r="D80" t="s">
        <v>354</v>
      </c>
      <c r="E80" t="s">
        <v>147</v>
      </c>
      <c r="F80" t="s">
        <v>27</v>
      </c>
      <c r="G80" t="s">
        <v>153</v>
      </c>
      <c r="H80" t="s">
        <v>1111</v>
      </c>
      <c r="I80" t="s">
        <v>942</v>
      </c>
      <c r="J80" t="s">
        <v>916</v>
      </c>
      <c r="K80" t="s">
        <v>41</v>
      </c>
      <c r="L80" t="s">
        <v>32</v>
      </c>
      <c r="M80" t="s">
        <v>104</v>
      </c>
      <c r="N80" t="s">
        <v>1194</v>
      </c>
      <c r="O80" t="s">
        <v>1194</v>
      </c>
      <c r="P80">
        <v>11774</v>
      </c>
      <c r="R80" t="s">
        <v>765</v>
      </c>
      <c r="T80" t="s">
        <v>43</v>
      </c>
      <c r="U80" t="s">
        <v>29</v>
      </c>
      <c r="V80" t="s">
        <v>308</v>
      </c>
      <c r="W80" t="s">
        <v>361</v>
      </c>
      <c r="Y80" s="1">
        <v>42598.775659722225</v>
      </c>
      <c r="Z80" s="1">
        <v>42629.458784722221</v>
      </c>
    </row>
    <row r="81" spans="1:27" x14ac:dyDescent="0.3">
      <c r="A81">
        <v>88089</v>
      </c>
      <c r="B81" t="s">
        <v>234</v>
      </c>
      <c r="C81" t="s">
        <v>75</v>
      </c>
      <c r="D81" t="s">
        <v>79</v>
      </c>
      <c r="E81" t="s">
        <v>147</v>
      </c>
      <c r="F81" t="s">
        <v>27</v>
      </c>
      <c r="G81" t="s">
        <v>169</v>
      </c>
      <c r="H81" t="s">
        <v>1110</v>
      </c>
      <c r="I81" t="s">
        <v>234</v>
      </c>
      <c r="J81" t="s">
        <v>234</v>
      </c>
      <c r="K81" t="s">
        <v>41</v>
      </c>
      <c r="L81" t="s">
        <v>32</v>
      </c>
      <c r="N81" t="s">
        <v>1194</v>
      </c>
      <c r="O81" t="s">
        <v>1194</v>
      </c>
      <c r="R81" t="s">
        <v>765</v>
      </c>
      <c r="T81" t="s">
        <v>43</v>
      </c>
      <c r="U81" t="s">
        <v>29</v>
      </c>
      <c r="V81" t="s">
        <v>26</v>
      </c>
      <c r="W81" t="s">
        <v>1194</v>
      </c>
      <c r="Y81" s="1">
        <v>42606.726041666669</v>
      </c>
      <c r="Z81" s="1">
        <v>42607.419166666667</v>
      </c>
    </row>
    <row r="82" spans="1:27" x14ac:dyDescent="0.3">
      <c r="A82">
        <v>88147</v>
      </c>
      <c r="B82" t="s">
        <v>124</v>
      </c>
      <c r="C82" t="s">
        <v>75</v>
      </c>
      <c r="D82" t="s">
        <v>125</v>
      </c>
      <c r="E82" t="s">
        <v>262</v>
      </c>
      <c r="F82" t="s">
        <v>27</v>
      </c>
      <c r="G82" t="s">
        <v>134</v>
      </c>
      <c r="H82" t="s">
        <v>1109</v>
      </c>
      <c r="I82" t="s">
        <v>179</v>
      </c>
      <c r="J82" t="s">
        <v>227</v>
      </c>
      <c r="K82" t="s">
        <v>41</v>
      </c>
      <c r="L82" t="s">
        <v>32</v>
      </c>
      <c r="M82" t="s">
        <v>104</v>
      </c>
      <c r="N82" t="s">
        <v>1194</v>
      </c>
      <c r="O82" t="s">
        <v>1194</v>
      </c>
      <c r="R82" t="s">
        <v>765</v>
      </c>
      <c r="T82" t="s">
        <v>43</v>
      </c>
      <c r="U82" t="s">
        <v>29</v>
      </c>
      <c r="V82" t="s">
        <v>26</v>
      </c>
      <c r="W82" t="s">
        <v>1194</v>
      </c>
      <c r="Y82" s="1">
        <v>42607.399016203701</v>
      </c>
      <c r="Z82" s="1">
        <v>42747.790138888886</v>
      </c>
      <c r="AA82" t="s">
        <v>1108</v>
      </c>
    </row>
    <row r="83" spans="1:27" x14ac:dyDescent="0.3">
      <c r="A83">
        <v>88275</v>
      </c>
      <c r="B83" t="s">
        <v>77</v>
      </c>
      <c r="C83" t="s">
        <v>75</v>
      </c>
      <c r="D83" t="s">
        <v>825</v>
      </c>
      <c r="E83" t="s">
        <v>147</v>
      </c>
      <c r="F83" t="s">
        <v>27</v>
      </c>
      <c r="G83" t="s">
        <v>187</v>
      </c>
      <c r="H83" t="s">
        <v>1107</v>
      </c>
      <c r="I83" t="s">
        <v>941</v>
      </c>
      <c r="J83" t="s">
        <v>250</v>
      </c>
      <c r="K83" t="s">
        <v>41</v>
      </c>
      <c r="L83" t="s">
        <v>32</v>
      </c>
      <c r="N83" t="s">
        <v>1194</v>
      </c>
      <c r="O83" t="s">
        <v>1194</v>
      </c>
      <c r="R83" t="s">
        <v>765</v>
      </c>
      <c r="T83" t="s">
        <v>55</v>
      </c>
      <c r="U83" t="s">
        <v>37</v>
      </c>
      <c r="V83" t="s">
        <v>235</v>
      </c>
      <c r="W83" t="s">
        <v>1194</v>
      </c>
      <c r="Y83" s="1">
        <v>42611.681805555556</v>
      </c>
      <c r="Z83" s="1">
        <v>42612.031967592593</v>
      </c>
    </row>
    <row r="84" spans="1:27" x14ac:dyDescent="0.3">
      <c r="A84">
        <v>92168</v>
      </c>
      <c r="B84" t="s">
        <v>77</v>
      </c>
      <c r="C84" t="s">
        <v>75</v>
      </c>
      <c r="D84" t="s">
        <v>825</v>
      </c>
      <c r="E84" t="s">
        <v>262</v>
      </c>
      <c r="F84" t="s">
        <v>27</v>
      </c>
      <c r="G84" t="s">
        <v>187</v>
      </c>
      <c r="H84" t="s">
        <v>1101</v>
      </c>
      <c r="I84" t="s">
        <v>313</v>
      </c>
      <c r="J84" t="s">
        <v>313</v>
      </c>
      <c r="K84" t="s">
        <v>41</v>
      </c>
      <c r="L84" t="s">
        <v>1100</v>
      </c>
      <c r="N84" t="s">
        <v>1194</v>
      </c>
      <c r="O84" t="s">
        <v>1194</v>
      </c>
      <c r="Q84" t="s">
        <v>366</v>
      </c>
      <c r="R84" t="s">
        <v>765</v>
      </c>
      <c r="T84" t="s">
        <v>43</v>
      </c>
      <c r="U84" t="s">
        <v>29</v>
      </c>
      <c r="V84" t="s">
        <v>26</v>
      </c>
      <c r="W84" t="s">
        <v>1194</v>
      </c>
      <c r="Y84" s="1">
        <v>42685.01966435185</v>
      </c>
      <c r="Z84" s="1">
        <v>42688.470532407409</v>
      </c>
    </row>
    <row r="85" spans="1:27" x14ac:dyDescent="0.3">
      <c r="A85">
        <v>92525</v>
      </c>
      <c r="B85" t="s">
        <v>77</v>
      </c>
      <c r="C85" t="s">
        <v>75</v>
      </c>
      <c r="D85" t="s">
        <v>825</v>
      </c>
      <c r="E85" t="s">
        <v>262</v>
      </c>
      <c r="F85" t="s">
        <v>27</v>
      </c>
      <c r="G85" t="s">
        <v>134</v>
      </c>
      <c r="H85" t="s">
        <v>1099</v>
      </c>
      <c r="I85" t="s">
        <v>941</v>
      </c>
      <c r="J85" t="s">
        <v>1098</v>
      </c>
      <c r="K85" t="s">
        <v>41</v>
      </c>
      <c r="L85" t="s">
        <v>32</v>
      </c>
      <c r="N85" t="s">
        <v>1194</v>
      </c>
      <c r="O85" t="s">
        <v>1194</v>
      </c>
      <c r="Q85" t="s">
        <v>1097</v>
      </c>
      <c r="R85" t="s">
        <v>765</v>
      </c>
      <c r="T85" t="s">
        <v>43</v>
      </c>
      <c r="U85" t="s">
        <v>37</v>
      </c>
      <c r="V85" t="s">
        <v>26</v>
      </c>
      <c r="W85" t="s">
        <v>1194</v>
      </c>
      <c r="Y85" s="1">
        <v>42692.15388888889</v>
      </c>
      <c r="Z85" s="1">
        <v>42748.393900462965</v>
      </c>
      <c r="AA85" t="s">
        <v>1096</v>
      </c>
    </row>
    <row r="86" spans="1:27" x14ac:dyDescent="0.3">
      <c r="A86">
        <v>93099</v>
      </c>
      <c r="B86" t="s">
        <v>77</v>
      </c>
      <c r="C86" t="s">
        <v>75</v>
      </c>
      <c r="D86" t="s">
        <v>825</v>
      </c>
      <c r="E86" t="s">
        <v>262</v>
      </c>
      <c r="F86" t="s">
        <v>27</v>
      </c>
      <c r="G86" t="s">
        <v>187</v>
      </c>
      <c r="H86" t="s">
        <v>1090</v>
      </c>
      <c r="I86" t="s">
        <v>941</v>
      </c>
      <c r="J86" t="s">
        <v>934</v>
      </c>
      <c r="K86" t="s">
        <v>41</v>
      </c>
      <c r="L86" t="s">
        <v>32</v>
      </c>
      <c r="N86" t="s">
        <v>1194</v>
      </c>
      <c r="O86" t="s">
        <v>1194</v>
      </c>
      <c r="R86" t="s">
        <v>765</v>
      </c>
      <c r="T86" t="s">
        <v>55</v>
      </c>
      <c r="U86" t="s">
        <v>37</v>
      </c>
      <c r="V86" t="s">
        <v>235</v>
      </c>
      <c r="W86" t="s">
        <v>1194</v>
      </c>
      <c r="Y86" s="1">
        <v>42704.250879629632</v>
      </c>
      <c r="Z86" s="1">
        <v>42706.519050925926</v>
      </c>
    </row>
    <row r="87" spans="1:27" x14ac:dyDescent="0.3">
      <c r="A87">
        <v>93173</v>
      </c>
      <c r="B87" t="s">
        <v>77</v>
      </c>
      <c r="C87" t="s">
        <v>75</v>
      </c>
      <c r="D87" t="s">
        <v>825</v>
      </c>
      <c r="E87" t="s">
        <v>147</v>
      </c>
      <c r="F87" t="s">
        <v>27</v>
      </c>
      <c r="G87" t="s">
        <v>166</v>
      </c>
      <c r="H87" t="s">
        <v>1089</v>
      </c>
      <c r="I87" t="s">
        <v>941</v>
      </c>
      <c r="J87" t="s">
        <v>935</v>
      </c>
      <c r="K87" t="s">
        <v>41</v>
      </c>
      <c r="L87" t="s">
        <v>32</v>
      </c>
      <c r="N87" t="s">
        <v>1194</v>
      </c>
      <c r="O87" t="s">
        <v>1194</v>
      </c>
      <c r="R87" t="s">
        <v>765</v>
      </c>
      <c r="T87" t="s">
        <v>43</v>
      </c>
      <c r="U87" t="s">
        <v>45</v>
      </c>
      <c r="V87" t="s">
        <v>26</v>
      </c>
      <c r="W87" t="s">
        <v>1194</v>
      </c>
      <c r="Y87" s="1">
        <v>42705.532627314817</v>
      </c>
      <c r="Z87" s="1">
        <v>42770.496874999997</v>
      </c>
    </row>
    <row r="88" spans="1:27" x14ac:dyDescent="0.3">
      <c r="A88">
        <v>93563</v>
      </c>
      <c r="B88" t="s">
        <v>459</v>
      </c>
      <c r="C88" t="s">
        <v>75</v>
      </c>
      <c r="D88" t="s">
        <v>125</v>
      </c>
      <c r="E88" t="s">
        <v>262</v>
      </c>
      <c r="F88" t="s">
        <v>27</v>
      </c>
      <c r="G88" t="s">
        <v>76</v>
      </c>
      <c r="H88" t="s">
        <v>1088</v>
      </c>
      <c r="I88" t="s">
        <v>230</v>
      </c>
      <c r="J88" t="s">
        <v>230</v>
      </c>
      <c r="K88" t="s">
        <v>41</v>
      </c>
      <c r="L88" t="s">
        <v>32</v>
      </c>
      <c r="N88" t="s">
        <v>1194</v>
      </c>
      <c r="O88" t="s">
        <v>1194</v>
      </c>
      <c r="R88" t="s">
        <v>765</v>
      </c>
      <c r="T88" t="s">
        <v>43</v>
      </c>
      <c r="U88" t="s">
        <v>37</v>
      </c>
      <c r="V88" t="s">
        <v>26</v>
      </c>
      <c r="W88" t="s">
        <v>1194</v>
      </c>
      <c r="Y88" s="1">
        <v>42713.406087962961</v>
      </c>
      <c r="Z88" s="1">
        <v>42718.704641203702</v>
      </c>
      <c r="AA88" t="s">
        <v>1087</v>
      </c>
    </row>
    <row r="89" spans="1:27" x14ac:dyDescent="0.3">
      <c r="A89">
        <v>94040</v>
      </c>
      <c r="B89" t="s">
        <v>459</v>
      </c>
      <c r="C89" t="s">
        <v>75</v>
      </c>
      <c r="D89" t="s">
        <v>125</v>
      </c>
      <c r="E89" t="s">
        <v>303</v>
      </c>
      <c r="F89" t="s">
        <v>27</v>
      </c>
      <c r="G89" t="s">
        <v>49</v>
      </c>
      <c r="H89" t="s">
        <v>1086</v>
      </c>
      <c r="I89" t="s">
        <v>179</v>
      </c>
      <c r="J89" t="s">
        <v>794</v>
      </c>
      <c r="K89" t="s">
        <v>41</v>
      </c>
      <c r="L89" t="s">
        <v>28</v>
      </c>
      <c r="N89" t="s">
        <v>1194</v>
      </c>
      <c r="O89" t="s">
        <v>1194</v>
      </c>
      <c r="R89" t="s">
        <v>765</v>
      </c>
      <c r="T89" t="s">
        <v>55</v>
      </c>
      <c r="U89" t="s">
        <v>45</v>
      </c>
      <c r="V89" t="s">
        <v>235</v>
      </c>
      <c r="W89" t="s">
        <v>1194</v>
      </c>
      <c r="Y89" s="1">
        <v>42732.245798611111</v>
      </c>
      <c r="Z89" s="1">
        <v>42739.333368055559</v>
      </c>
    </row>
    <row r="90" spans="1:27" x14ac:dyDescent="0.3">
      <c r="A90">
        <v>94333</v>
      </c>
      <c r="B90" t="s">
        <v>124</v>
      </c>
      <c r="C90" t="s">
        <v>75</v>
      </c>
      <c r="D90" t="s">
        <v>125</v>
      </c>
      <c r="E90" t="s">
        <v>147</v>
      </c>
      <c r="F90" t="s">
        <v>27</v>
      </c>
      <c r="G90" t="s">
        <v>49</v>
      </c>
      <c r="H90" t="s">
        <v>1085</v>
      </c>
      <c r="I90" t="s">
        <v>179</v>
      </c>
      <c r="J90" t="s">
        <v>794</v>
      </c>
      <c r="K90" t="s">
        <v>41</v>
      </c>
      <c r="L90" t="s">
        <v>240</v>
      </c>
      <c r="M90" t="s">
        <v>44</v>
      </c>
      <c r="N90" t="s">
        <v>1194</v>
      </c>
      <c r="O90" t="s">
        <v>1194</v>
      </c>
      <c r="Q90" t="s">
        <v>1082</v>
      </c>
      <c r="R90" t="s">
        <v>765</v>
      </c>
      <c r="T90" t="s">
        <v>55</v>
      </c>
      <c r="U90" t="s">
        <v>45</v>
      </c>
      <c r="V90" t="s">
        <v>235</v>
      </c>
      <c r="W90" t="s">
        <v>1194</v>
      </c>
      <c r="X90" t="s">
        <v>1084</v>
      </c>
      <c r="Y90" s="1">
        <v>42744.312013888892</v>
      </c>
      <c r="Z90" s="1">
        <v>42751.291261574072</v>
      </c>
      <c r="AA90" t="s">
        <v>1081</v>
      </c>
    </row>
    <row r="91" spans="1:27" x14ac:dyDescent="0.3">
      <c r="A91">
        <v>94334</v>
      </c>
      <c r="B91" t="s">
        <v>459</v>
      </c>
      <c r="C91" t="s">
        <v>75</v>
      </c>
      <c r="D91" t="s">
        <v>125</v>
      </c>
      <c r="E91" t="s">
        <v>262</v>
      </c>
      <c r="F91" t="s">
        <v>27</v>
      </c>
      <c r="G91" t="s">
        <v>49</v>
      </c>
      <c r="H91" t="s">
        <v>1083</v>
      </c>
      <c r="I91" t="s">
        <v>179</v>
      </c>
      <c r="J91" t="s">
        <v>794</v>
      </c>
      <c r="K91" t="s">
        <v>41</v>
      </c>
      <c r="L91" t="s">
        <v>28</v>
      </c>
      <c r="N91" t="s">
        <v>1194</v>
      </c>
      <c r="O91" t="s">
        <v>1194</v>
      </c>
      <c r="Q91" t="s">
        <v>1082</v>
      </c>
      <c r="R91" t="s">
        <v>765</v>
      </c>
      <c r="T91" t="s">
        <v>55</v>
      </c>
      <c r="U91" t="s">
        <v>45</v>
      </c>
      <c r="V91" t="s">
        <v>235</v>
      </c>
      <c r="W91" t="s">
        <v>1194</v>
      </c>
      <c r="Y91" s="1">
        <v>42744.318773148145</v>
      </c>
      <c r="Z91" s="1">
        <v>42744.48814814815</v>
      </c>
      <c r="AA91" t="s">
        <v>1081</v>
      </c>
    </row>
    <row r="92" spans="1:27" x14ac:dyDescent="0.3">
      <c r="A92">
        <v>94489</v>
      </c>
      <c r="B92" t="s">
        <v>277</v>
      </c>
      <c r="C92" t="s">
        <v>75</v>
      </c>
      <c r="D92" t="s">
        <v>79</v>
      </c>
      <c r="E92" t="s">
        <v>147</v>
      </c>
      <c r="F92" t="s">
        <v>27</v>
      </c>
      <c r="G92" t="s">
        <v>166</v>
      </c>
      <c r="H92" t="s">
        <v>1080</v>
      </c>
      <c r="I92" t="s">
        <v>193</v>
      </c>
      <c r="J92" t="s">
        <v>1079</v>
      </c>
      <c r="K92" t="s">
        <v>41</v>
      </c>
      <c r="L92" t="s">
        <v>28</v>
      </c>
      <c r="N92" t="s">
        <v>1194</v>
      </c>
      <c r="O92" t="s">
        <v>1194</v>
      </c>
      <c r="R92" t="s">
        <v>765</v>
      </c>
      <c r="T92" t="s">
        <v>43</v>
      </c>
      <c r="U92" t="s">
        <v>60</v>
      </c>
      <c r="V92" t="s">
        <v>26</v>
      </c>
      <c r="W92" t="s">
        <v>1194</v>
      </c>
      <c r="Y92" s="1">
        <v>42746.610821759263</v>
      </c>
      <c r="Z92" s="1">
        <v>42766.856921296298</v>
      </c>
    </row>
    <row r="93" spans="1:27" x14ac:dyDescent="0.3">
      <c r="A93">
        <v>95047</v>
      </c>
      <c r="B93" t="s">
        <v>74</v>
      </c>
      <c r="C93" t="s">
        <v>75</v>
      </c>
      <c r="D93" t="s">
        <v>79</v>
      </c>
      <c r="E93" t="s">
        <v>262</v>
      </c>
      <c r="F93" t="s">
        <v>27</v>
      </c>
      <c r="G93" t="s">
        <v>49</v>
      </c>
      <c r="H93" t="s">
        <v>1078</v>
      </c>
      <c r="I93" t="s">
        <v>193</v>
      </c>
      <c r="J93" t="s">
        <v>1077</v>
      </c>
      <c r="K93" t="s">
        <v>41</v>
      </c>
      <c r="L93" t="s">
        <v>32</v>
      </c>
      <c r="N93" t="s">
        <v>1194</v>
      </c>
      <c r="O93" t="s">
        <v>1194</v>
      </c>
      <c r="R93" t="s">
        <v>765</v>
      </c>
      <c r="T93" t="s">
        <v>67</v>
      </c>
      <c r="U93" t="s">
        <v>60</v>
      </c>
      <c r="V93" t="s">
        <v>235</v>
      </c>
      <c r="W93" t="s">
        <v>1194</v>
      </c>
      <c r="Y93" s="1">
        <v>42760.660462962966</v>
      </c>
      <c r="Z93" s="1">
        <v>42760.973773148151</v>
      </c>
    </row>
    <row r="94" spans="1:27" x14ac:dyDescent="0.3">
      <c r="A94">
        <v>95185</v>
      </c>
      <c r="B94" t="s">
        <v>77</v>
      </c>
      <c r="C94" t="s">
        <v>75</v>
      </c>
      <c r="D94" t="s">
        <v>825</v>
      </c>
      <c r="E94" t="s">
        <v>147</v>
      </c>
      <c r="F94" t="s">
        <v>27</v>
      </c>
      <c r="G94" t="s">
        <v>169</v>
      </c>
      <c r="H94" t="s">
        <v>1267</v>
      </c>
      <c r="I94" t="s">
        <v>309</v>
      </c>
      <c r="J94" t="s">
        <v>309</v>
      </c>
      <c r="K94" t="s">
        <v>41</v>
      </c>
      <c r="L94" t="s">
        <v>240</v>
      </c>
      <c r="N94" t="s">
        <v>1194</v>
      </c>
      <c r="O94" t="s">
        <v>1194</v>
      </c>
      <c r="Q94" t="s">
        <v>1266</v>
      </c>
      <c r="R94" t="s">
        <v>765</v>
      </c>
      <c r="T94" t="s">
        <v>43</v>
      </c>
      <c r="U94" t="s">
        <v>29</v>
      </c>
      <c r="V94" t="s">
        <v>26</v>
      </c>
      <c r="W94" t="s">
        <v>1194</v>
      </c>
      <c r="Y94" s="1">
        <v>42765.331388888888</v>
      </c>
      <c r="Z94" s="1">
        <v>42797.683217592596</v>
      </c>
      <c r="AA94" t="s">
        <v>1265</v>
      </c>
    </row>
    <row r="95" spans="1:27" x14ac:dyDescent="0.3">
      <c r="A95">
        <v>95708</v>
      </c>
      <c r="B95" t="s">
        <v>77</v>
      </c>
      <c r="C95" t="s">
        <v>75</v>
      </c>
      <c r="D95" t="s">
        <v>825</v>
      </c>
      <c r="E95" t="s">
        <v>262</v>
      </c>
      <c r="F95" t="s">
        <v>27</v>
      </c>
      <c r="G95" t="s">
        <v>187</v>
      </c>
      <c r="H95" t="s">
        <v>1076</v>
      </c>
      <c r="I95" t="s">
        <v>800</v>
      </c>
      <c r="J95" t="s">
        <v>800</v>
      </c>
      <c r="K95" t="s">
        <v>41</v>
      </c>
      <c r="L95" t="s">
        <v>32</v>
      </c>
      <c r="M95" t="s">
        <v>185</v>
      </c>
      <c r="N95" t="s">
        <v>1194</v>
      </c>
      <c r="O95" t="s">
        <v>1194</v>
      </c>
      <c r="R95" t="s">
        <v>765</v>
      </c>
      <c r="T95" t="s">
        <v>67</v>
      </c>
      <c r="U95" t="s">
        <v>37</v>
      </c>
      <c r="V95" t="s">
        <v>235</v>
      </c>
      <c r="W95" t="s">
        <v>361</v>
      </c>
      <c r="Y95" s="1">
        <v>42776.06826388889</v>
      </c>
      <c r="Z95" s="1">
        <v>42776.352939814817</v>
      </c>
    </row>
    <row r="96" spans="1:27" x14ac:dyDescent="0.3">
      <c r="A96">
        <v>95974</v>
      </c>
      <c r="B96" t="s">
        <v>1263</v>
      </c>
      <c r="C96" t="s">
        <v>75</v>
      </c>
      <c r="D96" t="s">
        <v>825</v>
      </c>
      <c r="E96" t="s">
        <v>149</v>
      </c>
      <c r="F96" t="s">
        <v>27</v>
      </c>
      <c r="G96" t="s">
        <v>187</v>
      </c>
      <c r="H96" t="s">
        <v>1264</v>
      </c>
      <c r="I96" t="s">
        <v>941</v>
      </c>
      <c r="J96" t="s">
        <v>1263</v>
      </c>
      <c r="K96" t="s">
        <v>41</v>
      </c>
      <c r="L96" t="s">
        <v>32</v>
      </c>
      <c r="M96" t="s">
        <v>104</v>
      </c>
      <c r="N96" t="s">
        <v>1194</v>
      </c>
      <c r="O96" t="s">
        <v>1194</v>
      </c>
      <c r="Q96" t="s">
        <v>1262</v>
      </c>
      <c r="R96" t="s">
        <v>765</v>
      </c>
      <c r="T96" t="s">
        <v>55</v>
      </c>
      <c r="U96" t="s">
        <v>37</v>
      </c>
      <c r="V96" t="s">
        <v>26</v>
      </c>
      <c r="W96" t="s">
        <v>1194</v>
      </c>
      <c r="Y96" s="1">
        <v>42782.021145833336</v>
      </c>
      <c r="Z96" s="1">
        <v>42797.543240740742</v>
      </c>
      <c r="AA96" t="s">
        <v>1261</v>
      </c>
    </row>
    <row r="97" spans="1:26" x14ac:dyDescent="0.3">
      <c r="A97">
        <v>95981</v>
      </c>
      <c r="B97" t="s">
        <v>915</v>
      </c>
      <c r="C97" t="s">
        <v>75</v>
      </c>
      <c r="D97" t="s">
        <v>79</v>
      </c>
      <c r="E97" t="s">
        <v>147</v>
      </c>
      <c r="F97" t="s">
        <v>27</v>
      </c>
      <c r="G97" t="s">
        <v>169</v>
      </c>
      <c r="H97" t="s">
        <v>1075</v>
      </c>
      <c r="I97" t="s">
        <v>915</v>
      </c>
      <c r="J97" t="s">
        <v>915</v>
      </c>
      <c r="K97" t="s">
        <v>41</v>
      </c>
      <c r="L97" t="s">
        <v>28</v>
      </c>
      <c r="N97" t="s">
        <v>1194</v>
      </c>
      <c r="O97" t="s">
        <v>1194</v>
      </c>
      <c r="R97" t="s">
        <v>765</v>
      </c>
      <c r="T97" t="s">
        <v>43</v>
      </c>
      <c r="U97" t="s">
        <v>45</v>
      </c>
      <c r="V97" t="s">
        <v>26</v>
      </c>
      <c r="W97" t="s">
        <v>1194</v>
      </c>
      <c r="Y97" s="1">
        <v>42782.091423611113</v>
      </c>
      <c r="Z97" s="1">
        <v>42782.109282407408</v>
      </c>
    </row>
    <row r="98" spans="1:26" x14ac:dyDescent="0.3">
      <c r="A98">
        <v>96251</v>
      </c>
      <c r="B98" t="s">
        <v>77</v>
      </c>
      <c r="C98" t="s">
        <v>75</v>
      </c>
      <c r="D98" t="s">
        <v>825</v>
      </c>
      <c r="E98" t="s">
        <v>262</v>
      </c>
      <c r="F98" t="s">
        <v>27</v>
      </c>
      <c r="G98" t="s">
        <v>25</v>
      </c>
      <c r="H98" t="s">
        <v>1260</v>
      </c>
      <c r="I98" t="s">
        <v>941</v>
      </c>
      <c r="J98" t="s">
        <v>210</v>
      </c>
      <c r="K98" t="s">
        <v>41</v>
      </c>
      <c r="L98" t="s">
        <v>32</v>
      </c>
      <c r="N98" t="s">
        <v>1194</v>
      </c>
      <c r="O98" t="s">
        <v>1194</v>
      </c>
      <c r="R98" t="s">
        <v>765</v>
      </c>
      <c r="T98" t="s">
        <v>43</v>
      </c>
      <c r="U98" t="s">
        <v>60</v>
      </c>
      <c r="V98" t="s">
        <v>235</v>
      </c>
      <c r="W98" t="s">
        <v>1194</v>
      </c>
      <c r="Y98" s="1">
        <v>42787.726817129631</v>
      </c>
      <c r="Z98" s="1">
        <v>42788.558622685188</v>
      </c>
    </row>
    <row r="99" spans="1:26" x14ac:dyDescent="0.3">
      <c r="A99">
        <v>96252</v>
      </c>
      <c r="B99" t="s">
        <v>459</v>
      </c>
      <c r="C99" t="s">
        <v>75</v>
      </c>
      <c r="D99" t="s">
        <v>125</v>
      </c>
      <c r="E99" t="s">
        <v>147</v>
      </c>
      <c r="F99" t="s">
        <v>27</v>
      </c>
      <c r="G99" t="s">
        <v>49</v>
      </c>
      <c r="H99" t="s">
        <v>1259</v>
      </c>
      <c r="I99" t="s">
        <v>179</v>
      </c>
      <c r="J99" t="s">
        <v>794</v>
      </c>
      <c r="K99" t="s">
        <v>41</v>
      </c>
      <c r="L99" t="s">
        <v>32</v>
      </c>
      <c r="N99" t="s">
        <v>1194</v>
      </c>
      <c r="O99" t="s">
        <v>1194</v>
      </c>
      <c r="R99" t="s">
        <v>765</v>
      </c>
      <c r="T99" t="s">
        <v>55</v>
      </c>
      <c r="U99" t="s">
        <v>45</v>
      </c>
      <c r="V99" t="s">
        <v>235</v>
      </c>
      <c r="W99" t="s">
        <v>1194</v>
      </c>
      <c r="Y99" s="1">
        <v>42787.911319444444</v>
      </c>
      <c r="Z99" s="1">
        <v>42795.150659722225</v>
      </c>
    </row>
    <row r="100" spans="1:26" x14ac:dyDescent="0.3">
      <c r="A100">
        <v>96253</v>
      </c>
      <c r="B100" t="s">
        <v>459</v>
      </c>
      <c r="C100" t="s">
        <v>75</v>
      </c>
      <c r="D100" t="s">
        <v>125</v>
      </c>
      <c r="E100" t="s">
        <v>147</v>
      </c>
      <c r="F100" t="s">
        <v>27</v>
      </c>
      <c r="G100" t="s">
        <v>49</v>
      </c>
      <c r="H100" t="s">
        <v>1258</v>
      </c>
      <c r="I100" t="s">
        <v>179</v>
      </c>
      <c r="J100" t="s">
        <v>794</v>
      </c>
      <c r="K100" t="s">
        <v>41</v>
      </c>
      <c r="L100" t="s">
        <v>32</v>
      </c>
      <c r="N100" t="s">
        <v>1194</v>
      </c>
      <c r="O100" t="s">
        <v>1194</v>
      </c>
      <c r="R100" t="s">
        <v>765</v>
      </c>
      <c r="T100" t="s">
        <v>55</v>
      </c>
      <c r="U100" t="s">
        <v>45</v>
      </c>
      <c r="V100" t="s">
        <v>235</v>
      </c>
      <c r="W100" t="s">
        <v>1194</v>
      </c>
      <c r="Y100" s="1">
        <v>42787.917326388888</v>
      </c>
      <c r="Z100" s="1">
        <v>42795.150972222225</v>
      </c>
    </row>
    <row r="101" spans="1:26" x14ac:dyDescent="0.3">
      <c r="A101">
        <v>75258</v>
      </c>
      <c r="B101" t="s">
        <v>102</v>
      </c>
      <c r="C101" t="s">
        <v>133</v>
      </c>
      <c r="D101" t="s">
        <v>787</v>
      </c>
      <c r="E101" t="s">
        <v>147</v>
      </c>
      <c r="F101" t="s">
        <v>27</v>
      </c>
      <c r="G101" t="s">
        <v>169</v>
      </c>
      <c r="H101" t="s">
        <v>1073</v>
      </c>
      <c r="I101" t="s">
        <v>234</v>
      </c>
      <c r="J101" t="s">
        <v>234</v>
      </c>
      <c r="K101" t="s">
        <v>41</v>
      </c>
      <c r="L101" t="s">
        <v>32</v>
      </c>
      <c r="N101" t="s">
        <v>1194</v>
      </c>
      <c r="O101" t="s">
        <v>1194</v>
      </c>
      <c r="R101" t="s">
        <v>765</v>
      </c>
      <c r="S101" t="s">
        <v>426</v>
      </c>
      <c r="T101" t="s">
        <v>43</v>
      </c>
      <c r="U101" t="s">
        <v>29</v>
      </c>
      <c r="V101" t="s">
        <v>36</v>
      </c>
      <c r="W101" t="s">
        <v>1194</v>
      </c>
      <c r="Y101" s="1">
        <v>42385.422060185185</v>
      </c>
      <c r="Z101" s="1">
        <v>42388.353067129632</v>
      </c>
    </row>
    <row r="102" spans="1:26" x14ac:dyDescent="0.3">
      <c r="A102">
        <v>89939</v>
      </c>
      <c r="B102" t="s">
        <v>139</v>
      </c>
      <c r="C102" t="s">
        <v>106</v>
      </c>
      <c r="D102" t="s">
        <v>252</v>
      </c>
      <c r="E102" t="s">
        <v>147</v>
      </c>
      <c r="F102" t="s">
        <v>27</v>
      </c>
      <c r="G102" t="s">
        <v>187</v>
      </c>
      <c r="H102" t="s">
        <v>1069</v>
      </c>
      <c r="I102" t="s">
        <v>913</v>
      </c>
      <c r="J102" t="s">
        <v>913</v>
      </c>
      <c r="K102" t="s">
        <v>41</v>
      </c>
      <c r="L102" t="s">
        <v>32</v>
      </c>
      <c r="N102" t="s">
        <v>1194</v>
      </c>
      <c r="O102" t="s">
        <v>1194</v>
      </c>
      <c r="R102" t="s">
        <v>765</v>
      </c>
      <c r="T102" t="s">
        <v>55</v>
      </c>
      <c r="U102" t="s">
        <v>45</v>
      </c>
      <c r="V102" t="s">
        <v>235</v>
      </c>
      <c r="W102" t="s">
        <v>1194</v>
      </c>
      <c r="Y102" s="1">
        <v>42646.082777777781</v>
      </c>
      <c r="Z102" s="1">
        <v>42772.737395833334</v>
      </c>
    </row>
    <row r="103" spans="1:26" x14ac:dyDescent="0.3">
      <c r="A103">
        <v>94587</v>
      </c>
      <c r="B103" t="s">
        <v>139</v>
      </c>
      <c r="C103" t="s">
        <v>106</v>
      </c>
      <c r="D103" t="s">
        <v>141</v>
      </c>
      <c r="E103" t="s">
        <v>262</v>
      </c>
      <c r="F103" t="s">
        <v>27</v>
      </c>
      <c r="G103" t="s">
        <v>187</v>
      </c>
      <c r="H103" t="s">
        <v>1068</v>
      </c>
      <c r="I103" t="s">
        <v>349</v>
      </c>
      <c r="J103" t="s">
        <v>349</v>
      </c>
      <c r="K103" t="s">
        <v>41</v>
      </c>
      <c r="L103" t="s">
        <v>28</v>
      </c>
      <c r="M103" t="s">
        <v>185</v>
      </c>
      <c r="N103" t="s">
        <v>1194</v>
      </c>
      <c r="O103" t="s">
        <v>1194</v>
      </c>
      <c r="R103" t="s">
        <v>765</v>
      </c>
      <c r="T103" t="s">
        <v>67</v>
      </c>
      <c r="U103" t="s">
        <v>37</v>
      </c>
      <c r="V103" t="s">
        <v>26</v>
      </c>
      <c r="W103" t="s">
        <v>1194</v>
      </c>
      <c r="Y103" s="1">
        <v>42748.313946759263</v>
      </c>
      <c r="Z103" s="1">
        <v>42750.836504629631</v>
      </c>
    </row>
    <row r="104" spans="1:26" x14ac:dyDescent="0.3">
      <c r="A104">
        <v>95059</v>
      </c>
      <c r="B104" t="s">
        <v>230</v>
      </c>
      <c r="C104" t="s">
        <v>106</v>
      </c>
      <c r="D104" t="s">
        <v>108</v>
      </c>
      <c r="E104" t="s">
        <v>262</v>
      </c>
      <c r="F104" t="s">
        <v>27</v>
      </c>
      <c r="G104" t="s">
        <v>169</v>
      </c>
      <c r="H104" t="s">
        <v>1067</v>
      </c>
      <c r="I104" t="s">
        <v>230</v>
      </c>
      <c r="J104" t="s">
        <v>230</v>
      </c>
      <c r="K104" t="s">
        <v>41</v>
      </c>
      <c r="L104" t="s">
        <v>28</v>
      </c>
      <c r="N104" t="s">
        <v>1194</v>
      </c>
      <c r="O104" t="s">
        <v>1194</v>
      </c>
      <c r="R104" t="s">
        <v>765</v>
      </c>
      <c r="T104" t="s">
        <v>43</v>
      </c>
      <c r="U104" t="s">
        <v>29</v>
      </c>
      <c r="V104" t="s">
        <v>26</v>
      </c>
      <c r="W104" t="s">
        <v>1194</v>
      </c>
      <c r="Y104" s="1">
        <v>42761.326215277775</v>
      </c>
      <c r="Z104" s="1">
        <v>42762.192835648151</v>
      </c>
    </row>
    <row r="105" spans="1:26" x14ac:dyDescent="0.3">
      <c r="A105">
        <v>96222</v>
      </c>
      <c r="B105" t="s">
        <v>139</v>
      </c>
      <c r="C105" t="s">
        <v>106</v>
      </c>
      <c r="D105" t="s">
        <v>141</v>
      </c>
      <c r="E105" t="s">
        <v>262</v>
      </c>
      <c r="F105" t="s">
        <v>27</v>
      </c>
      <c r="G105" t="s">
        <v>169</v>
      </c>
      <c r="H105" t="s">
        <v>1257</v>
      </c>
      <c r="I105" t="s">
        <v>915</v>
      </c>
      <c r="J105" t="s">
        <v>915</v>
      </c>
      <c r="K105" t="s">
        <v>41</v>
      </c>
      <c r="L105" t="s">
        <v>32</v>
      </c>
      <c r="N105" t="s">
        <v>1194</v>
      </c>
      <c r="O105" t="s">
        <v>1194</v>
      </c>
      <c r="Q105" t="s">
        <v>366</v>
      </c>
      <c r="R105" t="s">
        <v>765</v>
      </c>
      <c r="T105" t="s">
        <v>67</v>
      </c>
      <c r="U105" t="s">
        <v>29</v>
      </c>
      <c r="V105" t="s">
        <v>26</v>
      </c>
      <c r="W105" t="s">
        <v>1194</v>
      </c>
      <c r="Y105" s="1">
        <v>42787.250763888886</v>
      </c>
      <c r="Z105" s="1">
        <v>42794.200833333336</v>
      </c>
    </row>
    <row r="106" spans="1:26" x14ac:dyDescent="0.3">
      <c r="A106">
        <v>96266</v>
      </c>
      <c r="B106" t="s">
        <v>139</v>
      </c>
      <c r="C106" t="s">
        <v>106</v>
      </c>
      <c r="D106" t="s">
        <v>141</v>
      </c>
      <c r="E106" t="s">
        <v>262</v>
      </c>
      <c r="F106" t="s">
        <v>27</v>
      </c>
      <c r="G106" t="s">
        <v>169</v>
      </c>
      <c r="H106" t="s">
        <v>1256</v>
      </c>
      <c r="I106" t="s">
        <v>915</v>
      </c>
      <c r="J106" t="s">
        <v>915</v>
      </c>
      <c r="K106" t="s">
        <v>41</v>
      </c>
      <c r="L106" t="s">
        <v>32</v>
      </c>
      <c r="N106" t="s">
        <v>1194</v>
      </c>
      <c r="O106" t="s">
        <v>1194</v>
      </c>
      <c r="Q106" t="s">
        <v>1255</v>
      </c>
      <c r="R106" t="s">
        <v>765</v>
      </c>
      <c r="T106" t="s">
        <v>43</v>
      </c>
      <c r="U106" t="s">
        <v>29</v>
      </c>
      <c r="V106" t="s">
        <v>26</v>
      </c>
      <c r="W106" t="s">
        <v>1194</v>
      </c>
      <c r="Y106" s="1">
        <v>42788.11619212963</v>
      </c>
      <c r="Z106" s="1">
        <v>42794.202986111108</v>
      </c>
    </row>
    <row r="107" spans="1:26" x14ac:dyDescent="0.3">
      <c r="A107">
        <v>78389</v>
      </c>
      <c r="B107" t="s">
        <v>143</v>
      </c>
      <c r="C107" t="s">
        <v>23</v>
      </c>
      <c r="D107" t="s">
        <v>68</v>
      </c>
      <c r="E107" t="s">
        <v>48</v>
      </c>
      <c r="F107" t="s">
        <v>27</v>
      </c>
      <c r="G107" t="s">
        <v>187</v>
      </c>
      <c r="H107" t="s">
        <v>1061</v>
      </c>
      <c r="J107" t="s">
        <v>161</v>
      </c>
      <c r="K107" t="s">
        <v>41</v>
      </c>
      <c r="L107" t="s">
        <v>32</v>
      </c>
      <c r="N107" t="s">
        <v>1194</v>
      </c>
      <c r="O107" t="s">
        <v>1194</v>
      </c>
      <c r="R107" t="s">
        <v>235</v>
      </c>
      <c r="T107" t="s">
        <v>55</v>
      </c>
      <c r="U107" t="s">
        <v>37</v>
      </c>
      <c r="V107" t="s">
        <v>26</v>
      </c>
      <c r="W107" t="s">
        <v>1194</v>
      </c>
      <c r="X107" t="s">
        <v>1060</v>
      </c>
      <c r="Y107" s="1">
        <v>42437.14738425926</v>
      </c>
      <c r="Z107" s="1">
        <v>42452.003368055557</v>
      </c>
    </row>
    <row r="108" spans="1:26" x14ac:dyDescent="0.3">
      <c r="A108">
        <v>81264</v>
      </c>
      <c r="B108" t="s">
        <v>763</v>
      </c>
      <c r="C108" t="s">
        <v>23</v>
      </c>
      <c r="D108" t="s">
        <v>106</v>
      </c>
      <c r="E108" t="s">
        <v>24</v>
      </c>
      <c r="F108" t="s">
        <v>27</v>
      </c>
      <c r="G108" t="s">
        <v>42</v>
      </c>
      <c r="H108" t="s">
        <v>762</v>
      </c>
      <c r="J108" t="s">
        <v>670</v>
      </c>
      <c r="K108" t="s">
        <v>41</v>
      </c>
      <c r="L108" t="s">
        <v>32</v>
      </c>
      <c r="M108" t="s">
        <v>185</v>
      </c>
      <c r="N108" t="s">
        <v>1194</v>
      </c>
      <c r="O108" t="s">
        <v>1194</v>
      </c>
      <c r="R108" t="s">
        <v>235</v>
      </c>
      <c r="T108" t="s">
        <v>43</v>
      </c>
      <c r="U108" t="s">
        <v>60</v>
      </c>
      <c r="V108" t="s">
        <v>235</v>
      </c>
      <c r="W108" t="s">
        <v>1194</v>
      </c>
      <c r="Y108" s="1">
        <v>42480.965439814812</v>
      </c>
      <c r="Z108" s="1">
        <v>42803.366840277777</v>
      </c>
    </row>
    <row r="109" spans="1:26" x14ac:dyDescent="0.3">
      <c r="A109">
        <v>84186</v>
      </c>
      <c r="B109" t="s">
        <v>66</v>
      </c>
      <c r="C109" t="s">
        <v>23</v>
      </c>
      <c r="D109" t="s">
        <v>68</v>
      </c>
      <c r="E109" t="s">
        <v>149</v>
      </c>
      <c r="F109" t="s">
        <v>27</v>
      </c>
      <c r="G109" t="s">
        <v>187</v>
      </c>
      <c r="H109" t="s">
        <v>1058</v>
      </c>
      <c r="I109" t="s">
        <v>950</v>
      </c>
      <c r="J109" t="s">
        <v>91</v>
      </c>
      <c r="K109" t="s">
        <v>41</v>
      </c>
      <c r="L109" t="s">
        <v>101</v>
      </c>
      <c r="M109" t="s">
        <v>185</v>
      </c>
      <c r="N109" t="s">
        <v>1194</v>
      </c>
      <c r="O109" t="s">
        <v>1194</v>
      </c>
      <c r="R109" t="s">
        <v>235</v>
      </c>
      <c r="T109" t="s">
        <v>43</v>
      </c>
      <c r="U109" t="s">
        <v>45</v>
      </c>
      <c r="V109" t="s">
        <v>235</v>
      </c>
      <c r="W109" t="s">
        <v>1194</v>
      </c>
      <c r="Y109" s="1">
        <v>42528.527418981481</v>
      </c>
      <c r="Z109" s="1">
        <v>42619.193310185183</v>
      </c>
    </row>
    <row r="110" spans="1:26" x14ac:dyDescent="0.3">
      <c r="A110">
        <v>85557</v>
      </c>
      <c r="B110" t="s">
        <v>66</v>
      </c>
      <c r="C110" t="s">
        <v>23</v>
      </c>
      <c r="D110" t="s">
        <v>68</v>
      </c>
      <c r="E110" t="s">
        <v>149</v>
      </c>
      <c r="F110" t="s">
        <v>27</v>
      </c>
      <c r="G110" t="s">
        <v>187</v>
      </c>
      <c r="H110" t="s">
        <v>1056</v>
      </c>
      <c r="I110" t="s">
        <v>950</v>
      </c>
      <c r="J110" t="s">
        <v>91</v>
      </c>
      <c r="K110" t="s">
        <v>41</v>
      </c>
      <c r="L110" t="s">
        <v>240</v>
      </c>
      <c r="N110" t="s">
        <v>1194</v>
      </c>
      <c r="O110" t="s">
        <v>1194</v>
      </c>
      <c r="R110" t="s">
        <v>235</v>
      </c>
      <c r="S110" t="s">
        <v>235</v>
      </c>
      <c r="T110" t="s">
        <v>55</v>
      </c>
      <c r="U110" t="s">
        <v>45</v>
      </c>
      <c r="V110" t="s">
        <v>235</v>
      </c>
      <c r="W110" t="s">
        <v>1194</v>
      </c>
      <c r="Y110" s="1">
        <v>42552.693553240744</v>
      </c>
      <c r="Z110" s="1">
        <v>42584.229189814818</v>
      </c>
    </row>
    <row r="111" spans="1:26" x14ac:dyDescent="0.3">
      <c r="A111">
        <v>92187</v>
      </c>
      <c r="B111" t="s">
        <v>61</v>
      </c>
      <c r="C111" t="s">
        <v>23</v>
      </c>
      <c r="D111" t="s">
        <v>95</v>
      </c>
      <c r="E111" t="s">
        <v>24</v>
      </c>
      <c r="F111" t="s">
        <v>27</v>
      </c>
      <c r="G111" t="s">
        <v>42</v>
      </c>
      <c r="H111" t="s">
        <v>714</v>
      </c>
      <c r="I111" t="s">
        <v>936</v>
      </c>
      <c r="J111" t="s">
        <v>150</v>
      </c>
      <c r="K111" t="s">
        <v>41</v>
      </c>
      <c r="L111" t="s">
        <v>32</v>
      </c>
      <c r="M111" t="s">
        <v>638</v>
      </c>
      <c r="N111" t="s">
        <v>1194</v>
      </c>
      <c r="O111" t="s">
        <v>428</v>
      </c>
      <c r="Q111" t="s">
        <v>713</v>
      </c>
      <c r="R111" t="s">
        <v>235</v>
      </c>
      <c r="T111" t="s">
        <v>43</v>
      </c>
      <c r="U111" t="s">
        <v>29</v>
      </c>
      <c r="V111" t="s">
        <v>26</v>
      </c>
      <c r="W111" t="s">
        <v>361</v>
      </c>
      <c r="Y111" s="1">
        <v>42685.228935185187</v>
      </c>
      <c r="Z111" s="1">
        <v>42716.31863425926</v>
      </c>
    </row>
    <row r="112" spans="1:26" x14ac:dyDescent="0.3">
      <c r="A112">
        <v>94122</v>
      </c>
      <c r="B112" t="s">
        <v>702</v>
      </c>
      <c r="C112" t="s">
        <v>23</v>
      </c>
      <c r="D112" t="s">
        <v>374</v>
      </c>
      <c r="E112" t="s">
        <v>24</v>
      </c>
      <c r="F112" t="s">
        <v>27</v>
      </c>
      <c r="G112" t="s">
        <v>25</v>
      </c>
      <c r="H112" t="s">
        <v>701</v>
      </c>
      <c r="J112" t="s">
        <v>700</v>
      </c>
      <c r="K112" t="s">
        <v>41</v>
      </c>
      <c r="L112" t="s">
        <v>240</v>
      </c>
      <c r="M112" t="s">
        <v>44</v>
      </c>
      <c r="N112" t="s">
        <v>1194</v>
      </c>
      <c r="O112" t="s">
        <v>1194</v>
      </c>
      <c r="R112" t="s">
        <v>235</v>
      </c>
      <c r="T112" t="s">
        <v>55</v>
      </c>
      <c r="U112" t="s">
        <v>45</v>
      </c>
      <c r="V112" t="s">
        <v>235</v>
      </c>
      <c r="W112" t="s">
        <v>1194</v>
      </c>
      <c r="X112" t="s">
        <v>378</v>
      </c>
      <c r="Y112" s="1">
        <v>42739.236076388886</v>
      </c>
      <c r="Z112" s="1">
        <v>42771.985289351855</v>
      </c>
    </row>
    <row r="113" spans="1:27" x14ac:dyDescent="0.3">
      <c r="A113">
        <v>95144</v>
      </c>
      <c r="B113" t="s">
        <v>66</v>
      </c>
      <c r="C113" t="s">
        <v>23</v>
      </c>
      <c r="D113" t="s">
        <v>374</v>
      </c>
      <c r="E113" t="s">
        <v>24</v>
      </c>
      <c r="F113" t="s">
        <v>27</v>
      </c>
      <c r="G113" t="s">
        <v>49</v>
      </c>
      <c r="H113" t="s">
        <v>699</v>
      </c>
      <c r="I113" t="s">
        <v>285</v>
      </c>
      <c r="J113" t="s">
        <v>285</v>
      </c>
      <c r="K113" t="s">
        <v>41</v>
      </c>
      <c r="L113" t="s">
        <v>240</v>
      </c>
      <c r="M113" t="s">
        <v>44</v>
      </c>
      <c r="N113" t="s">
        <v>1194</v>
      </c>
      <c r="O113" t="s">
        <v>1194</v>
      </c>
      <c r="R113" t="s">
        <v>235</v>
      </c>
      <c r="T113" t="s">
        <v>67</v>
      </c>
      <c r="U113" t="s">
        <v>60</v>
      </c>
      <c r="V113" t="s">
        <v>235</v>
      </c>
      <c r="W113" t="s">
        <v>1194</v>
      </c>
      <c r="X113" t="s">
        <v>378</v>
      </c>
      <c r="Y113" s="1">
        <v>42762.451701388891</v>
      </c>
      <c r="Z113" s="1">
        <v>42771.987256944441</v>
      </c>
    </row>
    <row r="114" spans="1:27" x14ac:dyDescent="0.3">
      <c r="A114">
        <v>96444</v>
      </c>
      <c r="B114" t="s">
        <v>191</v>
      </c>
      <c r="C114" t="s">
        <v>23</v>
      </c>
      <c r="D114" t="s">
        <v>30</v>
      </c>
      <c r="E114" t="s">
        <v>24</v>
      </c>
      <c r="F114" t="s">
        <v>27</v>
      </c>
      <c r="G114" t="s">
        <v>42</v>
      </c>
      <c r="H114" t="s">
        <v>1303</v>
      </c>
      <c r="J114" t="s">
        <v>1302</v>
      </c>
      <c r="K114" t="s">
        <v>41</v>
      </c>
      <c r="L114" t="s">
        <v>240</v>
      </c>
      <c r="M114" t="s">
        <v>44</v>
      </c>
      <c r="N114" t="s">
        <v>1194</v>
      </c>
      <c r="O114" t="s">
        <v>1293</v>
      </c>
      <c r="Q114" t="s">
        <v>1301</v>
      </c>
      <c r="R114" t="s">
        <v>235</v>
      </c>
      <c r="T114" t="s">
        <v>43</v>
      </c>
      <c r="U114" t="s">
        <v>45</v>
      </c>
      <c r="V114" t="s">
        <v>235</v>
      </c>
      <c r="W114" t="s">
        <v>1194</v>
      </c>
      <c r="X114" t="s">
        <v>378</v>
      </c>
      <c r="Y114" s="1">
        <v>42793.886562500003</v>
      </c>
      <c r="Z114" s="1">
        <v>42803.087685185186</v>
      </c>
    </row>
    <row r="115" spans="1:27" x14ac:dyDescent="0.3">
      <c r="A115">
        <v>79685</v>
      </c>
      <c r="B115" t="s">
        <v>173</v>
      </c>
      <c r="C115" t="s">
        <v>162</v>
      </c>
      <c r="D115" t="s">
        <v>216</v>
      </c>
      <c r="E115" t="s">
        <v>24</v>
      </c>
      <c r="F115" t="s">
        <v>27</v>
      </c>
      <c r="G115" t="s">
        <v>49</v>
      </c>
      <c r="H115" t="s">
        <v>696</v>
      </c>
      <c r="I115" t="s">
        <v>163</v>
      </c>
      <c r="J115" t="s">
        <v>163</v>
      </c>
      <c r="K115" t="s">
        <v>41</v>
      </c>
      <c r="L115" t="s">
        <v>32</v>
      </c>
      <c r="N115" t="s">
        <v>1194</v>
      </c>
      <c r="O115" t="s">
        <v>1194</v>
      </c>
      <c r="R115" t="s">
        <v>235</v>
      </c>
      <c r="T115" t="s">
        <v>55</v>
      </c>
      <c r="U115" t="s">
        <v>37</v>
      </c>
      <c r="V115" t="s">
        <v>235</v>
      </c>
      <c r="W115" t="s">
        <v>1194</v>
      </c>
      <c r="Y115" s="1">
        <v>42458.033101851855</v>
      </c>
      <c r="Z115" s="1">
        <v>42724.124166666668</v>
      </c>
    </row>
    <row r="116" spans="1:27" x14ac:dyDescent="0.3">
      <c r="A116">
        <v>85104</v>
      </c>
      <c r="B116" t="s">
        <v>702</v>
      </c>
      <c r="C116" t="s">
        <v>34</v>
      </c>
      <c r="D116" t="s">
        <v>1013</v>
      </c>
      <c r="E116" t="s">
        <v>149</v>
      </c>
      <c r="F116" t="s">
        <v>27</v>
      </c>
      <c r="G116" t="s">
        <v>187</v>
      </c>
      <c r="H116" t="s">
        <v>1012</v>
      </c>
      <c r="I116" t="s">
        <v>188</v>
      </c>
      <c r="J116" t="s">
        <v>962</v>
      </c>
      <c r="K116" t="s">
        <v>41</v>
      </c>
      <c r="L116" t="s">
        <v>32</v>
      </c>
      <c r="N116" t="s">
        <v>1194</v>
      </c>
      <c r="O116" t="s">
        <v>1194</v>
      </c>
      <c r="R116" t="s">
        <v>235</v>
      </c>
      <c r="T116" t="s">
        <v>43</v>
      </c>
      <c r="U116" t="s">
        <v>45</v>
      </c>
      <c r="V116" t="s">
        <v>235</v>
      </c>
      <c r="W116" t="s">
        <v>1194</v>
      </c>
      <c r="Y116" s="1">
        <v>42544.445532407408</v>
      </c>
      <c r="Z116" s="1">
        <v>42598.000277777777</v>
      </c>
      <c r="AA116" t="s">
        <v>232</v>
      </c>
    </row>
    <row r="117" spans="1:27" x14ac:dyDescent="0.3">
      <c r="A117">
        <v>89816</v>
      </c>
      <c r="B117" t="s">
        <v>47</v>
      </c>
      <c r="C117" t="s">
        <v>34</v>
      </c>
      <c r="D117" t="s">
        <v>689</v>
      </c>
      <c r="E117" t="s">
        <v>24</v>
      </c>
      <c r="F117" t="s">
        <v>27</v>
      </c>
      <c r="G117" t="s">
        <v>49</v>
      </c>
      <c r="H117" t="s">
        <v>688</v>
      </c>
      <c r="I117" t="s">
        <v>47</v>
      </c>
      <c r="J117" t="s">
        <v>47</v>
      </c>
      <c r="K117" t="s">
        <v>41</v>
      </c>
      <c r="L117" t="s">
        <v>32</v>
      </c>
      <c r="N117" t="s">
        <v>1194</v>
      </c>
      <c r="O117" t="s">
        <v>1194</v>
      </c>
      <c r="R117" t="s">
        <v>235</v>
      </c>
      <c r="T117" t="s">
        <v>55</v>
      </c>
      <c r="U117" t="s">
        <v>60</v>
      </c>
      <c r="V117" t="s">
        <v>26</v>
      </c>
      <c r="W117" t="s">
        <v>1194</v>
      </c>
      <c r="Y117" s="1">
        <v>42642.068159722221</v>
      </c>
      <c r="Z117" s="1">
        <v>42803.347997685189</v>
      </c>
    </row>
    <row r="118" spans="1:27" x14ac:dyDescent="0.3">
      <c r="A118">
        <v>91980</v>
      </c>
      <c r="B118" t="s">
        <v>751</v>
      </c>
      <c r="C118" t="s">
        <v>34</v>
      </c>
      <c r="D118" t="s">
        <v>71</v>
      </c>
      <c r="E118" t="s">
        <v>24</v>
      </c>
      <c r="F118" t="s">
        <v>27</v>
      </c>
      <c r="G118" t="s">
        <v>42</v>
      </c>
      <c r="H118" t="s">
        <v>1254</v>
      </c>
      <c r="I118" t="s">
        <v>751</v>
      </c>
      <c r="J118" t="s">
        <v>99</v>
      </c>
      <c r="K118" t="s">
        <v>41</v>
      </c>
      <c r="L118" t="s">
        <v>240</v>
      </c>
      <c r="M118" t="s">
        <v>365</v>
      </c>
      <c r="N118" t="s">
        <v>1194</v>
      </c>
      <c r="O118" t="s">
        <v>1221</v>
      </c>
      <c r="R118" t="s">
        <v>235</v>
      </c>
      <c r="T118" t="s">
        <v>43</v>
      </c>
      <c r="U118" t="s">
        <v>29</v>
      </c>
      <c r="V118" t="s">
        <v>26</v>
      </c>
      <c r="W118" t="s">
        <v>1194</v>
      </c>
      <c r="Y118" s="1">
        <v>42682.147974537038</v>
      </c>
      <c r="Z118" s="1">
        <v>42802.005752314813</v>
      </c>
    </row>
    <row r="119" spans="1:27" x14ac:dyDescent="0.3">
      <c r="A119">
        <v>92712</v>
      </c>
      <c r="B119" t="s">
        <v>926</v>
      </c>
      <c r="C119" t="s">
        <v>34</v>
      </c>
      <c r="D119" t="s">
        <v>71</v>
      </c>
      <c r="E119" t="s">
        <v>24</v>
      </c>
      <c r="F119" t="s">
        <v>27</v>
      </c>
      <c r="G119" t="s">
        <v>42</v>
      </c>
      <c r="H119" t="s">
        <v>1253</v>
      </c>
      <c r="I119" t="s">
        <v>926</v>
      </c>
      <c r="J119" t="s">
        <v>99</v>
      </c>
      <c r="K119" t="s">
        <v>41</v>
      </c>
      <c r="L119" t="s">
        <v>240</v>
      </c>
      <c r="M119" t="s">
        <v>365</v>
      </c>
      <c r="N119" t="s">
        <v>1194</v>
      </c>
      <c r="O119" t="s">
        <v>1221</v>
      </c>
      <c r="R119" t="s">
        <v>235</v>
      </c>
      <c r="T119" t="s">
        <v>43</v>
      </c>
      <c r="U119" t="s">
        <v>37</v>
      </c>
      <c r="V119" t="s">
        <v>26</v>
      </c>
      <c r="W119" t="s">
        <v>1194</v>
      </c>
      <c r="Y119" s="1">
        <v>42696.25440972222</v>
      </c>
      <c r="Z119" s="1">
        <v>42801.966967592591</v>
      </c>
    </row>
    <row r="120" spans="1:27" x14ac:dyDescent="0.3">
      <c r="A120">
        <v>94678</v>
      </c>
      <c r="B120" t="s">
        <v>89</v>
      </c>
      <c r="C120" t="s">
        <v>88</v>
      </c>
      <c r="D120" t="s">
        <v>90</v>
      </c>
      <c r="E120" t="s">
        <v>24</v>
      </c>
      <c r="F120" t="s">
        <v>27</v>
      </c>
      <c r="G120" t="s">
        <v>275</v>
      </c>
      <c r="H120" t="s">
        <v>620</v>
      </c>
      <c r="I120" t="s">
        <v>107</v>
      </c>
      <c r="J120" t="s">
        <v>342</v>
      </c>
      <c r="K120" t="s">
        <v>41</v>
      </c>
      <c r="L120" t="s">
        <v>32</v>
      </c>
      <c r="N120" t="s">
        <v>1194</v>
      </c>
      <c r="O120" t="s">
        <v>1194</v>
      </c>
      <c r="R120" t="s">
        <v>235</v>
      </c>
      <c r="T120" t="s">
        <v>67</v>
      </c>
      <c r="U120" t="s">
        <v>60</v>
      </c>
      <c r="V120" t="s">
        <v>235</v>
      </c>
      <c r="W120" t="s">
        <v>1194</v>
      </c>
      <c r="Y120" s="1">
        <v>42753.045277777775</v>
      </c>
      <c r="Z120" s="1">
        <v>42753.961944444447</v>
      </c>
    </row>
    <row r="121" spans="1:27" x14ac:dyDescent="0.3">
      <c r="A121">
        <v>82510</v>
      </c>
      <c r="B121" t="s">
        <v>209</v>
      </c>
      <c r="C121" t="s">
        <v>40</v>
      </c>
      <c r="D121" t="s">
        <v>46</v>
      </c>
      <c r="E121" t="s">
        <v>48</v>
      </c>
      <c r="F121" t="s">
        <v>27</v>
      </c>
      <c r="G121" t="s">
        <v>187</v>
      </c>
      <c r="H121" t="s">
        <v>1005</v>
      </c>
      <c r="I121" t="s">
        <v>1004</v>
      </c>
      <c r="J121" t="s">
        <v>174</v>
      </c>
      <c r="K121" t="s">
        <v>41</v>
      </c>
      <c r="L121" t="s">
        <v>32</v>
      </c>
      <c r="N121" t="s">
        <v>1194</v>
      </c>
      <c r="O121" t="s">
        <v>1194</v>
      </c>
      <c r="R121" t="s">
        <v>235</v>
      </c>
      <c r="T121" t="s">
        <v>55</v>
      </c>
      <c r="U121" t="s">
        <v>37</v>
      </c>
      <c r="V121" t="s">
        <v>26</v>
      </c>
      <c r="W121" t="s">
        <v>1194</v>
      </c>
      <c r="X121" t="s">
        <v>1003</v>
      </c>
      <c r="Y121" s="1">
        <v>42499.229317129626</v>
      </c>
      <c r="Z121" s="1">
        <v>42585.358344907407</v>
      </c>
    </row>
    <row r="122" spans="1:27" x14ac:dyDescent="0.3">
      <c r="A122">
        <v>90625</v>
      </c>
      <c r="B122" t="s">
        <v>39</v>
      </c>
      <c r="C122" t="s">
        <v>40</v>
      </c>
      <c r="D122" t="s">
        <v>46</v>
      </c>
      <c r="E122" t="s">
        <v>24</v>
      </c>
      <c r="F122" t="s">
        <v>27</v>
      </c>
      <c r="G122" t="s">
        <v>169</v>
      </c>
      <c r="H122" t="s">
        <v>614</v>
      </c>
      <c r="I122" t="s">
        <v>915</v>
      </c>
      <c r="J122" t="s">
        <v>260</v>
      </c>
      <c r="K122" t="s">
        <v>41</v>
      </c>
      <c r="L122" t="s">
        <v>32</v>
      </c>
      <c r="M122" t="s">
        <v>369</v>
      </c>
      <c r="N122" t="s">
        <v>1194</v>
      </c>
      <c r="O122" t="s">
        <v>1194</v>
      </c>
      <c r="Q122" t="s">
        <v>613</v>
      </c>
      <c r="R122" t="s">
        <v>235</v>
      </c>
      <c r="T122" t="s">
        <v>55</v>
      </c>
      <c r="U122" t="s">
        <v>37</v>
      </c>
      <c r="V122" t="s">
        <v>26</v>
      </c>
      <c r="W122" t="s">
        <v>1194</v>
      </c>
      <c r="X122" t="s">
        <v>545</v>
      </c>
      <c r="Y122" s="1">
        <v>42657.001284722224</v>
      </c>
      <c r="Z122" s="1">
        <v>42738.488749999997</v>
      </c>
    </row>
    <row r="123" spans="1:27" x14ac:dyDescent="0.3">
      <c r="A123">
        <v>84899</v>
      </c>
      <c r="B123" t="s">
        <v>800</v>
      </c>
      <c r="C123" t="s">
        <v>165</v>
      </c>
      <c r="D123" t="s">
        <v>166</v>
      </c>
      <c r="E123" t="s">
        <v>147</v>
      </c>
      <c r="F123" t="s">
        <v>27</v>
      </c>
      <c r="G123" t="s">
        <v>187</v>
      </c>
      <c r="H123" t="s">
        <v>1000</v>
      </c>
      <c r="I123" t="s">
        <v>800</v>
      </c>
      <c r="J123" t="s">
        <v>800</v>
      </c>
      <c r="K123" t="s">
        <v>41</v>
      </c>
      <c r="L123" t="s">
        <v>32</v>
      </c>
      <c r="N123" t="s">
        <v>1194</v>
      </c>
      <c r="O123" t="s">
        <v>1194</v>
      </c>
      <c r="R123" t="s">
        <v>235</v>
      </c>
      <c r="T123" t="s">
        <v>67</v>
      </c>
      <c r="U123" t="s">
        <v>45</v>
      </c>
      <c r="V123" t="s">
        <v>235</v>
      </c>
      <c r="W123" t="s">
        <v>1194</v>
      </c>
      <c r="Y123" s="1">
        <v>42542.140509259261</v>
      </c>
      <c r="Z123" s="1">
        <v>42543.229641203703</v>
      </c>
    </row>
    <row r="124" spans="1:27" x14ac:dyDescent="0.3">
      <c r="A124">
        <v>85124</v>
      </c>
      <c r="B124" t="s">
        <v>77</v>
      </c>
      <c r="C124" t="s">
        <v>165</v>
      </c>
      <c r="D124" t="s">
        <v>166</v>
      </c>
      <c r="E124" t="s">
        <v>147</v>
      </c>
      <c r="F124" t="s">
        <v>27</v>
      </c>
      <c r="G124" t="s">
        <v>187</v>
      </c>
      <c r="H124" t="s">
        <v>999</v>
      </c>
      <c r="I124" t="s">
        <v>800</v>
      </c>
      <c r="J124" t="s">
        <v>800</v>
      </c>
      <c r="K124" t="s">
        <v>41</v>
      </c>
      <c r="L124" t="s">
        <v>32</v>
      </c>
      <c r="N124" t="s">
        <v>1194</v>
      </c>
      <c r="O124" t="s">
        <v>1194</v>
      </c>
      <c r="R124" t="s">
        <v>235</v>
      </c>
      <c r="T124" t="s">
        <v>43</v>
      </c>
      <c r="U124" t="s">
        <v>29</v>
      </c>
      <c r="V124" t="s">
        <v>235</v>
      </c>
      <c r="W124" t="s">
        <v>1194</v>
      </c>
      <c r="Y124" s="1">
        <v>42544.980219907404</v>
      </c>
      <c r="Z124" s="1">
        <v>42549.139432870368</v>
      </c>
    </row>
    <row r="125" spans="1:27" x14ac:dyDescent="0.3">
      <c r="A125">
        <v>86174</v>
      </c>
      <c r="B125" t="s">
        <v>188</v>
      </c>
      <c r="C125" t="s">
        <v>165</v>
      </c>
      <c r="D125" t="s">
        <v>166</v>
      </c>
      <c r="E125" t="s">
        <v>147</v>
      </c>
      <c r="F125" t="s">
        <v>27</v>
      </c>
      <c r="G125" t="s">
        <v>187</v>
      </c>
      <c r="H125" t="s">
        <v>998</v>
      </c>
      <c r="J125" t="s">
        <v>188</v>
      </c>
      <c r="K125" t="s">
        <v>41</v>
      </c>
      <c r="L125" t="s">
        <v>32</v>
      </c>
      <c r="N125" t="s">
        <v>1194</v>
      </c>
      <c r="O125" t="s">
        <v>1194</v>
      </c>
      <c r="R125" t="s">
        <v>235</v>
      </c>
      <c r="T125" t="s">
        <v>55</v>
      </c>
      <c r="U125" t="s">
        <v>45</v>
      </c>
      <c r="V125" t="s">
        <v>235</v>
      </c>
      <c r="W125" t="s">
        <v>1194</v>
      </c>
      <c r="Y125" s="1">
        <v>42565.557928240742</v>
      </c>
      <c r="Z125" s="1">
        <v>42565.658437500002</v>
      </c>
    </row>
    <row r="126" spans="1:27" x14ac:dyDescent="0.3">
      <c r="A126">
        <v>86202</v>
      </c>
      <c r="B126" t="s">
        <v>800</v>
      </c>
      <c r="C126" t="s">
        <v>165</v>
      </c>
      <c r="D126" t="s">
        <v>166</v>
      </c>
      <c r="E126" t="s">
        <v>147</v>
      </c>
      <c r="F126" t="s">
        <v>27</v>
      </c>
      <c r="G126" t="s">
        <v>187</v>
      </c>
      <c r="H126" t="s">
        <v>997</v>
      </c>
      <c r="I126" t="s">
        <v>800</v>
      </c>
      <c r="J126" t="s">
        <v>800</v>
      </c>
      <c r="K126" t="s">
        <v>41</v>
      </c>
      <c r="L126" t="s">
        <v>32</v>
      </c>
      <c r="N126" t="s">
        <v>1194</v>
      </c>
      <c r="O126" t="s">
        <v>1194</v>
      </c>
      <c r="R126" t="s">
        <v>235</v>
      </c>
      <c r="T126" t="s">
        <v>43</v>
      </c>
      <c r="U126" t="s">
        <v>37</v>
      </c>
      <c r="V126" t="s">
        <v>235</v>
      </c>
      <c r="W126" t="s">
        <v>1194</v>
      </c>
      <c r="Y126" s="1">
        <v>42566.193726851852</v>
      </c>
      <c r="Z126" s="1">
        <v>42566.348877314813</v>
      </c>
    </row>
    <row r="127" spans="1:27" x14ac:dyDescent="0.3">
      <c r="A127">
        <v>86211</v>
      </c>
      <c r="B127" t="s">
        <v>950</v>
      </c>
      <c r="C127" t="s">
        <v>165</v>
      </c>
      <c r="D127" t="s">
        <v>166</v>
      </c>
      <c r="E127" t="s">
        <v>147</v>
      </c>
      <c r="F127" t="s">
        <v>27</v>
      </c>
      <c r="G127" t="s">
        <v>187</v>
      </c>
      <c r="H127" t="s">
        <v>996</v>
      </c>
      <c r="J127" t="s">
        <v>950</v>
      </c>
      <c r="K127" t="s">
        <v>41</v>
      </c>
      <c r="L127" t="s">
        <v>32</v>
      </c>
      <c r="N127" t="s">
        <v>1194</v>
      </c>
      <c r="O127" t="s">
        <v>1194</v>
      </c>
      <c r="R127" t="s">
        <v>235</v>
      </c>
      <c r="S127" t="s">
        <v>235</v>
      </c>
      <c r="T127" t="s">
        <v>43</v>
      </c>
      <c r="U127" t="s">
        <v>45</v>
      </c>
      <c r="V127" t="s">
        <v>235</v>
      </c>
      <c r="W127" t="s">
        <v>1194</v>
      </c>
      <c r="Y127" s="1">
        <v>42566.316493055558</v>
      </c>
      <c r="Z127" s="1">
        <v>42578.205254629633</v>
      </c>
    </row>
    <row r="128" spans="1:27" x14ac:dyDescent="0.3">
      <c r="A128">
        <v>87205</v>
      </c>
      <c r="B128" t="s">
        <v>934</v>
      </c>
      <c r="C128" t="s">
        <v>165</v>
      </c>
      <c r="D128" t="s">
        <v>166</v>
      </c>
      <c r="E128" t="s">
        <v>147</v>
      </c>
      <c r="F128" t="s">
        <v>27</v>
      </c>
      <c r="G128" t="s">
        <v>187</v>
      </c>
      <c r="H128" t="s">
        <v>995</v>
      </c>
      <c r="J128" t="s">
        <v>934</v>
      </c>
      <c r="K128" t="s">
        <v>41</v>
      </c>
      <c r="L128" t="s">
        <v>32</v>
      </c>
      <c r="N128" t="s">
        <v>1194</v>
      </c>
      <c r="O128" t="s">
        <v>1194</v>
      </c>
      <c r="R128" t="s">
        <v>235</v>
      </c>
      <c r="T128" t="s">
        <v>55</v>
      </c>
      <c r="U128" t="s">
        <v>45</v>
      </c>
      <c r="V128" t="s">
        <v>235</v>
      </c>
      <c r="W128" t="s">
        <v>1194</v>
      </c>
      <c r="Y128" s="1">
        <v>42587.297511574077</v>
      </c>
      <c r="Z128" s="1">
        <v>42592.025729166664</v>
      </c>
    </row>
    <row r="129" spans="1:27" x14ac:dyDescent="0.3">
      <c r="A129">
        <v>87656</v>
      </c>
      <c r="B129" t="s">
        <v>192</v>
      </c>
      <c r="C129" t="s">
        <v>165</v>
      </c>
      <c r="D129" t="s">
        <v>166</v>
      </c>
      <c r="E129" t="s">
        <v>147</v>
      </c>
      <c r="F129" t="s">
        <v>27</v>
      </c>
      <c r="G129" t="s">
        <v>187</v>
      </c>
      <c r="H129" t="s">
        <v>994</v>
      </c>
      <c r="I129" t="s">
        <v>913</v>
      </c>
      <c r="J129" t="s">
        <v>913</v>
      </c>
      <c r="K129" t="s">
        <v>41</v>
      </c>
      <c r="L129" t="s">
        <v>32</v>
      </c>
      <c r="M129" t="s">
        <v>44</v>
      </c>
      <c r="N129" t="s">
        <v>1194</v>
      </c>
      <c r="O129" t="s">
        <v>1194</v>
      </c>
      <c r="R129" t="s">
        <v>235</v>
      </c>
      <c r="T129" t="s">
        <v>55</v>
      </c>
      <c r="U129" t="s">
        <v>45</v>
      </c>
      <c r="V129" t="s">
        <v>235</v>
      </c>
      <c r="W129" t="s">
        <v>1194</v>
      </c>
      <c r="X129" t="s">
        <v>636</v>
      </c>
      <c r="Y129" s="1">
        <v>42598.291979166665</v>
      </c>
      <c r="Z129" s="1">
        <v>42655.133402777778</v>
      </c>
    </row>
    <row r="130" spans="1:27" x14ac:dyDescent="0.3">
      <c r="A130">
        <v>88712</v>
      </c>
      <c r="B130" t="s">
        <v>1001</v>
      </c>
      <c r="C130" t="s">
        <v>165</v>
      </c>
      <c r="D130" t="s">
        <v>166</v>
      </c>
      <c r="E130" t="s">
        <v>147</v>
      </c>
      <c r="F130" t="s">
        <v>27</v>
      </c>
      <c r="G130" t="s">
        <v>134</v>
      </c>
      <c r="H130" t="s">
        <v>1002</v>
      </c>
      <c r="J130" t="s">
        <v>1001</v>
      </c>
      <c r="K130" t="s">
        <v>41</v>
      </c>
      <c r="L130" t="s">
        <v>32</v>
      </c>
      <c r="N130" t="s">
        <v>1194</v>
      </c>
      <c r="O130" t="s">
        <v>1194</v>
      </c>
      <c r="R130" t="s">
        <v>235</v>
      </c>
      <c r="T130" t="s">
        <v>43</v>
      </c>
      <c r="U130" t="s">
        <v>60</v>
      </c>
      <c r="V130" t="s">
        <v>26</v>
      </c>
      <c r="W130" t="s">
        <v>1194</v>
      </c>
      <c r="Y130" s="1">
        <v>42620.885277777779</v>
      </c>
      <c r="Z130" s="1">
        <v>42803.348310185182</v>
      </c>
    </row>
    <row r="131" spans="1:27" x14ac:dyDescent="0.3">
      <c r="A131">
        <v>89078</v>
      </c>
      <c r="B131" t="s">
        <v>566</v>
      </c>
      <c r="C131" t="s">
        <v>165</v>
      </c>
      <c r="D131" t="s">
        <v>166</v>
      </c>
      <c r="E131" t="s">
        <v>147</v>
      </c>
      <c r="F131" t="s">
        <v>27</v>
      </c>
      <c r="G131" t="s">
        <v>187</v>
      </c>
      <c r="H131" t="s">
        <v>993</v>
      </c>
      <c r="J131" t="s">
        <v>566</v>
      </c>
      <c r="K131" t="s">
        <v>41</v>
      </c>
      <c r="L131" t="s">
        <v>32</v>
      </c>
      <c r="N131" t="s">
        <v>1194</v>
      </c>
      <c r="O131" t="s">
        <v>1194</v>
      </c>
      <c r="Q131" t="s">
        <v>992</v>
      </c>
      <c r="R131" t="s">
        <v>235</v>
      </c>
      <c r="S131" t="s">
        <v>235</v>
      </c>
      <c r="T131" t="s">
        <v>43</v>
      </c>
      <c r="U131" t="s">
        <v>45</v>
      </c>
      <c r="V131" t="s">
        <v>235</v>
      </c>
      <c r="W131" t="s">
        <v>1194</v>
      </c>
      <c r="Y131" s="1">
        <v>42628.230520833335</v>
      </c>
      <c r="Z131" s="1">
        <v>42634.003240740742</v>
      </c>
      <c r="AA131" t="s">
        <v>991</v>
      </c>
    </row>
    <row r="132" spans="1:27" x14ac:dyDescent="0.3">
      <c r="A132">
        <v>89847</v>
      </c>
      <c r="B132" t="s">
        <v>566</v>
      </c>
      <c r="C132" t="s">
        <v>165</v>
      </c>
      <c r="D132" t="s">
        <v>166</v>
      </c>
      <c r="E132" t="s">
        <v>147</v>
      </c>
      <c r="F132" t="s">
        <v>27</v>
      </c>
      <c r="G132" t="s">
        <v>187</v>
      </c>
      <c r="H132" t="s">
        <v>989</v>
      </c>
      <c r="J132" t="s">
        <v>566</v>
      </c>
      <c r="K132" t="s">
        <v>41</v>
      </c>
      <c r="L132" t="s">
        <v>244</v>
      </c>
      <c r="N132" t="s">
        <v>1194</v>
      </c>
      <c r="O132" t="s">
        <v>1194</v>
      </c>
      <c r="R132" t="s">
        <v>235</v>
      </c>
      <c r="T132" t="s">
        <v>43</v>
      </c>
      <c r="U132" t="s">
        <v>45</v>
      </c>
      <c r="V132" t="s">
        <v>235</v>
      </c>
      <c r="W132" t="s">
        <v>1194</v>
      </c>
      <c r="Y132" s="1">
        <v>42642.297812500001</v>
      </c>
      <c r="Z132" s="1">
        <v>42647.131192129629</v>
      </c>
    </row>
    <row r="133" spans="1:27" x14ac:dyDescent="0.3">
      <c r="A133">
        <v>96711</v>
      </c>
      <c r="B133" t="s">
        <v>800</v>
      </c>
      <c r="C133" t="s">
        <v>165</v>
      </c>
      <c r="D133" t="s">
        <v>166</v>
      </c>
      <c r="E133" t="s">
        <v>147</v>
      </c>
      <c r="F133" t="s">
        <v>27</v>
      </c>
      <c r="G133" t="s">
        <v>187</v>
      </c>
      <c r="H133" t="s">
        <v>1251</v>
      </c>
      <c r="I133" t="s">
        <v>800</v>
      </c>
      <c r="J133" t="s">
        <v>800</v>
      </c>
      <c r="K133" t="s">
        <v>41</v>
      </c>
      <c r="L133" t="s">
        <v>240</v>
      </c>
      <c r="M133" t="s">
        <v>185</v>
      </c>
      <c r="N133" t="s">
        <v>1194</v>
      </c>
      <c r="O133" t="s">
        <v>1194</v>
      </c>
      <c r="R133" t="s">
        <v>235</v>
      </c>
      <c r="T133" t="s">
        <v>67</v>
      </c>
      <c r="U133" t="s">
        <v>45</v>
      </c>
      <c r="V133" t="s">
        <v>235</v>
      </c>
      <c r="W133" t="s">
        <v>1194</v>
      </c>
      <c r="Y133" s="1">
        <v>42800.339780092596</v>
      </c>
      <c r="Z133" s="1">
        <v>42800.883773148147</v>
      </c>
    </row>
    <row r="134" spans="1:27" x14ac:dyDescent="0.3">
      <c r="A134">
        <v>96784</v>
      </c>
      <c r="B134" t="s">
        <v>195</v>
      </c>
      <c r="C134" t="s">
        <v>165</v>
      </c>
      <c r="D134" t="s">
        <v>166</v>
      </c>
      <c r="E134" t="s">
        <v>147</v>
      </c>
      <c r="F134" t="s">
        <v>27</v>
      </c>
      <c r="G134" t="s">
        <v>187</v>
      </c>
      <c r="H134" t="s">
        <v>1250</v>
      </c>
      <c r="I134" t="s">
        <v>195</v>
      </c>
      <c r="J134" t="s">
        <v>195</v>
      </c>
      <c r="K134" t="s">
        <v>41</v>
      </c>
      <c r="L134" t="s">
        <v>32</v>
      </c>
      <c r="N134" t="s">
        <v>1194</v>
      </c>
      <c r="O134" t="s">
        <v>1194</v>
      </c>
      <c r="R134" t="s">
        <v>235</v>
      </c>
      <c r="T134" t="s">
        <v>43</v>
      </c>
      <c r="U134" t="s">
        <v>29</v>
      </c>
      <c r="V134" t="s">
        <v>235</v>
      </c>
      <c r="W134" t="s">
        <v>1194</v>
      </c>
      <c r="Y134" s="1">
        <v>42801.362361111111</v>
      </c>
      <c r="Z134" s="1">
        <v>42802.316620370373</v>
      </c>
    </row>
    <row r="135" spans="1:27" x14ac:dyDescent="0.3">
      <c r="A135">
        <v>94869</v>
      </c>
      <c r="B135" t="s">
        <v>89</v>
      </c>
      <c r="C135" t="s">
        <v>599</v>
      </c>
      <c r="D135" t="s">
        <v>609</v>
      </c>
      <c r="E135" t="s">
        <v>24</v>
      </c>
      <c r="F135" t="s">
        <v>27</v>
      </c>
      <c r="G135" t="s">
        <v>49</v>
      </c>
      <c r="H135" t="s">
        <v>612</v>
      </c>
      <c r="I135" t="s">
        <v>248</v>
      </c>
      <c r="J135" t="s">
        <v>248</v>
      </c>
      <c r="K135" t="s">
        <v>41</v>
      </c>
      <c r="L135" t="s">
        <v>28</v>
      </c>
      <c r="N135" t="s">
        <v>1194</v>
      </c>
      <c r="O135" t="s">
        <v>383</v>
      </c>
      <c r="R135" t="s">
        <v>235</v>
      </c>
      <c r="T135" t="s">
        <v>55</v>
      </c>
      <c r="U135" t="s">
        <v>37</v>
      </c>
      <c r="V135" t="s">
        <v>235</v>
      </c>
      <c r="W135" t="s">
        <v>1194</v>
      </c>
      <c r="Y135" s="1">
        <v>42758.09747685185</v>
      </c>
      <c r="Z135" s="1">
        <v>42758.105844907404</v>
      </c>
    </row>
    <row r="136" spans="1:27" x14ac:dyDescent="0.3">
      <c r="A136">
        <v>94873</v>
      </c>
      <c r="B136" t="s">
        <v>89</v>
      </c>
      <c r="C136" t="s">
        <v>599</v>
      </c>
      <c r="D136" t="s">
        <v>609</v>
      </c>
      <c r="E136" t="s">
        <v>24</v>
      </c>
      <c r="F136" t="s">
        <v>27</v>
      </c>
      <c r="G136" t="s">
        <v>49</v>
      </c>
      <c r="H136" t="s">
        <v>611</v>
      </c>
      <c r="I136" t="s">
        <v>248</v>
      </c>
      <c r="J136" t="s">
        <v>248</v>
      </c>
      <c r="K136" t="s">
        <v>41</v>
      </c>
      <c r="L136" t="s">
        <v>244</v>
      </c>
      <c r="N136" t="s">
        <v>1194</v>
      </c>
      <c r="O136" t="s">
        <v>383</v>
      </c>
      <c r="Q136" t="s">
        <v>610</v>
      </c>
      <c r="R136" t="s">
        <v>235</v>
      </c>
      <c r="T136" t="s">
        <v>55</v>
      </c>
      <c r="U136" t="s">
        <v>37</v>
      </c>
      <c r="V136" t="s">
        <v>235</v>
      </c>
      <c r="W136" t="s">
        <v>1194</v>
      </c>
      <c r="Y136" s="1">
        <v>42758.119398148148</v>
      </c>
      <c r="Z136" s="1">
        <v>42758.125868055555</v>
      </c>
    </row>
    <row r="137" spans="1:27" x14ac:dyDescent="0.3">
      <c r="A137">
        <v>94951</v>
      </c>
      <c r="B137" t="s">
        <v>89</v>
      </c>
      <c r="C137" t="s">
        <v>599</v>
      </c>
      <c r="D137" t="s">
        <v>609</v>
      </c>
      <c r="E137" t="s">
        <v>24</v>
      </c>
      <c r="F137" t="s">
        <v>27</v>
      </c>
      <c r="G137" t="s">
        <v>49</v>
      </c>
      <c r="H137" t="s">
        <v>608</v>
      </c>
      <c r="I137" t="s">
        <v>248</v>
      </c>
      <c r="J137" t="s">
        <v>248</v>
      </c>
      <c r="K137" t="s">
        <v>41</v>
      </c>
      <c r="L137" t="s">
        <v>101</v>
      </c>
      <c r="N137" t="s">
        <v>1194</v>
      </c>
      <c r="O137" t="s">
        <v>388</v>
      </c>
      <c r="R137" t="s">
        <v>235</v>
      </c>
      <c r="T137" t="s">
        <v>55</v>
      </c>
      <c r="U137" t="s">
        <v>37</v>
      </c>
      <c r="V137" t="s">
        <v>235</v>
      </c>
      <c r="W137" t="s">
        <v>1194</v>
      </c>
      <c r="Y137" s="1">
        <v>42759.121365740742</v>
      </c>
      <c r="Z137" s="1">
        <v>42760.186412037037</v>
      </c>
    </row>
    <row r="138" spans="1:27" x14ac:dyDescent="0.3">
      <c r="A138">
        <v>95152</v>
      </c>
      <c r="B138" t="s">
        <v>600</v>
      </c>
      <c r="C138" t="s">
        <v>599</v>
      </c>
      <c r="D138" t="s">
        <v>598</v>
      </c>
      <c r="E138" t="s">
        <v>24</v>
      </c>
      <c r="F138" t="s">
        <v>27</v>
      </c>
      <c r="G138" t="s">
        <v>58</v>
      </c>
      <c r="H138" t="s">
        <v>607</v>
      </c>
      <c r="I138" t="s">
        <v>772</v>
      </c>
      <c r="J138" t="s">
        <v>600</v>
      </c>
      <c r="K138" t="s">
        <v>41</v>
      </c>
      <c r="L138" t="s">
        <v>240</v>
      </c>
      <c r="M138" t="s">
        <v>44</v>
      </c>
      <c r="N138" t="s">
        <v>1194</v>
      </c>
      <c r="O138" t="s">
        <v>1194</v>
      </c>
      <c r="R138" t="s">
        <v>235</v>
      </c>
      <c r="T138" t="s">
        <v>55</v>
      </c>
      <c r="U138" t="s">
        <v>60</v>
      </c>
      <c r="V138" t="s">
        <v>235</v>
      </c>
      <c r="W138" t="s">
        <v>1194</v>
      </c>
      <c r="X138" t="s">
        <v>596</v>
      </c>
      <c r="Y138" s="1">
        <v>42762.68277777778</v>
      </c>
      <c r="Z138" s="1">
        <v>42774.584467592591</v>
      </c>
    </row>
    <row r="139" spans="1:27" x14ac:dyDescent="0.3">
      <c r="A139">
        <v>95405</v>
      </c>
      <c r="B139" t="s">
        <v>191</v>
      </c>
      <c r="C139" t="s">
        <v>599</v>
      </c>
      <c r="D139" t="s">
        <v>605</v>
      </c>
      <c r="E139" t="s">
        <v>24</v>
      </c>
      <c r="F139" t="s">
        <v>27</v>
      </c>
      <c r="G139" t="s">
        <v>49</v>
      </c>
      <c r="H139" t="s">
        <v>606</v>
      </c>
      <c r="I139" t="s">
        <v>248</v>
      </c>
      <c r="J139" t="s">
        <v>497</v>
      </c>
      <c r="K139" t="s">
        <v>41</v>
      </c>
      <c r="L139" t="s">
        <v>240</v>
      </c>
      <c r="M139" t="s">
        <v>44</v>
      </c>
      <c r="N139" t="s">
        <v>1194</v>
      </c>
      <c r="O139" t="s">
        <v>364</v>
      </c>
      <c r="R139" t="s">
        <v>235</v>
      </c>
      <c r="T139" t="s">
        <v>55</v>
      </c>
      <c r="U139" t="s">
        <v>60</v>
      </c>
      <c r="V139" t="s">
        <v>235</v>
      </c>
      <c r="W139" t="s">
        <v>1194</v>
      </c>
      <c r="X139" t="s">
        <v>596</v>
      </c>
      <c r="Y139" s="1">
        <v>42768.942326388889</v>
      </c>
      <c r="Z139" s="1">
        <v>42774.090763888889</v>
      </c>
    </row>
    <row r="140" spans="1:27" x14ac:dyDescent="0.3">
      <c r="A140">
        <v>95418</v>
      </c>
      <c r="B140" t="s">
        <v>191</v>
      </c>
      <c r="C140" t="s">
        <v>599</v>
      </c>
      <c r="D140" t="s">
        <v>605</v>
      </c>
      <c r="E140" t="s">
        <v>24</v>
      </c>
      <c r="F140" t="s">
        <v>27</v>
      </c>
      <c r="G140" t="s">
        <v>42</v>
      </c>
      <c r="H140" t="s">
        <v>604</v>
      </c>
      <c r="I140" t="s">
        <v>248</v>
      </c>
      <c r="J140" t="s">
        <v>248</v>
      </c>
      <c r="K140" t="s">
        <v>41</v>
      </c>
      <c r="L140" t="s">
        <v>240</v>
      </c>
      <c r="M140" t="s">
        <v>44</v>
      </c>
      <c r="N140" t="s">
        <v>1194</v>
      </c>
      <c r="O140" t="s">
        <v>381</v>
      </c>
      <c r="R140" t="s">
        <v>235</v>
      </c>
      <c r="T140" t="s">
        <v>55</v>
      </c>
      <c r="U140" t="s">
        <v>37</v>
      </c>
      <c r="V140" t="s">
        <v>235</v>
      </c>
      <c r="W140" t="s">
        <v>1194</v>
      </c>
      <c r="X140" t="s">
        <v>596</v>
      </c>
      <c r="Y140" s="1">
        <v>42769.143113425926</v>
      </c>
      <c r="Z140" s="1">
        <v>42774.093298611115</v>
      </c>
    </row>
    <row r="141" spans="1:27" x14ac:dyDescent="0.3">
      <c r="A141">
        <v>95467</v>
      </c>
      <c r="B141" t="s">
        <v>248</v>
      </c>
      <c r="C141" t="s">
        <v>599</v>
      </c>
      <c r="D141" t="s">
        <v>609</v>
      </c>
      <c r="E141" t="s">
        <v>24</v>
      </c>
      <c r="F141" t="s">
        <v>27</v>
      </c>
      <c r="G141" t="s">
        <v>49</v>
      </c>
      <c r="H141" t="s">
        <v>1249</v>
      </c>
      <c r="I141" t="s">
        <v>248</v>
      </c>
      <c r="J141" t="s">
        <v>248</v>
      </c>
      <c r="K141" t="s">
        <v>41</v>
      </c>
      <c r="L141" t="s">
        <v>240</v>
      </c>
      <c r="M141" t="s">
        <v>44</v>
      </c>
      <c r="N141" t="s">
        <v>1194</v>
      </c>
      <c r="O141" t="s">
        <v>1194</v>
      </c>
      <c r="Q141" t="s">
        <v>1248</v>
      </c>
      <c r="R141" t="s">
        <v>235</v>
      </c>
      <c r="T141" t="s">
        <v>55</v>
      </c>
      <c r="U141" t="s">
        <v>37</v>
      </c>
      <c r="V141" t="s">
        <v>235</v>
      </c>
      <c r="W141" t="s">
        <v>1194</v>
      </c>
      <c r="X141" t="s">
        <v>596</v>
      </c>
      <c r="Y141" s="1">
        <v>42772.090266203704</v>
      </c>
      <c r="Z141" s="1">
        <v>42802.179131944446</v>
      </c>
    </row>
    <row r="142" spans="1:27" x14ac:dyDescent="0.3">
      <c r="A142">
        <v>95509</v>
      </c>
      <c r="B142" t="s">
        <v>600</v>
      </c>
      <c r="C142" t="s">
        <v>599</v>
      </c>
      <c r="D142" t="s">
        <v>598</v>
      </c>
      <c r="E142" t="s">
        <v>24</v>
      </c>
      <c r="F142" t="s">
        <v>27</v>
      </c>
      <c r="G142" t="s">
        <v>58</v>
      </c>
      <c r="H142" t="s">
        <v>1247</v>
      </c>
      <c r="I142" t="s">
        <v>600</v>
      </c>
      <c r="J142" t="s">
        <v>91</v>
      </c>
      <c r="K142" t="s">
        <v>41</v>
      </c>
      <c r="L142" t="s">
        <v>240</v>
      </c>
      <c r="M142" t="s">
        <v>44</v>
      </c>
      <c r="N142" t="s">
        <v>1194</v>
      </c>
      <c r="O142" t="s">
        <v>1194</v>
      </c>
      <c r="R142" t="s">
        <v>235</v>
      </c>
      <c r="T142" t="s">
        <v>55</v>
      </c>
      <c r="U142" t="s">
        <v>60</v>
      </c>
      <c r="V142" t="s">
        <v>235</v>
      </c>
      <c r="W142" t="s">
        <v>1194</v>
      </c>
      <c r="X142" t="s">
        <v>596</v>
      </c>
      <c r="Y142" s="1">
        <v>42772.43105324074</v>
      </c>
      <c r="Z142" s="1">
        <v>42794.548541666663</v>
      </c>
    </row>
    <row r="143" spans="1:27" x14ac:dyDescent="0.3">
      <c r="A143">
        <v>95696</v>
      </c>
      <c r="B143" t="s">
        <v>600</v>
      </c>
      <c r="C143" t="s">
        <v>599</v>
      </c>
      <c r="D143" t="s">
        <v>598</v>
      </c>
      <c r="E143" t="s">
        <v>24</v>
      </c>
      <c r="F143" t="s">
        <v>27</v>
      </c>
      <c r="G143" t="s">
        <v>120</v>
      </c>
      <c r="H143" t="s">
        <v>603</v>
      </c>
      <c r="I143" t="s">
        <v>772</v>
      </c>
      <c r="J143" t="s">
        <v>602</v>
      </c>
      <c r="K143" t="s">
        <v>41</v>
      </c>
      <c r="L143" t="s">
        <v>240</v>
      </c>
      <c r="M143" t="s">
        <v>1201</v>
      </c>
      <c r="N143" t="s">
        <v>1194</v>
      </c>
      <c r="O143" t="s">
        <v>1200</v>
      </c>
      <c r="R143" t="s">
        <v>235</v>
      </c>
      <c r="T143" t="s">
        <v>67</v>
      </c>
      <c r="U143" t="s">
        <v>45</v>
      </c>
      <c r="V143" t="s">
        <v>235</v>
      </c>
      <c r="W143" t="s">
        <v>1194</v>
      </c>
      <c r="Y143" s="1">
        <v>42775.712511574071</v>
      </c>
      <c r="Z143" s="1">
        <v>42788.540393518517</v>
      </c>
    </row>
    <row r="144" spans="1:27" x14ac:dyDescent="0.3">
      <c r="A144">
        <v>95697</v>
      </c>
      <c r="B144" t="s">
        <v>600</v>
      </c>
      <c r="C144" t="s">
        <v>599</v>
      </c>
      <c r="D144" t="s">
        <v>598</v>
      </c>
      <c r="E144" t="s">
        <v>24</v>
      </c>
      <c r="F144" t="s">
        <v>27</v>
      </c>
      <c r="G144" t="s">
        <v>49</v>
      </c>
      <c r="H144" t="s">
        <v>601</v>
      </c>
      <c r="I144" t="s">
        <v>772</v>
      </c>
      <c r="J144" t="s">
        <v>210</v>
      </c>
      <c r="K144" t="s">
        <v>41</v>
      </c>
      <c r="L144" t="s">
        <v>240</v>
      </c>
      <c r="M144" t="s">
        <v>44</v>
      </c>
      <c r="N144" t="s">
        <v>1194</v>
      </c>
      <c r="O144" t="s">
        <v>1194</v>
      </c>
      <c r="R144" t="s">
        <v>235</v>
      </c>
      <c r="T144" t="s">
        <v>55</v>
      </c>
      <c r="U144" t="s">
        <v>37</v>
      </c>
      <c r="V144" t="s">
        <v>235</v>
      </c>
      <c r="W144" t="s">
        <v>1194</v>
      </c>
      <c r="X144" t="s">
        <v>596</v>
      </c>
      <c r="Y144" s="1">
        <v>42775.774421296293</v>
      </c>
      <c r="Z144" s="1">
        <v>42782.392650462964</v>
      </c>
    </row>
    <row r="145" spans="1:26" x14ac:dyDescent="0.3">
      <c r="A145">
        <v>95698</v>
      </c>
      <c r="B145" t="s">
        <v>600</v>
      </c>
      <c r="C145" t="s">
        <v>599</v>
      </c>
      <c r="D145" t="s">
        <v>598</v>
      </c>
      <c r="E145" t="s">
        <v>122</v>
      </c>
      <c r="F145" t="s">
        <v>27</v>
      </c>
      <c r="G145" t="s">
        <v>49</v>
      </c>
      <c r="H145" t="s">
        <v>597</v>
      </c>
      <c r="I145" t="s">
        <v>772</v>
      </c>
      <c r="J145" t="s">
        <v>210</v>
      </c>
      <c r="K145" t="s">
        <v>41</v>
      </c>
      <c r="L145" t="s">
        <v>240</v>
      </c>
      <c r="M145" t="s">
        <v>44</v>
      </c>
      <c r="N145" t="s">
        <v>1194</v>
      </c>
      <c r="O145" t="s">
        <v>1194</v>
      </c>
      <c r="R145" t="s">
        <v>235</v>
      </c>
      <c r="T145" t="s">
        <v>55</v>
      </c>
      <c r="U145" t="s">
        <v>60</v>
      </c>
      <c r="V145" t="s">
        <v>235</v>
      </c>
      <c r="W145" t="s">
        <v>1194</v>
      </c>
      <c r="X145" t="s">
        <v>596</v>
      </c>
      <c r="Y145" s="1">
        <v>42775.786770833336</v>
      </c>
      <c r="Z145" s="1">
        <v>42776.496712962966</v>
      </c>
    </row>
    <row r="146" spans="1:26" x14ac:dyDescent="0.3">
      <c r="A146">
        <v>95735</v>
      </c>
      <c r="B146" t="s">
        <v>128</v>
      </c>
      <c r="C146" t="s">
        <v>599</v>
      </c>
      <c r="D146" t="s">
        <v>987</v>
      </c>
      <c r="E146" t="s">
        <v>24</v>
      </c>
      <c r="F146" t="s">
        <v>27</v>
      </c>
      <c r="G146" t="s">
        <v>117</v>
      </c>
      <c r="H146" t="s">
        <v>1300</v>
      </c>
      <c r="I146" t="s">
        <v>772</v>
      </c>
      <c r="J146" t="s">
        <v>602</v>
      </c>
      <c r="K146" t="s">
        <v>41</v>
      </c>
      <c r="L146" t="s">
        <v>240</v>
      </c>
      <c r="M146" t="s">
        <v>44</v>
      </c>
      <c r="N146" t="s">
        <v>1194</v>
      </c>
      <c r="O146" t="s">
        <v>1293</v>
      </c>
      <c r="R146" t="s">
        <v>235</v>
      </c>
      <c r="T146" t="s">
        <v>43</v>
      </c>
      <c r="U146" t="s">
        <v>45</v>
      </c>
      <c r="V146" t="s">
        <v>235</v>
      </c>
      <c r="W146" t="s">
        <v>1194</v>
      </c>
      <c r="X146" t="s">
        <v>596</v>
      </c>
      <c r="Y146" s="1">
        <v>42776.532141203701</v>
      </c>
      <c r="Z146" s="1">
        <v>42803.596875000003</v>
      </c>
    </row>
    <row r="147" spans="1:26" x14ac:dyDescent="0.3">
      <c r="A147">
        <v>95738</v>
      </c>
      <c r="B147" t="s">
        <v>600</v>
      </c>
      <c r="C147" t="s">
        <v>599</v>
      </c>
      <c r="D147" t="s">
        <v>598</v>
      </c>
      <c r="E147" t="s">
        <v>24</v>
      </c>
      <c r="F147" t="s">
        <v>27</v>
      </c>
      <c r="G147" t="s">
        <v>49</v>
      </c>
      <c r="H147" t="s">
        <v>1246</v>
      </c>
      <c r="I147" t="s">
        <v>772</v>
      </c>
      <c r="J147" t="s">
        <v>210</v>
      </c>
      <c r="K147" t="s">
        <v>41</v>
      </c>
      <c r="L147" t="s">
        <v>240</v>
      </c>
      <c r="M147" t="s">
        <v>44</v>
      </c>
      <c r="N147" t="s">
        <v>1194</v>
      </c>
      <c r="O147" t="s">
        <v>1194</v>
      </c>
      <c r="R147" t="s">
        <v>235</v>
      </c>
      <c r="T147" t="s">
        <v>55</v>
      </c>
      <c r="U147" t="s">
        <v>37</v>
      </c>
      <c r="V147" t="s">
        <v>235</v>
      </c>
      <c r="W147" t="s">
        <v>1194</v>
      </c>
      <c r="Y147" s="1">
        <v>42776.60050925926</v>
      </c>
      <c r="Z147" s="1">
        <v>42789.555254629631</v>
      </c>
    </row>
    <row r="148" spans="1:26" x14ac:dyDescent="0.3">
      <c r="A148">
        <v>95924</v>
      </c>
      <c r="B148" t="s">
        <v>89</v>
      </c>
      <c r="C148" t="s">
        <v>599</v>
      </c>
      <c r="D148" t="s">
        <v>609</v>
      </c>
      <c r="E148" t="s">
        <v>24</v>
      </c>
      <c r="F148" t="s">
        <v>27</v>
      </c>
      <c r="G148" t="s">
        <v>49</v>
      </c>
      <c r="H148" t="s">
        <v>1245</v>
      </c>
      <c r="I148" t="s">
        <v>248</v>
      </c>
      <c r="J148" t="s">
        <v>497</v>
      </c>
      <c r="K148" t="s">
        <v>41</v>
      </c>
      <c r="L148" t="s">
        <v>240</v>
      </c>
      <c r="M148" t="s">
        <v>44</v>
      </c>
      <c r="N148" t="s">
        <v>1194</v>
      </c>
      <c r="O148" t="s">
        <v>1221</v>
      </c>
      <c r="Q148" t="s">
        <v>1238</v>
      </c>
      <c r="R148" t="s">
        <v>235</v>
      </c>
      <c r="T148" t="s">
        <v>43</v>
      </c>
      <c r="U148" t="s">
        <v>37</v>
      </c>
      <c r="V148" t="s">
        <v>235</v>
      </c>
      <c r="W148" t="s">
        <v>1194</v>
      </c>
      <c r="X148" t="s">
        <v>596</v>
      </c>
      <c r="Y148" s="1">
        <v>42780.984467592592</v>
      </c>
      <c r="Z148" s="1">
        <v>42800.166365740741</v>
      </c>
    </row>
    <row r="149" spans="1:26" x14ac:dyDescent="0.3">
      <c r="A149">
        <v>95938</v>
      </c>
      <c r="B149" t="s">
        <v>312</v>
      </c>
      <c r="C149" t="s">
        <v>599</v>
      </c>
      <c r="D149" t="s">
        <v>987</v>
      </c>
      <c r="E149" t="s">
        <v>24</v>
      </c>
      <c r="F149" t="s">
        <v>27</v>
      </c>
      <c r="G149" t="s">
        <v>49</v>
      </c>
      <c r="H149" t="s">
        <v>1244</v>
      </c>
      <c r="I149" t="s">
        <v>772</v>
      </c>
      <c r="J149" t="s">
        <v>497</v>
      </c>
      <c r="K149" t="s">
        <v>41</v>
      </c>
      <c r="L149" t="s">
        <v>32</v>
      </c>
      <c r="M149" t="s">
        <v>44</v>
      </c>
      <c r="N149" t="s">
        <v>1194</v>
      </c>
      <c r="O149" t="s">
        <v>1194</v>
      </c>
      <c r="R149" t="s">
        <v>235</v>
      </c>
      <c r="T149" t="s">
        <v>43</v>
      </c>
      <c r="U149" t="s">
        <v>60</v>
      </c>
      <c r="V149" t="s">
        <v>235</v>
      </c>
      <c r="W149" t="s">
        <v>1194</v>
      </c>
      <c r="Y149" s="1">
        <v>42781.183379629627</v>
      </c>
      <c r="Z149" s="1">
        <v>42793.483240740738</v>
      </c>
    </row>
    <row r="150" spans="1:26" x14ac:dyDescent="0.3">
      <c r="A150">
        <v>95973</v>
      </c>
      <c r="B150" t="s">
        <v>346</v>
      </c>
      <c r="C150" t="s">
        <v>599</v>
      </c>
      <c r="D150" t="s">
        <v>598</v>
      </c>
      <c r="E150" t="s">
        <v>24</v>
      </c>
      <c r="F150" t="s">
        <v>27</v>
      </c>
      <c r="G150" t="s">
        <v>49</v>
      </c>
      <c r="H150" t="s">
        <v>1243</v>
      </c>
      <c r="I150" t="s">
        <v>772</v>
      </c>
      <c r="J150" t="s">
        <v>22</v>
      </c>
      <c r="K150" t="s">
        <v>41</v>
      </c>
      <c r="L150" t="s">
        <v>32</v>
      </c>
      <c r="M150" t="s">
        <v>44</v>
      </c>
      <c r="N150" t="s">
        <v>1194</v>
      </c>
      <c r="O150" t="s">
        <v>1200</v>
      </c>
      <c r="R150" t="s">
        <v>235</v>
      </c>
      <c r="T150" t="s">
        <v>43</v>
      </c>
      <c r="U150" t="s">
        <v>45</v>
      </c>
      <c r="V150" t="s">
        <v>235</v>
      </c>
      <c r="W150" t="s">
        <v>1194</v>
      </c>
      <c r="Y150" s="1">
        <v>42781.990624999999</v>
      </c>
      <c r="Z150" s="1">
        <v>42802.791747685187</v>
      </c>
    </row>
    <row r="151" spans="1:26" x14ac:dyDescent="0.3">
      <c r="A151">
        <v>96117</v>
      </c>
      <c r="B151" t="s">
        <v>22</v>
      </c>
      <c r="C151" t="s">
        <v>599</v>
      </c>
      <c r="D151" t="s">
        <v>598</v>
      </c>
      <c r="E151" t="s">
        <v>24</v>
      </c>
      <c r="F151" t="s">
        <v>27</v>
      </c>
      <c r="G151" t="s">
        <v>49</v>
      </c>
      <c r="H151" t="s">
        <v>1299</v>
      </c>
      <c r="I151" t="s">
        <v>22</v>
      </c>
      <c r="J151" t="s">
        <v>22</v>
      </c>
      <c r="K151" t="s">
        <v>41</v>
      </c>
      <c r="L151" t="s">
        <v>240</v>
      </c>
      <c r="M151" t="s">
        <v>44</v>
      </c>
      <c r="N151" t="s">
        <v>1194</v>
      </c>
      <c r="O151" t="s">
        <v>1194</v>
      </c>
      <c r="R151" t="s">
        <v>235</v>
      </c>
      <c r="T151" t="s">
        <v>55</v>
      </c>
      <c r="U151" t="s">
        <v>45</v>
      </c>
      <c r="V151" t="s">
        <v>235</v>
      </c>
      <c r="W151" t="s">
        <v>1194</v>
      </c>
      <c r="X151" t="s">
        <v>596</v>
      </c>
      <c r="Y151" s="1">
        <v>42782.985868055555</v>
      </c>
      <c r="Z151" s="1">
        <v>42802.789236111108</v>
      </c>
    </row>
    <row r="152" spans="1:26" x14ac:dyDescent="0.3">
      <c r="A152">
        <v>96176</v>
      </c>
      <c r="B152" t="s">
        <v>312</v>
      </c>
      <c r="C152" t="s">
        <v>599</v>
      </c>
      <c r="D152" t="s">
        <v>987</v>
      </c>
      <c r="E152" t="s">
        <v>149</v>
      </c>
      <c r="F152" t="s">
        <v>27</v>
      </c>
      <c r="G152" t="s">
        <v>49</v>
      </c>
      <c r="H152" t="s">
        <v>1242</v>
      </c>
      <c r="I152" t="s">
        <v>772</v>
      </c>
      <c r="J152" t="s">
        <v>497</v>
      </c>
      <c r="K152" t="s">
        <v>41</v>
      </c>
      <c r="L152" t="s">
        <v>240</v>
      </c>
      <c r="M152" t="s">
        <v>44</v>
      </c>
      <c r="N152" t="s">
        <v>1194</v>
      </c>
      <c r="O152" t="s">
        <v>1194</v>
      </c>
      <c r="R152" t="s">
        <v>235</v>
      </c>
      <c r="T152" t="s">
        <v>43</v>
      </c>
      <c r="U152" t="s">
        <v>60</v>
      </c>
      <c r="V152" t="s">
        <v>235</v>
      </c>
      <c r="W152" t="s">
        <v>1194</v>
      </c>
      <c r="X152" t="s">
        <v>596</v>
      </c>
      <c r="Y152" s="1">
        <v>42784.873807870368</v>
      </c>
      <c r="Z152" s="1">
        <v>42790.389074074075</v>
      </c>
    </row>
    <row r="153" spans="1:26" x14ac:dyDescent="0.3">
      <c r="A153">
        <v>96182</v>
      </c>
      <c r="B153" t="s">
        <v>181</v>
      </c>
      <c r="C153" t="s">
        <v>599</v>
      </c>
      <c r="D153" t="s">
        <v>605</v>
      </c>
      <c r="E153" t="s">
        <v>24</v>
      </c>
      <c r="F153" t="s">
        <v>27</v>
      </c>
      <c r="G153" t="s">
        <v>35</v>
      </c>
      <c r="H153" t="s">
        <v>1241</v>
      </c>
      <c r="I153" t="s">
        <v>497</v>
      </c>
      <c r="J153" t="s">
        <v>181</v>
      </c>
      <c r="K153" t="s">
        <v>41</v>
      </c>
      <c r="L153" t="s">
        <v>240</v>
      </c>
      <c r="M153" t="s">
        <v>44</v>
      </c>
      <c r="N153" t="s">
        <v>1194</v>
      </c>
      <c r="O153" t="s">
        <v>1221</v>
      </c>
      <c r="Q153" t="s">
        <v>1238</v>
      </c>
      <c r="R153" t="s">
        <v>235</v>
      </c>
      <c r="T153" t="s">
        <v>43</v>
      </c>
      <c r="U153" t="s">
        <v>45</v>
      </c>
      <c r="V153" t="s">
        <v>235</v>
      </c>
      <c r="W153" t="s">
        <v>1194</v>
      </c>
      <c r="X153" t="s">
        <v>596</v>
      </c>
      <c r="Y153" s="1">
        <v>42785.992384259262</v>
      </c>
      <c r="Z153" s="1">
        <v>42800.133576388886</v>
      </c>
    </row>
    <row r="154" spans="1:26" x14ac:dyDescent="0.3">
      <c r="A154">
        <v>96206</v>
      </c>
      <c r="B154" t="s">
        <v>600</v>
      </c>
      <c r="C154" t="s">
        <v>599</v>
      </c>
      <c r="D154" t="s">
        <v>598</v>
      </c>
      <c r="E154" t="s">
        <v>122</v>
      </c>
      <c r="F154" t="s">
        <v>27</v>
      </c>
      <c r="G154" t="s">
        <v>49</v>
      </c>
      <c r="H154" t="s">
        <v>1240</v>
      </c>
      <c r="I154" t="s">
        <v>772</v>
      </c>
      <c r="J154" t="s">
        <v>248</v>
      </c>
      <c r="K154" t="s">
        <v>41</v>
      </c>
      <c r="L154" t="s">
        <v>240</v>
      </c>
      <c r="N154" t="s">
        <v>1194</v>
      </c>
      <c r="O154" t="s">
        <v>1194</v>
      </c>
      <c r="R154" t="s">
        <v>235</v>
      </c>
      <c r="T154" t="s">
        <v>43</v>
      </c>
      <c r="U154" t="s">
        <v>45</v>
      </c>
      <c r="V154" t="s">
        <v>235</v>
      </c>
      <c r="W154" t="s">
        <v>1194</v>
      </c>
      <c r="Y154" s="1">
        <v>42787.131261574075</v>
      </c>
      <c r="Z154" s="1">
        <v>42787.925833333335</v>
      </c>
    </row>
    <row r="155" spans="1:26" x14ac:dyDescent="0.3">
      <c r="A155">
        <v>96299</v>
      </c>
      <c r="B155" t="s">
        <v>177</v>
      </c>
      <c r="C155" t="s">
        <v>599</v>
      </c>
      <c r="D155" t="s">
        <v>598</v>
      </c>
      <c r="E155" t="s">
        <v>24</v>
      </c>
      <c r="F155" t="s">
        <v>27</v>
      </c>
      <c r="G155" t="s">
        <v>166</v>
      </c>
      <c r="H155" t="s">
        <v>1298</v>
      </c>
      <c r="I155" t="s">
        <v>177</v>
      </c>
      <c r="J155" t="s">
        <v>177</v>
      </c>
      <c r="K155" t="s">
        <v>41</v>
      </c>
      <c r="L155" t="s">
        <v>240</v>
      </c>
      <c r="M155" t="s">
        <v>44</v>
      </c>
      <c r="N155" t="s">
        <v>1194</v>
      </c>
      <c r="O155" t="s">
        <v>1194</v>
      </c>
      <c r="R155" t="s">
        <v>235</v>
      </c>
      <c r="T155" t="s">
        <v>55</v>
      </c>
      <c r="U155" t="s">
        <v>60</v>
      </c>
      <c r="V155" t="s">
        <v>235</v>
      </c>
      <c r="W155" t="s">
        <v>1194</v>
      </c>
      <c r="X155" t="s">
        <v>596</v>
      </c>
      <c r="Y155" s="1">
        <v>42789.002500000002</v>
      </c>
      <c r="Z155" s="1">
        <v>42802.787627314814</v>
      </c>
    </row>
    <row r="156" spans="1:26" x14ac:dyDescent="0.3">
      <c r="A156">
        <v>96400</v>
      </c>
      <c r="B156" t="s">
        <v>191</v>
      </c>
      <c r="C156" t="s">
        <v>599</v>
      </c>
      <c r="D156" t="s">
        <v>609</v>
      </c>
      <c r="E156" t="s">
        <v>24</v>
      </c>
      <c r="F156" t="s">
        <v>27</v>
      </c>
      <c r="G156" t="s">
        <v>49</v>
      </c>
      <c r="H156" t="s">
        <v>1239</v>
      </c>
      <c r="I156" t="s">
        <v>248</v>
      </c>
      <c r="J156" t="s">
        <v>248</v>
      </c>
      <c r="K156" t="s">
        <v>41</v>
      </c>
      <c r="L156" t="s">
        <v>240</v>
      </c>
      <c r="M156" t="s">
        <v>44</v>
      </c>
      <c r="N156" t="s">
        <v>1194</v>
      </c>
      <c r="O156" t="s">
        <v>1221</v>
      </c>
      <c r="Q156" t="s">
        <v>1238</v>
      </c>
      <c r="R156" t="s">
        <v>235</v>
      </c>
      <c r="T156" t="s">
        <v>43</v>
      </c>
      <c r="U156" t="s">
        <v>45</v>
      </c>
      <c r="V156" t="s">
        <v>235</v>
      </c>
      <c r="W156" t="s">
        <v>1194</v>
      </c>
      <c r="X156" t="s">
        <v>596</v>
      </c>
      <c r="Y156" s="1">
        <v>42792.974803240744</v>
      </c>
      <c r="Z156" s="1">
        <v>42800.167349537034</v>
      </c>
    </row>
    <row r="157" spans="1:26" x14ac:dyDescent="0.3">
      <c r="A157">
        <v>96456</v>
      </c>
      <c r="B157" t="s">
        <v>312</v>
      </c>
      <c r="C157" t="s">
        <v>599</v>
      </c>
      <c r="D157" t="s">
        <v>987</v>
      </c>
      <c r="E157" t="s">
        <v>24</v>
      </c>
      <c r="F157" t="s">
        <v>27</v>
      </c>
      <c r="G157" t="s">
        <v>49</v>
      </c>
      <c r="H157" t="s">
        <v>1237</v>
      </c>
      <c r="I157" t="s">
        <v>772</v>
      </c>
      <c r="J157" t="s">
        <v>248</v>
      </c>
      <c r="K157" t="s">
        <v>41</v>
      </c>
      <c r="L157" t="s">
        <v>240</v>
      </c>
      <c r="M157" t="s">
        <v>44</v>
      </c>
      <c r="N157" t="s">
        <v>1194</v>
      </c>
      <c r="O157" t="s">
        <v>1194</v>
      </c>
      <c r="R157" t="s">
        <v>235</v>
      </c>
      <c r="T157" t="s">
        <v>43</v>
      </c>
      <c r="U157" t="s">
        <v>45</v>
      </c>
      <c r="V157" t="s">
        <v>235</v>
      </c>
      <c r="W157" t="s">
        <v>1194</v>
      </c>
      <c r="X157" t="s">
        <v>596</v>
      </c>
      <c r="Y157" s="1">
        <v>42794.160567129627</v>
      </c>
      <c r="Z157" s="1">
        <v>42802.321168981478</v>
      </c>
    </row>
    <row r="158" spans="1:26" x14ac:dyDescent="0.3">
      <c r="A158">
        <v>96825</v>
      </c>
      <c r="B158" t="s">
        <v>128</v>
      </c>
      <c r="C158" t="s">
        <v>599</v>
      </c>
      <c r="D158" t="s">
        <v>609</v>
      </c>
      <c r="E158" t="s">
        <v>24</v>
      </c>
      <c r="F158" t="s">
        <v>27</v>
      </c>
      <c r="G158" t="s">
        <v>166</v>
      </c>
      <c r="H158" t="s">
        <v>1297</v>
      </c>
      <c r="I158" t="s">
        <v>772</v>
      </c>
      <c r="J158" t="s">
        <v>277</v>
      </c>
      <c r="K158" t="s">
        <v>41</v>
      </c>
      <c r="L158" t="s">
        <v>240</v>
      </c>
      <c r="M158" t="s">
        <v>185</v>
      </c>
      <c r="N158" t="s">
        <v>1194</v>
      </c>
      <c r="O158" t="s">
        <v>1194</v>
      </c>
      <c r="R158" t="s">
        <v>235</v>
      </c>
      <c r="T158" t="s">
        <v>67</v>
      </c>
      <c r="U158" t="s">
        <v>45</v>
      </c>
      <c r="V158" t="s">
        <v>235</v>
      </c>
      <c r="W158" t="s">
        <v>1194</v>
      </c>
      <c r="Y158" s="1">
        <v>42801.753854166665</v>
      </c>
      <c r="Z158" s="1">
        <v>42804.305902777778</v>
      </c>
    </row>
    <row r="159" spans="1:26" x14ac:dyDescent="0.3">
      <c r="A159">
        <v>77174</v>
      </c>
      <c r="B159" t="s">
        <v>123</v>
      </c>
      <c r="C159" t="s">
        <v>97</v>
      </c>
      <c r="D159" t="s">
        <v>110</v>
      </c>
      <c r="E159" t="s">
        <v>24</v>
      </c>
      <c r="F159" t="s">
        <v>27</v>
      </c>
      <c r="G159" t="s">
        <v>187</v>
      </c>
      <c r="H159" t="s">
        <v>590</v>
      </c>
      <c r="J159" t="s">
        <v>102</v>
      </c>
      <c r="K159" t="s">
        <v>41</v>
      </c>
      <c r="L159" t="s">
        <v>32</v>
      </c>
      <c r="N159" t="s">
        <v>1194</v>
      </c>
      <c r="O159" t="s">
        <v>1194</v>
      </c>
      <c r="R159" t="s">
        <v>235</v>
      </c>
      <c r="T159" t="s">
        <v>43</v>
      </c>
      <c r="U159" t="s">
        <v>29</v>
      </c>
      <c r="V159" t="s">
        <v>36</v>
      </c>
      <c r="W159" t="s">
        <v>1194</v>
      </c>
      <c r="Y159" s="1">
        <v>42416.525902777779</v>
      </c>
      <c r="Z159" s="1">
        <v>42423.508287037039</v>
      </c>
    </row>
    <row r="160" spans="1:26" x14ac:dyDescent="0.3">
      <c r="A160">
        <v>80602</v>
      </c>
      <c r="B160" t="s">
        <v>109</v>
      </c>
      <c r="C160" t="s">
        <v>97</v>
      </c>
      <c r="D160" t="s">
        <v>110</v>
      </c>
      <c r="E160" t="s">
        <v>24</v>
      </c>
      <c r="F160" t="s">
        <v>27</v>
      </c>
      <c r="G160" t="s">
        <v>187</v>
      </c>
      <c r="H160" t="s">
        <v>583</v>
      </c>
      <c r="J160" t="s">
        <v>102</v>
      </c>
      <c r="K160" t="s">
        <v>41</v>
      </c>
      <c r="L160" t="s">
        <v>32</v>
      </c>
      <c r="M160" t="s">
        <v>185</v>
      </c>
      <c r="N160" t="s">
        <v>1194</v>
      </c>
      <c r="O160" t="s">
        <v>145</v>
      </c>
      <c r="R160" t="s">
        <v>235</v>
      </c>
      <c r="S160" t="s">
        <v>426</v>
      </c>
      <c r="T160" t="s">
        <v>43</v>
      </c>
      <c r="U160" t="s">
        <v>45</v>
      </c>
      <c r="V160" t="s">
        <v>26</v>
      </c>
      <c r="W160" t="s">
        <v>1194</v>
      </c>
      <c r="Y160" s="1">
        <v>42471.625497685185</v>
      </c>
      <c r="Z160" s="1">
        <v>42472.423796296294</v>
      </c>
    </row>
    <row r="161" spans="1:27" x14ac:dyDescent="0.3">
      <c r="A161">
        <v>82520</v>
      </c>
      <c r="B161" t="s">
        <v>123</v>
      </c>
      <c r="C161" t="s">
        <v>97</v>
      </c>
      <c r="D161" t="s">
        <v>110</v>
      </c>
      <c r="E161" t="s">
        <v>24</v>
      </c>
      <c r="F161" t="s">
        <v>27</v>
      </c>
      <c r="G161" t="s">
        <v>187</v>
      </c>
      <c r="H161" t="s">
        <v>579</v>
      </c>
      <c r="J161" t="s">
        <v>102</v>
      </c>
      <c r="K161" t="s">
        <v>41</v>
      </c>
      <c r="L161" t="s">
        <v>32</v>
      </c>
      <c r="N161" t="s">
        <v>1194</v>
      </c>
      <c r="O161" t="s">
        <v>1194</v>
      </c>
      <c r="R161" t="s">
        <v>235</v>
      </c>
      <c r="S161" t="s">
        <v>426</v>
      </c>
      <c r="T161" t="s">
        <v>43</v>
      </c>
      <c r="U161" t="s">
        <v>37</v>
      </c>
      <c r="V161" t="s">
        <v>26</v>
      </c>
      <c r="W161" t="s">
        <v>1194</v>
      </c>
      <c r="Y161" s="1">
        <v>42499.325185185182</v>
      </c>
      <c r="Z161" s="1">
        <v>42537.316388888888</v>
      </c>
    </row>
    <row r="162" spans="1:27" x14ac:dyDescent="0.3">
      <c r="A162">
        <v>96582</v>
      </c>
      <c r="B162" t="s">
        <v>123</v>
      </c>
      <c r="C162" t="s">
        <v>97</v>
      </c>
      <c r="D162" t="s">
        <v>110</v>
      </c>
      <c r="E162" t="s">
        <v>24</v>
      </c>
      <c r="F162" t="s">
        <v>27</v>
      </c>
      <c r="G162" t="s">
        <v>169</v>
      </c>
      <c r="H162" t="s">
        <v>1296</v>
      </c>
      <c r="I162" t="s">
        <v>234</v>
      </c>
      <c r="J162" t="s">
        <v>102</v>
      </c>
      <c r="K162" t="s">
        <v>41</v>
      </c>
      <c r="L162" t="s">
        <v>240</v>
      </c>
      <c r="M162" t="s">
        <v>298</v>
      </c>
      <c r="N162" t="s">
        <v>1194</v>
      </c>
      <c r="O162" t="s">
        <v>1293</v>
      </c>
      <c r="Q162" t="s">
        <v>366</v>
      </c>
      <c r="R162" t="s">
        <v>235</v>
      </c>
      <c r="T162" t="s">
        <v>43</v>
      </c>
      <c r="U162" t="s">
        <v>29</v>
      </c>
      <c r="V162" t="s">
        <v>26</v>
      </c>
      <c r="W162" t="s">
        <v>1194</v>
      </c>
      <c r="Y162" s="1">
        <v>42796.300358796296</v>
      </c>
      <c r="Z162" s="1">
        <v>42804.412175925929</v>
      </c>
    </row>
    <row r="163" spans="1:27" x14ac:dyDescent="0.3">
      <c r="A163">
        <v>88179</v>
      </c>
      <c r="B163" t="s">
        <v>161</v>
      </c>
      <c r="C163" t="s">
        <v>322</v>
      </c>
      <c r="D163" t="s">
        <v>568</v>
      </c>
      <c r="E163" t="s">
        <v>24</v>
      </c>
      <c r="F163" t="s">
        <v>27</v>
      </c>
      <c r="G163" t="s">
        <v>187</v>
      </c>
      <c r="H163" t="s">
        <v>567</v>
      </c>
      <c r="I163" t="s">
        <v>107</v>
      </c>
      <c r="J163" t="s">
        <v>566</v>
      </c>
      <c r="K163" t="s">
        <v>41</v>
      </c>
      <c r="L163" t="s">
        <v>258</v>
      </c>
      <c r="M163" t="s">
        <v>185</v>
      </c>
      <c r="N163" t="s">
        <v>1194</v>
      </c>
      <c r="O163" t="s">
        <v>420</v>
      </c>
      <c r="R163" t="s">
        <v>235</v>
      </c>
      <c r="T163" t="s">
        <v>43</v>
      </c>
      <c r="U163" t="s">
        <v>29</v>
      </c>
      <c r="V163" t="s">
        <v>235</v>
      </c>
      <c r="W163" t="s">
        <v>1194</v>
      </c>
      <c r="Y163" s="1">
        <v>42608.184050925927</v>
      </c>
      <c r="Z163" s="1">
        <v>42627.040138888886</v>
      </c>
    </row>
    <row r="164" spans="1:27" x14ac:dyDescent="0.3">
      <c r="A164">
        <v>95101</v>
      </c>
      <c r="B164" t="s">
        <v>87</v>
      </c>
      <c r="C164" t="s">
        <v>322</v>
      </c>
      <c r="D164" t="s">
        <v>324</v>
      </c>
      <c r="E164" t="s">
        <v>24</v>
      </c>
      <c r="F164" t="s">
        <v>27</v>
      </c>
      <c r="G164" t="s">
        <v>169</v>
      </c>
      <c r="H164" t="s">
        <v>978</v>
      </c>
      <c r="I164" t="s">
        <v>234</v>
      </c>
      <c r="J164" t="s">
        <v>89</v>
      </c>
      <c r="K164" t="s">
        <v>41</v>
      </c>
      <c r="L164" t="s">
        <v>32</v>
      </c>
      <c r="M164" t="s">
        <v>298</v>
      </c>
      <c r="N164" t="s">
        <v>1194</v>
      </c>
      <c r="O164" t="s">
        <v>1194</v>
      </c>
      <c r="R164" t="s">
        <v>235</v>
      </c>
      <c r="T164" t="s">
        <v>43</v>
      </c>
      <c r="U164" t="s">
        <v>29</v>
      </c>
      <c r="V164" t="s">
        <v>306</v>
      </c>
      <c r="W164" t="s">
        <v>1194</v>
      </c>
      <c r="Y164" s="1">
        <v>42762.128333333334</v>
      </c>
      <c r="Z164" s="1">
        <v>42800.011562500003</v>
      </c>
    </row>
    <row r="165" spans="1:27" x14ac:dyDescent="0.3">
      <c r="A165">
        <v>77010</v>
      </c>
      <c r="B165" t="s">
        <v>217</v>
      </c>
      <c r="C165" t="s">
        <v>184</v>
      </c>
      <c r="D165" t="s">
        <v>212</v>
      </c>
      <c r="E165" t="s">
        <v>24</v>
      </c>
      <c r="F165" t="s">
        <v>27</v>
      </c>
      <c r="G165" t="s">
        <v>169</v>
      </c>
      <c r="H165" t="s">
        <v>563</v>
      </c>
      <c r="J165" t="s">
        <v>217</v>
      </c>
      <c r="K165" t="s">
        <v>41</v>
      </c>
      <c r="L165" t="s">
        <v>32</v>
      </c>
      <c r="N165" t="s">
        <v>1194</v>
      </c>
      <c r="O165" t="s">
        <v>1194</v>
      </c>
      <c r="R165" t="s">
        <v>235</v>
      </c>
      <c r="T165" t="s">
        <v>43</v>
      </c>
      <c r="U165" t="s">
        <v>37</v>
      </c>
      <c r="V165" t="s">
        <v>36</v>
      </c>
      <c r="W165" t="s">
        <v>1194</v>
      </c>
      <c r="Y165" s="1">
        <v>42412.258703703701</v>
      </c>
      <c r="Z165" s="1">
        <v>42412.262407407405</v>
      </c>
    </row>
    <row r="166" spans="1:27" x14ac:dyDescent="0.3">
      <c r="A166">
        <v>77038</v>
      </c>
      <c r="B166" t="s">
        <v>562</v>
      </c>
      <c r="C166" t="s">
        <v>184</v>
      </c>
      <c r="D166" t="s">
        <v>257</v>
      </c>
      <c r="E166" t="s">
        <v>24</v>
      </c>
      <c r="F166" t="s">
        <v>27</v>
      </c>
      <c r="G166" t="s">
        <v>187</v>
      </c>
      <c r="H166" t="s">
        <v>561</v>
      </c>
      <c r="I166" t="s">
        <v>236</v>
      </c>
      <c r="J166" t="s">
        <v>91</v>
      </c>
      <c r="K166" t="s">
        <v>41</v>
      </c>
      <c r="L166" t="s">
        <v>32</v>
      </c>
      <c r="M166" t="s">
        <v>185</v>
      </c>
      <c r="N166" t="s">
        <v>1194</v>
      </c>
      <c r="O166" t="s">
        <v>1194</v>
      </c>
      <c r="R166" t="s">
        <v>235</v>
      </c>
      <c r="T166" t="s">
        <v>43</v>
      </c>
      <c r="U166" t="s">
        <v>29</v>
      </c>
      <c r="V166" t="s">
        <v>26</v>
      </c>
      <c r="W166" t="s">
        <v>1194</v>
      </c>
      <c r="Y166" s="1">
        <v>42413.023888888885</v>
      </c>
      <c r="Z166" s="1">
        <v>42445.06453703704</v>
      </c>
    </row>
    <row r="167" spans="1:27" x14ac:dyDescent="0.3">
      <c r="A167">
        <v>82064</v>
      </c>
      <c r="B167" t="s">
        <v>154</v>
      </c>
      <c r="C167" t="s">
        <v>184</v>
      </c>
      <c r="D167" t="s">
        <v>293</v>
      </c>
      <c r="E167" t="s">
        <v>24</v>
      </c>
      <c r="F167" t="s">
        <v>27</v>
      </c>
      <c r="G167" t="s">
        <v>187</v>
      </c>
      <c r="H167" t="s">
        <v>559</v>
      </c>
      <c r="I167" t="s">
        <v>923</v>
      </c>
      <c r="J167" t="s">
        <v>91</v>
      </c>
      <c r="K167" t="s">
        <v>41</v>
      </c>
      <c r="L167" t="s">
        <v>32</v>
      </c>
      <c r="N167" t="s">
        <v>1194</v>
      </c>
      <c r="O167" t="s">
        <v>1194</v>
      </c>
      <c r="R167" t="s">
        <v>235</v>
      </c>
      <c r="T167" t="s">
        <v>67</v>
      </c>
      <c r="U167" t="s">
        <v>45</v>
      </c>
      <c r="V167" t="s">
        <v>26</v>
      </c>
      <c r="W167" t="s">
        <v>361</v>
      </c>
      <c r="Y167" s="1">
        <v>42492.52611111111</v>
      </c>
      <c r="Z167" s="1">
        <v>42528.274548611109</v>
      </c>
    </row>
    <row r="168" spans="1:27" x14ac:dyDescent="0.3">
      <c r="A168">
        <v>82794</v>
      </c>
      <c r="B168" t="s">
        <v>325</v>
      </c>
      <c r="C168" t="s">
        <v>184</v>
      </c>
      <c r="D168" t="s">
        <v>293</v>
      </c>
      <c r="E168" t="s">
        <v>24</v>
      </c>
      <c r="F168" t="s">
        <v>27</v>
      </c>
      <c r="G168" t="s">
        <v>187</v>
      </c>
      <c r="H168" t="s">
        <v>554</v>
      </c>
      <c r="I168" t="s">
        <v>313</v>
      </c>
      <c r="J168" t="s">
        <v>91</v>
      </c>
      <c r="K168" t="s">
        <v>41</v>
      </c>
      <c r="L168" t="s">
        <v>32</v>
      </c>
      <c r="N168" t="s">
        <v>1194</v>
      </c>
      <c r="O168" t="s">
        <v>280</v>
      </c>
      <c r="R168" t="s">
        <v>235</v>
      </c>
      <c r="T168" t="s">
        <v>55</v>
      </c>
      <c r="U168" t="s">
        <v>37</v>
      </c>
      <c r="V168" t="s">
        <v>26</v>
      </c>
      <c r="W168" t="s">
        <v>1194</v>
      </c>
      <c r="Y168" s="1">
        <v>42502.526585648149</v>
      </c>
      <c r="Z168" s="1">
        <v>42531.045590277776</v>
      </c>
    </row>
    <row r="169" spans="1:27" x14ac:dyDescent="0.3">
      <c r="A169">
        <v>83499</v>
      </c>
      <c r="B169" t="s">
        <v>211</v>
      </c>
      <c r="C169" t="s">
        <v>184</v>
      </c>
      <c r="D169" t="s">
        <v>525</v>
      </c>
      <c r="E169" t="s">
        <v>24</v>
      </c>
      <c r="F169" t="s">
        <v>27</v>
      </c>
      <c r="G169" t="s">
        <v>187</v>
      </c>
      <c r="H169" t="s">
        <v>553</v>
      </c>
      <c r="I169" t="s">
        <v>349</v>
      </c>
      <c r="J169" t="s">
        <v>91</v>
      </c>
      <c r="K169" t="s">
        <v>41</v>
      </c>
      <c r="L169" t="s">
        <v>32</v>
      </c>
      <c r="N169" t="s">
        <v>1194</v>
      </c>
      <c r="O169" t="s">
        <v>539</v>
      </c>
      <c r="Q169" t="s">
        <v>552</v>
      </c>
      <c r="R169" t="s">
        <v>235</v>
      </c>
      <c r="T169" t="s">
        <v>43</v>
      </c>
      <c r="U169" t="s">
        <v>29</v>
      </c>
      <c r="V169" t="s">
        <v>26</v>
      </c>
      <c r="W169" t="s">
        <v>361</v>
      </c>
      <c r="Y169" s="1">
        <v>42514.526782407411</v>
      </c>
      <c r="Z169" s="1">
        <v>42573.667349537034</v>
      </c>
    </row>
    <row r="170" spans="1:27" x14ac:dyDescent="0.3">
      <c r="A170">
        <v>83699</v>
      </c>
      <c r="B170" t="s">
        <v>448</v>
      </c>
      <c r="C170" t="s">
        <v>184</v>
      </c>
      <c r="D170" t="s">
        <v>212</v>
      </c>
      <c r="E170" t="s">
        <v>24</v>
      </c>
      <c r="F170" t="s">
        <v>27</v>
      </c>
      <c r="G170" t="s">
        <v>201</v>
      </c>
      <c r="H170" t="s">
        <v>551</v>
      </c>
      <c r="I170" t="s">
        <v>230</v>
      </c>
      <c r="J170" t="s">
        <v>91</v>
      </c>
      <c r="K170" t="s">
        <v>41</v>
      </c>
      <c r="L170" t="s">
        <v>32</v>
      </c>
      <c r="M170" t="s">
        <v>298</v>
      </c>
      <c r="N170" t="s">
        <v>1194</v>
      </c>
      <c r="O170" t="s">
        <v>539</v>
      </c>
      <c r="R170" t="s">
        <v>235</v>
      </c>
      <c r="T170" t="s">
        <v>43</v>
      </c>
      <c r="U170" t="s">
        <v>29</v>
      </c>
      <c r="V170" t="s">
        <v>36</v>
      </c>
      <c r="W170" t="s">
        <v>361</v>
      </c>
      <c r="Y170" s="1">
        <v>42517.521284722221</v>
      </c>
      <c r="Z170" s="1">
        <v>42590.698009259257</v>
      </c>
    </row>
    <row r="171" spans="1:27" x14ac:dyDescent="0.3">
      <c r="A171">
        <v>83706</v>
      </c>
      <c r="B171" t="s">
        <v>183</v>
      </c>
      <c r="C171" t="s">
        <v>184</v>
      </c>
      <c r="D171" t="s">
        <v>525</v>
      </c>
      <c r="E171" t="s">
        <v>24</v>
      </c>
      <c r="F171" t="s">
        <v>27</v>
      </c>
      <c r="G171" t="s">
        <v>187</v>
      </c>
      <c r="H171" t="s">
        <v>550</v>
      </c>
      <c r="I171" t="s">
        <v>913</v>
      </c>
      <c r="J171" t="s">
        <v>91</v>
      </c>
      <c r="K171" t="s">
        <v>41</v>
      </c>
      <c r="L171" t="s">
        <v>32</v>
      </c>
      <c r="N171" t="s">
        <v>1194</v>
      </c>
      <c r="O171" t="s">
        <v>1194</v>
      </c>
      <c r="Q171" t="s">
        <v>549</v>
      </c>
      <c r="R171" t="s">
        <v>235</v>
      </c>
      <c r="T171" t="s">
        <v>67</v>
      </c>
      <c r="U171" t="s">
        <v>45</v>
      </c>
      <c r="V171" t="s">
        <v>26</v>
      </c>
      <c r="W171" t="s">
        <v>361</v>
      </c>
      <c r="Y171" s="1">
        <v>42517.527361111112</v>
      </c>
      <c r="Z171" s="1">
        <v>42785.86005787037</v>
      </c>
    </row>
    <row r="172" spans="1:27" x14ac:dyDescent="0.3">
      <c r="A172">
        <v>83974</v>
      </c>
      <c r="B172" t="s">
        <v>268</v>
      </c>
      <c r="C172" t="s">
        <v>184</v>
      </c>
      <c r="D172" t="s">
        <v>293</v>
      </c>
      <c r="E172" t="s">
        <v>24</v>
      </c>
      <c r="F172" t="s">
        <v>27</v>
      </c>
      <c r="G172" t="s">
        <v>187</v>
      </c>
      <c r="H172" t="s">
        <v>548</v>
      </c>
      <c r="I172" t="s">
        <v>923</v>
      </c>
      <c r="J172" t="s">
        <v>91</v>
      </c>
      <c r="K172" t="s">
        <v>41</v>
      </c>
      <c r="L172" t="s">
        <v>32</v>
      </c>
      <c r="N172" t="s">
        <v>1194</v>
      </c>
      <c r="O172" t="s">
        <v>1194</v>
      </c>
      <c r="R172" t="s">
        <v>235</v>
      </c>
      <c r="T172" t="s">
        <v>55</v>
      </c>
      <c r="U172" t="s">
        <v>45</v>
      </c>
      <c r="V172" t="s">
        <v>26</v>
      </c>
      <c r="W172" t="s">
        <v>1194</v>
      </c>
      <c r="Y172" s="1">
        <v>42523.527754629627</v>
      </c>
      <c r="Z172" s="1">
        <v>42528.271458333336</v>
      </c>
    </row>
    <row r="173" spans="1:27" x14ac:dyDescent="0.3">
      <c r="A173">
        <v>84719</v>
      </c>
      <c r="B173" t="s">
        <v>340</v>
      </c>
      <c r="C173" t="s">
        <v>184</v>
      </c>
      <c r="D173" t="s">
        <v>525</v>
      </c>
      <c r="E173" t="s">
        <v>24</v>
      </c>
      <c r="F173" t="s">
        <v>27</v>
      </c>
      <c r="G173" t="s">
        <v>187</v>
      </c>
      <c r="H173" t="s">
        <v>547</v>
      </c>
      <c r="I173" t="s">
        <v>349</v>
      </c>
      <c r="J173" t="s">
        <v>340</v>
      </c>
      <c r="K173" t="s">
        <v>41</v>
      </c>
      <c r="L173" t="s">
        <v>32</v>
      </c>
      <c r="M173" t="s">
        <v>44</v>
      </c>
      <c r="N173" t="s">
        <v>1194</v>
      </c>
      <c r="O173" t="s">
        <v>433</v>
      </c>
      <c r="Q173" t="s">
        <v>546</v>
      </c>
      <c r="R173" t="s">
        <v>235</v>
      </c>
      <c r="T173" t="s">
        <v>43</v>
      </c>
      <c r="U173" t="s">
        <v>29</v>
      </c>
      <c r="V173" t="s">
        <v>26</v>
      </c>
      <c r="W173" t="s">
        <v>361</v>
      </c>
      <c r="X173" t="s">
        <v>545</v>
      </c>
      <c r="Y173" s="1">
        <v>42537.254837962966</v>
      </c>
      <c r="Z173" s="1">
        <v>42556.341793981483</v>
      </c>
      <c r="AA173" t="s">
        <v>297</v>
      </c>
    </row>
    <row r="174" spans="1:27" x14ac:dyDescent="0.3">
      <c r="A174">
        <v>86218</v>
      </c>
      <c r="B174" t="s">
        <v>340</v>
      </c>
      <c r="C174" t="s">
        <v>184</v>
      </c>
      <c r="D174" t="s">
        <v>186</v>
      </c>
      <c r="E174" t="s">
        <v>24</v>
      </c>
      <c r="F174" t="s">
        <v>27</v>
      </c>
      <c r="G174" t="s">
        <v>187</v>
      </c>
      <c r="H174" t="s">
        <v>1235</v>
      </c>
      <c r="I174" t="s">
        <v>349</v>
      </c>
      <c r="J174" t="s">
        <v>91</v>
      </c>
      <c r="K174" t="s">
        <v>41</v>
      </c>
      <c r="L174" t="s">
        <v>32</v>
      </c>
      <c r="M174" t="s">
        <v>298</v>
      </c>
      <c r="N174" t="s">
        <v>1194</v>
      </c>
      <c r="O174" t="s">
        <v>1216</v>
      </c>
      <c r="R174" t="s">
        <v>235</v>
      </c>
      <c r="T174" t="s">
        <v>55</v>
      </c>
      <c r="U174" t="s">
        <v>45</v>
      </c>
      <c r="V174" t="s">
        <v>26</v>
      </c>
      <c r="W174" t="s">
        <v>1194</v>
      </c>
      <c r="Y174" s="1">
        <v>42566.347951388889</v>
      </c>
      <c r="Z174" s="1">
        <v>42795.651377314818</v>
      </c>
      <c r="AA174" t="s">
        <v>1234</v>
      </c>
    </row>
    <row r="175" spans="1:27" x14ac:dyDescent="0.3">
      <c r="A175">
        <v>86350</v>
      </c>
      <c r="B175" t="s">
        <v>340</v>
      </c>
      <c r="C175" t="s">
        <v>184</v>
      </c>
      <c r="D175" t="s">
        <v>293</v>
      </c>
      <c r="E175" t="s">
        <v>24</v>
      </c>
      <c r="F175" t="s">
        <v>27</v>
      </c>
      <c r="G175" t="s">
        <v>187</v>
      </c>
      <c r="H175" t="s">
        <v>542</v>
      </c>
      <c r="I175" t="s">
        <v>800</v>
      </c>
      <c r="J175" t="s">
        <v>91</v>
      </c>
      <c r="K175" t="s">
        <v>41</v>
      </c>
      <c r="L175" t="s">
        <v>32</v>
      </c>
      <c r="N175" t="s">
        <v>1194</v>
      </c>
      <c r="O175" t="s">
        <v>1194</v>
      </c>
      <c r="Q175" t="s">
        <v>541</v>
      </c>
      <c r="R175" t="s">
        <v>235</v>
      </c>
      <c r="T175" t="s">
        <v>43</v>
      </c>
      <c r="U175" t="s">
        <v>45</v>
      </c>
      <c r="V175" t="s">
        <v>26</v>
      </c>
      <c r="W175" t="s">
        <v>361</v>
      </c>
      <c r="Y175" s="1">
        <v>42570.369074074071</v>
      </c>
      <c r="Z175" s="1">
        <v>42736.966805555552</v>
      </c>
    </row>
    <row r="176" spans="1:27" x14ac:dyDescent="0.3">
      <c r="A176">
        <v>86378</v>
      </c>
      <c r="B176" t="s">
        <v>977</v>
      </c>
      <c r="C176" t="s">
        <v>184</v>
      </c>
      <c r="D176" t="s">
        <v>293</v>
      </c>
      <c r="E176" t="s">
        <v>48</v>
      </c>
      <c r="F176" t="s">
        <v>27</v>
      </c>
      <c r="G176" t="s">
        <v>187</v>
      </c>
      <c r="H176" t="s">
        <v>976</v>
      </c>
      <c r="I176" t="s">
        <v>234</v>
      </c>
      <c r="J176" t="s">
        <v>91</v>
      </c>
      <c r="K176" t="s">
        <v>41</v>
      </c>
      <c r="L176" t="s">
        <v>32</v>
      </c>
      <c r="M176" t="s">
        <v>298</v>
      </c>
      <c r="N176" t="s">
        <v>338</v>
      </c>
      <c r="O176" t="s">
        <v>1194</v>
      </c>
      <c r="R176" t="s">
        <v>235</v>
      </c>
      <c r="T176" t="s">
        <v>43</v>
      </c>
      <c r="U176" t="s">
        <v>29</v>
      </c>
      <c r="V176" t="s">
        <v>26</v>
      </c>
      <c r="W176" t="s">
        <v>1194</v>
      </c>
      <c r="Y176" s="1">
        <v>42570.509155092594</v>
      </c>
      <c r="Z176" s="1">
        <v>42781.593425925923</v>
      </c>
    </row>
    <row r="177" spans="1:27" x14ac:dyDescent="0.3">
      <c r="A177">
        <v>86415</v>
      </c>
      <c r="B177" t="s">
        <v>211</v>
      </c>
      <c r="C177" t="s">
        <v>184</v>
      </c>
      <c r="D177" t="s">
        <v>186</v>
      </c>
      <c r="E177" t="s">
        <v>24</v>
      </c>
      <c r="F177" t="s">
        <v>27</v>
      </c>
      <c r="G177" t="s">
        <v>187</v>
      </c>
      <c r="H177" t="s">
        <v>540</v>
      </c>
      <c r="I177" t="s">
        <v>800</v>
      </c>
      <c r="J177" t="s">
        <v>174</v>
      </c>
      <c r="K177" t="s">
        <v>41</v>
      </c>
      <c r="L177" t="s">
        <v>32</v>
      </c>
      <c r="N177" t="s">
        <v>1194</v>
      </c>
      <c r="O177" t="s">
        <v>1194</v>
      </c>
      <c r="R177" t="s">
        <v>235</v>
      </c>
      <c r="T177" t="s">
        <v>43</v>
      </c>
      <c r="U177" t="s">
        <v>29</v>
      </c>
      <c r="V177" t="s">
        <v>26</v>
      </c>
      <c r="W177" t="s">
        <v>361</v>
      </c>
      <c r="Y177" s="1">
        <v>42571.160509259258</v>
      </c>
      <c r="Z177" s="1">
        <v>42736.967905092592</v>
      </c>
    </row>
    <row r="178" spans="1:27" x14ac:dyDescent="0.3">
      <c r="A178">
        <v>87123</v>
      </c>
      <c r="B178" t="s">
        <v>211</v>
      </c>
      <c r="C178" t="s">
        <v>184</v>
      </c>
      <c r="D178" t="s">
        <v>212</v>
      </c>
      <c r="E178" t="s">
        <v>24</v>
      </c>
      <c r="F178" t="s">
        <v>27</v>
      </c>
      <c r="G178" t="s">
        <v>187</v>
      </c>
      <c r="H178" t="s">
        <v>538</v>
      </c>
      <c r="I178" t="s">
        <v>800</v>
      </c>
      <c r="J178" t="s">
        <v>91</v>
      </c>
      <c r="K178" t="s">
        <v>41</v>
      </c>
      <c r="L178" t="s">
        <v>32</v>
      </c>
      <c r="N178" t="s">
        <v>1194</v>
      </c>
      <c r="O178" t="s">
        <v>539</v>
      </c>
      <c r="Q178" t="s">
        <v>537</v>
      </c>
      <c r="R178" t="s">
        <v>235</v>
      </c>
      <c r="T178" t="s">
        <v>43</v>
      </c>
      <c r="U178" t="s">
        <v>29</v>
      </c>
      <c r="V178" t="s">
        <v>26</v>
      </c>
      <c r="W178" t="s">
        <v>1194</v>
      </c>
      <c r="Y178" s="1">
        <v>42586.299166666664</v>
      </c>
      <c r="Z178" s="1">
        <v>42736.977094907408</v>
      </c>
    </row>
    <row r="179" spans="1:27" x14ac:dyDescent="0.3">
      <c r="A179">
        <v>88054</v>
      </c>
      <c r="B179" t="s">
        <v>214</v>
      </c>
      <c r="C179" t="s">
        <v>184</v>
      </c>
      <c r="D179" t="s">
        <v>293</v>
      </c>
      <c r="E179" t="s">
        <v>24</v>
      </c>
      <c r="F179" t="s">
        <v>27</v>
      </c>
      <c r="G179" t="s">
        <v>169</v>
      </c>
      <c r="H179" t="s">
        <v>536</v>
      </c>
      <c r="I179" t="s">
        <v>800</v>
      </c>
      <c r="J179" t="s">
        <v>91</v>
      </c>
      <c r="K179" t="s">
        <v>41</v>
      </c>
      <c r="L179" t="s">
        <v>240</v>
      </c>
      <c r="M179" t="s">
        <v>365</v>
      </c>
      <c r="N179" t="s">
        <v>1194</v>
      </c>
      <c r="O179" t="s">
        <v>383</v>
      </c>
      <c r="R179" t="s">
        <v>235</v>
      </c>
      <c r="T179" t="s">
        <v>67</v>
      </c>
      <c r="U179" t="s">
        <v>37</v>
      </c>
      <c r="V179" t="s">
        <v>26</v>
      </c>
      <c r="W179" t="s">
        <v>1194</v>
      </c>
      <c r="Y179" s="1">
        <v>42606.244699074072</v>
      </c>
      <c r="Z179" s="1">
        <v>42760.554328703707</v>
      </c>
    </row>
    <row r="180" spans="1:27" x14ac:dyDescent="0.3">
      <c r="A180">
        <v>88202</v>
      </c>
      <c r="B180" t="s">
        <v>285</v>
      </c>
      <c r="C180" t="s">
        <v>184</v>
      </c>
      <c r="D180" t="s">
        <v>293</v>
      </c>
      <c r="E180" t="s">
        <v>24</v>
      </c>
      <c r="F180" t="s">
        <v>27</v>
      </c>
      <c r="G180" t="s">
        <v>169</v>
      </c>
      <c r="H180" t="s">
        <v>535</v>
      </c>
      <c r="I180" t="s">
        <v>245</v>
      </c>
      <c r="J180" t="s">
        <v>91</v>
      </c>
      <c r="K180" t="s">
        <v>41</v>
      </c>
      <c r="L180" t="s">
        <v>32</v>
      </c>
      <c r="M180" t="s">
        <v>369</v>
      </c>
      <c r="N180" t="s">
        <v>1194</v>
      </c>
      <c r="O180" t="s">
        <v>411</v>
      </c>
      <c r="R180" t="s">
        <v>235</v>
      </c>
      <c r="T180" t="s">
        <v>43</v>
      </c>
      <c r="U180" t="s">
        <v>29</v>
      </c>
      <c r="V180" t="s">
        <v>26</v>
      </c>
      <c r="W180" t="s">
        <v>1194</v>
      </c>
      <c r="Y180" s="1">
        <v>42608.519803240742</v>
      </c>
      <c r="Z180" s="1">
        <v>42621.606226851851</v>
      </c>
    </row>
    <row r="181" spans="1:27" x14ac:dyDescent="0.3">
      <c r="A181">
        <v>88899</v>
      </c>
      <c r="B181" t="s">
        <v>340</v>
      </c>
      <c r="C181" t="s">
        <v>184</v>
      </c>
      <c r="D181" t="s">
        <v>525</v>
      </c>
      <c r="E181" t="s">
        <v>24</v>
      </c>
      <c r="F181" t="s">
        <v>27</v>
      </c>
      <c r="G181" t="s">
        <v>169</v>
      </c>
      <c r="H181" t="s">
        <v>534</v>
      </c>
      <c r="I181" t="s">
        <v>915</v>
      </c>
      <c r="J181" t="s">
        <v>91</v>
      </c>
      <c r="K181" t="s">
        <v>41</v>
      </c>
      <c r="L181" t="s">
        <v>32</v>
      </c>
      <c r="N181" t="s">
        <v>1194</v>
      </c>
      <c r="O181" t="s">
        <v>270</v>
      </c>
      <c r="R181" t="s">
        <v>235</v>
      </c>
      <c r="T181" t="s">
        <v>55</v>
      </c>
      <c r="U181" t="s">
        <v>37</v>
      </c>
      <c r="V181" t="s">
        <v>26</v>
      </c>
      <c r="W181" t="s">
        <v>1194</v>
      </c>
      <c r="Y181" s="1">
        <v>42625.724212962959</v>
      </c>
      <c r="Z181" s="1">
        <v>42627.048414351855</v>
      </c>
    </row>
    <row r="182" spans="1:27" x14ac:dyDescent="0.3">
      <c r="A182">
        <v>91723</v>
      </c>
      <c r="B182" t="s">
        <v>325</v>
      </c>
      <c r="C182" t="s">
        <v>184</v>
      </c>
      <c r="D182" t="s">
        <v>525</v>
      </c>
      <c r="E182" t="s">
        <v>24</v>
      </c>
      <c r="F182" t="s">
        <v>27</v>
      </c>
      <c r="G182" t="s">
        <v>187</v>
      </c>
      <c r="H182" t="s">
        <v>524</v>
      </c>
      <c r="I182" t="s">
        <v>195</v>
      </c>
      <c r="J182" t="s">
        <v>91</v>
      </c>
      <c r="K182" t="s">
        <v>41</v>
      </c>
      <c r="L182" t="s">
        <v>32</v>
      </c>
      <c r="M182" t="s">
        <v>369</v>
      </c>
      <c r="N182" t="s">
        <v>1194</v>
      </c>
      <c r="O182" t="s">
        <v>368</v>
      </c>
      <c r="R182" t="s">
        <v>235</v>
      </c>
      <c r="T182" t="s">
        <v>55</v>
      </c>
      <c r="U182" t="s">
        <v>37</v>
      </c>
      <c r="V182" t="s">
        <v>26</v>
      </c>
      <c r="W182" t="s">
        <v>1194</v>
      </c>
      <c r="Y182" s="1">
        <v>42676.504247685189</v>
      </c>
      <c r="Z182" s="1">
        <v>42690.266458333332</v>
      </c>
    </row>
    <row r="183" spans="1:27" x14ac:dyDescent="0.3">
      <c r="A183">
        <v>92081</v>
      </c>
      <c r="B183" t="s">
        <v>159</v>
      </c>
      <c r="C183" t="s">
        <v>184</v>
      </c>
      <c r="D183" t="s">
        <v>212</v>
      </c>
      <c r="E183" t="s">
        <v>24</v>
      </c>
      <c r="F183" t="s">
        <v>27</v>
      </c>
      <c r="G183" t="s">
        <v>187</v>
      </c>
      <c r="H183" t="s">
        <v>1233</v>
      </c>
      <c r="I183" t="s">
        <v>234</v>
      </c>
      <c r="J183" t="s">
        <v>91</v>
      </c>
      <c r="K183" t="s">
        <v>41</v>
      </c>
      <c r="L183" t="s">
        <v>32</v>
      </c>
      <c r="M183" t="s">
        <v>298</v>
      </c>
      <c r="N183" t="s">
        <v>1194</v>
      </c>
      <c r="O183" t="s">
        <v>1216</v>
      </c>
      <c r="Q183" t="s">
        <v>366</v>
      </c>
      <c r="R183" t="s">
        <v>235</v>
      </c>
      <c r="T183" t="s">
        <v>43</v>
      </c>
      <c r="U183" t="s">
        <v>29</v>
      </c>
      <c r="V183" t="s">
        <v>26</v>
      </c>
      <c r="W183" t="s">
        <v>361</v>
      </c>
      <c r="Y183" s="1">
        <v>42683.658750000002</v>
      </c>
      <c r="Z183" s="1">
        <v>42796.337094907409</v>
      </c>
      <c r="AA183" t="s">
        <v>1232</v>
      </c>
    </row>
    <row r="184" spans="1:27" x14ac:dyDescent="0.3">
      <c r="A184">
        <v>92552</v>
      </c>
      <c r="B184" t="s">
        <v>100</v>
      </c>
      <c r="C184" t="s">
        <v>184</v>
      </c>
      <c r="D184" t="s">
        <v>293</v>
      </c>
      <c r="E184" t="s">
        <v>24</v>
      </c>
      <c r="F184" t="s">
        <v>27</v>
      </c>
      <c r="G184" t="s">
        <v>187</v>
      </c>
      <c r="H184" t="s">
        <v>523</v>
      </c>
      <c r="I184" t="s">
        <v>195</v>
      </c>
      <c r="J184" t="s">
        <v>91</v>
      </c>
      <c r="K184" t="s">
        <v>41</v>
      </c>
      <c r="L184" t="s">
        <v>32</v>
      </c>
      <c r="M184" t="s">
        <v>369</v>
      </c>
      <c r="N184" t="s">
        <v>1194</v>
      </c>
      <c r="O184" t="s">
        <v>1194</v>
      </c>
      <c r="R184" t="s">
        <v>235</v>
      </c>
      <c r="T184" t="s">
        <v>55</v>
      </c>
      <c r="U184" t="s">
        <v>37</v>
      </c>
      <c r="V184" t="s">
        <v>26</v>
      </c>
      <c r="W184" t="s">
        <v>1194</v>
      </c>
      <c r="Y184" s="1">
        <v>42692.370798611111</v>
      </c>
      <c r="Z184" s="1">
        <v>42754.314803240741</v>
      </c>
    </row>
    <row r="185" spans="1:27" x14ac:dyDescent="0.3">
      <c r="A185">
        <v>94194</v>
      </c>
      <c r="B185" t="s">
        <v>229</v>
      </c>
      <c r="C185" t="s">
        <v>184</v>
      </c>
      <c r="D185" t="s">
        <v>293</v>
      </c>
      <c r="E185" t="s">
        <v>149</v>
      </c>
      <c r="F185" t="s">
        <v>27</v>
      </c>
      <c r="G185" t="s">
        <v>187</v>
      </c>
      <c r="H185" t="s">
        <v>973</v>
      </c>
      <c r="I185" t="s">
        <v>229</v>
      </c>
      <c r="J185" t="s">
        <v>91</v>
      </c>
      <c r="K185" t="s">
        <v>41</v>
      </c>
      <c r="L185" t="s">
        <v>240</v>
      </c>
      <c r="M185" t="s">
        <v>369</v>
      </c>
      <c r="N185" t="s">
        <v>1194</v>
      </c>
      <c r="O185" t="s">
        <v>1194</v>
      </c>
      <c r="Q185" t="s">
        <v>972</v>
      </c>
      <c r="R185" t="s">
        <v>235</v>
      </c>
      <c r="T185" t="s">
        <v>43</v>
      </c>
      <c r="U185" t="s">
        <v>29</v>
      </c>
      <c r="V185" t="s">
        <v>26</v>
      </c>
      <c r="W185" t="s">
        <v>1194</v>
      </c>
      <c r="Y185" s="1">
        <v>42740.002442129633</v>
      </c>
      <c r="Z185" s="1">
        <v>42766.496493055558</v>
      </c>
    </row>
    <row r="186" spans="1:27" x14ac:dyDescent="0.3">
      <c r="A186">
        <v>94594</v>
      </c>
      <c r="B186" t="s">
        <v>340</v>
      </c>
      <c r="C186" t="s">
        <v>184</v>
      </c>
      <c r="D186" t="s">
        <v>212</v>
      </c>
      <c r="E186" t="s">
        <v>147</v>
      </c>
      <c r="F186" t="s">
        <v>27</v>
      </c>
      <c r="G186" t="s">
        <v>187</v>
      </c>
      <c r="H186" t="s">
        <v>971</v>
      </c>
      <c r="I186" t="s">
        <v>913</v>
      </c>
      <c r="J186" t="s">
        <v>91</v>
      </c>
      <c r="K186" t="s">
        <v>41</v>
      </c>
      <c r="L186" t="s">
        <v>240</v>
      </c>
      <c r="M186" t="s">
        <v>185</v>
      </c>
      <c r="N186" t="s">
        <v>1194</v>
      </c>
      <c r="O186" t="s">
        <v>1194</v>
      </c>
      <c r="R186" t="s">
        <v>235</v>
      </c>
      <c r="T186" t="s">
        <v>67</v>
      </c>
      <c r="U186" t="s">
        <v>37</v>
      </c>
      <c r="V186" t="s">
        <v>235</v>
      </c>
      <c r="W186" t="s">
        <v>1194</v>
      </c>
      <c r="Y186" s="1">
        <v>42748.470682870371</v>
      </c>
      <c r="Z186" s="1">
        <v>42780.21603009259</v>
      </c>
      <c r="AA186" t="s">
        <v>531</v>
      </c>
    </row>
    <row r="187" spans="1:27" x14ac:dyDescent="0.3">
      <c r="A187">
        <v>95130</v>
      </c>
      <c r="B187" t="s">
        <v>295</v>
      </c>
      <c r="C187" t="s">
        <v>184</v>
      </c>
      <c r="D187" t="s">
        <v>212</v>
      </c>
      <c r="E187" t="s">
        <v>24</v>
      </c>
      <c r="F187" t="s">
        <v>27</v>
      </c>
      <c r="G187" t="s">
        <v>169</v>
      </c>
      <c r="H187" t="s">
        <v>522</v>
      </c>
      <c r="I187" t="s">
        <v>349</v>
      </c>
      <c r="J187" t="s">
        <v>102</v>
      </c>
      <c r="K187" t="s">
        <v>41</v>
      </c>
      <c r="L187" t="s">
        <v>240</v>
      </c>
      <c r="M187" t="s">
        <v>365</v>
      </c>
      <c r="N187" t="s">
        <v>1194</v>
      </c>
      <c r="O187" t="s">
        <v>364</v>
      </c>
      <c r="R187" t="s">
        <v>235</v>
      </c>
      <c r="T187" t="s">
        <v>55</v>
      </c>
      <c r="U187" t="s">
        <v>45</v>
      </c>
      <c r="V187" t="s">
        <v>26</v>
      </c>
      <c r="W187" t="s">
        <v>1194</v>
      </c>
      <c r="Y187" s="1">
        <v>42762.359837962962</v>
      </c>
      <c r="Z187" s="1">
        <v>42774.1325462963</v>
      </c>
    </row>
    <row r="188" spans="1:27" x14ac:dyDescent="0.3">
      <c r="A188">
        <v>95216</v>
      </c>
      <c r="B188" t="s">
        <v>214</v>
      </c>
      <c r="C188" t="s">
        <v>184</v>
      </c>
      <c r="D188" t="s">
        <v>293</v>
      </c>
      <c r="E188" t="s">
        <v>149</v>
      </c>
      <c r="F188" t="s">
        <v>27</v>
      </c>
      <c r="G188" t="s">
        <v>187</v>
      </c>
      <c r="H188" t="s">
        <v>969</v>
      </c>
      <c r="I188" t="s">
        <v>315</v>
      </c>
      <c r="J188" t="s">
        <v>214</v>
      </c>
      <c r="K188" t="s">
        <v>41</v>
      </c>
      <c r="L188" t="s">
        <v>240</v>
      </c>
      <c r="M188" t="s">
        <v>185</v>
      </c>
      <c r="N188" t="s">
        <v>1194</v>
      </c>
      <c r="O188" t="s">
        <v>1194</v>
      </c>
      <c r="R188" t="s">
        <v>235</v>
      </c>
      <c r="T188" t="s">
        <v>55</v>
      </c>
      <c r="U188" t="s">
        <v>37</v>
      </c>
      <c r="V188" t="s">
        <v>235</v>
      </c>
      <c r="W188" t="s">
        <v>1194</v>
      </c>
      <c r="Y188" s="1">
        <v>42765.98542824074</v>
      </c>
      <c r="Z188" s="1">
        <v>42781.343599537038</v>
      </c>
      <c r="AA188" t="s">
        <v>531</v>
      </c>
    </row>
    <row r="189" spans="1:27" x14ac:dyDescent="0.3">
      <c r="A189">
        <v>95391</v>
      </c>
      <c r="B189" t="s">
        <v>340</v>
      </c>
      <c r="C189" t="s">
        <v>184</v>
      </c>
      <c r="D189" t="s">
        <v>212</v>
      </c>
      <c r="E189" t="s">
        <v>147</v>
      </c>
      <c r="F189" t="s">
        <v>27</v>
      </c>
      <c r="G189" t="s">
        <v>187</v>
      </c>
      <c r="H189" t="s">
        <v>964</v>
      </c>
      <c r="I189" t="s">
        <v>913</v>
      </c>
      <c r="J189" t="s">
        <v>91</v>
      </c>
      <c r="K189" t="s">
        <v>41</v>
      </c>
      <c r="L189" t="s">
        <v>240</v>
      </c>
      <c r="M189" t="s">
        <v>185</v>
      </c>
      <c r="N189" t="s">
        <v>1194</v>
      </c>
      <c r="O189" t="s">
        <v>1194</v>
      </c>
      <c r="R189" t="s">
        <v>235</v>
      </c>
      <c r="T189" t="s">
        <v>55</v>
      </c>
      <c r="U189" t="s">
        <v>45</v>
      </c>
      <c r="V189" t="s">
        <v>235</v>
      </c>
      <c r="W189" t="s">
        <v>1194</v>
      </c>
      <c r="Y189" s="1">
        <v>42768.410393518519</v>
      </c>
      <c r="Z189" s="1">
        <v>42780.217731481483</v>
      </c>
    </row>
    <row r="190" spans="1:27" x14ac:dyDescent="0.3">
      <c r="A190">
        <v>95650</v>
      </c>
      <c r="B190" t="s">
        <v>497</v>
      </c>
      <c r="C190" t="s">
        <v>184</v>
      </c>
      <c r="D190" t="s">
        <v>212</v>
      </c>
      <c r="E190" t="s">
        <v>149</v>
      </c>
      <c r="F190" t="s">
        <v>27</v>
      </c>
      <c r="G190" t="s">
        <v>49</v>
      </c>
      <c r="H190" t="s">
        <v>1295</v>
      </c>
      <c r="J190" t="s">
        <v>497</v>
      </c>
      <c r="K190" t="s">
        <v>41</v>
      </c>
      <c r="L190" t="s">
        <v>240</v>
      </c>
      <c r="M190" t="s">
        <v>185</v>
      </c>
      <c r="N190" t="s">
        <v>1194</v>
      </c>
      <c r="O190" t="s">
        <v>1194</v>
      </c>
      <c r="R190" t="s">
        <v>235</v>
      </c>
      <c r="T190" t="s">
        <v>43</v>
      </c>
      <c r="U190" t="s">
        <v>37</v>
      </c>
      <c r="V190" t="s">
        <v>235</v>
      </c>
      <c r="W190" t="s">
        <v>1194</v>
      </c>
      <c r="Y190" s="1">
        <v>42774.953576388885</v>
      </c>
      <c r="Z190" s="1">
        <v>42803.15320601852</v>
      </c>
    </row>
    <row r="191" spans="1:27" x14ac:dyDescent="0.3">
      <c r="A191">
        <v>96716</v>
      </c>
      <c r="B191" t="s">
        <v>455</v>
      </c>
      <c r="C191" t="s">
        <v>184</v>
      </c>
      <c r="D191" t="s">
        <v>186</v>
      </c>
      <c r="E191" t="s">
        <v>24</v>
      </c>
      <c r="F191" t="s">
        <v>27</v>
      </c>
      <c r="G191" t="s">
        <v>1231</v>
      </c>
      <c r="H191" t="s">
        <v>1230</v>
      </c>
      <c r="I191" t="s">
        <v>84</v>
      </c>
      <c r="J191" t="s">
        <v>102</v>
      </c>
      <c r="K191" t="s">
        <v>41</v>
      </c>
      <c r="L191" t="s">
        <v>32</v>
      </c>
      <c r="M191" t="s">
        <v>104</v>
      </c>
      <c r="N191" t="s">
        <v>1194</v>
      </c>
      <c r="O191" t="s">
        <v>1221</v>
      </c>
      <c r="R191" t="s">
        <v>235</v>
      </c>
      <c r="T191" t="s">
        <v>55</v>
      </c>
      <c r="U191" t="s">
        <v>37</v>
      </c>
      <c r="V191" t="s">
        <v>235</v>
      </c>
      <c r="W191" t="s">
        <v>1194</v>
      </c>
      <c r="Y191" s="1">
        <v>42800.388680555552</v>
      </c>
      <c r="Z191" s="1">
        <v>42802.544803240744</v>
      </c>
    </row>
    <row r="192" spans="1:27" x14ac:dyDescent="0.3">
      <c r="A192">
        <v>83876</v>
      </c>
      <c r="B192" t="s">
        <v>89</v>
      </c>
      <c r="C192" t="s">
        <v>237</v>
      </c>
      <c r="D192" t="s">
        <v>238</v>
      </c>
      <c r="E192" t="s">
        <v>24</v>
      </c>
      <c r="F192" t="s">
        <v>27</v>
      </c>
      <c r="G192" t="s">
        <v>187</v>
      </c>
      <c r="H192" t="s">
        <v>521</v>
      </c>
      <c r="J192" t="s">
        <v>282</v>
      </c>
      <c r="K192" t="s">
        <v>41</v>
      </c>
      <c r="L192" t="s">
        <v>32</v>
      </c>
      <c r="N192" t="s">
        <v>1194</v>
      </c>
      <c r="O192" t="s">
        <v>1194</v>
      </c>
      <c r="R192" t="s">
        <v>235</v>
      </c>
      <c r="T192" t="s">
        <v>43</v>
      </c>
      <c r="U192" t="s">
        <v>60</v>
      </c>
      <c r="V192" t="s">
        <v>235</v>
      </c>
      <c r="W192" t="s">
        <v>1194</v>
      </c>
      <c r="Y192" s="1">
        <v>42522.50372685185</v>
      </c>
      <c r="Z192" s="1">
        <v>42803.366597222222</v>
      </c>
    </row>
    <row r="193" spans="1:26" x14ac:dyDescent="0.3">
      <c r="A193">
        <v>83877</v>
      </c>
      <c r="B193" t="s">
        <v>89</v>
      </c>
      <c r="C193" t="s">
        <v>237</v>
      </c>
      <c r="D193" t="s">
        <v>238</v>
      </c>
      <c r="E193" t="s">
        <v>24</v>
      </c>
      <c r="F193" t="s">
        <v>27</v>
      </c>
      <c r="G193" t="s">
        <v>187</v>
      </c>
      <c r="H193" t="s">
        <v>520</v>
      </c>
      <c r="J193" t="s">
        <v>282</v>
      </c>
      <c r="K193" t="s">
        <v>41</v>
      </c>
      <c r="L193" t="s">
        <v>32</v>
      </c>
      <c r="N193" t="s">
        <v>1194</v>
      </c>
      <c r="O193" t="s">
        <v>1194</v>
      </c>
      <c r="R193" t="s">
        <v>235</v>
      </c>
      <c r="T193" t="s">
        <v>43</v>
      </c>
      <c r="U193" t="s">
        <v>60</v>
      </c>
      <c r="V193" t="s">
        <v>235</v>
      </c>
      <c r="W193" t="s">
        <v>1194</v>
      </c>
      <c r="Y193" s="1">
        <v>42522.505486111113</v>
      </c>
      <c r="Z193" s="1">
        <v>42803.366249999999</v>
      </c>
    </row>
    <row r="194" spans="1:26" x14ac:dyDescent="0.3">
      <c r="A194">
        <v>85002</v>
      </c>
      <c r="B194" t="s">
        <v>89</v>
      </c>
      <c r="C194" t="s">
        <v>237</v>
      </c>
      <c r="D194" t="s">
        <v>238</v>
      </c>
      <c r="E194" t="s">
        <v>24</v>
      </c>
      <c r="F194" t="s">
        <v>27</v>
      </c>
      <c r="G194" t="s">
        <v>49</v>
      </c>
      <c r="H194" t="s">
        <v>502</v>
      </c>
      <c r="J194" t="s">
        <v>497</v>
      </c>
      <c r="K194" t="s">
        <v>41</v>
      </c>
      <c r="L194" t="s">
        <v>32</v>
      </c>
      <c r="N194" t="s">
        <v>1194</v>
      </c>
      <c r="O194" t="s">
        <v>500</v>
      </c>
      <c r="R194" t="s">
        <v>235</v>
      </c>
      <c r="T194" t="s">
        <v>55</v>
      </c>
      <c r="U194" t="s">
        <v>45</v>
      </c>
      <c r="V194" t="s">
        <v>235</v>
      </c>
      <c r="W194" t="s">
        <v>1194</v>
      </c>
      <c r="Y194" s="1">
        <v>42543.065324074072</v>
      </c>
      <c r="Z194" s="1">
        <v>42724.952881944446</v>
      </c>
    </row>
    <row r="195" spans="1:26" x14ac:dyDescent="0.3">
      <c r="A195">
        <v>90029</v>
      </c>
      <c r="B195" t="s">
        <v>89</v>
      </c>
      <c r="C195" t="s">
        <v>237</v>
      </c>
      <c r="D195" t="s">
        <v>238</v>
      </c>
      <c r="E195" t="s">
        <v>24</v>
      </c>
      <c r="F195" t="s">
        <v>27</v>
      </c>
      <c r="G195" t="s">
        <v>187</v>
      </c>
      <c r="H195" t="s">
        <v>489</v>
      </c>
      <c r="I195" t="s">
        <v>913</v>
      </c>
      <c r="J195" t="s">
        <v>89</v>
      </c>
      <c r="K195" t="s">
        <v>41</v>
      </c>
      <c r="L195" t="s">
        <v>32</v>
      </c>
      <c r="M195" t="s">
        <v>369</v>
      </c>
      <c r="N195" t="s">
        <v>1194</v>
      </c>
      <c r="O195" t="s">
        <v>399</v>
      </c>
      <c r="R195" t="s">
        <v>235</v>
      </c>
      <c r="T195" t="s">
        <v>43</v>
      </c>
      <c r="U195" t="s">
        <v>29</v>
      </c>
      <c r="V195" t="s">
        <v>26</v>
      </c>
      <c r="W195" t="s">
        <v>361</v>
      </c>
      <c r="Y195" s="1">
        <v>42646.93681712963</v>
      </c>
      <c r="Z195" s="1">
        <v>42736.965682870374</v>
      </c>
    </row>
    <row r="196" spans="1:26" x14ac:dyDescent="0.3">
      <c r="A196">
        <v>75590</v>
      </c>
      <c r="B196" t="s">
        <v>111</v>
      </c>
      <c r="C196" t="s">
        <v>63</v>
      </c>
      <c r="D196" t="s">
        <v>65</v>
      </c>
      <c r="E196" t="s">
        <v>24</v>
      </c>
      <c r="F196" t="s">
        <v>27</v>
      </c>
      <c r="G196" t="s">
        <v>169</v>
      </c>
      <c r="H196" t="s">
        <v>488</v>
      </c>
      <c r="I196" t="s">
        <v>163</v>
      </c>
      <c r="J196" t="s">
        <v>64</v>
      </c>
      <c r="K196" t="s">
        <v>41</v>
      </c>
      <c r="L196" t="s">
        <v>32</v>
      </c>
      <c r="N196" t="s">
        <v>1194</v>
      </c>
      <c r="O196" t="s">
        <v>1194</v>
      </c>
      <c r="R196" t="s">
        <v>235</v>
      </c>
      <c r="T196" t="s">
        <v>43</v>
      </c>
      <c r="U196" t="s">
        <v>29</v>
      </c>
      <c r="V196" t="s">
        <v>36</v>
      </c>
      <c r="W196" t="s">
        <v>1194</v>
      </c>
      <c r="Y196" s="1">
        <v>42390.03528935185</v>
      </c>
      <c r="Z196" s="1">
        <v>42689.977997685186</v>
      </c>
    </row>
    <row r="197" spans="1:26" x14ac:dyDescent="0.3">
      <c r="A197">
        <v>78764</v>
      </c>
      <c r="B197" t="s">
        <v>486</v>
      </c>
      <c r="C197" t="s">
        <v>63</v>
      </c>
      <c r="D197" t="s">
        <v>119</v>
      </c>
      <c r="E197" t="s">
        <v>24</v>
      </c>
      <c r="F197" t="s">
        <v>27</v>
      </c>
      <c r="G197" t="s">
        <v>220</v>
      </c>
      <c r="H197" t="s">
        <v>487</v>
      </c>
      <c r="I197" t="s">
        <v>163</v>
      </c>
      <c r="J197" t="s">
        <v>486</v>
      </c>
      <c r="K197" t="s">
        <v>41</v>
      </c>
      <c r="L197" t="s">
        <v>32</v>
      </c>
      <c r="N197" t="s">
        <v>1194</v>
      </c>
      <c r="O197" t="s">
        <v>1194</v>
      </c>
      <c r="R197" t="s">
        <v>235</v>
      </c>
      <c r="T197" t="s">
        <v>67</v>
      </c>
      <c r="U197" t="s">
        <v>45</v>
      </c>
      <c r="V197" t="s">
        <v>235</v>
      </c>
      <c r="W197" t="s">
        <v>1194</v>
      </c>
      <c r="Y197" s="1">
        <v>42443.65730324074</v>
      </c>
      <c r="Z197" s="1">
        <v>42783.138333333336</v>
      </c>
    </row>
    <row r="198" spans="1:26" x14ac:dyDescent="0.3">
      <c r="A198">
        <v>95006</v>
      </c>
      <c r="B198" t="s">
        <v>236</v>
      </c>
      <c r="C198" t="s">
        <v>63</v>
      </c>
      <c r="D198" t="s">
        <v>65</v>
      </c>
      <c r="E198" t="s">
        <v>24</v>
      </c>
      <c r="F198" t="s">
        <v>27</v>
      </c>
      <c r="G198" t="s">
        <v>275</v>
      </c>
      <c r="H198" t="s">
        <v>481</v>
      </c>
      <c r="I198" t="s">
        <v>163</v>
      </c>
      <c r="J198" t="s">
        <v>236</v>
      </c>
      <c r="K198" t="s">
        <v>41</v>
      </c>
      <c r="L198" t="s">
        <v>240</v>
      </c>
      <c r="M198" t="s">
        <v>185</v>
      </c>
      <c r="N198" t="s">
        <v>1194</v>
      </c>
      <c r="O198" t="s">
        <v>373</v>
      </c>
      <c r="R198" t="s">
        <v>235</v>
      </c>
      <c r="T198" t="s">
        <v>67</v>
      </c>
      <c r="U198" t="s">
        <v>60</v>
      </c>
      <c r="V198" t="s">
        <v>235</v>
      </c>
      <c r="W198" t="s">
        <v>1194</v>
      </c>
      <c r="Y198" s="1">
        <v>42760.000775462962</v>
      </c>
      <c r="Z198" s="1">
        <v>42783.142175925925</v>
      </c>
    </row>
    <row r="199" spans="1:26" x14ac:dyDescent="0.3">
      <c r="A199">
        <v>76736</v>
      </c>
      <c r="B199" t="s">
        <v>181</v>
      </c>
      <c r="C199" t="s">
        <v>223</v>
      </c>
      <c r="D199" t="s">
        <v>291</v>
      </c>
      <c r="E199" t="s">
        <v>24</v>
      </c>
      <c r="F199" t="s">
        <v>27</v>
      </c>
      <c r="G199" t="s">
        <v>187</v>
      </c>
      <c r="H199" t="s">
        <v>479</v>
      </c>
      <c r="I199" t="s">
        <v>497</v>
      </c>
      <c r="J199" t="s">
        <v>181</v>
      </c>
      <c r="K199" t="s">
        <v>41</v>
      </c>
      <c r="L199" t="s">
        <v>32</v>
      </c>
      <c r="M199" t="s">
        <v>83</v>
      </c>
      <c r="N199" t="s">
        <v>1194</v>
      </c>
      <c r="O199" t="s">
        <v>1194</v>
      </c>
      <c r="R199" t="s">
        <v>235</v>
      </c>
      <c r="T199" t="s">
        <v>67</v>
      </c>
      <c r="U199" t="s">
        <v>29</v>
      </c>
      <c r="V199" t="s">
        <v>26</v>
      </c>
      <c r="W199" t="s">
        <v>456</v>
      </c>
      <c r="Y199" s="1">
        <v>42408.961423611108</v>
      </c>
      <c r="Z199" s="1">
        <v>42611.992118055554</v>
      </c>
    </row>
    <row r="200" spans="1:26" x14ac:dyDescent="0.3">
      <c r="A200">
        <v>80331</v>
      </c>
      <c r="B200" t="s">
        <v>181</v>
      </c>
      <c r="C200" t="s">
        <v>223</v>
      </c>
      <c r="D200" t="s">
        <v>224</v>
      </c>
      <c r="E200" t="s">
        <v>24</v>
      </c>
      <c r="F200" t="s">
        <v>27</v>
      </c>
      <c r="G200" t="s">
        <v>187</v>
      </c>
      <c r="H200" t="s">
        <v>478</v>
      </c>
      <c r="I200" t="s">
        <v>497</v>
      </c>
      <c r="J200" t="s">
        <v>181</v>
      </c>
      <c r="K200" t="s">
        <v>41</v>
      </c>
      <c r="L200" t="s">
        <v>32</v>
      </c>
      <c r="N200" t="s">
        <v>1194</v>
      </c>
      <c r="O200" t="s">
        <v>1194</v>
      </c>
      <c r="R200" t="s">
        <v>235</v>
      </c>
      <c r="T200" t="s">
        <v>55</v>
      </c>
      <c r="U200" t="s">
        <v>37</v>
      </c>
      <c r="V200" t="s">
        <v>26</v>
      </c>
      <c r="W200" t="s">
        <v>1194</v>
      </c>
      <c r="Y200" s="1">
        <v>42466.238483796296</v>
      </c>
      <c r="Z200" s="1">
        <v>42527.963506944441</v>
      </c>
    </row>
    <row r="201" spans="1:26" x14ac:dyDescent="0.3">
      <c r="A201">
        <v>80333</v>
      </c>
      <c r="B201" t="s">
        <v>181</v>
      </c>
      <c r="C201" t="s">
        <v>223</v>
      </c>
      <c r="D201" t="s">
        <v>224</v>
      </c>
      <c r="E201" t="s">
        <v>24</v>
      </c>
      <c r="F201" t="s">
        <v>27</v>
      </c>
      <c r="G201" t="s">
        <v>187</v>
      </c>
      <c r="H201" t="s">
        <v>477</v>
      </c>
      <c r="I201" t="s">
        <v>497</v>
      </c>
      <c r="J201" t="s">
        <v>181</v>
      </c>
      <c r="K201" t="s">
        <v>41</v>
      </c>
      <c r="L201" t="s">
        <v>32</v>
      </c>
      <c r="N201" t="s">
        <v>1194</v>
      </c>
      <c r="O201" t="s">
        <v>1194</v>
      </c>
      <c r="R201" t="s">
        <v>235</v>
      </c>
      <c r="T201" t="s">
        <v>43</v>
      </c>
      <c r="U201" t="s">
        <v>29</v>
      </c>
      <c r="V201" t="s">
        <v>26</v>
      </c>
      <c r="W201" t="s">
        <v>1194</v>
      </c>
      <c r="Y201" s="1">
        <v>42466.248287037037</v>
      </c>
      <c r="Z201" s="1">
        <v>42524.181620370371</v>
      </c>
    </row>
    <row r="202" spans="1:26" x14ac:dyDescent="0.3">
      <c r="A202">
        <v>84176</v>
      </c>
      <c r="B202" t="s">
        <v>181</v>
      </c>
      <c r="C202" t="s">
        <v>223</v>
      </c>
      <c r="D202" t="s">
        <v>224</v>
      </c>
      <c r="E202" t="s">
        <v>24</v>
      </c>
      <c r="F202" t="s">
        <v>27</v>
      </c>
      <c r="G202" t="s">
        <v>187</v>
      </c>
      <c r="H202" t="s">
        <v>475</v>
      </c>
      <c r="I202" t="s">
        <v>800</v>
      </c>
      <c r="J202" t="s">
        <v>181</v>
      </c>
      <c r="K202" t="s">
        <v>41</v>
      </c>
      <c r="L202" t="s">
        <v>32</v>
      </c>
      <c r="M202" t="s">
        <v>44</v>
      </c>
      <c r="N202" t="s">
        <v>1194</v>
      </c>
      <c r="O202" t="s">
        <v>423</v>
      </c>
      <c r="Q202" t="s">
        <v>474</v>
      </c>
      <c r="R202" t="s">
        <v>235</v>
      </c>
      <c r="T202" t="s">
        <v>55</v>
      </c>
      <c r="U202" t="s">
        <v>37</v>
      </c>
      <c r="V202" t="s">
        <v>26</v>
      </c>
      <c r="W202" t="s">
        <v>1194</v>
      </c>
      <c r="X202" t="s">
        <v>473</v>
      </c>
      <c r="Y202" s="1">
        <v>42528.36310185185</v>
      </c>
      <c r="Z202" s="1">
        <v>42752.185543981483</v>
      </c>
    </row>
    <row r="203" spans="1:26" x14ac:dyDescent="0.3">
      <c r="A203">
        <v>77795</v>
      </c>
      <c r="B203" t="s">
        <v>466</v>
      </c>
      <c r="C203" t="s">
        <v>114</v>
      </c>
      <c r="D203" t="s">
        <v>468</v>
      </c>
      <c r="E203" t="s">
        <v>24</v>
      </c>
      <c r="F203" t="s">
        <v>27</v>
      </c>
      <c r="G203" t="s">
        <v>201</v>
      </c>
      <c r="H203" t="s">
        <v>467</v>
      </c>
      <c r="I203" t="s">
        <v>163</v>
      </c>
      <c r="J203" t="s">
        <v>466</v>
      </c>
      <c r="K203" t="s">
        <v>41</v>
      </c>
      <c r="L203" t="s">
        <v>32</v>
      </c>
      <c r="M203" t="s">
        <v>185</v>
      </c>
      <c r="N203" t="s">
        <v>1194</v>
      </c>
      <c r="O203" t="s">
        <v>1194</v>
      </c>
      <c r="R203" t="s">
        <v>235</v>
      </c>
      <c r="T203" t="s">
        <v>55</v>
      </c>
      <c r="U203" t="s">
        <v>37</v>
      </c>
      <c r="V203" t="s">
        <v>36</v>
      </c>
      <c r="W203" t="s">
        <v>1194</v>
      </c>
      <c r="Y203" s="1">
        <v>42426.259618055556</v>
      </c>
      <c r="Z203" s="1">
        <v>42479.997152777774</v>
      </c>
    </row>
    <row r="204" spans="1:26" x14ac:dyDescent="0.3">
      <c r="A204">
        <v>78300</v>
      </c>
      <c r="B204" t="s">
        <v>461</v>
      </c>
      <c r="C204" t="s">
        <v>114</v>
      </c>
      <c r="D204" t="s">
        <v>116</v>
      </c>
      <c r="E204" t="s">
        <v>24</v>
      </c>
      <c r="F204" t="s">
        <v>27</v>
      </c>
      <c r="G204" t="s">
        <v>76</v>
      </c>
      <c r="H204" t="s">
        <v>464</v>
      </c>
      <c r="I204" t="s">
        <v>913</v>
      </c>
      <c r="J204" t="s">
        <v>163</v>
      </c>
      <c r="K204" t="s">
        <v>41</v>
      </c>
      <c r="L204" t="s">
        <v>32</v>
      </c>
      <c r="M204" t="s">
        <v>185</v>
      </c>
      <c r="N204" t="s">
        <v>1194</v>
      </c>
      <c r="O204" t="s">
        <v>465</v>
      </c>
      <c r="Q204" t="s">
        <v>463</v>
      </c>
      <c r="R204" t="s">
        <v>235</v>
      </c>
      <c r="T204" t="s">
        <v>43</v>
      </c>
      <c r="U204" t="s">
        <v>29</v>
      </c>
      <c r="V204" t="s">
        <v>36</v>
      </c>
      <c r="W204" t="s">
        <v>1194</v>
      </c>
      <c r="Y204" s="1">
        <v>42436.186736111114</v>
      </c>
      <c r="Z204" s="1">
        <v>42736.957141203704</v>
      </c>
    </row>
    <row r="205" spans="1:26" x14ac:dyDescent="0.3">
      <c r="A205">
        <v>80312</v>
      </c>
      <c r="B205" t="s">
        <v>340</v>
      </c>
      <c r="C205" t="s">
        <v>305</v>
      </c>
      <c r="D205" t="s">
        <v>311</v>
      </c>
      <c r="E205" t="s">
        <v>24</v>
      </c>
      <c r="F205" t="s">
        <v>27</v>
      </c>
      <c r="G205" t="s">
        <v>187</v>
      </c>
      <c r="H205" t="s">
        <v>460</v>
      </c>
      <c r="J205" t="s">
        <v>174</v>
      </c>
      <c r="K205" t="s">
        <v>41</v>
      </c>
      <c r="L205" t="s">
        <v>32</v>
      </c>
      <c r="N205" t="s">
        <v>1194</v>
      </c>
      <c r="O205" t="s">
        <v>1194</v>
      </c>
      <c r="R205" t="s">
        <v>235</v>
      </c>
      <c r="S205" t="s">
        <v>426</v>
      </c>
      <c r="T205" t="s">
        <v>67</v>
      </c>
      <c r="U205" t="s">
        <v>37</v>
      </c>
      <c r="V205" t="s">
        <v>26</v>
      </c>
      <c r="W205" t="s">
        <v>1194</v>
      </c>
      <c r="Y205" s="1">
        <v>42466.128449074073</v>
      </c>
      <c r="Z205" s="1">
        <v>42528.0003125</v>
      </c>
    </row>
    <row r="206" spans="1:26" x14ac:dyDescent="0.3">
      <c r="A206">
        <v>82996</v>
      </c>
      <c r="B206" t="s">
        <v>459</v>
      </c>
      <c r="C206" t="s">
        <v>305</v>
      </c>
      <c r="D206" t="s">
        <v>347</v>
      </c>
      <c r="E206" t="s">
        <v>24</v>
      </c>
      <c r="F206" t="s">
        <v>27</v>
      </c>
      <c r="G206" t="s">
        <v>187</v>
      </c>
      <c r="H206" t="s">
        <v>458</v>
      </c>
      <c r="I206" t="s">
        <v>279</v>
      </c>
      <c r="J206" t="s">
        <v>77</v>
      </c>
      <c r="K206" t="s">
        <v>41</v>
      </c>
      <c r="L206" t="s">
        <v>32</v>
      </c>
      <c r="M206" t="s">
        <v>185</v>
      </c>
      <c r="N206" t="s">
        <v>1194</v>
      </c>
      <c r="O206" t="s">
        <v>1194</v>
      </c>
      <c r="Q206" t="s">
        <v>457</v>
      </c>
      <c r="R206" t="s">
        <v>235</v>
      </c>
      <c r="T206" t="s">
        <v>67</v>
      </c>
      <c r="U206" t="s">
        <v>37</v>
      </c>
      <c r="V206" t="s">
        <v>26</v>
      </c>
      <c r="W206" t="s">
        <v>456</v>
      </c>
      <c r="Y206" s="1">
        <v>42506.725740740738</v>
      </c>
      <c r="Z206" s="1">
        <v>42570.722199074073</v>
      </c>
    </row>
    <row r="207" spans="1:26" x14ac:dyDescent="0.3">
      <c r="A207">
        <v>83823</v>
      </c>
      <c r="B207" t="s">
        <v>455</v>
      </c>
      <c r="C207" t="s">
        <v>305</v>
      </c>
      <c r="D207" t="s">
        <v>307</v>
      </c>
      <c r="E207" t="s">
        <v>24</v>
      </c>
      <c r="F207" t="s">
        <v>27</v>
      </c>
      <c r="G207" t="s">
        <v>187</v>
      </c>
      <c r="H207" t="s">
        <v>454</v>
      </c>
      <c r="I207" t="s">
        <v>195</v>
      </c>
      <c r="J207" t="s">
        <v>91</v>
      </c>
      <c r="K207" t="s">
        <v>41</v>
      </c>
      <c r="L207" t="s">
        <v>240</v>
      </c>
      <c r="M207" t="s">
        <v>365</v>
      </c>
      <c r="N207" t="s">
        <v>1194</v>
      </c>
      <c r="O207" t="s">
        <v>1194</v>
      </c>
      <c r="R207" t="s">
        <v>235</v>
      </c>
      <c r="T207" t="s">
        <v>43</v>
      </c>
      <c r="U207" t="s">
        <v>37</v>
      </c>
      <c r="V207" t="s">
        <v>26</v>
      </c>
      <c r="W207" t="s">
        <v>1194</v>
      </c>
      <c r="Y207" s="1">
        <v>42522.026944444442</v>
      </c>
      <c r="Z207" s="1">
        <v>42762.471493055556</v>
      </c>
    </row>
    <row r="208" spans="1:26" x14ac:dyDescent="0.3">
      <c r="A208">
        <v>89454</v>
      </c>
      <c r="B208" t="s">
        <v>304</v>
      </c>
      <c r="C208" t="s">
        <v>305</v>
      </c>
      <c r="D208" t="s">
        <v>307</v>
      </c>
      <c r="E208" t="s">
        <v>24</v>
      </c>
      <c r="F208" t="s">
        <v>27</v>
      </c>
      <c r="G208" t="s">
        <v>153</v>
      </c>
      <c r="H208" t="s">
        <v>452</v>
      </c>
      <c r="I208" t="s">
        <v>336</v>
      </c>
      <c r="J208" t="s">
        <v>91</v>
      </c>
      <c r="K208" t="s">
        <v>41</v>
      </c>
      <c r="L208" t="s">
        <v>32</v>
      </c>
      <c r="M208" t="s">
        <v>369</v>
      </c>
      <c r="N208" t="s">
        <v>1194</v>
      </c>
      <c r="O208" t="s">
        <v>453</v>
      </c>
      <c r="P208">
        <v>12004</v>
      </c>
      <c r="R208" t="s">
        <v>235</v>
      </c>
      <c r="T208" t="s">
        <v>43</v>
      </c>
      <c r="U208" t="s">
        <v>29</v>
      </c>
      <c r="V208" t="s">
        <v>306</v>
      </c>
      <c r="W208" t="s">
        <v>1194</v>
      </c>
      <c r="Y208" s="1">
        <v>42635.302245370367</v>
      </c>
      <c r="Z208" s="1">
        <v>42671.683715277781</v>
      </c>
    </row>
    <row r="209" spans="1:26" x14ac:dyDescent="0.3">
      <c r="A209">
        <v>94715</v>
      </c>
      <c r="B209" t="s">
        <v>958</v>
      </c>
      <c r="C209" t="s">
        <v>305</v>
      </c>
      <c r="D209" t="s">
        <v>311</v>
      </c>
      <c r="E209" t="s">
        <v>149</v>
      </c>
      <c r="F209" t="s">
        <v>27</v>
      </c>
      <c r="G209" t="s">
        <v>76</v>
      </c>
      <c r="H209" t="s">
        <v>957</v>
      </c>
      <c r="I209" t="s">
        <v>800</v>
      </c>
      <c r="J209" t="s">
        <v>91</v>
      </c>
      <c r="K209" t="s">
        <v>41</v>
      </c>
      <c r="L209" t="s">
        <v>240</v>
      </c>
      <c r="M209" t="s">
        <v>185</v>
      </c>
      <c r="N209" t="s">
        <v>1194</v>
      </c>
      <c r="O209" t="s">
        <v>1194</v>
      </c>
      <c r="R209" t="s">
        <v>235</v>
      </c>
      <c r="T209" t="s">
        <v>43</v>
      </c>
      <c r="U209" t="s">
        <v>45</v>
      </c>
      <c r="V209" t="s">
        <v>235</v>
      </c>
      <c r="W209" t="s">
        <v>1194</v>
      </c>
      <c r="Y209" s="1">
        <v>42753.441423611112</v>
      </c>
      <c r="Z209" s="1">
        <v>42765.636990740742</v>
      </c>
    </row>
    <row r="210" spans="1:26" x14ac:dyDescent="0.3">
      <c r="A210">
        <v>94920</v>
      </c>
      <c r="B210" t="s">
        <v>320</v>
      </c>
      <c r="C210" t="s">
        <v>305</v>
      </c>
      <c r="D210" t="s">
        <v>347</v>
      </c>
      <c r="E210" t="s">
        <v>24</v>
      </c>
      <c r="F210" t="s">
        <v>27</v>
      </c>
      <c r="G210" t="s">
        <v>58</v>
      </c>
      <c r="H210" t="s">
        <v>451</v>
      </c>
      <c r="J210" t="s">
        <v>346</v>
      </c>
      <c r="K210" t="s">
        <v>41</v>
      </c>
      <c r="L210" t="s">
        <v>240</v>
      </c>
      <c r="M210" t="s">
        <v>365</v>
      </c>
      <c r="N210" t="s">
        <v>1194</v>
      </c>
      <c r="O210" t="s">
        <v>364</v>
      </c>
      <c r="R210" t="s">
        <v>235</v>
      </c>
      <c r="T210" t="s">
        <v>55</v>
      </c>
      <c r="U210" t="s">
        <v>45</v>
      </c>
      <c r="V210" t="s">
        <v>26</v>
      </c>
      <c r="W210" t="s">
        <v>1194</v>
      </c>
      <c r="Y210" s="1">
        <v>42758.526284722226</v>
      </c>
      <c r="Z210" s="1">
        <v>42774.019178240742</v>
      </c>
    </row>
    <row r="211" spans="1:26" x14ac:dyDescent="0.3">
      <c r="A211">
        <v>96030</v>
      </c>
      <c r="B211" t="s">
        <v>1229</v>
      </c>
      <c r="C211" t="s">
        <v>305</v>
      </c>
      <c r="D211" t="s">
        <v>311</v>
      </c>
      <c r="E211" t="s">
        <v>149</v>
      </c>
      <c r="F211" t="s">
        <v>27</v>
      </c>
      <c r="G211" t="s">
        <v>25</v>
      </c>
      <c r="H211" t="s">
        <v>1228</v>
      </c>
      <c r="I211" t="s">
        <v>784</v>
      </c>
      <c r="J211" t="s">
        <v>91</v>
      </c>
      <c r="K211" t="s">
        <v>41</v>
      </c>
      <c r="L211" t="s">
        <v>101</v>
      </c>
      <c r="N211" t="s">
        <v>1194</v>
      </c>
      <c r="O211" t="s">
        <v>1194</v>
      </c>
      <c r="R211" t="s">
        <v>235</v>
      </c>
      <c r="T211" t="s">
        <v>67</v>
      </c>
      <c r="U211" t="s">
        <v>60</v>
      </c>
      <c r="V211" t="s">
        <v>235</v>
      </c>
      <c r="W211" t="s">
        <v>1194</v>
      </c>
      <c r="Y211" s="1">
        <v>42782.240347222221</v>
      </c>
      <c r="Z211" s="1">
        <v>42793.639039351852</v>
      </c>
    </row>
    <row r="212" spans="1:26" x14ac:dyDescent="0.3">
      <c r="A212">
        <v>77892</v>
      </c>
      <c r="B212" t="s">
        <v>296</v>
      </c>
      <c r="C212" t="s">
        <v>129</v>
      </c>
      <c r="D212" t="s">
        <v>327</v>
      </c>
      <c r="E212" t="s">
        <v>24</v>
      </c>
      <c r="F212" t="s">
        <v>27</v>
      </c>
      <c r="G212" t="s">
        <v>187</v>
      </c>
      <c r="H212" t="s">
        <v>450</v>
      </c>
      <c r="I212" t="s">
        <v>566</v>
      </c>
      <c r="J212" t="s">
        <v>91</v>
      </c>
      <c r="K212" t="s">
        <v>41</v>
      </c>
      <c r="L212" t="s">
        <v>32</v>
      </c>
      <c r="N212" t="s">
        <v>1194</v>
      </c>
      <c r="O212" t="s">
        <v>280</v>
      </c>
      <c r="P212">
        <v>11065</v>
      </c>
      <c r="R212" t="s">
        <v>235</v>
      </c>
      <c r="T212" t="s">
        <v>43</v>
      </c>
      <c r="U212" t="s">
        <v>37</v>
      </c>
      <c r="V212" t="s">
        <v>26</v>
      </c>
      <c r="W212" t="s">
        <v>361</v>
      </c>
      <c r="Y212" s="1">
        <v>42429.524537037039</v>
      </c>
      <c r="Z212" s="1">
        <v>42716.12641203704</v>
      </c>
    </row>
    <row r="213" spans="1:26" x14ac:dyDescent="0.3">
      <c r="A213">
        <v>77906</v>
      </c>
      <c r="B213" t="s">
        <v>299</v>
      </c>
      <c r="C213" t="s">
        <v>129</v>
      </c>
      <c r="D213" t="s">
        <v>310</v>
      </c>
      <c r="E213" t="s">
        <v>24</v>
      </c>
      <c r="F213" t="s">
        <v>27</v>
      </c>
      <c r="G213" t="s">
        <v>153</v>
      </c>
      <c r="H213" t="s">
        <v>449</v>
      </c>
      <c r="I213" t="s">
        <v>439</v>
      </c>
      <c r="J213" t="s">
        <v>91</v>
      </c>
      <c r="K213" t="s">
        <v>41</v>
      </c>
      <c r="L213" t="s">
        <v>32</v>
      </c>
      <c r="N213" t="s">
        <v>1194</v>
      </c>
      <c r="O213" t="s">
        <v>1194</v>
      </c>
      <c r="P213">
        <v>9558</v>
      </c>
      <c r="R213" t="s">
        <v>235</v>
      </c>
      <c r="S213" t="s">
        <v>426</v>
      </c>
      <c r="T213" t="s">
        <v>43</v>
      </c>
      <c r="U213" t="s">
        <v>45</v>
      </c>
      <c r="V213" t="s">
        <v>112</v>
      </c>
      <c r="W213" t="s">
        <v>361</v>
      </c>
      <c r="Y213" s="1">
        <v>42429.659583333334</v>
      </c>
      <c r="Z213" s="1">
        <v>42523.699178240742</v>
      </c>
    </row>
    <row r="214" spans="1:26" x14ac:dyDescent="0.3">
      <c r="A214">
        <v>78079</v>
      </c>
      <c r="B214" t="s">
        <v>448</v>
      </c>
      <c r="C214" t="s">
        <v>129</v>
      </c>
      <c r="D214" t="s">
        <v>310</v>
      </c>
      <c r="E214" t="s">
        <v>24</v>
      </c>
      <c r="F214" t="s">
        <v>27</v>
      </c>
      <c r="G214" t="s">
        <v>153</v>
      </c>
      <c r="H214" t="s">
        <v>447</v>
      </c>
      <c r="I214" t="s">
        <v>226</v>
      </c>
      <c r="J214" t="s">
        <v>91</v>
      </c>
      <c r="K214" t="s">
        <v>41</v>
      </c>
      <c r="L214" t="s">
        <v>32</v>
      </c>
      <c r="M214" t="s">
        <v>104</v>
      </c>
      <c r="N214" t="s">
        <v>1194</v>
      </c>
      <c r="O214" t="s">
        <v>1194</v>
      </c>
      <c r="P214">
        <v>10404</v>
      </c>
      <c r="R214" t="s">
        <v>235</v>
      </c>
      <c r="T214" t="s">
        <v>43</v>
      </c>
      <c r="U214" t="s">
        <v>37</v>
      </c>
      <c r="V214" t="s">
        <v>36</v>
      </c>
      <c r="W214" t="s">
        <v>1194</v>
      </c>
      <c r="Y214" s="1">
        <v>42431.52516203704</v>
      </c>
      <c r="Z214" s="1">
        <v>42584.436435185184</v>
      </c>
    </row>
    <row r="215" spans="1:26" x14ac:dyDescent="0.3">
      <c r="A215">
        <v>79784</v>
      </c>
      <c r="B215" t="s">
        <v>154</v>
      </c>
      <c r="C215" t="s">
        <v>129</v>
      </c>
      <c r="D215" t="s">
        <v>218</v>
      </c>
      <c r="E215" t="s">
        <v>24</v>
      </c>
      <c r="F215" t="s">
        <v>27</v>
      </c>
      <c r="G215" t="s">
        <v>153</v>
      </c>
      <c r="H215" t="s">
        <v>443</v>
      </c>
      <c r="J215" t="s">
        <v>441</v>
      </c>
      <c r="K215" t="s">
        <v>41</v>
      </c>
      <c r="L215" t="s">
        <v>101</v>
      </c>
      <c r="M215" t="s">
        <v>298</v>
      </c>
      <c r="N215" t="s">
        <v>1194</v>
      </c>
      <c r="O215" t="s">
        <v>1194</v>
      </c>
      <c r="P215" t="s">
        <v>442</v>
      </c>
      <c r="R215" t="s">
        <v>235</v>
      </c>
      <c r="T215" t="s">
        <v>43</v>
      </c>
      <c r="U215" t="s">
        <v>45</v>
      </c>
      <c r="V215" t="s">
        <v>112</v>
      </c>
      <c r="W215" t="s">
        <v>361</v>
      </c>
      <c r="Y215" s="1">
        <v>42459.031458333331</v>
      </c>
      <c r="Z215" s="1">
        <v>42803.278622685182</v>
      </c>
    </row>
    <row r="216" spans="1:26" x14ac:dyDescent="0.3">
      <c r="A216">
        <v>80288</v>
      </c>
      <c r="B216" t="s">
        <v>325</v>
      </c>
      <c r="C216" t="s">
        <v>129</v>
      </c>
      <c r="D216" t="s">
        <v>218</v>
      </c>
      <c r="E216" t="s">
        <v>24</v>
      </c>
      <c r="F216" t="s">
        <v>27</v>
      </c>
      <c r="G216" t="s">
        <v>153</v>
      </c>
      <c r="H216" t="s">
        <v>440</v>
      </c>
      <c r="I216" t="s">
        <v>226</v>
      </c>
      <c r="J216" t="s">
        <v>91</v>
      </c>
      <c r="K216" t="s">
        <v>41</v>
      </c>
      <c r="L216" t="s">
        <v>32</v>
      </c>
      <c r="N216" t="s">
        <v>1194</v>
      </c>
      <c r="O216" t="s">
        <v>280</v>
      </c>
      <c r="P216">
        <v>10707</v>
      </c>
      <c r="R216" t="s">
        <v>235</v>
      </c>
      <c r="T216" t="s">
        <v>55</v>
      </c>
      <c r="U216" t="s">
        <v>37</v>
      </c>
      <c r="V216" t="s">
        <v>112</v>
      </c>
      <c r="W216" t="s">
        <v>1194</v>
      </c>
      <c r="Y216" s="1">
        <v>42466.025520833333</v>
      </c>
      <c r="Z216" s="1">
        <v>42531.041354166664</v>
      </c>
    </row>
    <row r="217" spans="1:26" x14ac:dyDescent="0.3">
      <c r="A217">
        <v>82176</v>
      </c>
      <c r="B217" t="s">
        <v>439</v>
      </c>
      <c r="C217" t="s">
        <v>129</v>
      </c>
      <c r="D217" t="s">
        <v>436</v>
      </c>
      <c r="E217" t="s">
        <v>24</v>
      </c>
      <c r="F217" t="s">
        <v>27</v>
      </c>
      <c r="G217" t="s">
        <v>187</v>
      </c>
      <c r="H217" t="s">
        <v>438</v>
      </c>
      <c r="I217" t="s">
        <v>219</v>
      </c>
      <c r="J217" t="s">
        <v>91</v>
      </c>
      <c r="K217" t="s">
        <v>41</v>
      </c>
      <c r="L217" t="s">
        <v>32</v>
      </c>
      <c r="N217" t="s">
        <v>1194</v>
      </c>
      <c r="O217" t="s">
        <v>1194</v>
      </c>
      <c r="R217" t="s">
        <v>235</v>
      </c>
      <c r="T217" t="s">
        <v>55</v>
      </c>
      <c r="U217" t="s">
        <v>37</v>
      </c>
      <c r="V217" t="s">
        <v>26</v>
      </c>
      <c r="W217" t="s">
        <v>1194</v>
      </c>
      <c r="Y217" s="1">
        <v>42494.026504629626</v>
      </c>
      <c r="Z217" s="1">
        <v>42598.087430555555</v>
      </c>
    </row>
    <row r="218" spans="1:26" x14ac:dyDescent="0.3">
      <c r="A218">
        <v>82551</v>
      </c>
      <c r="B218" t="s">
        <v>295</v>
      </c>
      <c r="C218" t="s">
        <v>129</v>
      </c>
      <c r="D218" t="s">
        <v>218</v>
      </c>
      <c r="E218" t="s">
        <v>24</v>
      </c>
      <c r="F218" t="s">
        <v>27</v>
      </c>
      <c r="G218" t="s">
        <v>127</v>
      </c>
      <c r="H218" t="s">
        <v>437</v>
      </c>
      <c r="I218" t="s">
        <v>918</v>
      </c>
      <c r="J218" t="s">
        <v>91</v>
      </c>
      <c r="K218" t="s">
        <v>41</v>
      </c>
      <c r="L218" t="s">
        <v>32</v>
      </c>
      <c r="N218" t="s">
        <v>1194</v>
      </c>
      <c r="O218" t="s">
        <v>280</v>
      </c>
      <c r="P218">
        <v>11139</v>
      </c>
      <c r="R218" t="s">
        <v>235</v>
      </c>
      <c r="T218" t="s">
        <v>43</v>
      </c>
      <c r="U218" t="s">
        <v>37</v>
      </c>
      <c r="V218" t="s">
        <v>306</v>
      </c>
      <c r="W218" t="s">
        <v>1194</v>
      </c>
      <c r="Y218" s="1">
        <v>42499.528321759259</v>
      </c>
      <c r="Z218" s="1">
        <v>42559.33184027778</v>
      </c>
    </row>
    <row r="219" spans="1:26" x14ac:dyDescent="0.3">
      <c r="A219">
        <v>82979</v>
      </c>
      <c r="B219" t="s">
        <v>39</v>
      </c>
      <c r="C219" t="s">
        <v>129</v>
      </c>
      <c r="D219" t="s">
        <v>436</v>
      </c>
      <c r="E219" t="s">
        <v>24</v>
      </c>
      <c r="F219" t="s">
        <v>27</v>
      </c>
      <c r="G219" t="s">
        <v>187</v>
      </c>
      <c r="H219" t="s">
        <v>435</v>
      </c>
      <c r="I219" t="s">
        <v>349</v>
      </c>
      <c r="J219" t="s">
        <v>91</v>
      </c>
      <c r="K219" t="s">
        <v>41</v>
      </c>
      <c r="L219" t="s">
        <v>32</v>
      </c>
      <c r="N219" t="s">
        <v>1194</v>
      </c>
      <c r="O219" t="s">
        <v>1194</v>
      </c>
      <c r="Q219" t="s">
        <v>434</v>
      </c>
      <c r="R219" t="s">
        <v>235</v>
      </c>
      <c r="T219" t="s">
        <v>67</v>
      </c>
      <c r="U219" t="s">
        <v>45</v>
      </c>
      <c r="V219" t="s">
        <v>26</v>
      </c>
      <c r="W219" t="s">
        <v>361</v>
      </c>
      <c r="Y219" s="1">
        <v>42506.531134259261</v>
      </c>
      <c r="Z219" s="1">
        <v>42781.447708333333</v>
      </c>
    </row>
    <row r="220" spans="1:26" x14ac:dyDescent="0.3">
      <c r="A220">
        <v>83170</v>
      </c>
      <c r="B220" t="s">
        <v>407</v>
      </c>
      <c r="C220" t="s">
        <v>129</v>
      </c>
      <c r="D220" t="s">
        <v>218</v>
      </c>
      <c r="E220" t="s">
        <v>24</v>
      </c>
      <c r="F220" t="s">
        <v>27</v>
      </c>
      <c r="G220" t="s">
        <v>187</v>
      </c>
      <c r="H220" t="s">
        <v>432</v>
      </c>
      <c r="I220" t="s">
        <v>349</v>
      </c>
      <c r="J220" t="s">
        <v>91</v>
      </c>
      <c r="K220" t="s">
        <v>41</v>
      </c>
      <c r="L220" t="s">
        <v>32</v>
      </c>
      <c r="M220" t="s">
        <v>185</v>
      </c>
      <c r="N220" t="s">
        <v>1194</v>
      </c>
      <c r="O220" t="s">
        <v>433</v>
      </c>
      <c r="R220" t="s">
        <v>235</v>
      </c>
      <c r="T220" t="s">
        <v>43</v>
      </c>
      <c r="U220" t="s">
        <v>29</v>
      </c>
      <c r="V220" t="s">
        <v>26</v>
      </c>
      <c r="W220" t="s">
        <v>361</v>
      </c>
      <c r="Y220" s="1">
        <v>42508.526736111111</v>
      </c>
      <c r="Z220" s="1">
        <v>42555.411886574075</v>
      </c>
    </row>
    <row r="221" spans="1:26" x14ac:dyDescent="0.3">
      <c r="A221">
        <v>83852</v>
      </c>
      <c r="B221" t="s">
        <v>325</v>
      </c>
      <c r="C221" t="s">
        <v>129</v>
      </c>
      <c r="D221" t="s">
        <v>218</v>
      </c>
      <c r="E221" t="s">
        <v>24</v>
      </c>
      <c r="F221" t="s">
        <v>27</v>
      </c>
      <c r="G221" t="s">
        <v>153</v>
      </c>
      <c r="H221" t="s">
        <v>431</v>
      </c>
      <c r="I221" t="s">
        <v>917</v>
      </c>
      <c r="J221" t="s">
        <v>268</v>
      </c>
      <c r="K221" t="s">
        <v>41</v>
      </c>
      <c r="L221" t="s">
        <v>32</v>
      </c>
      <c r="N221" t="s">
        <v>1194</v>
      </c>
      <c r="O221" t="s">
        <v>206</v>
      </c>
      <c r="R221" t="s">
        <v>235</v>
      </c>
      <c r="T221" t="s">
        <v>43</v>
      </c>
      <c r="U221" t="s">
        <v>29</v>
      </c>
      <c r="V221" t="s">
        <v>269</v>
      </c>
      <c r="W221" t="s">
        <v>1194</v>
      </c>
      <c r="Y221" s="1">
        <v>42522.337314814817</v>
      </c>
      <c r="Z221" s="1">
        <v>42585.987546296295</v>
      </c>
    </row>
    <row r="222" spans="1:26" x14ac:dyDescent="0.3">
      <c r="A222">
        <v>84066</v>
      </c>
      <c r="B222" t="s">
        <v>430</v>
      </c>
      <c r="C222" t="s">
        <v>129</v>
      </c>
      <c r="D222" t="s">
        <v>327</v>
      </c>
      <c r="E222" t="s">
        <v>24</v>
      </c>
      <c r="F222" t="s">
        <v>27</v>
      </c>
      <c r="G222" t="s">
        <v>187</v>
      </c>
      <c r="H222" t="s">
        <v>429</v>
      </c>
      <c r="I222" t="s">
        <v>274</v>
      </c>
      <c r="J222" t="s">
        <v>91</v>
      </c>
      <c r="K222" t="s">
        <v>41</v>
      </c>
      <c r="L222" t="s">
        <v>101</v>
      </c>
      <c r="N222" t="s">
        <v>1194</v>
      </c>
      <c r="O222" t="s">
        <v>1194</v>
      </c>
      <c r="R222" t="s">
        <v>235</v>
      </c>
      <c r="T222" t="s">
        <v>67</v>
      </c>
      <c r="U222" t="s">
        <v>45</v>
      </c>
      <c r="V222" t="s">
        <v>26</v>
      </c>
      <c r="W222" t="s">
        <v>1194</v>
      </c>
      <c r="Y222" s="1">
        <v>42524.527094907404</v>
      </c>
      <c r="Z222" s="1">
        <v>42549.96806712963</v>
      </c>
    </row>
    <row r="223" spans="1:26" x14ac:dyDescent="0.3">
      <c r="A223">
        <v>85377</v>
      </c>
      <c r="B223" t="s">
        <v>217</v>
      </c>
      <c r="C223" t="s">
        <v>129</v>
      </c>
      <c r="D223" t="s">
        <v>310</v>
      </c>
      <c r="E223" t="s">
        <v>24</v>
      </c>
      <c r="F223" t="s">
        <v>27</v>
      </c>
      <c r="G223" t="s">
        <v>153</v>
      </c>
      <c r="H223" t="s">
        <v>427</v>
      </c>
      <c r="I223" t="s">
        <v>916</v>
      </c>
      <c r="J223" t="s">
        <v>214</v>
      </c>
      <c r="K223" t="s">
        <v>41</v>
      </c>
      <c r="L223" t="s">
        <v>32</v>
      </c>
      <c r="M223" t="s">
        <v>369</v>
      </c>
      <c r="N223" t="s">
        <v>1194</v>
      </c>
      <c r="O223" t="s">
        <v>428</v>
      </c>
      <c r="P223" t="s">
        <v>344</v>
      </c>
      <c r="R223" t="s">
        <v>235</v>
      </c>
      <c r="S223" t="s">
        <v>426</v>
      </c>
      <c r="T223" t="s">
        <v>55</v>
      </c>
      <c r="U223" t="s">
        <v>37</v>
      </c>
      <c r="V223" t="s">
        <v>103</v>
      </c>
      <c r="W223" t="s">
        <v>361</v>
      </c>
      <c r="Y223" s="1">
        <v>42550.251122685186</v>
      </c>
      <c r="Z223" s="1">
        <v>42703.467199074075</v>
      </c>
    </row>
    <row r="224" spans="1:26" x14ac:dyDescent="0.3">
      <c r="A224">
        <v>87635</v>
      </c>
      <c r="B224" t="s">
        <v>325</v>
      </c>
      <c r="C224" t="s">
        <v>129</v>
      </c>
      <c r="D224" t="s">
        <v>218</v>
      </c>
      <c r="E224" t="s">
        <v>149</v>
      </c>
      <c r="F224" t="s">
        <v>27</v>
      </c>
      <c r="G224" t="s">
        <v>153</v>
      </c>
      <c r="H224" t="s">
        <v>1198</v>
      </c>
      <c r="I224" t="s">
        <v>226</v>
      </c>
      <c r="J224" t="s">
        <v>77</v>
      </c>
      <c r="K224" t="s">
        <v>41</v>
      </c>
      <c r="L224" t="s">
        <v>101</v>
      </c>
      <c r="M224" t="s">
        <v>298</v>
      </c>
      <c r="N224" t="s">
        <v>1194</v>
      </c>
      <c r="O224" t="s">
        <v>1194</v>
      </c>
      <c r="P224">
        <v>11924</v>
      </c>
      <c r="R224" t="s">
        <v>235</v>
      </c>
      <c r="T224" t="s">
        <v>43</v>
      </c>
      <c r="U224" t="s">
        <v>37</v>
      </c>
      <c r="V224" t="s">
        <v>103</v>
      </c>
      <c r="W224" t="s">
        <v>361</v>
      </c>
      <c r="Y224" s="1">
        <v>42598.010752314818</v>
      </c>
      <c r="Z224" s="1">
        <v>42785.978854166664</v>
      </c>
    </row>
    <row r="225" spans="1:27" x14ac:dyDescent="0.3">
      <c r="A225">
        <v>88052</v>
      </c>
      <c r="B225" t="s">
        <v>128</v>
      </c>
      <c r="C225" t="s">
        <v>129</v>
      </c>
      <c r="D225" t="s">
        <v>218</v>
      </c>
      <c r="E225" t="s">
        <v>24</v>
      </c>
      <c r="F225" t="s">
        <v>27</v>
      </c>
      <c r="G225" t="s">
        <v>169</v>
      </c>
      <c r="H225" t="s">
        <v>419</v>
      </c>
      <c r="I225" t="s">
        <v>349</v>
      </c>
      <c r="J225" t="s">
        <v>91</v>
      </c>
      <c r="K225" t="s">
        <v>41</v>
      </c>
      <c r="L225" t="s">
        <v>32</v>
      </c>
      <c r="M225" t="s">
        <v>369</v>
      </c>
      <c r="N225" t="s">
        <v>1194</v>
      </c>
      <c r="O225" t="s">
        <v>420</v>
      </c>
      <c r="R225" t="s">
        <v>235</v>
      </c>
      <c r="T225" t="s">
        <v>67</v>
      </c>
      <c r="U225" t="s">
        <v>37</v>
      </c>
      <c r="V225" t="s">
        <v>26</v>
      </c>
      <c r="W225" t="s">
        <v>1194</v>
      </c>
      <c r="Y225" s="1">
        <v>42606.241018518522</v>
      </c>
      <c r="Z225" s="1">
        <v>42670.350104166668</v>
      </c>
    </row>
    <row r="226" spans="1:27" x14ac:dyDescent="0.3">
      <c r="A226">
        <v>88326</v>
      </c>
      <c r="B226" t="s">
        <v>416</v>
      </c>
      <c r="C226" t="s">
        <v>129</v>
      </c>
      <c r="D226" t="s">
        <v>415</v>
      </c>
      <c r="E226" t="s">
        <v>24</v>
      </c>
      <c r="F226" t="s">
        <v>27</v>
      </c>
      <c r="G226" t="s">
        <v>169</v>
      </c>
      <c r="H226" t="s">
        <v>414</v>
      </c>
      <c r="I226" t="s">
        <v>230</v>
      </c>
      <c r="J226" t="s">
        <v>91</v>
      </c>
      <c r="K226" t="s">
        <v>41</v>
      </c>
      <c r="L226" t="s">
        <v>32</v>
      </c>
      <c r="M226" t="s">
        <v>369</v>
      </c>
      <c r="N226" t="s">
        <v>1194</v>
      </c>
      <c r="O226" t="s">
        <v>1194</v>
      </c>
      <c r="R226" t="s">
        <v>235</v>
      </c>
      <c r="T226" t="s">
        <v>55</v>
      </c>
      <c r="U226" t="s">
        <v>37</v>
      </c>
      <c r="V226" t="s">
        <v>26</v>
      </c>
      <c r="W226" t="s">
        <v>1194</v>
      </c>
      <c r="Y226" s="1">
        <v>42612.459756944445</v>
      </c>
      <c r="Z226" s="1">
        <v>42636.521168981482</v>
      </c>
    </row>
    <row r="227" spans="1:27" x14ac:dyDescent="0.3">
      <c r="A227">
        <v>88404</v>
      </c>
      <c r="B227" t="s">
        <v>154</v>
      </c>
      <c r="C227" t="s">
        <v>129</v>
      </c>
      <c r="D227" t="s">
        <v>218</v>
      </c>
      <c r="E227" t="s">
        <v>24</v>
      </c>
      <c r="F227" t="s">
        <v>27</v>
      </c>
      <c r="G227" t="s">
        <v>169</v>
      </c>
      <c r="H227" t="s">
        <v>412</v>
      </c>
      <c r="I227" t="s">
        <v>349</v>
      </c>
      <c r="J227" t="s">
        <v>91</v>
      </c>
      <c r="K227" t="s">
        <v>41</v>
      </c>
      <c r="L227" t="s">
        <v>32</v>
      </c>
      <c r="M227" t="s">
        <v>369</v>
      </c>
      <c r="N227" t="s">
        <v>1194</v>
      </c>
      <c r="O227" t="s">
        <v>413</v>
      </c>
      <c r="R227" t="s">
        <v>235</v>
      </c>
      <c r="T227" t="s">
        <v>43</v>
      </c>
      <c r="U227" t="s">
        <v>29</v>
      </c>
      <c r="V227" t="s">
        <v>26</v>
      </c>
      <c r="W227" t="s">
        <v>361</v>
      </c>
      <c r="Y227" s="1">
        <v>42613.502395833333</v>
      </c>
      <c r="Z227" s="1">
        <v>42662.196377314816</v>
      </c>
    </row>
    <row r="228" spans="1:27" x14ac:dyDescent="0.3">
      <c r="A228">
        <v>88406</v>
      </c>
      <c r="B228" t="s">
        <v>299</v>
      </c>
      <c r="C228" t="s">
        <v>129</v>
      </c>
      <c r="D228" t="s">
        <v>218</v>
      </c>
      <c r="E228" t="s">
        <v>24</v>
      </c>
      <c r="F228" t="s">
        <v>27</v>
      </c>
      <c r="G228" t="s">
        <v>169</v>
      </c>
      <c r="H228" t="s">
        <v>410</v>
      </c>
      <c r="I228" t="s">
        <v>190</v>
      </c>
      <c r="J228" t="s">
        <v>91</v>
      </c>
      <c r="K228" t="s">
        <v>41</v>
      </c>
      <c r="L228" t="s">
        <v>32</v>
      </c>
      <c r="N228" t="s">
        <v>1194</v>
      </c>
      <c r="O228" t="s">
        <v>411</v>
      </c>
      <c r="R228" t="s">
        <v>235</v>
      </c>
      <c r="T228" t="s">
        <v>67</v>
      </c>
      <c r="U228" t="s">
        <v>37</v>
      </c>
      <c r="V228" t="s">
        <v>26</v>
      </c>
      <c r="W228" t="s">
        <v>1194</v>
      </c>
      <c r="Y228" s="1">
        <v>42613.506249999999</v>
      </c>
      <c r="Z228" s="1">
        <v>42615.414560185185</v>
      </c>
    </row>
    <row r="229" spans="1:27" x14ac:dyDescent="0.3">
      <c r="A229">
        <v>88467</v>
      </c>
      <c r="B229" t="s">
        <v>214</v>
      </c>
      <c r="C229" t="s">
        <v>129</v>
      </c>
      <c r="D229" t="s">
        <v>218</v>
      </c>
      <c r="E229" t="s">
        <v>24</v>
      </c>
      <c r="F229" t="s">
        <v>27</v>
      </c>
      <c r="G229" t="s">
        <v>169</v>
      </c>
      <c r="H229" t="s">
        <v>408</v>
      </c>
      <c r="I229" t="s">
        <v>913</v>
      </c>
      <c r="J229" t="s">
        <v>91</v>
      </c>
      <c r="K229" t="s">
        <v>41</v>
      </c>
      <c r="L229" t="s">
        <v>32</v>
      </c>
      <c r="M229" t="s">
        <v>369</v>
      </c>
      <c r="N229" t="s">
        <v>1194</v>
      </c>
      <c r="O229" t="s">
        <v>409</v>
      </c>
      <c r="R229" t="s">
        <v>235</v>
      </c>
      <c r="T229" t="s">
        <v>43</v>
      </c>
      <c r="U229" t="s">
        <v>29</v>
      </c>
      <c r="V229" t="s">
        <v>26</v>
      </c>
      <c r="W229" t="s">
        <v>361</v>
      </c>
      <c r="Y229" s="1">
        <v>42614.412939814814</v>
      </c>
      <c r="Z229" s="1">
        <v>42746.924074074072</v>
      </c>
      <c r="AA229" t="s">
        <v>300</v>
      </c>
    </row>
    <row r="230" spans="1:27" x14ac:dyDescent="0.3">
      <c r="A230">
        <v>88901</v>
      </c>
      <c r="B230" t="s">
        <v>407</v>
      </c>
      <c r="C230" t="s">
        <v>129</v>
      </c>
      <c r="D230" t="s">
        <v>310</v>
      </c>
      <c r="E230" t="s">
        <v>24</v>
      </c>
      <c r="F230" t="s">
        <v>27</v>
      </c>
      <c r="G230" t="s">
        <v>153</v>
      </c>
      <c r="H230" t="s">
        <v>406</v>
      </c>
      <c r="I230" t="s">
        <v>916</v>
      </c>
      <c r="J230" t="s">
        <v>91</v>
      </c>
      <c r="K230" t="s">
        <v>41</v>
      </c>
      <c r="L230" t="s">
        <v>32</v>
      </c>
      <c r="M230" t="s">
        <v>369</v>
      </c>
      <c r="N230" t="s">
        <v>1194</v>
      </c>
      <c r="O230" t="s">
        <v>399</v>
      </c>
      <c r="P230">
        <v>11934</v>
      </c>
      <c r="R230" t="s">
        <v>235</v>
      </c>
      <c r="T230" t="s">
        <v>55</v>
      </c>
      <c r="U230" t="s">
        <v>45</v>
      </c>
      <c r="V230" t="s">
        <v>306</v>
      </c>
      <c r="W230" t="s">
        <v>1194</v>
      </c>
      <c r="Y230" s="1">
        <v>42625.727488425924</v>
      </c>
      <c r="Z230" s="1">
        <v>42669.179467592592</v>
      </c>
    </row>
    <row r="231" spans="1:27" x14ac:dyDescent="0.3">
      <c r="A231">
        <v>88950</v>
      </c>
      <c r="B231" t="s">
        <v>268</v>
      </c>
      <c r="C231" t="s">
        <v>129</v>
      </c>
      <c r="D231" t="s">
        <v>218</v>
      </c>
      <c r="E231" t="s">
        <v>24</v>
      </c>
      <c r="F231" t="s">
        <v>27</v>
      </c>
      <c r="G231" t="s">
        <v>201</v>
      </c>
      <c r="H231" t="s">
        <v>405</v>
      </c>
      <c r="I231" t="s">
        <v>268</v>
      </c>
      <c r="J231" t="s">
        <v>91</v>
      </c>
      <c r="K231" t="s">
        <v>41</v>
      </c>
      <c r="L231" t="s">
        <v>32</v>
      </c>
      <c r="M231" t="s">
        <v>369</v>
      </c>
      <c r="N231" t="s">
        <v>1194</v>
      </c>
      <c r="O231" t="s">
        <v>402</v>
      </c>
      <c r="R231" t="s">
        <v>235</v>
      </c>
      <c r="T231" t="s">
        <v>43</v>
      </c>
      <c r="U231" t="s">
        <v>29</v>
      </c>
      <c r="V231" t="s">
        <v>36</v>
      </c>
      <c r="W231" t="s">
        <v>1194</v>
      </c>
      <c r="Y231" s="1">
        <v>42626.615289351852</v>
      </c>
      <c r="Z231" s="1">
        <v>42636.000474537039</v>
      </c>
    </row>
    <row r="232" spans="1:27" x14ac:dyDescent="0.3">
      <c r="A232">
        <v>89151</v>
      </c>
      <c r="B232" t="s">
        <v>84</v>
      </c>
      <c r="C232" t="s">
        <v>129</v>
      </c>
      <c r="D232" t="s">
        <v>218</v>
      </c>
      <c r="E232" t="s">
        <v>24</v>
      </c>
      <c r="F232" t="s">
        <v>27</v>
      </c>
      <c r="G232" t="s">
        <v>169</v>
      </c>
      <c r="H232" t="s">
        <v>403</v>
      </c>
      <c r="I232" t="s">
        <v>245</v>
      </c>
      <c r="J232" t="s">
        <v>91</v>
      </c>
      <c r="K232" t="s">
        <v>41</v>
      </c>
      <c r="L232" t="s">
        <v>32</v>
      </c>
      <c r="M232" t="s">
        <v>369</v>
      </c>
      <c r="N232" t="s">
        <v>1194</v>
      </c>
      <c r="O232" t="s">
        <v>404</v>
      </c>
      <c r="R232" t="s">
        <v>235</v>
      </c>
      <c r="T232" t="s">
        <v>67</v>
      </c>
      <c r="U232" t="s">
        <v>45</v>
      </c>
      <c r="V232" t="s">
        <v>26</v>
      </c>
      <c r="W232" t="s">
        <v>1194</v>
      </c>
      <c r="Y232" s="1">
        <v>42629.357048611113</v>
      </c>
      <c r="Z232" s="1">
        <v>42650.373414351852</v>
      </c>
    </row>
    <row r="233" spans="1:27" x14ac:dyDescent="0.3">
      <c r="A233">
        <v>89392</v>
      </c>
      <c r="B233" t="s">
        <v>299</v>
      </c>
      <c r="C233" t="s">
        <v>129</v>
      </c>
      <c r="D233" t="s">
        <v>310</v>
      </c>
      <c r="E233" t="s">
        <v>24</v>
      </c>
      <c r="F233" t="s">
        <v>27</v>
      </c>
      <c r="G233" t="s">
        <v>153</v>
      </c>
      <c r="H233" t="s">
        <v>401</v>
      </c>
      <c r="I233" t="s">
        <v>336</v>
      </c>
      <c r="J233" t="s">
        <v>91</v>
      </c>
      <c r="K233" t="s">
        <v>41</v>
      </c>
      <c r="L233" t="s">
        <v>32</v>
      </c>
      <c r="M233" t="s">
        <v>104</v>
      </c>
      <c r="N233" t="s">
        <v>1194</v>
      </c>
      <c r="O233" t="s">
        <v>402</v>
      </c>
      <c r="P233">
        <v>11999</v>
      </c>
      <c r="R233" t="s">
        <v>235</v>
      </c>
      <c r="T233" t="s">
        <v>43</v>
      </c>
      <c r="U233" t="s">
        <v>29</v>
      </c>
      <c r="V233" t="s">
        <v>306</v>
      </c>
      <c r="W233" t="s">
        <v>361</v>
      </c>
      <c r="Y233" s="1">
        <v>42634.312048611115</v>
      </c>
      <c r="Z233" s="1">
        <v>42640.874675925923</v>
      </c>
    </row>
    <row r="234" spans="1:27" x14ac:dyDescent="0.3">
      <c r="A234">
        <v>89397</v>
      </c>
      <c r="B234" t="s">
        <v>211</v>
      </c>
      <c r="C234" t="s">
        <v>129</v>
      </c>
      <c r="D234" t="s">
        <v>310</v>
      </c>
      <c r="E234" t="s">
        <v>24</v>
      </c>
      <c r="F234" t="s">
        <v>27</v>
      </c>
      <c r="G234" t="s">
        <v>169</v>
      </c>
      <c r="H234" t="s">
        <v>400</v>
      </c>
      <c r="I234" t="s">
        <v>190</v>
      </c>
      <c r="J234" t="s">
        <v>91</v>
      </c>
      <c r="K234" t="s">
        <v>41</v>
      </c>
      <c r="L234" t="s">
        <v>32</v>
      </c>
      <c r="M234" t="s">
        <v>369</v>
      </c>
      <c r="N234" t="s">
        <v>1194</v>
      </c>
      <c r="O234" t="s">
        <v>392</v>
      </c>
      <c r="R234" t="s">
        <v>235</v>
      </c>
      <c r="T234" t="s">
        <v>43</v>
      </c>
      <c r="U234" t="s">
        <v>29</v>
      </c>
      <c r="V234" t="s">
        <v>26</v>
      </c>
      <c r="W234" t="s">
        <v>361</v>
      </c>
      <c r="Y234" s="1">
        <v>42634.314375000002</v>
      </c>
      <c r="Z234" s="1">
        <v>42718.903495370374</v>
      </c>
    </row>
    <row r="235" spans="1:27" x14ac:dyDescent="0.3">
      <c r="A235">
        <v>89854</v>
      </c>
      <c r="B235" t="s">
        <v>214</v>
      </c>
      <c r="C235" t="s">
        <v>129</v>
      </c>
      <c r="D235" t="s">
        <v>310</v>
      </c>
      <c r="E235" t="s">
        <v>24</v>
      </c>
      <c r="F235" t="s">
        <v>27</v>
      </c>
      <c r="G235" t="s">
        <v>153</v>
      </c>
      <c r="H235" t="s">
        <v>398</v>
      </c>
      <c r="I235" t="s">
        <v>915</v>
      </c>
      <c r="J235" t="s">
        <v>214</v>
      </c>
      <c r="K235" t="s">
        <v>41</v>
      </c>
      <c r="L235" t="s">
        <v>32</v>
      </c>
      <c r="M235" t="s">
        <v>369</v>
      </c>
      <c r="N235" t="s">
        <v>1194</v>
      </c>
      <c r="O235" t="s">
        <v>399</v>
      </c>
      <c r="R235" t="s">
        <v>235</v>
      </c>
      <c r="T235" t="s">
        <v>43</v>
      </c>
      <c r="U235" t="s">
        <v>37</v>
      </c>
      <c r="V235" t="s">
        <v>269</v>
      </c>
      <c r="W235" t="s">
        <v>361</v>
      </c>
      <c r="Y235" s="1">
        <v>42642.382789351854</v>
      </c>
      <c r="Z235" s="1">
        <v>42662.247106481482</v>
      </c>
    </row>
    <row r="236" spans="1:27" x14ac:dyDescent="0.3">
      <c r="A236">
        <v>91476</v>
      </c>
      <c r="B236" t="s">
        <v>325</v>
      </c>
      <c r="C236" t="s">
        <v>129</v>
      </c>
      <c r="D236" t="s">
        <v>310</v>
      </c>
      <c r="E236" t="s">
        <v>149</v>
      </c>
      <c r="F236" t="s">
        <v>27</v>
      </c>
      <c r="G236" t="s">
        <v>120</v>
      </c>
      <c r="H236" t="s">
        <v>952</v>
      </c>
      <c r="I236" t="s">
        <v>302</v>
      </c>
      <c r="J236" t="s">
        <v>91</v>
      </c>
      <c r="K236" t="s">
        <v>41</v>
      </c>
      <c r="L236" t="s">
        <v>240</v>
      </c>
      <c r="M236" t="s">
        <v>185</v>
      </c>
      <c r="N236" t="s">
        <v>1194</v>
      </c>
      <c r="O236" t="s">
        <v>1194</v>
      </c>
      <c r="R236" t="s">
        <v>235</v>
      </c>
      <c r="T236" t="s">
        <v>43</v>
      </c>
      <c r="U236" t="s">
        <v>45</v>
      </c>
      <c r="V236" t="s">
        <v>235</v>
      </c>
      <c r="W236" t="s">
        <v>1194</v>
      </c>
      <c r="Y236" s="1">
        <v>42670.437557870369</v>
      </c>
      <c r="Z236" s="1">
        <v>42779.999050925922</v>
      </c>
    </row>
    <row r="237" spans="1:27" x14ac:dyDescent="0.3">
      <c r="A237">
        <v>92273</v>
      </c>
      <c r="B237" t="s">
        <v>1222</v>
      </c>
      <c r="C237" t="s">
        <v>129</v>
      </c>
      <c r="D237" t="s">
        <v>374</v>
      </c>
      <c r="E237" t="s">
        <v>149</v>
      </c>
      <c r="F237" t="s">
        <v>27</v>
      </c>
      <c r="G237" t="s">
        <v>187</v>
      </c>
      <c r="H237" t="s">
        <v>1227</v>
      </c>
      <c r="I237" t="s">
        <v>234</v>
      </c>
      <c r="J237" t="s">
        <v>91</v>
      </c>
      <c r="K237" t="s">
        <v>41</v>
      </c>
      <c r="L237" t="s">
        <v>240</v>
      </c>
      <c r="M237" t="s">
        <v>365</v>
      </c>
      <c r="N237" t="s">
        <v>1194</v>
      </c>
      <c r="O237" t="s">
        <v>1221</v>
      </c>
      <c r="Q237" t="s">
        <v>366</v>
      </c>
      <c r="R237" t="s">
        <v>235</v>
      </c>
      <c r="T237" t="s">
        <v>43</v>
      </c>
      <c r="U237" t="s">
        <v>37</v>
      </c>
      <c r="V237" t="s">
        <v>26</v>
      </c>
      <c r="W237" t="s">
        <v>1194</v>
      </c>
      <c r="Y237" s="1">
        <v>42688.423078703701</v>
      </c>
      <c r="Z237" s="1">
        <v>42801.62976851852</v>
      </c>
      <c r="AA237" t="s">
        <v>1226</v>
      </c>
    </row>
    <row r="238" spans="1:27" x14ac:dyDescent="0.3">
      <c r="A238">
        <v>92414</v>
      </c>
      <c r="B238" t="s">
        <v>292</v>
      </c>
      <c r="C238" t="s">
        <v>129</v>
      </c>
      <c r="D238" t="s">
        <v>397</v>
      </c>
      <c r="E238" t="s">
        <v>24</v>
      </c>
      <c r="F238" t="s">
        <v>27</v>
      </c>
      <c r="G238" t="s">
        <v>187</v>
      </c>
      <c r="H238" t="s">
        <v>396</v>
      </c>
      <c r="I238" t="s">
        <v>915</v>
      </c>
      <c r="J238" t="s">
        <v>91</v>
      </c>
      <c r="K238" t="s">
        <v>41</v>
      </c>
      <c r="L238" t="s">
        <v>32</v>
      </c>
      <c r="M238" t="s">
        <v>369</v>
      </c>
      <c r="N238" t="s">
        <v>1194</v>
      </c>
      <c r="O238" t="s">
        <v>392</v>
      </c>
      <c r="Q238" t="s">
        <v>395</v>
      </c>
      <c r="R238" t="s">
        <v>235</v>
      </c>
      <c r="T238" t="s">
        <v>43</v>
      </c>
      <c r="U238" t="s">
        <v>37</v>
      </c>
      <c r="V238" t="s">
        <v>26</v>
      </c>
      <c r="W238" t="s">
        <v>1194</v>
      </c>
      <c r="Y238" s="1">
        <v>42690.59238425926</v>
      </c>
      <c r="Z238" s="1">
        <v>42716.530844907407</v>
      </c>
      <c r="AA238" t="s">
        <v>394</v>
      </c>
    </row>
    <row r="239" spans="1:27" x14ac:dyDescent="0.3">
      <c r="A239">
        <v>92960</v>
      </c>
      <c r="B239" t="s">
        <v>268</v>
      </c>
      <c r="C239" t="s">
        <v>129</v>
      </c>
      <c r="D239" t="s">
        <v>218</v>
      </c>
      <c r="E239" t="s">
        <v>24</v>
      </c>
      <c r="F239" t="s">
        <v>27</v>
      </c>
      <c r="G239" t="s">
        <v>187</v>
      </c>
      <c r="H239" t="s">
        <v>393</v>
      </c>
      <c r="J239" t="s">
        <v>325</v>
      </c>
      <c r="K239" t="s">
        <v>41</v>
      </c>
      <c r="L239" t="s">
        <v>32</v>
      </c>
      <c r="M239" t="s">
        <v>369</v>
      </c>
      <c r="N239" t="s">
        <v>1194</v>
      </c>
      <c r="O239" t="s">
        <v>390</v>
      </c>
      <c r="R239" t="s">
        <v>235</v>
      </c>
      <c r="T239" t="s">
        <v>55</v>
      </c>
      <c r="U239" t="s">
        <v>45</v>
      </c>
      <c r="V239" t="s">
        <v>26</v>
      </c>
      <c r="W239" t="s">
        <v>1194</v>
      </c>
      <c r="Y239" s="1">
        <v>42702.252488425926</v>
      </c>
      <c r="Z239" s="1">
        <v>42726.308194444442</v>
      </c>
    </row>
    <row r="240" spans="1:27" x14ac:dyDescent="0.3">
      <c r="A240">
        <v>92968</v>
      </c>
      <c r="B240" t="s">
        <v>299</v>
      </c>
      <c r="C240" t="s">
        <v>129</v>
      </c>
      <c r="D240" t="s">
        <v>218</v>
      </c>
      <c r="E240" t="s">
        <v>24</v>
      </c>
      <c r="F240" t="s">
        <v>27</v>
      </c>
      <c r="G240" t="s">
        <v>153</v>
      </c>
      <c r="H240" t="s">
        <v>391</v>
      </c>
      <c r="I240" t="s">
        <v>299</v>
      </c>
      <c r="J240" t="s">
        <v>91</v>
      </c>
      <c r="K240" t="s">
        <v>41</v>
      </c>
      <c r="L240" t="s">
        <v>240</v>
      </c>
      <c r="M240" t="s">
        <v>365</v>
      </c>
      <c r="N240" t="s">
        <v>1194</v>
      </c>
      <c r="O240" t="s">
        <v>392</v>
      </c>
      <c r="P240">
        <v>12464</v>
      </c>
      <c r="R240" t="s">
        <v>235</v>
      </c>
      <c r="T240" t="s">
        <v>55</v>
      </c>
      <c r="U240" t="s">
        <v>37</v>
      </c>
      <c r="V240" t="s">
        <v>306</v>
      </c>
      <c r="W240" t="s">
        <v>1194</v>
      </c>
      <c r="Y240" s="1">
        <v>42702.400451388887</v>
      </c>
      <c r="Z240" s="1">
        <v>42767.704814814817</v>
      </c>
    </row>
    <row r="241" spans="1:26" x14ac:dyDescent="0.3">
      <c r="A241">
        <v>93128</v>
      </c>
      <c r="B241" t="s">
        <v>326</v>
      </c>
      <c r="C241" t="s">
        <v>129</v>
      </c>
      <c r="D241" t="s">
        <v>327</v>
      </c>
      <c r="E241" t="s">
        <v>24</v>
      </c>
      <c r="F241" t="s">
        <v>27</v>
      </c>
      <c r="G241" t="s">
        <v>153</v>
      </c>
      <c r="H241" t="s">
        <v>389</v>
      </c>
      <c r="I241" t="s">
        <v>914</v>
      </c>
      <c r="J241" t="s">
        <v>91</v>
      </c>
      <c r="K241" t="s">
        <v>41</v>
      </c>
      <c r="L241" t="s">
        <v>32</v>
      </c>
      <c r="M241" t="s">
        <v>369</v>
      </c>
      <c r="N241" t="s">
        <v>1194</v>
      </c>
      <c r="O241" t="s">
        <v>390</v>
      </c>
      <c r="P241">
        <v>12514</v>
      </c>
      <c r="R241" t="s">
        <v>235</v>
      </c>
      <c r="T241" t="s">
        <v>55</v>
      </c>
      <c r="U241" t="s">
        <v>37</v>
      </c>
      <c r="V241" t="s">
        <v>103</v>
      </c>
      <c r="W241" t="s">
        <v>1194</v>
      </c>
      <c r="Y241" s="1">
        <v>42704.660393518519</v>
      </c>
      <c r="Z241" s="1">
        <v>42738.033877314818</v>
      </c>
    </row>
    <row r="242" spans="1:26" x14ac:dyDescent="0.3">
      <c r="A242">
        <v>95743</v>
      </c>
      <c r="B242" t="s">
        <v>296</v>
      </c>
      <c r="C242" t="s">
        <v>129</v>
      </c>
      <c r="D242" t="s">
        <v>374</v>
      </c>
      <c r="E242" t="s">
        <v>24</v>
      </c>
      <c r="F242" t="s">
        <v>27</v>
      </c>
      <c r="G242" t="s">
        <v>187</v>
      </c>
      <c r="H242" t="s">
        <v>372</v>
      </c>
      <c r="I242" t="s">
        <v>349</v>
      </c>
      <c r="J242" t="s">
        <v>91</v>
      </c>
      <c r="K242" t="s">
        <v>41</v>
      </c>
      <c r="L242" t="s">
        <v>240</v>
      </c>
      <c r="M242" t="s">
        <v>185</v>
      </c>
      <c r="N242" t="s">
        <v>1194</v>
      </c>
      <c r="O242" t="s">
        <v>373</v>
      </c>
      <c r="R242" t="s">
        <v>235</v>
      </c>
      <c r="T242" t="s">
        <v>67</v>
      </c>
      <c r="U242" t="s">
        <v>45</v>
      </c>
      <c r="V242" t="s">
        <v>235</v>
      </c>
      <c r="W242" t="s">
        <v>361</v>
      </c>
      <c r="Y242" s="1">
        <v>42776.651666666665</v>
      </c>
      <c r="Z242" s="1">
        <v>42781.410891203705</v>
      </c>
    </row>
    <row r="243" spans="1:26" x14ac:dyDescent="0.3">
      <c r="A243">
        <v>95798</v>
      </c>
      <c r="B243" t="s">
        <v>1225</v>
      </c>
      <c r="C243" t="s">
        <v>129</v>
      </c>
      <c r="D243" t="s">
        <v>374</v>
      </c>
      <c r="E243" t="s">
        <v>149</v>
      </c>
      <c r="F243" t="s">
        <v>27</v>
      </c>
      <c r="G243" t="s">
        <v>263</v>
      </c>
      <c r="H243" t="s">
        <v>1224</v>
      </c>
      <c r="I243" t="s">
        <v>930</v>
      </c>
      <c r="J243" t="s">
        <v>91</v>
      </c>
      <c r="K243" t="s">
        <v>41</v>
      </c>
      <c r="L243" t="s">
        <v>101</v>
      </c>
      <c r="M243" t="s">
        <v>104</v>
      </c>
      <c r="N243" t="s">
        <v>1194</v>
      </c>
      <c r="O243" t="s">
        <v>1194</v>
      </c>
      <c r="R243" t="s">
        <v>235</v>
      </c>
      <c r="T243" t="s">
        <v>55</v>
      </c>
      <c r="U243" t="s">
        <v>37</v>
      </c>
      <c r="V243" t="s">
        <v>235</v>
      </c>
      <c r="W243" t="s">
        <v>1194</v>
      </c>
      <c r="Y243" s="1">
        <v>42779.3596875</v>
      </c>
      <c r="Z243" s="1">
        <v>42788.424143518518</v>
      </c>
    </row>
    <row r="244" spans="1:26" x14ac:dyDescent="0.3">
      <c r="A244">
        <v>95911</v>
      </c>
      <c r="B244" t="s">
        <v>183</v>
      </c>
      <c r="C244" t="s">
        <v>129</v>
      </c>
      <c r="D244" t="s">
        <v>374</v>
      </c>
      <c r="E244" t="s">
        <v>24</v>
      </c>
      <c r="F244" t="s">
        <v>27</v>
      </c>
      <c r="G244" t="s">
        <v>117</v>
      </c>
      <c r="H244" t="s">
        <v>1223</v>
      </c>
      <c r="I244" t="s">
        <v>1222</v>
      </c>
      <c r="J244" t="s">
        <v>91</v>
      </c>
      <c r="K244" t="s">
        <v>41</v>
      </c>
      <c r="L244" t="s">
        <v>240</v>
      </c>
      <c r="M244" t="s">
        <v>185</v>
      </c>
      <c r="N244" t="s">
        <v>1194</v>
      </c>
      <c r="O244" t="s">
        <v>1216</v>
      </c>
      <c r="R244" t="s">
        <v>235</v>
      </c>
      <c r="T244" t="s">
        <v>43</v>
      </c>
      <c r="U244" t="s">
        <v>29</v>
      </c>
      <c r="V244" t="s">
        <v>235</v>
      </c>
      <c r="W244" t="s">
        <v>1194</v>
      </c>
      <c r="Y244" s="1">
        <v>42780.473194444443</v>
      </c>
      <c r="Z244" s="1">
        <v>42795.622141203705</v>
      </c>
    </row>
    <row r="245" spans="1:26" x14ac:dyDescent="0.3">
      <c r="A245">
        <v>96106</v>
      </c>
      <c r="B245" t="s">
        <v>268</v>
      </c>
      <c r="C245" t="s">
        <v>129</v>
      </c>
      <c r="D245" t="s">
        <v>218</v>
      </c>
      <c r="E245" t="s">
        <v>24</v>
      </c>
      <c r="F245" t="s">
        <v>27</v>
      </c>
      <c r="G245" t="s">
        <v>169</v>
      </c>
      <c r="H245" t="s">
        <v>412</v>
      </c>
      <c r="I245" t="s">
        <v>349</v>
      </c>
      <c r="J245" t="s">
        <v>337</v>
      </c>
      <c r="K245" t="s">
        <v>41</v>
      </c>
      <c r="L245" t="s">
        <v>240</v>
      </c>
      <c r="M245" t="s">
        <v>365</v>
      </c>
      <c r="N245" t="s">
        <v>1194</v>
      </c>
      <c r="O245" t="s">
        <v>1221</v>
      </c>
      <c r="R245" t="s">
        <v>235</v>
      </c>
      <c r="T245" t="s">
        <v>43</v>
      </c>
      <c r="U245" t="s">
        <v>29</v>
      </c>
      <c r="V245" t="s">
        <v>26</v>
      </c>
      <c r="W245" t="s">
        <v>361</v>
      </c>
      <c r="Y245" s="1">
        <v>42782.535891203705</v>
      </c>
      <c r="Z245" s="1">
        <v>42803.238425925927</v>
      </c>
    </row>
    <row r="246" spans="1:26" x14ac:dyDescent="0.3">
      <c r="A246">
        <v>96270</v>
      </c>
      <c r="B246" t="s">
        <v>296</v>
      </c>
      <c r="C246" t="s">
        <v>129</v>
      </c>
      <c r="D246" t="s">
        <v>218</v>
      </c>
      <c r="E246" t="s">
        <v>149</v>
      </c>
      <c r="F246" t="s">
        <v>27</v>
      </c>
      <c r="G246" t="s">
        <v>263</v>
      </c>
      <c r="H246" t="s">
        <v>1219</v>
      </c>
      <c r="J246" t="s">
        <v>745</v>
      </c>
      <c r="K246" t="s">
        <v>41</v>
      </c>
      <c r="L246" t="s">
        <v>240</v>
      </c>
      <c r="M246" t="s">
        <v>1218</v>
      </c>
      <c r="N246" t="s">
        <v>1194</v>
      </c>
      <c r="O246" t="s">
        <v>1194</v>
      </c>
      <c r="R246" t="s">
        <v>235</v>
      </c>
      <c r="T246" t="s">
        <v>67</v>
      </c>
      <c r="U246" t="s">
        <v>37</v>
      </c>
      <c r="V246" t="s">
        <v>235</v>
      </c>
      <c r="W246" t="s">
        <v>1194</v>
      </c>
      <c r="Y246" s="1">
        <v>42788.187731481485</v>
      </c>
      <c r="Z246" s="1">
        <v>42790.014444444445</v>
      </c>
    </row>
    <row r="247" spans="1:26" x14ac:dyDescent="0.3">
      <c r="A247">
        <v>96289</v>
      </c>
      <c r="B247" t="s">
        <v>296</v>
      </c>
      <c r="C247" t="s">
        <v>129</v>
      </c>
      <c r="D247" t="s">
        <v>374</v>
      </c>
      <c r="E247" t="s">
        <v>24</v>
      </c>
      <c r="F247" t="s">
        <v>27</v>
      </c>
      <c r="G247" t="s">
        <v>49</v>
      </c>
      <c r="H247" t="s">
        <v>1217</v>
      </c>
      <c r="I247" t="s">
        <v>118</v>
      </c>
      <c r="J247" t="s">
        <v>118</v>
      </c>
      <c r="K247" t="s">
        <v>41</v>
      </c>
      <c r="L247" t="s">
        <v>240</v>
      </c>
      <c r="M247" t="s">
        <v>185</v>
      </c>
      <c r="N247" t="s">
        <v>1194</v>
      </c>
      <c r="O247" t="s">
        <v>1216</v>
      </c>
      <c r="R247" t="s">
        <v>235</v>
      </c>
      <c r="T247" t="s">
        <v>55</v>
      </c>
      <c r="U247" t="s">
        <v>37</v>
      </c>
      <c r="V247" t="s">
        <v>235</v>
      </c>
      <c r="W247" t="s">
        <v>361</v>
      </c>
      <c r="Y247" s="1">
        <v>42788.569756944446</v>
      </c>
      <c r="Z247" s="1">
        <v>42795.648020833331</v>
      </c>
    </row>
    <row r="248" spans="1:26" x14ac:dyDescent="0.3">
      <c r="A248">
        <v>96619</v>
      </c>
      <c r="B248" t="s">
        <v>118</v>
      </c>
      <c r="C248" t="s">
        <v>129</v>
      </c>
      <c r="D248" t="s">
        <v>374</v>
      </c>
      <c r="E248" t="s">
        <v>24</v>
      </c>
      <c r="F248" t="s">
        <v>27</v>
      </c>
      <c r="G248" t="s">
        <v>25</v>
      </c>
      <c r="H248" t="s">
        <v>1294</v>
      </c>
      <c r="J248" t="s">
        <v>210</v>
      </c>
      <c r="K248" t="s">
        <v>41</v>
      </c>
      <c r="L248" t="s">
        <v>32</v>
      </c>
      <c r="M248" t="s">
        <v>44</v>
      </c>
      <c r="N248" t="s">
        <v>1194</v>
      </c>
      <c r="O248" t="s">
        <v>1293</v>
      </c>
      <c r="R248" t="s">
        <v>235</v>
      </c>
      <c r="T248" t="s">
        <v>55</v>
      </c>
      <c r="U248" t="s">
        <v>60</v>
      </c>
      <c r="V248" t="s">
        <v>235</v>
      </c>
      <c r="W248" t="s">
        <v>1194</v>
      </c>
      <c r="X248" t="s">
        <v>378</v>
      </c>
      <c r="Y248" s="1">
        <v>42796.703587962962</v>
      </c>
      <c r="Z248" s="1">
        <v>42803.417303240742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335"/>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1194</v>
      </c>
      <c r="O3" t="s">
        <v>1194</v>
      </c>
      <c r="Q3" t="s">
        <v>366</v>
      </c>
      <c r="R3" t="s">
        <v>765</v>
      </c>
      <c r="T3" t="s">
        <v>43</v>
      </c>
      <c r="U3" t="s">
        <v>29</v>
      </c>
      <c r="V3" t="s">
        <v>26</v>
      </c>
      <c r="W3" t="s">
        <v>1194</v>
      </c>
      <c r="Y3" s="1">
        <v>42779.483807870369</v>
      </c>
      <c r="Z3" s="1">
        <v>42780.380057870374</v>
      </c>
    </row>
    <row r="4" spans="1:27" x14ac:dyDescent="0.3">
      <c r="A4">
        <v>96069</v>
      </c>
      <c r="B4" t="s">
        <v>100</v>
      </c>
      <c r="C4" t="s">
        <v>305</v>
      </c>
      <c r="D4" t="s">
        <v>311</v>
      </c>
      <c r="E4" t="s">
        <v>262</v>
      </c>
      <c r="F4" t="s">
        <v>27</v>
      </c>
      <c r="G4" t="s">
        <v>169</v>
      </c>
      <c r="H4" t="s">
        <v>1306</v>
      </c>
      <c r="I4" t="s">
        <v>234</v>
      </c>
      <c r="J4" t="s">
        <v>234</v>
      </c>
      <c r="K4" t="s">
        <v>41</v>
      </c>
      <c r="L4" t="s">
        <v>32</v>
      </c>
      <c r="M4" t="s">
        <v>104</v>
      </c>
      <c r="N4" t="s">
        <v>1194</v>
      </c>
      <c r="O4" t="s">
        <v>1194</v>
      </c>
      <c r="R4" t="s">
        <v>765</v>
      </c>
      <c r="T4" t="s">
        <v>43</v>
      </c>
      <c r="U4" t="s">
        <v>37</v>
      </c>
      <c r="V4" t="s">
        <v>1305</v>
      </c>
      <c r="W4" t="s">
        <v>456</v>
      </c>
      <c r="Y4" s="1">
        <v>42782.412199074075</v>
      </c>
      <c r="Z4" s="1">
        <v>42802.64398148148</v>
      </c>
    </row>
    <row r="5" spans="1:27" x14ac:dyDescent="0.3">
      <c r="A5">
        <v>95159</v>
      </c>
      <c r="B5" t="s">
        <v>154</v>
      </c>
      <c r="C5" t="s">
        <v>129</v>
      </c>
      <c r="D5" t="s">
        <v>218</v>
      </c>
      <c r="E5" t="s">
        <v>262</v>
      </c>
      <c r="F5" t="s">
        <v>27</v>
      </c>
      <c r="G5" t="s">
        <v>187</v>
      </c>
      <c r="H5" t="s">
        <v>1189</v>
      </c>
      <c r="I5" t="s">
        <v>229</v>
      </c>
      <c r="J5" t="s">
        <v>229</v>
      </c>
      <c r="K5" t="s">
        <v>41</v>
      </c>
      <c r="L5" t="s">
        <v>28</v>
      </c>
      <c r="N5" t="s">
        <v>1194</v>
      </c>
      <c r="O5" t="s">
        <v>1194</v>
      </c>
      <c r="R5" t="s">
        <v>765</v>
      </c>
      <c r="T5" t="s">
        <v>43</v>
      </c>
      <c r="U5" t="s">
        <v>29</v>
      </c>
      <c r="V5" t="s">
        <v>26</v>
      </c>
      <c r="W5" t="s">
        <v>1194</v>
      </c>
      <c r="Y5" s="1">
        <v>42764.995104166665</v>
      </c>
      <c r="Z5" s="1">
        <v>42795.191493055558</v>
      </c>
      <c r="AA5" t="s">
        <v>394</v>
      </c>
    </row>
    <row r="6" spans="1:27" x14ac:dyDescent="0.3">
      <c r="A6">
        <v>96818</v>
      </c>
      <c r="B6" t="s">
        <v>325</v>
      </c>
      <c r="C6" t="s">
        <v>129</v>
      </c>
      <c r="D6" t="s">
        <v>310</v>
      </c>
      <c r="E6" t="s">
        <v>147</v>
      </c>
      <c r="F6" t="s">
        <v>27</v>
      </c>
      <c r="G6" t="s">
        <v>166</v>
      </c>
      <c r="H6" t="s">
        <v>1292</v>
      </c>
      <c r="J6" t="s">
        <v>935</v>
      </c>
      <c r="K6" t="s">
        <v>41</v>
      </c>
      <c r="L6" t="s">
        <v>32</v>
      </c>
      <c r="N6" t="s">
        <v>1194</v>
      </c>
      <c r="O6" t="s">
        <v>1194</v>
      </c>
      <c r="R6" t="s">
        <v>765</v>
      </c>
      <c r="T6" t="s">
        <v>55</v>
      </c>
      <c r="U6" t="s">
        <v>37</v>
      </c>
      <c r="V6" t="s">
        <v>26</v>
      </c>
      <c r="W6" t="s">
        <v>1194</v>
      </c>
      <c r="Y6" s="1">
        <v>42801.687592592592</v>
      </c>
      <c r="Z6" s="1">
        <v>42802.426388888889</v>
      </c>
      <c r="AA6" t="s">
        <v>1291</v>
      </c>
    </row>
    <row r="7" spans="1:27" x14ac:dyDescent="0.3">
      <c r="A7">
        <v>67391</v>
      </c>
      <c r="B7" t="s">
        <v>908</v>
      </c>
      <c r="C7" t="s">
        <v>75</v>
      </c>
      <c r="D7" t="s">
        <v>907</v>
      </c>
      <c r="E7" t="s">
        <v>24</v>
      </c>
      <c r="F7" t="s">
        <v>27</v>
      </c>
      <c r="G7" t="s">
        <v>134</v>
      </c>
      <c r="H7" t="s">
        <v>906</v>
      </c>
      <c r="I7" t="s">
        <v>939</v>
      </c>
      <c r="J7" t="s">
        <v>77</v>
      </c>
      <c r="K7" t="s">
        <v>41</v>
      </c>
      <c r="L7" t="s">
        <v>32</v>
      </c>
      <c r="N7" t="s">
        <v>1194</v>
      </c>
      <c r="O7" t="s">
        <v>1194</v>
      </c>
      <c r="R7" t="s">
        <v>235</v>
      </c>
      <c r="T7" t="s">
        <v>43</v>
      </c>
      <c r="U7" t="s">
        <v>29</v>
      </c>
      <c r="V7" t="s">
        <v>78</v>
      </c>
      <c r="W7" t="s">
        <v>361</v>
      </c>
      <c r="Y7" s="1">
        <v>42235.691944444443</v>
      </c>
      <c r="Z7" s="1">
        <v>42754.434050925927</v>
      </c>
    </row>
    <row r="8" spans="1:27" x14ac:dyDescent="0.3">
      <c r="A8">
        <v>73459</v>
      </c>
      <c r="B8" t="s">
        <v>167</v>
      </c>
      <c r="C8" t="s">
        <v>75</v>
      </c>
      <c r="D8" t="s">
        <v>125</v>
      </c>
      <c r="E8" t="s">
        <v>24</v>
      </c>
      <c r="F8" t="s">
        <v>27</v>
      </c>
      <c r="G8" t="s">
        <v>127</v>
      </c>
      <c r="H8" t="s">
        <v>905</v>
      </c>
      <c r="I8" t="s">
        <v>167</v>
      </c>
      <c r="J8" t="s">
        <v>124</v>
      </c>
      <c r="K8" t="s">
        <v>41</v>
      </c>
      <c r="L8" t="s">
        <v>32</v>
      </c>
      <c r="N8" t="s">
        <v>1194</v>
      </c>
      <c r="O8" t="s">
        <v>1194</v>
      </c>
      <c r="R8" t="s">
        <v>235</v>
      </c>
      <c r="T8" t="s">
        <v>43</v>
      </c>
      <c r="U8" t="s">
        <v>29</v>
      </c>
      <c r="V8" t="s">
        <v>26</v>
      </c>
      <c r="W8" t="s">
        <v>1194</v>
      </c>
      <c r="Y8" s="1">
        <v>42338.403599537036</v>
      </c>
      <c r="Z8" s="1">
        <v>42754.40011574074</v>
      </c>
    </row>
    <row r="9" spans="1:27" x14ac:dyDescent="0.3">
      <c r="A9">
        <v>74769</v>
      </c>
      <c r="B9" t="s">
        <v>203</v>
      </c>
      <c r="C9" t="s">
        <v>75</v>
      </c>
      <c r="D9" t="s">
        <v>205</v>
      </c>
      <c r="E9" t="s">
        <v>24</v>
      </c>
      <c r="F9" t="s">
        <v>27</v>
      </c>
      <c r="G9" t="s">
        <v>153</v>
      </c>
      <c r="H9" t="s">
        <v>900</v>
      </c>
      <c r="I9" t="s">
        <v>939</v>
      </c>
      <c r="J9" t="s">
        <v>77</v>
      </c>
      <c r="K9" t="s">
        <v>41</v>
      </c>
      <c r="L9" t="s">
        <v>32</v>
      </c>
      <c r="N9" t="s">
        <v>1194</v>
      </c>
      <c r="O9" t="s">
        <v>1194</v>
      </c>
      <c r="P9">
        <v>9663</v>
      </c>
      <c r="Q9" t="s">
        <v>899</v>
      </c>
      <c r="R9" t="s">
        <v>235</v>
      </c>
      <c r="T9" t="s">
        <v>55</v>
      </c>
      <c r="U9" t="s">
        <v>45</v>
      </c>
      <c r="V9" t="s">
        <v>898</v>
      </c>
      <c r="W9" t="s">
        <v>1194</v>
      </c>
      <c r="Y9" s="1">
        <v>42374.017222222225</v>
      </c>
      <c r="Z9" s="1">
        <v>42629.474270833336</v>
      </c>
    </row>
    <row r="10" spans="1:27" x14ac:dyDescent="0.3">
      <c r="A10">
        <v>74812</v>
      </c>
      <c r="B10" t="s">
        <v>193</v>
      </c>
      <c r="C10" t="s">
        <v>75</v>
      </c>
      <c r="D10" t="s">
        <v>79</v>
      </c>
      <c r="E10" t="s">
        <v>24</v>
      </c>
      <c r="F10" t="s">
        <v>27</v>
      </c>
      <c r="G10" t="s">
        <v>166</v>
      </c>
      <c r="H10" t="s">
        <v>897</v>
      </c>
      <c r="I10" t="s">
        <v>193</v>
      </c>
      <c r="J10" t="s">
        <v>77</v>
      </c>
      <c r="K10" t="s">
        <v>41</v>
      </c>
      <c r="L10" t="s">
        <v>32</v>
      </c>
      <c r="N10" t="s">
        <v>1194</v>
      </c>
      <c r="O10" t="s">
        <v>1194</v>
      </c>
      <c r="R10" t="s">
        <v>235</v>
      </c>
      <c r="T10" t="s">
        <v>43</v>
      </c>
      <c r="U10" t="s">
        <v>29</v>
      </c>
      <c r="V10" t="s">
        <v>194</v>
      </c>
      <c r="W10" t="s">
        <v>1194</v>
      </c>
      <c r="Y10" s="1">
        <v>42374.311990740738</v>
      </c>
      <c r="Z10" s="1">
        <v>42377.124571759261</v>
      </c>
    </row>
    <row r="11" spans="1:27" x14ac:dyDescent="0.3">
      <c r="A11">
        <v>75181</v>
      </c>
      <c r="B11" t="s">
        <v>124</v>
      </c>
      <c r="C11" t="s">
        <v>75</v>
      </c>
      <c r="D11" t="s">
        <v>125</v>
      </c>
      <c r="E11" t="s">
        <v>24</v>
      </c>
      <c r="F11" t="s">
        <v>27</v>
      </c>
      <c r="G11" t="s">
        <v>158</v>
      </c>
      <c r="H11" t="s">
        <v>895</v>
      </c>
      <c r="I11" t="s">
        <v>179</v>
      </c>
      <c r="J11" t="s">
        <v>204</v>
      </c>
      <c r="K11" t="s">
        <v>41</v>
      </c>
      <c r="L11" t="s">
        <v>32</v>
      </c>
      <c r="N11" t="s">
        <v>1194</v>
      </c>
      <c r="O11" t="s">
        <v>1194</v>
      </c>
      <c r="R11" t="s">
        <v>235</v>
      </c>
      <c r="S11" t="s">
        <v>426</v>
      </c>
      <c r="T11" t="s">
        <v>43</v>
      </c>
      <c r="U11" t="s">
        <v>29</v>
      </c>
      <c r="V11" t="s">
        <v>81</v>
      </c>
      <c r="W11" t="s">
        <v>361</v>
      </c>
      <c r="X11" t="s">
        <v>894</v>
      </c>
      <c r="Y11" s="1">
        <v>42383.411111111112</v>
      </c>
      <c r="Z11" s="1">
        <v>42384.661481481482</v>
      </c>
    </row>
    <row r="12" spans="1:27" x14ac:dyDescent="0.3">
      <c r="A12">
        <v>75904</v>
      </c>
      <c r="B12" t="s">
        <v>124</v>
      </c>
      <c r="C12" t="s">
        <v>75</v>
      </c>
      <c r="D12" t="s">
        <v>125</v>
      </c>
      <c r="E12" t="s">
        <v>24</v>
      </c>
      <c r="F12" t="s">
        <v>27</v>
      </c>
      <c r="G12" t="s">
        <v>201</v>
      </c>
      <c r="H12" t="s">
        <v>893</v>
      </c>
      <c r="I12" t="s">
        <v>179</v>
      </c>
      <c r="J12" t="s">
        <v>204</v>
      </c>
      <c r="K12" t="s">
        <v>41</v>
      </c>
      <c r="L12" t="s">
        <v>32</v>
      </c>
      <c r="M12" t="s">
        <v>104</v>
      </c>
      <c r="N12" t="s">
        <v>338</v>
      </c>
      <c r="O12" t="s">
        <v>1194</v>
      </c>
      <c r="R12" t="s">
        <v>235</v>
      </c>
      <c r="T12" t="s">
        <v>43</v>
      </c>
      <c r="U12" t="s">
        <v>29</v>
      </c>
      <c r="V12" t="s">
        <v>81</v>
      </c>
      <c r="W12" t="s">
        <v>1194</v>
      </c>
      <c r="Y12" s="1">
        <v>42395.317881944444</v>
      </c>
      <c r="Z12" s="1">
        <v>42396.579201388886</v>
      </c>
    </row>
    <row r="13" spans="1:27" x14ac:dyDescent="0.3">
      <c r="A13">
        <v>76689</v>
      </c>
      <c r="B13" t="s">
        <v>333</v>
      </c>
      <c r="C13" t="s">
        <v>75</v>
      </c>
      <c r="D13" t="s">
        <v>892</v>
      </c>
      <c r="E13" t="s">
        <v>24</v>
      </c>
      <c r="F13" t="s">
        <v>27</v>
      </c>
      <c r="G13" t="s">
        <v>49</v>
      </c>
      <c r="H13" t="s">
        <v>891</v>
      </c>
      <c r="I13" t="s">
        <v>945</v>
      </c>
      <c r="J13" t="s">
        <v>77</v>
      </c>
      <c r="K13" t="s">
        <v>41</v>
      </c>
      <c r="L13" t="s">
        <v>32</v>
      </c>
      <c r="M13" t="s">
        <v>104</v>
      </c>
      <c r="N13" t="s">
        <v>1194</v>
      </c>
      <c r="O13" t="s">
        <v>1194</v>
      </c>
      <c r="R13" t="s">
        <v>235</v>
      </c>
      <c r="T13" t="s">
        <v>55</v>
      </c>
      <c r="U13" t="s">
        <v>45</v>
      </c>
      <c r="V13" t="s">
        <v>26</v>
      </c>
      <c r="W13" t="s">
        <v>1194</v>
      </c>
      <c r="Y13" s="1">
        <v>42408.037037037036</v>
      </c>
      <c r="Z13" s="1">
        <v>42408.039305555554</v>
      </c>
    </row>
    <row r="14" spans="1:27" x14ac:dyDescent="0.3">
      <c r="A14">
        <v>80486</v>
      </c>
      <c r="B14" t="s">
        <v>333</v>
      </c>
      <c r="C14" t="s">
        <v>75</v>
      </c>
      <c r="D14" t="s">
        <v>125</v>
      </c>
      <c r="E14" t="s">
        <v>24</v>
      </c>
      <c r="F14" t="s">
        <v>27</v>
      </c>
      <c r="G14" t="s">
        <v>187</v>
      </c>
      <c r="H14" t="s">
        <v>885</v>
      </c>
      <c r="I14" t="s">
        <v>179</v>
      </c>
      <c r="J14" t="s">
        <v>124</v>
      </c>
      <c r="K14" t="s">
        <v>41</v>
      </c>
      <c r="L14" t="s">
        <v>32</v>
      </c>
      <c r="M14" t="s">
        <v>104</v>
      </c>
      <c r="N14" t="s">
        <v>1194</v>
      </c>
      <c r="O14" t="s">
        <v>1194</v>
      </c>
      <c r="R14" t="s">
        <v>235</v>
      </c>
      <c r="S14" t="s">
        <v>426</v>
      </c>
      <c r="T14" t="s">
        <v>43</v>
      </c>
      <c r="U14" t="s">
        <v>29</v>
      </c>
      <c r="V14" t="s">
        <v>81</v>
      </c>
      <c r="W14" t="s">
        <v>1194</v>
      </c>
      <c r="Y14" s="1">
        <v>42468.405729166669</v>
      </c>
      <c r="Z14" s="1">
        <v>42480.603668981479</v>
      </c>
    </row>
    <row r="15" spans="1:27" x14ac:dyDescent="0.3">
      <c r="A15">
        <v>81363</v>
      </c>
      <c r="B15" t="s">
        <v>772</v>
      </c>
      <c r="C15" t="s">
        <v>75</v>
      </c>
      <c r="D15" t="s">
        <v>79</v>
      </c>
      <c r="E15" t="s">
        <v>24</v>
      </c>
      <c r="F15" t="s">
        <v>27</v>
      </c>
      <c r="G15" t="s">
        <v>42</v>
      </c>
      <c r="H15" t="s">
        <v>884</v>
      </c>
      <c r="I15" t="s">
        <v>772</v>
      </c>
      <c r="J15" t="s">
        <v>772</v>
      </c>
      <c r="K15" t="s">
        <v>41</v>
      </c>
      <c r="L15" t="s">
        <v>32</v>
      </c>
      <c r="M15" t="s">
        <v>185</v>
      </c>
      <c r="N15" t="s">
        <v>1194</v>
      </c>
      <c r="O15" t="s">
        <v>1194</v>
      </c>
      <c r="R15" t="s">
        <v>235</v>
      </c>
      <c r="S15" t="s">
        <v>426</v>
      </c>
      <c r="T15" t="s">
        <v>43</v>
      </c>
      <c r="U15" t="s">
        <v>45</v>
      </c>
      <c r="V15" t="s">
        <v>235</v>
      </c>
      <c r="W15" t="s">
        <v>1194</v>
      </c>
      <c r="Y15" s="1">
        <v>42482.023101851853</v>
      </c>
      <c r="Z15" s="1">
        <v>42783.097094907411</v>
      </c>
    </row>
    <row r="16" spans="1:27" x14ac:dyDescent="0.3">
      <c r="A16">
        <v>83553</v>
      </c>
      <c r="B16" t="s">
        <v>800</v>
      </c>
      <c r="C16" t="s">
        <v>75</v>
      </c>
      <c r="D16" t="s">
        <v>79</v>
      </c>
      <c r="E16" t="s">
        <v>147</v>
      </c>
      <c r="F16" t="s">
        <v>27</v>
      </c>
      <c r="G16" t="s">
        <v>187</v>
      </c>
      <c r="H16" t="s">
        <v>1188</v>
      </c>
      <c r="I16" t="s">
        <v>800</v>
      </c>
      <c r="J16" t="s">
        <v>800</v>
      </c>
      <c r="K16" t="s">
        <v>41</v>
      </c>
      <c r="L16" t="s">
        <v>32</v>
      </c>
      <c r="N16" t="s">
        <v>1194</v>
      </c>
      <c r="O16" t="s">
        <v>1194</v>
      </c>
      <c r="R16" t="s">
        <v>235</v>
      </c>
      <c r="T16" t="s">
        <v>67</v>
      </c>
      <c r="U16" t="s">
        <v>37</v>
      </c>
      <c r="V16" t="s">
        <v>235</v>
      </c>
      <c r="W16" t="s">
        <v>1194</v>
      </c>
      <c r="Y16" s="1">
        <v>42515.181539351855</v>
      </c>
      <c r="Z16" s="1">
        <v>42516.957824074074</v>
      </c>
    </row>
    <row r="17" spans="1:27" x14ac:dyDescent="0.3">
      <c r="A17">
        <v>85121</v>
      </c>
      <c r="B17" t="s">
        <v>124</v>
      </c>
      <c r="C17" t="s">
        <v>75</v>
      </c>
      <c r="D17" t="s">
        <v>125</v>
      </c>
      <c r="E17" t="s">
        <v>24</v>
      </c>
      <c r="F17" t="s">
        <v>27</v>
      </c>
      <c r="G17" t="s">
        <v>49</v>
      </c>
      <c r="H17" t="s">
        <v>882</v>
      </c>
      <c r="I17" t="s">
        <v>179</v>
      </c>
      <c r="J17" t="s">
        <v>77</v>
      </c>
      <c r="K17" t="s">
        <v>41</v>
      </c>
      <c r="L17" t="s">
        <v>32</v>
      </c>
      <c r="M17" t="s">
        <v>185</v>
      </c>
      <c r="N17" t="s">
        <v>1194</v>
      </c>
      <c r="O17" t="s">
        <v>500</v>
      </c>
      <c r="R17" t="s">
        <v>235</v>
      </c>
      <c r="T17" t="s">
        <v>43</v>
      </c>
      <c r="U17" t="s">
        <v>45</v>
      </c>
      <c r="V17" t="s">
        <v>235</v>
      </c>
      <c r="W17" t="s">
        <v>1194</v>
      </c>
      <c r="Y17" s="1">
        <v>42544.974953703706</v>
      </c>
      <c r="Z17" s="1">
        <v>42550.223611111112</v>
      </c>
    </row>
    <row r="18" spans="1:27" x14ac:dyDescent="0.3">
      <c r="A18">
        <v>85440</v>
      </c>
      <c r="B18" t="s">
        <v>318</v>
      </c>
      <c r="C18" t="s">
        <v>75</v>
      </c>
      <c r="D18" t="s">
        <v>267</v>
      </c>
      <c r="E18" t="s">
        <v>24</v>
      </c>
      <c r="F18" t="s">
        <v>27</v>
      </c>
      <c r="G18" t="s">
        <v>187</v>
      </c>
      <c r="H18" t="s">
        <v>878</v>
      </c>
      <c r="I18" t="s">
        <v>942</v>
      </c>
      <c r="J18" t="s">
        <v>204</v>
      </c>
      <c r="K18" t="s">
        <v>41</v>
      </c>
      <c r="L18" t="s">
        <v>32</v>
      </c>
      <c r="N18" t="s">
        <v>1194</v>
      </c>
      <c r="O18" t="s">
        <v>667</v>
      </c>
      <c r="R18" t="s">
        <v>235</v>
      </c>
      <c r="T18" t="s">
        <v>55</v>
      </c>
      <c r="U18" t="s">
        <v>45</v>
      </c>
      <c r="V18" t="s">
        <v>235</v>
      </c>
      <c r="W18" t="s">
        <v>1194</v>
      </c>
      <c r="Y18" s="1">
        <v>42551.289675925924</v>
      </c>
      <c r="Z18" s="1">
        <v>42569.466990740744</v>
      </c>
    </row>
    <row r="19" spans="1:27" x14ac:dyDescent="0.3">
      <c r="A19">
        <v>86091</v>
      </c>
      <c r="B19" t="s">
        <v>124</v>
      </c>
      <c r="C19" t="s">
        <v>75</v>
      </c>
      <c r="D19" t="s">
        <v>125</v>
      </c>
      <c r="E19" t="s">
        <v>262</v>
      </c>
      <c r="F19" t="s">
        <v>27</v>
      </c>
      <c r="G19" t="s">
        <v>49</v>
      </c>
      <c r="H19" t="s">
        <v>1186</v>
      </c>
      <c r="I19" t="s">
        <v>179</v>
      </c>
      <c r="J19" t="s">
        <v>260</v>
      </c>
      <c r="K19" t="s">
        <v>41</v>
      </c>
      <c r="L19" t="s">
        <v>32</v>
      </c>
      <c r="N19" t="s">
        <v>1194</v>
      </c>
      <c r="O19" t="s">
        <v>1194</v>
      </c>
      <c r="R19" t="s">
        <v>235</v>
      </c>
      <c r="T19" t="s">
        <v>55</v>
      </c>
      <c r="U19" t="s">
        <v>45</v>
      </c>
      <c r="V19" t="s">
        <v>235</v>
      </c>
      <c r="W19" t="s">
        <v>1194</v>
      </c>
      <c r="Y19" s="1">
        <v>42564.187916666669</v>
      </c>
      <c r="Z19" s="1">
        <v>42570.753923611112</v>
      </c>
    </row>
    <row r="20" spans="1:27" x14ac:dyDescent="0.3">
      <c r="A20">
        <v>86473</v>
      </c>
      <c r="B20" t="s">
        <v>146</v>
      </c>
      <c r="C20" t="s">
        <v>75</v>
      </c>
      <c r="D20" t="s">
        <v>79</v>
      </c>
      <c r="E20" t="s">
        <v>24</v>
      </c>
      <c r="F20" t="s">
        <v>27</v>
      </c>
      <c r="G20" t="s">
        <v>178</v>
      </c>
      <c r="H20" t="s">
        <v>876</v>
      </c>
      <c r="I20" t="s">
        <v>944</v>
      </c>
      <c r="J20" t="s">
        <v>77</v>
      </c>
      <c r="K20" t="s">
        <v>41</v>
      </c>
      <c r="L20" t="s">
        <v>32</v>
      </c>
      <c r="N20" t="s">
        <v>1194</v>
      </c>
      <c r="O20" t="s">
        <v>539</v>
      </c>
      <c r="R20" t="s">
        <v>235</v>
      </c>
      <c r="T20" t="s">
        <v>67</v>
      </c>
      <c r="U20" t="s">
        <v>45</v>
      </c>
      <c r="V20" t="s">
        <v>235</v>
      </c>
      <c r="W20" t="s">
        <v>1194</v>
      </c>
      <c r="Y20" s="1">
        <v>42571.698877314811</v>
      </c>
      <c r="Z20" s="1">
        <v>42578.943622685183</v>
      </c>
    </row>
    <row r="21" spans="1:27" x14ac:dyDescent="0.3">
      <c r="A21">
        <v>86675</v>
      </c>
      <c r="B21" t="s">
        <v>124</v>
      </c>
      <c r="C21" t="s">
        <v>75</v>
      </c>
      <c r="D21" t="s">
        <v>125</v>
      </c>
      <c r="E21" t="s">
        <v>24</v>
      </c>
      <c r="F21" t="s">
        <v>27</v>
      </c>
      <c r="G21" t="s">
        <v>187</v>
      </c>
      <c r="H21" t="s">
        <v>875</v>
      </c>
      <c r="I21" t="s">
        <v>913</v>
      </c>
      <c r="J21" t="s">
        <v>204</v>
      </c>
      <c r="K21" t="s">
        <v>41</v>
      </c>
      <c r="L21" t="s">
        <v>32</v>
      </c>
      <c r="N21" t="s">
        <v>1194</v>
      </c>
      <c r="O21" t="s">
        <v>472</v>
      </c>
      <c r="R21" t="s">
        <v>235</v>
      </c>
      <c r="T21" t="s">
        <v>43</v>
      </c>
      <c r="U21" t="s">
        <v>29</v>
      </c>
      <c r="V21" t="s">
        <v>26</v>
      </c>
      <c r="W21" t="s">
        <v>361</v>
      </c>
      <c r="Y21" s="1">
        <v>42577.433229166665</v>
      </c>
      <c r="Z21" s="1">
        <v>42803.860891203702</v>
      </c>
    </row>
    <row r="22" spans="1:27" x14ac:dyDescent="0.3">
      <c r="A22">
        <v>87634</v>
      </c>
      <c r="B22" t="s">
        <v>346</v>
      </c>
      <c r="C22" t="s">
        <v>75</v>
      </c>
      <c r="D22" t="s">
        <v>814</v>
      </c>
      <c r="E22" t="s">
        <v>24</v>
      </c>
      <c r="F22" t="s">
        <v>27</v>
      </c>
      <c r="G22" t="s">
        <v>187</v>
      </c>
      <c r="H22" t="s">
        <v>868</v>
      </c>
      <c r="I22" t="s">
        <v>943</v>
      </c>
      <c r="J22" t="s">
        <v>77</v>
      </c>
      <c r="K22" t="s">
        <v>41</v>
      </c>
      <c r="L22" t="s">
        <v>32</v>
      </c>
      <c r="M22" t="s">
        <v>298</v>
      </c>
      <c r="N22" t="s">
        <v>1194</v>
      </c>
      <c r="O22" t="s">
        <v>1194</v>
      </c>
      <c r="R22" t="s">
        <v>235</v>
      </c>
      <c r="T22" t="s">
        <v>55</v>
      </c>
      <c r="U22" t="s">
        <v>37</v>
      </c>
      <c r="V22" t="s">
        <v>28</v>
      </c>
      <c r="W22" t="s">
        <v>1194</v>
      </c>
      <c r="Y22" s="1">
        <v>42597.987395833334</v>
      </c>
      <c r="Z22" s="1">
        <v>42718.289479166669</v>
      </c>
      <c r="AA22" t="s">
        <v>867</v>
      </c>
    </row>
    <row r="23" spans="1:27" x14ac:dyDescent="0.3">
      <c r="A23">
        <v>88020</v>
      </c>
      <c r="B23" t="s">
        <v>1185</v>
      </c>
      <c r="C23" t="s">
        <v>75</v>
      </c>
      <c r="D23" t="s">
        <v>202</v>
      </c>
      <c r="E23" t="s">
        <v>147</v>
      </c>
      <c r="F23" t="s">
        <v>27</v>
      </c>
      <c r="G23" t="s">
        <v>287</v>
      </c>
      <c r="H23" t="s">
        <v>1184</v>
      </c>
      <c r="I23" t="s">
        <v>940</v>
      </c>
      <c r="J23" t="s">
        <v>77</v>
      </c>
      <c r="K23" t="s">
        <v>41</v>
      </c>
      <c r="L23" t="s">
        <v>32</v>
      </c>
      <c r="M23" t="s">
        <v>44</v>
      </c>
      <c r="N23" t="s">
        <v>1194</v>
      </c>
      <c r="O23" t="s">
        <v>1194</v>
      </c>
      <c r="R23" t="s">
        <v>235</v>
      </c>
      <c r="T23" t="s">
        <v>43</v>
      </c>
      <c r="U23" t="s">
        <v>37</v>
      </c>
      <c r="V23" t="s">
        <v>235</v>
      </c>
      <c r="W23" t="s">
        <v>361</v>
      </c>
      <c r="X23" t="s">
        <v>1046</v>
      </c>
      <c r="Y23" s="1">
        <v>42605.671493055554</v>
      </c>
      <c r="Z23" s="1">
        <v>42754.902025462965</v>
      </c>
      <c r="AA23" t="s">
        <v>1183</v>
      </c>
    </row>
    <row r="24" spans="1:27" x14ac:dyDescent="0.3">
      <c r="A24">
        <v>89989</v>
      </c>
      <c r="B24" t="s">
        <v>246</v>
      </c>
      <c r="C24" t="s">
        <v>75</v>
      </c>
      <c r="D24" t="s">
        <v>247</v>
      </c>
      <c r="E24" t="s">
        <v>24</v>
      </c>
      <c r="F24" t="s">
        <v>27</v>
      </c>
      <c r="G24" t="s">
        <v>166</v>
      </c>
      <c r="H24" t="s">
        <v>864</v>
      </c>
      <c r="J24" t="s">
        <v>77</v>
      </c>
      <c r="K24" t="s">
        <v>41</v>
      </c>
      <c r="L24" t="s">
        <v>32</v>
      </c>
      <c r="N24" t="s">
        <v>1194</v>
      </c>
      <c r="O24" t="s">
        <v>1194</v>
      </c>
      <c r="R24" t="s">
        <v>235</v>
      </c>
      <c r="T24" t="s">
        <v>43</v>
      </c>
      <c r="U24" t="s">
        <v>45</v>
      </c>
      <c r="V24" t="s">
        <v>26</v>
      </c>
      <c r="W24" t="s">
        <v>1194</v>
      </c>
      <c r="Y24" s="1">
        <v>42646.342569444445</v>
      </c>
      <c r="Z24" s="1">
        <v>42646.345509259256</v>
      </c>
    </row>
    <row r="25" spans="1:27" x14ac:dyDescent="0.3">
      <c r="A25">
        <v>95702</v>
      </c>
      <c r="B25" t="s">
        <v>784</v>
      </c>
      <c r="C25" t="s">
        <v>75</v>
      </c>
      <c r="D25" t="s">
        <v>202</v>
      </c>
      <c r="E25" t="s">
        <v>24</v>
      </c>
      <c r="F25" t="s">
        <v>27</v>
      </c>
      <c r="G25" t="s">
        <v>25</v>
      </c>
      <c r="H25" t="s">
        <v>857</v>
      </c>
      <c r="I25" t="s">
        <v>940</v>
      </c>
      <c r="J25" t="s">
        <v>784</v>
      </c>
      <c r="K25" t="s">
        <v>41</v>
      </c>
      <c r="L25" t="s">
        <v>240</v>
      </c>
      <c r="M25" t="s">
        <v>185</v>
      </c>
      <c r="N25" t="s">
        <v>1194</v>
      </c>
      <c r="O25" t="s">
        <v>373</v>
      </c>
      <c r="Q25" t="s">
        <v>785</v>
      </c>
      <c r="R25" t="s">
        <v>235</v>
      </c>
      <c r="S25" t="s">
        <v>235</v>
      </c>
      <c r="T25" t="s">
        <v>67</v>
      </c>
      <c r="U25" t="s">
        <v>45</v>
      </c>
      <c r="V25" t="s">
        <v>235</v>
      </c>
      <c r="W25" t="s">
        <v>1194</v>
      </c>
      <c r="Y25" s="1">
        <v>42775.926087962966</v>
      </c>
      <c r="Z25" s="1">
        <v>42786.918009259258</v>
      </c>
      <c r="AA25" t="s">
        <v>856</v>
      </c>
    </row>
    <row r="26" spans="1:27" x14ac:dyDescent="0.3">
      <c r="A26">
        <v>86830</v>
      </c>
      <c r="B26" t="s">
        <v>915</v>
      </c>
      <c r="C26" t="s">
        <v>34</v>
      </c>
      <c r="D26" t="s">
        <v>208</v>
      </c>
      <c r="E26" t="s">
        <v>147</v>
      </c>
      <c r="F26" t="s">
        <v>27</v>
      </c>
      <c r="G26" t="s">
        <v>187</v>
      </c>
      <c r="H26" t="s">
        <v>1181</v>
      </c>
      <c r="I26" t="s">
        <v>915</v>
      </c>
      <c r="J26" t="s">
        <v>915</v>
      </c>
      <c r="K26" t="s">
        <v>41</v>
      </c>
      <c r="L26" t="s">
        <v>32</v>
      </c>
      <c r="N26" t="s">
        <v>1194</v>
      </c>
      <c r="O26" t="s">
        <v>1194</v>
      </c>
      <c r="R26" t="s">
        <v>765</v>
      </c>
      <c r="T26" t="s">
        <v>55</v>
      </c>
      <c r="U26" t="s">
        <v>37</v>
      </c>
      <c r="V26" t="s">
        <v>235</v>
      </c>
      <c r="W26" t="s">
        <v>1194</v>
      </c>
      <c r="Y26" s="1">
        <v>42579.282268518517</v>
      </c>
      <c r="Z26" s="1">
        <v>42772.71162037037</v>
      </c>
    </row>
    <row r="27" spans="1:27" x14ac:dyDescent="0.3">
      <c r="A27">
        <v>91547</v>
      </c>
      <c r="B27" t="s">
        <v>99</v>
      </c>
      <c r="C27" t="s">
        <v>34</v>
      </c>
      <c r="D27" t="s">
        <v>233</v>
      </c>
      <c r="E27" t="s">
        <v>262</v>
      </c>
      <c r="F27" t="s">
        <v>27</v>
      </c>
      <c r="G27" t="s">
        <v>187</v>
      </c>
      <c r="H27" t="s">
        <v>1180</v>
      </c>
      <c r="I27" t="s">
        <v>241</v>
      </c>
      <c r="J27" t="s">
        <v>241</v>
      </c>
      <c r="K27" t="s">
        <v>41</v>
      </c>
      <c r="L27" t="s">
        <v>32</v>
      </c>
      <c r="N27" t="s">
        <v>1194</v>
      </c>
      <c r="O27" t="s">
        <v>1194</v>
      </c>
      <c r="Q27" t="s">
        <v>1169</v>
      </c>
      <c r="R27" t="s">
        <v>765</v>
      </c>
      <c r="T27" t="s">
        <v>55</v>
      </c>
      <c r="U27" t="s">
        <v>37</v>
      </c>
      <c r="V27" t="s">
        <v>26</v>
      </c>
      <c r="W27" t="s">
        <v>1194</v>
      </c>
      <c r="Y27" s="1">
        <v>42671.574212962965</v>
      </c>
      <c r="Z27" s="1">
        <v>42802.611631944441</v>
      </c>
      <c r="AA27" t="s">
        <v>232</v>
      </c>
    </row>
    <row r="28" spans="1:27" x14ac:dyDescent="0.3">
      <c r="A28">
        <v>80066</v>
      </c>
      <c r="B28" t="s">
        <v>853</v>
      </c>
      <c r="C28" t="s">
        <v>133</v>
      </c>
      <c r="D28" t="s">
        <v>180</v>
      </c>
      <c r="E28" t="s">
        <v>24</v>
      </c>
      <c r="F28" t="s">
        <v>27</v>
      </c>
      <c r="G28" t="s">
        <v>178</v>
      </c>
      <c r="H28" t="s">
        <v>855</v>
      </c>
      <c r="J28" t="s">
        <v>102</v>
      </c>
      <c r="K28" t="s">
        <v>41</v>
      </c>
      <c r="L28" t="s">
        <v>32</v>
      </c>
      <c r="N28" t="s">
        <v>1194</v>
      </c>
      <c r="O28" t="s">
        <v>1194</v>
      </c>
      <c r="R28" t="s">
        <v>235</v>
      </c>
      <c r="S28" t="s">
        <v>854</v>
      </c>
      <c r="T28" t="s">
        <v>55</v>
      </c>
      <c r="U28" t="s">
        <v>45</v>
      </c>
      <c r="V28" t="s">
        <v>849</v>
      </c>
      <c r="W28" t="s">
        <v>1194</v>
      </c>
      <c r="Y28" s="1">
        <v>42461.475543981483</v>
      </c>
      <c r="Z28" s="1">
        <v>42461.476226851853</v>
      </c>
    </row>
    <row r="29" spans="1:27" x14ac:dyDescent="0.3">
      <c r="A29">
        <v>80744</v>
      </c>
      <c r="B29" t="s">
        <v>853</v>
      </c>
      <c r="C29" t="s">
        <v>133</v>
      </c>
      <c r="D29" t="s">
        <v>180</v>
      </c>
      <c r="E29" t="s">
        <v>24</v>
      </c>
      <c r="F29" t="s">
        <v>27</v>
      </c>
      <c r="G29" t="s">
        <v>42</v>
      </c>
      <c r="H29" t="s">
        <v>852</v>
      </c>
      <c r="J29" t="s">
        <v>102</v>
      </c>
      <c r="K29" t="s">
        <v>41</v>
      </c>
      <c r="L29" t="s">
        <v>240</v>
      </c>
      <c r="N29" t="s">
        <v>1194</v>
      </c>
      <c r="O29" t="s">
        <v>1194</v>
      </c>
      <c r="R29" t="s">
        <v>235</v>
      </c>
      <c r="T29" t="s">
        <v>43</v>
      </c>
      <c r="U29" t="s">
        <v>45</v>
      </c>
      <c r="V29" t="s">
        <v>849</v>
      </c>
      <c r="W29" t="s">
        <v>1194</v>
      </c>
      <c r="Y29" s="1">
        <v>42473.351909722223</v>
      </c>
      <c r="Z29" s="1">
        <v>42484.899328703701</v>
      </c>
    </row>
    <row r="30" spans="1:27" x14ac:dyDescent="0.3">
      <c r="A30">
        <v>82011</v>
      </c>
      <c r="B30" t="s">
        <v>170</v>
      </c>
      <c r="C30" t="s">
        <v>133</v>
      </c>
      <c r="D30" t="s">
        <v>180</v>
      </c>
      <c r="E30" t="s">
        <v>24</v>
      </c>
      <c r="F30" t="s">
        <v>27</v>
      </c>
      <c r="G30" t="s">
        <v>287</v>
      </c>
      <c r="H30" t="s">
        <v>851</v>
      </c>
      <c r="J30" t="s">
        <v>77</v>
      </c>
      <c r="K30" t="s">
        <v>41</v>
      </c>
      <c r="L30" t="s">
        <v>32</v>
      </c>
      <c r="N30" t="s">
        <v>1194</v>
      </c>
      <c r="O30" t="s">
        <v>1194</v>
      </c>
      <c r="R30" t="s">
        <v>235</v>
      </c>
      <c r="S30" t="s">
        <v>426</v>
      </c>
      <c r="T30" t="s">
        <v>67</v>
      </c>
      <c r="U30" t="s">
        <v>45</v>
      </c>
      <c r="V30" t="s">
        <v>235</v>
      </c>
      <c r="W30" t="s">
        <v>1194</v>
      </c>
      <c r="Y30" s="1">
        <v>42489.323321759257</v>
      </c>
      <c r="Z30" s="1">
        <v>42489.338263888887</v>
      </c>
    </row>
    <row r="31" spans="1:27" x14ac:dyDescent="0.3">
      <c r="A31">
        <v>83401</v>
      </c>
      <c r="B31" t="s">
        <v>170</v>
      </c>
      <c r="C31" t="s">
        <v>133</v>
      </c>
      <c r="D31" t="s">
        <v>180</v>
      </c>
      <c r="E31" t="s">
        <v>24</v>
      </c>
      <c r="F31" t="s">
        <v>27</v>
      </c>
      <c r="G31" t="s">
        <v>76</v>
      </c>
      <c r="H31" t="s">
        <v>850</v>
      </c>
      <c r="J31" t="s">
        <v>102</v>
      </c>
      <c r="K31" t="s">
        <v>41</v>
      </c>
      <c r="L31" t="s">
        <v>32</v>
      </c>
      <c r="N31" t="s">
        <v>1194</v>
      </c>
      <c r="O31" t="s">
        <v>1194</v>
      </c>
      <c r="R31" t="s">
        <v>235</v>
      </c>
      <c r="T31" t="s">
        <v>67</v>
      </c>
      <c r="U31" t="s">
        <v>45</v>
      </c>
      <c r="V31" t="s">
        <v>849</v>
      </c>
      <c r="W31" t="s">
        <v>1194</v>
      </c>
      <c r="Y31" s="1">
        <v>42513.306354166663</v>
      </c>
      <c r="Z31" s="1">
        <v>42522.609768518516</v>
      </c>
    </row>
    <row r="32" spans="1:27" x14ac:dyDescent="0.3">
      <c r="A32">
        <v>83482</v>
      </c>
      <c r="B32" t="s">
        <v>170</v>
      </c>
      <c r="C32" t="s">
        <v>133</v>
      </c>
      <c r="D32" t="s">
        <v>180</v>
      </c>
      <c r="E32" t="s">
        <v>24</v>
      </c>
      <c r="F32" t="s">
        <v>27</v>
      </c>
      <c r="G32" t="s">
        <v>120</v>
      </c>
      <c r="H32" t="s">
        <v>848</v>
      </c>
      <c r="I32" t="s">
        <v>228</v>
      </c>
      <c r="J32" t="s">
        <v>77</v>
      </c>
      <c r="K32" t="s">
        <v>41</v>
      </c>
      <c r="L32" t="s">
        <v>32</v>
      </c>
      <c r="M32" t="s">
        <v>185</v>
      </c>
      <c r="N32" t="s">
        <v>1194</v>
      </c>
      <c r="O32" t="s">
        <v>1194</v>
      </c>
      <c r="R32" t="s">
        <v>235</v>
      </c>
      <c r="S32" t="s">
        <v>426</v>
      </c>
      <c r="T32" t="s">
        <v>67</v>
      </c>
      <c r="U32" t="s">
        <v>45</v>
      </c>
      <c r="V32" t="s">
        <v>235</v>
      </c>
      <c r="W32" t="s">
        <v>1194</v>
      </c>
      <c r="Y32" s="1">
        <v>42514.335185185184</v>
      </c>
      <c r="Z32" s="1">
        <v>42515.701516203706</v>
      </c>
    </row>
    <row r="33" spans="1:27" x14ac:dyDescent="0.3">
      <c r="A33">
        <v>86676</v>
      </c>
      <c r="B33" t="s">
        <v>124</v>
      </c>
      <c r="C33" t="s">
        <v>75</v>
      </c>
      <c r="D33" t="s">
        <v>125</v>
      </c>
      <c r="E33" t="s">
        <v>24</v>
      </c>
      <c r="F33" t="s">
        <v>27</v>
      </c>
      <c r="G33" t="s">
        <v>187</v>
      </c>
      <c r="H33" t="s">
        <v>842</v>
      </c>
      <c r="I33" t="s">
        <v>234</v>
      </c>
      <c r="J33" t="s">
        <v>204</v>
      </c>
      <c r="K33" t="s">
        <v>41</v>
      </c>
      <c r="L33" t="s">
        <v>32</v>
      </c>
      <c r="N33" t="s">
        <v>1194</v>
      </c>
      <c r="O33" t="s">
        <v>1194</v>
      </c>
      <c r="R33" t="s">
        <v>781</v>
      </c>
      <c r="S33" t="s">
        <v>841</v>
      </c>
      <c r="T33" t="s">
        <v>43</v>
      </c>
      <c r="U33" t="s">
        <v>29</v>
      </c>
      <c r="V33" t="s">
        <v>26</v>
      </c>
      <c r="W33" t="s">
        <v>361</v>
      </c>
      <c r="Y33" s="1">
        <v>42577.433333333334</v>
      </c>
      <c r="Z33" s="1">
        <v>42578.446006944447</v>
      </c>
    </row>
    <row r="34" spans="1:27" x14ac:dyDescent="0.3">
      <c r="A34">
        <v>89896</v>
      </c>
      <c r="B34" t="s">
        <v>320</v>
      </c>
      <c r="C34" t="s">
        <v>75</v>
      </c>
      <c r="D34" t="s">
        <v>814</v>
      </c>
      <c r="E34" t="s">
        <v>24</v>
      </c>
      <c r="F34" t="s">
        <v>27</v>
      </c>
      <c r="G34" t="s">
        <v>153</v>
      </c>
      <c r="H34" t="s">
        <v>836</v>
      </c>
      <c r="I34" t="s">
        <v>939</v>
      </c>
      <c r="J34" t="s">
        <v>204</v>
      </c>
      <c r="K34" t="s">
        <v>41</v>
      </c>
      <c r="L34" t="s">
        <v>240</v>
      </c>
      <c r="M34" t="s">
        <v>365</v>
      </c>
      <c r="N34" t="s">
        <v>1194</v>
      </c>
      <c r="O34" t="s">
        <v>364</v>
      </c>
      <c r="P34">
        <v>12145</v>
      </c>
      <c r="Q34" t="s">
        <v>821</v>
      </c>
      <c r="R34" t="s">
        <v>781</v>
      </c>
      <c r="S34" t="s">
        <v>835</v>
      </c>
      <c r="T34" t="s">
        <v>55</v>
      </c>
      <c r="U34" t="s">
        <v>37</v>
      </c>
      <c r="V34" t="s">
        <v>194</v>
      </c>
      <c r="W34" t="s">
        <v>1194</v>
      </c>
      <c r="Y34" s="1">
        <v>42643.273912037039</v>
      </c>
      <c r="Z34" s="1">
        <v>42773.706458333334</v>
      </c>
      <c r="AA34" t="s">
        <v>321</v>
      </c>
    </row>
    <row r="35" spans="1:27" x14ac:dyDescent="0.3">
      <c r="A35">
        <v>92475</v>
      </c>
      <c r="B35" t="s">
        <v>320</v>
      </c>
      <c r="C35" t="s">
        <v>75</v>
      </c>
      <c r="D35" t="s">
        <v>814</v>
      </c>
      <c r="E35" t="s">
        <v>24</v>
      </c>
      <c r="F35" t="s">
        <v>27</v>
      </c>
      <c r="G35" t="s">
        <v>134</v>
      </c>
      <c r="H35" t="s">
        <v>833</v>
      </c>
      <c r="I35" t="s">
        <v>939</v>
      </c>
      <c r="J35" t="s">
        <v>77</v>
      </c>
      <c r="K35" t="s">
        <v>41</v>
      </c>
      <c r="L35" t="s">
        <v>32</v>
      </c>
      <c r="N35" t="s">
        <v>1194</v>
      </c>
      <c r="O35" t="s">
        <v>364</v>
      </c>
      <c r="Q35" t="s">
        <v>812</v>
      </c>
      <c r="R35" t="s">
        <v>781</v>
      </c>
      <c r="S35" t="s">
        <v>235</v>
      </c>
      <c r="T35" t="s">
        <v>43</v>
      </c>
      <c r="U35" t="s">
        <v>37</v>
      </c>
      <c r="V35" t="s">
        <v>26</v>
      </c>
      <c r="W35" t="s">
        <v>1194</v>
      </c>
      <c r="Y35" s="1">
        <v>42691.48</v>
      </c>
      <c r="Z35" s="1">
        <v>42772.471168981479</v>
      </c>
      <c r="AA35" t="s">
        <v>321</v>
      </c>
    </row>
    <row r="36" spans="1:27" x14ac:dyDescent="0.3">
      <c r="A36">
        <v>93777</v>
      </c>
      <c r="B36" t="s">
        <v>229</v>
      </c>
      <c r="C36" t="s">
        <v>75</v>
      </c>
      <c r="D36" t="s">
        <v>79</v>
      </c>
      <c r="E36" t="s">
        <v>24</v>
      </c>
      <c r="F36" t="s">
        <v>27</v>
      </c>
      <c r="G36" t="s">
        <v>153</v>
      </c>
      <c r="H36" t="s">
        <v>832</v>
      </c>
      <c r="I36" t="s">
        <v>193</v>
      </c>
      <c r="J36" t="s">
        <v>204</v>
      </c>
      <c r="K36" t="s">
        <v>41</v>
      </c>
      <c r="L36" t="s">
        <v>240</v>
      </c>
      <c r="M36" t="s">
        <v>365</v>
      </c>
      <c r="N36" t="s">
        <v>1194</v>
      </c>
      <c r="O36" t="s">
        <v>364</v>
      </c>
      <c r="P36">
        <v>12561</v>
      </c>
      <c r="Q36" t="s">
        <v>821</v>
      </c>
      <c r="R36" t="s">
        <v>781</v>
      </c>
      <c r="S36" t="s">
        <v>235</v>
      </c>
      <c r="T36" t="s">
        <v>43</v>
      </c>
      <c r="U36" t="s">
        <v>45</v>
      </c>
      <c r="V36" t="s">
        <v>306</v>
      </c>
      <c r="W36" t="s">
        <v>1194</v>
      </c>
      <c r="Y36" s="1">
        <v>42719.332384259258</v>
      </c>
      <c r="Z36" s="1">
        <v>42797.155277777776</v>
      </c>
      <c r="AA36" t="s">
        <v>321</v>
      </c>
    </row>
    <row r="37" spans="1:27" x14ac:dyDescent="0.3">
      <c r="A37">
        <v>93821</v>
      </c>
      <c r="B37" t="s">
        <v>124</v>
      </c>
      <c r="C37" t="s">
        <v>75</v>
      </c>
      <c r="D37" t="s">
        <v>125</v>
      </c>
      <c r="E37" t="s">
        <v>24</v>
      </c>
      <c r="F37" t="s">
        <v>27</v>
      </c>
      <c r="G37" t="s">
        <v>134</v>
      </c>
      <c r="H37" t="s">
        <v>831</v>
      </c>
      <c r="I37" t="s">
        <v>179</v>
      </c>
      <c r="J37" t="s">
        <v>204</v>
      </c>
      <c r="K37" t="s">
        <v>41</v>
      </c>
      <c r="L37" t="s">
        <v>240</v>
      </c>
      <c r="M37" t="s">
        <v>365</v>
      </c>
      <c r="N37" t="s">
        <v>1194</v>
      </c>
      <c r="O37" t="s">
        <v>364</v>
      </c>
      <c r="Q37" t="s">
        <v>630</v>
      </c>
      <c r="R37" t="s">
        <v>781</v>
      </c>
      <c r="S37" t="s">
        <v>804</v>
      </c>
      <c r="T37" t="s">
        <v>55</v>
      </c>
      <c r="U37" t="s">
        <v>37</v>
      </c>
      <c r="V37" t="s">
        <v>26</v>
      </c>
      <c r="W37" t="s">
        <v>1194</v>
      </c>
      <c r="Y37" s="1">
        <v>42720.307719907411</v>
      </c>
      <c r="Z37" s="1">
        <v>42772.676342592589</v>
      </c>
    </row>
    <row r="38" spans="1:27" x14ac:dyDescent="0.3">
      <c r="A38">
        <v>93894</v>
      </c>
      <c r="B38" t="s">
        <v>459</v>
      </c>
      <c r="C38" t="s">
        <v>75</v>
      </c>
      <c r="D38" t="s">
        <v>125</v>
      </c>
      <c r="E38" t="s">
        <v>24</v>
      </c>
      <c r="F38" t="s">
        <v>27</v>
      </c>
      <c r="G38" t="s">
        <v>187</v>
      </c>
      <c r="H38" t="s">
        <v>830</v>
      </c>
      <c r="I38" t="s">
        <v>234</v>
      </c>
      <c r="J38" t="s">
        <v>77</v>
      </c>
      <c r="K38" t="s">
        <v>41</v>
      </c>
      <c r="L38" t="s">
        <v>240</v>
      </c>
      <c r="M38" t="s">
        <v>365</v>
      </c>
      <c r="N38" t="s">
        <v>1194</v>
      </c>
      <c r="O38" t="s">
        <v>364</v>
      </c>
      <c r="Q38" t="s">
        <v>812</v>
      </c>
      <c r="R38" t="s">
        <v>781</v>
      </c>
      <c r="S38" t="s">
        <v>804</v>
      </c>
      <c r="T38" t="s">
        <v>43</v>
      </c>
      <c r="U38" t="s">
        <v>29</v>
      </c>
      <c r="V38" t="s">
        <v>26</v>
      </c>
      <c r="W38" t="s">
        <v>1194</v>
      </c>
      <c r="Y38" s="1">
        <v>42723.66165509259</v>
      </c>
      <c r="Z38" s="1">
        <v>42772.557071759256</v>
      </c>
      <c r="AA38" t="s">
        <v>321</v>
      </c>
    </row>
    <row r="39" spans="1:27" x14ac:dyDescent="0.3">
      <c r="A39">
        <v>94343</v>
      </c>
      <c r="B39" t="s">
        <v>320</v>
      </c>
      <c r="C39" t="s">
        <v>75</v>
      </c>
      <c r="D39" t="s">
        <v>814</v>
      </c>
      <c r="E39" t="s">
        <v>24</v>
      </c>
      <c r="F39" t="s">
        <v>27</v>
      </c>
      <c r="G39" t="s">
        <v>49</v>
      </c>
      <c r="H39" t="s">
        <v>829</v>
      </c>
      <c r="I39" t="s">
        <v>928</v>
      </c>
      <c r="J39" t="s">
        <v>204</v>
      </c>
      <c r="K39" t="s">
        <v>41</v>
      </c>
      <c r="L39" t="s">
        <v>28</v>
      </c>
      <c r="N39" t="s">
        <v>1194</v>
      </c>
      <c r="O39" t="s">
        <v>364</v>
      </c>
      <c r="Q39" t="s">
        <v>828</v>
      </c>
      <c r="R39" t="s">
        <v>781</v>
      </c>
      <c r="S39" t="s">
        <v>235</v>
      </c>
      <c r="T39" t="s">
        <v>43</v>
      </c>
      <c r="U39" t="s">
        <v>37</v>
      </c>
      <c r="V39" t="s">
        <v>26</v>
      </c>
      <c r="W39" t="s">
        <v>1194</v>
      </c>
      <c r="Y39" s="1">
        <v>42744.356712962966</v>
      </c>
      <c r="Z39" s="1">
        <v>42772.474444444444</v>
      </c>
      <c r="AA39" t="s">
        <v>321</v>
      </c>
    </row>
    <row r="40" spans="1:27" x14ac:dyDescent="0.3">
      <c r="A40">
        <v>94632</v>
      </c>
      <c r="B40" t="s">
        <v>124</v>
      </c>
      <c r="C40" t="s">
        <v>75</v>
      </c>
      <c r="D40" t="s">
        <v>125</v>
      </c>
      <c r="E40" t="s">
        <v>24</v>
      </c>
      <c r="F40" t="s">
        <v>27</v>
      </c>
      <c r="G40" t="s">
        <v>187</v>
      </c>
      <c r="H40" t="s">
        <v>826</v>
      </c>
      <c r="I40" t="s">
        <v>913</v>
      </c>
      <c r="J40" t="s">
        <v>77</v>
      </c>
      <c r="K40" t="s">
        <v>41</v>
      </c>
      <c r="L40" t="s">
        <v>240</v>
      </c>
      <c r="M40" t="s">
        <v>185</v>
      </c>
      <c r="N40" t="s">
        <v>1194</v>
      </c>
      <c r="O40" t="s">
        <v>364</v>
      </c>
      <c r="R40" t="s">
        <v>781</v>
      </c>
      <c r="S40" t="s">
        <v>804</v>
      </c>
      <c r="T40" t="s">
        <v>55</v>
      </c>
      <c r="U40" t="s">
        <v>45</v>
      </c>
      <c r="V40" t="s">
        <v>235</v>
      </c>
      <c r="W40" t="s">
        <v>1194</v>
      </c>
      <c r="Y40" s="1">
        <v>42751.737349537034</v>
      </c>
      <c r="Z40" s="1">
        <v>42772.67423611111</v>
      </c>
    </row>
    <row r="41" spans="1:27" x14ac:dyDescent="0.3">
      <c r="A41">
        <v>94658</v>
      </c>
      <c r="B41" t="s">
        <v>246</v>
      </c>
      <c r="C41" t="s">
        <v>75</v>
      </c>
      <c r="D41" t="s">
        <v>825</v>
      </c>
      <c r="E41" t="s">
        <v>24</v>
      </c>
      <c r="F41" t="s">
        <v>27</v>
      </c>
      <c r="G41" t="s">
        <v>275</v>
      </c>
      <c r="H41" t="s">
        <v>824</v>
      </c>
      <c r="I41" t="s">
        <v>941</v>
      </c>
      <c r="J41" t="s">
        <v>246</v>
      </c>
      <c r="K41" t="s">
        <v>41</v>
      </c>
      <c r="L41" t="s">
        <v>32</v>
      </c>
      <c r="N41" t="s">
        <v>1194</v>
      </c>
      <c r="O41" t="s">
        <v>364</v>
      </c>
      <c r="R41" t="s">
        <v>781</v>
      </c>
      <c r="S41" t="s">
        <v>823</v>
      </c>
      <c r="T41" t="s">
        <v>67</v>
      </c>
      <c r="U41" t="s">
        <v>45</v>
      </c>
      <c r="V41" t="s">
        <v>779</v>
      </c>
      <c r="W41" t="s">
        <v>1194</v>
      </c>
      <c r="Y41" s="1">
        <v>42752.447546296295</v>
      </c>
      <c r="Z41" s="1">
        <v>42768.649201388886</v>
      </c>
    </row>
    <row r="42" spans="1:27" x14ac:dyDescent="0.3">
      <c r="A42">
        <v>94791</v>
      </c>
      <c r="B42" t="s">
        <v>333</v>
      </c>
      <c r="C42" t="s">
        <v>75</v>
      </c>
      <c r="D42" t="s">
        <v>125</v>
      </c>
      <c r="E42" t="s">
        <v>24</v>
      </c>
      <c r="F42" t="s">
        <v>27</v>
      </c>
      <c r="G42" t="s">
        <v>76</v>
      </c>
      <c r="H42" t="s">
        <v>822</v>
      </c>
      <c r="I42" t="s">
        <v>179</v>
      </c>
      <c r="J42" t="s">
        <v>170</v>
      </c>
      <c r="K42" t="s">
        <v>41</v>
      </c>
      <c r="L42" t="s">
        <v>240</v>
      </c>
      <c r="M42" t="s">
        <v>185</v>
      </c>
      <c r="N42" t="s">
        <v>1194</v>
      </c>
      <c r="O42" t="s">
        <v>1194</v>
      </c>
      <c r="Q42" t="s">
        <v>821</v>
      </c>
      <c r="R42" t="s">
        <v>781</v>
      </c>
      <c r="S42" t="s">
        <v>797</v>
      </c>
      <c r="T42" t="s">
        <v>55</v>
      </c>
      <c r="U42" t="s">
        <v>37</v>
      </c>
      <c r="V42" t="s">
        <v>779</v>
      </c>
      <c r="W42" t="s">
        <v>1194</v>
      </c>
      <c r="Y42" s="1">
        <v>42754.669421296298</v>
      </c>
      <c r="Z42" s="1">
        <v>42776.371388888889</v>
      </c>
      <c r="AA42" t="s">
        <v>820</v>
      </c>
    </row>
    <row r="43" spans="1:27" x14ac:dyDescent="0.3">
      <c r="A43">
        <v>95260</v>
      </c>
      <c r="B43" t="s">
        <v>320</v>
      </c>
      <c r="C43" t="s">
        <v>75</v>
      </c>
      <c r="D43" t="s">
        <v>814</v>
      </c>
      <c r="E43" t="s">
        <v>24</v>
      </c>
      <c r="F43" t="s">
        <v>27</v>
      </c>
      <c r="G43" t="s">
        <v>187</v>
      </c>
      <c r="H43" t="s">
        <v>1289</v>
      </c>
      <c r="I43" t="s">
        <v>939</v>
      </c>
      <c r="J43" t="s">
        <v>77</v>
      </c>
      <c r="K43" t="s">
        <v>41</v>
      </c>
      <c r="L43" t="s">
        <v>240</v>
      </c>
      <c r="M43" t="s">
        <v>365</v>
      </c>
      <c r="N43" t="s">
        <v>1194</v>
      </c>
      <c r="O43" t="s">
        <v>364</v>
      </c>
      <c r="Q43" t="s">
        <v>812</v>
      </c>
      <c r="R43" t="s">
        <v>781</v>
      </c>
      <c r="S43" t="s">
        <v>235</v>
      </c>
      <c r="T43" t="s">
        <v>43</v>
      </c>
      <c r="U43" t="s">
        <v>45</v>
      </c>
      <c r="V43" t="s">
        <v>26</v>
      </c>
      <c r="W43" t="s">
        <v>1194</v>
      </c>
      <c r="X43" t="s">
        <v>629</v>
      </c>
      <c r="Y43" s="1">
        <v>42766.638321759259</v>
      </c>
      <c r="Z43" s="1">
        <v>42793.608749999999</v>
      </c>
      <c r="AA43" t="s">
        <v>321</v>
      </c>
    </row>
    <row r="44" spans="1:27" x14ac:dyDescent="0.3">
      <c r="A44">
        <v>95304</v>
      </c>
      <c r="B44" t="s">
        <v>124</v>
      </c>
      <c r="C44" t="s">
        <v>75</v>
      </c>
      <c r="D44" t="s">
        <v>125</v>
      </c>
      <c r="E44" t="s">
        <v>24</v>
      </c>
      <c r="F44" t="s">
        <v>27</v>
      </c>
      <c r="G44" t="s">
        <v>169</v>
      </c>
      <c r="H44" t="s">
        <v>815</v>
      </c>
      <c r="I44" t="s">
        <v>230</v>
      </c>
      <c r="J44" t="s">
        <v>124</v>
      </c>
      <c r="K44" t="s">
        <v>41</v>
      </c>
      <c r="L44" t="s">
        <v>240</v>
      </c>
      <c r="M44" t="s">
        <v>369</v>
      </c>
      <c r="N44" t="s">
        <v>1194</v>
      </c>
      <c r="O44" t="s">
        <v>1194</v>
      </c>
      <c r="Q44" t="s">
        <v>812</v>
      </c>
      <c r="R44" t="s">
        <v>781</v>
      </c>
      <c r="S44" t="s">
        <v>235</v>
      </c>
      <c r="T44" t="s">
        <v>43</v>
      </c>
      <c r="U44" t="s">
        <v>29</v>
      </c>
      <c r="V44" t="s">
        <v>26</v>
      </c>
      <c r="W44" t="s">
        <v>1194</v>
      </c>
      <c r="Y44" s="1">
        <v>42767.354571759257</v>
      </c>
      <c r="Z44" s="1">
        <v>42779.26834490741</v>
      </c>
      <c r="AA44" t="s">
        <v>321</v>
      </c>
    </row>
    <row r="45" spans="1:27" x14ac:dyDescent="0.3">
      <c r="A45">
        <v>95442</v>
      </c>
      <c r="B45" t="s">
        <v>810</v>
      </c>
      <c r="C45" t="s">
        <v>75</v>
      </c>
      <c r="D45" t="s">
        <v>814</v>
      </c>
      <c r="E45" t="s">
        <v>24</v>
      </c>
      <c r="F45" t="s">
        <v>27</v>
      </c>
      <c r="G45" t="s">
        <v>339</v>
      </c>
      <c r="H45" t="s">
        <v>813</v>
      </c>
      <c r="I45" t="s">
        <v>939</v>
      </c>
      <c r="J45" t="s">
        <v>810</v>
      </c>
      <c r="K45" t="s">
        <v>41</v>
      </c>
      <c r="L45" t="s">
        <v>32</v>
      </c>
      <c r="M45" t="s">
        <v>104</v>
      </c>
      <c r="N45" t="s">
        <v>1194</v>
      </c>
      <c r="O45" t="s">
        <v>348</v>
      </c>
      <c r="Q45" t="s">
        <v>812</v>
      </c>
      <c r="R45" t="s">
        <v>781</v>
      </c>
      <c r="S45" t="s">
        <v>235</v>
      </c>
      <c r="T45" t="s">
        <v>55</v>
      </c>
      <c r="U45" t="s">
        <v>37</v>
      </c>
      <c r="V45" t="s">
        <v>28</v>
      </c>
      <c r="W45" t="s">
        <v>1194</v>
      </c>
      <c r="Y45" s="1">
        <v>42769.5002662037</v>
      </c>
      <c r="Z45" s="1">
        <v>42796.258726851855</v>
      </c>
      <c r="AA45" t="s">
        <v>809</v>
      </c>
    </row>
    <row r="46" spans="1:27" x14ac:dyDescent="0.3">
      <c r="A46">
        <v>95511</v>
      </c>
      <c r="B46" t="s">
        <v>800</v>
      </c>
      <c r="C46" t="s">
        <v>75</v>
      </c>
      <c r="D46" t="s">
        <v>79</v>
      </c>
      <c r="E46" t="s">
        <v>24</v>
      </c>
      <c r="F46" t="s">
        <v>27</v>
      </c>
      <c r="G46" t="s">
        <v>187</v>
      </c>
      <c r="H46" t="s">
        <v>805</v>
      </c>
      <c r="I46" t="s">
        <v>800</v>
      </c>
      <c r="J46" t="s">
        <v>77</v>
      </c>
      <c r="K46" t="s">
        <v>41</v>
      </c>
      <c r="L46" t="s">
        <v>240</v>
      </c>
      <c r="M46" t="s">
        <v>369</v>
      </c>
      <c r="N46" t="s">
        <v>1194</v>
      </c>
      <c r="O46" t="s">
        <v>373</v>
      </c>
      <c r="R46" t="s">
        <v>781</v>
      </c>
      <c r="S46" t="s">
        <v>804</v>
      </c>
      <c r="T46" t="s">
        <v>43</v>
      </c>
      <c r="U46" t="s">
        <v>29</v>
      </c>
      <c r="V46" t="s">
        <v>235</v>
      </c>
      <c r="W46" t="s">
        <v>1194</v>
      </c>
      <c r="Y46" s="1">
        <v>42772.433217592596</v>
      </c>
      <c r="Z46" s="1">
        <v>42800.285624999997</v>
      </c>
      <c r="AA46" t="s">
        <v>803</v>
      </c>
    </row>
    <row r="47" spans="1:27" x14ac:dyDescent="0.3">
      <c r="A47">
        <v>95656</v>
      </c>
      <c r="B47" t="s">
        <v>221</v>
      </c>
      <c r="C47" t="s">
        <v>75</v>
      </c>
      <c r="D47" t="s">
        <v>247</v>
      </c>
      <c r="E47" t="s">
        <v>24</v>
      </c>
      <c r="F47" t="s">
        <v>27</v>
      </c>
      <c r="G47" t="s">
        <v>187</v>
      </c>
      <c r="H47" t="s">
        <v>802</v>
      </c>
      <c r="I47" t="s">
        <v>800</v>
      </c>
      <c r="J47" t="s">
        <v>800</v>
      </c>
      <c r="K47" t="s">
        <v>41</v>
      </c>
      <c r="L47" t="s">
        <v>32</v>
      </c>
      <c r="N47" t="s">
        <v>1194</v>
      </c>
      <c r="O47" t="s">
        <v>1200</v>
      </c>
      <c r="Q47" t="s">
        <v>801</v>
      </c>
      <c r="R47" t="s">
        <v>781</v>
      </c>
      <c r="S47" t="s">
        <v>235</v>
      </c>
      <c r="T47" t="s">
        <v>67</v>
      </c>
      <c r="U47" t="s">
        <v>45</v>
      </c>
      <c r="V47" t="s">
        <v>235</v>
      </c>
      <c r="W47" t="s">
        <v>1194</v>
      </c>
      <c r="Y47" s="1">
        <v>42775.080289351848</v>
      </c>
      <c r="Z47" s="1">
        <v>42788.558622685188</v>
      </c>
      <c r="AA47" t="s">
        <v>799</v>
      </c>
    </row>
    <row r="48" spans="1:27" x14ac:dyDescent="0.3">
      <c r="A48">
        <v>93784</v>
      </c>
      <c r="B48" t="s">
        <v>170</v>
      </c>
      <c r="C48" t="s">
        <v>133</v>
      </c>
      <c r="D48" t="s">
        <v>180</v>
      </c>
      <c r="E48" t="s">
        <v>24</v>
      </c>
      <c r="F48" t="s">
        <v>27</v>
      </c>
      <c r="G48" t="s">
        <v>115</v>
      </c>
      <c r="H48" t="s">
        <v>798</v>
      </c>
      <c r="J48" t="s">
        <v>77</v>
      </c>
      <c r="K48" t="s">
        <v>41</v>
      </c>
      <c r="L48" t="s">
        <v>32</v>
      </c>
      <c r="N48" t="s">
        <v>1194</v>
      </c>
      <c r="O48" t="s">
        <v>1194</v>
      </c>
      <c r="R48" t="s">
        <v>781</v>
      </c>
      <c r="S48" t="s">
        <v>797</v>
      </c>
      <c r="T48" t="s">
        <v>43</v>
      </c>
      <c r="U48" t="s">
        <v>37</v>
      </c>
      <c r="V48" t="s">
        <v>796</v>
      </c>
      <c r="W48" t="s">
        <v>1194</v>
      </c>
      <c r="Y48" s="1">
        <v>42719.380520833336</v>
      </c>
      <c r="Z48" s="1">
        <v>42719.611851851849</v>
      </c>
    </row>
    <row r="49" spans="1:27" x14ac:dyDescent="0.3">
      <c r="A49">
        <v>93878</v>
      </c>
      <c r="B49" t="s">
        <v>170</v>
      </c>
      <c r="C49" t="s">
        <v>133</v>
      </c>
      <c r="D49" t="s">
        <v>180</v>
      </c>
      <c r="E49" t="s">
        <v>24</v>
      </c>
      <c r="F49" t="s">
        <v>27</v>
      </c>
      <c r="G49" t="s">
        <v>25</v>
      </c>
      <c r="H49" t="s">
        <v>795</v>
      </c>
      <c r="J49" t="s">
        <v>794</v>
      </c>
      <c r="K49" t="s">
        <v>41</v>
      </c>
      <c r="L49" t="s">
        <v>240</v>
      </c>
      <c r="M49" t="s">
        <v>185</v>
      </c>
      <c r="N49" t="s">
        <v>1194</v>
      </c>
      <c r="O49" t="s">
        <v>1194</v>
      </c>
      <c r="R49" t="s">
        <v>781</v>
      </c>
      <c r="S49" t="s">
        <v>235</v>
      </c>
      <c r="T49" t="s">
        <v>55</v>
      </c>
      <c r="U49" t="s">
        <v>45</v>
      </c>
      <c r="V49" t="s">
        <v>235</v>
      </c>
      <c r="W49" t="s">
        <v>1194</v>
      </c>
      <c r="Y49" s="1">
        <v>42723.239212962966</v>
      </c>
      <c r="Z49" s="1">
        <v>42753.685381944444</v>
      </c>
    </row>
    <row r="50" spans="1:27" x14ac:dyDescent="0.3">
      <c r="A50">
        <v>94454</v>
      </c>
      <c r="B50" t="s">
        <v>170</v>
      </c>
      <c r="C50" t="s">
        <v>133</v>
      </c>
      <c r="D50" t="s">
        <v>180</v>
      </c>
      <c r="E50" t="s">
        <v>24</v>
      </c>
      <c r="F50" t="s">
        <v>27</v>
      </c>
      <c r="G50" t="s">
        <v>25</v>
      </c>
      <c r="H50" t="s">
        <v>792</v>
      </c>
      <c r="J50" t="s">
        <v>342</v>
      </c>
      <c r="K50" t="s">
        <v>41</v>
      </c>
      <c r="L50" t="s">
        <v>240</v>
      </c>
      <c r="M50" t="s">
        <v>185</v>
      </c>
      <c r="N50" t="s">
        <v>1194</v>
      </c>
      <c r="O50" t="s">
        <v>1194</v>
      </c>
      <c r="R50" t="s">
        <v>781</v>
      </c>
      <c r="S50" t="s">
        <v>235</v>
      </c>
      <c r="T50" t="s">
        <v>67</v>
      </c>
      <c r="U50" t="s">
        <v>45</v>
      </c>
      <c r="V50" t="s">
        <v>235</v>
      </c>
      <c r="W50" t="s">
        <v>1194</v>
      </c>
      <c r="Y50" s="1">
        <v>42746.135625000003</v>
      </c>
      <c r="Z50" s="1">
        <v>42765.718043981484</v>
      </c>
      <c r="AA50" t="s">
        <v>791</v>
      </c>
    </row>
    <row r="51" spans="1:27" x14ac:dyDescent="0.3">
      <c r="A51">
        <v>94456</v>
      </c>
      <c r="B51" t="s">
        <v>170</v>
      </c>
      <c r="C51" t="s">
        <v>133</v>
      </c>
      <c r="D51" t="s">
        <v>180</v>
      </c>
      <c r="E51" t="s">
        <v>24</v>
      </c>
      <c r="F51" t="s">
        <v>27</v>
      </c>
      <c r="G51" t="s">
        <v>25</v>
      </c>
      <c r="H51" t="s">
        <v>789</v>
      </c>
      <c r="J51" t="s">
        <v>342</v>
      </c>
      <c r="K51" t="s">
        <v>41</v>
      </c>
      <c r="L51" t="s">
        <v>240</v>
      </c>
      <c r="M51" t="s">
        <v>185</v>
      </c>
      <c r="N51" t="s">
        <v>1194</v>
      </c>
      <c r="O51" t="s">
        <v>1194</v>
      </c>
      <c r="R51" t="s">
        <v>781</v>
      </c>
      <c r="S51" t="s">
        <v>235</v>
      </c>
      <c r="T51" t="s">
        <v>67</v>
      </c>
      <c r="U51" t="s">
        <v>45</v>
      </c>
      <c r="V51" t="s">
        <v>235</v>
      </c>
      <c r="W51" t="s">
        <v>1194</v>
      </c>
      <c r="Y51" s="1">
        <v>42746.141423611109</v>
      </c>
      <c r="Z51" s="1">
        <v>42761.653854166667</v>
      </c>
    </row>
    <row r="52" spans="1:27" x14ac:dyDescent="0.3">
      <c r="A52">
        <v>95040</v>
      </c>
      <c r="B52" t="s">
        <v>170</v>
      </c>
      <c r="C52" t="s">
        <v>133</v>
      </c>
      <c r="D52" t="s">
        <v>180</v>
      </c>
      <c r="E52" t="s">
        <v>24</v>
      </c>
      <c r="F52" t="s">
        <v>27</v>
      </c>
      <c r="G52" t="s">
        <v>76</v>
      </c>
      <c r="H52" t="s">
        <v>788</v>
      </c>
      <c r="J52" t="s">
        <v>193</v>
      </c>
      <c r="K52" t="s">
        <v>41</v>
      </c>
      <c r="L52" t="s">
        <v>32</v>
      </c>
      <c r="N52" t="s">
        <v>1194</v>
      </c>
      <c r="O52" t="s">
        <v>1194</v>
      </c>
      <c r="R52" t="s">
        <v>781</v>
      </c>
      <c r="S52" t="s">
        <v>235</v>
      </c>
      <c r="T52" t="s">
        <v>67</v>
      </c>
      <c r="U52" t="s">
        <v>45</v>
      </c>
      <c r="V52" t="s">
        <v>779</v>
      </c>
      <c r="W52" t="s">
        <v>1194</v>
      </c>
      <c r="Y52" s="1">
        <v>42760.415150462963</v>
      </c>
      <c r="Z52" s="1">
        <v>42766.357905092591</v>
      </c>
    </row>
    <row r="53" spans="1:27" x14ac:dyDescent="0.3">
      <c r="A53">
        <v>95089</v>
      </c>
      <c r="B53" t="s">
        <v>784</v>
      </c>
      <c r="C53" t="s">
        <v>133</v>
      </c>
      <c r="D53" t="s">
        <v>787</v>
      </c>
      <c r="E53" t="s">
        <v>24</v>
      </c>
      <c r="F53" t="s">
        <v>27</v>
      </c>
      <c r="G53" t="s">
        <v>275</v>
      </c>
      <c r="H53" t="s">
        <v>786</v>
      </c>
      <c r="J53" t="s">
        <v>784</v>
      </c>
      <c r="K53" t="s">
        <v>41</v>
      </c>
      <c r="L53" t="s">
        <v>28</v>
      </c>
      <c r="N53" t="s">
        <v>1194</v>
      </c>
      <c r="O53" t="s">
        <v>1194</v>
      </c>
      <c r="Q53" t="s">
        <v>785</v>
      </c>
      <c r="R53" t="s">
        <v>781</v>
      </c>
      <c r="S53" t="s">
        <v>235</v>
      </c>
      <c r="T53" t="s">
        <v>67</v>
      </c>
      <c r="U53" t="s">
        <v>60</v>
      </c>
      <c r="V53" t="s">
        <v>235</v>
      </c>
      <c r="W53" t="s">
        <v>1194</v>
      </c>
      <c r="Y53" s="1">
        <v>42761.979201388887</v>
      </c>
      <c r="Z53" s="1">
        <v>42768.921863425923</v>
      </c>
      <c r="AA53" t="s">
        <v>783</v>
      </c>
    </row>
    <row r="54" spans="1:27" x14ac:dyDescent="0.3">
      <c r="A54">
        <v>95302</v>
      </c>
      <c r="B54" t="s">
        <v>170</v>
      </c>
      <c r="C54" t="s">
        <v>133</v>
      </c>
      <c r="D54" t="s">
        <v>180</v>
      </c>
      <c r="E54" t="s">
        <v>24</v>
      </c>
      <c r="F54" t="s">
        <v>27</v>
      </c>
      <c r="G54" t="s">
        <v>49</v>
      </c>
      <c r="H54" t="s">
        <v>782</v>
      </c>
      <c r="J54" t="s">
        <v>602</v>
      </c>
      <c r="K54" t="s">
        <v>41</v>
      </c>
      <c r="L54" t="s">
        <v>240</v>
      </c>
      <c r="N54" t="s">
        <v>1194</v>
      </c>
      <c r="O54" t="s">
        <v>364</v>
      </c>
      <c r="R54" t="s">
        <v>781</v>
      </c>
      <c r="S54" t="s">
        <v>235</v>
      </c>
      <c r="T54" t="s">
        <v>67</v>
      </c>
      <c r="U54" t="s">
        <v>45</v>
      </c>
      <c r="V54" t="s">
        <v>235</v>
      </c>
      <c r="W54" t="s">
        <v>1194</v>
      </c>
      <c r="Y54" s="1">
        <v>42767.34578703704</v>
      </c>
      <c r="Z54" s="1">
        <v>42768.470509259256</v>
      </c>
    </row>
    <row r="55" spans="1:27" x14ac:dyDescent="0.3">
      <c r="A55">
        <v>95777</v>
      </c>
      <c r="B55" t="s">
        <v>146</v>
      </c>
      <c r="C55" t="s">
        <v>75</v>
      </c>
      <c r="D55" t="s">
        <v>79</v>
      </c>
      <c r="E55" t="s">
        <v>24</v>
      </c>
      <c r="F55" t="s">
        <v>27</v>
      </c>
      <c r="G55" t="s">
        <v>153</v>
      </c>
      <c r="H55" t="s">
        <v>1288</v>
      </c>
      <c r="I55" t="s">
        <v>355</v>
      </c>
      <c r="J55" t="s">
        <v>355</v>
      </c>
      <c r="K55" t="s">
        <v>41</v>
      </c>
      <c r="L55" t="s">
        <v>240</v>
      </c>
      <c r="M55" t="s">
        <v>365</v>
      </c>
      <c r="N55" t="s">
        <v>1194</v>
      </c>
      <c r="O55" t="s">
        <v>1221</v>
      </c>
      <c r="P55">
        <v>13235</v>
      </c>
      <c r="Q55" t="s">
        <v>812</v>
      </c>
      <c r="R55" t="s">
        <v>779</v>
      </c>
      <c r="S55" t="s">
        <v>235</v>
      </c>
      <c r="T55" t="s">
        <v>43</v>
      </c>
      <c r="U55" t="s">
        <v>29</v>
      </c>
      <c r="V55" t="s">
        <v>81</v>
      </c>
      <c r="W55" t="s">
        <v>1194</v>
      </c>
      <c r="Y55" s="1">
        <v>42779.099027777775</v>
      </c>
      <c r="Z55" s="1">
        <v>42802.264467592591</v>
      </c>
      <c r="AA55" t="s">
        <v>1273</v>
      </c>
    </row>
    <row r="56" spans="1:27" x14ac:dyDescent="0.3">
      <c r="A56">
        <v>95811</v>
      </c>
      <c r="B56" t="s">
        <v>1214</v>
      </c>
      <c r="C56" t="s">
        <v>75</v>
      </c>
      <c r="D56" t="s">
        <v>354</v>
      </c>
      <c r="E56" t="s">
        <v>24</v>
      </c>
      <c r="F56" t="s">
        <v>27</v>
      </c>
      <c r="G56" t="s">
        <v>166</v>
      </c>
      <c r="H56" t="s">
        <v>1213</v>
      </c>
      <c r="I56" t="s">
        <v>942</v>
      </c>
      <c r="J56" t="s">
        <v>204</v>
      </c>
      <c r="K56" t="s">
        <v>41</v>
      </c>
      <c r="L56" t="s">
        <v>240</v>
      </c>
      <c r="M56" t="s">
        <v>365</v>
      </c>
      <c r="N56" t="s">
        <v>1194</v>
      </c>
      <c r="O56" t="s">
        <v>373</v>
      </c>
      <c r="Q56" t="s">
        <v>812</v>
      </c>
      <c r="R56" t="s">
        <v>779</v>
      </c>
      <c r="S56" t="s">
        <v>235</v>
      </c>
      <c r="T56" t="s">
        <v>43</v>
      </c>
      <c r="U56" t="s">
        <v>29</v>
      </c>
      <c r="V56" t="s">
        <v>26</v>
      </c>
      <c r="W56" t="s">
        <v>1194</v>
      </c>
      <c r="Y56" s="1">
        <v>42779.494895833333</v>
      </c>
      <c r="Z56" s="1">
        <v>42782.595219907409</v>
      </c>
      <c r="AA56" t="s">
        <v>321</v>
      </c>
    </row>
    <row r="57" spans="1:27" x14ac:dyDescent="0.3">
      <c r="A57">
        <v>95813</v>
      </c>
      <c r="B57" t="s">
        <v>124</v>
      </c>
      <c r="C57" t="s">
        <v>75</v>
      </c>
      <c r="D57" t="s">
        <v>125</v>
      </c>
      <c r="E57" t="s">
        <v>149</v>
      </c>
      <c r="F57" t="s">
        <v>27</v>
      </c>
      <c r="G57" t="s">
        <v>187</v>
      </c>
      <c r="H57" t="s">
        <v>1287</v>
      </c>
      <c r="I57" t="s">
        <v>245</v>
      </c>
      <c r="J57" t="s">
        <v>124</v>
      </c>
      <c r="K57" t="s">
        <v>41</v>
      </c>
      <c r="L57" t="s">
        <v>32</v>
      </c>
      <c r="N57" t="s">
        <v>1194</v>
      </c>
      <c r="O57" t="s">
        <v>1194</v>
      </c>
      <c r="Q57" t="s">
        <v>630</v>
      </c>
      <c r="R57" t="s">
        <v>779</v>
      </c>
      <c r="S57" t="s">
        <v>1211</v>
      </c>
      <c r="T57" t="s">
        <v>67</v>
      </c>
      <c r="U57" t="s">
        <v>37</v>
      </c>
      <c r="V57" t="s">
        <v>235</v>
      </c>
      <c r="W57" t="s">
        <v>1194</v>
      </c>
      <c r="Y57" s="1">
        <v>42779.504027777781</v>
      </c>
      <c r="Z57" s="1">
        <v>42788.540034722224</v>
      </c>
      <c r="AA57" t="s">
        <v>321</v>
      </c>
    </row>
    <row r="58" spans="1:27" x14ac:dyDescent="0.3">
      <c r="A58">
        <v>95827</v>
      </c>
      <c r="B58" t="s">
        <v>1214</v>
      </c>
      <c r="C58" t="s">
        <v>75</v>
      </c>
      <c r="D58" t="s">
        <v>354</v>
      </c>
      <c r="E58" t="s">
        <v>149</v>
      </c>
      <c r="F58" t="s">
        <v>27</v>
      </c>
      <c r="G58" t="s">
        <v>76</v>
      </c>
      <c r="H58" t="s">
        <v>1286</v>
      </c>
      <c r="I58" t="s">
        <v>942</v>
      </c>
      <c r="J58" t="s">
        <v>77</v>
      </c>
      <c r="K58" t="s">
        <v>41</v>
      </c>
      <c r="L58" t="s">
        <v>240</v>
      </c>
      <c r="M58" t="s">
        <v>369</v>
      </c>
      <c r="N58" t="s">
        <v>1194</v>
      </c>
      <c r="O58" t="s">
        <v>1194</v>
      </c>
      <c r="Q58" t="s">
        <v>828</v>
      </c>
      <c r="R58" t="s">
        <v>779</v>
      </c>
      <c r="S58" t="s">
        <v>235</v>
      </c>
      <c r="T58" t="s">
        <v>43</v>
      </c>
      <c r="U58" t="s">
        <v>29</v>
      </c>
      <c r="V58" t="s">
        <v>26</v>
      </c>
      <c r="W58" t="s">
        <v>1194</v>
      </c>
      <c r="Y58" s="1">
        <v>42779.683645833335</v>
      </c>
      <c r="Z58" s="1">
        <v>42788.296041666668</v>
      </c>
      <c r="AA58" t="s">
        <v>1285</v>
      </c>
    </row>
    <row r="59" spans="1:27" x14ac:dyDescent="0.3">
      <c r="A59">
        <v>95828</v>
      </c>
      <c r="B59" t="s">
        <v>318</v>
      </c>
      <c r="C59" t="s">
        <v>75</v>
      </c>
      <c r="D59" t="s">
        <v>267</v>
      </c>
      <c r="E59" t="s">
        <v>24</v>
      </c>
      <c r="F59" t="s">
        <v>27</v>
      </c>
      <c r="G59" t="s">
        <v>201</v>
      </c>
      <c r="H59" t="s">
        <v>1284</v>
      </c>
      <c r="I59" t="s">
        <v>245</v>
      </c>
      <c r="J59" t="s">
        <v>77</v>
      </c>
      <c r="K59" t="s">
        <v>41</v>
      </c>
      <c r="L59" t="s">
        <v>32</v>
      </c>
      <c r="M59" t="s">
        <v>298</v>
      </c>
      <c r="N59" t="s">
        <v>1194</v>
      </c>
      <c r="O59" t="s">
        <v>1221</v>
      </c>
      <c r="Q59" t="s">
        <v>812</v>
      </c>
      <c r="R59" t="s">
        <v>779</v>
      </c>
      <c r="S59" t="s">
        <v>235</v>
      </c>
      <c r="T59" t="s">
        <v>43</v>
      </c>
      <c r="U59" t="s">
        <v>29</v>
      </c>
      <c r="V59" t="s">
        <v>26</v>
      </c>
      <c r="W59" t="s">
        <v>1194</v>
      </c>
      <c r="Y59" s="1">
        <v>42779.683969907404</v>
      </c>
      <c r="Z59" s="1">
        <v>42796.375231481485</v>
      </c>
      <c r="AA59" t="s">
        <v>1273</v>
      </c>
    </row>
    <row r="60" spans="1:27" x14ac:dyDescent="0.3">
      <c r="A60">
        <v>95840</v>
      </c>
      <c r="B60" t="s">
        <v>333</v>
      </c>
      <c r="C60" t="s">
        <v>75</v>
      </c>
      <c r="D60" t="s">
        <v>125</v>
      </c>
      <c r="E60" t="s">
        <v>303</v>
      </c>
      <c r="F60" t="s">
        <v>27</v>
      </c>
      <c r="G60" t="s">
        <v>178</v>
      </c>
      <c r="H60" t="s">
        <v>1283</v>
      </c>
      <c r="I60" t="s">
        <v>179</v>
      </c>
      <c r="J60" t="s">
        <v>77</v>
      </c>
      <c r="K60" t="s">
        <v>41</v>
      </c>
      <c r="L60" t="s">
        <v>240</v>
      </c>
      <c r="M60" t="s">
        <v>185</v>
      </c>
      <c r="N60" t="s">
        <v>1194</v>
      </c>
      <c r="O60" t="s">
        <v>1200</v>
      </c>
      <c r="Q60" t="s">
        <v>303</v>
      </c>
      <c r="R60" t="s">
        <v>779</v>
      </c>
      <c r="S60" t="s">
        <v>235</v>
      </c>
      <c r="T60" t="s">
        <v>43</v>
      </c>
      <c r="U60" t="s">
        <v>29</v>
      </c>
      <c r="V60" t="s">
        <v>235</v>
      </c>
      <c r="W60" t="s">
        <v>1194</v>
      </c>
      <c r="Y60" s="1">
        <v>42779.718136574076</v>
      </c>
      <c r="Z60" s="1">
        <v>42793.399270833332</v>
      </c>
      <c r="AA60" t="s">
        <v>321</v>
      </c>
    </row>
    <row r="61" spans="1:27" x14ac:dyDescent="0.3">
      <c r="A61">
        <v>95990</v>
      </c>
      <c r="B61" t="s">
        <v>146</v>
      </c>
      <c r="C61" t="s">
        <v>75</v>
      </c>
      <c r="D61" t="s">
        <v>79</v>
      </c>
      <c r="E61" t="s">
        <v>24</v>
      </c>
      <c r="F61" t="s">
        <v>27</v>
      </c>
      <c r="G61" t="s">
        <v>187</v>
      </c>
      <c r="H61" t="s">
        <v>1282</v>
      </c>
      <c r="I61" t="s">
        <v>800</v>
      </c>
      <c r="J61" t="s">
        <v>146</v>
      </c>
      <c r="K61" t="s">
        <v>41</v>
      </c>
      <c r="L61" t="s">
        <v>240</v>
      </c>
      <c r="M61" t="s">
        <v>185</v>
      </c>
      <c r="N61" t="s">
        <v>1194</v>
      </c>
      <c r="O61" t="s">
        <v>1200</v>
      </c>
      <c r="Q61" t="s">
        <v>812</v>
      </c>
      <c r="R61" t="s">
        <v>779</v>
      </c>
      <c r="S61" t="s">
        <v>1211</v>
      </c>
      <c r="T61" t="s">
        <v>67</v>
      </c>
      <c r="U61" t="s">
        <v>45</v>
      </c>
      <c r="V61" t="s">
        <v>235</v>
      </c>
      <c r="W61" t="s">
        <v>1194</v>
      </c>
      <c r="Y61" s="1">
        <v>42782.148425925923</v>
      </c>
      <c r="Z61" s="1">
        <v>42787.850208333337</v>
      </c>
      <c r="AA61" t="s">
        <v>1268</v>
      </c>
    </row>
    <row r="62" spans="1:27" x14ac:dyDescent="0.3">
      <c r="A62">
        <v>96237</v>
      </c>
      <c r="B62" t="s">
        <v>459</v>
      </c>
      <c r="C62" t="s">
        <v>75</v>
      </c>
      <c r="D62" t="s">
        <v>814</v>
      </c>
      <c r="E62" t="s">
        <v>24</v>
      </c>
      <c r="F62" t="s">
        <v>27</v>
      </c>
      <c r="G62" t="s">
        <v>339</v>
      </c>
      <c r="H62" t="s">
        <v>1212</v>
      </c>
      <c r="I62" t="s">
        <v>810</v>
      </c>
      <c r="J62" t="s">
        <v>459</v>
      </c>
      <c r="K62" t="s">
        <v>41</v>
      </c>
      <c r="L62" t="s">
        <v>240</v>
      </c>
      <c r="M62" t="s">
        <v>185</v>
      </c>
      <c r="N62" t="s">
        <v>1194</v>
      </c>
      <c r="O62" t="s">
        <v>1200</v>
      </c>
      <c r="R62" t="s">
        <v>779</v>
      </c>
      <c r="S62" t="s">
        <v>1211</v>
      </c>
      <c r="T62" t="s">
        <v>67</v>
      </c>
      <c r="U62" t="s">
        <v>45</v>
      </c>
      <c r="V62" t="s">
        <v>235</v>
      </c>
      <c r="W62" t="s">
        <v>1194</v>
      </c>
      <c r="Y62" s="1">
        <v>42787.413599537038</v>
      </c>
      <c r="Z62" s="1">
        <v>42787.572118055556</v>
      </c>
    </row>
    <row r="63" spans="1:27" x14ac:dyDescent="0.3">
      <c r="A63">
        <v>96388</v>
      </c>
      <c r="B63" t="s">
        <v>1281</v>
      </c>
      <c r="C63" t="s">
        <v>75</v>
      </c>
      <c r="D63" t="s">
        <v>125</v>
      </c>
      <c r="E63" t="s">
        <v>24</v>
      </c>
      <c r="F63" t="s">
        <v>27</v>
      </c>
      <c r="G63" t="s">
        <v>314</v>
      </c>
      <c r="H63" t="s">
        <v>1280</v>
      </c>
      <c r="I63" t="s">
        <v>179</v>
      </c>
      <c r="J63" t="s">
        <v>459</v>
      </c>
      <c r="K63" t="s">
        <v>41</v>
      </c>
      <c r="L63" t="s">
        <v>244</v>
      </c>
      <c r="M63" t="s">
        <v>44</v>
      </c>
      <c r="N63" t="s">
        <v>1194</v>
      </c>
      <c r="O63" t="s">
        <v>1221</v>
      </c>
      <c r="Q63" t="s">
        <v>821</v>
      </c>
      <c r="R63" t="s">
        <v>779</v>
      </c>
      <c r="S63" t="s">
        <v>235</v>
      </c>
      <c r="T63" t="s">
        <v>55</v>
      </c>
      <c r="U63" t="s">
        <v>45</v>
      </c>
      <c r="V63" t="s">
        <v>1279</v>
      </c>
      <c r="W63" t="s">
        <v>1194</v>
      </c>
      <c r="X63" t="s">
        <v>1278</v>
      </c>
      <c r="Y63" s="1">
        <v>42790.596921296295</v>
      </c>
      <c r="Z63" s="1">
        <v>42796.395601851851</v>
      </c>
      <c r="AA63" t="s">
        <v>321</v>
      </c>
    </row>
    <row r="64" spans="1:27" x14ac:dyDescent="0.3">
      <c r="A64">
        <v>96458</v>
      </c>
      <c r="B64" t="s">
        <v>146</v>
      </c>
      <c r="C64" t="s">
        <v>75</v>
      </c>
      <c r="D64" t="s">
        <v>79</v>
      </c>
      <c r="E64" t="s">
        <v>24</v>
      </c>
      <c r="F64" t="s">
        <v>27</v>
      </c>
      <c r="G64" t="s">
        <v>807</v>
      </c>
      <c r="H64" t="s">
        <v>1277</v>
      </c>
      <c r="I64" t="s">
        <v>806</v>
      </c>
      <c r="J64" t="s">
        <v>146</v>
      </c>
      <c r="K64" t="s">
        <v>41</v>
      </c>
      <c r="L64" t="s">
        <v>240</v>
      </c>
      <c r="M64" t="s">
        <v>185</v>
      </c>
      <c r="N64" t="s">
        <v>1194</v>
      </c>
      <c r="O64" t="s">
        <v>1221</v>
      </c>
      <c r="R64" t="s">
        <v>779</v>
      </c>
      <c r="S64" t="s">
        <v>235</v>
      </c>
      <c r="T64" t="s">
        <v>43</v>
      </c>
      <c r="U64" t="s">
        <v>45</v>
      </c>
      <c r="V64" t="s">
        <v>235</v>
      </c>
      <c r="W64" t="s">
        <v>1194</v>
      </c>
      <c r="Y64" s="1">
        <v>42794.163171296299</v>
      </c>
      <c r="Z64" s="1">
        <v>42796.374675925923</v>
      </c>
    </row>
    <row r="65" spans="1:27" x14ac:dyDescent="0.3">
      <c r="A65">
        <v>96484</v>
      </c>
      <c r="B65" t="s">
        <v>1276</v>
      </c>
      <c r="C65" t="s">
        <v>75</v>
      </c>
      <c r="D65" t="s">
        <v>1275</v>
      </c>
      <c r="E65" t="s">
        <v>24</v>
      </c>
      <c r="F65" t="s">
        <v>27</v>
      </c>
      <c r="G65" t="s">
        <v>117</v>
      </c>
      <c r="H65" t="s">
        <v>1274</v>
      </c>
      <c r="I65" t="s">
        <v>602</v>
      </c>
      <c r="J65" t="s">
        <v>77</v>
      </c>
      <c r="K65" t="s">
        <v>41</v>
      </c>
      <c r="L65" t="s">
        <v>240</v>
      </c>
      <c r="M65" t="s">
        <v>185</v>
      </c>
      <c r="N65" t="s">
        <v>1194</v>
      </c>
      <c r="O65" t="s">
        <v>1221</v>
      </c>
      <c r="Q65" t="s">
        <v>812</v>
      </c>
      <c r="R65" t="s">
        <v>779</v>
      </c>
      <c r="S65" t="s">
        <v>235</v>
      </c>
      <c r="T65" t="s">
        <v>55</v>
      </c>
      <c r="U65" t="s">
        <v>37</v>
      </c>
      <c r="V65" t="s">
        <v>235</v>
      </c>
      <c r="W65" t="s">
        <v>1194</v>
      </c>
      <c r="Y65" s="1">
        <v>42794.40115740741</v>
      </c>
      <c r="Z65" s="1">
        <v>42796.571157407408</v>
      </c>
      <c r="AA65" t="s">
        <v>1273</v>
      </c>
    </row>
    <row r="66" spans="1:27" x14ac:dyDescent="0.3">
      <c r="A66">
        <v>96634</v>
      </c>
      <c r="B66" t="s">
        <v>355</v>
      </c>
      <c r="C66" t="s">
        <v>75</v>
      </c>
      <c r="D66" t="s">
        <v>79</v>
      </c>
      <c r="E66" t="s">
        <v>24</v>
      </c>
      <c r="F66" t="s">
        <v>27</v>
      </c>
      <c r="G66" t="s">
        <v>25</v>
      </c>
      <c r="H66" t="s">
        <v>1272</v>
      </c>
      <c r="I66" t="s">
        <v>74</v>
      </c>
      <c r="J66" t="s">
        <v>355</v>
      </c>
      <c r="K66" t="s">
        <v>41</v>
      </c>
      <c r="L66" t="s">
        <v>240</v>
      </c>
      <c r="M66" t="s">
        <v>298</v>
      </c>
      <c r="N66" t="s">
        <v>1194</v>
      </c>
      <c r="O66" t="s">
        <v>1221</v>
      </c>
      <c r="R66" t="s">
        <v>779</v>
      </c>
      <c r="S66" t="s">
        <v>235</v>
      </c>
      <c r="T66" t="s">
        <v>43</v>
      </c>
      <c r="U66" t="s">
        <v>29</v>
      </c>
      <c r="V66" t="s">
        <v>779</v>
      </c>
      <c r="W66" t="s">
        <v>1194</v>
      </c>
      <c r="Y66" s="1">
        <v>42797.067928240744</v>
      </c>
      <c r="Z66" s="1">
        <v>42801.935868055552</v>
      </c>
    </row>
    <row r="67" spans="1:27" x14ac:dyDescent="0.3">
      <c r="A67">
        <v>95944</v>
      </c>
      <c r="B67" t="s">
        <v>170</v>
      </c>
      <c r="C67" t="s">
        <v>133</v>
      </c>
      <c r="D67" t="s">
        <v>180</v>
      </c>
      <c r="E67" t="s">
        <v>24</v>
      </c>
      <c r="F67" t="s">
        <v>27</v>
      </c>
      <c r="G67" t="s">
        <v>178</v>
      </c>
      <c r="H67" t="s">
        <v>780</v>
      </c>
      <c r="I67" t="s">
        <v>193</v>
      </c>
      <c r="J67" t="s">
        <v>777</v>
      </c>
      <c r="K67" t="s">
        <v>41</v>
      </c>
      <c r="L67" t="s">
        <v>32</v>
      </c>
      <c r="N67" t="s">
        <v>1194</v>
      </c>
      <c r="O67" t="s">
        <v>1200</v>
      </c>
      <c r="R67" t="s">
        <v>779</v>
      </c>
      <c r="S67" t="s">
        <v>235</v>
      </c>
      <c r="T67" t="s">
        <v>43</v>
      </c>
      <c r="U67" t="s">
        <v>45</v>
      </c>
      <c r="V67" t="s">
        <v>778</v>
      </c>
      <c r="W67" t="s">
        <v>1194</v>
      </c>
      <c r="Y67" s="1">
        <v>42781.249409722222</v>
      </c>
      <c r="Z67" s="1">
        <v>42786.991354166668</v>
      </c>
    </row>
    <row r="68" spans="1:27" x14ac:dyDescent="0.3">
      <c r="A68">
        <v>96068</v>
      </c>
      <c r="B68" t="s">
        <v>170</v>
      </c>
      <c r="C68" t="s">
        <v>133</v>
      </c>
      <c r="D68" t="s">
        <v>180</v>
      </c>
      <c r="E68" t="s">
        <v>24</v>
      </c>
      <c r="F68" t="s">
        <v>27</v>
      </c>
      <c r="G68" t="s">
        <v>263</v>
      </c>
      <c r="H68" t="s">
        <v>1271</v>
      </c>
      <c r="I68" t="s">
        <v>745</v>
      </c>
      <c r="J68" t="s">
        <v>777</v>
      </c>
      <c r="K68" t="s">
        <v>41</v>
      </c>
      <c r="L68" t="s">
        <v>240</v>
      </c>
      <c r="M68" t="s">
        <v>185</v>
      </c>
      <c r="N68" t="s">
        <v>1194</v>
      </c>
      <c r="O68" t="s">
        <v>1200</v>
      </c>
      <c r="R68" t="s">
        <v>779</v>
      </c>
      <c r="S68" t="s">
        <v>235</v>
      </c>
      <c r="T68" t="s">
        <v>67</v>
      </c>
      <c r="U68" t="s">
        <v>37</v>
      </c>
      <c r="V68" t="s">
        <v>779</v>
      </c>
      <c r="W68" t="s">
        <v>1194</v>
      </c>
      <c r="X68" t="s">
        <v>596</v>
      </c>
      <c r="Y68" s="1">
        <v>42782.399594907409</v>
      </c>
      <c r="Z68" s="1">
        <v>42787.57234953704</v>
      </c>
      <c r="AA68" t="s">
        <v>321</v>
      </c>
    </row>
    <row r="69" spans="1:27" x14ac:dyDescent="0.3">
      <c r="A69">
        <v>96403</v>
      </c>
      <c r="B69" t="s">
        <v>170</v>
      </c>
      <c r="C69" t="s">
        <v>133</v>
      </c>
      <c r="D69" t="s">
        <v>180</v>
      </c>
      <c r="E69" t="s">
        <v>24</v>
      </c>
      <c r="F69" t="s">
        <v>27</v>
      </c>
      <c r="G69" t="s">
        <v>187</v>
      </c>
      <c r="H69" t="s">
        <v>1270</v>
      </c>
      <c r="I69" t="s">
        <v>800</v>
      </c>
      <c r="J69" t="s">
        <v>800</v>
      </c>
      <c r="K69" t="s">
        <v>41</v>
      </c>
      <c r="L69" t="s">
        <v>32</v>
      </c>
      <c r="N69" t="s">
        <v>1194</v>
      </c>
      <c r="O69" t="s">
        <v>1200</v>
      </c>
      <c r="R69" t="s">
        <v>779</v>
      </c>
      <c r="S69" t="s">
        <v>235</v>
      </c>
      <c r="T69" t="s">
        <v>67</v>
      </c>
      <c r="U69" t="s">
        <v>45</v>
      </c>
      <c r="V69" t="s">
        <v>235</v>
      </c>
      <c r="W69" t="s">
        <v>1194</v>
      </c>
      <c r="Y69" s="1">
        <v>42793.023587962962</v>
      </c>
      <c r="Z69" s="1">
        <v>42793.571458333332</v>
      </c>
    </row>
    <row r="70" spans="1:27" x14ac:dyDescent="0.3">
      <c r="A70">
        <v>96503</v>
      </c>
      <c r="B70" t="s">
        <v>170</v>
      </c>
      <c r="C70" t="s">
        <v>133</v>
      </c>
      <c r="D70" t="s">
        <v>180</v>
      </c>
      <c r="E70" t="s">
        <v>24</v>
      </c>
      <c r="F70" t="s">
        <v>27</v>
      </c>
      <c r="G70" t="s">
        <v>178</v>
      </c>
      <c r="H70" t="s">
        <v>1269</v>
      </c>
      <c r="I70" t="s">
        <v>193</v>
      </c>
      <c r="J70" t="s">
        <v>77</v>
      </c>
      <c r="K70" t="s">
        <v>41</v>
      </c>
      <c r="L70" t="s">
        <v>240</v>
      </c>
      <c r="M70" t="s">
        <v>185</v>
      </c>
      <c r="N70" t="s">
        <v>1194</v>
      </c>
      <c r="O70" t="s">
        <v>1221</v>
      </c>
      <c r="Q70" t="s">
        <v>812</v>
      </c>
      <c r="R70" t="s">
        <v>779</v>
      </c>
      <c r="S70" t="s">
        <v>235</v>
      </c>
      <c r="T70" t="s">
        <v>67</v>
      </c>
      <c r="U70" t="s">
        <v>45</v>
      </c>
      <c r="V70" t="s">
        <v>778</v>
      </c>
      <c r="W70" t="s">
        <v>1194</v>
      </c>
      <c r="Y70" s="1">
        <v>42794.50513888889</v>
      </c>
      <c r="Z70" s="1">
        <v>42797.603402777779</v>
      </c>
      <c r="AA70" t="s">
        <v>1268</v>
      </c>
    </row>
    <row r="71" spans="1:27" x14ac:dyDescent="0.3">
      <c r="A71">
        <v>96916</v>
      </c>
      <c r="B71" t="s">
        <v>170</v>
      </c>
      <c r="C71" t="s">
        <v>133</v>
      </c>
      <c r="D71" t="s">
        <v>180</v>
      </c>
      <c r="E71" t="s">
        <v>24</v>
      </c>
      <c r="F71" t="s">
        <v>27</v>
      </c>
      <c r="G71" t="s">
        <v>275</v>
      </c>
      <c r="H71" t="s">
        <v>1304</v>
      </c>
      <c r="I71" t="s">
        <v>170</v>
      </c>
      <c r="J71" t="s">
        <v>777</v>
      </c>
      <c r="K71" t="s">
        <v>41</v>
      </c>
      <c r="L71" t="s">
        <v>32</v>
      </c>
      <c r="M71" t="s">
        <v>104</v>
      </c>
      <c r="N71" t="s">
        <v>1194</v>
      </c>
      <c r="O71" t="s">
        <v>1293</v>
      </c>
      <c r="R71" t="s">
        <v>779</v>
      </c>
      <c r="S71" t="s">
        <v>235</v>
      </c>
      <c r="T71" t="s">
        <v>43</v>
      </c>
      <c r="U71" t="s">
        <v>29</v>
      </c>
      <c r="V71" t="s">
        <v>235</v>
      </c>
      <c r="W71" t="s">
        <v>1194</v>
      </c>
      <c r="Y71" s="1">
        <v>42803.470520833333</v>
      </c>
      <c r="Z71" s="1">
        <v>42804.344733796293</v>
      </c>
    </row>
    <row r="72" spans="1:27" x14ac:dyDescent="0.3">
      <c r="A72">
        <v>94890</v>
      </c>
      <c r="B72" t="s">
        <v>934</v>
      </c>
      <c r="C72" t="s">
        <v>162</v>
      </c>
      <c r="D72" t="s">
        <v>351</v>
      </c>
      <c r="E72" t="s">
        <v>147</v>
      </c>
      <c r="F72" t="s">
        <v>27</v>
      </c>
      <c r="G72" t="s">
        <v>187</v>
      </c>
      <c r="H72" t="s">
        <v>1164</v>
      </c>
      <c r="I72" t="s">
        <v>934</v>
      </c>
      <c r="J72" t="s">
        <v>934</v>
      </c>
      <c r="K72" t="s">
        <v>41</v>
      </c>
      <c r="L72" t="s">
        <v>240</v>
      </c>
      <c r="M72" t="s">
        <v>185</v>
      </c>
      <c r="N72" t="s">
        <v>1194</v>
      </c>
      <c r="O72" t="s">
        <v>1194</v>
      </c>
      <c r="R72" t="s">
        <v>765</v>
      </c>
      <c r="T72" t="s">
        <v>55</v>
      </c>
      <c r="U72" t="s">
        <v>45</v>
      </c>
      <c r="V72" t="s">
        <v>26</v>
      </c>
      <c r="W72" t="s">
        <v>1194</v>
      </c>
      <c r="Y72" s="1">
        <v>42758.235081018516</v>
      </c>
      <c r="Z72" s="1">
        <v>42773.188622685186</v>
      </c>
      <c r="AA72" t="s">
        <v>1163</v>
      </c>
    </row>
    <row r="73" spans="1:27" x14ac:dyDescent="0.3">
      <c r="A73">
        <v>96639</v>
      </c>
      <c r="B73" t="s">
        <v>1229</v>
      </c>
      <c r="C73" t="s">
        <v>599</v>
      </c>
      <c r="D73" t="s">
        <v>598</v>
      </c>
      <c r="E73" t="s">
        <v>303</v>
      </c>
      <c r="F73" t="s">
        <v>27</v>
      </c>
      <c r="G73" t="s">
        <v>49</v>
      </c>
      <c r="H73" t="s">
        <v>1236</v>
      </c>
      <c r="I73" t="s">
        <v>772</v>
      </c>
      <c r="J73" t="s">
        <v>497</v>
      </c>
      <c r="K73" t="s">
        <v>41</v>
      </c>
      <c r="L73" t="s">
        <v>32</v>
      </c>
      <c r="N73" t="s">
        <v>1194</v>
      </c>
      <c r="O73" t="s">
        <v>1194</v>
      </c>
      <c r="R73" t="s">
        <v>765</v>
      </c>
      <c r="T73" t="s">
        <v>43</v>
      </c>
      <c r="U73" t="s">
        <v>60</v>
      </c>
      <c r="V73" t="s">
        <v>235</v>
      </c>
      <c r="W73" t="s">
        <v>1194</v>
      </c>
      <c r="Y73" s="1">
        <v>42797.110162037039</v>
      </c>
      <c r="Z73" s="1">
        <v>42797.449664351851</v>
      </c>
    </row>
    <row r="74" spans="1:27" x14ac:dyDescent="0.3">
      <c r="A74">
        <v>79854</v>
      </c>
      <c r="B74" t="s">
        <v>109</v>
      </c>
      <c r="C74" t="s">
        <v>97</v>
      </c>
      <c r="D74" t="s">
        <v>110</v>
      </c>
      <c r="E74" t="s">
        <v>24</v>
      </c>
      <c r="F74" t="s">
        <v>27</v>
      </c>
      <c r="G74" t="s">
        <v>58</v>
      </c>
      <c r="H74" t="s">
        <v>775</v>
      </c>
      <c r="J74" t="s">
        <v>109</v>
      </c>
      <c r="K74" t="s">
        <v>60</v>
      </c>
      <c r="L74" t="s">
        <v>32</v>
      </c>
      <c r="N74" t="s">
        <v>1194</v>
      </c>
      <c r="O74" t="s">
        <v>92</v>
      </c>
      <c r="R74" t="s">
        <v>765</v>
      </c>
      <c r="T74" t="s">
        <v>55</v>
      </c>
      <c r="U74" t="s">
        <v>60</v>
      </c>
      <c r="V74" t="s">
        <v>26</v>
      </c>
      <c r="W74" t="s">
        <v>1194</v>
      </c>
      <c r="X74">
        <v>904</v>
      </c>
      <c r="Y74" s="1">
        <v>42459.56417824074</v>
      </c>
      <c r="Z74" s="1">
        <v>42459.656458333331</v>
      </c>
    </row>
    <row r="75" spans="1:27" x14ac:dyDescent="0.3">
      <c r="A75">
        <v>70349</v>
      </c>
      <c r="B75" t="s">
        <v>123</v>
      </c>
      <c r="C75" t="s">
        <v>97</v>
      </c>
      <c r="D75" t="s">
        <v>110</v>
      </c>
      <c r="E75" t="s">
        <v>147</v>
      </c>
      <c r="F75" t="s">
        <v>27</v>
      </c>
      <c r="G75" t="s">
        <v>76</v>
      </c>
      <c r="H75" t="s">
        <v>1162</v>
      </c>
      <c r="J75" t="s">
        <v>192</v>
      </c>
      <c r="K75" t="s">
        <v>41</v>
      </c>
      <c r="L75" t="s">
        <v>244</v>
      </c>
      <c r="N75" t="s">
        <v>1194</v>
      </c>
      <c r="O75" t="s">
        <v>1194</v>
      </c>
      <c r="R75" t="s">
        <v>765</v>
      </c>
      <c r="T75" t="s">
        <v>43</v>
      </c>
      <c r="U75" t="s">
        <v>29</v>
      </c>
      <c r="V75" t="s">
        <v>103</v>
      </c>
      <c r="W75" t="s">
        <v>1194</v>
      </c>
      <c r="Y75" s="1">
        <v>42283.23296296296</v>
      </c>
      <c r="Z75" s="1">
        <v>42289.517326388886</v>
      </c>
    </row>
    <row r="76" spans="1:27" x14ac:dyDescent="0.3">
      <c r="A76">
        <v>70388</v>
      </c>
      <c r="B76" t="s">
        <v>123</v>
      </c>
      <c r="C76" t="s">
        <v>97</v>
      </c>
      <c r="D76" t="s">
        <v>572</v>
      </c>
      <c r="E76" t="s">
        <v>147</v>
      </c>
      <c r="F76" t="s">
        <v>27</v>
      </c>
      <c r="G76" t="s">
        <v>76</v>
      </c>
      <c r="H76" t="s">
        <v>1161</v>
      </c>
      <c r="I76" t="s">
        <v>195</v>
      </c>
      <c r="J76" t="s">
        <v>195</v>
      </c>
      <c r="K76" t="s">
        <v>41</v>
      </c>
      <c r="L76" t="s">
        <v>32</v>
      </c>
      <c r="M76" t="s">
        <v>185</v>
      </c>
      <c r="N76" t="s">
        <v>1194</v>
      </c>
      <c r="O76" t="s">
        <v>1194</v>
      </c>
      <c r="R76" t="s">
        <v>765</v>
      </c>
      <c r="S76" t="s">
        <v>426</v>
      </c>
      <c r="T76" t="s">
        <v>43</v>
      </c>
      <c r="U76" t="s">
        <v>37</v>
      </c>
      <c r="V76" t="s">
        <v>36</v>
      </c>
      <c r="W76" t="s">
        <v>1194</v>
      </c>
      <c r="Y76" s="1">
        <v>42283.537986111114</v>
      </c>
      <c r="Z76" s="1">
        <v>42772.715173611112</v>
      </c>
    </row>
    <row r="77" spans="1:27" x14ac:dyDescent="0.3">
      <c r="A77">
        <v>75398</v>
      </c>
      <c r="B77" t="s">
        <v>123</v>
      </c>
      <c r="C77" t="s">
        <v>97</v>
      </c>
      <c r="D77" t="s">
        <v>110</v>
      </c>
      <c r="E77" t="s">
        <v>147</v>
      </c>
      <c r="F77" t="s">
        <v>27</v>
      </c>
      <c r="G77" t="s">
        <v>201</v>
      </c>
      <c r="H77" t="s">
        <v>1160</v>
      </c>
      <c r="I77" t="s">
        <v>250</v>
      </c>
      <c r="J77" t="s">
        <v>250</v>
      </c>
      <c r="K77" t="s">
        <v>41</v>
      </c>
      <c r="L77" t="s">
        <v>32</v>
      </c>
      <c r="N77" t="s">
        <v>1194</v>
      </c>
      <c r="O77" t="s">
        <v>1194</v>
      </c>
      <c r="R77" t="s">
        <v>765</v>
      </c>
      <c r="T77" t="s">
        <v>43</v>
      </c>
      <c r="U77" t="s">
        <v>37</v>
      </c>
      <c r="V77" t="s">
        <v>36</v>
      </c>
      <c r="W77" t="s">
        <v>1194</v>
      </c>
      <c r="Y77" s="1">
        <v>42388.569884259261</v>
      </c>
      <c r="Z77" s="1">
        <v>42389.501886574071</v>
      </c>
      <c r="AA77" t="s">
        <v>232</v>
      </c>
    </row>
    <row r="78" spans="1:27" x14ac:dyDescent="0.3">
      <c r="A78">
        <v>87524</v>
      </c>
      <c r="B78" t="s">
        <v>230</v>
      </c>
      <c r="C78" t="s">
        <v>97</v>
      </c>
      <c r="D78" t="s">
        <v>572</v>
      </c>
      <c r="E78" t="s">
        <v>147</v>
      </c>
      <c r="F78" t="s">
        <v>27</v>
      </c>
      <c r="G78" t="s">
        <v>187</v>
      </c>
      <c r="H78" t="s">
        <v>1157</v>
      </c>
      <c r="I78" t="s">
        <v>230</v>
      </c>
      <c r="J78" t="s">
        <v>230</v>
      </c>
      <c r="K78" t="s">
        <v>41</v>
      </c>
      <c r="L78" t="s">
        <v>32</v>
      </c>
      <c r="N78" t="s">
        <v>1194</v>
      </c>
      <c r="O78" t="s">
        <v>1194</v>
      </c>
      <c r="R78" t="s">
        <v>765</v>
      </c>
      <c r="T78" t="s">
        <v>43</v>
      </c>
      <c r="U78" t="s">
        <v>45</v>
      </c>
      <c r="V78" t="s">
        <v>26</v>
      </c>
      <c r="W78" t="s">
        <v>1194</v>
      </c>
      <c r="Y78" s="1">
        <v>42593.614953703705</v>
      </c>
      <c r="Z78" s="1">
        <v>42594.297986111109</v>
      </c>
      <c r="AA78" t="s">
        <v>290</v>
      </c>
    </row>
    <row r="79" spans="1:27" x14ac:dyDescent="0.3">
      <c r="A79">
        <v>77346</v>
      </c>
      <c r="B79" t="s">
        <v>161</v>
      </c>
      <c r="C79" t="s">
        <v>322</v>
      </c>
      <c r="D79" t="s">
        <v>324</v>
      </c>
      <c r="E79" t="s">
        <v>24</v>
      </c>
      <c r="F79" t="s">
        <v>27</v>
      </c>
      <c r="G79" t="s">
        <v>220</v>
      </c>
      <c r="H79" t="s">
        <v>771</v>
      </c>
      <c r="I79" t="s">
        <v>107</v>
      </c>
      <c r="J79" t="s">
        <v>221</v>
      </c>
      <c r="K79" t="s">
        <v>41</v>
      </c>
      <c r="L79" t="s">
        <v>32</v>
      </c>
      <c r="N79" t="s">
        <v>1194</v>
      </c>
      <c r="O79" t="s">
        <v>1194</v>
      </c>
      <c r="R79" t="s">
        <v>765</v>
      </c>
      <c r="T79" t="s">
        <v>67</v>
      </c>
      <c r="U79" t="s">
        <v>45</v>
      </c>
      <c r="V79" t="s">
        <v>235</v>
      </c>
      <c r="W79" t="s">
        <v>1194</v>
      </c>
      <c r="Y79" s="1">
        <v>42418.805648148147</v>
      </c>
      <c r="Z79" s="1">
        <v>42724.101655092592</v>
      </c>
    </row>
    <row r="80" spans="1:27" x14ac:dyDescent="0.3">
      <c r="A80">
        <v>61516</v>
      </c>
      <c r="B80" t="s">
        <v>277</v>
      </c>
      <c r="C80" t="s">
        <v>75</v>
      </c>
      <c r="D80" t="s">
        <v>79</v>
      </c>
      <c r="E80" t="s">
        <v>147</v>
      </c>
      <c r="F80" t="s">
        <v>27</v>
      </c>
      <c r="G80" t="s">
        <v>127</v>
      </c>
      <c r="H80" t="s">
        <v>1154</v>
      </c>
      <c r="I80" t="s">
        <v>265</v>
      </c>
      <c r="J80" t="s">
        <v>1153</v>
      </c>
      <c r="K80" t="s">
        <v>41</v>
      </c>
      <c r="L80" t="s">
        <v>32</v>
      </c>
      <c r="N80" t="s">
        <v>1194</v>
      </c>
      <c r="O80" t="s">
        <v>1194</v>
      </c>
      <c r="R80" t="s">
        <v>765</v>
      </c>
      <c r="T80" t="s">
        <v>43</v>
      </c>
      <c r="U80" t="s">
        <v>29</v>
      </c>
      <c r="V80" t="s">
        <v>194</v>
      </c>
      <c r="W80" t="s">
        <v>1194</v>
      </c>
      <c r="Y80" s="1">
        <v>42123.220451388886</v>
      </c>
      <c r="Z80" s="1">
        <v>42202.331296296295</v>
      </c>
    </row>
    <row r="81" spans="1:26" x14ac:dyDescent="0.3">
      <c r="A81">
        <v>62555</v>
      </c>
      <c r="B81" t="s">
        <v>277</v>
      </c>
      <c r="C81" t="s">
        <v>75</v>
      </c>
      <c r="D81" t="s">
        <v>79</v>
      </c>
      <c r="E81" t="s">
        <v>147</v>
      </c>
      <c r="F81" t="s">
        <v>27</v>
      </c>
      <c r="G81" t="s">
        <v>166</v>
      </c>
      <c r="H81" t="s">
        <v>1152</v>
      </c>
      <c r="I81" t="s">
        <v>265</v>
      </c>
      <c r="J81" t="s">
        <v>277</v>
      </c>
      <c r="K81" t="s">
        <v>41</v>
      </c>
      <c r="L81" t="s">
        <v>32</v>
      </c>
      <c r="N81" t="s">
        <v>1194</v>
      </c>
      <c r="O81" t="s">
        <v>1194</v>
      </c>
      <c r="R81" t="s">
        <v>765</v>
      </c>
      <c r="T81" t="s">
        <v>43</v>
      </c>
      <c r="U81" t="s">
        <v>37</v>
      </c>
      <c r="V81" t="s">
        <v>78</v>
      </c>
      <c r="W81" t="s">
        <v>1194</v>
      </c>
      <c r="Y81" s="1">
        <v>42142.54828703704</v>
      </c>
      <c r="Z81" s="1">
        <v>42142.7265162037</v>
      </c>
    </row>
    <row r="82" spans="1:26" x14ac:dyDescent="0.3">
      <c r="A82">
        <v>64267</v>
      </c>
      <c r="B82" t="s">
        <v>229</v>
      </c>
      <c r="C82" t="s">
        <v>75</v>
      </c>
      <c r="D82" t="s">
        <v>79</v>
      </c>
      <c r="E82" t="s">
        <v>147</v>
      </c>
      <c r="F82" t="s">
        <v>27</v>
      </c>
      <c r="G82" t="s">
        <v>76</v>
      </c>
      <c r="H82" t="s">
        <v>1151</v>
      </c>
      <c r="I82" t="s">
        <v>229</v>
      </c>
      <c r="J82" t="s">
        <v>229</v>
      </c>
      <c r="K82" t="s">
        <v>41</v>
      </c>
      <c r="L82" t="s">
        <v>32</v>
      </c>
      <c r="N82" t="s">
        <v>1194</v>
      </c>
      <c r="O82" t="s">
        <v>1194</v>
      </c>
      <c r="R82" t="s">
        <v>765</v>
      </c>
      <c r="T82" t="s">
        <v>43</v>
      </c>
      <c r="U82" t="s">
        <v>29</v>
      </c>
      <c r="V82" t="s">
        <v>78</v>
      </c>
      <c r="W82" t="s">
        <v>1194</v>
      </c>
      <c r="Y82" s="1">
        <v>42173.177407407406</v>
      </c>
      <c r="Z82" s="1">
        <v>42772.733159722222</v>
      </c>
    </row>
    <row r="83" spans="1:26" x14ac:dyDescent="0.3">
      <c r="A83">
        <v>64417</v>
      </c>
      <c r="B83" t="s">
        <v>277</v>
      </c>
      <c r="C83" t="s">
        <v>75</v>
      </c>
      <c r="D83" t="s">
        <v>79</v>
      </c>
      <c r="E83" t="s">
        <v>147</v>
      </c>
      <c r="F83" t="s">
        <v>27</v>
      </c>
      <c r="G83" t="s">
        <v>166</v>
      </c>
      <c r="H83" t="s">
        <v>1150</v>
      </c>
      <c r="I83" t="s">
        <v>265</v>
      </c>
      <c r="J83" t="s">
        <v>277</v>
      </c>
      <c r="K83" t="s">
        <v>41</v>
      </c>
      <c r="L83" t="s">
        <v>32</v>
      </c>
      <c r="N83" t="s">
        <v>1194</v>
      </c>
      <c r="O83" t="s">
        <v>1194</v>
      </c>
      <c r="R83" t="s">
        <v>765</v>
      </c>
      <c r="T83" t="s">
        <v>43</v>
      </c>
      <c r="U83" t="s">
        <v>37</v>
      </c>
      <c r="V83" t="s">
        <v>78</v>
      </c>
      <c r="W83" t="s">
        <v>1194</v>
      </c>
      <c r="Y83" s="1">
        <v>42177.976446759261</v>
      </c>
      <c r="Z83" s="1">
        <v>42178.685983796298</v>
      </c>
    </row>
    <row r="84" spans="1:26" x14ac:dyDescent="0.3">
      <c r="A84">
        <v>64824</v>
      </c>
      <c r="B84" t="s">
        <v>323</v>
      </c>
      <c r="C84" t="s">
        <v>75</v>
      </c>
      <c r="D84" t="s">
        <v>79</v>
      </c>
      <c r="E84" t="s">
        <v>147</v>
      </c>
      <c r="F84" t="s">
        <v>27</v>
      </c>
      <c r="G84" t="s">
        <v>166</v>
      </c>
      <c r="H84" t="s">
        <v>1149</v>
      </c>
      <c r="I84" t="s">
        <v>265</v>
      </c>
      <c r="J84" t="s">
        <v>277</v>
      </c>
      <c r="K84" t="s">
        <v>41</v>
      </c>
      <c r="L84" t="s">
        <v>32</v>
      </c>
      <c r="N84" t="s">
        <v>1194</v>
      </c>
      <c r="O84" t="s">
        <v>1194</v>
      </c>
      <c r="R84" t="s">
        <v>765</v>
      </c>
      <c r="T84" t="s">
        <v>43</v>
      </c>
      <c r="U84" t="s">
        <v>37</v>
      </c>
      <c r="V84" t="s">
        <v>898</v>
      </c>
      <c r="W84" t="s">
        <v>1194</v>
      </c>
      <c r="Y84" s="1">
        <v>42185.703865740739</v>
      </c>
      <c r="Z84" s="1">
        <v>42186.334293981483</v>
      </c>
    </row>
    <row r="85" spans="1:26" x14ac:dyDescent="0.3">
      <c r="A85">
        <v>65439</v>
      </c>
      <c r="B85" t="s">
        <v>124</v>
      </c>
      <c r="C85" t="s">
        <v>75</v>
      </c>
      <c r="D85" t="s">
        <v>125</v>
      </c>
      <c r="E85" t="s">
        <v>147</v>
      </c>
      <c r="F85" t="s">
        <v>27</v>
      </c>
      <c r="G85" t="s">
        <v>134</v>
      </c>
      <c r="H85" t="s">
        <v>1148</v>
      </c>
      <c r="I85" t="s">
        <v>179</v>
      </c>
      <c r="J85" t="s">
        <v>1147</v>
      </c>
      <c r="K85" t="s">
        <v>41</v>
      </c>
      <c r="L85" t="s">
        <v>32</v>
      </c>
      <c r="N85" t="s">
        <v>1194</v>
      </c>
      <c r="O85" t="s">
        <v>1194</v>
      </c>
      <c r="R85" t="s">
        <v>765</v>
      </c>
      <c r="T85" t="s">
        <v>55</v>
      </c>
      <c r="U85" t="s">
        <v>37</v>
      </c>
      <c r="V85" t="s">
        <v>78</v>
      </c>
      <c r="W85" t="s">
        <v>1194</v>
      </c>
      <c r="Y85" s="1">
        <v>42198.461863425924</v>
      </c>
      <c r="Z85" s="1">
        <v>42201.552060185182</v>
      </c>
    </row>
    <row r="86" spans="1:26" x14ac:dyDescent="0.3">
      <c r="A86">
        <v>65456</v>
      </c>
      <c r="B86" t="s">
        <v>74</v>
      </c>
      <c r="C86" t="s">
        <v>75</v>
      </c>
      <c r="D86" t="s">
        <v>79</v>
      </c>
      <c r="E86" t="s">
        <v>147</v>
      </c>
      <c r="F86" t="s">
        <v>27</v>
      </c>
      <c r="G86" t="s">
        <v>166</v>
      </c>
      <c r="H86" t="s">
        <v>1146</v>
      </c>
      <c r="I86" t="s">
        <v>265</v>
      </c>
      <c r="J86" t="s">
        <v>277</v>
      </c>
      <c r="K86" t="s">
        <v>41</v>
      </c>
      <c r="L86" t="s">
        <v>32</v>
      </c>
      <c r="N86" t="s">
        <v>1194</v>
      </c>
      <c r="O86" t="s">
        <v>1194</v>
      </c>
      <c r="R86" t="s">
        <v>765</v>
      </c>
      <c r="T86" t="s">
        <v>43</v>
      </c>
      <c r="U86" t="s">
        <v>37</v>
      </c>
      <c r="V86" t="s">
        <v>78</v>
      </c>
      <c r="W86" t="s">
        <v>1194</v>
      </c>
      <c r="Y86" s="1">
        <v>42198.809895833336</v>
      </c>
      <c r="Z86" s="1">
        <v>42198.858935185184</v>
      </c>
    </row>
    <row r="87" spans="1:26" x14ac:dyDescent="0.3">
      <c r="A87">
        <v>66300</v>
      </c>
      <c r="B87" t="s">
        <v>77</v>
      </c>
      <c r="C87" t="s">
        <v>75</v>
      </c>
      <c r="D87" t="s">
        <v>825</v>
      </c>
      <c r="E87" t="s">
        <v>147</v>
      </c>
      <c r="F87" t="s">
        <v>27</v>
      </c>
      <c r="G87" t="s">
        <v>166</v>
      </c>
      <c r="H87" t="s">
        <v>1145</v>
      </c>
      <c r="I87" t="s">
        <v>941</v>
      </c>
      <c r="J87" t="s">
        <v>277</v>
      </c>
      <c r="K87" t="s">
        <v>41</v>
      </c>
      <c r="L87" t="s">
        <v>32</v>
      </c>
      <c r="N87" t="s">
        <v>1194</v>
      </c>
      <c r="O87" t="s">
        <v>1194</v>
      </c>
      <c r="R87" t="s">
        <v>765</v>
      </c>
      <c r="T87" t="s">
        <v>43</v>
      </c>
      <c r="U87" t="s">
        <v>29</v>
      </c>
      <c r="V87" t="s">
        <v>78</v>
      </c>
      <c r="W87" t="s">
        <v>1194</v>
      </c>
      <c r="Y87" s="1">
        <v>42214.762106481481</v>
      </c>
      <c r="Z87" s="1">
        <v>42214.884641203702</v>
      </c>
    </row>
    <row r="88" spans="1:26" x14ac:dyDescent="0.3">
      <c r="A88">
        <v>70145</v>
      </c>
      <c r="B88" t="s">
        <v>277</v>
      </c>
      <c r="C88" t="s">
        <v>75</v>
      </c>
      <c r="D88" t="s">
        <v>79</v>
      </c>
      <c r="E88" t="s">
        <v>147</v>
      </c>
      <c r="F88" t="s">
        <v>27</v>
      </c>
      <c r="G88" t="s">
        <v>42</v>
      </c>
      <c r="H88" t="s">
        <v>1144</v>
      </c>
      <c r="I88" t="s">
        <v>193</v>
      </c>
      <c r="J88" t="s">
        <v>277</v>
      </c>
      <c r="K88" t="s">
        <v>41</v>
      </c>
      <c r="L88" t="s">
        <v>32</v>
      </c>
      <c r="N88" t="s">
        <v>1194</v>
      </c>
      <c r="O88" t="s">
        <v>1194</v>
      </c>
      <c r="R88" t="s">
        <v>765</v>
      </c>
      <c r="T88" t="s">
        <v>67</v>
      </c>
      <c r="U88" t="s">
        <v>37</v>
      </c>
      <c r="V88" t="s">
        <v>81</v>
      </c>
      <c r="W88" t="s">
        <v>1194</v>
      </c>
      <c r="Y88" s="1">
        <v>42278.618368055555</v>
      </c>
      <c r="Z88" s="1">
        <v>42286.396423611113</v>
      </c>
    </row>
    <row r="89" spans="1:26" x14ac:dyDescent="0.3">
      <c r="A89">
        <v>71420</v>
      </c>
      <c r="B89" t="s">
        <v>315</v>
      </c>
      <c r="C89" t="s">
        <v>75</v>
      </c>
      <c r="D89" t="s">
        <v>1143</v>
      </c>
      <c r="E89" t="s">
        <v>147</v>
      </c>
      <c r="F89" t="s">
        <v>27</v>
      </c>
      <c r="G89" t="s">
        <v>169</v>
      </c>
      <c r="H89" t="s">
        <v>1142</v>
      </c>
      <c r="J89" t="s">
        <v>315</v>
      </c>
      <c r="K89" t="s">
        <v>41</v>
      </c>
      <c r="L89" t="s">
        <v>32</v>
      </c>
      <c r="N89" t="s">
        <v>1194</v>
      </c>
      <c r="O89" t="s">
        <v>1194</v>
      </c>
      <c r="R89" t="s">
        <v>765</v>
      </c>
      <c r="T89" t="s">
        <v>43</v>
      </c>
      <c r="U89" t="s">
        <v>37</v>
      </c>
      <c r="V89" t="s">
        <v>81</v>
      </c>
      <c r="W89" t="s">
        <v>1194</v>
      </c>
      <c r="Y89" s="1">
        <v>42300.000717592593</v>
      </c>
      <c r="Z89" s="1">
        <v>42366.135995370372</v>
      </c>
    </row>
    <row r="90" spans="1:26" x14ac:dyDescent="0.3">
      <c r="A90">
        <v>73271</v>
      </c>
      <c r="B90" t="s">
        <v>230</v>
      </c>
      <c r="C90" t="s">
        <v>75</v>
      </c>
      <c r="D90" t="s">
        <v>79</v>
      </c>
      <c r="E90" t="s">
        <v>147</v>
      </c>
      <c r="F90" t="s">
        <v>27</v>
      </c>
      <c r="G90" t="s">
        <v>169</v>
      </c>
      <c r="H90" t="s">
        <v>1141</v>
      </c>
      <c r="I90" t="s">
        <v>733</v>
      </c>
      <c r="J90" t="s">
        <v>733</v>
      </c>
      <c r="K90" t="s">
        <v>41</v>
      </c>
      <c r="L90" t="s">
        <v>32</v>
      </c>
      <c r="N90" t="s">
        <v>1194</v>
      </c>
      <c r="O90" t="s">
        <v>1194</v>
      </c>
      <c r="R90" t="s">
        <v>765</v>
      </c>
      <c r="T90" t="s">
        <v>67</v>
      </c>
      <c r="U90" t="s">
        <v>37</v>
      </c>
      <c r="V90" t="s">
        <v>81</v>
      </c>
      <c r="W90" t="s">
        <v>1194</v>
      </c>
      <c r="Y90" s="1">
        <v>42333.157141203701</v>
      </c>
      <c r="Z90" s="1">
        <v>42333.314004629632</v>
      </c>
    </row>
    <row r="91" spans="1:26" x14ac:dyDescent="0.3">
      <c r="A91">
        <v>73502</v>
      </c>
      <c r="B91" t="s">
        <v>230</v>
      </c>
      <c r="C91" t="s">
        <v>75</v>
      </c>
      <c r="D91" t="s">
        <v>79</v>
      </c>
      <c r="E91" t="s">
        <v>147</v>
      </c>
      <c r="F91" t="s">
        <v>27</v>
      </c>
      <c r="G91" t="s">
        <v>115</v>
      </c>
      <c r="H91" t="s">
        <v>1140</v>
      </c>
      <c r="I91" t="s">
        <v>193</v>
      </c>
      <c r="J91" t="s">
        <v>230</v>
      </c>
      <c r="K91" t="s">
        <v>41</v>
      </c>
      <c r="L91" t="s">
        <v>32</v>
      </c>
      <c r="N91" t="s">
        <v>1194</v>
      </c>
      <c r="O91" t="s">
        <v>1194</v>
      </c>
      <c r="R91" t="s">
        <v>765</v>
      </c>
      <c r="T91" t="s">
        <v>43</v>
      </c>
      <c r="U91" t="s">
        <v>29</v>
      </c>
      <c r="V91" t="s">
        <v>81</v>
      </c>
      <c r="W91" t="s">
        <v>1194</v>
      </c>
      <c r="Y91" s="1">
        <v>42339.49417824074</v>
      </c>
      <c r="Z91" s="1">
        <v>42352.613657407404</v>
      </c>
    </row>
    <row r="92" spans="1:26" x14ac:dyDescent="0.3">
      <c r="A92">
        <v>73907</v>
      </c>
      <c r="B92" t="s">
        <v>77</v>
      </c>
      <c r="C92" t="s">
        <v>75</v>
      </c>
      <c r="D92" t="s">
        <v>825</v>
      </c>
      <c r="E92" t="s">
        <v>147</v>
      </c>
      <c r="F92" t="s">
        <v>27</v>
      </c>
      <c r="G92" t="s">
        <v>187</v>
      </c>
      <c r="H92" t="s">
        <v>1139</v>
      </c>
      <c r="I92" t="s">
        <v>941</v>
      </c>
      <c r="J92" t="s">
        <v>315</v>
      </c>
      <c r="K92" t="s">
        <v>41</v>
      </c>
      <c r="L92" t="s">
        <v>32</v>
      </c>
      <c r="N92" t="s">
        <v>1194</v>
      </c>
      <c r="O92" t="s">
        <v>1194</v>
      </c>
      <c r="R92" t="s">
        <v>765</v>
      </c>
      <c r="T92" t="s">
        <v>67</v>
      </c>
      <c r="U92" t="s">
        <v>29</v>
      </c>
      <c r="V92" t="s">
        <v>26</v>
      </c>
      <c r="W92" t="s">
        <v>1194</v>
      </c>
      <c r="Y92" s="1">
        <v>42347.143217592595</v>
      </c>
      <c r="Z92" s="1">
        <v>42366.135613425926</v>
      </c>
    </row>
    <row r="93" spans="1:26" x14ac:dyDescent="0.3">
      <c r="A93">
        <v>74162</v>
      </c>
      <c r="B93" t="s">
        <v>77</v>
      </c>
      <c r="C93" t="s">
        <v>75</v>
      </c>
      <c r="D93" t="s">
        <v>825</v>
      </c>
      <c r="E93" t="s">
        <v>147</v>
      </c>
      <c r="F93" t="s">
        <v>27</v>
      </c>
      <c r="G93" t="s">
        <v>169</v>
      </c>
      <c r="H93" t="s">
        <v>1138</v>
      </c>
      <c r="I93" t="s">
        <v>941</v>
      </c>
      <c r="J93" t="s">
        <v>234</v>
      </c>
      <c r="K93" t="s">
        <v>41</v>
      </c>
      <c r="L93" t="s">
        <v>32</v>
      </c>
      <c r="N93" t="s">
        <v>1194</v>
      </c>
      <c r="O93" t="s">
        <v>1194</v>
      </c>
      <c r="R93" t="s">
        <v>765</v>
      </c>
      <c r="S93" t="s">
        <v>426</v>
      </c>
      <c r="T93" t="s">
        <v>43</v>
      </c>
      <c r="U93" t="s">
        <v>29</v>
      </c>
      <c r="V93" t="s">
        <v>81</v>
      </c>
      <c r="W93" t="s">
        <v>1194</v>
      </c>
      <c r="Y93" s="1">
        <v>42353.375856481478</v>
      </c>
      <c r="Z93" s="1">
        <v>42353.380347222221</v>
      </c>
    </row>
    <row r="94" spans="1:26" x14ac:dyDescent="0.3">
      <c r="A94">
        <v>75402</v>
      </c>
      <c r="B94" t="s">
        <v>200</v>
      </c>
      <c r="C94" t="s">
        <v>75</v>
      </c>
      <c r="D94" t="s">
        <v>202</v>
      </c>
      <c r="E94" t="s">
        <v>147</v>
      </c>
      <c r="F94" t="s">
        <v>27</v>
      </c>
      <c r="G94" t="s">
        <v>153</v>
      </c>
      <c r="H94" t="s">
        <v>1137</v>
      </c>
      <c r="I94" t="s">
        <v>942</v>
      </c>
      <c r="J94" t="s">
        <v>226</v>
      </c>
      <c r="K94" t="s">
        <v>41</v>
      </c>
      <c r="L94" t="s">
        <v>32</v>
      </c>
      <c r="N94" t="s">
        <v>1194</v>
      </c>
      <c r="O94" t="s">
        <v>1194</v>
      </c>
      <c r="P94">
        <v>10008</v>
      </c>
      <c r="R94" t="s">
        <v>765</v>
      </c>
      <c r="T94" t="s">
        <v>43</v>
      </c>
      <c r="U94" t="s">
        <v>29</v>
      </c>
      <c r="V94" t="s">
        <v>78</v>
      </c>
      <c r="W94" t="s">
        <v>1194</v>
      </c>
      <c r="Y94" s="1">
        <v>42388.633518518516</v>
      </c>
      <c r="Z94" s="1">
        <v>42389.400543981479</v>
      </c>
    </row>
    <row r="95" spans="1:26" x14ac:dyDescent="0.3">
      <c r="A95">
        <v>76303</v>
      </c>
      <c r="B95" t="s">
        <v>77</v>
      </c>
      <c r="C95" t="s">
        <v>75</v>
      </c>
      <c r="D95" t="s">
        <v>825</v>
      </c>
      <c r="E95" t="s">
        <v>147</v>
      </c>
      <c r="F95" t="s">
        <v>27</v>
      </c>
      <c r="G95" t="s">
        <v>201</v>
      </c>
      <c r="H95" t="s">
        <v>1136</v>
      </c>
      <c r="I95" t="s">
        <v>230</v>
      </c>
      <c r="J95" t="s">
        <v>230</v>
      </c>
      <c r="K95" t="s">
        <v>41</v>
      </c>
      <c r="L95" t="s">
        <v>32</v>
      </c>
      <c r="N95" t="s">
        <v>1194</v>
      </c>
      <c r="O95" t="s">
        <v>1194</v>
      </c>
      <c r="Q95" t="s">
        <v>541</v>
      </c>
      <c r="R95" t="s">
        <v>765</v>
      </c>
      <c r="T95" t="s">
        <v>43</v>
      </c>
      <c r="U95" t="s">
        <v>29</v>
      </c>
      <c r="V95" t="s">
        <v>306</v>
      </c>
      <c r="W95" t="s">
        <v>1194</v>
      </c>
      <c r="Y95" s="1">
        <v>42398.353888888887</v>
      </c>
      <c r="Z95" s="1">
        <v>42576.297581018516</v>
      </c>
    </row>
    <row r="96" spans="1:26" x14ac:dyDescent="0.3">
      <c r="A96">
        <v>79634</v>
      </c>
      <c r="B96" t="s">
        <v>77</v>
      </c>
      <c r="C96" t="s">
        <v>75</v>
      </c>
      <c r="D96" t="s">
        <v>825</v>
      </c>
      <c r="E96" t="s">
        <v>147</v>
      </c>
      <c r="F96" t="s">
        <v>27</v>
      </c>
      <c r="G96" t="s">
        <v>187</v>
      </c>
      <c r="H96" t="s">
        <v>1135</v>
      </c>
      <c r="I96" t="s">
        <v>234</v>
      </c>
      <c r="J96" t="s">
        <v>234</v>
      </c>
      <c r="K96" t="s">
        <v>41</v>
      </c>
      <c r="L96" t="s">
        <v>32</v>
      </c>
      <c r="N96" t="s">
        <v>1194</v>
      </c>
      <c r="O96" t="s">
        <v>1194</v>
      </c>
      <c r="R96" t="s">
        <v>765</v>
      </c>
      <c r="S96" t="s">
        <v>426</v>
      </c>
      <c r="T96" t="s">
        <v>67</v>
      </c>
      <c r="U96" t="s">
        <v>45</v>
      </c>
      <c r="V96" t="s">
        <v>26</v>
      </c>
      <c r="W96" t="s">
        <v>1194</v>
      </c>
      <c r="Y96" s="1">
        <v>42457.412997685184</v>
      </c>
      <c r="Z96" s="1">
        <v>42459.52753472222</v>
      </c>
    </row>
    <row r="97" spans="1:27" x14ac:dyDescent="0.3">
      <c r="A97">
        <v>80606</v>
      </c>
      <c r="B97" t="s">
        <v>279</v>
      </c>
      <c r="C97" t="s">
        <v>75</v>
      </c>
      <c r="D97" t="s">
        <v>79</v>
      </c>
      <c r="E97" t="s">
        <v>147</v>
      </c>
      <c r="F97" t="s">
        <v>27</v>
      </c>
      <c r="G97" t="s">
        <v>187</v>
      </c>
      <c r="H97" t="s">
        <v>1134</v>
      </c>
      <c r="I97" t="s">
        <v>279</v>
      </c>
      <c r="J97" t="s">
        <v>279</v>
      </c>
      <c r="K97" t="s">
        <v>41</v>
      </c>
      <c r="L97" t="s">
        <v>32</v>
      </c>
      <c r="N97" t="s">
        <v>1194</v>
      </c>
      <c r="O97" t="s">
        <v>1194</v>
      </c>
      <c r="R97" t="s">
        <v>765</v>
      </c>
      <c r="T97" t="s">
        <v>55</v>
      </c>
      <c r="U97" t="s">
        <v>37</v>
      </c>
      <c r="V97" t="s">
        <v>26</v>
      </c>
      <c r="W97" t="s">
        <v>1194</v>
      </c>
      <c r="Y97" s="1">
        <v>42471.906145833331</v>
      </c>
      <c r="Z97" s="1">
        <v>42527.900381944448</v>
      </c>
    </row>
    <row r="98" spans="1:27" x14ac:dyDescent="0.3">
      <c r="A98">
        <v>84181</v>
      </c>
      <c r="B98" t="s">
        <v>939</v>
      </c>
      <c r="C98" t="s">
        <v>75</v>
      </c>
      <c r="D98" t="s">
        <v>1132</v>
      </c>
      <c r="E98" t="s">
        <v>262</v>
      </c>
      <c r="F98" t="s">
        <v>27</v>
      </c>
      <c r="G98" t="s">
        <v>153</v>
      </c>
      <c r="H98" t="s">
        <v>1131</v>
      </c>
      <c r="J98" t="s">
        <v>937</v>
      </c>
      <c r="K98" t="s">
        <v>41</v>
      </c>
      <c r="L98" t="s">
        <v>32</v>
      </c>
      <c r="N98" t="s">
        <v>1194</v>
      </c>
      <c r="O98" t="s">
        <v>1194</v>
      </c>
      <c r="R98" t="s">
        <v>765</v>
      </c>
      <c r="S98" t="s">
        <v>426</v>
      </c>
      <c r="T98" t="s">
        <v>55</v>
      </c>
      <c r="U98" t="s">
        <v>37</v>
      </c>
      <c r="V98" t="s">
        <v>81</v>
      </c>
      <c r="W98" t="s">
        <v>1194</v>
      </c>
      <c r="Y98" s="1">
        <v>42528.457928240743</v>
      </c>
      <c r="Z98" s="1">
        <v>42748.393113425926</v>
      </c>
    </row>
    <row r="99" spans="1:27" x14ac:dyDescent="0.3">
      <c r="A99">
        <v>84616</v>
      </c>
      <c r="B99" t="s">
        <v>193</v>
      </c>
      <c r="C99" t="s">
        <v>75</v>
      </c>
      <c r="D99" t="s">
        <v>1128</v>
      </c>
      <c r="E99" t="s">
        <v>303</v>
      </c>
      <c r="F99" t="s">
        <v>27</v>
      </c>
      <c r="G99" t="s">
        <v>178</v>
      </c>
      <c r="H99" t="s">
        <v>1127</v>
      </c>
      <c r="J99" t="s">
        <v>193</v>
      </c>
      <c r="K99" t="s">
        <v>41</v>
      </c>
      <c r="L99" t="s">
        <v>32</v>
      </c>
      <c r="N99" t="s">
        <v>1194</v>
      </c>
      <c r="O99" t="s">
        <v>1194</v>
      </c>
      <c r="R99" t="s">
        <v>765</v>
      </c>
      <c r="S99" t="s">
        <v>426</v>
      </c>
      <c r="T99" t="s">
        <v>55</v>
      </c>
      <c r="U99" t="s">
        <v>45</v>
      </c>
      <c r="V99" t="s">
        <v>235</v>
      </c>
      <c r="W99" t="s">
        <v>1194</v>
      </c>
      <c r="Y99" s="1">
        <v>42536.189629629633</v>
      </c>
      <c r="Z99" s="1">
        <v>42573.585914351854</v>
      </c>
    </row>
    <row r="100" spans="1:27" x14ac:dyDescent="0.3">
      <c r="A100">
        <v>84918</v>
      </c>
      <c r="B100" t="s">
        <v>1125</v>
      </c>
      <c r="C100" t="s">
        <v>75</v>
      </c>
      <c r="D100" t="s">
        <v>354</v>
      </c>
      <c r="E100" t="s">
        <v>303</v>
      </c>
      <c r="F100" t="s">
        <v>27</v>
      </c>
      <c r="G100" t="s">
        <v>76</v>
      </c>
      <c r="H100" t="s">
        <v>1126</v>
      </c>
      <c r="I100" t="s">
        <v>942</v>
      </c>
      <c r="J100" t="s">
        <v>1125</v>
      </c>
      <c r="K100" t="s">
        <v>41</v>
      </c>
      <c r="L100" t="s">
        <v>32</v>
      </c>
      <c r="N100" t="s">
        <v>1194</v>
      </c>
      <c r="O100" t="s">
        <v>1194</v>
      </c>
      <c r="R100" t="s">
        <v>765</v>
      </c>
      <c r="S100" t="s">
        <v>235</v>
      </c>
      <c r="T100" t="s">
        <v>55</v>
      </c>
      <c r="U100" t="s">
        <v>45</v>
      </c>
      <c r="V100" t="s">
        <v>235</v>
      </c>
      <c r="W100" t="s">
        <v>1194</v>
      </c>
      <c r="Y100" s="1">
        <v>42542.243946759256</v>
      </c>
      <c r="Z100" s="1">
        <v>42754.882245370369</v>
      </c>
    </row>
    <row r="101" spans="1:27" x14ac:dyDescent="0.3">
      <c r="A101">
        <v>85053</v>
      </c>
      <c r="B101" t="s">
        <v>74</v>
      </c>
      <c r="C101" t="s">
        <v>75</v>
      </c>
      <c r="D101" t="s">
        <v>79</v>
      </c>
      <c r="E101" t="s">
        <v>262</v>
      </c>
      <c r="F101" t="s">
        <v>27</v>
      </c>
      <c r="G101" t="s">
        <v>25</v>
      </c>
      <c r="H101" t="s">
        <v>1124</v>
      </c>
      <c r="I101" t="s">
        <v>193</v>
      </c>
      <c r="J101" t="s">
        <v>210</v>
      </c>
      <c r="K101" t="s">
        <v>41</v>
      </c>
      <c r="L101" t="s">
        <v>32</v>
      </c>
      <c r="N101" t="s">
        <v>1194</v>
      </c>
      <c r="O101" t="s">
        <v>1194</v>
      </c>
      <c r="R101" t="s">
        <v>765</v>
      </c>
      <c r="T101" t="s">
        <v>55</v>
      </c>
      <c r="U101" t="s">
        <v>45</v>
      </c>
      <c r="V101" t="s">
        <v>26</v>
      </c>
      <c r="W101" t="s">
        <v>1194</v>
      </c>
      <c r="Y101" s="1">
        <v>42543.693749999999</v>
      </c>
      <c r="Z101" s="1">
        <v>42548.452326388891</v>
      </c>
    </row>
    <row r="102" spans="1:27" x14ac:dyDescent="0.3">
      <c r="A102">
        <v>85220</v>
      </c>
      <c r="B102" t="s">
        <v>74</v>
      </c>
      <c r="C102" t="s">
        <v>75</v>
      </c>
      <c r="D102" t="s">
        <v>79</v>
      </c>
      <c r="E102" t="s">
        <v>48</v>
      </c>
      <c r="F102" t="s">
        <v>27</v>
      </c>
      <c r="G102" t="s">
        <v>76</v>
      </c>
      <c r="H102" t="s">
        <v>1121</v>
      </c>
      <c r="I102" t="s">
        <v>193</v>
      </c>
      <c r="J102" t="s">
        <v>170</v>
      </c>
      <c r="K102" t="s">
        <v>41</v>
      </c>
      <c r="L102" t="s">
        <v>32</v>
      </c>
      <c r="N102" t="s">
        <v>1194</v>
      </c>
      <c r="O102" t="s">
        <v>1194</v>
      </c>
      <c r="R102" t="s">
        <v>765</v>
      </c>
      <c r="T102" t="s">
        <v>43</v>
      </c>
      <c r="U102" t="s">
        <v>45</v>
      </c>
      <c r="V102" t="s">
        <v>235</v>
      </c>
      <c r="W102" t="s">
        <v>1194</v>
      </c>
      <c r="X102" t="s">
        <v>1120</v>
      </c>
      <c r="Y102" s="1">
        <v>42548.63585648148</v>
      </c>
      <c r="Z102" s="1">
        <v>42550.425243055557</v>
      </c>
    </row>
    <row r="103" spans="1:27" x14ac:dyDescent="0.3">
      <c r="A103">
        <v>85309</v>
      </c>
      <c r="B103" t="s">
        <v>355</v>
      </c>
      <c r="C103" t="s">
        <v>75</v>
      </c>
      <c r="D103" t="s">
        <v>79</v>
      </c>
      <c r="E103" t="s">
        <v>262</v>
      </c>
      <c r="F103" t="s">
        <v>27</v>
      </c>
      <c r="G103" t="s">
        <v>120</v>
      </c>
      <c r="H103" t="s">
        <v>1119</v>
      </c>
      <c r="I103" t="s">
        <v>1118</v>
      </c>
      <c r="J103" t="s">
        <v>1118</v>
      </c>
      <c r="K103" t="s">
        <v>41</v>
      </c>
      <c r="L103" t="s">
        <v>32</v>
      </c>
      <c r="N103" t="s">
        <v>1194</v>
      </c>
      <c r="O103" t="s">
        <v>1194</v>
      </c>
      <c r="Q103" t="s">
        <v>541</v>
      </c>
      <c r="R103" t="s">
        <v>765</v>
      </c>
      <c r="T103" t="s">
        <v>43</v>
      </c>
      <c r="U103" t="s">
        <v>29</v>
      </c>
      <c r="V103" t="s">
        <v>26</v>
      </c>
      <c r="W103" t="s">
        <v>1194</v>
      </c>
      <c r="Y103" s="1">
        <v>42549.396481481483</v>
      </c>
      <c r="Z103" s="1">
        <v>42549.700266203705</v>
      </c>
    </row>
    <row r="104" spans="1:27" x14ac:dyDescent="0.3">
      <c r="A104">
        <v>85661</v>
      </c>
      <c r="B104" t="s">
        <v>228</v>
      </c>
      <c r="C104" t="s">
        <v>75</v>
      </c>
      <c r="D104" t="s">
        <v>125</v>
      </c>
      <c r="E104" t="s">
        <v>147</v>
      </c>
      <c r="F104" t="s">
        <v>27</v>
      </c>
      <c r="G104" t="s">
        <v>166</v>
      </c>
      <c r="H104" t="s">
        <v>1116</v>
      </c>
      <c r="I104" t="s">
        <v>179</v>
      </c>
      <c r="J104" t="s">
        <v>228</v>
      </c>
      <c r="K104" t="s">
        <v>41</v>
      </c>
      <c r="L104" t="s">
        <v>32</v>
      </c>
      <c r="N104" t="s">
        <v>1194</v>
      </c>
      <c r="O104" t="s">
        <v>1194</v>
      </c>
      <c r="Q104" t="s">
        <v>727</v>
      </c>
      <c r="R104" t="s">
        <v>765</v>
      </c>
      <c r="T104" t="s">
        <v>67</v>
      </c>
      <c r="U104" t="s">
        <v>45</v>
      </c>
      <c r="V104" t="s">
        <v>26</v>
      </c>
      <c r="W104" t="s">
        <v>1194</v>
      </c>
      <c r="Y104" s="1">
        <v>42555.32472222222</v>
      </c>
      <c r="Z104" s="1">
        <v>42772.735034722224</v>
      </c>
    </row>
    <row r="105" spans="1:27" x14ac:dyDescent="0.3">
      <c r="A105">
        <v>86226</v>
      </c>
      <c r="B105" t="s">
        <v>860</v>
      </c>
      <c r="C105" t="s">
        <v>75</v>
      </c>
      <c r="D105" t="s">
        <v>354</v>
      </c>
      <c r="E105" t="s">
        <v>147</v>
      </c>
      <c r="F105" t="s">
        <v>27</v>
      </c>
      <c r="G105" t="s">
        <v>187</v>
      </c>
      <c r="H105" t="s">
        <v>1113</v>
      </c>
      <c r="I105" t="s">
        <v>230</v>
      </c>
      <c r="J105" t="s">
        <v>230</v>
      </c>
      <c r="K105" t="s">
        <v>41</v>
      </c>
      <c r="L105" t="s">
        <v>32</v>
      </c>
      <c r="N105" t="s">
        <v>1194</v>
      </c>
      <c r="O105" t="s">
        <v>1194</v>
      </c>
      <c r="R105" t="s">
        <v>765</v>
      </c>
      <c r="T105" t="s">
        <v>43</v>
      </c>
      <c r="U105" t="s">
        <v>29</v>
      </c>
      <c r="V105" t="s">
        <v>26</v>
      </c>
      <c r="W105" t="s">
        <v>1194</v>
      </c>
      <c r="Y105" s="1">
        <v>42566.397418981483</v>
      </c>
      <c r="Z105" s="1">
        <v>42569.614652777775</v>
      </c>
    </row>
    <row r="106" spans="1:27" x14ac:dyDescent="0.3">
      <c r="A106">
        <v>87684</v>
      </c>
      <c r="B106" t="s">
        <v>226</v>
      </c>
      <c r="C106" t="s">
        <v>75</v>
      </c>
      <c r="D106" t="s">
        <v>354</v>
      </c>
      <c r="E106" t="s">
        <v>147</v>
      </c>
      <c r="F106" t="s">
        <v>27</v>
      </c>
      <c r="G106" t="s">
        <v>153</v>
      </c>
      <c r="H106" t="s">
        <v>1111</v>
      </c>
      <c r="I106" t="s">
        <v>942</v>
      </c>
      <c r="J106" t="s">
        <v>916</v>
      </c>
      <c r="K106" t="s">
        <v>41</v>
      </c>
      <c r="L106" t="s">
        <v>32</v>
      </c>
      <c r="M106" t="s">
        <v>104</v>
      </c>
      <c r="N106" t="s">
        <v>1194</v>
      </c>
      <c r="O106" t="s">
        <v>1194</v>
      </c>
      <c r="P106">
        <v>11774</v>
      </c>
      <c r="R106" t="s">
        <v>765</v>
      </c>
      <c r="T106" t="s">
        <v>43</v>
      </c>
      <c r="U106" t="s">
        <v>29</v>
      </c>
      <c r="V106" t="s">
        <v>308</v>
      </c>
      <c r="W106" t="s">
        <v>361</v>
      </c>
      <c r="Y106" s="1">
        <v>42598.775659722225</v>
      </c>
      <c r="Z106" s="1">
        <v>42629.458784722221</v>
      </c>
    </row>
    <row r="107" spans="1:27" x14ac:dyDescent="0.3">
      <c r="A107">
        <v>88089</v>
      </c>
      <c r="B107" t="s">
        <v>234</v>
      </c>
      <c r="C107" t="s">
        <v>75</v>
      </c>
      <c r="D107" t="s">
        <v>79</v>
      </c>
      <c r="E107" t="s">
        <v>147</v>
      </c>
      <c r="F107" t="s">
        <v>27</v>
      </c>
      <c r="G107" t="s">
        <v>169</v>
      </c>
      <c r="H107" t="s">
        <v>1110</v>
      </c>
      <c r="I107" t="s">
        <v>234</v>
      </c>
      <c r="J107" t="s">
        <v>234</v>
      </c>
      <c r="K107" t="s">
        <v>41</v>
      </c>
      <c r="L107" t="s">
        <v>32</v>
      </c>
      <c r="N107" t="s">
        <v>1194</v>
      </c>
      <c r="O107" t="s">
        <v>1194</v>
      </c>
      <c r="R107" t="s">
        <v>765</v>
      </c>
      <c r="T107" t="s">
        <v>43</v>
      </c>
      <c r="U107" t="s">
        <v>29</v>
      </c>
      <c r="V107" t="s">
        <v>26</v>
      </c>
      <c r="W107" t="s">
        <v>1194</v>
      </c>
      <c r="Y107" s="1">
        <v>42606.726041666669</v>
      </c>
      <c r="Z107" s="1">
        <v>42607.419166666667</v>
      </c>
    </row>
    <row r="108" spans="1:27" x14ac:dyDescent="0.3">
      <c r="A108">
        <v>88147</v>
      </c>
      <c r="B108" t="s">
        <v>124</v>
      </c>
      <c r="C108" t="s">
        <v>75</v>
      </c>
      <c r="D108" t="s">
        <v>125</v>
      </c>
      <c r="E108" t="s">
        <v>262</v>
      </c>
      <c r="F108" t="s">
        <v>27</v>
      </c>
      <c r="G108" t="s">
        <v>134</v>
      </c>
      <c r="H108" t="s">
        <v>1109</v>
      </c>
      <c r="I108" t="s">
        <v>179</v>
      </c>
      <c r="J108" t="s">
        <v>227</v>
      </c>
      <c r="K108" t="s">
        <v>41</v>
      </c>
      <c r="L108" t="s">
        <v>32</v>
      </c>
      <c r="M108" t="s">
        <v>104</v>
      </c>
      <c r="N108" t="s">
        <v>1194</v>
      </c>
      <c r="O108" t="s">
        <v>1194</v>
      </c>
      <c r="R108" t="s">
        <v>765</v>
      </c>
      <c r="T108" t="s">
        <v>43</v>
      </c>
      <c r="U108" t="s">
        <v>29</v>
      </c>
      <c r="V108" t="s">
        <v>26</v>
      </c>
      <c r="W108" t="s">
        <v>1194</v>
      </c>
      <c r="Y108" s="1">
        <v>42607.399016203701</v>
      </c>
      <c r="Z108" s="1">
        <v>42747.790138888886</v>
      </c>
      <c r="AA108" t="s">
        <v>1108</v>
      </c>
    </row>
    <row r="109" spans="1:27" x14ac:dyDescent="0.3">
      <c r="A109">
        <v>88275</v>
      </c>
      <c r="B109" t="s">
        <v>77</v>
      </c>
      <c r="C109" t="s">
        <v>75</v>
      </c>
      <c r="D109" t="s">
        <v>825</v>
      </c>
      <c r="E109" t="s">
        <v>147</v>
      </c>
      <c r="F109" t="s">
        <v>27</v>
      </c>
      <c r="G109" t="s">
        <v>187</v>
      </c>
      <c r="H109" t="s">
        <v>1107</v>
      </c>
      <c r="I109" t="s">
        <v>941</v>
      </c>
      <c r="J109" t="s">
        <v>250</v>
      </c>
      <c r="K109" t="s">
        <v>41</v>
      </c>
      <c r="L109" t="s">
        <v>32</v>
      </c>
      <c r="N109" t="s">
        <v>1194</v>
      </c>
      <c r="O109" t="s">
        <v>1194</v>
      </c>
      <c r="R109" t="s">
        <v>765</v>
      </c>
      <c r="T109" t="s">
        <v>55</v>
      </c>
      <c r="U109" t="s">
        <v>37</v>
      </c>
      <c r="V109" t="s">
        <v>235</v>
      </c>
      <c r="W109" t="s">
        <v>1194</v>
      </c>
      <c r="Y109" s="1">
        <v>42611.681805555556</v>
      </c>
      <c r="Z109" s="1">
        <v>42612.031967592593</v>
      </c>
    </row>
    <row r="110" spans="1:27" x14ac:dyDescent="0.3">
      <c r="A110">
        <v>89661</v>
      </c>
      <c r="B110" t="s">
        <v>1106</v>
      </c>
      <c r="C110" t="s">
        <v>75</v>
      </c>
      <c r="D110" t="s">
        <v>825</v>
      </c>
      <c r="E110" t="s">
        <v>147</v>
      </c>
      <c r="F110" t="s">
        <v>27</v>
      </c>
      <c r="G110" t="s">
        <v>76</v>
      </c>
      <c r="H110" t="s">
        <v>1105</v>
      </c>
      <c r="I110" t="s">
        <v>941</v>
      </c>
      <c r="J110" t="s">
        <v>236</v>
      </c>
      <c r="K110" t="s">
        <v>41</v>
      </c>
      <c r="L110" t="s">
        <v>32</v>
      </c>
      <c r="N110" t="s">
        <v>1194</v>
      </c>
      <c r="O110" t="s">
        <v>1194</v>
      </c>
      <c r="R110" t="s">
        <v>765</v>
      </c>
      <c r="T110" t="s">
        <v>67</v>
      </c>
      <c r="U110" t="s">
        <v>37</v>
      </c>
      <c r="V110" t="s">
        <v>26</v>
      </c>
      <c r="W110" t="s">
        <v>1194</v>
      </c>
      <c r="Y110" s="1">
        <v>42639.945671296293</v>
      </c>
      <c r="Z110" s="1">
        <v>42682.467013888891</v>
      </c>
      <c r="AA110" t="s">
        <v>1104</v>
      </c>
    </row>
    <row r="111" spans="1:27" x14ac:dyDescent="0.3">
      <c r="A111">
        <v>92041</v>
      </c>
      <c r="B111" t="s">
        <v>77</v>
      </c>
      <c r="C111" t="s">
        <v>75</v>
      </c>
      <c r="D111" t="s">
        <v>825</v>
      </c>
      <c r="E111" t="s">
        <v>147</v>
      </c>
      <c r="F111" t="s">
        <v>27</v>
      </c>
      <c r="G111" t="s">
        <v>134</v>
      </c>
      <c r="H111" t="s">
        <v>1103</v>
      </c>
      <c r="I111" t="s">
        <v>941</v>
      </c>
      <c r="J111" t="s">
        <v>1098</v>
      </c>
      <c r="K111" t="s">
        <v>41</v>
      </c>
      <c r="L111" t="s">
        <v>32</v>
      </c>
      <c r="N111" t="s">
        <v>1194</v>
      </c>
      <c r="O111" t="s">
        <v>1194</v>
      </c>
      <c r="Q111" t="s">
        <v>1093</v>
      </c>
      <c r="R111" t="s">
        <v>765</v>
      </c>
      <c r="T111" t="s">
        <v>43</v>
      </c>
      <c r="U111" t="s">
        <v>29</v>
      </c>
      <c r="V111" t="s">
        <v>26</v>
      </c>
      <c r="W111" t="s">
        <v>1194</v>
      </c>
      <c r="Y111" s="1">
        <v>42683.15152777778</v>
      </c>
      <c r="Z111" s="1">
        <v>42696.386886574073</v>
      </c>
      <c r="AA111" t="s">
        <v>1102</v>
      </c>
    </row>
    <row r="112" spans="1:27" x14ac:dyDescent="0.3">
      <c r="A112">
        <v>92168</v>
      </c>
      <c r="B112" t="s">
        <v>77</v>
      </c>
      <c r="C112" t="s">
        <v>75</v>
      </c>
      <c r="D112" t="s">
        <v>825</v>
      </c>
      <c r="E112" t="s">
        <v>262</v>
      </c>
      <c r="F112" t="s">
        <v>27</v>
      </c>
      <c r="G112" t="s">
        <v>187</v>
      </c>
      <c r="H112" t="s">
        <v>1101</v>
      </c>
      <c r="I112" t="s">
        <v>313</v>
      </c>
      <c r="J112" t="s">
        <v>313</v>
      </c>
      <c r="K112" t="s">
        <v>41</v>
      </c>
      <c r="L112" t="s">
        <v>1100</v>
      </c>
      <c r="N112" t="s">
        <v>1194</v>
      </c>
      <c r="O112" t="s">
        <v>1194</v>
      </c>
      <c r="Q112" t="s">
        <v>366</v>
      </c>
      <c r="R112" t="s">
        <v>765</v>
      </c>
      <c r="T112" t="s">
        <v>43</v>
      </c>
      <c r="U112" t="s">
        <v>29</v>
      </c>
      <c r="V112" t="s">
        <v>26</v>
      </c>
      <c r="W112" t="s">
        <v>1194</v>
      </c>
      <c r="Y112" s="1">
        <v>42685.01966435185</v>
      </c>
      <c r="Z112" s="1">
        <v>42688.470532407409</v>
      </c>
    </row>
    <row r="113" spans="1:27" x14ac:dyDescent="0.3">
      <c r="A113">
        <v>92525</v>
      </c>
      <c r="B113" t="s">
        <v>77</v>
      </c>
      <c r="C113" t="s">
        <v>75</v>
      </c>
      <c r="D113" t="s">
        <v>825</v>
      </c>
      <c r="E113" t="s">
        <v>262</v>
      </c>
      <c r="F113" t="s">
        <v>27</v>
      </c>
      <c r="G113" t="s">
        <v>134</v>
      </c>
      <c r="H113" t="s">
        <v>1099</v>
      </c>
      <c r="I113" t="s">
        <v>941</v>
      </c>
      <c r="J113" t="s">
        <v>1098</v>
      </c>
      <c r="K113" t="s">
        <v>41</v>
      </c>
      <c r="L113" t="s">
        <v>32</v>
      </c>
      <c r="N113" t="s">
        <v>1194</v>
      </c>
      <c r="O113" t="s">
        <v>1194</v>
      </c>
      <c r="Q113" t="s">
        <v>1097</v>
      </c>
      <c r="R113" t="s">
        <v>765</v>
      </c>
      <c r="T113" t="s">
        <v>43</v>
      </c>
      <c r="U113" t="s">
        <v>37</v>
      </c>
      <c r="V113" t="s">
        <v>26</v>
      </c>
      <c r="W113" t="s">
        <v>1194</v>
      </c>
      <c r="Y113" s="1">
        <v>42692.15388888889</v>
      </c>
      <c r="Z113" s="1">
        <v>42748.393900462965</v>
      </c>
      <c r="AA113" t="s">
        <v>1096</v>
      </c>
    </row>
    <row r="114" spans="1:27" x14ac:dyDescent="0.3">
      <c r="A114">
        <v>92563</v>
      </c>
      <c r="B114" t="s">
        <v>132</v>
      </c>
      <c r="C114" t="s">
        <v>75</v>
      </c>
      <c r="D114" t="s">
        <v>825</v>
      </c>
      <c r="E114" t="s">
        <v>147</v>
      </c>
      <c r="F114" t="s">
        <v>27</v>
      </c>
      <c r="G114" t="s">
        <v>134</v>
      </c>
      <c r="H114" t="s">
        <v>1095</v>
      </c>
      <c r="I114" t="s">
        <v>941</v>
      </c>
      <c r="J114" t="s">
        <v>1094</v>
      </c>
      <c r="K114" t="s">
        <v>41</v>
      </c>
      <c r="L114" t="s">
        <v>32</v>
      </c>
      <c r="N114" t="s">
        <v>1194</v>
      </c>
      <c r="O114" t="s">
        <v>1194</v>
      </c>
      <c r="Q114" t="s">
        <v>1093</v>
      </c>
      <c r="R114" t="s">
        <v>765</v>
      </c>
      <c r="T114" t="s">
        <v>43</v>
      </c>
      <c r="U114" t="s">
        <v>29</v>
      </c>
      <c r="V114" t="s">
        <v>26</v>
      </c>
      <c r="W114" t="s">
        <v>361</v>
      </c>
      <c r="Y114" s="1">
        <v>42692.609097222223</v>
      </c>
      <c r="Z114" s="1">
        <v>42696.387002314812</v>
      </c>
      <c r="AA114" t="s">
        <v>1092</v>
      </c>
    </row>
    <row r="115" spans="1:27" x14ac:dyDescent="0.3">
      <c r="A115">
        <v>92709</v>
      </c>
      <c r="B115" t="s">
        <v>77</v>
      </c>
      <c r="C115" t="s">
        <v>75</v>
      </c>
      <c r="D115" t="s">
        <v>825</v>
      </c>
      <c r="E115" t="s">
        <v>147</v>
      </c>
      <c r="F115" t="s">
        <v>27</v>
      </c>
      <c r="G115" t="s">
        <v>49</v>
      </c>
      <c r="H115" t="s">
        <v>1091</v>
      </c>
      <c r="I115" t="s">
        <v>941</v>
      </c>
      <c r="J115" t="s">
        <v>928</v>
      </c>
      <c r="K115" t="s">
        <v>41</v>
      </c>
      <c r="L115" t="s">
        <v>32</v>
      </c>
      <c r="N115" t="s">
        <v>1194</v>
      </c>
      <c r="O115" t="s">
        <v>1194</v>
      </c>
      <c r="R115" t="s">
        <v>765</v>
      </c>
      <c r="T115" t="s">
        <v>43</v>
      </c>
      <c r="U115" t="s">
        <v>37</v>
      </c>
      <c r="V115" t="s">
        <v>26</v>
      </c>
      <c r="W115" t="s">
        <v>1194</v>
      </c>
      <c r="Y115" s="1">
        <v>42696.231111111112</v>
      </c>
      <c r="Z115" s="1">
        <v>42696.349236111113</v>
      </c>
    </row>
    <row r="116" spans="1:27" x14ac:dyDescent="0.3">
      <c r="A116">
        <v>93099</v>
      </c>
      <c r="B116" t="s">
        <v>77</v>
      </c>
      <c r="C116" t="s">
        <v>75</v>
      </c>
      <c r="D116" t="s">
        <v>825</v>
      </c>
      <c r="E116" t="s">
        <v>262</v>
      </c>
      <c r="F116" t="s">
        <v>27</v>
      </c>
      <c r="G116" t="s">
        <v>187</v>
      </c>
      <c r="H116" t="s">
        <v>1090</v>
      </c>
      <c r="I116" t="s">
        <v>941</v>
      </c>
      <c r="J116" t="s">
        <v>934</v>
      </c>
      <c r="K116" t="s">
        <v>41</v>
      </c>
      <c r="L116" t="s">
        <v>32</v>
      </c>
      <c r="N116" t="s">
        <v>1194</v>
      </c>
      <c r="O116" t="s">
        <v>1194</v>
      </c>
      <c r="R116" t="s">
        <v>765</v>
      </c>
      <c r="T116" t="s">
        <v>55</v>
      </c>
      <c r="U116" t="s">
        <v>37</v>
      </c>
      <c r="V116" t="s">
        <v>235</v>
      </c>
      <c r="W116" t="s">
        <v>1194</v>
      </c>
      <c r="Y116" s="1">
        <v>42704.250879629632</v>
      </c>
      <c r="Z116" s="1">
        <v>42706.519050925926</v>
      </c>
    </row>
    <row r="117" spans="1:27" x14ac:dyDescent="0.3">
      <c r="A117">
        <v>93173</v>
      </c>
      <c r="B117" t="s">
        <v>77</v>
      </c>
      <c r="C117" t="s">
        <v>75</v>
      </c>
      <c r="D117" t="s">
        <v>825</v>
      </c>
      <c r="E117" t="s">
        <v>147</v>
      </c>
      <c r="F117" t="s">
        <v>27</v>
      </c>
      <c r="G117" t="s">
        <v>166</v>
      </c>
      <c r="H117" t="s">
        <v>1089</v>
      </c>
      <c r="I117" t="s">
        <v>941</v>
      </c>
      <c r="J117" t="s">
        <v>935</v>
      </c>
      <c r="K117" t="s">
        <v>41</v>
      </c>
      <c r="L117" t="s">
        <v>32</v>
      </c>
      <c r="N117" t="s">
        <v>1194</v>
      </c>
      <c r="O117" t="s">
        <v>1194</v>
      </c>
      <c r="R117" t="s">
        <v>765</v>
      </c>
      <c r="T117" t="s">
        <v>43</v>
      </c>
      <c r="U117" t="s">
        <v>45</v>
      </c>
      <c r="V117" t="s">
        <v>26</v>
      </c>
      <c r="W117" t="s">
        <v>1194</v>
      </c>
      <c r="Y117" s="1">
        <v>42705.532627314817</v>
      </c>
      <c r="Z117" s="1">
        <v>42770.496874999997</v>
      </c>
    </row>
    <row r="118" spans="1:27" x14ac:dyDescent="0.3">
      <c r="A118">
        <v>93563</v>
      </c>
      <c r="B118" t="s">
        <v>459</v>
      </c>
      <c r="C118" t="s">
        <v>75</v>
      </c>
      <c r="D118" t="s">
        <v>125</v>
      </c>
      <c r="E118" t="s">
        <v>262</v>
      </c>
      <c r="F118" t="s">
        <v>27</v>
      </c>
      <c r="G118" t="s">
        <v>76</v>
      </c>
      <c r="H118" t="s">
        <v>1088</v>
      </c>
      <c r="I118" t="s">
        <v>230</v>
      </c>
      <c r="J118" t="s">
        <v>230</v>
      </c>
      <c r="K118" t="s">
        <v>41</v>
      </c>
      <c r="L118" t="s">
        <v>32</v>
      </c>
      <c r="N118" t="s">
        <v>1194</v>
      </c>
      <c r="O118" t="s">
        <v>1194</v>
      </c>
      <c r="R118" t="s">
        <v>765</v>
      </c>
      <c r="T118" t="s">
        <v>43</v>
      </c>
      <c r="U118" t="s">
        <v>37</v>
      </c>
      <c r="V118" t="s">
        <v>26</v>
      </c>
      <c r="W118" t="s">
        <v>1194</v>
      </c>
      <c r="Y118" s="1">
        <v>42713.406087962961</v>
      </c>
      <c r="Z118" s="1">
        <v>42718.704641203702</v>
      </c>
      <c r="AA118" t="s">
        <v>1087</v>
      </c>
    </row>
    <row r="119" spans="1:27" x14ac:dyDescent="0.3">
      <c r="A119">
        <v>94040</v>
      </c>
      <c r="B119" t="s">
        <v>459</v>
      </c>
      <c r="C119" t="s">
        <v>75</v>
      </c>
      <c r="D119" t="s">
        <v>125</v>
      </c>
      <c r="E119" t="s">
        <v>303</v>
      </c>
      <c r="F119" t="s">
        <v>27</v>
      </c>
      <c r="G119" t="s">
        <v>49</v>
      </c>
      <c r="H119" t="s">
        <v>1086</v>
      </c>
      <c r="I119" t="s">
        <v>179</v>
      </c>
      <c r="J119" t="s">
        <v>794</v>
      </c>
      <c r="K119" t="s">
        <v>41</v>
      </c>
      <c r="L119" t="s">
        <v>28</v>
      </c>
      <c r="N119" t="s">
        <v>1194</v>
      </c>
      <c r="O119" t="s">
        <v>1194</v>
      </c>
      <c r="R119" t="s">
        <v>765</v>
      </c>
      <c r="T119" t="s">
        <v>55</v>
      </c>
      <c r="U119" t="s">
        <v>45</v>
      </c>
      <c r="V119" t="s">
        <v>235</v>
      </c>
      <c r="W119" t="s">
        <v>1194</v>
      </c>
      <c r="Y119" s="1">
        <v>42732.245798611111</v>
      </c>
      <c r="Z119" s="1">
        <v>42739.333368055559</v>
      </c>
    </row>
    <row r="120" spans="1:27" x14ac:dyDescent="0.3">
      <c r="A120">
        <v>94333</v>
      </c>
      <c r="B120" t="s">
        <v>124</v>
      </c>
      <c r="C120" t="s">
        <v>75</v>
      </c>
      <c r="D120" t="s">
        <v>125</v>
      </c>
      <c r="E120" t="s">
        <v>147</v>
      </c>
      <c r="F120" t="s">
        <v>27</v>
      </c>
      <c r="G120" t="s">
        <v>49</v>
      </c>
      <c r="H120" t="s">
        <v>1085</v>
      </c>
      <c r="I120" t="s">
        <v>179</v>
      </c>
      <c r="J120" t="s">
        <v>794</v>
      </c>
      <c r="K120" t="s">
        <v>41</v>
      </c>
      <c r="L120" t="s">
        <v>240</v>
      </c>
      <c r="M120" t="s">
        <v>44</v>
      </c>
      <c r="N120" t="s">
        <v>1194</v>
      </c>
      <c r="O120" t="s">
        <v>1194</v>
      </c>
      <c r="Q120" t="s">
        <v>1082</v>
      </c>
      <c r="R120" t="s">
        <v>765</v>
      </c>
      <c r="T120" t="s">
        <v>55</v>
      </c>
      <c r="U120" t="s">
        <v>45</v>
      </c>
      <c r="V120" t="s">
        <v>235</v>
      </c>
      <c r="W120" t="s">
        <v>1194</v>
      </c>
      <c r="X120" t="s">
        <v>1084</v>
      </c>
      <c r="Y120" s="1">
        <v>42744.312013888892</v>
      </c>
      <c r="Z120" s="1">
        <v>42751.291261574072</v>
      </c>
      <c r="AA120" t="s">
        <v>1081</v>
      </c>
    </row>
    <row r="121" spans="1:27" x14ac:dyDescent="0.3">
      <c r="A121">
        <v>94334</v>
      </c>
      <c r="B121" t="s">
        <v>459</v>
      </c>
      <c r="C121" t="s">
        <v>75</v>
      </c>
      <c r="D121" t="s">
        <v>125</v>
      </c>
      <c r="E121" t="s">
        <v>262</v>
      </c>
      <c r="F121" t="s">
        <v>27</v>
      </c>
      <c r="G121" t="s">
        <v>49</v>
      </c>
      <c r="H121" t="s">
        <v>1083</v>
      </c>
      <c r="I121" t="s">
        <v>179</v>
      </c>
      <c r="J121" t="s">
        <v>794</v>
      </c>
      <c r="K121" t="s">
        <v>41</v>
      </c>
      <c r="L121" t="s">
        <v>28</v>
      </c>
      <c r="N121" t="s">
        <v>1194</v>
      </c>
      <c r="O121" t="s">
        <v>1194</v>
      </c>
      <c r="Q121" t="s">
        <v>1082</v>
      </c>
      <c r="R121" t="s">
        <v>765</v>
      </c>
      <c r="T121" t="s">
        <v>55</v>
      </c>
      <c r="U121" t="s">
        <v>45</v>
      </c>
      <c r="V121" t="s">
        <v>235</v>
      </c>
      <c r="W121" t="s">
        <v>1194</v>
      </c>
      <c r="Y121" s="1">
        <v>42744.318773148145</v>
      </c>
      <c r="Z121" s="1">
        <v>42744.48814814815</v>
      </c>
      <c r="AA121" t="s">
        <v>1081</v>
      </c>
    </row>
    <row r="122" spans="1:27" x14ac:dyDescent="0.3">
      <c r="A122">
        <v>94489</v>
      </c>
      <c r="B122" t="s">
        <v>277</v>
      </c>
      <c r="C122" t="s">
        <v>75</v>
      </c>
      <c r="D122" t="s">
        <v>79</v>
      </c>
      <c r="E122" t="s">
        <v>147</v>
      </c>
      <c r="F122" t="s">
        <v>27</v>
      </c>
      <c r="G122" t="s">
        <v>166</v>
      </c>
      <c r="H122" t="s">
        <v>1080</v>
      </c>
      <c r="I122" t="s">
        <v>193</v>
      </c>
      <c r="J122" t="s">
        <v>1079</v>
      </c>
      <c r="K122" t="s">
        <v>41</v>
      </c>
      <c r="L122" t="s">
        <v>28</v>
      </c>
      <c r="N122" t="s">
        <v>1194</v>
      </c>
      <c r="O122" t="s">
        <v>1194</v>
      </c>
      <c r="R122" t="s">
        <v>765</v>
      </c>
      <c r="T122" t="s">
        <v>43</v>
      </c>
      <c r="U122" t="s">
        <v>60</v>
      </c>
      <c r="V122" t="s">
        <v>26</v>
      </c>
      <c r="W122" t="s">
        <v>1194</v>
      </c>
      <c r="Y122" s="1">
        <v>42746.610821759263</v>
      </c>
      <c r="Z122" s="1">
        <v>42766.856921296298</v>
      </c>
    </row>
    <row r="123" spans="1:27" x14ac:dyDescent="0.3">
      <c r="A123">
        <v>95047</v>
      </c>
      <c r="B123" t="s">
        <v>74</v>
      </c>
      <c r="C123" t="s">
        <v>75</v>
      </c>
      <c r="D123" t="s">
        <v>79</v>
      </c>
      <c r="E123" t="s">
        <v>262</v>
      </c>
      <c r="F123" t="s">
        <v>27</v>
      </c>
      <c r="G123" t="s">
        <v>49</v>
      </c>
      <c r="H123" t="s">
        <v>1078</v>
      </c>
      <c r="I123" t="s">
        <v>193</v>
      </c>
      <c r="J123" t="s">
        <v>1077</v>
      </c>
      <c r="K123" t="s">
        <v>41</v>
      </c>
      <c r="L123" t="s">
        <v>32</v>
      </c>
      <c r="N123" t="s">
        <v>1194</v>
      </c>
      <c r="O123" t="s">
        <v>1194</v>
      </c>
      <c r="R123" t="s">
        <v>765</v>
      </c>
      <c r="T123" t="s">
        <v>67</v>
      </c>
      <c r="U123" t="s">
        <v>60</v>
      </c>
      <c r="V123" t="s">
        <v>235</v>
      </c>
      <c r="W123" t="s">
        <v>1194</v>
      </c>
      <c r="Y123" s="1">
        <v>42760.660462962966</v>
      </c>
      <c r="Z123" s="1">
        <v>42760.973773148151</v>
      </c>
    </row>
    <row r="124" spans="1:27" x14ac:dyDescent="0.3">
      <c r="A124">
        <v>95185</v>
      </c>
      <c r="B124" t="s">
        <v>77</v>
      </c>
      <c r="C124" t="s">
        <v>75</v>
      </c>
      <c r="D124" t="s">
        <v>825</v>
      </c>
      <c r="E124" t="s">
        <v>147</v>
      </c>
      <c r="F124" t="s">
        <v>27</v>
      </c>
      <c r="G124" t="s">
        <v>169</v>
      </c>
      <c r="H124" t="s">
        <v>1267</v>
      </c>
      <c r="I124" t="s">
        <v>309</v>
      </c>
      <c r="J124" t="s">
        <v>309</v>
      </c>
      <c r="K124" t="s">
        <v>41</v>
      </c>
      <c r="L124" t="s">
        <v>240</v>
      </c>
      <c r="N124" t="s">
        <v>1194</v>
      </c>
      <c r="O124" t="s">
        <v>1194</v>
      </c>
      <c r="Q124" t="s">
        <v>1266</v>
      </c>
      <c r="R124" t="s">
        <v>765</v>
      </c>
      <c r="T124" t="s">
        <v>43</v>
      </c>
      <c r="U124" t="s">
        <v>29</v>
      </c>
      <c r="V124" t="s">
        <v>26</v>
      </c>
      <c r="W124" t="s">
        <v>1194</v>
      </c>
      <c r="Y124" s="1">
        <v>42765.331388888888</v>
      </c>
      <c r="Z124" s="1">
        <v>42797.683217592596</v>
      </c>
      <c r="AA124" t="s">
        <v>1265</v>
      </c>
    </row>
    <row r="125" spans="1:27" x14ac:dyDescent="0.3">
      <c r="A125">
        <v>95708</v>
      </c>
      <c r="B125" t="s">
        <v>77</v>
      </c>
      <c r="C125" t="s">
        <v>75</v>
      </c>
      <c r="D125" t="s">
        <v>825</v>
      </c>
      <c r="E125" t="s">
        <v>262</v>
      </c>
      <c r="F125" t="s">
        <v>27</v>
      </c>
      <c r="G125" t="s">
        <v>187</v>
      </c>
      <c r="H125" t="s">
        <v>1076</v>
      </c>
      <c r="I125" t="s">
        <v>800</v>
      </c>
      <c r="J125" t="s">
        <v>800</v>
      </c>
      <c r="K125" t="s">
        <v>41</v>
      </c>
      <c r="L125" t="s">
        <v>32</v>
      </c>
      <c r="M125" t="s">
        <v>185</v>
      </c>
      <c r="N125" t="s">
        <v>1194</v>
      </c>
      <c r="O125" t="s">
        <v>1194</v>
      </c>
      <c r="R125" t="s">
        <v>765</v>
      </c>
      <c r="T125" t="s">
        <v>67</v>
      </c>
      <c r="U125" t="s">
        <v>37</v>
      </c>
      <c r="V125" t="s">
        <v>235</v>
      </c>
      <c r="W125" t="s">
        <v>361</v>
      </c>
      <c r="Y125" s="1">
        <v>42776.06826388889</v>
      </c>
      <c r="Z125" s="1">
        <v>42776.352939814817</v>
      </c>
    </row>
    <row r="126" spans="1:27" x14ac:dyDescent="0.3">
      <c r="A126">
        <v>95974</v>
      </c>
      <c r="B126" t="s">
        <v>1263</v>
      </c>
      <c r="C126" t="s">
        <v>75</v>
      </c>
      <c r="D126" t="s">
        <v>825</v>
      </c>
      <c r="E126" t="s">
        <v>149</v>
      </c>
      <c r="F126" t="s">
        <v>27</v>
      </c>
      <c r="G126" t="s">
        <v>187</v>
      </c>
      <c r="H126" t="s">
        <v>1264</v>
      </c>
      <c r="I126" t="s">
        <v>941</v>
      </c>
      <c r="J126" t="s">
        <v>1263</v>
      </c>
      <c r="K126" t="s">
        <v>41</v>
      </c>
      <c r="L126" t="s">
        <v>32</v>
      </c>
      <c r="M126" t="s">
        <v>104</v>
      </c>
      <c r="N126" t="s">
        <v>1194</v>
      </c>
      <c r="O126" t="s">
        <v>1194</v>
      </c>
      <c r="Q126" t="s">
        <v>1262</v>
      </c>
      <c r="R126" t="s">
        <v>765</v>
      </c>
      <c r="T126" t="s">
        <v>55</v>
      </c>
      <c r="U126" t="s">
        <v>37</v>
      </c>
      <c r="V126" t="s">
        <v>26</v>
      </c>
      <c r="W126" t="s">
        <v>1194</v>
      </c>
      <c r="Y126" s="1">
        <v>42782.021145833336</v>
      </c>
      <c r="Z126" s="1">
        <v>42797.543240740742</v>
      </c>
      <c r="AA126" t="s">
        <v>1261</v>
      </c>
    </row>
    <row r="127" spans="1:27" x14ac:dyDescent="0.3">
      <c r="A127">
        <v>95981</v>
      </c>
      <c r="B127" t="s">
        <v>915</v>
      </c>
      <c r="C127" t="s">
        <v>75</v>
      </c>
      <c r="D127" t="s">
        <v>79</v>
      </c>
      <c r="E127" t="s">
        <v>147</v>
      </c>
      <c r="F127" t="s">
        <v>27</v>
      </c>
      <c r="G127" t="s">
        <v>169</v>
      </c>
      <c r="H127" t="s">
        <v>1075</v>
      </c>
      <c r="I127" t="s">
        <v>915</v>
      </c>
      <c r="J127" t="s">
        <v>915</v>
      </c>
      <c r="K127" t="s">
        <v>41</v>
      </c>
      <c r="L127" t="s">
        <v>28</v>
      </c>
      <c r="N127" t="s">
        <v>1194</v>
      </c>
      <c r="O127" t="s">
        <v>1194</v>
      </c>
      <c r="R127" t="s">
        <v>765</v>
      </c>
      <c r="T127" t="s">
        <v>43</v>
      </c>
      <c r="U127" t="s">
        <v>45</v>
      </c>
      <c r="V127" t="s">
        <v>26</v>
      </c>
      <c r="W127" t="s">
        <v>1194</v>
      </c>
      <c r="Y127" s="1">
        <v>42782.091423611113</v>
      </c>
      <c r="Z127" s="1">
        <v>42782.109282407408</v>
      </c>
    </row>
    <row r="128" spans="1:27" x14ac:dyDescent="0.3">
      <c r="A128">
        <v>96251</v>
      </c>
      <c r="B128" t="s">
        <v>77</v>
      </c>
      <c r="C128" t="s">
        <v>75</v>
      </c>
      <c r="D128" t="s">
        <v>825</v>
      </c>
      <c r="E128" t="s">
        <v>262</v>
      </c>
      <c r="F128" t="s">
        <v>27</v>
      </c>
      <c r="G128" t="s">
        <v>25</v>
      </c>
      <c r="H128" t="s">
        <v>1260</v>
      </c>
      <c r="I128" t="s">
        <v>941</v>
      </c>
      <c r="J128" t="s">
        <v>210</v>
      </c>
      <c r="K128" t="s">
        <v>41</v>
      </c>
      <c r="L128" t="s">
        <v>32</v>
      </c>
      <c r="N128" t="s">
        <v>1194</v>
      </c>
      <c r="O128" t="s">
        <v>1194</v>
      </c>
      <c r="R128" t="s">
        <v>765</v>
      </c>
      <c r="T128" t="s">
        <v>43</v>
      </c>
      <c r="U128" t="s">
        <v>60</v>
      </c>
      <c r="V128" t="s">
        <v>235</v>
      </c>
      <c r="W128" t="s">
        <v>1194</v>
      </c>
      <c r="Y128" s="1">
        <v>42787.726817129631</v>
      </c>
      <c r="Z128" s="1">
        <v>42788.558622685188</v>
      </c>
    </row>
    <row r="129" spans="1:27" x14ac:dyDescent="0.3">
      <c r="A129">
        <v>96252</v>
      </c>
      <c r="B129" t="s">
        <v>459</v>
      </c>
      <c r="C129" t="s">
        <v>75</v>
      </c>
      <c r="D129" t="s">
        <v>125</v>
      </c>
      <c r="E129" t="s">
        <v>147</v>
      </c>
      <c r="F129" t="s">
        <v>27</v>
      </c>
      <c r="G129" t="s">
        <v>49</v>
      </c>
      <c r="H129" t="s">
        <v>1259</v>
      </c>
      <c r="I129" t="s">
        <v>179</v>
      </c>
      <c r="J129" t="s">
        <v>794</v>
      </c>
      <c r="K129" t="s">
        <v>41</v>
      </c>
      <c r="L129" t="s">
        <v>32</v>
      </c>
      <c r="N129" t="s">
        <v>1194</v>
      </c>
      <c r="O129" t="s">
        <v>1194</v>
      </c>
      <c r="R129" t="s">
        <v>765</v>
      </c>
      <c r="T129" t="s">
        <v>55</v>
      </c>
      <c r="U129" t="s">
        <v>45</v>
      </c>
      <c r="V129" t="s">
        <v>235</v>
      </c>
      <c r="W129" t="s">
        <v>1194</v>
      </c>
      <c r="Y129" s="1">
        <v>42787.911319444444</v>
      </c>
      <c r="Z129" s="1">
        <v>42795.150659722225</v>
      </c>
    </row>
    <row r="130" spans="1:27" x14ac:dyDescent="0.3">
      <c r="A130">
        <v>96253</v>
      </c>
      <c r="B130" t="s">
        <v>459</v>
      </c>
      <c r="C130" t="s">
        <v>75</v>
      </c>
      <c r="D130" t="s">
        <v>125</v>
      </c>
      <c r="E130" t="s">
        <v>147</v>
      </c>
      <c r="F130" t="s">
        <v>27</v>
      </c>
      <c r="G130" t="s">
        <v>49</v>
      </c>
      <c r="H130" t="s">
        <v>1258</v>
      </c>
      <c r="I130" t="s">
        <v>179</v>
      </c>
      <c r="J130" t="s">
        <v>794</v>
      </c>
      <c r="K130" t="s">
        <v>41</v>
      </c>
      <c r="L130" t="s">
        <v>32</v>
      </c>
      <c r="N130" t="s">
        <v>1194</v>
      </c>
      <c r="O130" t="s">
        <v>1194</v>
      </c>
      <c r="R130" t="s">
        <v>765</v>
      </c>
      <c r="T130" t="s">
        <v>55</v>
      </c>
      <c r="U130" t="s">
        <v>45</v>
      </c>
      <c r="V130" t="s">
        <v>235</v>
      </c>
      <c r="W130" t="s">
        <v>1194</v>
      </c>
      <c r="Y130" s="1">
        <v>42787.917326388888</v>
      </c>
      <c r="Z130" s="1">
        <v>42795.150972222225</v>
      </c>
    </row>
    <row r="131" spans="1:27" x14ac:dyDescent="0.3">
      <c r="A131">
        <v>62778</v>
      </c>
      <c r="B131" t="s">
        <v>123</v>
      </c>
      <c r="C131" t="s">
        <v>133</v>
      </c>
      <c r="D131" t="s">
        <v>135</v>
      </c>
      <c r="E131" t="s">
        <v>147</v>
      </c>
      <c r="F131" t="s">
        <v>27</v>
      </c>
      <c r="G131" t="s">
        <v>76</v>
      </c>
      <c r="H131" t="s">
        <v>1074</v>
      </c>
      <c r="J131" t="s">
        <v>923</v>
      </c>
      <c r="K131" t="s">
        <v>41</v>
      </c>
      <c r="L131" t="s">
        <v>32</v>
      </c>
      <c r="N131" t="s">
        <v>1194</v>
      </c>
      <c r="O131" t="s">
        <v>1194</v>
      </c>
      <c r="R131" t="s">
        <v>765</v>
      </c>
      <c r="T131" t="s">
        <v>43</v>
      </c>
      <c r="U131" t="s">
        <v>45</v>
      </c>
      <c r="V131" t="s">
        <v>103</v>
      </c>
      <c r="W131" t="s">
        <v>361</v>
      </c>
      <c r="Y131" s="1">
        <v>42145.315150462964</v>
      </c>
      <c r="Z131" s="1">
        <v>42145.478935185187</v>
      </c>
    </row>
    <row r="132" spans="1:27" x14ac:dyDescent="0.3">
      <c r="A132">
        <v>75258</v>
      </c>
      <c r="B132" t="s">
        <v>102</v>
      </c>
      <c r="C132" t="s">
        <v>133</v>
      </c>
      <c r="D132" t="s">
        <v>787</v>
      </c>
      <c r="E132" t="s">
        <v>147</v>
      </c>
      <c r="F132" t="s">
        <v>27</v>
      </c>
      <c r="G132" t="s">
        <v>169</v>
      </c>
      <c r="H132" t="s">
        <v>1073</v>
      </c>
      <c r="I132" t="s">
        <v>234</v>
      </c>
      <c r="J132" t="s">
        <v>234</v>
      </c>
      <c r="K132" t="s">
        <v>41</v>
      </c>
      <c r="L132" t="s">
        <v>32</v>
      </c>
      <c r="N132" t="s">
        <v>1194</v>
      </c>
      <c r="O132" t="s">
        <v>1194</v>
      </c>
      <c r="R132" t="s">
        <v>765</v>
      </c>
      <c r="S132" t="s">
        <v>426</v>
      </c>
      <c r="T132" t="s">
        <v>43</v>
      </c>
      <c r="U132" t="s">
        <v>29</v>
      </c>
      <c r="V132" t="s">
        <v>36</v>
      </c>
      <c r="W132" t="s">
        <v>1194</v>
      </c>
      <c r="Y132" s="1">
        <v>42385.422060185185</v>
      </c>
      <c r="Z132" s="1">
        <v>42388.353067129632</v>
      </c>
    </row>
    <row r="133" spans="1:27" x14ac:dyDescent="0.3">
      <c r="A133">
        <v>92300</v>
      </c>
      <c r="B133" t="s">
        <v>123</v>
      </c>
      <c r="C133" t="s">
        <v>133</v>
      </c>
      <c r="D133" t="s">
        <v>787</v>
      </c>
      <c r="E133" t="s">
        <v>303</v>
      </c>
      <c r="F133" t="s">
        <v>27</v>
      </c>
      <c r="G133" t="s">
        <v>42</v>
      </c>
      <c r="H133" t="s">
        <v>1072</v>
      </c>
      <c r="J133" t="s">
        <v>926</v>
      </c>
      <c r="K133" t="s">
        <v>41</v>
      </c>
      <c r="L133" t="s">
        <v>32</v>
      </c>
      <c r="N133" t="s">
        <v>1194</v>
      </c>
      <c r="O133" t="s">
        <v>1194</v>
      </c>
      <c r="R133" t="s">
        <v>765</v>
      </c>
      <c r="T133" t="s">
        <v>55</v>
      </c>
      <c r="U133" t="s">
        <v>37</v>
      </c>
      <c r="V133" t="s">
        <v>26</v>
      </c>
      <c r="W133" t="s">
        <v>1194</v>
      </c>
      <c r="Y133" s="1">
        <v>42688.81827546296</v>
      </c>
      <c r="Z133" s="1">
        <v>42689.382025462961</v>
      </c>
    </row>
    <row r="134" spans="1:27" x14ac:dyDescent="0.3">
      <c r="A134">
        <v>79111</v>
      </c>
      <c r="B134" t="s">
        <v>181</v>
      </c>
      <c r="C134" t="s">
        <v>237</v>
      </c>
      <c r="D134" t="s">
        <v>238</v>
      </c>
      <c r="E134" t="s">
        <v>24</v>
      </c>
      <c r="F134" t="s">
        <v>27</v>
      </c>
      <c r="G134" t="s">
        <v>58</v>
      </c>
      <c r="H134" t="s">
        <v>769</v>
      </c>
      <c r="I134" t="s">
        <v>248</v>
      </c>
      <c r="J134" t="s">
        <v>181</v>
      </c>
      <c r="K134" t="s">
        <v>41</v>
      </c>
      <c r="L134" t="s">
        <v>32</v>
      </c>
      <c r="N134" t="s">
        <v>1194</v>
      </c>
      <c r="O134" t="s">
        <v>1194</v>
      </c>
      <c r="R134" t="s">
        <v>765</v>
      </c>
      <c r="T134" t="s">
        <v>55</v>
      </c>
      <c r="U134" t="s">
        <v>37</v>
      </c>
      <c r="V134" t="s">
        <v>26</v>
      </c>
      <c r="W134" t="s">
        <v>1194</v>
      </c>
      <c r="Y134" s="1">
        <v>42449.308194444442</v>
      </c>
      <c r="Z134" s="1">
        <v>42451.034131944441</v>
      </c>
    </row>
    <row r="135" spans="1:27" x14ac:dyDescent="0.3">
      <c r="A135">
        <v>79127</v>
      </c>
      <c r="B135" t="s">
        <v>181</v>
      </c>
      <c r="C135" t="s">
        <v>237</v>
      </c>
      <c r="D135" t="s">
        <v>238</v>
      </c>
      <c r="E135" t="s">
        <v>24</v>
      </c>
      <c r="F135" t="s">
        <v>27</v>
      </c>
      <c r="G135" t="s">
        <v>58</v>
      </c>
      <c r="H135" t="s">
        <v>768</v>
      </c>
      <c r="I135" t="s">
        <v>248</v>
      </c>
      <c r="J135" t="s">
        <v>181</v>
      </c>
      <c r="K135" t="s">
        <v>41</v>
      </c>
      <c r="L135" t="s">
        <v>32</v>
      </c>
      <c r="N135" t="s">
        <v>1194</v>
      </c>
      <c r="O135" t="s">
        <v>1194</v>
      </c>
      <c r="R135" t="s">
        <v>765</v>
      </c>
      <c r="T135" t="s">
        <v>43</v>
      </c>
      <c r="U135" t="s">
        <v>45</v>
      </c>
      <c r="V135" t="s">
        <v>26</v>
      </c>
      <c r="W135" t="s">
        <v>361</v>
      </c>
      <c r="Y135" s="1">
        <v>42450.066932870373</v>
      </c>
      <c r="Z135" s="1">
        <v>42451.032430555555</v>
      </c>
    </row>
    <row r="136" spans="1:27" x14ac:dyDescent="0.3">
      <c r="A136">
        <v>79303</v>
      </c>
      <c r="B136" t="s">
        <v>181</v>
      </c>
      <c r="C136" t="s">
        <v>237</v>
      </c>
      <c r="D136" t="s">
        <v>238</v>
      </c>
      <c r="E136" t="s">
        <v>24</v>
      </c>
      <c r="F136" t="s">
        <v>27</v>
      </c>
      <c r="G136" t="s">
        <v>242</v>
      </c>
      <c r="H136" t="s">
        <v>767</v>
      </c>
      <c r="I136" t="s">
        <v>248</v>
      </c>
      <c r="J136" t="s">
        <v>181</v>
      </c>
      <c r="K136" t="s">
        <v>41</v>
      </c>
      <c r="L136" t="s">
        <v>32</v>
      </c>
      <c r="N136" t="s">
        <v>1194</v>
      </c>
      <c r="O136" t="s">
        <v>1194</v>
      </c>
      <c r="R136" t="s">
        <v>765</v>
      </c>
      <c r="T136" t="s">
        <v>43</v>
      </c>
      <c r="U136" t="s">
        <v>45</v>
      </c>
      <c r="V136" t="s">
        <v>26</v>
      </c>
      <c r="W136" t="s">
        <v>1194</v>
      </c>
      <c r="Y136" s="1">
        <v>42451.945439814815</v>
      </c>
      <c r="Z136" s="1">
        <v>42452.207743055558</v>
      </c>
    </row>
    <row r="137" spans="1:27" x14ac:dyDescent="0.3">
      <c r="A137">
        <v>89939</v>
      </c>
      <c r="B137" t="s">
        <v>139</v>
      </c>
      <c r="C137" t="s">
        <v>106</v>
      </c>
      <c r="D137" t="s">
        <v>252</v>
      </c>
      <c r="E137" t="s">
        <v>147</v>
      </c>
      <c r="F137" t="s">
        <v>27</v>
      </c>
      <c r="G137" t="s">
        <v>187</v>
      </c>
      <c r="H137" t="s">
        <v>1069</v>
      </c>
      <c r="I137" t="s">
        <v>913</v>
      </c>
      <c r="J137" t="s">
        <v>913</v>
      </c>
      <c r="K137" t="s">
        <v>41</v>
      </c>
      <c r="L137" t="s">
        <v>32</v>
      </c>
      <c r="N137" t="s">
        <v>1194</v>
      </c>
      <c r="O137" t="s">
        <v>1194</v>
      </c>
      <c r="R137" t="s">
        <v>765</v>
      </c>
      <c r="T137" t="s">
        <v>55</v>
      </c>
      <c r="U137" t="s">
        <v>45</v>
      </c>
      <c r="V137" t="s">
        <v>235</v>
      </c>
      <c r="W137" t="s">
        <v>1194</v>
      </c>
      <c r="Y137" s="1">
        <v>42646.082777777781</v>
      </c>
      <c r="Z137" s="1">
        <v>42772.737395833334</v>
      </c>
    </row>
    <row r="138" spans="1:27" x14ac:dyDescent="0.3">
      <c r="A138">
        <v>94587</v>
      </c>
      <c r="B138" t="s">
        <v>139</v>
      </c>
      <c r="C138" t="s">
        <v>106</v>
      </c>
      <c r="D138" t="s">
        <v>141</v>
      </c>
      <c r="E138" t="s">
        <v>262</v>
      </c>
      <c r="F138" t="s">
        <v>27</v>
      </c>
      <c r="G138" t="s">
        <v>187</v>
      </c>
      <c r="H138" t="s">
        <v>1068</v>
      </c>
      <c r="I138" t="s">
        <v>349</v>
      </c>
      <c r="J138" t="s">
        <v>349</v>
      </c>
      <c r="K138" t="s">
        <v>41</v>
      </c>
      <c r="L138" t="s">
        <v>28</v>
      </c>
      <c r="M138" t="s">
        <v>185</v>
      </c>
      <c r="N138" t="s">
        <v>1194</v>
      </c>
      <c r="O138" t="s">
        <v>1194</v>
      </c>
      <c r="R138" t="s">
        <v>765</v>
      </c>
      <c r="T138" t="s">
        <v>67</v>
      </c>
      <c r="U138" t="s">
        <v>37</v>
      </c>
      <c r="V138" t="s">
        <v>26</v>
      </c>
      <c r="W138" t="s">
        <v>1194</v>
      </c>
      <c r="Y138" s="1">
        <v>42748.313946759263</v>
      </c>
      <c r="Z138" s="1">
        <v>42750.836504629631</v>
      </c>
    </row>
    <row r="139" spans="1:27" x14ac:dyDescent="0.3">
      <c r="A139">
        <v>95059</v>
      </c>
      <c r="B139" t="s">
        <v>230</v>
      </c>
      <c r="C139" t="s">
        <v>106</v>
      </c>
      <c r="D139" t="s">
        <v>108</v>
      </c>
      <c r="E139" t="s">
        <v>262</v>
      </c>
      <c r="F139" t="s">
        <v>27</v>
      </c>
      <c r="G139" t="s">
        <v>169</v>
      </c>
      <c r="H139" t="s">
        <v>1067</v>
      </c>
      <c r="I139" t="s">
        <v>230</v>
      </c>
      <c r="J139" t="s">
        <v>230</v>
      </c>
      <c r="K139" t="s">
        <v>41</v>
      </c>
      <c r="L139" t="s">
        <v>28</v>
      </c>
      <c r="N139" t="s">
        <v>1194</v>
      </c>
      <c r="O139" t="s">
        <v>1194</v>
      </c>
      <c r="R139" t="s">
        <v>765</v>
      </c>
      <c r="T139" t="s">
        <v>43</v>
      </c>
      <c r="U139" t="s">
        <v>29</v>
      </c>
      <c r="V139" t="s">
        <v>26</v>
      </c>
      <c r="W139" t="s">
        <v>1194</v>
      </c>
      <c r="Y139" s="1">
        <v>42761.326215277775</v>
      </c>
      <c r="Z139" s="1">
        <v>42762.192835648151</v>
      </c>
    </row>
    <row r="140" spans="1:27" x14ac:dyDescent="0.3">
      <c r="A140">
        <v>96222</v>
      </c>
      <c r="B140" t="s">
        <v>139</v>
      </c>
      <c r="C140" t="s">
        <v>106</v>
      </c>
      <c r="D140" t="s">
        <v>141</v>
      </c>
      <c r="E140" t="s">
        <v>262</v>
      </c>
      <c r="F140" t="s">
        <v>27</v>
      </c>
      <c r="G140" t="s">
        <v>169</v>
      </c>
      <c r="H140" t="s">
        <v>1257</v>
      </c>
      <c r="I140" t="s">
        <v>915</v>
      </c>
      <c r="J140" t="s">
        <v>915</v>
      </c>
      <c r="K140" t="s">
        <v>41</v>
      </c>
      <c r="L140" t="s">
        <v>32</v>
      </c>
      <c r="N140" t="s">
        <v>1194</v>
      </c>
      <c r="O140" t="s">
        <v>1194</v>
      </c>
      <c r="Q140" t="s">
        <v>366</v>
      </c>
      <c r="R140" t="s">
        <v>765</v>
      </c>
      <c r="T140" t="s">
        <v>67</v>
      </c>
      <c r="U140" t="s">
        <v>29</v>
      </c>
      <c r="V140" t="s">
        <v>26</v>
      </c>
      <c r="W140" t="s">
        <v>1194</v>
      </c>
      <c r="Y140" s="1">
        <v>42787.250763888886</v>
      </c>
      <c r="Z140" s="1">
        <v>42794.200833333336</v>
      </c>
    </row>
    <row r="141" spans="1:27" x14ac:dyDescent="0.3">
      <c r="A141">
        <v>96266</v>
      </c>
      <c r="B141" t="s">
        <v>139</v>
      </c>
      <c r="C141" t="s">
        <v>106</v>
      </c>
      <c r="D141" t="s">
        <v>141</v>
      </c>
      <c r="E141" t="s">
        <v>262</v>
      </c>
      <c r="F141" t="s">
        <v>27</v>
      </c>
      <c r="G141" t="s">
        <v>169</v>
      </c>
      <c r="H141" t="s">
        <v>1256</v>
      </c>
      <c r="I141" t="s">
        <v>915</v>
      </c>
      <c r="J141" t="s">
        <v>915</v>
      </c>
      <c r="K141" t="s">
        <v>41</v>
      </c>
      <c r="L141" t="s">
        <v>32</v>
      </c>
      <c r="N141" t="s">
        <v>1194</v>
      </c>
      <c r="O141" t="s">
        <v>1194</v>
      </c>
      <c r="Q141" t="s">
        <v>1255</v>
      </c>
      <c r="R141" t="s">
        <v>765</v>
      </c>
      <c r="T141" t="s">
        <v>43</v>
      </c>
      <c r="U141" t="s">
        <v>29</v>
      </c>
      <c r="V141" t="s">
        <v>26</v>
      </c>
      <c r="W141" t="s">
        <v>1194</v>
      </c>
      <c r="Y141" s="1">
        <v>42788.11619212963</v>
      </c>
      <c r="Z141" s="1">
        <v>42794.202986111108</v>
      </c>
    </row>
    <row r="142" spans="1:27" x14ac:dyDescent="0.3">
      <c r="A142">
        <v>78871</v>
      </c>
      <c r="B142" t="s">
        <v>137</v>
      </c>
      <c r="C142" t="s">
        <v>95</v>
      </c>
      <c r="D142" t="s">
        <v>168</v>
      </c>
      <c r="E142" t="s">
        <v>147</v>
      </c>
      <c r="F142" t="s">
        <v>27</v>
      </c>
      <c r="G142" t="s">
        <v>166</v>
      </c>
      <c r="H142" t="s">
        <v>1066</v>
      </c>
      <c r="J142" t="s">
        <v>935</v>
      </c>
      <c r="K142" t="s">
        <v>41</v>
      </c>
      <c r="L142" t="s">
        <v>32</v>
      </c>
      <c r="N142" t="s">
        <v>1194</v>
      </c>
      <c r="O142" t="s">
        <v>1194</v>
      </c>
      <c r="R142" t="s">
        <v>765</v>
      </c>
      <c r="T142" t="s">
        <v>55</v>
      </c>
      <c r="U142" t="s">
        <v>37</v>
      </c>
      <c r="V142" t="s">
        <v>235</v>
      </c>
      <c r="W142" t="s">
        <v>1194</v>
      </c>
      <c r="Y142" s="1">
        <v>42444.553182870368</v>
      </c>
      <c r="Z142" s="1">
        <v>42446.644942129627</v>
      </c>
    </row>
    <row r="143" spans="1:27" x14ac:dyDescent="0.3">
      <c r="A143">
        <v>62190</v>
      </c>
      <c r="B143" t="s">
        <v>600</v>
      </c>
      <c r="C143" t="s">
        <v>23</v>
      </c>
      <c r="D143" t="s">
        <v>157</v>
      </c>
      <c r="E143" t="s">
        <v>24</v>
      </c>
      <c r="F143" t="s">
        <v>27</v>
      </c>
      <c r="G143" t="s">
        <v>58</v>
      </c>
      <c r="H143" t="s">
        <v>760</v>
      </c>
      <c r="J143" t="s">
        <v>600</v>
      </c>
      <c r="K143" t="s">
        <v>41</v>
      </c>
      <c r="L143" t="s">
        <v>32</v>
      </c>
      <c r="N143" t="s">
        <v>1194</v>
      </c>
      <c r="O143" t="s">
        <v>1194</v>
      </c>
      <c r="R143" t="s">
        <v>235</v>
      </c>
      <c r="T143" t="s">
        <v>55</v>
      </c>
      <c r="U143" t="s">
        <v>45</v>
      </c>
      <c r="V143" t="s">
        <v>156</v>
      </c>
      <c r="W143" t="s">
        <v>1194</v>
      </c>
      <c r="X143" t="s">
        <v>759</v>
      </c>
      <c r="Y143" s="1">
        <v>42135.920277777775</v>
      </c>
      <c r="Z143" s="1">
        <v>42409.514803240738</v>
      </c>
    </row>
    <row r="144" spans="1:27" x14ac:dyDescent="0.3">
      <c r="A144">
        <v>62230</v>
      </c>
      <c r="B144" t="s">
        <v>62</v>
      </c>
      <c r="C144" t="s">
        <v>23</v>
      </c>
      <c r="D144" t="s">
        <v>53</v>
      </c>
      <c r="E144" t="s">
        <v>24</v>
      </c>
      <c r="F144" t="s">
        <v>27</v>
      </c>
      <c r="G144" t="s">
        <v>25</v>
      </c>
      <c r="H144" t="s">
        <v>758</v>
      </c>
      <c r="J144" t="s">
        <v>77</v>
      </c>
      <c r="K144" t="s">
        <v>41</v>
      </c>
      <c r="L144" t="s">
        <v>32</v>
      </c>
      <c r="N144" t="s">
        <v>1194</v>
      </c>
      <c r="O144" t="s">
        <v>1194</v>
      </c>
      <c r="R144" t="s">
        <v>235</v>
      </c>
      <c r="T144" t="s">
        <v>55</v>
      </c>
      <c r="U144" t="s">
        <v>37</v>
      </c>
      <c r="V144" t="s">
        <v>130</v>
      </c>
      <c r="W144" t="s">
        <v>1194</v>
      </c>
      <c r="Y144" s="1">
        <v>42136.332824074074</v>
      </c>
      <c r="Z144" s="1">
        <v>42320.051689814813</v>
      </c>
      <c r="AA144" t="s">
        <v>686</v>
      </c>
    </row>
    <row r="145" spans="1:26" x14ac:dyDescent="0.3">
      <c r="A145">
        <v>65073</v>
      </c>
      <c r="B145" t="s">
        <v>600</v>
      </c>
      <c r="C145" t="s">
        <v>23</v>
      </c>
      <c r="D145" t="s">
        <v>157</v>
      </c>
      <c r="E145" t="s">
        <v>24</v>
      </c>
      <c r="F145" t="s">
        <v>27</v>
      </c>
      <c r="G145" t="s">
        <v>58</v>
      </c>
      <c r="H145" t="s">
        <v>757</v>
      </c>
      <c r="J145" t="s">
        <v>600</v>
      </c>
      <c r="K145" t="s">
        <v>41</v>
      </c>
      <c r="L145" t="s">
        <v>32</v>
      </c>
      <c r="N145" t="s">
        <v>1194</v>
      </c>
      <c r="O145" t="s">
        <v>1194</v>
      </c>
      <c r="R145" t="s">
        <v>235</v>
      </c>
      <c r="T145" t="s">
        <v>55</v>
      </c>
      <c r="U145" t="s">
        <v>45</v>
      </c>
      <c r="V145" t="s">
        <v>156</v>
      </c>
      <c r="W145" t="s">
        <v>1194</v>
      </c>
      <c r="Y145" s="1">
        <v>42191.611006944448</v>
      </c>
      <c r="Z145" s="1">
        <v>42383.390787037039</v>
      </c>
    </row>
    <row r="146" spans="1:26" x14ac:dyDescent="0.3">
      <c r="A146">
        <v>78389</v>
      </c>
      <c r="B146" t="s">
        <v>143</v>
      </c>
      <c r="C146" t="s">
        <v>23</v>
      </c>
      <c r="D146" t="s">
        <v>68</v>
      </c>
      <c r="E146" t="s">
        <v>48</v>
      </c>
      <c r="F146" t="s">
        <v>27</v>
      </c>
      <c r="G146" t="s">
        <v>187</v>
      </c>
      <c r="H146" t="s">
        <v>1061</v>
      </c>
      <c r="J146" t="s">
        <v>161</v>
      </c>
      <c r="K146" t="s">
        <v>41</v>
      </c>
      <c r="L146" t="s">
        <v>32</v>
      </c>
      <c r="N146" t="s">
        <v>1194</v>
      </c>
      <c r="O146" t="s">
        <v>1194</v>
      </c>
      <c r="R146" t="s">
        <v>235</v>
      </c>
      <c r="T146" t="s">
        <v>55</v>
      </c>
      <c r="U146" t="s">
        <v>37</v>
      </c>
      <c r="V146" t="s">
        <v>26</v>
      </c>
      <c r="W146" t="s">
        <v>1194</v>
      </c>
      <c r="X146" t="s">
        <v>1060</v>
      </c>
      <c r="Y146" s="1">
        <v>42437.14738425926</v>
      </c>
      <c r="Z146" s="1">
        <v>42452.003368055557</v>
      </c>
    </row>
    <row r="147" spans="1:26" x14ac:dyDescent="0.3">
      <c r="A147">
        <v>81243</v>
      </c>
      <c r="B147" t="s">
        <v>296</v>
      </c>
      <c r="C147" t="s">
        <v>23</v>
      </c>
      <c r="D147" t="s">
        <v>30</v>
      </c>
      <c r="E147" t="s">
        <v>24</v>
      </c>
      <c r="F147" t="s">
        <v>27</v>
      </c>
      <c r="G147" t="s">
        <v>172</v>
      </c>
      <c r="H147" t="s">
        <v>755</v>
      </c>
      <c r="J147" t="s">
        <v>296</v>
      </c>
      <c r="K147" t="s">
        <v>41</v>
      </c>
      <c r="L147" t="s">
        <v>32</v>
      </c>
      <c r="N147" t="s">
        <v>1194</v>
      </c>
      <c r="O147" t="s">
        <v>1194</v>
      </c>
      <c r="R147" t="s">
        <v>235</v>
      </c>
      <c r="S147" t="s">
        <v>426</v>
      </c>
      <c r="T147" t="s">
        <v>67</v>
      </c>
      <c r="U147" t="s">
        <v>37</v>
      </c>
      <c r="V147" t="s">
        <v>235</v>
      </c>
      <c r="W147" t="s">
        <v>1194</v>
      </c>
      <c r="Y147" s="1">
        <v>42480.43822916667</v>
      </c>
      <c r="Z147" s="1">
        <v>42515.58489583333</v>
      </c>
    </row>
    <row r="148" spans="1:26" x14ac:dyDescent="0.3">
      <c r="A148">
        <v>81264</v>
      </c>
      <c r="B148" t="s">
        <v>763</v>
      </c>
      <c r="C148" t="s">
        <v>23</v>
      </c>
      <c r="D148" t="s">
        <v>106</v>
      </c>
      <c r="E148" t="s">
        <v>24</v>
      </c>
      <c r="F148" t="s">
        <v>27</v>
      </c>
      <c r="G148" t="s">
        <v>42</v>
      </c>
      <c r="H148" t="s">
        <v>762</v>
      </c>
      <c r="J148" t="s">
        <v>670</v>
      </c>
      <c r="K148" t="s">
        <v>41</v>
      </c>
      <c r="L148" t="s">
        <v>32</v>
      </c>
      <c r="M148" t="s">
        <v>185</v>
      </c>
      <c r="N148" t="s">
        <v>1194</v>
      </c>
      <c r="O148" t="s">
        <v>1194</v>
      </c>
      <c r="R148" t="s">
        <v>235</v>
      </c>
      <c r="T148" t="s">
        <v>43</v>
      </c>
      <c r="U148" t="s">
        <v>60</v>
      </c>
      <c r="V148" t="s">
        <v>235</v>
      </c>
      <c r="W148" t="s">
        <v>1194</v>
      </c>
      <c r="Y148" s="1">
        <v>42480.965439814812</v>
      </c>
      <c r="Z148" s="1">
        <v>42803.366840277777</v>
      </c>
    </row>
    <row r="149" spans="1:26" x14ac:dyDescent="0.3">
      <c r="A149">
        <v>81998</v>
      </c>
      <c r="B149" t="s">
        <v>753</v>
      </c>
      <c r="C149" t="s">
        <v>23</v>
      </c>
      <c r="D149" t="s">
        <v>95</v>
      </c>
      <c r="E149" t="s">
        <v>24</v>
      </c>
      <c r="F149" t="s">
        <v>27</v>
      </c>
      <c r="G149" t="s">
        <v>49</v>
      </c>
      <c r="H149" t="s">
        <v>752</v>
      </c>
      <c r="J149" t="s">
        <v>751</v>
      </c>
      <c r="K149" t="s">
        <v>41</v>
      </c>
      <c r="L149" t="s">
        <v>32</v>
      </c>
      <c r="M149" t="s">
        <v>44</v>
      </c>
      <c r="N149" t="s">
        <v>1194</v>
      </c>
      <c r="O149" t="s">
        <v>1194</v>
      </c>
      <c r="R149" t="s">
        <v>235</v>
      </c>
      <c r="T149" t="s">
        <v>55</v>
      </c>
      <c r="U149" t="s">
        <v>37</v>
      </c>
      <c r="V149" t="s">
        <v>235</v>
      </c>
      <c r="W149" t="s">
        <v>1194</v>
      </c>
      <c r="X149" t="s">
        <v>750</v>
      </c>
      <c r="Y149" s="1">
        <v>42489.208541666667</v>
      </c>
      <c r="Z149" s="1">
        <v>42592.149293981478</v>
      </c>
    </row>
    <row r="150" spans="1:26" x14ac:dyDescent="0.3">
      <c r="A150">
        <v>83352</v>
      </c>
      <c r="B150" t="s">
        <v>128</v>
      </c>
      <c r="C150" t="s">
        <v>23</v>
      </c>
      <c r="D150" t="s">
        <v>726</v>
      </c>
      <c r="E150" t="s">
        <v>24</v>
      </c>
      <c r="F150" t="s">
        <v>27</v>
      </c>
      <c r="G150" t="s">
        <v>166</v>
      </c>
      <c r="H150" t="s">
        <v>746</v>
      </c>
      <c r="I150" t="s">
        <v>121</v>
      </c>
      <c r="J150" t="s">
        <v>745</v>
      </c>
      <c r="K150" t="s">
        <v>41</v>
      </c>
      <c r="L150" t="s">
        <v>32</v>
      </c>
      <c r="N150" t="s">
        <v>1194</v>
      </c>
      <c r="O150" t="s">
        <v>1194</v>
      </c>
      <c r="R150" t="s">
        <v>235</v>
      </c>
      <c r="T150" t="s">
        <v>67</v>
      </c>
      <c r="U150" t="s">
        <v>45</v>
      </c>
      <c r="V150" t="s">
        <v>235</v>
      </c>
      <c r="W150" t="s">
        <v>1194</v>
      </c>
      <c r="Y150" s="1">
        <v>42513.077372685184</v>
      </c>
      <c r="Z150" s="1">
        <v>42530.309131944443</v>
      </c>
    </row>
    <row r="151" spans="1:26" x14ac:dyDescent="0.3">
      <c r="A151">
        <v>84186</v>
      </c>
      <c r="B151" t="s">
        <v>66</v>
      </c>
      <c r="C151" t="s">
        <v>23</v>
      </c>
      <c r="D151" t="s">
        <v>68</v>
      </c>
      <c r="E151" t="s">
        <v>149</v>
      </c>
      <c r="F151" t="s">
        <v>27</v>
      </c>
      <c r="G151" t="s">
        <v>187</v>
      </c>
      <c r="H151" t="s">
        <v>1058</v>
      </c>
      <c r="I151" t="s">
        <v>950</v>
      </c>
      <c r="J151" t="s">
        <v>91</v>
      </c>
      <c r="K151" t="s">
        <v>41</v>
      </c>
      <c r="L151" t="s">
        <v>101</v>
      </c>
      <c r="M151" t="s">
        <v>185</v>
      </c>
      <c r="N151" t="s">
        <v>1194</v>
      </c>
      <c r="O151" t="s">
        <v>1194</v>
      </c>
      <c r="R151" t="s">
        <v>235</v>
      </c>
      <c r="T151" t="s">
        <v>43</v>
      </c>
      <c r="U151" t="s">
        <v>45</v>
      </c>
      <c r="V151" t="s">
        <v>235</v>
      </c>
      <c r="W151" t="s">
        <v>1194</v>
      </c>
      <c r="Y151" s="1">
        <v>42528.527418981481</v>
      </c>
      <c r="Z151" s="1">
        <v>42619.193310185183</v>
      </c>
    </row>
    <row r="152" spans="1:26" x14ac:dyDescent="0.3">
      <c r="A152">
        <v>84597</v>
      </c>
      <c r="B152" t="s">
        <v>266</v>
      </c>
      <c r="C152" t="s">
        <v>23</v>
      </c>
      <c r="D152" t="s">
        <v>68</v>
      </c>
      <c r="E152" t="s">
        <v>24</v>
      </c>
      <c r="F152" t="s">
        <v>27</v>
      </c>
      <c r="G152" t="s">
        <v>49</v>
      </c>
      <c r="H152" t="s">
        <v>738</v>
      </c>
      <c r="J152" t="s">
        <v>329</v>
      </c>
      <c r="K152" t="s">
        <v>41</v>
      </c>
      <c r="L152" t="s">
        <v>32</v>
      </c>
      <c r="M152" t="s">
        <v>185</v>
      </c>
      <c r="N152" t="s">
        <v>1194</v>
      </c>
      <c r="O152" t="s">
        <v>1194</v>
      </c>
      <c r="R152" t="s">
        <v>235</v>
      </c>
      <c r="T152" t="s">
        <v>43</v>
      </c>
      <c r="U152" t="s">
        <v>45</v>
      </c>
      <c r="V152" t="s">
        <v>235</v>
      </c>
      <c r="W152" t="s">
        <v>1194</v>
      </c>
      <c r="Y152" s="1">
        <v>42536.012800925928</v>
      </c>
      <c r="Z152" s="1">
        <v>42577.32534722222</v>
      </c>
    </row>
    <row r="153" spans="1:26" x14ac:dyDescent="0.3">
      <c r="A153">
        <v>85282</v>
      </c>
      <c r="B153" t="s">
        <v>261</v>
      </c>
      <c r="C153" t="s">
        <v>23</v>
      </c>
      <c r="D153" t="s">
        <v>95</v>
      </c>
      <c r="E153" t="s">
        <v>24</v>
      </c>
      <c r="F153" t="s">
        <v>27</v>
      </c>
      <c r="G153" t="s">
        <v>42</v>
      </c>
      <c r="H153" t="s">
        <v>734</v>
      </c>
      <c r="I153" t="s">
        <v>936</v>
      </c>
      <c r="J153" t="s">
        <v>198</v>
      </c>
      <c r="K153" t="s">
        <v>41</v>
      </c>
      <c r="L153" t="s">
        <v>32</v>
      </c>
      <c r="M153" t="s">
        <v>73</v>
      </c>
      <c r="N153" t="s">
        <v>1194</v>
      </c>
      <c r="O153" t="s">
        <v>465</v>
      </c>
      <c r="R153" t="s">
        <v>235</v>
      </c>
      <c r="T153" t="s">
        <v>43</v>
      </c>
      <c r="U153" t="s">
        <v>29</v>
      </c>
      <c r="V153" t="s">
        <v>26</v>
      </c>
      <c r="W153" t="s">
        <v>1194</v>
      </c>
      <c r="Y153" s="1">
        <v>42549.157604166663</v>
      </c>
      <c r="Z153" s="1">
        <v>42601.167523148149</v>
      </c>
    </row>
    <row r="154" spans="1:26" x14ac:dyDescent="0.3">
      <c r="A154">
        <v>85557</v>
      </c>
      <c r="B154" t="s">
        <v>66</v>
      </c>
      <c r="C154" t="s">
        <v>23</v>
      </c>
      <c r="D154" t="s">
        <v>68</v>
      </c>
      <c r="E154" t="s">
        <v>149</v>
      </c>
      <c r="F154" t="s">
        <v>27</v>
      </c>
      <c r="G154" t="s">
        <v>187</v>
      </c>
      <c r="H154" t="s">
        <v>1056</v>
      </c>
      <c r="I154" t="s">
        <v>950</v>
      </c>
      <c r="J154" t="s">
        <v>91</v>
      </c>
      <c r="K154" t="s">
        <v>41</v>
      </c>
      <c r="L154" t="s">
        <v>240</v>
      </c>
      <c r="N154" t="s">
        <v>1194</v>
      </c>
      <c r="O154" t="s">
        <v>1194</v>
      </c>
      <c r="R154" t="s">
        <v>235</v>
      </c>
      <c r="S154" t="s">
        <v>235</v>
      </c>
      <c r="T154" t="s">
        <v>55</v>
      </c>
      <c r="U154" t="s">
        <v>45</v>
      </c>
      <c r="V154" t="s">
        <v>235</v>
      </c>
      <c r="W154" t="s">
        <v>1194</v>
      </c>
      <c r="Y154" s="1">
        <v>42552.693553240744</v>
      </c>
      <c r="Z154" s="1">
        <v>42584.229189814818</v>
      </c>
    </row>
    <row r="155" spans="1:26" x14ac:dyDescent="0.3">
      <c r="A155">
        <v>86495</v>
      </c>
      <c r="B155" t="s">
        <v>89</v>
      </c>
      <c r="C155" t="s">
        <v>23</v>
      </c>
      <c r="D155" t="s">
        <v>726</v>
      </c>
      <c r="E155" t="s">
        <v>24</v>
      </c>
      <c r="F155" t="s">
        <v>27</v>
      </c>
      <c r="G155" t="s">
        <v>166</v>
      </c>
      <c r="H155" t="s">
        <v>725</v>
      </c>
      <c r="I155" t="s">
        <v>121</v>
      </c>
      <c r="J155" t="s">
        <v>177</v>
      </c>
      <c r="K155" t="s">
        <v>41</v>
      </c>
      <c r="L155" t="s">
        <v>32</v>
      </c>
      <c r="N155" t="s">
        <v>1194</v>
      </c>
      <c r="O155" t="s">
        <v>1194</v>
      </c>
      <c r="R155" t="s">
        <v>235</v>
      </c>
      <c r="T155" t="s">
        <v>43</v>
      </c>
      <c r="U155" t="s">
        <v>45</v>
      </c>
      <c r="V155" t="s">
        <v>235</v>
      </c>
      <c r="W155" t="s">
        <v>1194</v>
      </c>
      <c r="Y155" s="1">
        <v>42572.26158564815</v>
      </c>
      <c r="Z155" s="1">
        <v>42572.922893518517</v>
      </c>
    </row>
    <row r="156" spans="1:26" x14ac:dyDescent="0.3">
      <c r="A156">
        <v>88081</v>
      </c>
      <c r="B156" t="s">
        <v>253</v>
      </c>
      <c r="C156" t="s">
        <v>23</v>
      </c>
      <c r="D156" t="s">
        <v>68</v>
      </c>
      <c r="E156" t="s">
        <v>147</v>
      </c>
      <c r="F156" t="s">
        <v>27</v>
      </c>
      <c r="G156" t="s">
        <v>287</v>
      </c>
      <c r="H156" t="s">
        <v>1047</v>
      </c>
      <c r="I156" t="s">
        <v>77</v>
      </c>
      <c r="J156" t="s">
        <v>77</v>
      </c>
      <c r="K156" t="s">
        <v>41</v>
      </c>
      <c r="L156" t="s">
        <v>32</v>
      </c>
      <c r="M156" t="s">
        <v>44</v>
      </c>
      <c r="N156" t="s">
        <v>1194</v>
      </c>
      <c r="O156" t="s">
        <v>1194</v>
      </c>
      <c r="R156" t="s">
        <v>235</v>
      </c>
      <c r="T156" t="s">
        <v>43</v>
      </c>
      <c r="U156" t="s">
        <v>37</v>
      </c>
      <c r="V156" t="s">
        <v>26</v>
      </c>
      <c r="W156" t="s">
        <v>361</v>
      </c>
      <c r="X156" t="s">
        <v>1046</v>
      </c>
      <c r="Y156" s="1">
        <v>42606.60664351852</v>
      </c>
      <c r="Z156" s="1">
        <v>42653.431921296295</v>
      </c>
    </row>
    <row r="157" spans="1:26" x14ac:dyDescent="0.3">
      <c r="A157">
        <v>92187</v>
      </c>
      <c r="B157" t="s">
        <v>61</v>
      </c>
      <c r="C157" t="s">
        <v>23</v>
      </c>
      <c r="D157" t="s">
        <v>95</v>
      </c>
      <c r="E157" t="s">
        <v>24</v>
      </c>
      <c r="F157" t="s">
        <v>27</v>
      </c>
      <c r="G157" t="s">
        <v>42</v>
      </c>
      <c r="H157" t="s">
        <v>714</v>
      </c>
      <c r="I157" t="s">
        <v>936</v>
      </c>
      <c r="J157" t="s">
        <v>150</v>
      </c>
      <c r="K157" t="s">
        <v>41</v>
      </c>
      <c r="L157" t="s">
        <v>32</v>
      </c>
      <c r="M157" t="s">
        <v>638</v>
      </c>
      <c r="N157" t="s">
        <v>1194</v>
      </c>
      <c r="O157" t="s">
        <v>428</v>
      </c>
      <c r="Q157" t="s">
        <v>713</v>
      </c>
      <c r="R157" t="s">
        <v>235</v>
      </c>
      <c r="T157" t="s">
        <v>43</v>
      </c>
      <c r="U157" t="s">
        <v>29</v>
      </c>
      <c r="V157" t="s">
        <v>26</v>
      </c>
      <c r="W157" t="s">
        <v>361</v>
      </c>
      <c r="Y157" s="1">
        <v>42685.228935185187</v>
      </c>
      <c r="Z157" s="1">
        <v>42716.31863425926</v>
      </c>
    </row>
    <row r="158" spans="1:26" x14ac:dyDescent="0.3">
      <c r="A158">
        <v>94122</v>
      </c>
      <c r="B158" t="s">
        <v>702</v>
      </c>
      <c r="C158" t="s">
        <v>23</v>
      </c>
      <c r="D158" t="s">
        <v>374</v>
      </c>
      <c r="E158" t="s">
        <v>24</v>
      </c>
      <c r="F158" t="s">
        <v>27</v>
      </c>
      <c r="G158" t="s">
        <v>25</v>
      </c>
      <c r="H158" t="s">
        <v>701</v>
      </c>
      <c r="J158" t="s">
        <v>700</v>
      </c>
      <c r="K158" t="s">
        <v>41</v>
      </c>
      <c r="L158" t="s">
        <v>240</v>
      </c>
      <c r="M158" t="s">
        <v>44</v>
      </c>
      <c r="N158" t="s">
        <v>1194</v>
      </c>
      <c r="O158" t="s">
        <v>1194</v>
      </c>
      <c r="R158" t="s">
        <v>235</v>
      </c>
      <c r="T158" t="s">
        <v>55</v>
      </c>
      <c r="U158" t="s">
        <v>45</v>
      </c>
      <c r="V158" t="s">
        <v>235</v>
      </c>
      <c r="W158" t="s">
        <v>1194</v>
      </c>
      <c r="X158" t="s">
        <v>378</v>
      </c>
      <c r="Y158" s="1">
        <v>42739.236076388886</v>
      </c>
      <c r="Z158" s="1">
        <v>42771.985289351855</v>
      </c>
    </row>
    <row r="159" spans="1:26" x14ac:dyDescent="0.3">
      <c r="A159">
        <v>95144</v>
      </c>
      <c r="B159" t="s">
        <v>66</v>
      </c>
      <c r="C159" t="s">
        <v>23</v>
      </c>
      <c r="D159" t="s">
        <v>374</v>
      </c>
      <c r="E159" t="s">
        <v>24</v>
      </c>
      <c r="F159" t="s">
        <v>27</v>
      </c>
      <c r="G159" t="s">
        <v>49</v>
      </c>
      <c r="H159" t="s">
        <v>699</v>
      </c>
      <c r="I159" t="s">
        <v>285</v>
      </c>
      <c r="J159" t="s">
        <v>285</v>
      </c>
      <c r="K159" t="s">
        <v>41</v>
      </c>
      <c r="L159" t="s">
        <v>240</v>
      </c>
      <c r="M159" t="s">
        <v>44</v>
      </c>
      <c r="N159" t="s">
        <v>1194</v>
      </c>
      <c r="O159" t="s">
        <v>1194</v>
      </c>
      <c r="R159" t="s">
        <v>235</v>
      </c>
      <c r="T159" t="s">
        <v>67</v>
      </c>
      <c r="U159" t="s">
        <v>60</v>
      </c>
      <c r="V159" t="s">
        <v>235</v>
      </c>
      <c r="W159" t="s">
        <v>1194</v>
      </c>
      <c r="X159" t="s">
        <v>378</v>
      </c>
      <c r="Y159" s="1">
        <v>42762.451701388891</v>
      </c>
      <c r="Z159" s="1">
        <v>42771.987256944441</v>
      </c>
    </row>
    <row r="160" spans="1:26" x14ac:dyDescent="0.3">
      <c r="A160">
        <v>96444</v>
      </c>
      <c r="B160" t="s">
        <v>191</v>
      </c>
      <c r="C160" t="s">
        <v>23</v>
      </c>
      <c r="D160" t="s">
        <v>30</v>
      </c>
      <c r="E160" t="s">
        <v>24</v>
      </c>
      <c r="F160" t="s">
        <v>27</v>
      </c>
      <c r="G160" t="s">
        <v>42</v>
      </c>
      <c r="H160" t="s">
        <v>1303</v>
      </c>
      <c r="J160" t="s">
        <v>1302</v>
      </c>
      <c r="K160" t="s">
        <v>41</v>
      </c>
      <c r="L160" t="s">
        <v>240</v>
      </c>
      <c r="M160" t="s">
        <v>44</v>
      </c>
      <c r="N160" t="s">
        <v>1194</v>
      </c>
      <c r="O160" t="s">
        <v>1293</v>
      </c>
      <c r="Q160" t="s">
        <v>1301</v>
      </c>
      <c r="R160" t="s">
        <v>235</v>
      </c>
      <c r="T160" t="s">
        <v>43</v>
      </c>
      <c r="U160" t="s">
        <v>45</v>
      </c>
      <c r="V160" t="s">
        <v>235</v>
      </c>
      <c r="W160" t="s">
        <v>1194</v>
      </c>
      <c r="X160" t="s">
        <v>378</v>
      </c>
      <c r="Y160" s="1">
        <v>42793.886562500003</v>
      </c>
      <c r="Z160" s="1">
        <v>42803.087685185186</v>
      </c>
    </row>
    <row r="161" spans="1:27" x14ac:dyDescent="0.3">
      <c r="A161">
        <v>76618</v>
      </c>
      <c r="B161" t="s">
        <v>177</v>
      </c>
      <c r="C161" t="s">
        <v>162</v>
      </c>
      <c r="D161" t="s">
        <v>216</v>
      </c>
      <c r="E161" t="s">
        <v>147</v>
      </c>
      <c r="F161" t="s">
        <v>27</v>
      </c>
      <c r="G161" t="s">
        <v>49</v>
      </c>
      <c r="H161" t="s">
        <v>1028</v>
      </c>
      <c r="I161" t="s">
        <v>163</v>
      </c>
      <c r="J161" t="s">
        <v>163</v>
      </c>
      <c r="K161" t="s">
        <v>41</v>
      </c>
      <c r="L161" t="s">
        <v>32</v>
      </c>
      <c r="M161" t="s">
        <v>44</v>
      </c>
      <c r="N161" t="s">
        <v>1194</v>
      </c>
      <c r="O161" t="s">
        <v>1194</v>
      </c>
      <c r="R161" t="s">
        <v>235</v>
      </c>
      <c r="T161" t="s">
        <v>43</v>
      </c>
      <c r="U161" t="s">
        <v>29</v>
      </c>
      <c r="V161" t="s">
        <v>26</v>
      </c>
      <c r="W161" t="s">
        <v>1194</v>
      </c>
      <c r="X161" t="s">
        <v>1027</v>
      </c>
      <c r="Y161" s="1">
        <v>42405.122025462966</v>
      </c>
      <c r="Z161" s="1">
        <v>42422.299942129626</v>
      </c>
    </row>
    <row r="162" spans="1:27" x14ac:dyDescent="0.3">
      <c r="A162">
        <v>78875</v>
      </c>
      <c r="B162" t="s">
        <v>288</v>
      </c>
      <c r="C162" t="s">
        <v>162</v>
      </c>
      <c r="D162" t="s">
        <v>216</v>
      </c>
      <c r="E162" t="s">
        <v>24</v>
      </c>
      <c r="F162" t="s">
        <v>27</v>
      </c>
      <c r="G162" t="s">
        <v>220</v>
      </c>
      <c r="H162" t="s">
        <v>697</v>
      </c>
      <c r="I162" t="s">
        <v>288</v>
      </c>
      <c r="J162" t="s">
        <v>486</v>
      </c>
      <c r="K162" t="s">
        <v>41</v>
      </c>
      <c r="L162" t="s">
        <v>32</v>
      </c>
      <c r="N162" t="s">
        <v>1194</v>
      </c>
      <c r="O162" t="s">
        <v>1194</v>
      </c>
      <c r="R162" t="s">
        <v>235</v>
      </c>
      <c r="T162" t="s">
        <v>67</v>
      </c>
      <c r="U162" t="s">
        <v>45</v>
      </c>
      <c r="V162" t="s">
        <v>235</v>
      </c>
      <c r="W162" t="s">
        <v>1194</v>
      </c>
      <c r="Y162" s="1">
        <v>42444.66033564815</v>
      </c>
      <c r="Z162" s="1">
        <v>42445.980069444442</v>
      </c>
    </row>
    <row r="163" spans="1:27" x14ac:dyDescent="0.3">
      <c r="A163">
        <v>79685</v>
      </c>
      <c r="B163" t="s">
        <v>173</v>
      </c>
      <c r="C163" t="s">
        <v>162</v>
      </c>
      <c r="D163" t="s">
        <v>216</v>
      </c>
      <c r="E163" t="s">
        <v>24</v>
      </c>
      <c r="F163" t="s">
        <v>27</v>
      </c>
      <c r="G163" t="s">
        <v>49</v>
      </c>
      <c r="H163" t="s">
        <v>696</v>
      </c>
      <c r="I163" t="s">
        <v>163</v>
      </c>
      <c r="J163" t="s">
        <v>163</v>
      </c>
      <c r="K163" t="s">
        <v>41</v>
      </c>
      <c r="L163" t="s">
        <v>32</v>
      </c>
      <c r="N163" t="s">
        <v>1194</v>
      </c>
      <c r="O163" t="s">
        <v>1194</v>
      </c>
      <c r="R163" t="s">
        <v>235</v>
      </c>
      <c r="T163" t="s">
        <v>55</v>
      </c>
      <c r="U163" t="s">
        <v>37</v>
      </c>
      <c r="V163" t="s">
        <v>235</v>
      </c>
      <c r="W163" t="s">
        <v>1194</v>
      </c>
      <c r="Y163" s="1">
        <v>42458.033101851855</v>
      </c>
      <c r="Z163" s="1">
        <v>42724.124166666668</v>
      </c>
    </row>
    <row r="164" spans="1:27" x14ac:dyDescent="0.3">
      <c r="A164">
        <v>66366</v>
      </c>
      <c r="B164" t="s">
        <v>62</v>
      </c>
      <c r="C164" t="s">
        <v>34</v>
      </c>
      <c r="D164" t="s">
        <v>319</v>
      </c>
      <c r="E164" t="s">
        <v>24</v>
      </c>
      <c r="F164" t="s">
        <v>27</v>
      </c>
      <c r="G164" t="s">
        <v>166</v>
      </c>
      <c r="H164" t="s">
        <v>687</v>
      </c>
      <c r="J164" t="s">
        <v>77</v>
      </c>
      <c r="K164" t="s">
        <v>41</v>
      </c>
      <c r="L164" t="s">
        <v>101</v>
      </c>
      <c r="N164" t="s">
        <v>1194</v>
      </c>
      <c r="O164" t="s">
        <v>1194</v>
      </c>
      <c r="R164" t="s">
        <v>235</v>
      </c>
      <c r="T164" t="s">
        <v>43</v>
      </c>
      <c r="U164" t="s">
        <v>29</v>
      </c>
      <c r="V164" t="s">
        <v>112</v>
      </c>
      <c r="W164" t="s">
        <v>1194</v>
      </c>
      <c r="Y164" s="1">
        <v>42215.659780092596</v>
      </c>
      <c r="Z164" s="1">
        <v>42319.968229166669</v>
      </c>
      <c r="AA164" t="s">
        <v>686</v>
      </c>
    </row>
    <row r="165" spans="1:27" x14ac:dyDescent="0.3">
      <c r="A165">
        <v>82351</v>
      </c>
      <c r="B165" t="s">
        <v>670</v>
      </c>
      <c r="C165" t="s">
        <v>34</v>
      </c>
      <c r="D165" t="s">
        <v>151</v>
      </c>
      <c r="E165" t="s">
        <v>149</v>
      </c>
      <c r="F165" t="s">
        <v>27</v>
      </c>
      <c r="G165" t="s">
        <v>42</v>
      </c>
      <c r="H165" t="s">
        <v>1017</v>
      </c>
      <c r="J165" t="s">
        <v>670</v>
      </c>
      <c r="K165" t="s">
        <v>41</v>
      </c>
      <c r="L165" t="s">
        <v>32</v>
      </c>
      <c r="N165" t="s">
        <v>1194</v>
      </c>
      <c r="O165" t="s">
        <v>1194</v>
      </c>
      <c r="R165" t="s">
        <v>235</v>
      </c>
      <c r="T165" t="s">
        <v>43</v>
      </c>
      <c r="U165" t="s">
        <v>45</v>
      </c>
      <c r="V165" t="s">
        <v>235</v>
      </c>
      <c r="W165" t="s">
        <v>1194</v>
      </c>
      <c r="Y165" s="1">
        <v>42495.256377314814</v>
      </c>
      <c r="Z165" s="1">
        <v>42592.14371527778</v>
      </c>
    </row>
    <row r="166" spans="1:27" x14ac:dyDescent="0.3">
      <c r="A166">
        <v>82562</v>
      </c>
      <c r="B166" t="s">
        <v>670</v>
      </c>
      <c r="C166" t="s">
        <v>34</v>
      </c>
      <c r="D166" t="s">
        <v>151</v>
      </c>
      <c r="E166" t="s">
        <v>149</v>
      </c>
      <c r="F166" t="s">
        <v>27</v>
      </c>
      <c r="G166" t="s">
        <v>42</v>
      </c>
      <c r="H166" t="s">
        <v>1016</v>
      </c>
      <c r="J166" t="s">
        <v>670</v>
      </c>
      <c r="K166" t="s">
        <v>41</v>
      </c>
      <c r="L166" t="s">
        <v>32</v>
      </c>
      <c r="M166" t="s">
        <v>185</v>
      </c>
      <c r="N166" t="s">
        <v>1194</v>
      </c>
      <c r="O166" t="s">
        <v>1194</v>
      </c>
      <c r="R166" t="s">
        <v>235</v>
      </c>
      <c r="T166" t="s">
        <v>43</v>
      </c>
      <c r="U166" t="s">
        <v>29</v>
      </c>
      <c r="V166" t="s">
        <v>235</v>
      </c>
      <c r="W166" t="s">
        <v>1194</v>
      </c>
      <c r="Y166" s="1">
        <v>42500.032916666663</v>
      </c>
      <c r="Z166" s="1">
        <v>42601.302222222221</v>
      </c>
    </row>
    <row r="167" spans="1:27" x14ac:dyDescent="0.3">
      <c r="A167">
        <v>83916</v>
      </c>
      <c r="B167" t="s">
        <v>47</v>
      </c>
      <c r="C167" t="s">
        <v>34</v>
      </c>
      <c r="D167" t="s">
        <v>38</v>
      </c>
      <c r="E167" t="s">
        <v>24</v>
      </c>
      <c r="F167" t="s">
        <v>27</v>
      </c>
      <c r="G167" t="s">
        <v>49</v>
      </c>
      <c r="H167" t="s">
        <v>680</v>
      </c>
      <c r="I167" t="s">
        <v>335</v>
      </c>
      <c r="J167" t="s">
        <v>198</v>
      </c>
      <c r="K167" t="s">
        <v>41</v>
      </c>
      <c r="L167" t="s">
        <v>32</v>
      </c>
      <c r="M167" t="s">
        <v>94</v>
      </c>
      <c r="N167" t="s">
        <v>1194</v>
      </c>
      <c r="O167" t="s">
        <v>1194</v>
      </c>
      <c r="Q167" t="s">
        <v>679</v>
      </c>
      <c r="R167" t="s">
        <v>235</v>
      </c>
      <c r="T167" t="s">
        <v>43</v>
      </c>
      <c r="U167" t="s">
        <v>29</v>
      </c>
      <c r="V167" t="s">
        <v>26</v>
      </c>
      <c r="W167" t="s">
        <v>361</v>
      </c>
      <c r="X167" t="s">
        <v>504</v>
      </c>
      <c r="Y167" s="1">
        <v>42523.165462962963</v>
      </c>
      <c r="Z167" s="1">
        <v>42537.309050925927</v>
      </c>
    </row>
    <row r="168" spans="1:27" x14ac:dyDescent="0.3">
      <c r="A168">
        <v>84866</v>
      </c>
      <c r="B168" t="s">
        <v>155</v>
      </c>
      <c r="C168" t="s">
        <v>34</v>
      </c>
      <c r="D168" t="s">
        <v>225</v>
      </c>
      <c r="E168" t="s">
        <v>24</v>
      </c>
      <c r="F168" t="s">
        <v>27</v>
      </c>
      <c r="G168" t="s">
        <v>49</v>
      </c>
      <c r="H168" t="s">
        <v>671</v>
      </c>
      <c r="J168" t="s">
        <v>670</v>
      </c>
      <c r="K168" t="s">
        <v>41</v>
      </c>
      <c r="L168" t="s">
        <v>32</v>
      </c>
      <c r="M168" t="s">
        <v>185</v>
      </c>
      <c r="N168" t="s">
        <v>1194</v>
      </c>
      <c r="O168" t="s">
        <v>409</v>
      </c>
      <c r="R168" t="s">
        <v>235</v>
      </c>
      <c r="T168" t="s">
        <v>43</v>
      </c>
      <c r="U168" t="s">
        <v>45</v>
      </c>
      <c r="V168" t="s">
        <v>235</v>
      </c>
      <c r="W168" t="s">
        <v>1194</v>
      </c>
      <c r="Y168" s="1">
        <v>42541.350648148145</v>
      </c>
      <c r="Z168" s="1">
        <v>42634.315960648149</v>
      </c>
    </row>
    <row r="169" spans="1:27" x14ac:dyDescent="0.3">
      <c r="A169">
        <v>85104</v>
      </c>
      <c r="B169" t="s">
        <v>702</v>
      </c>
      <c r="C169" t="s">
        <v>34</v>
      </c>
      <c r="D169" t="s">
        <v>1013</v>
      </c>
      <c r="E169" t="s">
        <v>149</v>
      </c>
      <c r="F169" t="s">
        <v>27</v>
      </c>
      <c r="G169" t="s">
        <v>187</v>
      </c>
      <c r="H169" t="s">
        <v>1012</v>
      </c>
      <c r="I169" t="s">
        <v>188</v>
      </c>
      <c r="J169" t="s">
        <v>962</v>
      </c>
      <c r="K169" t="s">
        <v>41</v>
      </c>
      <c r="L169" t="s">
        <v>32</v>
      </c>
      <c r="N169" t="s">
        <v>1194</v>
      </c>
      <c r="O169" t="s">
        <v>1194</v>
      </c>
      <c r="R169" t="s">
        <v>235</v>
      </c>
      <c r="T169" t="s">
        <v>43</v>
      </c>
      <c r="U169" t="s">
        <v>45</v>
      </c>
      <c r="V169" t="s">
        <v>235</v>
      </c>
      <c r="W169" t="s">
        <v>1194</v>
      </c>
      <c r="Y169" s="1">
        <v>42544.445532407408</v>
      </c>
      <c r="Z169" s="1">
        <v>42598.000277777777</v>
      </c>
      <c r="AA169" t="s">
        <v>232</v>
      </c>
    </row>
    <row r="170" spans="1:27" x14ac:dyDescent="0.3">
      <c r="A170">
        <v>86411</v>
      </c>
      <c r="B170" t="s">
        <v>54</v>
      </c>
      <c r="C170" t="s">
        <v>34</v>
      </c>
      <c r="D170" t="s">
        <v>281</v>
      </c>
      <c r="E170" t="s">
        <v>24</v>
      </c>
      <c r="F170" t="s">
        <v>27</v>
      </c>
      <c r="G170" t="s">
        <v>49</v>
      </c>
      <c r="H170" t="s">
        <v>662</v>
      </c>
      <c r="I170" t="s">
        <v>928</v>
      </c>
      <c r="J170" t="s">
        <v>660</v>
      </c>
      <c r="K170" t="s">
        <v>41</v>
      </c>
      <c r="L170" t="s">
        <v>32</v>
      </c>
      <c r="M170" t="s">
        <v>44</v>
      </c>
      <c r="N170" t="s">
        <v>1194</v>
      </c>
      <c r="O170" t="s">
        <v>1194</v>
      </c>
      <c r="R170" t="s">
        <v>235</v>
      </c>
      <c r="T170" t="s">
        <v>43</v>
      </c>
      <c r="U170" t="s">
        <v>45</v>
      </c>
      <c r="V170" t="s">
        <v>235</v>
      </c>
      <c r="W170" t="s">
        <v>1194</v>
      </c>
      <c r="X170" t="s">
        <v>659</v>
      </c>
      <c r="Y170" s="1">
        <v>42571.131006944444</v>
      </c>
      <c r="Z170" s="1">
        <v>42635.009837962964</v>
      </c>
      <c r="AA170" t="s">
        <v>232</v>
      </c>
    </row>
    <row r="171" spans="1:27" x14ac:dyDescent="0.3">
      <c r="A171">
        <v>86872</v>
      </c>
      <c r="B171" t="s">
        <v>54</v>
      </c>
      <c r="C171" t="s">
        <v>34</v>
      </c>
      <c r="D171" t="s">
        <v>281</v>
      </c>
      <c r="E171" t="s">
        <v>24</v>
      </c>
      <c r="F171" t="s">
        <v>27</v>
      </c>
      <c r="G171" t="s">
        <v>49</v>
      </c>
      <c r="H171" t="s">
        <v>661</v>
      </c>
      <c r="J171" t="s">
        <v>660</v>
      </c>
      <c r="K171" t="s">
        <v>41</v>
      </c>
      <c r="L171" t="s">
        <v>32</v>
      </c>
      <c r="M171" t="s">
        <v>44</v>
      </c>
      <c r="N171" t="s">
        <v>1194</v>
      </c>
      <c r="O171" t="s">
        <v>1194</v>
      </c>
      <c r="R171" t="s">
        <v>235</v>
      </c>
      <c r="T171" t="s">
        <v>43</v>
      </c>
      <c r="U171" t="s">
        <v>45</v>
      </c>
      <c r="V171" t="s">
        <v>235</v>
      </c>
      <c r="W171" t="s">
        <v>1194</v>
      </c>
      <c r="X171" t="s">
        <v>659</v>
      </c>
      <c r="Y171" s="1">
        <v>42580.148425925923</v>
      </c>
      <c r="Z171" s="1">
        <v>42632.038761574076</v>
      </c>
    </row>
    <row r="172" spans="1:27" x14ac:dyDescent="0.3">
      <c r="A172">
        <v>89073</v>
      </c>
      <c r="B172" t="s">
        <v>142</v>
      </c>
      <c r="C172" t="s">
        <v>34</v>
      </c>
      <c r="D172" t="s">
        <v>53</v>
      </c>
      <c r="E172" t="s">
        <v>24</v>
      </c>
      <c r="F172" t="s">
        <v>27</v>
      </c>
      <c r="G172" t="s">
        <v>115</v>
      </c>
      <c r="H172" t="s">
        <v>656</v>
      </c>
      <c r="J172" t="s">
        <v>330</v>
      </c>
      <c r="K172" t="s">
        <v>41</v>
      </c>
      <c r="L172" t="s">
        <v>32</v>
      </c>
      <c r="M172" t="s">
        <v>51</v>
      </c>
      <c r="N172" t="s">
        <v>1194</v>
      </c>
      <c r="O172" t="s">
        <v>420</v>
      </c>
      <c r="R172" t="s">
        <v>235</v>
      </c>
      <c r="S172" t="s">
        <v>235</v>
      </c>
      <c r="T172" t="s">
        <v>55</v>
      </c>
      <c r="U172" t="s">
        <v>37</v>
      </c>
      <c r="V172" t="s">
        <v>235</v>
      </c>
      <c r="W172" t="s">
        <v>1194</v>
      </c>
      <c r="Y172" s="1">
        <v>42628.206319444442</v>
      </c>
      <c r="Z172" s="1">
        <v>42628.396145833336</v>
      </c>
    </row>
    <row r="173" spans="1:27" x14ac:dyDescent="0.3">
      <c r="A173">
        <v>89816</v>
      </c>
      <c r="B173" t="s">
        <v>47</v>
      </c>
      <c r="C173" t="s">
        <v>34</v>
      </c>
      <c r="D173" t="s">
        <v>689</v>
      </c>
      <c r="E173" t="s">
        <v>24</v>
      </c>
      <c r="F173" t="s">
        <v>27</v>
      </c>
      <c r="G173" t="s">
        <v>49</v>
      </c>
      <c r="H173" t="s">
        <v>688</v>
      </c>
      <c r="I173" t="s">
        <v>47</v>
      </c>
      <c r="J173" t="s">
        <v>47</v>
      </c>
      <c r="K173" t="s">
        <v>41</v>
      </c>
      <c r="L173" t="s">
        <v>32</v>
      </c>
      <c r="N173" t="s">
        <v>1194</v>
      </c>
      <c r="O173" t="s">
        <v>1194</v>
      </c>
      <c r="R173" t="s">
        <v>235</v>
      </c>
      <c r="T173" t="s">
        <v>55</v>
      </c>
      <c r="U173" t="s">
        <v>60</v>
      </c>
      <c r="V173" t="s">
        <v>26</v>
      </c>
      <c r="W173" t="s">
        <v>1194</v>
      </c>
      <c r="Y173" s="1">
        <v>42642.068159722221</v>
      </c>
      <c r="Z173" s="1">
        <v>42803.347997685189</v>
      </c>
    </row>
    <row r="174" spans="1:27" x14ac:dyDescent="0.3">
      <c r="A174">
        <v>91980</v>
      </c>
      <c r="B174" t="s">
        <v>751</v>
      </c>
      <c r="C174" t="s">
        <v>34</v>
      </c>
      <c r="D174" t="s">
        <v>71</v>
      </c>
      <c r="E174" t="s">
        <v>24</v>
      </c>
      <c r="F174" t="s">
        <v>27</v>
      </c>
      <c r="G174" t="s">
        <v>42</v>
      </c>
      <c r="H174" t="s">
        <v>1254</v>
      </c>
      <c r="I174" t="s">
        <v>751</v>
      </c>
      <c r="J174" t="s">
        <v>99</v>
      </c>
      <c r="K174" t="s">
        <v>41</v>
      </c>
      <c r="L174" t="s">
        <v>240</v>
      </c>
      <c r="M174" t="s">
        <v>365</v>
      </c>
      <c r="N174" t="s">
        <v>1194</v>
      </c>
      <c r="O174" t="s">
        <v>1221</v>
      </c>
      <c r="R174" t="s">
        <v>235</v>
      </c>
      <c r="T174" t="s">
        <v>43</v>
      </c>
      <c r="U174" t="s">
        <v>29</v>
      </c>
      <c r="V174" t="s">
        <v>26</v>
      </c>
      <c r="W174" t="s">
        <v>1194</v>
      </c>
      <c r="Y174" s="1">
        <v>42682.147974537038</v>
      </c>
      <c r="Z174" s="1">
        <v>42802.005752314813</v>
      </c>
    </row>
    <row r="175" spans="1:27" x14ac:dyDescent="0.3">
      <c r="A175">
        <v>92712</v>
      </c>
      <c r="B175" t="s">
        <v>926</v>
      </c>
      <c r="C175" t="s">
        <v>34</v>
      </c>
      <c r="D175" t="s">
        <v>71</v>
      </c>
      <c r="E175" t="s">
        <v>24</v>
      </c>
      <c r="F175" t="s">
        <v>27</v>
      </c>
      <c r="G175" t="s">
        <v>42</v>
      </c>
      <c r="H175" t="s">
        <v>1253</v>
      </c>
      <c r="I175" t="s">
        <v>926</v>
      </c>
      <c r="J175" t="s">
        <v>99</v>
      </c>
      <c r="K175" t="s">
        <v>41</v>
      </c>
      <c r="L175" t="s">
        <v>240</v>
      </c>
      <c r="M175" t="s">
        <v>365</v>
      </c>
      <c r="N175" t="s">
        <v>1194</v>
      </c>
      <c r="O175" t="s">
        <v>1221</v>
      </c>
      <c r="R175" t="s">
        <v>235</v>
      </c>
      <c r="T175" t="s">
        <v>43</v>
      </c>
      <c r="U175" t="s">
        <v>37</v>
      </c>
      <c r="V175" t="s">
        <v>26</v>
      </c>
      <c r="W175" t="s">
        <v>1194</v>
      </c>
      <c r="Y175" s="1">
        <v>42696.25440972222</v>
      </c>
      <c r="Z175" s="1">
        <v>42801.966967592591</v>
      </c>
    </row>
    <row r="176" spans="1:27" x14ac:dyDescent="0.3">
      <c r="A176">
        <v>77344</v>
      </c>
      <c r="B176" t="s">
        <v>161</v>
      </c>
      <c r="C176" t="s">
        <v>88</v>
      </c>
      <c r="D176" t="s">
        <v>626</v>
      </c>
      <c r="E176" t="s">
        <v>24</v>
      </c>
      <c r="F176" t="s">
        <v>27</v>
      </c>
      <c r="G176" t="s">
        <v>220</v>
      </c>
      <c r="H176" t="s">
        <v>628</v>
      </c>
      <c r="I176" t="s">
        <v>107</v>
      </c>
      <c r="J176" t="s">
        <v>221</v>
      </c>
      <c r="K176" t="s">
        <v>41</v>
      </c>
      <c r="L176" t="s">
        <v>32</v>
      </c>
      <c r="N176" t="s">
        <v>1194</v>
      </c>
      <c r="O176" t="s">
        <v>1194</v>
      </c>
      <c r="R176" t="s">
        <v>235</v>
      </c>
      <c r="T176" t="s">
        <v>67</v>
      </c>
      <c r="U176" t="s">
        <v>45</v>
      </c>
      <c r="V176" t="s">
        <v>235</v>
      </c>
      <c r="W176" t="s">
        <v>1194</v>
      </c>
      <c r="Y176" s="1">
        <v>42418.789803240739</v>
      </c>
      <c r="Z176" s="1">
        <v>42418.984143518515</v>
      </c>
    </row>
    <row r="177" spans="1:27" x14ac:dyDescent="0.3">
      <c r="A177">
        <v>78763</v>
      </c>
      <c r="B177" t="s">
        <v>87</v>
      </c>
      <c r="C177" t="s">
        <v>88</v>
      </c>
      <c r="D177" t="s">
        <v>626</v>
      </c>
      <c r="E177" t="s">
        <v>24</v>
      </c>
      <c r="F177" t="s">
        <v>27</v>
      </c>
      <c r="G177" t="s">
        <v>220</v>
      </c>
      <c r="H177" t="s">
        <v>625</v>
      </c>
      <c r="I177" t="s">
        <v>107</v>
      </c>
      <c r="J177" t="s">
        <v>486</v>
      </c>
      <c r="K177" t="s">
        <v>41</v>
      </c>
      <c r="L177" t="s">
        <v>32</v>
      </c>
      <c r="N177" t="s">
        <v>1194</v>
      </c>
      <c r="O177" t="s">
        <v>1194</v>
      </c>
      <c r="R177" t="s">
        <v>235</v>
      </c>
      <c r="T177" t="s">
        <v>67</v>
      </c>
      <c r="U177" t="s">
        <v>45</v>
      </c>
      <c r="V177" t="s">
        <v>235</v>
      </c>
      <c r="W177" t="s">
        <v>1194</v>
      </c>
      <c r="Y177" s="1">
        <v>42443.653356481482</v>
      </c>
      <c r="Z177" s="1">
        <v>42446.935567129629</v>
      </c>
    </row>
    <row r="178" spans="1:27" x14ac:dyDescent="0.3">
      <c r="A178">
        <v>94678</v>
      </c>
      <c r="B178" t="s">
        <v>89</v>
      </c>
      <c r="C178" t="s">
        <v>88</v>
      </c>
      <c r="D178" t="s">
        <v>90</v>
      </c>
      <c r="E178" t="s">
        <v>24</v>
      </c>
      <c r="F178" t="s">
        <v>27</v>
      </c>
      <c r="G178" t="s">
        <v>275</v>
      </c>
      <c r="H178" t="s">
        <v>620</v>
      </c>
      <c r="I178" t="s">
        <v>107</v>
      </c>
      <c r="J178" t="s">
        <v>342</v>
      </c>
      <c r="K178" t="s">
        <v>41</v>
      </c>
      <c r="L178" t="s">
        <v>32</v>
      </c>
      <c r="N178" t="s">
        <v>1194</v>
      </c>
      <c r="O178" t="s">
        <v>1194</v>
      </c>
      <c r="R178" t="s">
        <v>235</v>
      </c>
      <c r="T178" t="s">
        <v>67</v>
      </c>
      <c r="U178" t="s">
        <v>60</v>
      </c>
      <c r="V178" t="s">
        <v>235</v>
      </c>
      <c r="W178" t="s">
        <v>1194</v>
      </c>
      <c r="Y178" s="1">
        <v>42753.045277777775</v>
      </c>
      <c r="Z178" s="1">
        <v>42753.961944444447</v>
      </c>
    </row>
    <row r="179" spans="1:27" x14ac:dyDescent="0.3">
      <c r="A179">
        <v>80608</v>
      </c>
      <c r="B179" t="s">
        <v>39</v>
      </c>
      <c r="C179" t="s">
        <v>40</v>
      </c>
      <c r="D179" t="s">
        <v>46</v>
      </c>
      <c r="E179" t="s">
        <v>24</v>
      </c>
      <c r="F179" t="s">
        <v>27</v>
      </c>
      <c r="G179" t="s">
        <v>49</v>
      </c>
      <c r="H179" t="s">
        <v>618</v>
      </c>
      <c r="J179" t="s">
        <v>181</v>
      </c>
      <c r="K179" t="s">
        <v>41</v>
      </c>
      <c r="L179" t="s">
        <v>32</v>
      </c>
      <c r="M179" t="s">
        <v>369</v>
      </c>
      <c r="N179" t="s">
        <v>1194</v>
      </c>
      <c r="O179" t="s">
        <v>1194</v>
      </c>
      <c r="R179" t="s">
        <v>235</v>
      </c>
      <c r="T179" t="s">
        <v>55</v>
      </c>
      <c r="U179" t="s">
        <v>37</v>
      </c>
      <c r="V179" t="s">
        <v>26</v>
      </c>
      <c r="W179" t="s">
        <v>1194</v>
      </c>
      <c r="Y179" s="1">
        <v>42471.945914351854</v>
      </c>
      <c r="Z179" s="1">
        <v>42598.043564814812</v>
      </c>
    </row>
    <row r="180" spans="1:27" x14ac:dyDescent="0.3">
      <c r="A180">
        <v>82510</v>
      </c>
      <c r="B180" t="s">
        <v>209</v>
      </c>
      <c r="C180" t="s">
        <v>40</v>
      </c>
      <c r="D180" t="s">
        <v>46</v>
      </c>
      <c r="E180" t="s">
        <v>48</v>
      </c>
      <c r="F180" t="s">
        <v>27</v>
      </c>
      <c r="G180" t="s">
        <v>187</v>
      </c>
      <c r="H180" t="s">
        <v>1005</v>
      </c>
      <c r="I180" t="s">
        <v>1004</v>
      </c>
      <c r="J180" t="s">
        <v>174</v>
      </c>
      <c r="K180" t="s">
        <v>41</v>
      </c>
      <c r="L180" t="s">
        <v>32</v>
      </c>
      <c r="N180" t="s">
        <v>1194</v>
      </c>
      <c r="O180" t="s">
        <v>1194</v>
      </c>
      <c r="R180" t="s">
        <v>235</v>
      </c>
      <c r="T180" t="s">
        <v>55</v>
      </c>
      <c r="U180" t="s">
        <v>37</v>
      </c>
      <c r="V180" t="s">
        <v>26</v>
      </c>
      <c r="W180" t="s">
        <v>1194</v>
      </c>
      <c r="X180" t="s">
        <v>1003</v>
      </c>
      <c r="Y180" s="1">
        <v>42499.229317129626</v>
      </c>
      <c r="Z180" s="1">
        <v>42585.358344907407</v>
      </c>
    </row>
    <row r="181" spans="1:27" x14ac:dyDescent="0.3">
      <c r="A181">
        <v>90625</v>
      </c>
      <c r="B181" t="s">
        <v>39</v>
      </c>
      <c r="C181" t="s">
        <v>40</v>
      </c>
      <c r="D181" t="s">
        <v>46</v>
      </c>
      <c r="E181" t="s">
        <v>24</v>
      </c>
      <c r="F181" t="s">
        <v>27</v>
      </c>
      <c r="G181" t="s">
        <v>169</v>
      </c>
      <c r="H181" t="s">
        <v>614</v>
      </c>
      <c r="I181" t="s">
        <v>915</v>
      </c>
      <c r="J181" t="s">
        <v>260</v>
      </c>
      <c r="K181" t="s">
        <v>41</v>
      </c>
      <c r="L181" t="s">
        <v>32</v>
      </c>
      <c r="M181" t="s">
        <v>369</v>
      </c>
      <c r="N181" t="s">
        <v>1194</v>
      </c>
      <c r="O181" t="s">
        <v>1194</v>
      </c>
      <c r="Q181" t="s">
        <v>613</v>
      </c>
      <c r="R181" t="s">
        <v>235</v>
      </c>
      <c r="T181" t="s">
        <v>55</v>
      </c>
      <c r="U181" t="s">
        <v>37</v>
      </c>
      <c r="V181" t="s">
        <v>26</v>
      </c>
      <c r="W181" t="s">
        <v>1194</v>
      </c>
      <c r="X181" t="s">
        <v>545</v>
      </c>
      <c r="Y181" s="1">
        <v>42657.001284722224</v>
      </c>
      <c r="Z181" s="1">
        <v>42738.488749999997</v>
      </c>
    </row>
    <row r="182" spans="1:27" x14ac:dyDescent="0.3">
      <c r="A182">
        <v>84899</v>
      </c>
      <c r="B182" t="s">
        <v>800</v>
      </c>
      <c r="C182" t="s">
        <v>165</v>
      </c>
      <c r="D182" t="s">
        <v>166</v>
      </c>
      <c r="E182" t="s">
        <v>147</v>
      </c>
      <c r="F182" t="s">
        <v>27</v>
      </c>
      <c r="G182" t="s">
        <v>187</v>
      </c>
      <c r="H182" t="s">
        <v>1000</v>
      </c>
      <c r="I182" t="s">
        <v>800</v>
      </c>
      <c r="J182" t="s">
        <v>800</v>
      </c>
      <c r="K182" t="s">
        <v>41</v>
      </c>
      <c r="L182" t="s">
        <v>32</v>
      </c>
      <c r="N182" t="s">
        <v>1194</v>
      </c>
      <c r="O182" t="s">
        <v>1194</v>
      </c>
      <c r="R182" t="s">
        <v>235</v>
      </c>
      <c r="T182" t="s">
        <v>67</v>
      </c>
      <c r="U182" t="s">
        <v>45</v>
      </c>
      <c r="V182" t="s">
        <v>235</v>
      </c>
      <c r="W182" t="s">
        <v>1194</v>
      </c>
      <c r="Y182" s="1">
        <v>42542.140509259261</v>
      </c>
      <c r="Z182" s="1">
        <v>42543.229641203703</v>
      </c>
    </row>
    <row r="183" spans="1:27" x14ac:dyDescent="0.3">
      <c r="A183">
        <v>85124</v>
      </c>
      <c r="B183" t="s">
        <v>77</v>
      </c>
      <c r="C183" t="s">
        <v>165</v>
      </c>
      <c r="D183" t="s">
        <v>166</v>
      </c>
      <c r="E183" t="s">
        <v>147</v>
      </c>
      <c r="F183" t="s">
        <v>27</v>
      </c>
      <c r="G183" t="s">
        <v>187</v>
      </c>
      <c r="H183" t="s">
        <v>999</v>
      </c>
      <c r="I183" t="s">
        <v>800</v>
      </c>
      <c r="J183" t="s">
        <v>800</v>
      </c>
      <c r="K183" t="s">
        <v>41</v>
      </c>
      <c r="L183" t="s">
        <v>32</v>
      </c>
      <c r="N183" t="s">
        <v>1194</v>
      </c>
      <c r="O183" t="s">
        <v>1194</v>
      </c>
      <c r="R183" t="s">
        <v>235</v>
      </c>
      <c r="T183" t="s">
        <v>43</v>
      </c>
      <c r="U183" t="s">
        <v>29</v>
      </c>
      <c r="V183" t="s">
        <v>235</v>
      </c>
      <c r="W183" t="s">
        <v>1194</v>
      </c>
      <c r="Y183" s="1">
        <v>42544.980219907404</v>
      </c>
      <c r="Z183" s="1">
        <v>42549.139432870368</v>
      </c>
    </row>
    <row r="184" spans="1:27" x14ac:dyDescent="0.3">
      <c r="A184">
        <v>86174</v>
      </c>
      <c r="B184" t="s">
        <v>188</v>
      </c>
      <c r="C184" t="s">
        <v>165</v>
      </c>
      <c r="D184" t="s">
        <v>166</v>
      </c>
      <c r="E184" t="s">
        <v>147</v>
      </c>
      <c r="F184" t="s">
        <v>27</v>
      </c>
      <c r="G184" t="s">
        <v>187</v>
      </c>
      <c r="H184" t="s">
        <v>998</v>
      </c>
      <c r="J184" t="s">
        <v>188</v>
      </c>
      <c r="K184" t="s">
        <v>41</v>
      </c>
      <c r="L184" t="s">
        <v>32</v>
      </c>
      <c r="N184" t="s">
        <v>1194</v>
      </c>
      <c r="O184" t="s">
        <v>1194</v>
      </c>
      <c r="R184" t="s">
        <v>235</v>
      </c>
      <c r="T184" t="s">
        <v>55</v>
      </c>
      <c r="U184" t="s">
        <v>45</v>
      </c>
      <c r="V184" t="s">
        <v>235</v>
      </c>
      <c r="W184" t="s">
        <v>1194</v>
      </c>
      <c r="Y184" s="1">
        <v>42565.557928240742</v>
      </c>
      <c r="Z184" s="1">
        <v>42565.658437500002</v>
      </c>
    </row>
    <row r="185" spans="1:27" x14ac:dyDescent="0.3">
      <c r="A185">
        <v>86202</v>
      </c>
      <c r="B185" t="s">
        <v>800</v>
      </c>
      <c r="C185" t="s">
        <v>165</v>
      </c>
      <c r="D185" t="s">
        <v>166</v>
      </c>
      <c r="E185" t="s">
        <v>147</v>
      </c>
      <c r="F185" t="s">
        <v>27</v>
      </c>
      <c r="G185" t="s">
        <v>187</v>
      </c>
      <c r="H185" t="s">
        <v>997</v>
      </c>
      <c r="I185" t="s">
        <v>800</v>
      </c>
      <c r="J185" t="s">
        <v>800</v>
      </c>
      <c r="K185" t="s">
        <v>41</v>
      </c>
      <c r="L185" t="s">
        <v>32</v>
      </c>
      <c r="N185" t="s">
        <v>1194</v>
      </c>
      <c r="O185" t="s">
        <v>1194</v>
      </c>
      <c r="R185" t="s">
        <v>235</v>
      </c>
      <c r="T185" t="s">
        <v>43</v>
      </c>
      <c r="U185" t="s">
        <v>37</v>
      </c>
      <c r="V185" t="s">
        <v>235</v>
      </c>
      <c r="W185" t="s">
        <v>1194</v>
      </c>
      <c r="Y185" s="1">
        <v>42566.193726851852</v>
      </c>
      <c r="Z185" s="1">
        <v>42566.348877314813</v>
      </c>
    </row>
    <row r="186" spans="1:27" x14ac:dyDescent="0.3">
      <c r="A186">
        <v>86211</v>
      </c>
      <c r="B186" t="s">
        <v>950</v>
      </c>
      <c r="C186" t="s">
        <v>165</v>
      </c>
      <c r="D186" t="s">
        <v>166</v>
      </c>
      <c r="E186" t="s">
        <v>147</v>
      </c>
      <c r="F186" t="s">
        <v>27</v>
      </c>
      <c r="G186" t="s">
        <v>187</v>
      </c>
      <c r="H186" t="s">
        <v>996</v>
      </c>
      <c r="J186" t="s">
        <v>950</v>
      </c>
      <c r="K186" t="s">
        <v>41</v>
      </c>
      <c r="L186" t="s">
        <v>32</v>
      </c>
      <c r="N186" t="s">
        <v>1194</v>
      </c>
      <c r="O186" t="s">
        <v>1194</v>
      </c>
      <c r="R186" t="s">
        <v>235</v>
      </c>
      <c r="S186" t="s">
        <v>235</v>
      </c>
      <c r="T186" t="s">
        <v>43</v>
      </c>
      <c r="U186" t="s">
        <v>45</v>
      </c>
      <c r="V186" t="s">
        <v>235</v>
      </c>
      <c r="W186" t="s">
        <v>1194</v>
      </c>
      <c r="Y186" s="1">
        <v>42566.316493055558</v>
      </c>
      <c r="Z186" s="1">
        <v>42578.205254629633</v>
      </c>
    </row>
    <row r="187" spans="1:27" x14ac:dyDescent="0.3">
      <c r="A187">
        <v>87205</v>
      </c>
      <c r="B187" t="s">
        <v>934</v>
      </c>
      <c r="C187" t="s">
        <v>165</v>
      </c>
      <c r="D187" t="s">
        <v>166</v>
      </c>
      <c r="E187" t="s">
        <v>147</v>
      </c>
      <c r="F187" t="s">
        <v>27</v>
      </c>
      <c r="G187" t="s">
        <v>187</v>
      </c>
      <c r="H187" t="s">
        <v>995</v>
      </c>
      <c r="J187" t="s">
        <v>934</v>
      </c>
      <c r="K187" t="s">
        <v>41</v>
      </c>
      <c r="L187" t="s">
        <v>32</v>
      </c>
      <c r="N187" t="s">
        <v>1194</v>
      </c>
      <c r="O187" t="s">
        <v>1194</v>
      </c>
      <c r="R187" t="s">
        <v>235</v>
      </c>
      <c r="T187" t="s">
        <v>55</v>
      </c>
      <c r="U187" t="s">
        <v>45</v>
      </c>
      <c r="V187" t="s">
        <v>235</v>
      </c>
      <c r="W187" t="s">
        <v>1194</v>
      </c>
      <c r="Y187" s="1">
        <v>42587.297511574077</v>
      </c>
      <c r="Z187" s="1">
        <v>42592.025729166664</v>
      </c>
    </row>
    <row r="188" spans="1:27" x14ac:dyDescent="0.3">
      <c r="A188">
        <v>87656</v>
      </c>
      <c r="B188" t="s">
        <v>192</v>
      </c>
      <c r="C188" t="s">
        <v>165</v>
      </c>
      <c r="D188" t="s">
        <v>166</v>
      </c>
      <c r="E188" t="s">
        <v>147</v>
      </c>
      <c r="F188" t="s">
        <v>27</v>
      </c>
      <c r="G188" t="s">
        <v>187</v>
      </c>
      <c r="H188" t="s">
        <v>994</v>
      </c>
      <c r="I188" t="s">
        <v>913</v>
      </c>
      <c r="J188" t="s">
        <v>913</v>
      </c>
      <c r="K188" t="s">
        <v>41</v>
      </c>
      <c r="L188" t="s">
        <v>32</v>
      </c>
      <c r="M188" t="s">
        <v>44</v>
      </c>
      <c r="N188" t="s">
        <v>1194</v>
      </c>
      <c r="O188" t="s">
        <v>1194</v>
      </c>
      <c r="R188" t="s">
        <v>235</v>
      </c>
      <c r="T188" t="s">
        <v>55</v>
      </c>
      <c r="U188" t="s">
        <v>45</v>
      </c>
      <c r="V188" t="s">
        <v>235</v>
      </c>
      <c r="W188" t="s">
        <v>1194</v>
      </c>
      <c r="X188" t="s">
        <v>636</v>
      </c>
      <c r="Y188" s="1">
        <v>42598.291979166665</v>
      </c>
      <c r="Z188" s="1">
        <v>42655.133402777778</v>
      </c>
    </row>
    <row r="189" spans="1:27" x14ac:dyDescent="0.3">
      <c r="A189">
        <v>88712</v>
      </c>
      <c r="B189" t="s">
        <v>1001</v>
      </c>
      <c r="C189" t="s">
        <v>165</v>
      </c>
      <c r="D189" t="s">
        <v>166</v>
      </c>
      <c r="E189" t="s">
        <v>147</v>
      </c>
      <c r="F189" t="s">
        <v>27</v>
      </c>
      <c r="G189" t="s">
        <v>134</v>
      </c>
      <c r="H189" t="s">
        <v>1002</v>
      </c>
      <c r="J189" t="s">
        <v>1001</v>
      </c>
      <c r="K189" t="s">
        <v>41</v>
      </c>
      <c r="L189" t="s">
        <v>32</v>
      </c>
      <c r="N189" t="s">
        <v>1194</v>
      </c>
      <c r="O189" t="s">
        <v>1194</v>
      </c>
      <c r="R189" t="s">
        <v>235</v>
      </c>
      <c r="T189" t="s">
        <v>43</v>
      </c>
      <c r="U189" t="s">
        <v>60</v>
      </c>
      <c r="V189" t="s">
        <v>26</v>
      </c>
      <c r="W189" t="s">
        <v>1194</v>
      </c>
      <c r="Y189" s="1">
        <v>42620.885277777779</v>
      </c>
      <c r="Z189" s="1">
        <v>42803.348310185182</v>
      </c>
    </row>
    <row r="190" spans="1:27" x14ac:dyDescent="0.3">
      <c r="A190">
        <v>89078</v>
      </c>
      <c r="B190" t="s">
        <v>566</v>
      </c>
      <c r="C190" t="s">
        <v>165</v>
      </c>
      <c r="D190" t="s">
        <v>166</v>
      </c>
      <c r="E190" t="s">
        <v>147</v>
      </c>
      <c r="F190" t="s">
        <v>27</v>
      </c>
      <c r="G190" t="s">
        <v>187</v>
      </c>
      <c r="H190" t="s">
        <v>993</v>
      </c>
      <c r="J190" t="s">
        <v>566</v>
      </c>
      <c r="K190" t="s">
        <v>41</v>
      </c>
      <c r="L190" t="s">
        <v>32</v>
      </c>
      <c r="N190" t="s">
        <v>1194</v>
      </c>
      <c r="O190" t="s">
        <v>1194</v>
      </c>
      <c r="Q190" t="s">
        <v>992</v>
      </c>
      <c r="R190" t="s">
        <v>235</v>
      </c>
      <c r="S190" t="s">
        <v>235</v>
      </c>
      <c r="T190" t="s">
        <v>43</v>
      </c>
      <c r="U190" t="s">
        <v>45</v>
      </c>
      <c r="V190" t="s">
        <v>235</v>
      </c>
      <c r="W190" t="s">
        <v>1194</v>
      </c>
      <c r="Y190" s="1">
        <v>42628.230520833335</v>
      </c>
      <c r="Z190" s="1">
        <v>42634.003240740742</v>
      </c>
      <c r="AA190" t="s">
        <v>991</v>
      </c>
    </row>
    <row r="191" spans="1:27" x14ac:dyDescent="0.3">
      <c r="A191">
        <v>89847</v>
      </c>
      <c r="B191" t="s">
        <v>566</v>
      </c>
      <c r="C191" t="s">
        <v>165</v>
      </c>
      <c r="D191" t="s">
        <v>166</v>
      </c>
      <c r="E191" t="s">
        <v>147</v>
      </c>
      <c r="F191" t="s">
        <v>27</v>
      </c>
      <c r="G191" t="s">
        <v>187</v>
      </c>
      <c r="H191" t="s">
        <v>989</v>
      </c>
      <c r="J191" t="s">
        <v>566</v>
      </c>
      <c r="K191" t="s">
        <v>41</v>
      </c>
      <c r="L191" t="s">
        <v>244</v>
      </c>
      <c r="N191" t="s">
        <v>1194</v>
      </c>
      <c r="O191" t="s">
        <v>1194</v>
      </c>
      <c r="R191" t="s">
        <v>235</v>
      </c>
      <c r="T191" t="s">
        <v>43</v>
      </c>
      <c r="U191" t="s">
        <v>45</v>
      </c>
      <c r="V191" t="s">
        <v>235</v>
      </c>
      <c r="W191" t="s">
        <v>1194</v>
      </c>
      <c r="Y191" s="1">
        <v>42642.297812500001</v>
      </c>
      <c r="Z191" s="1">
        <v>42647.131192129629</v>
      </c>
    </row>
    <row r="192" spans="1:27" x14ac:dyDescent="0.3">
      <c r="A192">
        <v>96711</v>
      </c>
      <c r="B192" t="s">
        <v>800</v>
      </c>
      <c r="C192" t="s">
        <v>165</v>
      </c>
      <c r="D192" t="s">
        <v>166</v>
      </c>
      <c r="E192" t="s">
        <v>147</v>
      </c>
      <c r="F192" t="s">
        <v>27</v>
      </c>
      <c r="G192" t="s">
        <v>187</v>
      </c>
      <c r="H192" t="s">
        <v>1251</v>
      </c>
      <c r="I192" t="s">
        <v>800</v>
      </c>
      <c r="J192" t="s">
        <v>800</v>
      </c>
      <c r="K192" t="s">
        <v>41</v>
      </c>
      <c r="L192" t="s">
        <v>240</v>
      </c>
      <c r="M192" t="s">
        <v>185</v>
      </c>
      <c r="N192" t="s">
        <v>1194</v>
      </c>
      <c r="O192" t="s">
        <v>1194</v>
      </c>
      <c r="R192" t="s">
        <v>235</v>
      </c>
      <c r="T192" t="s">
        <v>67</v>
      </c>
      <c r="U192" t="s">
        <v>45</v>
      </c>
      <c r="V192" t="s">
        <v>235</v>
      </c>
      <c r="W192" t="s">
        <v>1194</v>
      </c>
      <c r="Y192" s="1">
        <v>42800.339780092596</v>
      </c>
      <c r="Z192" s="1">
        <v>42800.883773148147</v>
      </c>
    </row>
    <row r="193" spans="1:26" x14ac:dyDescent="0.3">
      <c r="A193">
        <v>96784</v>
      </c>
      <c r="B193" t="s">
        <v>195</v>
      </c>
      <c r="C193" t="s">
        <v>165</v>
      </c>
      <c r="D193" t="s">
        <v>166</v>
      </c>
      <c r="E193" t="s">
        <v>147</v>
      </c>
      <c r="F193" t="s">
        <v>27</v>
      </c>
      <c r="G193" t="s">
        <v>187</v>
      </c>
      <c r="H193" t="s">
        <v>1250</v>
      </c>
      <c r="I193" t="s">
        <v>195</v>
      </c>
      <c r="J193" t="s">
        <v>195</v>
      </c>
      <c r="K193" t="s">
        <v>41</v>
      </c>
      <c r="L193" t="s">
        <v>32</v>
      </c>
      <c r="N193" t="s">
        <v>1194</v>
      </c>
      <c r="O193" t="s">
        <v>1194</v>
      </c>
      <c r="R193" t="s">
        <v>235</v>
      </c>
      <c r="T193" t="s">
        <v>43</v>
      </c>
      <c r="U193" t="s">
        <v>29</v>
      </c>
      <c r="V193" t="s">
        <v>235</v>
      </c>
      <c r="W193" t="s">
        <v>1194</v>
      </c>
      <c r="Y193" s="1">
        <v>42801.362361111111</v>
      </c>
      <c r="Z193" s="1">
        <v>42802.316620370373</v>
      </c>
    </row>
    <row r="194" spans="1:26" x14ac:dyDescent="0.3">
      <c r="A194">
        <v>94869</v>
      </c>
      <c r="B194" t="s">
        <v>89</v>
      </c>
      <c r="C194" t="s">
        <v>599</v>
      </c>
      <c r="D194" t="s">
        <v>609</v>
      </c>
      <c r="E194" t="s">
        <v>24</v>
      </c>
      <c r="F194" t="s">
        <v>27</v>
      </c>
      <c r="G194" t="s">
        <v>49</v>
      </c>
      <c r="H194" t="s">
        <v>612</v>
      </c>
      <c r="I194" t="s">
        <v>248</v>
      </c>
      <c r="J194" t="s">
        <v>248</v>
      </c>
      <c r="K194" t="s">
        <v>41</v>
      </c>
      <c r="L194" t="s">
        <v>28</v>
      </c>
      <c r="N194" t="s">
        <v>1194</v>
      </c>
      <c r="O194" t="s">
        <v>383</v>
      </c>
      <c r="R194" t="s">
        <v>235</v>
      </c>
      <c r="T194" t="s">
        <v>55</v>
      </c>
      <c r="U194" t="s">
        <v>37</v>
      </c>
      <c r="V194" t="s">
        <v>235</v>
      </c>
      <c r="W194" t="s">
        <v>1194</v>
      </c>
      <c r="Y194" s="1">
        <v>42758.09747685185</v>
      </c>
      <c r="Z194" s="1">
        <v>42758.105844907404</v>
      </c>
    </row>
    <row r="195" spans="1:26" x14ac:dyDescent="0.3">
      <c r="A195">
        <v>94873</v>
      </c>
      <c r="B195" t="s">
        <v>89</v>
      </c>
      <c r="C195" t="s">
        <v>599</v>
      </c>
      <c r="D195" t="s">
        <v>609</v>
      </c>
      <c r="E195" t="s">
        <v>24</v>
      </c>
      <c r="F195" t="s">
        <v>27</v>
      </c>
      <c r="G195" t="s">
        <v>49</v>
      </c>
      <c r="H195" t="s">
        <v>611</v>
      </c>
      <c r="I195" t="s">
        <v>248</v>
      </c>
      <c r="J195" t="s">
        <v>248</v>
      </c>
      <c r="K195" t="s">
        <v>41</v>
      </c>
      <c r="L195" t="s">
        <v>244</v>
      </c>
      <c r="N195" t="s">
        <v>1194</v>
      </c>
      <c r="O195" t="s">
        <v>383</v>
      </c>
      <c r="Q195" t="s">
        <v>610</v>
      </c>
      <c r="R195" t="s">
        <v>235</v>
      </c>
      <c r="T195" t="s">
        <v>55</v>
      </c>
      <c r="U195" t="s">
        <v>37</v>
      </c>
      <c r="V195" t="s">
        <v>235</v>
      </c>
      <c r="W195" t="s">
        <v>1194</v>
      </c>
      <c r="Y195" s="1">
        <v>42758.119398148148</v>
      </c>
      <c r="Z195" s="1">
        <v>42758.125868055555</v>
      </c>
    </row>
    <row r="196" spans="1:26" x14ac:dyDescent="0.3">
      <c r="A196">
        <v>94951</v>
      </c>
      <c r="B196" t="s">
        <v>89</v>
      </c>
      <c r="C196" t="s">
        <v>599</v>
      </c>
      <c r="D196" t="s">
        <v>609</v>
      </c>
      <c r="E196" t="s">
        <v>24</v>
      </c>
      <c r="F196" t="s">
        <v>27</v>
      </c>
      <c r="G196" t="s">
        <v>49</v>
      </c>
      <c r="H196" t="s">
        <v>608</v>
      </c>
      <c r="I196" t="s">
        <v>248</v>
      </c>
      <c r="J196" t="s">
        <v>248</v>
      </c>
      <c r="K196" t="s">
        <v>41</v>
      </c>
      <c r="L196" t="s">
        <v>101</v>
      </c>
      <c r="N196" t="s">
        <v>1194</v>
      </c>
      <c r="O196" t="s">
        <v>388</v>
      </c>
      <c r="R196" t="s">
        <v>235</v>
      </c>
      <c r="T196" t="s">
        <v>55</v>
      </c>
      <c r="U196" t="s">
        <v>37</v>
      </c>
      <c r="V196" t="s">
        <v>235</v>
      </c>
      <c r="W196" t="s">
        <v>1194</v>
      </c>
      <c r="Y196" s="1">
        <v>42759.121365740742</v>
      </c>
      <c r="Z196" s="1">
        <v>42760.186412037037</v>
      </c>
    </row>
    <row r="197" spans="1:26" x14ac:dyDescent="0.3">
      <c r="A197">
        <v>95152</v>
      </c>
      <c r="B197" t="s">
        <v>600</v>
      </c>
      <c r="C197" t="s">
        <v>599</v>
      </c>
      <c r="D197" t="s">
        <v>598</v>
      </c>
      <c r="E197" t="s">
        <v>24</v>
      </c>
      <c r="F197" t="s">
        <v>27</v>
      </c>
      <c r="G197" t="s">
        <v>58</v>
      </c>
      <c r="H197" t="s">
        <v>607</v>
      </c>
      <c r="I197" t="s">
        <v>772</v>
      </c>
      <c r="J197" t="s">
        <v>600</v>
      </c>
      <c r="K197" t="s">
        <v>41</v>
      </c>
      <c r="L197" t="s">
        <v>240</v>
      </c>
      <c r="M197" t="s">
        <v>44</v>
      </c>
      <c r="N197" t="s">
        <v>1194</v>
      </c>
      <c r="O197" t="s">
        <v>1194</v>
      </c>
      <c r="R197" t="s">
        <v>235</v>
      </c>
      <c r="T197" t="s">
        <v>55</v>
      </c>
      <c r="U197" t="s">
        <v>60</v>
      </c>
      <c r="V197" t="s">
        <v>235</v>
      </c>
      <c r="W197" t="s">
        <v>1194</v>
      </c>
      <c r="X197" t="s">
        <v>596</v>
      </c>
      <c r="Y197" s="1">
        <v>42762.68277777778</v>
      </c>
      <c r="Z197" s="1">
        <v>42774.584467592591</v>
      </c>
    </row>
    <row r="198" spans="1:26" x14ac:dyDescent="0.3">
      <c r="A198">
        <v>95405</v>
      </c>
      <c r="B198" t="s">
        <v>191</v>
      </c>
      <c r="C198" t="s">
        <v>599</v>
      </c>
      <c r="D198" t="s">
        <v>605</v>
      </c>
      <c r="E198" t="s">
        <v>24</v>
      </c>
      <c r="F198" t="s">
        <v>27</v>
      </c>
      <c r="G198" t="s">
        <v>49</v>
      </c>
      <c r="H198" t="s">
        <v>606</v>
      </c>
      <c r="I198" t="s">
        <v>248</v>
      </c>
      <c r="J198" t="s">
        <v>497</v>
      </c>
      <c r="K198" t="s">
        <v>41</v>
      </c>
      <c r="L198" t="s">
        <v>240</v>
      </c>
      <c r="M198" t="s">
        <v>44</v>
      </c>
      <c r="N198" t="s">
        <v>1194</v>
      </c>
      <c r="O198" t="s">
        <v>364</v>
      </c>
      <c r="R198" t="s">
        <v>235</v>
      </c>
      <c r="T198" t="s">
        <v>55</v>
      </c>
      <c r="U198" t="s">
        <v>60</v>
      </c>
      <c r="V198" t="s">
        <v>235</v>
      </c>
      <c r="W198" t="s">
        <v>1194</v>
      </c>
      <c r="X198" t="s">
        <v>596</v>
      </c>
      <c r="Y198" s="1">
        <v>42768.942326388889</v>
      </c>
      <c r="Z198" s="1">
        <v>42774.090763888889</v>
      </c>
    </row>
    <row r="199" spans="1:26" x14ac:dyDescent="0.3">
      <c r="A199">
        <v>95418</v>
      </c>
      <c r="B199" t="s">
        <v>191</v>
      </c>
      <c r="C199" t="s">
        <v>599</v>
      </c>
      <c r="D199" t="s">
        <v>605</v>
      </c>
      <c r="E199" t="s">
        <v>24</v>
      </c>
      <c r="F199" t="s">
        <v>27</v>
      </c>
      <c r="G199" t="s">
        <v>42</v>
      </c>
      <c r="H199" t="s">
        <v>604</v>
      </c>
      <c r="I199" t="s">
        <v>248</v>
      </c>
      <c r="J199" t="s">
        <v>248</v>
      </c>
      <c r="K199" t="s">
        <v>41</v>
      </c>
      <c r="L199" t="s">
        <v>240</v>
      </c>
      <c r="M199" t="s">
        <v>44</v>
      </c>
      <c r="N199" t="s">
        <v>1194</v>
      </c>
      <c r="O199" t="s">
        <v>381</v>
      </c>
      <c r="R199" t="s">
        <v>235</v>
      </c>
      <c r="T199" t="s">
        <v>55</v>
      </c>
      <c r="U199" t="s">
        <v>37</v>
      </c>
      <c r="V199" t="s">
        <v>235</v>
      </c>
      <c r="W199" t="s">
        <v>1194</v>
      </c>
      <c r="X199" t="s">
        <v>596</v>
      </c>
      <c r="Y199" s="1">
        <v>42769.143113425926</v>
      </c>
      <c r="Z199" s="1">
        <v>42774.093298611115</v>
      </c>
    </row>
    <row r="200" spans="1:26" x14ac:dyDescent="0.3">
      <c r="A200">
        <v>95467</v>
      </c>
      <c r="B200" t="s">
        <v>248</v>
      </c>
      <c r="C200" t="s">
        <v>599</v>
      </c>
      <c r="D200" t="s">
        <v>609</v>
      </c>
      <c r="E200" t="s">
        <v>24</v>
      </c>
      <c r="F200" t="s">
        <v>27</v>
      </c>
      <c r="G200" t="s">
        <v>49</v>
      </c>
      <c r="H200" t="s">
        <v>1249</v>
      </c>
      <c r="I200" t="s">
        <v>248</v>
      </c>
      <c r="J200" t="s">
        <v>248</v>
      </c>
      <c r="K200" t="s">
        <v>41</v>
      </c>
      <c r="L200" t="s">
        <v>240</v>
      </c>
      <c r="M200" t="s">
        <v>44</v>
      </c>
      <c r="N200" t="s">
        <v>1194</v>
      </c>
      <c r="O200" t="s">
        <v>1194</v>
      </c>
      <c r="Q200" t="s">
        <v>1248</v>
      </c>
      <c r="R200" t="s">
        <v>235</v>
      </c>
      <c r="T200" t="s">
        <v>55</v>
      </c>
      <c r="U200" t="s">
        <v>37</v>
      </c>
      <c r="V200" t="s">
        <v>235</v>
      </c>
      <c r="W200" t="s">
        <v>1194</v>
      </c>
      <c r="X200" t="s">
        <v>596</v>
      </c>
      <c r="Y200" s="1">
        <v>42772.090266203704</v>
      </c>
      <c r="Z200" s="1">
        <v>42802.179131944446</v>
      </c>
    </row>
    <row r="201" spans="1:26" x14ac:dyDescent="0.3">
      <c r="A201">
        <v>95509</v>
      </c>
      <c r="B201" t="s">
        <v>600</v>
      </c>
      <c r="C201" t="s">
        <v>599</v>
      </c>
      <c r="D201" t="s">
        <v>598</v>
      </c>
      <c r="E201" t="s">
        <v>24</v>
      </c>
      <c r="F201" t="s">
        <v>27</v>
      </c>
      <c r="G201" t="s">
        <v>58</v>
      </c>
      <c r="H201" t="s">
        <v>1247</v>
      </c>
      <c r="I201" t="s">
        <v>600</v>
      </c>
      <c r="J201" t="s">
        <v>91</v>
      </c>
      <c r="K201" t="s">
        <v>41</v>
      </c>
      <c r="L201" t="s">
        <v>240</v>
      </c>
      <c r="M201" t="s">
        <v>44</v>
      </c>
      <c r="N201" t="s">
        <v>1194</v>
      </c>
      <c r="O201" t="s">
        <v>1194</v>
      </c>
      <c r="R201" t="s">
        <v>235</v>
      </c>
      <c r="T201" t="s">
        <v>55</v>
      </c>
      <c r="U201" t="s">
        <v>60</v>
      </c>
      <c r="V201" t="s">
        <v>235</v>
      </c>
      <c r="W201" t="s">
        <v>1194</v>
      </c>
      <c r="X201" t="s">
        <v>596</v>
      </c>
      <c r="Y201" s="1">
        <v>42772.43105324074</v>
      </c>
      <c r="Z201" s="1">
        <v>42794.548541666663</v>
      </c>
    </row>
    <row r="202" spans="1:26" x14ac:dyDescent="0.3">
      <c r="A202">
        <v>95696</v>
      </c>
      <c r="B202" t="s">
        <v>600</v>
      </c>
      <c r="C202" t="s">
        <v>599</v>
      </c>
      <c r="D202" t="s">
        <v>598</v>
      </c>
      <c r="E202" t="s">
        <v>24</v>
      </c>
      <c r="F202" t="s">
        <v>27</v>
      </c>
      <c r="G202" t="s">
        <v>120</v>
      </c>
      <c r="H202" t="s">
        <v>603</v>
      </c>
      <c r="I202" t="s">
        <v>772</v>
      </c>
      <c r="J202" t="s">
        <v>602</v>
      </c>
      <c r="K202" t="s">
        <v>41</v>
      </c>
      <c r="L202" t="s">
        <v>240</v>
      </c>
      <c r="M202" t="s">
        <v>1201</v>
      </c>
      <c r="N202" t="s">
        <v>1194</v>
      </c>
      <c r="O202" t="s">
        <v>1200</v>
      </c>
      <c r="R202" t="s">
        <v>235</v>
      </c>
      <c r="T202" t="s">
        <v>67</v>
      </c>
      <c r="U202" t="s">
        <v>45</v>
      </c>
      <c r="V202" t="s">
        <v>235</v>
      </c>
      <c r="W202" t="s">
        <v>1194</v>
      </c>
      <c r="Y202" s="1">
        <v>42775.712511574071</v>
      </c>
      <c r="Z202" s="1">
        <v>42788.540393518517</v>
      </c>
    </row>
    <row r="203" spans="1:26" x14ac:dyDescent="0.3">
      <c r="A203">
        <v>95697</v>
      </c>
      <c r="B203" t="s">
        <v>600</v>
      </c>
      <c r="C203" t="s">
        <v>599</v>
      </c>
      <c r="D203" t="s">
        <v>598</v>
      </c>
      <c r="E203" t="s">
        <v>24</v>
      </c>
      <c r="F203" t="s">
        <v>27</v>
      </c>
      <c r="G203" t="s">
        <v>49</v>
      </c>
      <c r="H203" t="s">
        <v>601</v>
      </c>
      <c r="I203" t="s">
        <v>772</v>
      </c>
      <c r="J203" t="s">
        <v>210</v>
      </c>
      <c r="K203" t="s">
        <v>41</v>
      </c>
      <c r="L203" t="s">
        <v>240</v>
      </c>
      <c r="M203" t="s">
        <v>44</v>
      </c>
      <c r="N203" t="s">
        <v>1194</v>
      </c>
      <c r="O203" t="s">
        <v>1194</v>
      </c>
      <c r="R203" t="s">
        <v>235</v>
      </c>
      <c r="T203" t="s">
        <v>55</v>
      </c>
      <c r="U203" t="s">
        <v>37</v>
      </c>
      <c r="V203" t="s">
        <v>235</v>
      </c>
      <c r="W203" t="s">
        <v>1194</v>
      </c>
      <c r="X203" t="s">
        <v>596</v>
      </c>
      <c r="Y203" s="1">
        <v>42775.774421296293</v>
      </c>
      <c r="Z203" s="1">
        <v>42782.392650462964</v>
      </c>
    </row>
    <row r="204" spans="1:26" x14ac:dyDescent="0.3">
      <c r="A204">
        <v>95698</v>
      </c>
      <c r="B204" t="s">
        <v>600</v>
      </c>
      <c r="C204" t="s">
        <v>599</v>
      </c>
      <c r="D204" t="s">
        <v>598</v>
      </c>
      <c r="E204" t="s">
        <v>122</v>
      </c>
      <c r="F204" t="s">
        <v>27</v>
      </c>
      <c r="G204" t="s">
        <v>49</v>
      </c>
      <c r="H204" t="s">
        <v>597</v>
      </c>
      <c r="I204" t="s">
        <v>772</v>
      </c>
      <c r="J204" t="s">
        <v>210</v>
      </c>
      <c r="K204" t="s">
        <v>41</v>
      </c>
      <c r="L204" t="s">
        <v>240</v>
      </c>
      <c r="M204" t="s">
        <v>44</v>
      </c>
      <c r="N204" t="s">
        <v>1194</v>
      </c>
      <c r="O204" t="s">
        <v>1194</v>
      </c>
      <c r="R204" t="s">
        <v>235</v>
      </c>
      <c r="T204" t="s">
        <v>55</v>
      </c>
      <c r="U204" t="s">
        <v>60</v>
      </c>
      <c r="V204" t="s">
        <v>235</v>
      </c>
      <c r="W204" t="s">
        <v>1194</v>
      </c>
      <c r="X204" t="s">
        <v>596</v>
      </c>
      <c r="Y204" s="1">
        <v>42775.786770833336</v>
      </c>
      <c r="Z204" s="1">
        <v>42776.496712962966</v>
      </c>
    </row>
    <row r="205" spans="1:26" x14ac:dyDescent="0.3">
      <c r="A205">
        <v>95735</v>
      </c>
      <c r="B205" t="s">
        <v>128</v>
      </c>
      <c r="C205" t="s">
        <v>599</v>
      </c>
      <c r="D205" t="s">
        <v>987</v>
      </c>
      <c r="E205" t="s">
        <v>24</v>
      </c>
      <c r="F205" t="s">
        <v>27</v>
      </c>
      <c r="G205" t="s">
        <v>117</v>
      </c>
      <c r="H205" t="s">
        <v>1300</v>
      </c>
      <c r="I205" t="s">
        <v>772</v>
      </c>
      <c r="J205" t="s">
        <v>602</v>
      </c>
      <c r="K205" t="s">
        <v>41</v>
      </c>
      <c r="L205" t="s">
        <v>240</v>
      </c>
      <c r="M205" t="s">
        <v>44</v>
      </c>
      <c r="N205" t="s">
        <v>1194</v>
      </c>
      <c r="O205" t="s">
        <v>1293</v>
      </c>
      <c r="R205" t="s">
        <v>235</v>
      </c>
      <c r="T205" t="s">
        <v>43</v>
      </c>
      <c r="U205" t="s">
        <v>45</v>
      </c>
      <c r="V205" t="s">
        <v>235</v>
      </c>
      <c r="W205" t="s">
        <v>1194</v>
      </c>
      <c r="X205" t="s">
        <v>596</v>
      </c>
      <c r="Y205" s="1">
        <v>42776.532141203701</v>
      </c>
      <c r="Z205" s="1">
        <v>42803.596875000003</v>
      </c>
    </row>
    <row r="206" spans="1:26" x14ac:dyDescent="0.3">
      <c r="A206">
        <v>95738</v>
      </c>
      <c r="B206" t="s">
        <v>600</v>
      </c>
      <c r="C206" t="s">
        <v>599</v>
      </c>
      <c r="D206" t="s">
        <v>598</v>
      </c>
      <c r="E206" t="s">
        <v>24</v>
      </c>
      <c r="F206" t="s">
        <v>27</v>
      </c>
      <c r="G206" t="s">
        <v>49</v>
      </c>
      <c r="H206" t="s">
        <v>1246</v>
      </c>
      <c r="I206" t="s">
        <v>772</v>
      </c>
      <c r="J206" t="s">
        <v>210</v>
      </c>
      <c r="K206" t="s">
        <v>41</v>
      </c>
      <c r="L206" t="s">
        <v>240</v>
      </c>
      <c r="M206" t="s">
        <v>44</v>
      </c>
      <c r="N206" t="s">
        <v>1194</v>
      </c>
      <c r="O206" t="s">
        <v>1194</v>
      </c>
      <c r="R206" t="s">
        <v>235</v>
      </c>
      <c r="T206" t="s">
        <v>55</v>
      </c>
      <c r="U206" t="s">
        <v>37</v>
      </c>
      <c r="V206" t="s">
        <v>235</v>
      </c>
      <c r="W206" t="s">
        <v>1194</v>
      </c>
      <c r="Y206" s="1">
        <v>42776.60050925926</v>
      </c>
      <c r="Z206" s="1">
        <v>42789.555254629631</v>
      </c>
    </row>
    <row r="207" spans="1:26" x14ac:dyDescent="0.3">
      <c r="A207">
        <v>95924</v>
      </c>
      <c r="B207" t="s">
        <v>89</v>
      </c>
      <c r="C207" t="s">
        <v>599</v>
      </c>
      <c r="D207" t="s">
        <v>609</v>
      </c>
      <c r="E207" t="s">
        <v>24</v>
      </c>
      <c r="F207" t="s">
        <v>27</v>
      </c>
      <c r="G207" t="s">
        <v>49</v>
      </c>
      <c r="H207" t="s">
        <v>1245</v>
      </c>
      <c r="I207" t="s">
        <v>248</v>
      </c>
      <c r="J207" t="s">
        <v>497</v>
      </c>
      <c r="K207" t="s">
        <v>41</v>
      </c>
      <c r="L207" t="s">
        <v>240</v>
      </c>
      <c r="M207" t="s">
        <v>44</v>
      </c>
      <c r="N207" t="s">
        <v>1194</v>
      </c>
      <c r="O207" t="s">
        <v>1221</v>
      </c>
      <c r="Q207" t="s">
        <v>1238</v>
      </c>
      <c r="R207" t="s">
        <v>235</v>
      </c>
      <c r="T207" t="s">
        <v>43</v>
      </c>
      <c r="U207" t="s">
        <v>37</v>
      </c>
      <c r="V207" t="s">
        <v>235</v>
      </c>
      <c r="W207" t="s">
        <v>1194</v>
      </c>
      <c r="X207" t="s">
        <v>596</v>
      </c>
      <c r="Y207" s="1">
        <v>42780.984467592592</v>
      </c>
      <c r="Z207" s="1">
        <v>42800.166365740741</v>
      </c>
    </row>
    <row r="208" spans="1:26" x14ac:dyDescent="0.3">
      <c r="A208">
        <v>95938</v>
      </c>
      <c r="B208" t="s">
        <v>312</v>
      </c>
      <c r="C208" t="s">
        <v>599</v>
      </c>
      <c r="D208" t="s">
        <v>987</v>
      </c>
      <c r="E208" t="s">
        <v>24</v>
      </c>
      <c r="F208" t="s">
        <v>27</v>
      </c>
      <c r="G208" t="s">
        <v>49</v>
      </c>
      <c r="H208" t="s">
        <v>1244</v>
      </c>
      <c r="I208" t="s">
        <v>772</v>
      </c>
      <c r="J208" t="s">
        <v>497</v>
      </c>
      <c r="K208" t="s">
        <v>41</v>
      </c>
      <c r="L208" t="s">
        <v>32</v>
      </c>
      <c r="M208" t="s">
        <v>44</v>
      </c>
      <c r="N208" t="s">
        <v>1194</v>
      </c>
      <c r="O208" t="s">
        <v>1194</v>
      </c>
      <c r="R208" t="s">
        <v>235</v>
      </c>
      <c r="T208" t="s">
        <v>43</v>
      </c>
      <c r="U208" t="s">
        <v>60</v>
      </c>
      <c r="V208" t="s">
        <v>235</v>
      </c>
      <c r="W208" t="s">
        <v>1194</v>
      </c>
      <c r="Y208" s="1">
        <v>42781.183379629627</v>
      </c>
      <c r="Z208" s="1">
        <v>42793.483240740738</v>
      </c>
    </row>
    <row r="209" spans="1:26" x14ac:dyDescent="0.3">
      <c r="A209">
        <v>95973</v>
      </c>
      <c r="B209" t="s">
        <v>346</v>
      </c>
      <c r="C209" t="s">
        <v>599</v>
      </c>
      <c r="D209" t="s">
        <v>598</v>
      </c>
      <c r="E209" t="s">
        <v>24</v>
      </c>
      <c r="F209" t="s">
        <v>27</v>
      </c>
      <c r="G209" t="s">
        <v>49</v>
      </c>
      <c r="H209" t="s">
        <v>1243</v>
      </c>
      <c r="I209" t="s">
        <v>772</v>
      </c>
      <c r="J209" t="s">
        <v>22</v>
      </c>
      <c r="K209" t="s">
        <v>41</v>
      </c>
      <c r="L209" t="s">
        <v>32</v>
      </c>
      <c r="M209" t="s">
        <v>44</v>
      </c>
      <c r="N209" t="s">
        <v>1194</v>
      </c>
      <c r="O209" t="s">
        <v>1200</v>
      </c>
      <c r="R209" t="s">
        <v>235</v>
      </c>
      <c r="T209" t="s">
        <v>43</v>
      </c>
      <c r="U209" t="s">
        <v>45</v>
      </c>
      <c r="V209" t="s">
        <v>235</v>
      </c>
      <c r="W209" t="s">
        <v>1194</v>
      </c>
      <c r="Y209" s="1">
        <v>42781.990624999999</v>
      </c>
      <c r="Z209" s="1">
        <v>42802.791747685187</v>
      </c>
    </row>
    <row r="210" spans="1:26" x14ac:dyDescent="0.3">
      <c r="A210">
        <v>96117</v>
      </c>
      <c r="B210" t="s">
        <v>22</v>
      </c>
      <c r="C210" t="s">
        <v>599</v>
      </c>
      <c r="D210" t="s">
        <v>598</v>
      </c>
      <c r="E210" t="s">
        <v>24</v>
      </c>
      <c r="F210" t="s">
        <v>27</v>
      </c>
      <c r="G210" t="s">
        <v>49</v>
      </c>
      <c r="H210" t="s">
        <v>1299</v>
      </c>
      <c r="I210" t="s">
        <v>22</v>
      </c>
      <c r="J210" t="s">
        <v>22</v>
      </c>
      <c r="K210" t="s">
        <v>41</v>
      </c>
      <c r="L210" t="s">
        <v>240</v>
      </c>
      <c r="M210" t="s">
        <v>44</v>
      </c>
      <c r="N210" t="s">
        <v>1194</v>
      </c>
      <c r="O210" t="s">
        <v>1194</v>
      </c>
      <c r="R210" t="s">
        <v>235</v>
      </c>
      <c r="T210" t="s">
        <v>55</v>
      </c>
      <c r="U210" t="s">
        <v>45</v>
      </c>
      <c r="V210" t="s">
        <v>235</v>
      </c>
      <c r="W210" t="s">
        <v>1194</v>
      </c>
      <c r="X210" t="s">
        <v>596</v>
      </c>
      <c r="Y210" s="1">
        <v>42782.985868055555</v>
      </c>
      <c r="Z210" s="1">
        <v>42802.789236111108</v>
      </c>
    </row>
    <row r="211" spans="1:26" x14ac:dyDescent="0.3">
      <c r="A211">
        <v>96176</v>
      </c>
      <c r="B211" t="s">
        <v>312</v>
      </c>
      <c r="C211" t="s">
        <v>599</v>
      </c>
      <c r="D211" t="s">
        <v>987</v>
      </c>
      <c r="E211" t="s">
        <v>149</v>
      </c>
      <c r="F211" t="s">
        <v>27</v>
      </c>
      <c r="G211" t="s">
        <v>49</v>
      </c>
      <c r="H211" t="s">
        <v>1242</v>
      </c>
      <c r="I211" t="s">
        <v>772</v>
      </c>
      <c r="J211" t="s">
        <v>497</v>
      </c>
      <c r="K211" t="s">
        <v>41</v>
      </c>
      <c r="L211" t="s">
        <v>240</v>
      </c>
      <c r="M211" t="s">
        <v>44</v>
      </c>
      <c r="N211" t="s">
        <v>1194</v>
      </c>
      <c r="O211" t="s">
        <v>1194</v>
      </c>
      <c r="R211" t="s">
        <v>235</v>
      </c>
      <c r="T211" t="s">
        <v>43</v>
      </c>
      <c r="U211" t="s">
        <v>60</v>
      </c>
      <c r="V211" t="s">
        <v>235</v>
      </c>
      <c r="W211" t="s">
        <v>1194</v>
      </c>
      <c r="X211" t="s">
        <v>596</v>
      </c>
      <c r="Y211" s="1">
        <v>42784.873807870368</v>
      </c>
      <c r="Z211" s="1">
        <v>42790.389074074075</v>
      </c>
    </row>
    <row r="212" spans="1:26" x14ac:dyDescent="0.3">
      <c r="A212">
        <v>96182</v>
      </c>
      <c r="B212" t="s">
        <v>181</v>
      </c>
      <c r="C212" t="s">
        <v>599</v>
      </c>
      <c r="D212" t="s">
        <v>605</v>
      </c>
      <c r="E212" t="s">
        <v>24</v>
      </c>
      <c r="F212" t="s">
        <v>27</v>
      </c>
      <c r="G212" t="s">
        <v>35</v>
      </c>
      <c r="H212" t="s">
        <v>1241</v>
      </c>
      <c r="I212" t="s">
        <v>497</v>
      </c>
      <c r="J212" t="s">
        <v>181</v>
      </c>
      <c r="K212" t="s">
        <v>41</v>
      </c>
      <c r="L212" t="s">
        <v>240</v>
      </c>
      <c r="M212" t="s">
        <v>44</v>
      </c>
      <c r="N212" t="s">
        <v>1194</v>
      </c>
      <c r="O212" t="s">
        <v>1221</v>
      </c>
      <c r="Q212" t="s">
        <v>1238</v>
      </c>
      <c r="R212" t="s">
        <v>235</v>
      </c>
      <c r="T212" t="s">
        <v>43</v>
      </c>
      <c r="U212" t="s">
        <v>45</v>
      </c>
      <c r="V212" t="s">
        <v>235</v>
      </c>
      <c r="W212" t="s">
        <v>1194</v>
      </c>
      <c r="X212" t="s">
        <v>596</v>
      </c>
      <c r="Y212" s="1">
        <v>42785.992384259262</v>
      </c>
      <c r="Z212" s="1">
        <v>42800.133576388886</v>
      </c>
    </row>
    <row r="213" spans="1:26" x14ac:dyDescent="0.3">
      <c r="A213">
        <v>96206</v>
      </c>
      <c r="B213" t="s">
        <v>600</v>
      </c>
      <c r="C213" t="s">
        <v>599</v>
      </c>
      <c r="D213" t="s">
        <v>598</v>
      </c>
      <c r="E213" t="s">
        <v>122</v>
      </c>
      <c r="F213" t="s">
        <v>27</v>
      </c>
      <c r="G213" t="s">
        <v>49</v>
      </c>
      <c r="H213" t="s">
        <v>1240</v>
      </c>
      <c r="I213" t="s">
        <v>772</v>
      </c>
      <c r="J213" t="s">
        <v>248</v>
      </c>
      <c r="K213" t="s">
        <v>41</v>
      </c>
      <c r="L213" t="s">
        <v>240</v>
      </c>
      <c r="N213" t="s">
        <v>1194</v>
      </c>
      <c r="O213" t="s">
        <v>1194</v>
      </c>
      <c r="R213" t="s">
        <v>235</v>
      </c>
      <c r="T213" t="s">
        <v>43</v>
      </c>
      <c r="U213" t="s">
        <v>45</v>
      </c>
      <c r="V213" t="s">
        <v>235</v>
      </c>
      <c r="W213" t="s">
        <v>1194</v>
      </c>
      <c r="Y213" s="1">
        <v>42787.131261574075</v>
      </c>
      <c r="Z213" s="1">
        <v>42787.925833333335</v>
      </c>
    </row>
    <row r="214" spans="1:26" x14ac:dyDescent="0.3">
      <c r="A214">
        <v>96299</v>
      </c>
      <c r="B214" t="s">
        <v>177</v>
      </c>
      <c r="C214" t="s">
        <v>599</v>
      </c>
      <c r="D214" t="s">
        <v>598</v>
      </c>
      <c r="E214" t="s">
        <v>24</v>
      </c>
      <c r="F214" t="s">
        <v>27</v>
      </c>
      <c r="G214" t="s">
        <v>166</v>
      </c>
      <c r="H214" t="s">
        <v>1298</v>
      </c>
      <c r="I214" t="s">
        <v>177</v>
      </c>
      <c r="J214" t="s">
        <v>177</v>
      </c>
      <c r="K214" t="s">
        <v>41</v>
      </c>
      <c r="L214" t="s">
        <v>240</v>
      </c>
      <c r="M214" t="s">
        <v>44</v>
      </c>
      <c r="N214" t="s">
        <v>1194</v>
      </c>
      <c r="O214" t="s">
        <v>1194</v>
      </c>
      <c r="R214" t="s">
        <v>235</v>
      </c>
      <c r="T214" t="s">
        <v>55</v>
      </c>
      <c r="U214" t="s">
        <v>60</v>
      </c>
      <c r="V214" t="s">
        <v>235</v>
      </c>
      <c r="W214" t="s">
        <v>1194</v>
      </c>
      <c r="X214" t="s">
        <v>596</v>
      </c>
      <c r="Y214" s="1">
        <v>42789.002500000002</v>
      </c>
      <c r="Z214" s="1">
        <v>42802.787627314814</v>
      </c>
    </row>
    <row r="215" spans="1:26" x14ac:dyDescent="0.3">
      <c r="A215">
        <v>96400</v>
      </c>
      <c r="B215" t="s">
        <v>191</v>
      </c>
      <c r="C215" t="s">
        <v>599</v>
      </c>
      <c r="D215" t="s">
        <v>609</v>
      </c>
      <c r="E215" t="s">
        <v>24</v>
      </c>
      <c r="F215" t="s">
        <v>27</v>
      </c>
      <c r="G215" t="s">
        <v>49</v>
      </c>
      <c r="H215" t="s">
        <v>1239</v>
      </c>
      <c r="I215" t="s">
        <v>248</v>
      </c>
      <c r="J215" t="s">
        <v>248</v>
      </c>
      <c r="K215" t="s">
        <v>41</v>
      </c>
      <c r="L215" t="s">
        <v>240</v>
      </c>
      <c r="M215" t="s">
        <v>44</v>
      </c>
      <c r="N215" t="s">
        <v>1194</v>
      </c>
      <c r="O215" t="s">
        <v>1221</v>
      </c>
      <c r="Q215" t="s">
        <v>1238</v>
      </c>
      <c r="R215" t="s">
        <v>235</v>
      </c>
      <c r="T215" t="s">
        <v>43</v>
      </c>
      <c r="U215" t="s">
        <v>45</v>
      </c>
      <c r="V215" t="s">
        <v>235</v>
      </c>
      <c r="W215" t="s">
        <v>1194</v>
      </c>
      <c r="X215" t="s">
        <v>596</v>
      </c>
      <c r="Y215" s="1">
        <v>42792.974803240744</v>
      </c>
      <c r="Z215" s="1">
        <v>42800.167349537034</v>
      </c>
    </row>
    <row r="216" spans="1:26" x14ac:dyDescent="0.3">
      <c r="A216">
        <v>96456</v>
      </c>
      <c r="B216" t="s">
        <v>312</v>
      </c>
      <c r="C216" t="s">
        <v>599</v>
      </c>
      <c r="D216" t="s">
        <v>987</v>
      </c>
      <c r="E216" t="s">
        <v>24</v>
      </c>
      <c r="F216" t="s">
        <v>27</v>
      </c>
      <c r="G216" t="s">
        <v>49</v>
      </c>
      <c r="H216" t="s">
        <v>1237</v>
      </c>
      <c r="I216" t="s">
        <v>772</v>
      </c>
      <c r="J216" t="s">
        <v>248</v>
      </c>
      <c r="K216" t="s">
        <v>41</v>
      </c>
      <c r="L216" t="s">
        <v>240</v>
      </c>
      <c r="M216" t="s">
        <v>44</v>
      </c>
      <c r="N216" t="s">
        <v>1194</v>
      </c>
      <c r="O216" t="s">
        <v>1194</v>
      </c>
      <c r="R216" t="s">
        <v>235</v>
      </c>
      <c r="T216" t="s">
        <v>43</v>
      </c>
      <c r="U216" t="s">
        <v>45</v>
      </c>
      <c r="V216" t="s">
        <v>235</v>
      </c>
      <c r="W216" t="s">
        <v>1194</v>
      </c>
      <c r="X216" t="s">
        <v>596</v>
      </c>
      <c r="Y216" s="1">
        <v>42794.160567129627</v>
      </c>
      <c r="Z216" s="1">
        <v>42802.321168981478</v>
      </c>
    </row>
    <row r="217" spans="1:26" x14ac:dyDescent="0.3">
      <c r="A217">
        <v>96825</v>
      </c>
      <c r="B217" t="s">
        <v>128</v>
      </c>
      <c r="C217" t="s">
        <v>599</v>
      </c>
      <c r="D217" t="s">
        <v>609</v>
      </c>
      <c r="E217" t="s">
        <v>24</v>
      </c>
      <c r="F217" t="s">
        <v>27</v>
      </c>
      <c r="G217" t="s">
        <v>166</v>
      </c>
      <c r="H217" t="s">
        <v>1297</v>
      </c>
      <c r="I217" t="s">
        <v>772</v>
      </c>
      <c r="J217" t="s">
        <v>277</v>
      </c>
      <c r="K217" t="s">
        <v>41</v>
      </c>
      <c r="L217" t="s">
        <v>240</v>
      </c>
      <c r="M217" t="s">
        <v>185</v>
      </c>
      <c r="N217" t="s">
        <v>1194</v>
      </c>
      <c r="O217" t="s">
        <v>1194</v>
      </c>
      <c r="R217" t="s">
        <v>235</v>
      </c>
      <c r="T217" t="s">
        <v>67</v>
      </c>
      <c r="U217" t="s">
        <v>45</v>
      </c>
      <c r="V217" t="s">
        <v>235</v>
      </c>
      <c r="W217" t="s">
        <v>1194</v>
      </c>
      <c r="Y217" s="1">
        <v>42801.753854166665</v>
      </c>
      <c r="Z217" s="1">
        <v>42804.305902777778</v>
      </c>
    </row>
    <row r="218" spans="1:26" x14ac:dyDescent="0.3">
      <c r="A218">
        <v>72733</v>
      </c>
      <c r="B218" t="s">
        <v>123</v>
      </c>
      <c r="C218" t="s">
        <v>97</v>
      </c>
      <c r="D218" t="s">
        <v>572</v>
      </c>
      <c r="E218" t="s">
        <v>24</v>
      </c>
      <c r="F218" t="s">
        <v>27</v>
      </c>
      <c r="G218" t="s">
        <v>126</v>
      </c>
      <c r="H218" t="s">
        <v>595</v>
      </c>
      <c r="I218" t="s">
        <v>923</v>
      </c>
      <c r="J218" t="s">
        <v>102</v>
      </c>
      <c r="K218" t="s">
        <v>41</v>
      </c>
      <c r="L218" t="s">
        <v>32</v>
      </c>
      <c r="N218" t="s">
        <v>1194</v>
      </c>
      <c r="O218" t="s">
        <v>136</v>
      </c>
      <c r="R218" t="s">
        <v>235</v>
      </c>
      <c r="T218" t="s">
        <v>43</v>
      </c>
      <c r="U218" t="s">
        <v>29</v>
      </c>
      <c r="V218" t="s">
        <v>36</v>
      </c>
      <c r="W218" t="s">
        <v>361</v>
      </c>
      <c r="Y218" s="1">
        <v>42324.551782407405</v>
      </c>
      <c r="Z218" s="1">
        <v>42324.88354166667</v>
      </c>
    </row>
    <row r="219" spans="1:26" x14ac:dyDescent="0.3">
      <c r="A219">
        <v>77174</v>
      </c>
      <c r="B219" t="s">
        <v>123</v>
      </c>
      <c r="C219" t="s">
        <v>97</v>
      </c>
      <c r="D219" t="s">
        <v>110</v>
      </c>
      <c r="E219" t="s">
        <v>24</v>
      </c>
      <c r="F219" t="s">
        <v>27</v>
      </c>
      <c r="G219" t="s">
        <v>187</v>
      </c>
      <c r="H219" t="s">
        <v>590</v>
      </c>
      <c r="J219" t="s">
        <v>102</v>
      </c>
      <c r="K219" t="s">
        <v>41</v>
      </c>
      <c r="L219" t="s">
        <v>32</v>
      </c>
      <c r="N219" t="s">
        <v>1194</v>
      </c>
      <c r="O219" t="s">
        <v>1194</v>
      </c>
      <c r="R219" t="s">
        <v>235</v>
      </c>
      <c r="T219" t="s">
        <v>43</v>
      </c>
      <c r="U219" t="s">
        <v>29</v>
      </c>
      <c r="V219" t="s">
        <v>36</v>
      </c>
      <c r="W219" t="s">
        <v>1194</v>
      </c>
      <c r="Y219" s="1">
        <v>42416.525902777779</v>
      </c>
      <c r="Z219" s="1">
        <v>42423.508287037039</v>
      </c>
    </row>
    <row r="220" spans="1:26" x14ac:dyDescent="0.3">
      <c r="A220">
        <v>80602</v>
      </c>
      <c r="B220" t="s">
        <v>109</v>
      </c>
      <c r="C220" t="s">
        <v>97</v>
      </c>
      <c r="D220" t="s">
        <v>110</v>
      </c>
      <c r="E220" t="s">
        <v>24</v>
      </c>
      <c r="F220" t="s">
        <v>27</v>
      </c>
      <c r="G220" t="s">
        <v>187</v>
      </c>
      <c r="H220" t="s">
        <v>583</v>
      </c>
      <c r="J220" t="s">
        <v>102</v>
      </c>
      <c r="K220" t="s">
        <v>41</v>
      </c>
      <c r="L220" t="s">
        <v>32</v>
      </c>
      <c r="M220" t="s">
        <v>185</v>
      </c>
      <c r="N220" t="s">
        <v>1194</v>
      </c>
      <c r="O220" t="s">
        <v>145</v>
      </c>
      <c r="R220" t="s">
        <v>235</v>
      </c>
      <c r="S220" t="s">
        <v>426</v>
      </c>
      <c r="T220" t="s">
        <v>43</v>
      </c>
      <c r="U220" t="s">
        <v>45</v>
      </c>
      <c r="V220" t="s">
        <v>26</v>
      </c>
      <c r="W220" t="s">
        <v>1194</v>
      </c>
      <c r="Y220" s="1">
        <v>42471.625497685185</v>
      </c>
      <c r="Z220" s="1">
        <v>42472.423796296294</v>
      </c>
    </row>
    <row r="221" spans="1:26" x14ac:dyDescent="0.3">
      <c r="A221">
        <v>82520</v>
      </c>
      <c r="B221" t="s">
        <v>123</v>
      </c>
      <c r="C221" t="s">
        <v>97</v>
      </c>
      <c r="D221" t="s">
        <v>110</v>
      </c>
      <c r="E221" t="s">
        <v>24</v>
      </c>
      <c r="F221" t="s">
        <v>27</v>
      </c>
      <c r="G221" t="s">
        <v>187</v>
      </c>
      <c r="H221" t="s">
        <v>579</v>
      </c>
      <c r="J221" t="s">
        <v>102</v>
      </c>
      <c r="K221" t="s">
        <v>41</v>
      </c>
      <c r="L221" t="s">
        <v>32</v>
      </c>
      <c r="N221" t="s">
        <v>1194</v>
      </c>
      <c r="O221" t="s">
        <v>1194</v>
      </c>
      <c r="R221" t="s">
        <v>235</v>
      </c>
      <c r="S221" t="s">
        <v>426</v>
      </c>
      <c r="T221" t="s">
        <v>43</v>
      </c>
      <c r="U221" t="s">
        <v>37</v>
      </c>
      <c r="V221" t="s">
        <v>26</v>
      </c>
      <c r="W221" t="s">
        <v>1194</v>
      </c>
      <c r="Y221" s="1">
        <v>42499.325185185182</v>
      </c>
      <c r="Z221" s="1">
        <v>42537.316388888888</v>
      </c>
    </row>
    <row r="222" spans="1:26" x14ac:dyDescent="0.3">
      <c r="A222">
        <v>82616</v>
      </c>
      <c r="B222" t="s">
        <v>123</v>
      </c>
      <c r="C222" t="s">
        <v>97</v>
      </c>
      <c r="D222" t="s">
        <v>110</v>
      </c>
      <c r="E222" t="s">
        <v>24</v>
      </c>
      <c r="F222" t="s">
        <v>27</v>
      </c>
      <c r="G222" t="s">
        <v>25</v>
      </c>
      <c r="H222" t="s">
        <v>578</v>
      </c>
      <c r="I222" t="s">
        <v>182</v>
      </c>
      <c r="J222" t="s">
        <v>102</v>
      </c>
      <c r="K222" t="s">
        <v>41</v>
      </c>
      <c r="L222" t="s">
        <v>32</v>
      </c>
      <c r="N222" t="s">
        <v>1194</v>
      </c>
      <c r="O222" t="s">
        <v>539</v>
      </c>
      <c r="R222" t="s">
        <v>235</v>
      </c>
      <c r="T222" t="s">
        <v>43</v>
      </c>
      <c r="U222" t="s">
        <v>29</v>
      </c>
      <c r="V222" t="s">
        <v>26</v>
      </c>
      <c r="W222" t="s">
        <v>361</v>
      </c>
      <c r="Y222" s="1">
        <v>42500.641516203701</v>
      </c>
      <c r="Z222" s="1">
        <v>42576.635960648149</v>
      </c>
    </row>
    <row r="223" spans="1:26" x14ac:dyDescent="0.3">
      <c r="A223">
        <v>84542</v>
      </c>
      <c r="B223" t="s">
        <v>128</v>
      </c>
      <c r="C223" t="s">
        <v>97</v>
      </c>
      <c r="D223" t="s">
        <v>110</v>
      </c>
      <c r="E223" t="s">
        <v>24</v>
      </c>
      <c r="F223" t="s">
        <v>27</v>
      </c>
      <c r="G223" t="s">
        <v>166</v>
      </c>
      <c r="H223" t="s">
        <v>577</v>
      </c>
      <c r="J223" t="s">
        <v>228</v>
      </c>
      <c r="K223" t="s">
        <v>41</v>
      </c>
      <c r="L223" t="s">
        <v>32</v>
      </c>
      <c r="N223" t="s">
        <v>1194</v>
      </c>
      <c r="O223" t="s">
        <v>1194</v>
      </c>
      <c r="R223" t="s">
        <v>235</v>
      </c>
      <c r="T223" t="s">
        <v>67</v>
      </c>
      <c r="U223" t="s">
        <v>45</v>
      </c>
      <c r="V223" t="s">
        <v>235</v>
      </c>
      <c r="W223" t="s">
        <v>1194</v>
      </c>
      <c r="Y223" s="1">
        <v>42535.183252314811</v>
      </c>
      <c r="Z223" s="1">
        <v>42537.579664351855</v>
      </c>
    </row>
    <row r="224" spans="1:26" x14ac:dyDescent="0.3">
      <c r="A224">
        <v>91958</v>
      </c>
      <c r="B224" t="s">
        <v>123</v>
      </c>
      <c r="C224" t="s">
        <v>97</v>
      </c>
      <c r="D224" t="s">
        <v>98</v>
      </c>
      <c r="E224" t="s">
        <v>24</v>
      </c>
      <c r="F224" t="s">
        <v>27</v>
      </c>
      <c r="G224" t="s">
        <v>35</v>
      </c>
      <c r="H224" t="s">
        <v>573</v>
      </c>
      <c r="J224" t="s">
        <v>89</v>
      </c>
      <c r="K224" t="s">
        <v>41</v>
      </c>
      <c r="L224" t="s">
        <v>32</v>
      </c>
      <c r="M224" t="s">
        <v>185</v>
      </c>
      <c r="N224" t="s">
        <v>1194</v>
      </c>
      <c r="O224" t="s">
        <v>368</v>
      </c>
      <c r="R224" t="s">
        <v>235</v>
      </c>
      <c r="T224" t="s">
        <v>55</v>
      </c>
      <c r="U224" t="s">
        <v>45</v>
      </c>
      <c r="V224" t="s">
        <v>235</v>
      </c>
      <c r="W224" t="s">
        <v>1194</v>
      </c>
      <c r="Y224" s="1">
        <v>42681.925613425927</v>
      </c>
      <c r="Z224" s="1">
        <v>42684.609965277778</v>
      </c>
    </row>
    <row r="225" spans="1:27" x14ac:dyDescent="0.3">
      <c r="A225">
        <v>96582</v>
      </c>
      <c r="B225" t="s">
        <v>123</v>
      </c>
      <c r="C225" t="s">
        <v>97</v>
      </c>
      <c r="D225" t="s">
        <v>110</v>
      </c>
      <c r="E225" t="s">
        <v>24</v>
      </c>
      <c r="F225" t="s">
        <v>27</v>
      </c>
      <c r="G225" t="s">
        <v>169</v>
      </c>
      <c r="H225" t="s">
        <v>1296</v>
      </c>
      <c r="I225" t="s">
        <v>234</v>
      </c>
      <c r="J225" t="s">
        <v>102</v>
      </c>
      <c r="K225" t="s">
        <v>41</v>
      </c>
      <c r="L225" t="s">
        <v>240</v>
      </c>
      <c r="M225" t="s">
        <v>298</v>
      </c>
      <c r="N225" t="s">
        <v>1194</v>
      </c>
      <c r="O225" t="s">
        <v>1293</v>
      </c>
      <c r="Q225" t="s">
        <v>366</v>
      </c>
      <c r="R225" t="s">
        <v>235</v>
      </c>
      <c r="T225" t="s">
        <v>43</v>
      </c>
      <c r="U225" t="s">
        <v>29</v>
      </c>
      <c r="V225" t="s">
        <v>26</v>
      </c>
      <c r="W225" t="s">
        <v>1194</v>
      </c>
      <c r="Y225" s="1">
        <v>42796.300358796296</v>
      </c>
      <c r="Z225" s="1">
        <v>42804.412175925929</v>
      </c>
    </row>
    <row r="226" spans="1:27" x14ac:dyDescent="0.3">
      <c r="A226">
        <v>88179</v>
      </c>
      <c r="B226" t="s">
        <v>161</v>
      </c>
      <c r="C226" t="s">
        <v>322</v>
      </c>
      <c r="D226" t="s">
        <v>568</v>
      </c>
      <c r="E226" t="s">
        <v>24</v>
      </c>
      <c r="F226" t="s">
        <v>27</v>
      </c>
      <c r="G226" t="s">
        <v>187</v>
      </c>
      <c r="H226" t="s">
        <v>567</v>
      </c>
      <c r="I226" t="s">
        <v>107</v>
      </c>
      <c r="J226" t="s">
        <v>566</v>
      </c>
      <c r="K226" t="s">
        <v>41</v>
      </c>
      <c r="L226" t="s">
        <v>258</v>
      </c>
      <c r="M226" t="s">
        <v>185</v>
      </c>
      <c r="N226" t="s">
        <v>1194</v>
      </c>
      <c r="O226" t="s">
        <v>420</v>
      </c>
      <c r="R226" t="s">
        <v>235</v>
      </c>
      <c r="T226" t="s">
        <v>43</v>
      </c>
      <c r="U226" t="s">
        <v>29</v>
      </c>
      <c r="V226" t="s">
        <v>235</v>
      </c>
      <c r="W226" t="s">
        <v>1194</v>
      </c>
      <c r="Y226" s="1">
        <v>42608.184050925927</v>
      </c>
      <c r="Z226" s="1">
        <v>42627.040138888886</v>
      </c>
    </row>
    <row r="227" spans="1:27" x14ac:dyDescent="0.3">
      <c r="A227">
        <v>95101</v>
      </c>
      <c r="B227" t="s">
        <v>87</v>
      </c>
      <c r="C227" t="s">
        <v>322</v>
      </c>
      <c r="D227" t="s">
        <v>324</v>
      </c>
      <c r="E227" t="s">
        <v>24</v>
      </c>
      <c r="F227" t="s">
        <v>27</v>
      </c>
      <c r="G227" t="s">
        <v>169</v>
      </c>
      <c r="H227" t="s">
        <v>978</v>
      </c>
      <c r="I227" t="s">
        <v>234</v>
      </c>
      <c r="J227" t="s">
        <v>89</v>
      </c>
      <c r="K227" t="s">
        <v>41</v>
      </c>
      <c r="L227" t="s">
        <v>32</v>
      </c>
      <c r="M227" t="s">
        <v>298</v>
      </c>
      <c r="N227" t="s">
        <v>1194</v>
      </c>
      <c r="O227" t="s">
        <v>1194</v>
      </c>
      <c r="R227" t="s">
        <v>235</v>
      </c>
      <c r="T227" t="s">
        <v>43</v>
      </c>
      <c r="U227" t="s">
        <v>29</v>
      </c>
      <c r="V227" t="s">
        <v>306</v>
      </c>
      <c r="W227" t="s">
        <v>1194</v>
      </c>
      <c r="Y227" s="1">
        <v>42762.128333333334</v>
      </c>
      <c r="Z227" s="1">
        <v>42800.011562500003</v>
      </c>
    </row>
    <row r="228" spans="1:27" x14ac:dyDescent="0.3">
      <c r="A228">
        <v>77010</v>
      </c>
      <c r="B228" t="s">
        <v>217</v>
      </c>
      <c r="C228" t="s">
        <v>184</v>
      </c>
      <c r="D228" t="s">
        <v>212</v>
      </c>
      <c r="E228" t="s">
        <v>24</v>
      </c>
      <c r="F228" t="s">
        <v>27</v>
      </c>
      <c r="G228" t="s">
        <v>169</v>
      </c>
      <c r="H228" t="s">
        <v>563</v>
      </c>
      <c r="J228" t="s">
        <v>217</v>
      </c>
      <c r="K228" t="s">
        <v>41</v>
      </c>
      <c r="L228" t="s">
        <v>32</v>
      </c>
      <c r="N228" t="s">
        <v>1194</v>
      </c>
      <c r="O228" t="s">
        <v>1194</v>
      </c>
      <c r="R228" t="s">
        <v>235</v>
      </c>
      <c r="T228" t="s">
        <v>43</v>
      </c>
      <c r="U228" t="s">
        <v>37</v>
      </c>
      <c r="V228" t="s">
        <v>36</v>
      </c>
      <c r="W228" t="s">
        <v>1194</v>
      </c>
      <c r="Y228" s="1">
        <v>42412.258703703701</v>
      </c>
      <c r="Z228" s="1">
        <v>42412.262407407405</v>
      </c>
    </row>
    <row r="229" spans="1:27" x14ac:dyDescent="0.3">
      <c r="A229">
        <v>77038</v>
      </c>
      <c r="B229" t="s">
        <v>562</v>
      </c>
      <c r="C229" t="s">
        <v>184</v>
      </c>
      <c r="D229" t="s">
        <v>257</v>
      </c>
      <c r="E229" t="s">
        <v>24</v>
      </c>
      <c r="F229" t="s">
        <v>27</v>
      </c>
      <c r="G229" t="s">
        <v>187</v>
      </c>
      <c r="H229" t="s">
        <v>561</v>
      </c>
      <c r="I229" t="s">
        <v>236</v>
      </c>
      <c r="J229" t="s">
        <v>91</v>
      </c>
      <c r="K229" t="s">
        <v>41</v>
      </c>
      <c r="L229" t="s">
        <v>32</v>
      </c>
      <c r="M229" t="s">
        <v>185</v>
      </c>
      <c r="N229" t="s">
        <v>1194</v>
      </c>
      <c r="O229" t="s">
        <v>1194</v>
      </c>
      <c r="R229" t="s">
        <v>235</v>
      </c>
      <c r="T229" t="s">
        <v>43</v>
      </c>
      <c r="U229" t="s">
        <v>29</v>
      </c>
      <c r="V229" t="s">
        <v>26</v>
      </c>
      <c r="W229" t="s">
        <v>1194</v>
      </c>
      <c r="Y229" s="1">
        <v>42413.023888888885</v>
      </c>
      <c r="Z229" s="1">
        <v>42445.06453703704</v>
      </c>
    </row>
    <row r="230" spans="1:27" x14ac:dyDescent="0.3">
      <c r="A230">
        <v>82064</v>
      </c>
      <c r="B230" t="s">
        <v>154</v>
      </c>
      <c r="C230" t="s">
        <v>184</v>
      </c>
      <c r="D230" t="s">
        <v>293</v>
      </c>
      <c r="E230" t="s">
        <v>24</v>
      </c>
      <c r="F230" t="s">
        <v>27</v>
      </c>
      <c r="G230" t="s">
        <v>187</v>
      </c>
      <c r="H230" t="s">
        <v>559</v>
      </c>
      <c r="I230" t="s">
        <v>923</v>
      </c>
      <c r="J230" t="s">
        <v>91</v>
      </c>
      <c r="K230" t="s">
        <v>41</v>
      </c>
      <c r="L230" t="s">
        <v>32</v>
      </c>
      <c r="N230" t="s">
        <v>1194</v>
      </c>
      <c r="O230" t="s">
        <v>1194</v>
      </c>
      <c r="R230" t="s">
        <v>235</v>
      </c>
      <c r="T230" t="s">
        <v>67</v>
      </c>
      <c r="U230" t="s">
        <v>45</v>
      </c>
      <c r="V230" t="s">
        <v>26</v>
      </c>
      <c r="W230" t="s">
        <v>361</v>
      </c>
      <c r="Y230" s="1">
        <v>42492.52611111111</v>
      </c>
      <c r="Z230" s="1">
        <v>42528.274548611109</v>
      </c>
    </row>
    <row r="231" spans="1:27" x14ac:dyDescent="0.3">
      <c r="A231">
        <v>82794</v>
      </c>
      <c r="B231" t="s">
        <v>325</v>
      </c>
      <c r="C231" t="s">
        <v>184</v>
      </c>
      <c r="D231" t="s">
        <v>293</v>
      </c>
      <c r="E231" t="s">
        <v>24</v>
      </c>
      <c r="F231" t="s">
        <v>27</v>
      </c>
      <c r="G231" t="s">
        <v>187</v>
      </c>
      <c r="H231" t="s">
        <v>554</v>
      </c>
      <c r="I231" t="s">
        <v>313</v>
      </c>
      <c r="J231" t="s">
        <v>91</v>
      </c>
      <c r="K231" t="s">
        <v>41</v>
      </c>
      <c r="L231" t="s">
        <v>32</v>
      </c>
      <c r="N231" t="s">
        <v>1194</v>
      </c>
      <c r="O231" t="s">
        <v>280</v>
      </c>
      <c r="R231" t="s">
        <v>235</v>
      </c>
      <c r="T231" t="s">
        <v>55</v>
      </c>
      <c r="U231" t="s">
        <v>37</v>
      </c>
      <c r="V231" t="s">
        <v>26</v>
      </c>
      <c r="W231" t="s">
        <v>1194</v>
      </c>
      <c r="Y231" s="1">
        <v>42502.526585648149</v>
      </c>
      <c r="Z231" s="1">
        <v>42531.045590277776</v>
      </c>
    </row>
    <row r="232" spans="1:27" x14ac:dyDescent="0.3">
      <c r="A232">
        <v>83499</v>
      </c>
      <c r="B232" t="s">
        <v>211</v>
      </c>
      <c r="C232" t="s">
        <v>184</v>
      </c>
      <c r="D232" t="s">
        <v>525</v>
      </c>
      <c r="E232" t="s">
        <v>24</v>
      </c>
      <c r="F232" t="s">
        <v>27</v>
      </c>
      <c r="G232" t="s">
        <v>187</v>
      </c>
      <c r="H232" t="s">
        <v>553</v>
      </c>
      <c r="I232" t="s">
        <v>349</v>
      </c>
      <c r="J232" t="s">
        <v>91</v>
      </c>
      <c r="K232" t="s">
        <v>41</v>
      </c>
      <c r="L232" t="s">
        <v>32</v>
      </c>
      <c r="N232" t="s">
        <v>1194</v>
      </c>
      <c r="O232" t="s">
        <v>539</v>
      </c>
      <c r="Q232" t="s">
        <v>552</v>
      </c>
      <c r="R232" t="s">
        <v>235</v>
      </c>
      <c r="T232" t="s">
        <v>43</v>
      </c>
      <c r="U232" t="s">
        <v>29</v>
      </c>
      <c r="V232" t="s">
        <v>26</v>
      </c>
      <c r="W232" t="s">
        <v>361</v>
      </c>
      <c r="Y232" s="1">
        <v>42514.526782407411</v>
      </c>
      <c r="Z232" s="1">
        <v>42573.667349537034</v>
      </c>
    </row>
    <row r="233" spans="1:27" x14ac:dyDescent="0.3">
      <c r="A233">
        <v>83699</v>
      </c>
      <c r="B233" t="s">
        <v>448</v>
      </c>
      <c r="C233" t="s">
        <v>184</v>
      </c>
      <c r="D233" t="s">
        <v>212</v>
      </c>
      <c r="E233" t="s">
        <v>24</v>
      </c>
      <c r="F233" t="s">
        <v>27</v>
      </c>
      <c r="G233" t="s">
        <v>201</v>
      </c>
      <c r="H233" t="s">
        <v>551</v>
      </c>
      <c r="I233" t="s">
        <v>230</v>
      </c>
      <c r="J233" t="s">
        <v>91</v>
      </c>
      <c r="K233" t="s">
        <v>41</v>
      </c>
      <c r="L233" t="s">
        <v>32</v>
      </c>
      <c r="M233" t="s">
        <v>298</v>
      </c>
      <c r="N233" t="s">
        <v>1194</v>
      </c>
      <c r="O233" t="s">
        <v>539</v>
      </c>
      <c r="R233" t="s">
        <v>235</v>
      </c>
      <c r="T233" t="s">
        <v>43</v>
      </c>
      <c r="U233" t="s">
        <v>29</v>
      </c>
      <c r="V233" t="s">
        <v>36</v>
      </c>
      <c r="W233" t="s">
        <v>361</v>
      </c>
      <c r="Y233" s="1">
        <v>42517.521284722221</v>
      </c>
      <c r="Z233" s="1">
        <v>42590.698009259257</v>
      </c>
    </row>
    <row r="234" spans="1:27" x14ac:dyDescent="0.3">
      <c r="A234">
        <v>83706</v>
      </c>
      <c r="B234" t="s">
        <v>183</v>
      </c>
      <c r="C234" t="s">
        <v>184</v>
      </c>
      <c r="D234" t="s">
        <v>525</v>
      </c>
      <c r="E234" t="s">
        <v>24</v>
      </c>
      <c r="F234" t="s">
        <v>27</v>
      </c>
      <c r="G234" t="s">
        <v>187</v>
      </c>
      <c r="H234" t="s">
        <v>550</v>
      </c>
      <c r="I234" t="s">
        <v>913</v>
      </c>
      <c r="J234" t="s">
        <v>91</v>
      </c>
      <c r="K234" t="s">
        <v>41</v>
      </c>
      <c r="L234" t="s">
        <v>32</v>
      </c>
      <c r="N234" t="s">
        <v>1194</v>
      </c>
      <c r="O234" t="s">
        <v>1194</v>
      </c>
      <c r="Q234" t="s">
        <v>549</v>
      </c>
      <c r="R234" t="s">
        <v>235</v>
      </c>
      <c r="T234" t="s">
        <v>67</v>
      </c>
      <c r="U234" t="s">
        <v>45</v>
      </c>
      <c r="V234" t="s">
        <v>26</v>
      </c>
      <c r="W234" t="s">
        <v>361</v>
      </c>
      <c r="Y234" s="1">
        <v>42517.527361111112</v>
      </c>
      <c r="Z234" s="1">
        <v>42785.86005787037</v>
      </c>
    </row>
    <row r="235" spans="1:27" x14ac:dyDescent="0.3">
      <c r="A235">
        <v>83974</v>
      </c>
      <c r="B235" t="s">
        <v>268</v>
      </c>
      <c r="C235" t="s">
        <v>184</v>
      </c>
      <c r="D235" t="s">
        <v>293</v>
      </c>
      <c r="E235" t="s">
        <v>24</v>
      </c>
      <c r="F235" t="s">
        <v>27</v>
      </c>
      <c r="G235" t="s">
        <v>187</v>
      </c>
      <c r="H235" t="s">
        <v>548</v>
      </c>
      <c r="I235" t="s">
        <v>923</v>
      </c>
      <c r="J235" t="s">
        <v>91</v>
      </c>
      <c r="K235" t="s">
        <v>41</v>
      </c>
      <c r="L235" t="s">
        <v>32</v>
      </c>
      <c r="N235" t="s">
        <v>1194</v>
      </c>
      <c r="O235" t="s">
        <v>1194</v>
      </c>
      <c r="R235" t="s">
        <v>235</v>
      </c>
      <c r="T235" t="s">
        <v>55</v>
      </c>
      <c r="U235" t="s">
        <v>45</v>
      </c>
      <c r="V235" t="s">
        <v>26</v>
      </c>
      <c r="W235" t="s">
        <v>1194</v>
      </c>
      <c r="Y235" s="1">
        <v>42523.527754629627</v>
      </c>
      <c r="Z235" s="1">
        <v>42528.271458333336</v>
      </c>
    </row>
    <row r="236" spans="1:27" x14ac:dyDescent="0.3">
      <c r="A236">
        <v>84719</v>
      </c>
      <c r="B236" t="s">
        <v>340</v>
      </c>
      <c r="C236" t="s">
        <v>184</v>
      </c>
      <c r="D236" t="s">
        <v>525</v>
      </c>
      <c r="E236" t="s">
        <v>24</v>
      </c>
      <c r="F236" t="s">
        <v>27</v>
      </c>
      <c r="G236" t="s">
        <v>187</v>
      </c>
      <c r="H236" t="s">
        <v>547</v>
      </c>
      <c r="I236" t="s">
        <v>349</v>
      </c>
      <c r="J236" t="s">
        <v>340</v>
      </c>
      <c r="K236" t="s">
        <v>41</v>
      </c>
      <c r="L236" t="s">
        <v>32</v>
      </c>
      <c r="M236" t="s">
        <v>44</v>
      </c>
      <c r="N236" t="s">
        <v>1194</v>
      </c>
      <c r="O236" t="s">
        <v>433</v>
      </c>
      <c r="Q236" t="s">
        <v>546</v>
      </c>
      <c r="R236" t="s">
        <v>235</v>
      </c>
      <c r="T236" t="s">
        <v>43</v>
      </c>
      <c r="U236" t="s">
        <v>29</v>
      </c>
      <c r="V236" t="s">
        <v>26</v>
      </c>
      <c r="W236" t="s">
        <v>361</v>
      </c>
      <c r="X236" t="s">
        <v>545</v>
      </c>
      <c r="Y236" s="1">
        <v>42537.254837962966</v>
      </c>
      <c r="Z236" s="1">
        <v>42556.341793981483</v>
      </c>
      <c r="AA236" t="s">
        <v>297</v>
      </c>
    </row>
    <row r="237" spans="1:27" x14ac:dyDescent="0.3">
      <c r="A237">
        <v>86218</v>
      </c>
      <c r="B237" t="s">
        <v>340</v>
      </c>
      <c r="C237" t="s">
        <v>184</v>
      </c>
      <c r="D237" t="s">
        <v>186</v>
      </c>
      <c r="E237" t="s">
        <v>24</v>
      </c>
      <c r="F237" t="s">
        <v>27</v>
      </c>
      <c r="G237" t="s">
        <v>187</v>
      </c>
      <c r="H237" t="s">
        <v>1235</v>
      </c>
      <c r="I237" t="s">
        <v>349</v>
      </c>
      <c r="J237" t="s">
        <v>91</v>
      </c>
      <c r="K237" t="s">
        <v>41</v>
      </c>
      <c r="L237" t="s">
        <v>32</v>
      </c>
      <c r="M237" t="s">
        <v>298</v>
      </c>
      <c r="N237" t="s">
        <v>1194</v>
      </c>
      <c r="O237" t="s">
        <v>1216</v>
      </c>
      <c r="R237" t="s">
        <v>235</v>
      </c>
      <c r="T237" t="s">
        <v>55</v>
      </c>
      <c r="U237" t="s">
        <v>45</v>
      </c>
      <c r="V237" t="s">
        <v>26</v>
      </c>
      <c r="W237" t="s">
        <v>1194</v>
      </c>
      <c r="Y237" s="1">
        <v>42566.347951388889</v>
      </c>
      <c r="Z237" s="1">
        <v>42795.651377314818</v>
      </c>
      <c r="AA237" t="s">
        <v>1234</v>
      </c>
    </row>
    <row r="238" spans="1:27" x14ac:dyDescent="0.3">
      <c r="A238">
        <v>86350</v>
      </c>
      <c r="B238" t="s">
        <v>340</v>
      </c>
      <c r="C238" t="s">
        <v>184</v>
      </c>
      <c r="D238" t="s">
        <v>293</v>
      </c>
      <c r="E238" t="s">
        <v>24</v>
      </c>
      <c r="F238" t="s">
        <v>27</v>
      </c>
      <c r="G238" t="s">
        <v>187</v>
      </c>
      <c r="H238" t="s">
        <v>542</v>
      </c>
      <c r="I238" t="s">
        <v>800</v>
      </c>
      <c r="J238" t="s">
        <v>91</v>
      </c>
      <c r="K238" t="s">
        <v>41</v>
      </c>
      <c r="L238" t="s">
        <v>32</v>
      </c>
      <c r="N238" t="s">
        <v>1194</v>
      </c>
      <c r="O238" t="s">
        <v>1194</v>
      </c>
      <c r="Q238" t="s">
        <v>541</v>
      </c>
      <c r="R238" t="s">
        <v>235</v>
      </c>
      <c r="T238" t="s">
        <v>43</v>
      </c>
      <c r="U238" t="s">
        <v>45</v>
      </c>
      <c r="V238" t="s">
        <v>26</v>
      </c>
      <c r="W238" t="s">
        <v>361</v>
      </c>
      <c r="Y238" s="1">
        <v>42570.369074074071</v>
      </c>
      <c r="Z238" s="1">
        <v>42736.966805555552</v>
      </c>
    </row>
    <row r="239" spans="1:27" x14ac:dyDescent="0.3">
      <c r="A239">
        <v>86378</v>
      </c>
      <c r="B239" t="s">
        <v>977</v>
      </c>
      <c r="C239" t="s">
        <v>184</v>
      </c>
      <c r="D239" t="s">
        <v>293</v>
      </c>
      <c r="E239" t="s">
        <v>48</v>
      </c>
      <c r="F239" t="s">
        <v>27</v>
      </c>
      <c r="G239" t="s">
        <v>187</v>
      </c>
      <c r="H239" t="s">
        <v>976</v>
      </c>
      <c r="I239" t="s">
        <v>234</v>
      </c>
      <c r="J239" t="s">
        <v>91</v>
      </c>
      <c r="K239" t="s">
        <v>41</v>
      </c>
      <c r="L239" t="s">
        <v>32</v>
      </c>
      <c r="M239" t="s">
        <v>298</v>
      </c>
      <c r="N239" t="s">
        <v>338</v>
      </c>
      <c r="O239" t="s">
        <v>1194</v>
      </c>
      <c r="R239" t="s">
        <v>235</v>
      </c>
      <c r="T239" t="s">
        <v>43</v>
      </c>
      <c r="U239" t="s">
        <v>29</v>
      </c>
      <c r="V239" t="s">
        <v>26</v>
      </c>
      <c r="W239" t="s">
        <v>1194</v>
      </c>
      <c r="Y239" s="1">
        <v>42570.509155092594</v>
      </c>
      <c r="Z239" s="1">
        <v>42781.593425925923</v>
      </c>
    </row>
    <row r="240" spans="1:27" x14ac:dyDescent="0.3">
      <c r="A240">
        <v>86415</v>
      </c>
      <c r="B240" t="s">
        <v>211</v>
      </c>
      <c r="C240" t="s">
        <v>184</v>
      </c>
      <c r="D240" t="s">
        <v>186</v>
      </c>
      <c r="E240" t="s">
        <v>24</v>
      </c>
      <c r="F240" t="s">
        <v>27</v>
      </c>
      <c r="G240" t="s">
        <v>187</v>
      </c>
      <c r="H240" t="s">
        <v>540</v>
      </c>
      <c r="I240" t="s">
        <v>800</v>
      </c>
      <c r="J240" t="s">
        <v>174</v>
      </c>
      <c r="K240" t="s">
        <v>41</v>
      </c>
      <c r="L240" t="s">
        <v>32</v>
      </c>
      <c r="N240" t="s">
        <v>1194</v>
      </c>
      <c r="O240" t="s">
        <v>1194</v>
      </c>
      <c r="R240" t="s">
        <v>235</v>
      </c>
      <c r="T240" t="s">
        <v>43</v>
      </c>
      <c r="U240" t="s">
        <v>29</v>
      </c>
      <c r="V240" t="s">
        <v>26</v>
      </c>
      <c r="W240" t="s">
        <v>361</v>
      </c>
      <c r="Y240" s="1">
        <v>42571.160509259258</v>
      </c>
      <c r="Z240" s="1">
        <v>42736.967905092592</v>
      </c>
    </row>
    <row r="241" spans="1:27" x14ac:dyDescent="0.3">
      <c r="A241">
        <v>87123</v>
      </c>
      <c r="B241" t="s">
        <v>211</v>
      </c>
      <c r="C241" t="s">
        <v>184</v>
      </c>
      <c r="D241" t="s">
        <v>212</v>
      </c>
      <c r="E241" t="s">
        <v>24</v>
      </c>
      <c r="F241" t="s">
        <v>27</v>
      </c>
      <c r="G241" t="s">
        <v>187</v>
      </c>
      <c r="H241" t="s">
        <v>538</v>
      </c>
      <c r="I241" t="s">
        <v>800</v>
      </c>
      <c r="J241" t="s">
        <v>91</v>
      </c>
      <c r="K241" t="s">
        <v>41</v>
      </c>
      <c r="L241" t="s">
        <v>32</v>
      </c>
      <c r="N241" t="s">
        <v>1194</v>
      </c>
      <c r="O241" t="s">
        <v>539</v>
      </c>
      <c r="Q241" t="s">
        <v>537</v>
      </c>
      <c r="R241" t="s">
        <v>235</v>
      </c>
      <c r="T241" t="s">
        <v>43</v>
      </c>
      <c r="U241" t="s">
        <v>29</v>
      </c>
      <c r="V241" t="s">
        <v>26</v>
      </c>
      <c r="W241" t="s">
        <v>1194</v>
      </c>
      <c r="Y241" s="1">
        <v>42586.299166666664</v>
      </c>
      <c r="Z241" s="1">
        <v>42736.977094907408</v>
      </c>
    </row>
    <row r="242" spans="1:27" x14ac:dyDescent="0.3">
      <c r="A242">
        <v>88054</v>
      </c>
      <c r="B242" t="s">
        <v>214</v>
      </c>
      <c r="C242" t="s">
        <v>184</v>
      </c>
      <c r="D242" t="s">
        <v>293</v>
      </c>
      <c r="E242" t="s">
        <v>24</v>
      </c>
      <c r="F242" t="s">
        <v>27</v>
      </c>
      <c r="G242" t="s">
        <v>169</v>
      </c>
      <c r="H242" t="s">
        <v>536</v>
      </c>
      <c r="I242" t="s">
        <v>800</v>
      </c>
      <c r="J242" t="s">
        <v>91</v>
      </c>
      <c r="K242" t="s">
        <v>41</v>
      </c>
      <c r="L242" t="s">
        <v>240</v>
      </c>
      <c r="M242" t="s">
        <v>365</v>
      </c>
      <c r="N242" t="s">
        <v>1194</v>
      </c>
      <c r="O242" t="s">
        <v>383</v>
      </c>
      <c r="R242" t="s">
        <v>235</v>
      </c>
      <c r="T242" t="s">
        <v>67</v>
      </c>
      <c r="U242" t="s">
        <v>37</v>
      </c>
      <c r="V242" t="s">
        <v>26</v>
      </c>
      <c r="W242" t="s">
        <v>1194</v>
      </c>
      <c r="Y242" s="1">
        <v>42606.244699074072</v>
      </c>
      <c r="Z242" s="1">
        <v>42760.554328703707</v>
      </c>
    </row>
    <row r="243" spans="1:27" x14ac:dyDescent="0.3">
      <c r="A243">
        <v>88202</v>
      </c>
      <c r="B243" t="s">
        <v>285</v>
      </c>
      <c r="C243" t="s">
        <v>184</v>
      </c>
      <c r="D243" t="s">
        <v>293</v>
      </c>
      <c r="E243" t="s">
        <v>24</v>
      </c>
      <c r="F243" t="s">
        <v>27</v>
      </c>
      <c r="G243" t="s">
        <v>169</v>
      </c>
      <c r="H243" t="s">
        <v>535</v>
      </c>
      <c r="I243" t="s">
        <v>245</v>
      </c>
      <c r="J243" t="s">
        <v>91</v>
      </c>
      <c r="K243" t="s">
        <v>41</v>
      </c>
      <c r="L243" t="s">
        <v>32</v>
      </c>
      <c r="M243" t="s">
        <v>369</v>
      </c>
      <c r="N243" t="s">
        <v>1194</v>
      </c>
      <c r="O243" t="s">
        <v>411</v>
      </c>
      <c r="R243" t="s">
        <v>235</v>
      </c>
      <c r="T243" t="s">
        <v>43</v>
      </c>
      <c r="U243" t="s">
        <v>29</v>
      </c>
      <c r="V243" t="s">
        <v>26</v>
      </c>
      <c r="W243" t="s">
        <v>1194</v>
      </c>
      <c r="Y243" s="1">
        <v>42608.519803240742</v>
      </c>
      <c r="Z243" s="1">
        <v>42621.606226851851</v>
      </c>
    </row>
    <row r="244" spans="1:27" x14ac:dyDescent="0.3">
      <c r="A244">
        <v>88899</v>
      </c>
      <c r="B244" t="s">
        <v>340</v>
      </c>
      <c r="C244" t="s">
        <v>184</v>
      </c>
      <c r="D244" t="s">
        <v>525</v>
      </c>
      <c r="E244" t="s">
        <v>24</v>
      </c>
      <c r="F244" t="s">
        <v>27</v>
      </c>
      <c r="G244" t="s">
        <v>169</v>
      </c>
      <c r="H244" t="s">
        <v>534</v>
      </c>
      <c r="I244" t="s">
        <v>915</v>
      </c>
      <c r="J244" t="s">
        <v>91</v>
      </c>
      <c r="K244" t="s">
        <v>41</v>
      </c>
      <c r="L244" t="s">
        <v>32</v>
      </c>
      <c r="N244" t="s">
        <v>1194</v>
      </c>
      <c r="O244" t="s">
        <v>270</v>
      </c>
      <c r="R244" t="s">
        <v>235</v>
      </c>
      <c r="T244" t="s">
        <v>55</v>
      </c>
      <c r="U244" t="s">
        <v>37</v>
      </c>
      <c r="V244" t="s">
        <v>26</v>
      </c>
      <c r="W244" t="s">
        <v>1194</v>
      </c>
      <c r="Y244" s="1">
        <v>42625.724212962959</v>
      </c>
      <c r="Z244" s="1">
        <v>42627.048414351855</v>
      </c>
    </row>
    <row r="245" spans="1:27" x14ac:dyDescent="0.3">
      <c r="A245">
        <v>91723</v>
      </c>
      <c r="B245" t="s">
        <v>325</v>
      </c>
      <c r="C245" t="s">
        <v>184</v>
      </c>
      <c r="D245" t="s">
        <v>525</v>
      </c>
      <c r="E245" t="s">
        <v>24</v>
      </c>
      <c r="F245" t="s">
        <v>27</v>
      </c>
      <c r="G245" t="s">
        <v>187</v>
      </c>
      <c r="H245" t="s">
        <v>524</v>
      </c>
      <c r="I245" t="s">
        <v>195</v>
      </c>
      <c r="J245" t="s">
        <v>91</v>
      </c>
      <c r="K245" t="s">
        <v>41</v>
      </c>
      <c r="L245" t="s">
        <v>32</v>
      </c>
      <c r="M245" t="s">
        <v>369</v>
      </c>
      <c r="N245" t="s">
        <v>1194</v>
      </c>
      <c r="O245" t="s">
        <v>368</v>
      </c>
      <c r="R245" t="s">
        <v>235</v>
      </c>
      <c r="T245" t="s">
        <v>55</v>
      </c>
      <c r="U245" t="s">
        <v>37</v>
      </c>
      <c r="V245" t="s">
        <v>26</v>
      </c>
      <c r="W245" t="s">
        <v>1194</v>
      </c>
      <c r="Y245" s="1">
        <v>42676.504247685189</v>
      </c>
      <c r="Z245" s="1">
        <v>42690.266458333332</v>
      </c>
    </row>
    <row r="246" spans="1:27" x14ac:dyDescent="0.3">
      <c r="A246">
        <v>92081</v>
      </c>
      <c r="B246" t="s">
        <v>159</v>
      </c>
      <c r="C246" t="s">
        <v>184</v>
      </c>
      <c r="D246" t="s">
        <v>212</v>
      </c>
      <c r="E246" t="s">
        <v>24</v>
      </c>
      <c r="F246" t="s">
        <v>27</v>
      </c>
      <c r="G246" t="s">
        <v>187</v>
      </c>
      <c r="H246" t="s">
        <v>1233</v>
      </c>
      <c r="I246" t="s">
        <v>234</v>
      </c>
      <c r="J246" t="s">
        <v>91</v>
      </c>
      <c r="K246" t="s">
        <v>41</v>
      </c>
      <c r="L246" t="s">
        <v>32</v>
      </c>
      <c r="M246" t="s">
        <v>298</v>
      </c>
      <c r="N246" t="s">
        <v>1194</v>
      </c>
      <c r="O246" t="s">
        <v>1216</v>
      </c>
      <c r="Q246" t="s">
        <v>366</v>
      </c>
      <c r="R246" t="s">
        <v>235</v>
      </c>
      <c r="T246" t="s">
        <v>43</v>
      </c>
      <c r="U246" t="s">
        <v>29</v>
      </c>
      <c r="V246" t="s">
        <v>26</v>
      </c>
      <c r="W246" t="s">
        <v>361</v>
      </c>
      <c r="Y246" s="1">
        <v>42683.658750000002</v>
      </c>
      <c r="Z246" s="1">
        <v>42796.337094907409</v>
      </c>
      <c r="AA246" t="s">
        <v>1232</v>
      </c>
    </row>
    <row r="247" spans="1:27" x14ac:dyDescent="0.3">
      <c r="A247">
        <v>92552</v>
      </c>
      <c r="B247" t="s">
        <v>100</v>
      </c>
      <c r="C247" t="s">
        <v>184</v>
      </c>
      <c r="D247" t="s">
        <v>293</v>
      </c>
      <c r="E247" t="s">
        <v>24</v>
      </c>
      <c r="F247" t="s">
        <v>27</v>
      </c>
      <c r="G247" t="s">
        <v>187</v>
      </c>
      <c r="H247" t="s">
        <v>523</v>
      </c>
      <c r="I247" t="s">
        <v>195</v>
      </c>
      <c r="J247" t="s">
        <v>91</v>
      </c>
      <c r="K247" t="s">
        <v>41</v>
      </c>
      <c r="L247" t="s">
        <v>32</v>
      </c>
      <c r="M247" t="s">
        <v>369</v>
      </c>
      <c r="N247" t="s">
        <v>1194</v>
      </c>
      <c r="O247" t="s">
        <v>1194</v>
      </c>
      <c r="R247" t="s">
        <v>235</v>
      </c>
      <c r="T247" t="s">
        <v>55</v>
      </c>
      <c r="U247" t="s">
        <v>37</v>
      </c>
      <c r="V247" t="s">
        <v>26</v>
      </c>
      <c r="W247" t="s">
        <v>1194</v>
      </c>
      <c r="Y247" s="1">
        <v>42692.370798611111</v>
      </c>
      <c r="Z247" s="1">
        <v>42754.314803240741</v>
      </c>
    </row>
    <row r="248" spans="1:27" x14ac:dyDescent="0.3">
      <c r="A248">
        <v>94194</v>
      </c>
      <c r="B248" t="s">
        <v>229</v>
      </c>
      <c r="C248" t="s">
        <v>184</v>
      </c>
      <c r="D248" t="s">
        <v>293</v>
      </c>
      <c r="E248" t="s">
        <v>149</v>
      </c>
      <c r="F248" t="s">
        <v>27</v>
      </c>
      <c r="G248" t="s">
        <v>187</v>
      </c>
      <c r="H248" t="s">
        <v>973</v>
      </c>
      <c r="I248" t="s">
        <v>229</v>
      </c>
      <c r="J248" t="s">
        <v>91</v>
      </c>
      <c r="K248" t="s">
        <v>41</v>
      </c>
      <c r="L248" t="s">
        <v>240</v>
      </c>
      <c r="M248" t="s">
        <v>369</v>
      </c>
      <c r="N248" t="s">
        <v>1194</v>
      </c>
      <c r="O248" t="s">
        <v>1194</v>
      </c>
      <c r="Q248" t="s">
        <v>972</v>
      </c>
      <c r="R248" t="s">
        <v>235</v>
      </c>
      <c r="T248" t="s">
        <v>43</v>
      </c>
      <c r="U248" t="s">
        <v>29</v>
      </c>
      <c r="V248" t="s">
        <v>26</v>
      </c>
      <c r="W248" t="s">
        <v>1194</v>
      </c>
      <c r="Y248" s="1">
        <v>42740.002442129633</v>
      </c>
      <c r="Z248" s="1">
        <v>42766.496493055558</v>
      </c>
    </row>
    <row r="249" spans="1:27" x14ac:dyDescent="0.3">
      <c r="A249">
        <v>94594</v>
      </c>
      <c r="B249" t="s">
        <v>340</v>
      </c>
      <c r="C249" t="s">
        <v>184</v>
      </c>
      <c r="D249" t="s">
        <v>212</v>
      </c>
      <c r="E249" t="s">
        <v>147</v>
      </c>
      <c r="F249" t="s">
        <v>27</v>
      </c>
      <c r="G249" t="s">
        <v>187</v>
      </c>
      <c r="H249" t="s">
        <v>971</v>
      </c>
      <c r="I249" t="s">
        <v>913</v>
      </c>
      <c r="J249" t="s">
        <v>91</v>
      </c>
      <c r="K249" t="s">
        <v>41</v>
      </c>
      <c r="L249" t="s">
        <v>240</v>
      </c>
      <c r="M249" t="s">
        <v>185</v>
      </c>
      <c r="N249" t="s">
        <v>1194</v>
      </c>
      <c r="O249" t="s">
        <v>1194</v>
      </c>
      <c r="R249" t="s">
        <v>235</v>
      </c>
      <c r="T249" t="s">
        <v>67</v>
      </c>
      <c r="U249" t="s">
        <v>37</v>
      </c>
      <c r="V249" t="s">
        <v>235</v>
      </c>
      <c r="W249" t="s">
        <v>1194</v>
      </c>
      <c r="Y249" s="1">
        <v>42748.470682870371</v>
      </c>
      <c r="Z249" s="1">
        <v>42780.21603009259</v>
      </c>
      <c r="AA249" t="s">
        <v>531</v>
      </c>
    </row>
    <row r="250" spans="1:27" x14ac:dyDescent="0.3">
      <c r="A250">
        <v>95130</v>
      </c>
      <c r="B250" t="s">
        <v>295</v>
      </c>
      <c r="C250" t="s">
        <v>184</v>
      </c>
      <c r="D250" t="s">
        <v>212</v>
      </c>
      <c r="E250" t="s">
        <v>24</v>
      </c>
      <c r="F250" t="s">
        <v>27</v>
      </c>
      <c r="G250" t="s">
        <v>169</v>
      </c>
      <c r="H250" t="s">
        <v>522</v>
      </c>
      <c r="I250" t="s">
        <v>349</v>
      </c>
      <c r="J250" t="s">
        <v>102</v>
      </c>
      <c r="K250" t="s">
        <v>41</v>
      </c>
      <c r="L250" t="s">
        <v>240</v>
      </c>
      <c r="M250" t="s">
        <v>365</v>
      </c>
      <c r="N250" t="s">
        <v>1194</v>
      </c>
      <c r="O250" t="s">
        <v>364</v>
      </c>
      <c r="R250" t="s">
        <v>235</v>
      </c>
      <c r="T250" t="s">
        <v>55</v>
      </c>
      <c r="U250" t="s">
        <v>45</v>
      </c>
      <c r="V250" t="s">
        <v>26</v>
      </c>
      <c r="W250" t="s">
        <v>1194</v>
      </c>
      <c r="Y250" s="1">
        <v>42762.359837962962</v>
      </c>
      <c r="Z250" s="1">
        <v>42774.1325462963</v>
      </c>
    </row>
    <row r="251" spans="1:27" x14ac:dyDescent="0.3">
      <c r="A251">
        <v>95216</v>
      </c>
      <c r="B251" t="s">
        <v>214</v>
      </c>
      <c r="C251" t="s">
        <v>184</v>
      </c>
      <c r="D251" t="s">
        <v>293</v>
      </c>
      <c r="E251" t="s">
        <v>149</v>
      </c>
      <c r="F251" t="s">
        <v>27</v>
      </c>
      <c r="G251" t="s">
        <v>187</v>
      </c>
      <c r="H251" t="s">
        <v>969</v>
      </c>
      <c r="I251" t="s">
        <v>315</v>
      </c>
      <c r="J251" t="s">
        <v>214</v>
      </c>
      <c r="K251" t="s">
        <v>41</v>
      </c>
      <c r="L251" t="s">
        <v>240</v>
      </c>
      <c r="M251" t="s">
        <v>185</v>
      </c>
      <c r="N251" t="s">
        <v>1194</v>
      </c>
      <c r="O251" t="s">
        <v>1194</v>
      </c>
      <c r="R251" t="s">
        <v>235</v>
      </c>
      <c r="T251" t="s">
        <v>55</v>
      </c>
      <c r="U251" t="s">
        <v>37</v>
      </c>
      <c r="V251" t="s">
        <v>235</v>
      </c>
      <c r="W251" t="s">
        <v>1194</v>
      </c>
      <c r="Y251" s="1">
        <v>42765.98542824074</v>
      </c>
      <c r="Z251" s="1">
        <v>42781.343599537038</v>
      </c>
      <c r="AA251" t="s">
        <v>531</v>
      </c>
    </row>
    <row r="252" spans="1:27" x14ac:dyDescent="0.3">
      <c r="A252">
        <v>95391</v>
      </c>
      <c r="B252" t="s">
        <v>340</v>
      </c>
      <c r="C252" t="s">
        <v>184</v>
      </c>
      <c r="D252" t="s">
        <v>212</v>
      </c>
      <c r="E252" t="s">
        <v>147</v>
      </c>
      <c r="F252" t="s">
        <v>27</v>
      </c>
      <c r="G252" t="s">
        <v>187</v>
      </c>
      <c r="H252" t="s">
        <v>964</v>
      </c>
      <c r="I252" t="s">
        <v>913</v>
      </c>
      <c r="J252" t="s">
        <v>91</v>
      </c>
      <c r="K252" t="s">
        <v>41</v>
      </c>
      <c r="L252" t="s">
        <v>240</v>
      </c>
      <c r="M252" t="s">
        <v>185</v>
      </c>
      <c r="N252" t="s">
        <v>1194</v>
      </c>
      <c r="O252" t="s">
        <v>1194</v>
      </c>
      <c r="R252" t="s">
        <v>235</v>
      </c>
      <c r="T252" t="s">
        <v>55</v>
      </c>
      <c r="U252" t="s">
        <v>45</v>
      </c>
      <c r="V252" t="s">
        <v>235</v>
      </c>
      <c r="W252" t="s">
        <v>1194</v>
      </c>
      <c r="Y252" s="1">
        <v>42768.410393518519</v>
      </c>
      <c r="Z252" s="1">
        <v>42780.217731481483</v>
      </c>
    </row>
    <row r="253" spans="1:27" x14ac:dyDescent="0.3">
      <c r="A253">
        <v>95650</v>
      </c>
      <c r="B253" t="s">
        <v>497</v>
      </c>
      <c r="C253" t="s">
        <v>184</v>
      </c>
      <c r="D253" t="s">
        <v>212</v>
      </c>
      <c r="E253" t="s">
        <v>149</v>
      </c>
      <c r="F253" t="s">
        <v>27</v>
      </c>
      <c r="G253" t="s">
        <v>49</v>
      </c>
      <c r="H253" t="s">
        <v>1295</v>
      </c>
      <c r="J253" t="s">
        <v>497</v>
      </c>
      <c r="K253" t="s">
        <v>41</v>
      </c>
      <c r="L253" t="s">
        <v>240</v>
      </c>
      <c r="M253" t="s">
        <v>185</v>
      </c>
      <c r="N253" t="s">
        <v>1194</v>
      </c>
      <c r="O253" t="s">
        <v>1194</v>
      </c>
      <c r="R253" t="s">
        <v>235</v>
      </c>
      <c r="T253" t="s">
        <v>43</v>
      </c>
      <c r="U253" t="s">
        <v>37</v>
      </c>
      <c r="V253" t="s">
        <v>235</v>
      </c>
      <c r="W253" t="s">
        <v>1194</v>
      </c>
      <c r="Y253" s="1">
        <v>42774.953576388885</v>
      </c>
      <c r="Z253" s="1">
        <v>42803.15320601852</v>
      </c>
    </row>
    <row r="254" spans="1:27" x14ac:dyDescent="0.3">
      <c r="A254">
        <v>96716</v>
      </c>
      <c r="B254" t="s">
        <v>455</v>
      </c>
      <c r="C254" t="s">
        <v>184</v>
      </c>
      <c r="D254" t="s">
        <v>186</v>
      </c>
      <c r="E254" t="s">
        <v>24</v>
      </c>
      <c r="F254" t="s">
        <v>27</v>
      </c>
      <c r="G254" t="s">
        <v>1231</v>
      </c>
      <c r="H254" t="s">
        <v>1230</v>
      </c>
      <c r="I254" t="s">
        <v>84</v>
      </c>
      <c r="J254" t="s">
        <v>102</v>
      </c>
      <c r="K254" t="s">
        <v>41</v>
      </c>
      <c r="L254" t="s">
        <v>32</v>
      </c>
      <c r="M254" t="s">
        <v>104</v>
      </c>
      <c r="N254" t="s">
        <v>1194</v>
      </c>
      <c r="O254" t="s">
        <v>1221</v>
      </c>
      <c r="R254" t="s">
        <v>235</v>
      </c>
      <c r="T254" t="s">
        <v>55</v>
      </c>
      <c r="U254" t="s">
        <v>37</v>
      </c>
      <c r="V254" t="s">
        <v>235</v>
      </c>
      <c r="W254" t="s">
        <v>1194</v>
      </c>
      <c r="Y254" s="1">
        <v>42800.388680555552</v>
      </c>
      <c r="Z254" s="1">
        <v>42802.544803240744</v>
      </c>
    </row>
    <row r="255" spans="1:27" x14ac:dyDescent="0.3">
      <c r="A255">
        <v>79112</v>
      </c>
      <c r="B255" t="s">
        <v>181</v>
      </c>
      <c r="C255" t="s">
        <v>237</v>
      </c>
      <c r="D255" t="s">
        <v>238</v>
      </c>
      <c r="E255" t="s">
        <v>24</v>
      </c>
      <c r="F255" t="s">
        <v>27</v>
      </c>
      <c r="G255" t="s">
        <v>58</v>
      </c>
      <c r="H255" t="s">
        <v>519</v>
      </c>
      <c r="I255" t="s">
        <v>248</v>
      </c>
      <c r="J255" t="s">
        <v>181</v>
      </c>
      <c r="K255" t="s">
        <v>41</v>
      </c>
      <c r="L255" t="s">
        <v>32</v>
      </c>
      <c r="N255" t="s">
        <v>1194</v>
      </c>
      <c r="O255" t="s">
        <v>1194</v>
      </c>
      <c r="R255" t="s">
        <v>235</v>
      </c>
      <c r="T255" t="s">
        <v>55</v>
      </c>
      <c r="U255" t="s">
        <v>37</v>
      </c>
      <c r="V255" t="s">
        <v>26</v>
      </c>
      <c r="W255" t="s">
        <v>1194</v>
      </c>
      <c r="Y255" s="1">
        <v>42449.310034722221</v>
      </c>
      <c r="Z255" s="1">
        <v>42451.033460648148</v>
      </c>
    </row>
    <row r="256" spans="1:27" x14ac:dyDescent="0.3">
      <c r="A256">
        <v>79131</v>
      </c>
      <c r="B256" t="s">
        <v>181</v>
      </c>
      <c r="C256" t="s">
        <v>237</v>
      </c>
      <c r="D256" t="s">
        <v>238</v>
      </c>
      <c r="E256" t="s">
        <v>24</v>
      </c>
      <c r="F256" t="s">
        <v>27</v>
      </c>
      <c r="G256" t="s">
        <v>58</v>
      </c>
      <c r="H256" t="s">
        <v>518</v>
      </c>
      <c r="I256" t="s">
        <v>248</v>
      </c>
      <c r="J256" t="s">
        <v>181</v>
      </c>
      <c r="K256" t="s">
        <v>41</v>
      </c>
      <c r="L256" t="s">
        <v>32</v>
      </c>
      <c r="M256" t="s">
        <v>44</v>
      </c>
      <c r="N256" t="s">
        <v>1194</v>
      </c>
      <c r="O256" t="s">
        <v>1194</v>
      </c>
      <c r="R256" t="s">
        <v>235</v>
      </c>
      <c r="T256" t="s">
        <v>43</v>
      </c>
      <c r="U256" t="s">
        <v>45</v>
      </c>
      <c r="V256" t="s">
        <v>26</v>
      </c>
      <c r="W256" t="s">
        <v>361</v>
      </c>
      <c r="Y256" s="1">
        <v>42450.072858796295</v>
      </c>
      <c r="Z256" s="1">
        <v>42451.03087962963</v>
      </c>
    </row>
    <row r="257" spans="1:26" x14ac:dyDescent="0.3">
      <c r="A257">
        <v>79310</v>
      </c>
      <c r="B257" t="s">
        <v>181</v>
      </c>
      <c r="C257" t="s">
        <v>237</v>
      </c>
      <c r="D257" t="s">
        <v>238</v>
      </c>
      <c r="E257" t="s">
        <v>24</v>
      </c>
      <c r="F257" t="s">
        <v>27</v>
      </c>
      <c r="G257" t="s">
        <v>242</v>
      </c>
      <c r="H257" t="s">
        <v>517</v>
      </c>
      <c r="I257" t="s">
        <v>248</v>
      </c>
      <c r="J257" t="s">
        <v>181</v>
      </c>
      <c r="K257" t="s">
        <v>41</v>
      </c>
      <c r="L257" t="s">
        <v>32</v>
      </c>
      <c r="N257" t="s">
        <v>1194</v>
      </c>
      <c r="O257" t="s">
        <v>1194</v>
      </c>
      <c r="R257" t="s">
        <v>235</v>
      </c>
      <c r="T257" t="s">
        <v>43</v>
      </c>
      <c r="U257" t="s">
        <v>45</v>
      </c>
      <c r="V257" t="s">
        <v>26</v>
      </c>
      <c r="W257" t="s">
        <v>1194</v>
      </c>
      <c r="Y257" s="1">
        <v>42452.000856481478</v>
      </c>
      <c r="Z257" s="1">
        <v>42452.206655092596</v>
      </c>
    </row>
    <row r="258" spans="1:26" x14ac:dyDescent="0.3">
      <c r="A258">
        <v>80013</v>
      </c>
      <c r="B258" t="s">
        <v>181</v>
      </c>
      <c r="C258" t="s">
        <v>237</v>
      </c>
      <c r="D258" t="s">
        <v>238</v>
      </c>
      <c r="E258" t="s">
        <v>24</v>
      </c>
      <c r="F258" t="s">
        <v>27</v>
      </c>
      <c r="G258" t="s">
        <v>35</v>
      </c>
      <c r="H258" t="s">
        <v>516</v>
      </c>
      <c r="I258" t="s">
        <v>248</v>
      </c>
      <c r="J258" t="s">
        <v>181</v>
      </c>
      <c r="K258" t="s">
        <v>41</v>
      </c>
      <c r="L258" t="s">
        <v>32</v>
      </c>
      <c r="N258" t="s">
        <v>1194</v>
      </c>
      <c r="O258" t="s">
        <v>1194</v>
      </c>
      <c r="R258" t="s">
        <v>235</v>
      </c>
      <c r="T258" t="s">
        <v>43</v>
      </c>
      <c r="U258" t="s">
        <v>37</v>
      </c>
      <c r="V258" t="s">
        <v>26</v>
      </c>
      <c r="W258" t="s">
        <v>1194</v>
      </c>
      <c r="Y258" s="1">
        <v>42460.985567129632</v>
      </c>
      <c r="Z258" s="1">
        <v>42461.023402777777</v>
      </c>
    </row>
    <row r="259" spans="1:26" x14ac:dyDescent="0.3">
      <c r="A259">
        <v>80281</v>
      </c>
      <c r="B259" t="s">
        <v>222</v>
      </c>
      <c r="C259" t="s">
        <v>237</v>
      </c>
      <c r="D259" t="s">
        <v>238</v>
      </c>
      <c r="E259" t="s">
        <v>24</v>
      </c>
      <c r="F259" t="s">
        <v>27</v>
      </c>
      <c r="G259" t="s">
        <v>49</v>
      </c>
      <c r="H259" t="s">
        <v>515</v>
      </c>
      <c r="I259" t="s">
        <v>248</v>
      </c>
      <c r="J259" t="s">
        <v>248</v>
      </c>
      <c r="K259" t="s">
        <v>41</v>
      </c>
      <c r="L259" t="s">
        <v>101</v>
      </c>
      <c r="N259" t="s">
        <v>1194</v>
      </c>
      <c r="O259" t="s">
        <v>1194</v>
      </c>
      <c r="R259" t="s">
        <v>235</v>
      </c>
      <c r="T259" t="s">
        <v>67</v>
      </c>
      <c r="U259" t="s">
        <v>45</v>
      </c>
      <c r="V259" t="s">
        <v>235</v>
      </c>
      <c r="W259" t="s">
        <v>1194</v>
      </c>
      <c r="Y259" s="1">
        <v>42465.963460648149</v>
      </c>
      <c r="Z259" s="1">
        <v>42466.021863425929</v>
      </c>
    </row>
    <row r="260" spans="1:26" x14ac:dyDescent="0.3">
      <c r="A260">
        <v>80967</v>
      </c>
      <c r="B260" t="s">
        <v>89</v>
      </c>
      <c r="C260" t="s">
        <v>237</v>
      </c>
      <c r="D260" t="s">
        <v>238</v>
      </c>
      <c r="E260" t="s">
        <v>24</v>
      </c>
      <c r="F260" t="s">
        <v>27</v>
      </c>
      <c r="G260" t="s">
        <v>49</v>
      </c>
      <c r="H260" t="s">
        <v>513</v>
      </c>
      <c r="I260" t="s">
        <v>248</v>
      </c>
      <c r="J260" t="s">
        <v>248</v>
      </c>
      <c r="K260" t="s">
        <v>41</v>
      </c>
      <c r="L260" t="s">
        <v>32</v>
      </c>
      <c r="N260" t="s">
        <v>1194</v>
      </c>
      <c r="O260" t="s">
        <v>1194</v>
      </c>
      <c r="R260" t="s">
        <v>235</v>
      </c>
      <c r="T260" t="s">
        <v>55</v>
      </c>
      <c r="U260" t="s">
        <v>37</v>
      </c>
      <c r="V260" t="s">
        <v>235</v>
      </c>
      <c r="W260" t="s">
        <v>1194</v>
      </c>
      <c r="Y260" s="1">
        <v>42475.192893518521</v>
      </c>
      <c r="Z260" s="1">
        <v>42523.210833333331</v>
      </c>
    </row>
    <row r="261" spans="1:26" x14ac:dyDescent="0.3">
      <c r="A261">
        <v>82402</v>
      </c>
      <c r="B261" t="s">
        <v>89</v>
      </c>
      <c r="C261" t="s">
        <v>237</v>
      </c>
      <c r="D261" t="s">
        <v>238</v>
      </c>
      <c r="E261" t="s">
        <v>24</v>
      </c>
      <c r="F261" t="s">
        <v>27</v>
      </c>
      <c r="G261" t="s">
        <v>49</v>
      </c>
      <c r="H261" t="s">
        <v>511</v>
      </c>
      <c r="J261" t="s">
        <v>248</v>
      </c>
      <c r="K261" t="s">
        <v>41</v>
      </c>
      <c r="L261" t="s">
        <v>101</v>
      </c>
      <c r="N261" t="s">
        <v>1194</v>
      </c>
      <c r="O261" t="s">
        <v>1194</v>
      </c>
      <c r="R261" t="s">
        <v>235</v>
      </c>
      <c r="T261" t="s">
        <v>43</v>
      </c>
      <c r="U261" t="s">
        <v>37</v>
      </c>
      <c r="V261" t="s">
        <v>235</v>
      </c>
      <c r="W261" t="s">
        <v>1194</v>
      </c>
      <c r="Y261" s="1">
        <v>42496.037499999999</v>
      </c>
      <c r="Z261" s="1">
        <v>42523.211469907408</v>
      </c>
    </row>
    <row r="262" spans="1:26" x14ac:dyDescent="0.3">
      <c r="A262">
        <v>83276</v>
      </c>
      <c r="B262" t="s">
        <v>89</v>
      </c>
      <c r="C262" t="s">
        <v>237</v>
      </c>
      <c r="D262" t="s">
        <v>238</v>
      </c>
      <c r="E262" t="s">
        <v>24</v>
      </c>
      <c r="F262" t="s">
        <v>27</v>
      </c>
      <c r="G262" t="s">
        <v>166</v>
      </c>
      <c r="H262" t="s">
        <v>510</v>
      </c>
      <c r="I262" t="s">
        <v>228</v>
      </c>
      <c r="J262" t="s">
        <v>228</v>
      </c>
      <c r="K262" t="s">
        <v>41</v>
      </c>
      <c r="L262" t="s">
        <v>32</v>
      </c>
      <c r="N262" t="s">
        <v>1194</v>
      </c>
      <c r="O262" t="s">
        <v>1194</v>
      </c>
      <c r="R262" t="s">
        <v>235</v>
      </c>
      <c r="T262" t="s">
        <v>55</v>
      </c>
      <c r="U262" t="s">
        <v>37</v>
      </c>
      <c r="V262" t="s">
        <v>235</v>
      </c>
      <c r="W262" t="s">
        <v>1194</v>
      </c>
      <c r="Y262" s="1">
        <v>42510.131377314814</v>
      </c>
      <c r="Z262" s="1">
        <v>42523.211875000001</v>
      </c>
    </row>
    <row r="263" spans="1:26" x14ac:dyDescent="0.3">
      <c r="A263">
        <v>83465</v>
      </c>
      <c r="B263" t="s">
        <v>87</v>
      </c>
      <c r="C263" t="s">
        <v>237</v>
      </c>
      <c r="D263" t="s">
        <v>238</v>
      </c>
      <c r="E263" t="s">
        <v>24</v>
      </c>
      <c r="F263" t="s">
        <v>27</v>
      </c>
      <c r="G263" t="s">
        <v>49</v>
      </c>
      <c r="H263" t="s">
        <v>509</v>
      </c>
      <c r="J263" t="s">
        <v>87</v>
      </c>
      <c r="K263" t="s">
        <v>41</v>
      </c>
      <c r="L263" t="s">
        <v>32</v>
      </c>
      <c r="N263" t="s">
        <v>1194</v>
      </c>
      <c r="O263" t="s">
        <v>1194</v>
      </c>
      <c r="R263" t="s">
        <v>235</v>
      </c>
      <c r="T263" t="s">
        <v>55</v>
      </c>
      <c r="U263" t="s">
        <v>45</v>
      </c>
      <c r="V263" t="s">
        <v>26</v>
      </c>
      <c r="W263" t="s">
        <v>361</v>
      </c>
      <c r="Y263" s="1">
        <v>42514.204340277778</v>
      </c>
      <c r="Z263" s="1">
        <v>42523.214861111112</v>
      </c>
    </row>
    <row r="264" spans="1:26" x14ac:dyDescent="0.3">
      <c r="A264">
        <v>83876</v>
      </c>
      <c r="B264" t="s">
        <v>89</v>
      </c>
      <c r="C264" t="s">
        <v>237</v>
      </c>
      <c r="D264" t="s">
        <v>238</v>
      </c>
      <c r="E264" t="s">
        <v>24</v>
      </c>
      <c r="F264" t="s">
        <v>27</v>
      </c>
      <c r="G264" t="s">
        <v>187</v>
      </c>
      <c r="H264" t="s">
        <v>521</v>
      </c>
      <c r="J264" t="s">
        <v>282</v>
      </c>
      <c r="K264" t="s">
        <v>41</v>
      </c>
      <c r="L264" t="s">
        <v>32</v>
      </c>
      <c r="N264" t="s">
        <v>1194</v>
      </c>
      <c r="O264" t="s">
        <v>1194</v>
      </c>
      <c r="R264" t="s">
        <v>235</v>
      </c>
      <c r="T264" t="s">
        <v>43</v>
      </c>
      <c r="U264" t="s">
        <v>60</v>
      </c>
      <c r="V264" t="s">
        <v>235</v>
      </c>
      <c r="W264" t="s">
        <v>1194</v>
      </c>
      <c r="Y264" s="1">
        <v>42522.50372685185</v>
      </c>
      <c r="Z264" s="1">
        <v>42803.366597222222</v>
      </c>
    </row>
    <row r="265" spans="1:26" x14ac:dyDescent="0.3">
      <c r="A265">
        <v>83877</v>
      </c>
      <c r="B265" t="s">
        <v>89</v>
      </c>
      <c r="C265" t="s">
        <v>237</v>
      </c>
      <c r="D265" t="s">
        <v>238</v>
      </c>
      <c r="E265" t="s">
        <v>24</v>
      </c>
      <c r="F265" t="s">
        <v>27</v>
      </c>
      <c r="G265" t="s">
        <v>187</v>
      </c>
      <c r="H265" t="s">
        <v>520</v>
      </c>
      <c r="J265" t="s">
        <v>282</v>
      </c>
      <c r="K265" t="s">
        <v>41</v>
      </c>
      <c r="L265" t="s">
        <v>32</v>
      </c>
      <c r="N265" t="s">
        <v>1194</v>
      </c>
      <c r="O265" t="s">
        <v>1194</v>
      </c>
      <c r="R265" t="s">
        <v>235</v>
      </c>
      <c r="T265" t="s">
        <v>43</v>
      </c>
      <c r="U265" t="s">
        <v>60</v>
      </c>
      <c r="V265" t="s">
        <v>235</v>
      </c>
      <c r="W265" t="s">
        <v>1194</v>
      </c>
      <c r="Y265" s="1">
        <v>42522.505486111113</v>
      </c>
      <c r="Z265" s="1">
        <v>42803.366249999999</v>
      </c>
    </row>
    <row r="266" spans="1:26" x14ac:dyDescent="0.3">
      <c r="A266">
        <v>84603</v>
      </c>
      <c r="B266" t="s">
        <v>222</v>
      </c>
      <c r="C266" t="s">
        <v>237</v>
      </c>
      <c r="D266" t="s">
        <v>238</v>
      </c>
      <c r="E266" t="s">
        <v>24</v>
      </c>
      <c r="F266" t="s">
        <v>27</v>
      </c>
      <c r="G266" t="s">
        <v>49</v>
      </c>
      <c r="H266" t="s">
        <v>508</v>
      </c>
      <c r="J266" t="s">
        <v>497</v>
      </c>
      <c r="K266" t="s">
        <v>41</v>
      </c>
      <c r="L266" t="s">
        <v>32</v>
      </c>
      <c r="M266" t="s">
        <v>44</v>
      </c>
      <c r="N266" t="s">
        <v>1194</v>
      </c>
      <c r="O266" t="s">
        <v>273</v>
      </c>
      <c r="R266" t="s">
        <v>235</v>
      </c>
      <c r="T266" t="s">
        <v>55</v>
      </c>
      <c r="U266" t="s">
        <v>45</v>
      </c>
      <c r="V266" t="s">
        <v>235</v>
      </c>
      <c r="W266" t="s">
        <v>1194</v>
      </c>
      <c r="X266" t="s">
        <v>506</v>
      </c>
      <c r="Y266" s="1">
        <v>42536.099398148152</v>
      </c>
      <c r="Z266" s="1">
        <v>42550.070474537039</v>
      </c>
    </row>
    <row r="267" spans="1:26" x14ac:dyDescent="0.3">
      <c r="A267">
        <v>84606</v>
      </c>
      <c r="B267" t="s">
        <v>222</v>
      </c>
      <c r="C267" t="s">
        <v>237</v>
      </c>
      <c r="D267" t="s">
        <v>238</v>
      </c>
      <c r="E267" t="s">
        <v>24</v>
      </c>
      <c r="F267" t="s">
        <v>27</v>
      </c>
      <c r="G267" t="s">
        <v>49</v>
      </c>
      <c r="H267" t="s">
        <v>507</v>
      </c>
      <c r="I267" t="s">
        <v>497</v>
      </c>
      <c r="J267" t="s">
        <v>497</v>
      </c>
      <c r="K267" t="s">
        <v>41</v>
      </c>
      <c r="L267" t="s">
        <v>32</v>
      </c>
      <c r="M267" t="s">
        <v>44</v>
      </c>
      <c r="N267" t="s">
        <v>1194</v>
      </c>
      <c r="O267" t="s">
        <v>273</v>
      </c>
      <c r="R267" t="s">
        <v>235</v>
      </c>
      <c r="T267" t="s">
        <v>55</v>
      </c>
      <c r="U267" t="s">
        <v>45</v>
      </c>
      <c r="V267" t="s">
        <v>235</v>
      </c>
      <c r="W267" t="s">
        <v>1194</v>
      </c>
      <c r="X267" t="s">
        <v>506</v>
      </c>
      <c r="Y267" s="1">
        <v>42536.113749999997</v>
      </c>
      <c r="Z267" s="1">
        <v>42550.071747685186</v>
      </c>
    </row>
    <row r="268" spans="1:26" x14ac:dyDescent="0.3">
      <c r="A268">
        <v>84853</v>
      </c>
      <c r="B268" t="s">
        <v>87</v>
      </c>
      <c r="C268" t="s">
        <v>237</v>
      </c>
      <c r="D268" t="s">
        <v>238</v>
      </c>
      <c r="E268" t="s">
        <v>24</v>
      </c>
      <c r="F268" t="s">
        <v>27</v>
      </c>
      <c r="G268" t="s">
        <v>42</v>
      </c>
      <c r="H268" t="s">
        <v>505</v>
      </c>
      <c r="I268" t="s">
        <v>56</v>
      </c>
      <c r="J268" t="s">
        <v>87</v>
      </c>
      <c r="K268" t="s">
        <v>41</v>
      </c>
      <c r="L268" t="s">
        <v>32</v>
      </c>
      <c r="M268" t="s">
        <v>213</v>
      </c>
      <c r="N268" t="s">
        <v>1194</v>
      </c>
      <c r="O268" t="s">
        <v>1194</v>
      </c>
      <c r="R268" t="s">
        <v>235</v>
      </c>
      <c r="T268" t="s">
        <v>43</v>
      </c>
      <c r="U268" t="s">
        <v>37</v>
      </c>
      <c r="V268" t="s">
        <v>26</v>
      </c>
      <c r="W268" t="s">
        <v>1194</v>
      </c>
      <c r="X268" t="s">
        <v>504</v>
      </c>
      <c r="Y268" s="1">
        <v>42541.198657407411</v>
      </c>
      <c r="Z268" s="1">
        <v>42541.233773148146</v>
      </c>
    </row>
    <row r="269" spans="1:26" x14ac:dyDescent="0.3">
      <c r="A269">
        <v>85002</v>
      </c>
      <c r="B269" t="s">
        <v>89</v>
      </c>
      <c r="C269" t="s">
        <v>237</v>
      </c>
      <c r="D269" t="s">
        <v>238</v>
      </c>
      <c r="E269" t="s">
        <v>24</v>
      </c>
      <c r="F269" t="s">
        <v>27</v>
      </c>
      <c r="G269" t="s">
        <v>49</v>
      </c>
      <c r="H269" t="s">
        <v>502</v>
      </c>
      <c r="J269" t="s">
        <v>497</v>
      </c>
      <c r="K269" t="s">
        <v>41</v>
      </c>
      <c r="L269" t="s">
        <v>32</v>
      </c>
      <c r="N269" t="s">
        <v>1194</v>
      </c>
      <c r="O269" t="s">
        <v>500</v>
      </c>
      <c r="R269" t="s">
        <v>235</v>
      </c>
      <c r="T269" t="s">
        <v>55</v>
      </c>
      <c r="U269" t="s">
        <v>45</v>
      </c>
      <c r="V269" t="s">
        <v>235</v>
      </c>
      <c r="W269" t="s">
        <v>1194</v>
      </c>
      <c r="Y269" s="1">
        <v>42543.065324074072</v>
      </c>
      <c r="Z269" s="1">
        <v>42724.952881944446</v>
      </c>
    </row>
    <row r="270" spans="1:26" x14ac:dyDescent="0.3">
      <c r="A270">
        <v>85013</v>
      </c>
      <c r="B270" t="s">
        <v>89</v>
      </c>
      <c r="C270" t="s">
        <v>237</v>
      </c>
      <c r="D270" t="s">
        <v>238</v>
      </c>
      <c r="E270" t="s">
        <v>24</v>
      </c>
      <c r="F270" t="s">
        <v>27</v>
      </c>
      <c r="G270" t="s">
        <v>49</v>
      </c>
      <c r="H270" t="s">
        <v>501</v>
      </c>
      <c r="I270" t="s">
        <v>248</v>
      </c>
      <c r="J270" t="s">
        <v>248</v>
      </c>
      <c r="K270" t="s">
        <v>41</v>
      </c>
      <c r="L270" t="s">
        <v>240</v>
      </c>
      <c r="N270" t="s">
        <v>1194</v>
      </c>
      <c r="O270" t="s">
        <v>1194</v>
      </c>
      <c r="R270" t="s">
        <v>235</v>
      </c>
      <c r="S270" t="s">
        <v>235</v>
      </c>
      <c r="T270" t="s">
        <v>67</v>
      </c>
      <c r="U270" t="s">
        <v>45</v>
      </c>
      <c r="V270" t="s">
        <v>235</v>
      </c>
      <c r="W270" t="s">
        <v>1194</v>
      </c>
      <c r="Y270" s="1">
        <v>42543.171284722222</v>
      </c>
      <c r="Z270" s="1">
        <v>42543.408020833333</v>
      </c>
    </row>
    <row r="271" spans="1:26" x14ac:dyDescent="0.3">
      <c r="A271">
        <v>85062</v>
      </c>
      <c r="B271" t="s">
        <v>222</v>
      </c>
      <c r="C271" t="s">
        <v>237</v>
      </c>
      <c r="D271" t="s">
        <v>238</v>
      </c>
      <c r="E271" t="s">
        <v>24</v>
      </c>
      <c r="F271" t="s">
        <v>27</v>
      </c>
      <c r="G271" t="s">
        <v>49</v>
      </c>
      <c r="H271" t="s">
        <v>499</v>
      </c>
      <c r="I271" t="s">
        <v>248</v>
      </c>
      <c r="J271" t="s">
        <v>248</v>
      </c>
      <c r="K271" t="s">
        <v>41</v>
      </c>
      <c r="L271" t="s">
        <v>101</v>
      </c>
      <c r="N271" t="s">
        <v>1194</v>
      </c>
      <c r="O271" t="s">
        <v>500</v>
      </c>
      <c r="R271" t="s">
        <v>235</v>
      </c>
      <c r="S271" t="s">
        <v>235</v>
      </c>
      <c r="T271" t="s">
        <v>55</v>
      </c>
      <c r="U271" t="s">
        <v>45</v>
      </c>
      <c r="V271" t="s">
        <v>235</v>
      </c>
      <c r="W271" t="s">
        <v>1194</v>
      </c>
      <c r="Y271" s="1">
        <v>42544.146122685182</v>
      </c>
      <c r="Z271" s="1">
        <v>42545.000081018516</v>
      </c>
    </row>
    <row r="272" spans="1:26" x14ac:dyDescent="0.3">
      <c r="A272">
        <v>85362</v>
      </c>
      <c r="B272" t="s">
        <v>181</v>
      </c>
      <c r="C272" t="s">
        <v>237</v>
      </c>
      <c r="D272" t="s">
        <v>238</v>
      </c>
      <c r="E272" t="s">
        <v>24</v>
      </c>
      <c r="F272" t="s">
        <v>27</v>
      </c>
      <c r="G272" t="s">
        <v>49</v>
      </c>
      <c r="H272" t="s">
        <v>498</v>
      </c>
      <c r="I272" t="s">
        <v>497</v>
      </c>
      <c r="J272" t="s">
        <v>497</v>
      </c>
      <c r="K272" t="s">
        <v>41</v>
      </c>
      <c r="L272" t="s">
        <v>32</v>
      </c>
      <c r="N272" t="s">
        <v>1194</v>
      </c>
      <c r="O272" t="s">
        <v>271</v>
      </c>
      <c r="R272" t="s">
        <v>235</v>
      </c>
      <c r="T272" t="s">
        <v>55</v>
      </c>
      <c r="U272" t="s">
        <v>45</v>
      </c>
      <c r="V272" t="s">
        <v>235</v>
      </c>
      <c r="W272" t="s">
        <v>1194</v>
      </c>
      <c r="Y272" s="1">
        <v>42550.058668981481</v>
      </c>
      <c r="Z272" s="1">
        <v>42550.095520833333</v>
      </c>
    </row>
    <row r="273" spans="1:26" x14ac:dyDescent="0.3">
      <c r="A273">
        <v>85813</v>
      </c>
      <c r="B273" t="s">
        <v>89</v>
      </c>
      <c r="C273" t="s">
        <v>237</v>
      </c>
      <c r="D273" t="s">
        <v>238</v>
      </c>
      <c r="E273" t="s">
        <v>24</v>
      </c>
      <c r="F273" t="s">
        <v>27</v>
      </c>
      <c r="G273" t="s">
        <v>25</v>
      </c>
      <c r="H273" t="s">
        <v>496</v>
      </c>
      <c r="J273" t="s">
        <v>282</v>
      </c>
      <c r="K273" t="s">
        <v>41</v>
      </c>
      <c r="L273" t="s">
        <v>32</v>
      </c>
      <c r="N273" t="s">
        <v>1194</v>
      </c>
      <c r="O273" t="s">
        <v>495</v>
      </c>
      <c r="R273" t="s">
        <v>235</v>
      </c>
      <c r="T273" t="s">
        <v>55</v>
      </c>
      <c r="U273" t="s">
        <v>45</v>
      </c>
      <c r="V273" t="s">
        <v>235</v>
      </c>
      <c r="W273" t="s">
        <v>1194</v>
      </c>
      <c r="Y273" s="1">
        <v>42558.656273148146</v>
      </c>
      <c r="Z273" s="1">
        <v>42559.199791666666</v>
      </c>
    </row>
    <row r="274" spans="1:26" x14ac:dyDescent="0.3">
      <c r="A274">
        <v>85893</v>
      </c>
      <c r="B274" t="s">
        <v>89</v>
      </c>
      <c r="C274" t="s">
        <v>237</v>
      </c>
      <c r="D274" t="s">
        <v>238</v>
      </c>
      <c r="E274" t="s">
        <v>24</v>
      </c>
      <c r="F274" t="s">
        <v>27</v>
      </c>
      <c r="G274" t="s">
        <v>25</v>
      </c>
      <c r="H274" t="s">
        <v>494</v>
      </c>
      <c r="I274" t="s">
        <v>282</v>
      </c>
      <c r="J274" t="s">
        <v>89</v>
      </c>
      <c r="K274" t="s">
        <v>41</v>
      </c>
      <c r="L274" t="s">
        <v>32</v>
      </c>
      <c r="M274" t="s">
        <v>44</v>
      </c>
      <c r="N274" t="s">
        <v>1194</v>
      </c>
      <c r="O274" t="s">
        <v>495</v>
      </c>
      <c r="Q274" t="s">
        <v>493</v>
      </c>
      <c r="R274" t="s">
        <v>235</v>
      </c>
      <c r="T274" t="s">
        <v>55</v>
      </c>
      <c r="U274" t="s">
        <v>45</v>
      </c>
      <c r="V274" t="s">
        <v>26</v>
      </c>
      <c r="W274" t="s">
        <v>1194</v>
      </c>
      <c r="X274" t="s">
        <v>492</v>
      </c>
      <c r="Y274" s="1">
        <v>42561.933888888889</v>
      </c>
      <c r="Z274" s="1">
        <v>42649.585636574076</v>
      </c>
    </row>
    <row r="275" spans="1:26" x14ac:dyDescent="0.3">
      <c r="A275">
        <v>87781</v>
      </c>
      <c r="B275" t="s">
        <v>89</v>
      </c>
      <c r="C275" t="s">
        <v>237</v>
      </c>
      <c r="D275" t="s">
        <v>238</v>
      </c>
      <c r="E275" t="s">
        <v>24</v>
      </c>
      <c r="F275" t="s">
        <v>27</v>
      </c>
      <c r="G275" t="s">
        <v>76</v>
      </c>
      <c r="H275" t="s">
        <v>490</v>
      </c>
      <c r="I275" t="s">
        <v>920</v>
      </c>
      <c r="J275" t="s">
        <v>89</v>
      </c>
      <c r="K275" t="s">
        <v>41</v>
      </c>
      <c r="L275" t="s">
        <v>32</v>
      </c>
      <c r="N275" t="s">
        <v>1194</v>
      </c>
      <c r="O275" t="s">
        <v>465</v>
      </c>
      <c r="R275" t="s">
        <v>235</v>
      </c>
      <c r="T275" t="s">
        <v>43</v>
      </c>
      <c r="U275" t="s">
        <v>29</v>
      </c>
      <c r="V275" t="s">
        <v>26</v>
      </c>
      <c r="W275" t="s">
        <v>1194</v>
      </c>
      <c r="Y275" s="1">
        <v>42599.913611111115</v>
      </c>
      <c r="Z275" s="1">
        <v>42615.543958333335</v>
      </c>
    </row>
    <row r="276" spans="1:26" x14ac:dyDescent="0.3">
      <c r="A276">
        <v>90029</v>
      </c>
      <c r="B276" t="s">
        <v>89</v>
      </c>
      <c r="C276" t="s">
        <v>237</v>
      </c>
      <c r="D276" t="s">
        <v>238</v>
      </c>
      <c r="E276" t="s">
        <v>24</v>
      </c>
      <c r="F276" t="s">
        <v>27</v>
      </c>
      <c r="G276" t="s">
        <v>187</v>
      </c>
      <c r="H276" t="s">
        <v>489</v>
      </c>
      <c r="I276" t="s">
        <v>913</v>
      </c>
      <c r="J276" t="s">
        <v>89</v>
      </c>
      <c r="K276" t="s">
        <v>41</v>
      </c>
      <c r="L276" t="s">
        <v>32</v>
      </c>
      <c r="M276" t="s">
        <v>369</v>
      </c>
      <c r="N276" t="s">
        <v>1194</v>
      </c>
      <c r="O276" t="s">
        <v>399</v>
      </c>
      <c r="R276" t="s">
        <v>235</v>
      </c>
      <c r="T276" t="s">
        <v>43</v>
      </c>
      <c r="U276" t="s">
        <v>29</v>
      </c>
      <c r="V276" t="s">
        <v>26</v>
      </c>
      <c r="W276" t="s">
        <v>361</v>
      </c>
      <c r="Y276" s="1">
        <v>42646.93681712963</v>
      </c>
      <c r="Z276" s="1">
        <v>42736.965682870374</v>
      </c>
    </row>
    <row r="277" spans="1:26" x14ac:dyDescent="0.3">
      <c r="A277">
        <v>75590</v>
      </c>
      <c r="B277" t="s">
        <v>111</v>
      </c>
      <c r="C277" t="s">
        <v>63</v>
      </c>
      <c r="D277" t="s">
        <v>65</v>
      </c>
      <c r="E277" t="s">
        <v>24</v>
      </c>
      <c r="F277" t="s">
        <v>27</v>
      </c>
      <c r="G277" t="s">
        <v>169</v>
      </c>
      <c r="H277" t="s">
        <v>488</v>
      </c>
      <c r="I277" t="s">
        <v>163</v>
      </c>
      <c r="J277" t="s">
        <v>64</v>
      </c>
      <c r="K277" t="s">
        <v>41</v>
      </c>
      <c r="L277" t="s">
        <v>32</v>
      </c>
      <c r="N277" t="s">
        <v>1194</v>
      </c>
      <c r="O277" t="s">
        <v>1194</v>
      </c>
      <c r="R277" t="s">
        <v>235</v>
      </c>
      <c r="T277" t="s">
        <v>43</v>
      </c>
      <c r="U277" t="s">
        <v>29</v>
      </c>
      <c r="V277" t="s">
        <v>36</v>
      </c>
      <c r="W277" t="s">
        <v>1194</v>
      </c>
      <c r="Y277" s="1">
        <v>42390.03528935185</v>
      </c>
      <c r="Z277" s="1">
        <v>42689.977997685186</v>
      </c>
    </row>
    <row r="278" spans="1:26" x14ac:dyDescent="0.3">
      <c r="A278">
        <v>78764</v>
      </c>
      <c r="B278" t="s">
        <v>486</v>
      </c>
      <c r="C278" t="s">
        <v>63</v>
      </c>
      <c r="D278" t="s">
        <v>119</v>
      </c>
      <c r="E278" t="s">
        <v>24</v>
      </c>
      <c r="F278" t="s">
        <v>27</v>
      </c>
      <c r="G278" t="s">
        <v>220</v>
      </c>
      <c r="H278" t="s">
        <v>487</v>
      </c>
      <c r="I278" t="s">
        <v>163</v>
      </c>
      <c r="J278" t="s">
        <v>486</v>
      </c>
      <c r="K278" t="s">
        <v>41</v>
      </c>
      <c r="L278" t="s">
        <v>32</v>
      </c>
      <c r="N278" t="s">
        <v>1194</v>
      </c>
      <c r="O278" t="s">
        <v>1194</v>
      </c>
      <c r="R278" t="s">
        <v>235</v>
      </c>
      <c r="T278" t="s">
        <v>67</v>
      </c>
      <c r="U278" t="s">
        <v>45</v>
      </c>
      <c r="V278" t="s">
        <v>235</v>
      </c>
      <c r="W278" t="s">
        <v>1194</v>
      </c>
      <c r="Y278" s="1">
        <v>42443.65730324074</v>
      </c>
      <c r="Z278" s="1">
        <v>42783.138333333336</v>
      </c>
    </row>
    <row r="279" spans="1:26" x14ac:dyDescent="0.3">
      <c r="A279">
        <v>79253</v>
      </c>
      <c r="B279" t="s">
        <v>174</v>
      </c>
      <c r="C279" t="s">
        <v>63</v>
      </c>
      <c r="D279" t="s">
        <v>65</v>
      </c>
      <c r="E279" t="s">
        <v>24</v>
      </c>
      <c r="F279" t="s">
        <v>27</v>
      </c>
      <c r="G279" t="s">
        <v>25</v>
      </c>
      <c r="H279" t="s">
        <v>485</v>
      </c>
      <c r="I279" t="s">
        <v>163</v>
      </c>
      <c r="J279" t="s">
        <v>111</v>
      </c>
      <c r="K279" t="s">
        <v>41</v>
      </c>
      <c r="L279" t="s">
        <v>32</v>
      </c>
      <c r="N279" t="s">
        <v>1194</v>
      </c>
      <c r="O279" t="s">
        <v>1194</v>
      </c>
      <c r="R279" t="s">
        <v>235</v>
      </c>
      <c r="T279" t="s">
        <v>55</v>
      </c>
      <c r="U279" t="s">
        <v>37</v>
      </c>
      <c r="V279" t="s">
        <v>36</v>
      </c>
      <c r="W279" t="s">
        <v>1194</v>
      </c>
      <c r="Y279" s="1">
        <v>42451.211273148147</v>
      </c>
      <c r="Z279" s="1">
        <v>42527.960416666669</v>
      </c>
    </row>
    <row r="280" spans="1:26" x14ac:dyDescent="0.3">
      <c r="A280">
        <v>81175</v>
      </c>
      <c r="B280" t="s">
        <v>111</v>
      </c>
      <c r="C280" t="s">
        <v>63</v>
      </c>
      <c r="D280" t="s">
        <v>65</v>
      </c>
      <c r="E280" t="s">
        <v>24</v>
      </c>
      <c r="F280" t="s">
        <v>27</v>
      </c>
      <c r="G280" t="s">
        <v>275</v>
      </c>
      <c r="H280" t="s">
        <v>483</v>
      </c>
      <c r="I280" t="s">
        <v>163</v>
      </c>
      <c r="J280" t="s">
        <v>111</v>
      </c>
      <c r="K280" t="s">
        <v>41</v>
      </c>
      <c r="L280" t="s">
        <v>32</v>
      </c>
      <c r="N280" t="s">
        <v>1194</v>
      </c>
      <c r="O280" t="s">
        <v>1194</v>
      </c>
      <c r="R280" t="s">
        <v>235</v>
      </c>
      <c r="T280" t="s">
        <v>67</v>
      </c>
      <c r="U280" t="s">
        <v>45</v>
      </c>
      <c r="V280" t="s">
        <v>235</v>
      </c>
      <c r="W280" t="s">
        <v>1194</v>
      </c>
      <c r="Y280" s="1">
        <v>42479.990405092591</v>
      </c>
      <c r="Z280" s="1">
        <v>42689.987314814818</v>
      </c>
    </row>
    <row r="281" spans="1:26" x14ac:dyDescent="0.3">
      <c r="A281">
        <v>95006</v>
      </c>
      <c r="B281" t="s">
        <v>236</v>
      </c>
      <c r="C281" t="s">
        <v>63</v>
      </c>
      <c r="D281" t="s">
        <v>65</v>
      </c>
      <c r="E281" t="s">
        <v>24</v>
      </c>
      <c r="F281" t="s">
        <v>27</v>
      </c>
      <c r="G281" t="s">
        <v>275</v>
      </c>
      <c r="H281" t="s">
        <v>481</v>
      </c>
      <c r="I281" t="s">
        <v>163</v>
      </c>
      <c r="J281" t="s">
        <v>236</v>
      </c>
      <c r="K281" t="s">
        <v>41</v>
      </c>
      <c r="L281" t="s">
        <v>240</v>
      </c>
      <c r="M281" t="s">
        <v>185</v>
      </c>
      <c r="N281" t="s">
        <v>1194</v>
      </c>
      <c r="O281" t="s">
        <v>373</v>
      </c>
      <c r="R281" t="s">
        <v>235</v>
      </c>
      <c r="T281" t="s">
        <v>67</v>
      </c>
      <c r="U281" t="s">
        <v>60</v>
      </c>
      <c r="V281" t="s">
        <v>235</v>
      </c>
      <c r="W281" t="s">
        <v>1194</v>
      </c>
      <c r="Y281" s="1">
        <v>42760.000775462962</v>
      </c>
      <c r="Z281" s="1">
        <v>42783.142175925925</v>
      </c>
    </row>
    <row r="282" spans="1:26" x14ac:dyDescent="0.3">
      <c r="A282">
        <v>76400</v>
      </c>
      <c r="B282" t="s">
        <v>181</v>
      </c>
      <c r="C282" t="s">
        <v>223</v>
      </c>
      <c r="D282" t="s">
        <v>291</v>
      </c>
      <c r="E282" t="s">
        <v>24</v>
      </c>
      <c r="F282" t="s">
        <v>27</v>
      </c>
      <c r="G282" t="s">
        <v>76</v>
      </c>
      <c r="H282" t="s">
        <v>480</v>
      </c>
      <c r="I282" t="s">
        <v>497</v>
      </c>
      <c r="J282" t="s">
        <v>181</v>
      </c>
      <c r="K282" t="s">
        <v>41</v>
      </c>
      <c r="L282" t="s">
        <v>32</v>
      </c>
      <c r="N282" t="s">
        <v>1194</v>
      </c>
      <c r="O282" t="s">
        <v>1194</v>
      </c>
      <c r="R282" t="s">
        <v>235</v>
      </c>
      <c r="T282" t="s">
        <v>55</v>
      </c>
      <c r="U282" t="s">
        <v>37</v>
      </c>
      <c r="V282" t="s">
        <v>26</v>
      </c>
      <c r="W282" t="s">
        <v>1194</v>
      </c>
      <c r="Y282" s="1">
        <v>42402.074050925927</v>
      </c>
      <c r="Z282" s="1">
        <v>42461.069131944445</v>
      </c>
    </row>
    <row r="283" spans="1:26" x14ac:dyDescent="0.3">
      <c r="A283">
        <v>76736</v>
      </c>
      <c r="B283" t="s">
        <v>181</v>
      </c>
      <c r="C283" t="s">
        <v>223</v>
      </c>
      <c r="D283" t="s">
        <v>291</v>
      </c>
      <c r="E283" t="s">
        <v>24</v>
      </c>
      <c r="F283" t="s">
        <v>27</v>
      </c>
      <c r="G283" t="s">
        <v>187</v>
      </c>
      <c r="H283" t="s">
        <v>479</v>
      </c>
      <c r="I283" t="s">
        <v>497</v>
      </c>
      <c r="J283" t="s">
        <v>181</v>
      </c>
      <c r="K283" t="s">
        <v>41</v>
      </c>
      <c r="L283" t="s">
        <v>32</v>
      </c>
      <c r="M283" t="s">
        <v>83</v>
      </c>
      <c r="N283" t="s">
        <v>1194</v>
      </c>
      <c r="O283" t="s">
        <v>1194</v>
      </c>
      <c r="R283" t="s">
        <v>235</v>
      </c>
      <c r="T283" t="s">
        <v>67</v>
      </c>
      <c r="U283" t="s">
        <v>29</v>
      </c>
      <c r="V283" t="s">
        <v>26</v>
      </c>
      <c r="W283" t="s">
        <v>456</v>
      </c>
      <c r="Y283" s="1">
        <v>42408.961423611108</v>
      </c>
      <c r="Z283" s="1">
        <v>42611.992118055554</v>
      </c>
    </row>
    <row r="284" spans="1:26" x14ac:dyDescent="0.3">
      <c r="A284">
        <v>80331</v>
      </c>
      <c r="B284" t="s">
        <v>181</v>
      </c>
      <c r="C284" t="s">
        <v>223</v>
      </c>
      <c r="D284" t="s">
        <v>224</v>
      </c>
      <c r="E284" t="s">
        <v>24</v>
      </c>
      <c r="F284" t="s">
        <v>27</v>
      </c>
      <c r="G284" t="s">
        <v>187</v>
      </c>
      <c r="H284" t="s">
        <v>478</v>
      </c>
      <c r="I284" t="s">
        <v>497</v>
      </c>
      <c r="J284" t="s">
        <v>181</v>
      </c>
      <c r="K284" t="s">
        <v>41</v>
      </c>
      <c r="L284" t="s">
        <v>32</v>
      </c>
      <c r="N284" t="s">
        <v>1194</v>
      </c>
      <c r="O284" t="s">
        <v>1194</v>
      </c>
      <c r="R284" t="s">
        <v>235</v>
      </c>
      <c r="T284" t="s">
        <v>55</v>
      </c>
      <c r="U284" t="s">
        <v>37</v>
      </c>
      <c r="V284" t="s">
        <v>26</v>
      </c>
      <c r="W284" t="s">
        <v>1194</v>
      </c>
      <c r="Y284" s="1">
        <v>42466.238483796296</v>
      </c>
      <c r="Z284" s="1">
        <v>42527.963506944441</v>
      </c>
    </row>
    <row r="285" spans="1:26" x14ac:dyDescent="0.3">
      <c r="A285">
        <v>80333</v>
      </c>
      <c r="B285" t="s">
        <v>181</v>
      </c>
      <c r="C285" t="s">
        <v>223</v>
      </c>
      <c r="D285" t="s">
        <v>224</v>
      </c>
      <c r="E285" t="s">
        <v>24</v>
      </c>
      <c r="F285" t="s">
        <v>27</v>
      </c>
      <c r="G285" t="s">
        <v>187</v>
      </c>
      <c r="H285" t="s">
        <v>477</v>
      </c>
      <c r="I285" t="s">
        <v>497</v>
      </c>
      <c r="J285" t="s">
        <v>181</v>
      </c>
      <c r="K285" t="s">
        <v>41</v>
      </c>
      <c r="L285" t="s">
        <v>32</v>
      </c>
      <c r="N285" t="s">
        <v>1194</v>
      </c>
      <c r="O285" t="s">
        <v>1194</v>
      </c>
      <c r="R285" t="s">
        <v>235</v>
      </c>
      <c r="T285" t="s">
        <v>43</v>
      </c>
      <c r="U285" t="s">
        <v>29</v>
      </c>
      <c r="V285" t="s">
        <v>26</v>
      </c>
      <c r="W285" t="s">
        <v>1194</v>
      </c>
      <c r="Y285" s="1">
        <v>42466.248287037037</v>
      </c>
      <c r="Z285" s="1">
        <v>42524.181620370371</v>
      </c>
    </row>
    <row r="286" spans="1:26" x14ac:dyDescent="0.3">
      <c r="A286">
        <v>81276</v>
      </c>
      <c r="B286" t="s">
        <v>222</v>
      </c>
      <c r="C286" t="s">
        <v>223</v>
      </c>
      <c r="D286" t="s">
        <v>224</v>
      </c>
      <c r="E286" t="s">
        <v>24</v>
      </c>
      <c r="F286" t="s">
        <v>27</v>
      </c>
      <c r="G286" t="s">
        <v>49</v>
      </c>
      <c r="H286" t="s">
        <v>476</v>
      </c>
      <c r="I286" t="s">
        <v>497</v>
      </c>
      <c r="J286" t="s">
        <v>222</v>
      </c>
      <c r="K286" t="s">
        <v>41</v>
      </c>
      <c r="L286" t="s">
        <v>32</v>
      </c>
      <c r="N286" t="s">
        <v>1194</v>
      </c>
      <c r="O286" t="s">
        <v>1194</v>
      </c>
      <c r="R286" t="s">
        <v>235</v>
      </c>
      <c r="T286" t="s">
        <v>55</v>
      </c>
      <c r="U286" t="s">
        <v>37</v>
      </c>
      <c r="V286" t="s">
        <v>26</v>
      </c>
      <c r="W286" t="s">
        <v>456</v>
      </c>
      <c r="Y286" s="1">
        <v>42481.007719907408</v>
      </c>
      <c r="Z286" s="1">
        <v>42524.183067129627</v>
      </c>
    </row>
    <row r="287" spans="1:26" x14ac:dyDescent="0.3">
      <c r="A287">
        <v>84176</v>
      </c>
      <c r="B287" t="s">
        <v>181</v>
      </c>
      <c r="C287" t="s">
        <v>223</v>
      </c>
      <c r="D287" t="s">
        <v>224</v>
      </c>
      <c r="E287" t="s">
        <v>24</v>
      </c>
      <c r="F287" t="s">
        <v>27</v>
      </c>
      <c r="G287" t="s">
        <v>187</v>
      </c>
      <c r="H287" t="s">
        <v>475</v>
      </c>
      <c r="I287" t="s">
        <v>800</v>
      </c>
      <c r="J287" t="s">
        <v>181</v>
      </c>
      <c r="K287" t="s">
        <v>41</v>
      </c>
      <c r="L287" t="s">
        <v>32</v>
      </c>
      <c r="M287" t="s">
        <v>44</v>
      </c>
      <c r="N287" t="s">
        <v>1194</v>
      </c>
      <c r="O287" t="s">
        <v>423</v>
      </c>
      <c r="Q287" t="s">
        <v>474</v>
      </c>
      <c r="R287" t="s">
        <v>235</v>
      </c>
      <c r="T287" t="s">
        <v>55</v>
      </c>
      <c r="U287" t="s">
        <v>37</v>
      </c>
      <c r="V287" t="s">
        <v>26</v>
      </c>
      <c r="W287" t="s">
        <v>1194</v>
      </c>
      <c r="X287" t="s">
        <v>473</v>
      </c>
      <c r="Y287" s="1">
        <v>42528.36310185185</v>
      </c>
      <c r="Z287" s="1">
        <v>42752.185543981483</v>
      </c>
    </row>
    <row r="288" spans="1:26" x14ac:dyDescent="0.3">
      <c r="A288">
        <v>87305</v>
      </c>
      <c r="B288" t="s">
        <v>181</v>
      </c>
      <c r="C288" t="s">
        <v>223</v>
      </c>
      <c r="D288" t="s">
        <v>224</v>
      </c>
      <c r="E288" t="s">
        <v>24</v>
      </c>
      <c r="F288" t="s">
        <v>27</v>
      </c>
      <c r="G288" t="s">
        <v>25</v>
      </c>
      <c r="H288" t="s">
        <v>471</v>
      </c>
      <c r="I288" t="s">
        <v>497</v>
      </c>
      <c r="J288" t="s">
        <v>181</v>
      </c>
      <c r="K288" t="s">
        <v>41</v>
      </c>
      <c r="L288" t="s">
        <v>32</v>
      </c>
      <c r="N288" t="s">
        <v>1194</v>
      </c>
      <c r="O288" t="s">
        <v>472</v>
      </c>
      <c r="R288" t="s">
        <v>235</v>
      </c>
      <c r="T288" t="s">
        <v>55</v>
      </c>
      <c r="U288" t="s">
        <v>37</v>
      </c>
      <c r="V288" t="s">
        <v>235</v>
      </c>
      <c r="W288" t="s">
        <v>1194</v>
      </c>
      <c r="Y288" s="1">
        <v>42591.07984953704</v>
      </c>
      <c r="Z288" s="1">
        <v>42591.149062500001</v>
      </c>
    </row>
    <row r="289" spans="1:26" x14ac:dyDescent="0.3">
      <c r="A289">
        <v>87880</v>
      </c>
      <c r="B289" t="s">
        <v>222</v>
      </c>
      <c r="C289" t="s">
        <v>223</v>
      </c>
      <c r="D289" t="s">
        <v>291</v>
      </c>
      <c r="E289" t="s">
        <v>24</v>
      </c>
      <c r="F289" t="s">
        <v>27</v>
      </c>
      <c r="G289" t="s">
        <v>49</v>
      </c>
      <c r="H289" t="s">
        <v>470</v>
      </c>
      <c r="I289" t="s">
        <v>497</v>
      </c>
      <c r="J289" t="s">
        <v>222</v>
      </c>
      <c r="K289" t="s">
        <v>41</v>
      </c>
      <c r="L289" t="s">
        <v>32</v>
      </c>
      <c r="M289" t="s">
        <v>369</v>
      </c>
      <c r="N289" t="s">
        <v>1194</v>
      </c>
      <c r="O289" t="s">
        <v>465</v>
      </c>
      <c r="R289" t="s">
        <v>235</v>
      </c>
      <c r="T289" t="s">
        <v>55</v>
      </c>
      <c r="U289" t="s">
        <v>45</v>
      </c>
      <c r="V289" t="s">
        <v>235</v>
      </c>
      <c r="W289" t="s">
        <v>1194</v>
      </c>
      <c r="Y289" s="1">
        <v>42603.980543981481</v>
      </c>
      <c r="Z289" s="1">
        <v>42606.308993055558</v>
      </c>
    </row>
    <row r="290" spans="1:26" x14ac:dyDescent="0.3">
      <c r="A290">
        <v>77795</v>
      </c>
      <c r="B290" t="s">
        <v>466</v>
      </c>
      <c r="C290" t="s">
        <v>114</v>
      </c>
      <c r="D290" t="s">
        <v>468</v>
      </c>
      <c r="E290" t="s">
        <v>24</v>
      </c>
      <c r="F290" t="s">
        <v>27</v>
      </c>
      <c r="G290" t="s">
        <v>201</v>
      </c>
      <c r="H290" t="s">
        <v>467</v>
      </c>
      <c r="I290" t="s">
        <v>163</v>
      </c>
      <c r="J290" t="s">
        <v>466</v>
      </c>
      <c r="K290" t="s">
        <v>41</v>
      </c>
      <c r="L290" t="s">
        <v>32</v>
      </c>
      <c r="M290" t="s">
        <v>185</v>
      </c>
      <c r="N290" t="s">
        <v>1194</v>
      </c>
      <c r="O290" t="s">
        <v>1194</v>
      </c>
      <c r="R290" t="s">
        <v>235</v>
      </c>
      <c r="T290" t="s">
        <v>55</v>
      </c>
      <c r="U290" t="s">
        <v>37</v>
      </c>
      <c r="V290" t="s">
        <v>36</v>
      </c>
      <c r="W290" t="s">
        <v>1194</v>
      </c>
      <c r="Y290" s="1">
        <v>42426.259618055556</v>
      </c>
      <c r="Z290" s="1">
        <v>42479.997152777774</v>
      </c>
    </row>
    <row r="291" spans="1:26" x14ac:dyDescent="0.3">
      <c r="A291">
        <v>78300</v>
      </c>
      <c r="B291" t="s">
        <v>461</v>
      </c>
      <c r="C291" t="s">
        <v>114</v>
      </c>
      <c r="D291" t="s">
        <v>116</v>
      </c>
      <c r="E291" t="s">
        <v>24</v>
      </c>
      <c r="F291" t="s">
        <v>27</v>
      </c>
      <c r="G291" t="s">
        <v>76</v>
      </c>
      <c r="H291" t="s">
        <v>464</v>
      </c>
      <c r="I291" t="s">
        <v>913</v>
      </c>
      <c r="J291" t="s">
        <v>163</v>
      </c>
      <c r="K291" t="s">
        <v>41</v>
      </c>
      <c r="L291" t="s">
        <v>32</v>
      </c>
      <c r="M291" t="s">
        <v>185</v>
      </c>
      <c r="N291" t="s">
        <v>1194</v>
      </c>
      <c r="O291" t="s">
        <v>465</v>
      </c>
      <c r="Q291" t="s">
        <v>463</v>
      </c>
      <c r="R291" t="s">
        <v>235</v>
      </c>
      <c r="T291" t="s">
        <v>43</v>
      </c>
      <c r="U291" t="s">
        <v>29</v>
      </c>
      <c r="V291" t="s">
        <v>36</v>
      </c>
      <c r="W291" t="s">
        <v>1194</v>
      </c>
      <c r="Y291" s="1">
        <v>42436.186736111114</v>
      </c>
      <c r="Z291" s="1">
        <v>42736.957141203704</v>
      </c>
    </row>
    <row r="292" spans="1:26" x14ac:dyDescent="0.3">
      <c r="A292">
        <v>80312</v>
      </c>
      <c r="B292" t="s">
        <v>340</v>
      </c>
      <c r="C292" t="s">
        <v>305</v>
      </c>
      <c r="D292" t="s">
        <v>311</v>
      </c>
      <c r="E292" t="s">
        <v>24</v>
      </c>
      <c r="F292" t="s">
        <v>27</v>
      </c>
      <c r="G292" t="s">
        <v>187</v>
      </c>
      <c r="H292" t="s">
        <v>460</v>
      </c>
      <c r="J292" t="s">
        <v>174</v>
      </c>
      <c r="K292" t="s">
        <v>41</v>
      </c>
      <c r="L292" t="s">
        <v>32</v>
      </c>
      <c r="N292" t="s">
        <v>1194</v>
      </c>
      <c r="O292" t="s">
        <v>1194</v>
      </c>
      <c r="R292" t="s">
        <v>235</v>
      </c>
      <c r="S292" t="s">
        <v>426</v>
      </c>
      <c r="T292" t="s">
        <v>67</v>
      </c>
      <c r="U292" t="s">
        <v>37</v>
      </c>
      <c r="V292" t="s">
        <v>26</v>
      </c>
      <c r="W292" t="s">
        <v>1194</v>
      </c>
      <c r="Y292" s="1">
        <v>42466.128449074073</v>
      </c>
      <c r="Z292" s="1">
        <v>42528.0003125</v>
      </c>
    </row>
    <row r="293" spans="1:26" x14ac:dyDescent="0.3">
      <c r="A293">
        <v>82996</v>
      </c>
      <c r="B293" t="s">
        <v>459</v>
      </c>
      <c r="C293" t="s">
        <v>305</v>
      </c>
      <c r="D293" t="s">
        <v>347</v>
      </c>
      <c r="E293" t="s">
        <v>24</v>
      </c>
      <c r="F293" t="s">
        <v>27</v>
      </c>
      <c r="G293" t="s">
        <v>187</v>
      </c>
      <c r="H293" t="s">
        <v>458</v>
      </c>
      <c r="I293" t="s">
        <v>279</v>
      </c>
      <c r="J293" t="s">
        <v>77</v>
      </c>
      <c r="K293" t="s">
        <v>41</v>
      </c>
      <c r="L293" t="s">
        <v>32</v>
      </c>
      <c r="M293" t="s">
        <v>185</v>
      </c>
      <c r="N293" t="s">
        <v>1194</v>
      </c>
      <c r="O293" t="s">
        <v>1194</v>
      </c>
      <c r="Q293" t="s">
        <v>457</v>
      </c>
      <c r="R293" t="s">
        <v>235</v>
      </c>
      <c r="T293" t="s">
        <v>67</v>
      </c>
      <c r="U293" t="s">
        <v>37</v>
      </c>
      <c r="V293" t="s">
        <v>26</v>
      </c>
      <c r="W293" t="s">
        <v>456</v>
      </c>
      <c r="Y293" s="1">
        <v>42506.725740740738</v>
      </c>
      <c r="Z293" s="1">
        <v>42570.722199074073</v>
      </c>
    </row>
    <row r="294" spans="1:26" x14ac:dyDescent="0.3">
      <c r="A294">
        <v>83823</v>
      </c>
      <c r="B294" t="s">
        <v>455</v>
      </c>
      <c r="C294" t="s">
        <v>305</v>
      </c>
      <c r="D294" t="s">
        <v>307</v>
      </c>
      <c r="E294" t="s">
        <v>24</v>
      </c>
      <c r="F294" t="s">
        <v>27</v>
      </c>
      <c r="G294" t="s">
        <v>187</v>
      </c>
      <c r="H294" t="s">
        <v>454</v>
      </c>
      <c r="I294" t="s">
        <v>195</v>
      </c>
      <c r="J294" t="s">
        <v>91</v>
      </c>
      <c r="K294" t="s">
        <v>41</v>
      </c>
      <c r="L294" t="s">
        <v>240</v>
      </c>
      <c r="M294" t="s">
        <v>365</v>
      </c>
      <c r="N294" t="s">
        <v>1194</v>
      </c>
      <c r="O294" t="s">
        <v>1194</v>
      </c>
      <c r="R294" t="s">
        <v>235</v>
      </c>
      <c r="T294" t="s">
        <v>43</v>
      </c>
      <c r="U294" t="s">
        <v>37</v>
      </c>
      <c r="V294" t="s">
        <v>26</v>
      </c>
      <c r="W294" t="s">
        <v>1194</v>
      </c>
      <c r="Y294" s="1">
        <v>42522.026944444442</v>
      </c>
      <c r="Z294" s="1">
        <v>42762.471493055556</v>
      </c>
    </row>
    <row r="295" spans="1:26" x14ac:dyDescent="0.3">
      <c r="A295">
        <v>89454</v>
      </c>
      <c r="B295" t="s">
        <v>304</v>
      </c>
      <c r="C295" t="s">
        <v>305</v>
      </c>
      <c r="D295" t="s">
        <v>307</v>
      </c>
      <c r="E295" t="s">
        <v>24</v>
      </c>
      <c r="F295" t="s">
        <v>27</v>
      </c>
      <c r="G295" t="s">
        <v>153</v>
      </c>
      <c r="H295" t="s">
        <v>452</v>
      </c>
      <c r="I295" t="s">
        <v>336</v>
      </c>
      <c r="J295" t="s">
        <v>91</v>
      </c>
      <c r="K295" t="s">
        <v>41</v>
      </c>
      <c r="L295" t="s">
        <v>32</v>
      </c>
      <c r="M295" t="s">
        <v>369</v>
      </c>
      <c r="N295" t="s">
        <v>1194</v>
      </c>
      <c r="O295" t="s">
        <v>453</v>
      </c>
      <c r="P295">
        <v>12004</v>
      </c>
      <c r="R295" t="s">
        <v>235</v>
      </c>
      <c r="T295" t="s">
        <v>43</v>
      </c>
      <c r="U295" t="s">
        <v>29</v>
      </c>
      <c r="V295" t="s">
        <v>306</v>
      </c>
      <c r="W295" t="s">
        <v>1194</v>
      </c>
      <c r="Y295" s="1">
        <v>42635.302245370367</v>
      </c>
      <c r="Z295" s="1">
        <v>42671.683715277781</v>
      </c>
    </row>
    <row r="296" spans="1:26" x14ac:dyDescent="0.3">
      <c r="A296">
        <v>94715</v>
      </c>
      <c r="B296" t="s">
        <v>958</v>
      </c>
      <c r="C296" t="s">
        <v>305</v>
      </c>
      <c r="D296" t="s">
        <v>311</v>
      </c>
      <c r="E296" t="s">
        <v>149</v>
      </c>
      <c r="F296" t="s">
        <v>27</v>
      </c>
      <c r="G296" t="s">
        <v>76</v>
      </c>
      <c r="H296" t="s">
        <v>957</v>
      </c>
      <c r="I296" t="s">
        <v>800</v>
      </c>
      <c r="J296" t="s">
        <v>91</v>
      </c>
      <c r="K296" t="s">
        <v>41</v>
      </c>
      <c r="L296" t="s">
        <v>240</v>
      </c>
      <c r="M296" t="s">
        <v>185</v>
      </c>
      <c r="N296" t="s">
        <v>1194</v>
      </c>
      <c r="O296" t="s">
        <v>1194</v>
      </c>
      <c r="R296" t="s">
        <v>235</v>
      </c>
      <c r="T296" t="s">
        <v>43</v>
      </c>
      <c r="U296" t="s">
        <v>45</v>
      </c>
      <c r="V296" t="s">
        <v>235</v>
      </c>
      <c r="W296" t="s">
        <v>1194</v>
      </c>
      <c r="Y296" s="1">
        <v>42753.441423611112</v>
      </c>
      <c r="Z296" s="1">
        <v>42765.636990740742</v>
      </c>
    </row>
    <row r="297" spans="1:26" x14ac:dyDescent="0.3">
      <c r="A297">
        <v>94920</v>
      </c>
      <c r="B297" t="s">
        <v>320</v>
      </c>
      <c r="C297" t="s">
        <v>305</v>
      </c>
      <c r="D297" t="s">
        <v>347</v>
      </c>
      <c r="E297" t="s">
        <v>24</v>
      </c>
      <c r="F297" t="s">
        <v>27</v>
      </c>
      <c r="G297" t="s">
        <v>58</v>
      </c>
      <c r="H297" t="s">
        <v>451</v>
      </c>
      <c r="J297" t="s">
        <v>346</v>
      </c>
      <c r="K297" t="s">
        <v>41</v>
      </c>
      <c r="L297" t="s">
        <v>240</v>
      </c>
      <c r="M297" t="s">
        <v>365</v>
      </c>
      <c r="N297" t="s">
        <v>1194</v>
      </c>
      <c r="O297" t="s">
        <v>364</v>
      </c>
      <c r="R297" t="s">
        <v>235</v>
      </c>
      <c r="T297" t="s">
        <v>55</v>
      </c>
      <c r="U297" t="s">
        <v>45</v>
      </c>
      <c r="V297" t="s">
        <v>26</v>
      </c>
      <c r="W297" t="s">
        <v>1194</v>
      </c>
      <c r="Y297" s="1">
        <v>42758.526284722226</v>
      </c>
      <c r="Z297" s="1">
        <v>42774.019178240742</v>
      </c>
    </row>
    <row r="298" spans="1:26" x14ac:dyDescent="0.3">
      <c r="A298">
        <v>96030</v>
      </c>
      <c r="B298" t="s">
        <v>1229</v>
      </c>
      <c r="C298" t="s">
        <v>305</v>
      </c>
      <c r="D298" t="s">
        <v>311</v>
      </c>
      <c r="E298" t="s">
        <v>149</v>
      </c>
      <c r="F298" t="s">
        <v>27</v>
      </c>
      <c r="G298" t="s">
        <v>25</v>
      </c>
      <c r="H298" t="s">
        <v>1228</v>
      </c>
      <c r="I298" t="s">
        <v>784</v>
      </c>
      <c r="J298" t="s">
        <v>91</v>
      </c>
      <c r="K298" t="s">
        <v>41</v>
      </c>
      <c r="L298" t="s">
        <v>101</v>
      </c>
      <c r="N298" t="s">
        <v>1194</v>
      </c>
      <c r="O298" t="s">
        <v>1194</v>
      </c>
      <c r="R298" t="s">
        <v>235</v>
      </c>
      <c r="T298" t="s">
        <v>67</v>
      </c>
      <c r="U298" t="s">
        <v>60</v>
      </c>
      <c r="V298" t="s">
        <v>235</v>
      </c>
      <c r="W298" t="s">
        <v>1194</v>
      </c>
      <c r="Y298" s="1">
        <v>42782.240347222221</v>
      </c>
      <c r="Z298" s="1">
        <v>42793.639039351852</v>
      </c>
    </row>
    <row r="299" spans="1:26" x14ac:dyDescent="0.3">
      <c r="A299">
        <v>77892</v>
      </c>
      <c r="B299" t="s">
        <v>296</v>
      </c>
      <c r="C299" t="s">
        <v>129</v>
      </c>
      <c r="D299" t="s">
        <v>327</v>
      </c>
      <c r="E299" t="s">
        <v>24</v>
      </c>
      <c r="F299" t="s">
        <v>27</v>
      </c>
      <c r="G299" t="s">
        <v>187</v>
      </c>
      <c r="H299" t="s">
        <v>450</v>
      </c>
      <c r="I299" t="s">
        <v>566</v>
      </c>
      <c r="J299" t="s">
        <v>91</v>
      </c>
      <c r="K299" t="s">
        <v>41</v>
      </c>
      <c r="L299" t="s">
        <v>32</v>
      </c>
      <c r="N299" t="s">
        <v>1194</v>
      </c>
      <c r="O299" t="s">
        <v>280</v>
      </c>
      <c r="P299">
        <v>11065</v>
      </c>
      <c r="R299" t="s">
        <v>235</v>
      </c>
      <c r="T299" t="s">
        <v>43</v>
      </c>
      <c r="U299" t="s">
        <v>37</v>
      </c>
      <c r="V299" t="s">
        <v>26</v>
      </c>
      <c r="W299" t="s">
        <v>361</v>
      </c>
      <c r="Y299" s="1">
        <v>42429.524537037039</v>
      </c>
      <c r="Z299" s="1">
        <v>42716.12641203704</v>
      </c>
    </row>
    <row r="300" spans="1:26" x14ac:dyDescent="0.3">
      <c r="A300">
        <v>77906</v>
      </c>
      <c r="B300" t="s">
        <v>299</v>
      </c>
      <c r="C300" t="s">
        <v>129</v>
      </c>
      <c r="D300" t="s">
        <v>310</v>
      </c>
      <c r="E300" t="s">
        <v>24</v>
      </c>
      <c r="F300" t="s">
        <v>27</v>
      </c>
      <c r="G300" t="s">
        <v>153</v>
      </c>
      <c r="H300" t="s">
        <v>449</v>
      </c>
      <c r="I300" t="s">
        <v>439</v>
      </c>
      <c r="J300" t="s">
        <v>91</v>
      </c>
      <c r="K300" t="s">
        <v>41</v>
      </c>
      <c r="L300" t="s">
        <v>32</v>
      </c>
      <c r="N300" t="s">
        <v>1194</v>
      </c>
      <c r="O300" t="s">
        <v>1194</v>
      </c>
      <c r="P300">
        <v>9558</v>
      </c>
      <c r="R300" t="s">
        <v>235</v>
      </c>
      <c r="S300" t="s">
        <v>426</v>
      </c>
      <c r="T300" t="s">
        <v>43</v>
      </c>
      <c r="U300" t="s">
        <v>45</v>
      </c>
      <c r="V300" t="s">
        <v>112</v>
      </c>
      <c r="W300" t="s">
        <v>361</v>
      </c>
      <c r="Y300" s="1">
        <v>42429.659583333334</v>
      </c>
      <c r="Z300" s="1">
        <v>42523.699178240742</v>
      </c>
    </row>
    <row r="301" spans="1:26" x14ac:dyDescent="0.3">
      <c r="A301">
        <v>78079</v>
      </c>
      <c r="B301" t="s">
        <v>448</v>
      </c>
      <c r="C301" t="s">
        <v>129</v>
      </c>
      <c r="D301" t="s">
        <v>310</v>
      </c>
      <c r="E301" t="s">
        <v>24</v>
      </c>
      <c r="F301" t="s">
        <v>27</v>
      </c>
      <c r="G301" t="s">
        <v>153</v>
      </c>
      <c r="H301" t="s">
        <v>447</v>
      </c>
      <c r="I301" t="s">
        <v>226</v>
      </c>
      <c r="J301" t="s">
        <v>91</v>
      </c>
      <c r="K301" t="s">
        <v>41</v>
      </c>
      <c r="L301" t="s">
        <v>32</v>
      </c>
      <c r="M301" t="s">
        <v>104</v>
      </c>
      <c r="N301" t="s">
        <v>1194</v>
      </c>
      <c r="O301" t="s">
        <v>1194</v>
      </c>
      <c r="P301">
        <v>10404</v>
      </c>
      <c r="R301" t="s">
        <v>235</v>
      </c>
      <c r="T301" t="s">
        <v>43</v>
      </c>
      <c r="U301" t="s">
        <v>37</v>
      </c>
      <c r="V301" t="s">
        <v>36</v>
      </c>
      <c r="W301" t="s">
        <v>1194</v>
      </c>
      <c r="Y301" s="1">
        <v>42431.52516203704</v>
      </c>
      <c r="Z301" s="1">
        <v>42584.436435185184</v>
      </c>
    </row>
    <row r="302" spans="1:26" x14ac:dyDescent="0.3">
      <c r="A302">
        <v>79784</v>
      </c>
      <c r="B302" t="s">
        <v>154</v>
      </c>
      <c r="C302" t="s">
        <v>129</v>
      </c>
      <c r="D302" t="s">
        <v>218</v>
      </c>
      <c r="E302" t="s">
        <v>24</v>
      </c>
      <c r="F302" t="s">
        <v>27</v>
      </c>
      <c r="G302" t="s">
        <v>153</v>
      </c>
      <c r="H302" t="s">
        <v>443</v>
      </c>
      <c r="J302" t="s">
        <v>441</v>
      </c>
      <c r="K302" t="s">
        <v>41</v>
      </c>
      <c r="L302" t="s">
        <v>101</v>
      </c>
      <c r="M302" t="s">
        <v>298</v>
      </c>
      <c r="N302" t="s">
        <v>1194</v>
      </c>
      <c r="O302" t="s">
        <v>1194</v>
      </c>
      <c r="P302" t="s">
        <v>442</v>
      </c>
      <c r="R302" t="s">
        <v>235</v>
      </c>
      <c r="T302" t="s">
        <v>43</v>
      </c>
      <c r="U302" t="s">
        <v>45</v>
      </c>
      <c r="V302" t="s">
        <v>112</v>
      </c>
      <c r="W302" t="s">
        <v>361</v>
      </c>
      <c r="Y302" s="1">
        <v>42459.031458333331</v>
      </c>
      <c r="Z302" s="1">
        <v>42803.278622685182</v>
      </c>
    </row>
    <row r="303" spans="1:26" x14ac:dyDescent="0.3">
      <c r="A303">
        <v>80288</v>
      </c>
      <c r="B303" t="s">
        <v>325</v>
      </c>
      <c r="C303" t="s">
        <v>129</v>
      </c>
      <c r="D303" t="s">
        <v>218</v>
      </c>
      <c r="E303" t="s">
        <v>24</v>
      </c>
      <c r="F303" t="s">
        <v>27</v>
      </c>
      <c r="G303" t="s">
        <v>153</v>
      </c>
      <c r="H303" t="s">
        <v>440</v>
      </c>
      <c r="I303" t="s">
        <v>226</v>
      </c>
      <c r="J303" t="s">
        <v>91</v>
      </c>
      <c r="K303" t="s">
        <v>41</v>
      </c>
      <c r="L303" t="s">
        <v>32</v>
      </c>
      <c r="N303" t="s">
        <v>1194</v>
      </c>
      <c r="O303" t="s">
        <v>280</v>
      </c>
      <c r="P303">
        <v>10707</v>
      </c>
      <c r="R303" t="s">
        <v>235</v>
      </c>
      <c r="T303" t="s">
        <v>55</v>
      </c>
      <c r="U303" t="s">
        <v>37</v>
      </c>
      <c r="V303" t="s">
        <v>112</v>
      </c>
      <c r="W303" t="s">
        <v>1194</v>
      </c>
      <c r="Y303" s="1">
        <v>42466.025520833333</v>
      </c>
      <c r="Z303" s="1">
        <v>42531.041354166664</v>
      </c>
    </row>
    <row r="304" spans="1:26" x14ac:dyDescent="0.3">
      <c r="A304">
        <v>82176</v>
      </c>
      <c r="B304" t="s">
        <v>439</v>
      </c>
      <c r="C304" t="s">
        <v>129</v>
      </c>
      <c r="D304" t="s">
        <v>436</v>
      </c>
      <c r="E304" t="s">
        <v>24</v>
      </c>
      <c r="F304" t="s">
        <v>27</v>
      </c>
      <c r="G304" t="s">
        <v>187</v>
      </c>
      <c r="H304" t="s">
        <v>438</v>
      </c>
      <c r="I304" t="s">
        <v>219</v>
      </c>
      <c r="J304" t="s">
        <v>91</v>
      </c>
      <c r="K304" t="s">
        <v>41</v>
      </c>
      <c r="L304" t="s">
        <v>32</v>
      </c>
      <c r="N304" t="s">
        <v>1194</v>
      </c>
      <c r="O304" t="s">
        <v>1194</v>
      </c>
      <c r="R304" t="s">
        <v>235</v>
      </c>
      <c r="T304" t="s">
        <v>55</v>
      </c>
      <c r="U304" t="s">
        <v>37</v>
      </c>
      <c r="V304" t="s">
        <v>26</v>
      </c>
      <c r="W304" t="s">
        <v>1194</v>
      </c>
      <c r="Y304" s="1">
        <v>42494.026504629626</v>
      </c>
      <c r="Z304" s="1">
        <v>42598.087430555555</v>
      </c>
    </row>
    <row r="305" spans="1:27" x14ac:dyDescent="0.3">
      <c r="A305">
        <v>82551</v>
      </c>
      <c r="B305" t="s">
        <v>295</v>
      </c>
      <c r="C305" t="s">
        <v>129</v>
      </c>
      <c r="D305" t="s">
        <v>218</v>
      </c>
      <c r="E305" t="s">
        <v>24</v>
      </c>
      <c r="F305" t="s">
        <v>27</v>
      </c>
      <c r="G305" t="s">
        <v>127</v>
      </c>
      <c r="H305" t="s">
        <v>437</v>
      </c>
      <c r="I305" t="s">
        <v>918</v>
      </c>
      <c r="J305" t="s">
        <v>91</v>
      </c>
      <c r="K305" t="s">
        <v>41</v>
      </c>
      <c r="L305" t="s">
        <v>32</v>
      </c>
      <c r="N305" t="s">
        <v>1194</v>
      </c>
      <c r="O305" t="s">
        <v>280</v>
      </c>
      <c r="P305">
        <v>11139</v>
      </c>
      <c r="R305" t="s">
        <v>235</v>
      </c>
      <c r="T305" t="s">
        <v>43</v>
      </c>
      <c r="U305" t="s">
        <v>37</v>
      </c>
      <c r="V305" t="s">
        <v>306</v>
      </c>
      <c r="W305" t="s">
        <v>1194</v>
      </c>
      <c r="Y305" s="1">
        <v>42499.528321759259</v>
      </c>
      <c r="Z305" s="1">
        <v>42559.33184027778</v>
      </c>
    </row>
    <row r="306" spans="1:27" x14ac:dyDescent="0.3">
      <c r="A306">
        <v>82979</v>
      </c>
      <c r="B306" t="s">
        <v>39</v>
      </c>
      <c r="C306" t="s">
        <v>129</v>
      </c>
      <c r="D306" t="s">
        <v>436</v>
      </c>
      <c r="E306" t="s">
        <v>24</v>
      </c>
      <c r="F306" t="s">
        <v>27</v>
      </c>
      <c r="G306" t="s">
        <v>187</v>
      </c>
      <c r="H306" t="s">
        <v>435</v>
      </c>
      <c r="I306" t="s">
        <v>349</v>
      </c>
      <c r="J306" t="s">
        <v>91</v>
      </c>
      <c r="K306" t="s">
        <v>41</v>
      </c>
      <c r="L306" t="s">
        <v>32</v>
      </c>
      <c r="N306" t="s">
        <v>1194</v>
      </c>
      <c r="O306" t="s">
        <v>1194</v>
      </c>
      <c r="Q306" t="s">
        <v>434</v>
      </c>
      <c r="R306" t="s">
        <v>235</v>
      </c>
      <c r="T306" t="s">
        <v>67</v>
      </c>
      <c r="U306" t="s">
        <v>45</v>
      </c>
      <c r="V306" t="s">
        <v>26</v>
      </c>
      <c r="W306" t="s">
        <v>361</v>
      </c>
      <c r="Y306" s="1">
        <v>42506.531134259261</v>
      </c>
      <c r="Z306" s="1">
        <v>42781.447708333333</v>
      </c>
    </row>
    <row r="307" spans="1:27" x14ac:dyDescent="0.3">
      <c r="A307">
        <v>83170</v>
      </c>
      <c r="B307" t="s">
        <v>407</v>
      </c>
      <c r="C307" t="s">
        <v>129</v>
      </c>
      <c r="D307" t="s">
        <v>218</v>
      </c>
      <c r="E307" t="s">
        <v>24</v>
      </c>
      <c r="F307" t="s">
        <v>27</v>
      </c>
      <c r="G307" t="s">
        <v>187</v>
      </c>
      <c r="H307" t="s">
        <v>432</v>
      </c>
      <c r="I307" t="s">
        <v>349</v>
      </c>
      <c r="J307" t="s">
        <v>91</v>
      </c>
      <c r="K307" t="s">
        <v>41</v>
      </c>
      <c r="L307" t="s">
        <v>32</v>
      </c>
      <c r="M307" t="s">
        <v>185</v>
      </c>
      <c r="N307" t="s">
        <v>1194</v>
      </c>
      <c r="O307" t="s">
        <v>433</v>
      </c>
      <c r="R307" t="s">
        <v>235</v>
      </c>
      <c r="T307" t="s">
        <v>43</v>
      </c>
      <c r="U307" t="s">
        <v>29</v>
      </c>
      <c r="V307" t="s">
        <v>26</v>
      </c>
      <c r="W307" t="s">
        <v>361</v>
      </c>
      <c r="Y307" s="1">
        <v>42508.526736111111</v>
      </c>
      <c r="Z307" s="1">
        <v>42555.411886574075</v>
      </c>
    </row>
    <row r="308" spans="1:27" x14ac:dyDescent="0.3">
      <c r="A308">
        <v>83852</v>
      </c>
      <c r="B308" t="s">
        <v>325</v>
      </c>
      <c r="C308" t="s">
        <v>129</v>
      </c>
      <c r="D308" t="s">
        <v>218</v>
      </c>
      <c r="E308" t="s">
        <v>24</v>
      </c>
      <c r="F308" t="s">
        <v>27</v>
      </c>
      <c r="G308" t="s">
        <v>153</v>
      </c>
      <c r="H308" t="s">
        <v>431</v>
      </c>
      <c r="I308" t="s">
        <v>917</v>
      </c>
      <c r="J308" t="s">
        <v>268</v>
      </c>
      <c r="K308" t="s">
        <v>41</v>
      </c>
      <c r="L308" t="s">
        <v>32</v>
      </c>
      <c r="N308" t="s">
        <v>1194</v>
      </c>
      <c r="O308" t="s">
        <v>206</v>
      </c>
      <c r="R308" t="s">
        <v>235</v>
      </c>
      <c r="T308" t="s">
        <v>43</v>
      </c>
      <c r="U308" t="s">
        <v>29</v>
      </c>
      <c r="V308" t="s">
        <v>269</v>
      </c>
      <c r="W308" t="s">
        <v>1194</v>
      </c>
      <c r="Y308" s="1">
        <v>42522.337314814817</v>
      </c>
      <c r="Z308" s="1">
        <v>42585.987546296295</v>
      </c>
    </row>
    <row r="309" spans="1:27" x14ac:dyDescent="0.3">
      <c r="A309">
        <v>84066</v>
      </c>
      <c r="B309" t="s">
        <v>430</v>
      </c>
      <c r="C309" t="s">
        <v>129</v>
      </c>
      <c r="D309" t="s">
        <v>327</v>
      </c>
      <c r="E309" t="s">
        <v>24</v>
      </c>
      <c r="F309" t="s">
        <v>27</v>
      </c>
      <c r="G309" t="s">
        <v>187</v>
      </c>
      <c r="H309" t="s">
        <v>429</v>
      </c>
      <c r="I309" t="s">
        <v>274</v>
      </c>
      <c r="J309" t="s">
        <v>91</v>
      </c>
      <c r="K309" t="s">
        <v>41</v>
      </c>
      <c r="L309" t="s">
        <v>101</v>
      </c>
      <c r="N309" t="s">
        <v>1194</v>
      </c>
      <c r="O309" t="s">
        <v>1194</v>
      </c>
      <c r="R309" t="s">
        <v>235</v>
      </c>
      <c r="T309" t="s">
        <v>67</v>
      </c>
      <c r="U309" t="s">
        <v>45</v>
      </c>
      <c r="V309" t="s">
        <v>26</v>
      </c>
      <c r="W309" t="s">
        <v>1194</v>
      </c>
      <c r="Y309" s="1">
        <v>42524.527094907404</v>
      </c>
      <c r="Z309" s="1">
        <v>42549.96806712963</v>
      </c>
    </row>
    <row r="310" spans="1:27" x14ac:dyDescent="0.3">
      <c r="A310">
        <v>85377</v>
      </c>
      <c r="B310" t="s">
        <v>217</v>
      </c>
      <c r="C310" t="s">
        <v>129</v>
      </c>
      <c r="D310" t="s">
        <v>310</v>
      </c>
      <c r="E310" t="s">
        <v>24</v>
      </c>
      <c r="F310" t="s">
        <v>27</v>
      </c>
      <c r="G310" t="s">
        <v>153</v>
      </c>
      <c r="H310" t="s">
        <v>427</v>
      </c>
      <c r="I310" t="s">
        <v>916</v>
      </c>
      <c r="J310" t="s">
        <v>214</v>
      </c>
      <c r="K310" t="s">
        <v>41</v>
      </c>
      <c r="L310" t="s">
        <v>32</v>
      </c>
      <c r="M310" t="s">
        <v>369</v>
      </c>
      <c r="N310" t="s">
        <v>1194</v>
      </c>
      <c r="O310" t="s">
        <v>428</v>
      </c>
      <c r="P310" t="s">
        <v>344</v>
      </c>
      <c r="R310" t="s">
        <v>235</v>
      </c>
      <c r="S310" t="s">
        <v>426</v>
      </c>
      <c r="T310" t="s">
        <v>55</v>
      </c>
      <c r="U310" t="s">
        <v>37</v>
      </c>
      <c r="V310" t="s">
        <v>103</v>
      </c>
      <c r="W310" t="s">
        <v>361</v>
      </c>
      <c r="Y310" s="1">
        <v>42550.251122685186</v>
      </c>
      <c r="Z310" s="1">
        <v>42703.467199074075</v>
      </c>
    </row>
    <row r="311" spans="1:27" x14ac:dyDescent="0.3">
      <c r="A311">
        <v>87635</v>
      </c>
      <c r="B311" t="s">
        <v>325</v>
      </c>
      <c r="C311" t="s">
        <v>129</v>
      </c>
      <c r="D311" t="s">
        <v>218</v>
      </c>
      <c r="E311" t="s">
        <v>149</v>
      </c>
      <c r="F311" t="s">
        <v>27</v>
      </c>
      <c r="G311" t="s">
        <v>153</v>
      </c>
      <c r="H311" t="s">
        <v>1198</v>
      </c>
      <c r="I311" t="s">
        <v>226</v>
      </c>
      <c r="J311" t="s">
        <v>77</v>
      </c>
      <c r="K311" t="s">
        <v>41</v>
      </c>
      <c r="L311" t="s">
        <v>101</v>
      </c>
      <c r="M311" t="s">
        <v>298</v>
      </c>
      <c r="N311" t="s">
        <v>1194</v>
      </c>
      <c r="O311" t="s">
        <v>1194</v>
      </c>
      <c r="P311">
        <v>11924</v>
      </c>
      <c r="R311" t="s">
        <v>235</v>
      </c>
      <c r="T311" t="s">
        <v>43</v>
      </c>
      <c r="U311" t="s">
        <v>37</v>
      </c>
      <c r="V311" t="s">
        <v>103</v>
      </c>
      <c r="W311" t="s">
        <v>361</v>
      </c>
      <c r="Y311" s="1">
        <v>42598.010752314818</v>
      </c>
      <c r="Z311" s="1">
        <v>42785.978854166664</v>
      </c>
    </row>
    <row r="312" spans="1:27" x14ac:dyDescent="0.3">
      <c r="A312">
        <v>88052</v>
      </c>
      <c r="B312" t="s">
        <v>128</v>
      </c>
      <c r="C312" t="s">
        <v>129</v>
      </c>
      <c r="D312" t="s">
        <v>218</v>
      </c>
      <c r="E312" t="s">
        <v>24</v>
      </c>
      <c r="F312" t="s">
        <v>27</v>
      </c>
      <c r="G312" t="s">
        <v>169</v>
      </c>
      <c r="H312" t="s">
        <v>419</v>
      </c>
      <c r="I312" t="s">
        <v>349</v>
      </c>
      <c r="J312" t="s">
        <v>91</v>
      </c>
      <c r="K312" t="s">
        <v>41</v>
      </c>
      <c r="L312" t="s">
        <v>32</v>
      </c>
      <c r="M312" t="s">
        <v>369</v>
      </c>
      <c r="N312" t="s">
        <v>1194</v>
      </c>
      <c r="O312" t="s">
        <v>420</v>
      </c>
      <c r="R312" t="s">
        <v>235</v>
      </c>
      <c r="T312" t="s">
        <v>67</v>
      </c>
      <c r="U312" t="s">
        <v>37</v>
      </c>
      <c r="V312" t="s">
        <v>26</v>
      </c>
      <c r="W312" t="s">
        <v>1194</v>
      </c>
      <c r="Y312" s="1">
        <v>42606.241018518522</v>
      </c>
      <c r="Z312" s="1">
        <v>42670.350104166668</v>
      </c>
    </row>
    <row r="313" spans="1:27" x14ac:dyDescent="0.3">
      <c r="A313">
        <v>88326</v>
      </c>
      <c r="B313" t="s">
        <v>416</v>
      </c>
      <c r="C313" t="s">
        <v>129</v>
      </c>
      <c r="D313" t="s">
        <v>415</v>
      </c>
      <c r="E313" t="s">
        <v>24</v>
      </c>
      <c r="F313" t="s">
        <v>27</v>
      </c>
      <c r="G313" t="s">
        <v>169</v>
      </c>
      <c r="H313" t="s">
        <v>414</v>
      </c>
      <c r="I313" t="s">
        <v>230</v>
      </c>
      <c r="J313" t="s">
        <v>91</v>
      </c>
      <c r="K313" t="s">
        <v>41</v>
      </c>
      <c r="L313" t="s">
        <v>32</v>
      </c>
      <c r="M313" t="s">
        <v>369</v>
      </c>
      <c r="N313" t="s">
        <v>1194</v>
      </c>
      <c r="O313" t="s">
        <v>1194</v>
      </c>
      <c r="R313" t="s">
        <v>235</v>
      </c>
      <c r="T313" t="s">
        <v>55</v>
      </c>
      <c r="U313" t="s">
        <v>37</v>
      </c>
      <c r="V313" t="s">
        <v>26</v>
      </c>
      <c r="W313" t="s">
        <v>1194</v>
      </c>
      <c r="Y313" s="1">
        <v>42612.459756944445</v>
      </c>
      <c r="Z313" s="1">
        <v>42636.521168981482</v>
      </c>
    </row>
    <row r="314" spans="1:27" x14ac:dyDescent="0.3">
      <c r="A314">
        <v>88404</v>
      </c>
      <c r="B314" t="s">
        <v>154</v>
      </c>
      <c r="C314" t="s">
        <v>129</v>
      </c>
      <c r="D314" t="s">
        <v>218</v>
      </c>
      <c r="E314" t="s">
        <v>24</v>
      </c>
      <c r="F314" t="s">
        <v>27</v>
      </c>
      <c r="G314" t="s">
        <v>169</v>
      </c>
      <c r="H314" t="s">
        <v>412</v>
      </c>
      <c r="I314" t="s">
        <v>349</v>
      </c>
      <c r="J314" t="s">
        <v>91</v>
      </c>
      <c r="K314" t="s">
        <v>41</v>
      </c>
      <c r="L314" t="s">
        <v>32</v>
      </c>
      <c r="M314" t="s">
        <v>369</v>
      </c>
      <c r="N314" t="s">
        <v>1194</v>
      </c>
      <c r="O314" t="s">
        <v>413</v>
      </c>
      <c r="R314" t="s">
        <v>235</v>
      </c>
      <c r="T314" t="s">
        <v>43</v>
      </c>
      <c r="U314" t="s">
        <v>29</v>
      </c>
      <c r="V314" t="s">
        <v>26</v>
      </c>
      <c r="W314" t="s">
        <v>361</v>
      </c>
      <c r="Y314" s="1">
        <v>42613.502395833333</v>
      </c>
      <c r="Z314" s="1">
        <v>42662.196377314816</v>
      </c>
    </row>
    <row r="315" spans="1:27" x14ac:dyDescent="0.3">
      <c r="A315">
        <v>88406</v>
      </c>
      <c r="B315" t="s">
        <v>299</v>
      </c>
      <c r="C315" t="s">
        <v>129</v>
      </c>
      <c r="D315" t="s">
        <v>218</v>
      </c>
      <c r="E315" t="s">
        <v>24</v>
      </c>
      <c r="F315" t="s">
        <v>27</v>
      </c>
      <c r="G315" t="s">
        <v>169</v>
      </c>
      <c r="H315" t="s">
        <v>410</v>
      </c>
      <c r="I315" t="s">
        <v>190</v>
      </c>
      <c r="J315" t="s">
        <v>91</v>
      </c>
      <c r="K315" t="s">
        <v>41</v>
      </c>
      <c r="L315" t="s">
        <v>32</v>
      </c>
      <c r="N315" t="s">
        <v>1194</v>
      </c>
      <c r="O315" t="s">
        <v>411</v>
      </c>
      <c r="R315" t="s">
        <v>235</v>
      </c>
      <c r="T315" t="s">
        <v>67</v>
      </c>
      <c r="U315" t="s">
        <v>37</v>
      </c>
      <c r="V315" t="s">
        <v>26</v>
      </c>
      <c r="W315" t="s">
        <v>1194</v>
      </c>
      <c r="Y315" s="1">
        <v>42613.506249999999</v>
      </c>
      <c r="Z315" s="1">
        <v>42615.414560185185</v>
      </c>
    </row>
    <row r="316" spans="1:27" x14ac:dyDescent="0.3">
      <c r="A316">
        <v>88467</v>
      </c>
      <c r="B316" t="s">
        <v>214</v>
      </c>
      <c r="C316" t="s">
        <v>129</v>
      </c>
      <c r="D316" t="s">
        <v>218</v>
      </c>
      <c r="E316" t="s">
        <v>24</v>
      </c>
      <c r="F316" t="s">
        <v>27</v>
      </c>
      <c r="G316" t="s">
        <v>169</v>
      </c>
      <c r="H316" t="s">
        <v>408</v>
      </c>
      <c r="I316" t="s">
        <v>913</v>
      </c>
      <c r="J316" t="s">
        <v>91</v>
      </c>
      <c r="K316" t="s">
        <v>41</v>
      </c>
      <c r="L316" t="s">
        <v>32</v>
      </c>
      <c r="M316" t="s">
        <v>369</v>
      </c>
      <c r="N316" t="s">
        <v>1194</v>
      </c>
      <c r="O316" t="s">
        <v>409</v>
      </c>
      <c r="R316" t="s">
        <v>235</v>
      </c>
      <c r="T316" t="s">
        <v>43</v>
      </c>
      <c r="U316" t="s">
        <v>29</v>
      </c>
      <c r="V316" t="s">
        <v>26</v>
      </c>
      <c r="W316" t="s">
        <v>361</v>
      </c>
      <c r="Y316" s="1">
        <v>42614.412939814814</v>
      </c>
      <c r="Z316" s="1">
        <v>42746.924074074072</v>
      </c>
      <c r="AA316" t="s">
        <v>300</v>
      </c>
    </row>
    <row r="317" spans="1:27" x14ac:dyDescent="0.3">
      <c r="A317">
        <v>88901</v>
      </c>
      <c r="B317" t="s">
        <v>407</v>
      </c>
      <c r="C317" t="s">
        <v>129</v>
      </c>
      <c r="D317" t="s">
        <v>310</v>
      </c>
      <c r="E317" t="s">
        <v>24</v>
      </c>
      <c r="F317" t="s">
        <v>27</v>
      </c>
      <c r="G317" t="s">
        <v>153</v>
      </c>
      <c r="H317" t="s">
        <v>406</v>
      </c>
      <c r="I317" t="s">
        <v>916</v>
      </c>
      <c r="J317" t="s">
        <v>91</v>
      </c>
      <c r="K317" t="s">
        <v>41</v>
      </c>
      <c r="L317" t="s">
        <v>32</v>
      </c>
      <c r="M317" t="s">
        <v>369</v>
      </c>
      <c r="N317" t="s">
        <v>1194</v>
      </c>
      <c r="O317" t="s">
        <v>399</v>
      </c>
      <c r="P317">
        <v>11934</v>
      </c>
      <c r="R317" t="s">
        <v>235</v>
      </c>
      <c r="T317" t="s">
        <v>55</v>
      </c>
      <c r="U317" t="s">
        <v>45</v>
      </c>
      <c r="V317" t="s">
        <v>306</v>
      </c>
      <c r="W317" t="s">
        <v>1194</v>
      </c>
      <c r="Y317" s="1">
        <v>42625.727488425924</v>
      </c>
      <c r="Z317" s="1">
        <v>42669.179467592592</v>
      </c>
    </row>
    <row r="318" spans="1:27" x14ac:dyDescent="0.3">
      <c r="A318">
        <v>88950</v>
      </c>
      <c r="B318" t="s">
        <v>268</v>
      </c>
      <c r="C318" t="s">
        <v>129</v>
      </c>
      <c r="D318" t="s">
        <v>218</v>
      </c>
      <c r="E318" t="s">
        <v>24</v>
      </c>
      <c r="F318" t="s">
        <v>27</v>
      </c>
      <c r="G318" t="s">
        <v>201</v>
      </c>
      <c r="H318" t="s">
        <v>405</v>
      </c>
      <c r="I318" t="s">
        <v>268</v>
      </c>
      <c r="J318" t="s">
        <v>91</v>
      </c>
      <c r="K318" t="s">
        <v>41</v>
      </c>
      <c r="L318" t="s">
        <v>32</v>
      </c>
      <c r="M318" t="s">
        <v>369</v>
      </c>
      <c r="N318" t="s">
        <v>1194</v>
      </c>
      <c r="O318" t="s">
        <v>402</v>
      </c>
      <c r="R318" t="s">
        <v>235</v>
      </c>
      <c r="T318" t="s">
        <v>43</v>
      </c>
      <c r="U318" t="s">
        <v>29</v>
      </c>
      <c r="V318" t="s">
        <v>36</v>
      </c>
      <c r="W318" t="s">
        <v>1194</v>
      </c>
      <c r="Y318" s="1">
        <v>42626.615289351852</v>
      </c>
      <c r="Z318" s="1">
        <v>42636.000474537039</v>
      </c>
    </row>
    <row r="319" spans="1:27" x14ac:dyDescent="0.3">
      <c r="A319">
        <v>89151</v>
      </c>
      <c r="B319" t="s">
        <v>84</v>
      </c>
      <c r="C319" t="s">
        <v>129</v>
      </c>
      <c r="D319" t="s">
        <v>218</v>
      </c>
      <c r="E319" t="s">
        <v>24</v>
      </c>
      <c r="F319" t="s">
        <v>27</v>
      </c>
      <c r="G319" t="s">
        <v>169</v>
      </c>
      <c r="H319" t="s">
        <v>403</v>
      </c>
      <c r="I319" t="s">
        <v>245</v>
      </c>
      <c r="J319" t="s">
        <v>91</v>
      </c>
      <c r="K319" t="s">
        <v>41</v>
      </c>
      <c r="L319" t="s">
        <v>32</v>
      </c>
      <c r="M319" t="s">
        <v>369</v>
      </c>
      <c r="N319" t="s">
        <v>1194</v>
      </c>
      <c r="O319" t="s">
        <v>404</v>
      </c>
      <c r="R319" t="s">
        <v>235</v>
      </c>
      <c r="T319" t="s">
        <v>67</v>
      </c>
      <c r="U319" t="s">
        <v>45</v>
      </c>
      <c r="V319" t="s">
        <v>26</v>
      </c>
      <c r="W319" t="s">
        <v>1194</v>
      </c>
      <c r="Y319" s="1">
        <v>42629.357048611113</v>
      </c>
      <c r="Z319" s="1">
        <v>42650.373414351852</v>
      </c>
    </row>
    <row r="320" spans="1:27" x14ac:dyDescent="0.3">
      <c r="A320">
        <v>89392</v>
      </c>
      <c r="B320" t="s">
        <v>299</v>
      </c>
      <c r="C320" t="s">
        <v>129</v>
      </c>
      <c r="D320" t="s">
        <v>310</v>
      </c>
      <c r="E320" t="s">
        <v>24</v>
      </c>
      <c r="F320" t="s">
        <v>27</v>
      </c>
      <c r="G320" t="s">
        <v>153</v>
      </c>
      <c r="H320" t="s">
        <v>401</v>
      </c>
      <c r="I320" t="s">
        <v>336</v>
      </c>
      <c r="J320" t="s">
        <v>91</v>
      </c>
      <c r="K320" t="s">
        <v>41</v>
      </c>
      <c r="L320" t="s">
        <v>32</v>
      </c>
      <c r="M320" t="s">
        <v>104</v>
      </c>
      <c r="N320" t="s">
        <v>1194</v>
      </c>
      <c r="O320" t="s">
        <v>402</v>
      </c>
      <c r="P320">
        <v>11999</v>
      </c>
      <c r="R320" t="s">
        <v>235</v>
      </c>
      <c r="T320" t="s">
        <v>43</v>
      </c>
      <c r="U320" t="s">
        <v>29</v>
      </c>
      <c r="V320" t="s">
        <v>306</v>
      </c>
      <c r="W320" t="s">
        <v>361</v>
      </c>
      <c r="Y320" s="1">
        <v>42634.312048611115</v>
      </c>
      <c r="Z320" s="1">
        <v>42640.874675925923</v>
      </c>
    </row>
    <row r="321" spans="1:27" x14ac:dyDescent="0.3">
      <c r="A321">
        <v>89397</v>
      </c>
      <c r="B321" t="s">
        <v>211</v>
      </c>
      <c r="C321" t="s">
        <v>129</v>
      </c>
      <c r="D321" t="s">
        <v>310</v>
      </c>
      <c r="E321" t="s">
        <v>24</v>
      </c>
      <c r="F321" t="s">
        <v>27</v>
      </c>
      <c r="G321" t="s">
        <v>169</v>
      </c>
      <c r="H321" t="s">
        <v>400</v>
      </c>
      <c r="I321" t="s">
        <v>190</v>
      </c>
      <c r="J321" t="s">
        <v>91</v>
      </c>
      <c r="K321" t="s">
        <v>41</v>
      </c>
      <c r="L321" t="s">
        <v>32</v>
      </c>
      <c r="M321" t="s">
        <v>369</v>
      </c>
      <c r="N321" t="s">
        <v>1194</v>
      </c>
      <c r="O321" t="s">
        <v>392</v>
      </c>
      <c r="R321" t="s">
        <v>235</v>
      </c>
      <c r="T321" t="s">
        <v>43</v>
      </c>
      <c r="U321" t="s">
        <v>29</v>
      </c>
      <c r="V321" t="s">
        <v>26</v>
      </c>
      <c r="W321" t="s">
        <v>361</v>
      </c>
      <c r="Y321" s="1">
        <v>42634.314375000002</v>
      </c>
      <c r="Z321" s="1">
        <v>42718.903495370374</v>
      </c>
    </row>
    <row r="322" spans="1:27" x14ac:dyDescent="0.3">
      <c r="A322">
        <v>89854</v>
      </c>
      <c r="B322" t="s">
        <v>214</v>
      </c>
      <c r="C322" t="s">
        <v>129</v>
      </c>
      <c r="D322" t="s">
        <v>310</v>
      </c>
      <c r="E322" t="s">
        <v>24</v>
      </c>
      <c r="F322" t="s">
        <v>27</v>
      </c>
      <c r="G322" t="s">
        <v>153</v>
      </c>
      <c r="H322" t="s">
        <v>398</v>
      </c>
      <c r="I322" t="s">
        <v>915</v>
      </c>
      <c r="J322" t="s">
        <v>214</v>
      </c>
      <c r="K322" t="s">
        <v>41</v>
      </c>
      <c r="L322" t="s">
        <v>32</v>
      </c>
      <c r="M322" t="s">
        <v>369</v>
      </c>
      <c r="N322" t="s">
        <v>1194</v>
      </c>
      <c r="O322" t="s">
        <v>399</v>
      </c>
      <c r="R322" t="s">
        <v>235</v>
      </c>
      <c r="T322" t="s">
        <v>43</v>
      </c>
      <c r="U322" t="s">
        <v>37</v>
      </c>
      <c r="V322" t="s">
        <v>269</v>
      </c>
      <c r="W322" t="s">
        <v>361</v>
      </c>
      <c r="Y322" s="1">
        <v>42642.382789351854</v>
      </c>
      <c r="Z322" s="1">
        <v>42662.247106481482</v>
      </c>
    </row>
    <row r="323" spans="1:27" x14ac:dyDescent="0.3">
      <c r="A323">
        <v>91476</v>
      </c>
      <c r="B323" t="s">
        <v>325</v>
      </c>
      <c r="C323" t="s">
        <v>129</v>
      </c>
      <c r="D323" t="s">
        <v>310</v>
      </c>
      <c r="E323" t="s">
        <v>149</v>
      </c>
      <c r="F323" t="s">
        <v>27</v>
      </c>
      <c r="G323" t="s">
        <v>120</v>
      </c>
      <c r="H323" t="s">
        <v>952</v>
      </c>
      <c r="I323" t="s">
        <v>302</v>
      </c>
      <c r="J323" t="s">
        <v>91</v>
      </c>
      <c r="K323" t="s">
        <v>41</v>
      </c>
      <c r="L323" t="s">
        <v>240</v>
      </c>
      <c r="M323" t="s">
        <v>185</v>
      </c>
      <c r="N323" t="s">
        <v>1194</v>
      </c>
      <c r="O323" t="s">
        <v>1194</v>
      </c>
      <c r="R323" t="s">
        <v>235</v>
      </c>
      <c r="T323" t="s">
        <v>43</v>
      </c>
      <c r="U323" t="s">
        <v>45</v>
      </c>
      <c r="V323" t="s">
        <v>235</v>
      </c>
      <c r="W323" t="s">
        <v>1194</v>
      </c>
      <c r="Y323" s="1">
        <v>42670.437557870369</v>
      </c>
      <c r="Z323" s="1">
        <v>42779.999050925922</v>
      </c>
    </row>
    <row r="324" spans="1:27" x14ac:dyDescent="0.3">
      <c r="A324">
        <v>92273</v>
      </c>
      <c r="B324" t="s">
        <v>1222</v>
      </c>
      <c r="C324" t="s">
        <v>129</v>
      </c>
      <c r="D324" t="s">
        <v>374</v>
      </c>
      <c r="E324" t="s">
        <v>149</v>
      </c>
      <c r="F324" t="s">
        <v>27</v>
      </c>
      <c r="G324" t="s">
        <v>187</v>
      </c>
      <c r="H324" t="s">
        <v>1227</v>
      </c>
      <c r="I324" t="s">
        <v>234</v>
      </c>
      <c r="J324" t="s">
        <v>91</v>
      </c>
      <c r="K324" t="s">
        <v>41</v>
      </c>
      <c r="L324" t="s">
        <v>240</v>
      </c>
      <c r="M324" t="s">
        <v>365</v>
      </c>
      <c r="N324" t="s">
        <v>1194</v>
      </c>
      <c r="O324" t="s">
        <v>1221</v>
      </c>
      <c r="Q324" t="s">
        <v>366</v>
      </c>
      <c r="R324" t="s">
        <v>235</v>
      </c>
      <c r="T324" t="s">
        <v>43</v>
      </c>
      <c r="U324" t="s">
        <v>37</v>
      </c>
      <c r="V324" t="s">
        <v>26</v>
      </c>
      <c r="W324" t="s">
        <v>1194</v>
      </c>
      <c r="Y324" s="1">
        <v>42688.423078703701</v>
      </c>
      <c r="Z324" s="1">
        <v>42801.62976851852</v>
      </c>
      <c r="AA324" t="s">
        <v>1226</v>
      </c>
    </row>
    <row r="325" spans="1:27" x14ac:dyDescent="0.3">
      <c r="A325">
        <v>92414</v>
      </c>
      <c r="B325" t="s">
        <v>292</v>
      </c>
      <c r="C325" t="s">
        <v>129</v>
      </c>
      <c r="D325" t="s">
        <v>397</v>
      </c>
      <c r="E325" t="s">
        <v>24</v>
      </c>
      <c r="F325" t="s">
        <v>27</v>
      </c>
      <c r="G325" t="s">
        <v>187</v>
      </c>
      <c r="H325" t="s">
        <v>396</v>
      </c>
      <c r="I325" t="s">
        <v>915</v>
      </c>
      <c r="J325" t="s">
        <v>91</v>
      </c>
      <c r="K325" t="s">
        <v>41</v>
      </c>
      <c r="L325" t="s">
        <v>32</v>
      </c>
      <c r="M325" t="s">
        <v>369</v>
      </c>
      <c r="N325" t="s">
        <v>1194</v>
      </c>
      <c r="O325" t="s">
        <v>392</v>
      </c>
      <c r="Q325" t="s">
        <v>395</v>
      </c>
      <c r="R325" t="s">
        <v>235</v>
      </c>
      <c r="T325" t="s">
        <v>43</v>
      </c>
      <c r="U325" t="s">
        <v>37</v>
      </c>
      <c r="V325" t="s">
        <v>26</v>
      </c>
      <c r="W325" t="s">
        <v>1194</v>
      </c>
      <c r="Y325" s="1">
        <v>42690.59238425926</v>
      </c>
      <c r="Z325" s="1">
        <v>42716.530844907407</v>
      </c>
      <c r="AA325" t="s">
        <v>394</v>
      </c>
    </row>
    <row r="326" spans="1:27" x14ac:dyDescent="0.3">
      <c r="A326">
        <v>92960</v>
      </c>
      <c r="B326" t="s">
        <v>268</v>
      </c>
      <c r="C326" t="s">
        <v>129</v>
      </c>
      <c r="D326" t="s">
        <v>218</v>
      </c>
      <c r="E326" t="s">
        <v>24</v>
      </c>
      <c r="F326" t="s">
        <v>27</v>
      </c>
      <c r="G326" t="s">
        <v>187</v>
      </c>
      <c r="H326" t="s">
        <v>393</v>
      </c>
      <c r="J326" t="s">
        <v>325</v>
      </c>
      <c r="K326" t="s">
        <v>41</v>
      </c>
      <c r="L326" t="s">
        <v>32</v>
      </c>
      <c r="M326" t="s">
        <v>369</v>
      </c>
      <c r="N326" t="s">
        <v>1194</v>
      </c>
      <c r="O326" t="s">
        <v>390</v>
      </c>
      <c r="R326" t="s">
        <v>235</v>
      </c>
      <c r="T326" t="s">
        <v>55</v>
      </c>
      <c r="U326" t="s">
        <v>45</v>
      </c>
      <c r="V326" t="s">
        <v>26</v>
      </c>
      <c r="W326" t="s">
        <v>1194</v>
      </c>
      <c r="Y326" s="1">
        <v>42702.252488425926</v>
      </c>
      <c r="Z326" s="1">
        <v>42726.308194444442</v>
      </c>
    </row>
    <row r="327" spans="1:27" x14ac:dyDescent="0.3">
      <c r="A327">
        <v>92968</v>
      </c>
      <c r="B327" t="s">
        <v>299</v>
      </c>
      <c r="C327" t="s">
        <v>129</v>
      </c>
      <c r="D327" t="s">
        <v>218</v>
      </c>
      <c r="E327" t="s">
        <v>24</v>
      </c>
      <c r="F327" t="s">
        <v>27</v>
      </c>
      <c r="G327" t="s">
        <v>153</v>
      </c>
      <c r="H327" t="s">
        <v>391</v>
      </c>
      <c r="I327" t="s">
        <v>299</v>
      </c>
      <c r="J327" t="s">
        <v>91</v>
      </c>
      <c r="K327" t="s">
        <v>41</v>
      </c>
      <c r="L327" t="s">
        <v>240</v>
      </c>
      <c r="M327" t="s">
        <v>365</v>
      </c>
      <c r="N327" t="s">
        <v>1194</v>
      </c>
      <c r="O327" t="s">
        <v>392</v>
      </c>
      <c r="P327">
        <v>12464</v>
      </c>
      <c r="R327" t="s">
        <v>235</v>
      </c>
      <c r="T327" t="s">
        <v>55</v>
      </c>
      <c r="U327" t="s">
        <v>37</v>
      </c>
      <c r="V327" t="s">
        <v>306</v>
      </c>
      <c r="W327" t="s">
        <v>1194</v>
      </c>
      <c r="Y327" s="1">
        <v>42702.400451388887</v>
      </c>
      <c r="Z327" s="1">
        <v>42767.704814814817</v>
      </c>
    </row>
    <row r="328" spans="1:27" x14ac:dyDescent="0.3">
      <c r="A328">
        <v>93128</v>
      </c>
      <c r="B328" t="s">
        <v>326</v>
      </c>
      <c r="C328" t="s">
        <v>129</v>
      </c>
      <c r="D328" t="s">
        <v>327</v>
      </c>
      <c r="E328" t="s">
        <v>24</v>
      </c>
      <c r="F328" t="s">
        <v>27</v>
      </c>
      <c r="G328" t="s">
        <v>153</v>
      </c>
      <c r="H328" t="s">
        <v>389</v>
      </c>
      <c r="I328" t="s">
        <v>914</v>
      </c>
      <c r="J328" t="s">
        <v>91</v>
      </c>
      <c r="K328" t="s">
        <v>41</v>
      </c>
      <c r="L328" t="s">
        <v>32</v>
      </c>
      <c r="M328" t="s">
        <v>369</v>
      </c>
      <c r="N328" t="s">
        <v>1194</v>
      </c>
      <c r="O328" t="s">
        <v>390</v>
      </c>
      <c r="P328">
        <v>12514</v>
      </c>
      <c r="R328" t="s">
        <v>235</v>
      </c>
      <c r="T328" t="s">
        <v>55</v>
      </c>
      <c r="U328" t="s">
        <v>37</v>
      </c>
      <c r="V328" t="s">
        <v>103</v>
      </c>
      <c r="W328" t="s">
        <v>1194</v>
      </c>
      <c r="Y328" s="1">
        <v>42704.660393518519</v>
      </c>
      <c r="Z328" s="1">
        <v>42738.033877314818</v>
      </c>
    </row>
    <row r="329" spans="1:27" x14ac:dyDescent="0.3">
      <c r="A329">
        <v>95743</v>
      </c>
      <c r="B329" t="s">
        <v>296</v>
      </c>
      <c r="C329" t="s">
        <v>129</v>
      </c>
      <c r="D329" t="s">
        <v>374</v>
      </c>
      <c r="E329" t="s">
        <v>24</v>
      </c>
      <c r="F329" t="s">
        <v>27</v>
      </c>
      <c r="G329" t="s">
        <v>187</v>
      </c>
      <c r="H329" t="s">
        <v>372</v>
      </c>
      <c r="I329" t="s">
        <v>349</v>
      </c>
      <c r="J329" t="s">
        <v>91</v>
      </c>
      <c r="K329" t="s">
        <v>41</v>
      </c>
      <c r="L329" t="s">
        <v>240</v>
      </c>
      <c r="M329" t="s">
        <v>185</v>
      </c>
      <c r="N329" t="s">
        <v>1194</v>
      </c>
      <c r="O329" t="s">
        <v>373</v>
      </c>
      <c r="R329" t="s">
        <v>235</v>
      </c>
      <c r="T329" t="s">
        <v>67</v>
      </c>
      <c r="U329" t="s">
        <v>45</v>
      </c>
      <c r="V329" t="s">
        <v>235</v>
      </c>
      <c r="W329" t="s">
        <v>361</v>
      </c>
      <c r="Y329" s="1">
        <v>42776.651666666665</v>
      </c>
      <c r="Z329" s="1">
        <v>42781.410891203705</v>
      </c>
    </row>
    <row r="330" spans="1:27" x14ac:dyDescent="0.3">
      <c r="A330">
        <v>95798</v>
      </c>
      <c r="B330" t="s">
        <v>1225</v>
      </c>
      <c r="C330" t="s">
        <v>129</v>
      </c>
      <c r="D330" t="s">
        <v>374</v>
      </c>
      <c r="E330" t="s">
        <v>149</v>
      </c>
      <c r="F330" t="s">
        <v>27</v>
      </c>
      <c r="G330" t="s">
        <v>263</v>
      </c>
      <c r="H330" t="s">
        <v>1224</v>
      </c>
      <c r="I330" t="s">
        <v>930</v>
      </c>
      <c r="J330" t="s">
        <v>91</v>
      </c>
      <c r="K330" t="s">
        <v>41</v>
      </c>
      <c r="L330" t="s">
        <v>101</v>
      </c>
      <c r="M330" t="s">
        <v>104</v>
      </c>
      <c r="N330" t="s">
        <v>1194</v>
      </c>
      <c r="O330" t="s">
        <v>1194</v>
      </c>
      <c r="R330" t="s">
        <v>235</v>
      </c>
      <c r="T330" t="s">
        <v>55</v>
      </c>
      <c r="U330" t="s">
        <v>37</v>
      </c>
      <c r="V330" t="s">
        <v>235</v>
      </c>
      <c r="W330" t="s">
        <v>1194</v>
      </c>
      <c r="Y330" s="1">
        <v>42779.3596875</v>
      </c>
      <c r="Z330" s="1">
        <v>42788.424143518518</v>
      </c>
    </row>
    <row r="331" spans="1:27" x14ac:dyDescent="0.3">
      <c r="A331">
        <v>95911</v>
      </c>
      <c r="B331" t="s">
        <v>183</v>
      </c>
      <c r="C331" t="s">
        <v>129</v>
      </c>
      <c r="D331" t="s">
        <v>374</v>
      </c>
      <c r="E331" t="s">
        <v>24</v>
      </c>
      <c r="F331" t="s">
        <v>27</v>
      </c>
      <c r="G331" t="s">
        <v>117</v>
      </c>
      <c r="H331" t="s">
        <v>1223</v>
      </c>
      <c r="I331" t="s">
        <v>1222</v>
      </c>
      <c r="J331" t="s">
        <v>91</v>
      </c>
      <c r="K331" t="s">
        <v>41</v>
      </c>
      <c r="L331" t="s">
        <v>240</v>
      </c>
      <c r="M331" t="s">
        <v>185</v>
      </c>
      <c r="N331" t="s">
        <v>1194</v>
      </c>
      <c r="O331" t="s">
        <v>1216</v>
      </c>
      <c r="R331" t="s">
        <v>235</v>
      </c>
      <c r="T331" t="s">
        <v>43</v>
      </c>
      <c r="U331" t="s">
        <v>29</v>
      </c>
      <c r="V331" t="s">
        <v>235</v>
      </c>
      <c r="W331" t="s">
        <v>1194</v>
      </c>
      <c r="Y331" s="1">
        <v>42780.473194444443</v>
      </c>
      <c r="Z331" s="1">
        <v>42795.622141203705</v>
      </c>
    </row>
    <row r="332" spans="1:27" x14ac:dyDescent="0.3">
      <c r="A332">
        <v>96106</v>
      </c>
      <c r="B332" t="s">
        <v>268</v>
      </c>
      <c r="C332" t="s">
        <v>129</v>
      </c>
      <c r="D332" t="s">
        <v>218</v>
      </c>
      <c r="E332" t="s">
        <v>24</v>
      </c>
      <c r="F332" t="s">
        <v>27</v>
      </c>
      <c r="G332" t="s">
        <v>169</v>
      </c>
      <c r="H332" t="s">
        <v>412</v>
      </c>
      <c r="I332" t="s">
        <v>349</v>
      </c>
      <c r="J332" t="s">
        <v>337</v>
      </c>
      <c r="K332" t="s">
        <v>41</v>
      </c>
      <c r="L332" t="s">
        <v>240</v>
      </c>
      <c r="M332" t="s">
        <v>365</v>
      </c>
      <c r="N332" t="s">
        <v>1194</v>
      </c>
      <c r="O332" t="s">
        <v>1221</v>
      </c>
      <c r="R332" t="s">
        <v>235</v>
      </c>
      <c r="T332" t="s">
        <v>43</v>
      </c>
      <c r="U332" t="s">
        <v>29</v>
      </c>
      <c r="V332" t="s">
        <v>26</v>
      </c>
      <c r="W332" t="s">
        <v>361</v>
      </c>
      <c r="Y332" s="1">
        <v>42782.535891203705</v>
      </c>
      <c r="Z332" s="1">
        <v>42803.238425925927</v>
      </c>
    </row>
    <row r="333" spans="1:27" x14ac:dyDescent="0.3">
      <c r="A333">
        <v>96270</v>
      </c>
      <c r="B333" t="s">
        <v>296</v>
      </c>
      <c r="C333" t="s">
        <v>129</v>
      </c>
      <c r="D333" t="s">
        <v>218</v>
      </c>
      <c r="E333" t="s">
        <v>149</v>
      </c>
      <c r="F333" t="s">
        <v>27</v>
      </c>
      <c r="G333" t="s">
        <v>263</v>
      </c>
      <c r="H333" t="s">
        <v>1219</v>
      </c>
      <c r="J333" t="s">
        <v>745</v>
      </c>
      <c r="K333" t="s">
        <v>41</v>
      </c>
      <c r="L333" t="s">
        <v>240</v>
      </c>
      <c r="M333" t="s">
        <v>1218</v>
      </c>
      <c r="N333" t="s">
        <v>1194</v>
      </c>
      <c r="O333" t="s">
        <v>1194</v>
      </c>
      <c r="R333" t="s">
        <v>235</v>
      </c>
      <c r="T333" t="s">
        <v>67</v>
      </c>
      <c r="U333" t="s">
        <v>37</v>
      </c>
      <c r="V333" t="s">
        <v>235</v>
      </c>
      <c r="W333" t="s">
        <v>1194</v>
      </c>
      <c r="Y333" s="1">
        <v>42788.187731481485</v>
      </c>
      <c r="Z333" s="1">
        <v>42790.014444444445</v>
      </c>
    </row>
    <row r="334" spans="1:27" x14ac:dyDescent="0.3">
      <c r="A334">
        <v>96289</v>
      </c>
      <c r="B334" t="s">
        <v>296</v>
      </c>
      <c r="C334" t="s">
        <v>129</v>
      </c>
      <c r="D334" t="s">
        <v>374</v>
      </c>
      <c r="E334" t="s">
        <v>24</v>
      </c>
      <c r="F334" t="s">
        <v>27</v>
      </c>
      <c r="G334" t="s">
        <v>49</v>
      </c>
      <c r="H334" t="s">
        <v>1217</v>
      </c>
      <c r="I334" t="s">
        <v>118</v>
      </c>
      <c r="J334" t="s">
        <v>118</v>
      </c>
      <c r="K334" t="s">
        <v>41</v>
      </c>
      <c r="L334" t="s">
        <v>240</v>
      </c>
      <c r="M334" t="s">
        <v>185</v>
      </c>
      <c r="N334" t="s">
        <v>1194</v>
      </c>
      <c r="O334" t="s">
        <v>1216</v>
      </c>
      <c r="R334" t="s">
        <v>235</v>
      </c>
      <c r="T334" t="s">
        <v>55</v>
      </c>
      <c r="U334" t="s">
        <v>37</v>
      </c>
      <c r="V334" t="s">
        <v>235</v>
      </c>
      <c r="W334" t="s">
        <v>361</v>
      </c>
      <c r="Y334" s="1">
        <v>42788.569756944446</v>
      </c>
      <c r="Z334" s="1">
        <v>42795.648020833331</v>
      </c>
    </row>
    <row r="335" spans="1:27" x14ac:dyDescent="0.3">
      <c r="A335">
        <v>96619</v>
      </c>
      <c r="B335" t="s">
        <v>118</v>
      </c>
      <c r="C335" t="s">
        <v>129</v>
      </c>
      <c r="D335" t="s">
        <v>374</v>
      </c>
      <c r="E335" t="s">
        <v>24</v>
      </c>
      <c r="F335" t="s">
        <v>27</v>
      </c>
      <c r="G335" t="s">
        <v>25</v>
      </c>
      <c r="H335" t="s">
        <v>1294</v>
      </c>
      <c r="J335" t="s">
        <v>210</v>
      </c>
      <c r="K335" t="s">
        <v>41</v>
      </c>
      <c r="L335" t="s">
        <v>32</v>
      </c>
      <c r="M335" t="s">
        <v>44</v>
      </c>
      <c r="N335" t="s">
        <v>1194</v>
      </c>
      <c r="O335" t="s">
        <v>1293</v>
      </c>
      <c r="R335" t="s">
        <v>235</v>
      </c>
      <c r="T335" t="s">
        <v>55</v>
      </c>
      <c r="U335" t="s">
        <v>60</v>
      </c>
      <c r="V335" t="s">
        <v>235</v>
      </c>
      <c r="W335" t="s">
        <v>1194</v>
      </c>
      <c r="X335" t="s">
        <v>378</v>
      </c>
      <c r="Y335" s="1">
        <v>42796.703587962962</v>
      </c>
      <c r="Z335" s="1">
        <v>42803.417303240742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524"/>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1194</v>
      </c>
      <c r="O3" t="s">
        <v>1194</v>
      </c>
      <c r="Q3" t="s">
        <v>366</v>
      </c>
      <c r="R3" t="s">
        <v>765</v>
      </c>
      <c r="T3" t="s">
        <v>43</v>
      </c>
      <c r="U3" t="s">
        <v>29</v>
      </c>
      <c r="V3" t="s">
        <v>26</v>
      </c>
      <c r="W3" t="s">
        <v>1194</v>
      </c>
      <c r="Y3" s="1">
        <v>42779.483807870369</v>
      </c>
      <c r="Z3" s="1">
        <v>42780.380057870374</v>
      </c>
    </row>
    <row r="4" spans="1:27" x14ac:dyDescent="0.3">
      <c r="A4">
        <v>95159</v>
      </c>
      <c r="B4" t="s">
        <v>154</v>
      </c>
      <c r="C4" t="s">
        <v>129</v>
      </c>
      <c r="D4" t="s">
        <v>218</v>
      </c>
      <c r="E4" t="s">
        <v>262</v>
      </c>
      <c r="F4" t="s">
        <v>27</v>
      </c>
      <c r="G4" t="s">
        <v>187</v>
      </c>
      <c r="H4" t="s">
        <v>1189</v>
      </c>
      <c r="I4" t="s">
        <v>229</v>
      </c>
      <c r="J4" t="s">
        <v>229</v>
      </c>
      <c r="K4" t="s">
        <v>41</v>
      </c>
      <c r="L4" t="s">
        <v>28</v>
      </c>
      <c r="N4" t="s">
        <v>1194</v>
      </c>
      <c r="O4" t="s">
        <v>1194</v>
      </c>
      <c r="R4" t="s">
        <v>765</v>
      </c>
      <c r="T4" t="s">
        <v>43</v>
      </c>
      <c r="U4" t="s">
        <v>29</v>
      </c>
      <c r="V4" t="s">
        <v>26</v>
      </c>
      <c r="W4" t="s">
        <v>1194</v>
      </c>
      <c r="Y4" s="1">
        <v>42764.995104166665</v>
      </c>
      <c r="Z4" s="1">
        <v>42795.191493055558</v>
      </c>
      <c r="AA4" t="s">
        <v>394</v>
      </c>
    </row>
    <row r="5" spans="1:27" x14ac:dyDescent="0.3">
      <c r="A5">
        <v>96818</v>
      </c>
      <c r="B5" t="s">
        <v>325</v>
      </c>
      <c r="C5" t="s">
        <v>129</v>
      </c>
      <c r="D5" t="s">
        <v>310</v>
      </c>
      <c r="E5" t="s">
        <v>147</v>
      </c>
      <c r="F5" t="s">
        <v>27</v>
      </c>
      <c r="G5" t="s">
        <v>166</v>
      </c>
      <c r="H5" t="s">
        <v>1292</v>
      </c>
      <c r="J5" t="s">
        <v>935</v>
      </c>
      <c r="K5" t="s">
        <v>41</v>
      </c>
      <c r="L5" t="s">
        <v>32</v>
      </c>
      <c r="N5" t="s">
        <v>1194</v>
      </c>
      <c r="O5" t="s">
        <v>1194</v>
      </c>
      <c r="R5" t="s">
        <v>765</v>
      </c>
      <c r="T5" t="s">
        <v>55</v>
      </c>
      <c r="U5" t="s">
        <v>37</v>
      </c>
      <c r="V5" t="s">
        <v>26</v>
      </c>
      <c r="W5" t="s">
        <v>1194</v>
      </c>
      <c r="Y5" s="1">
        <v>42801.687592592592</v>
      </c>
      <c r="Z5" s="1">
        <v>42802.426388888889</v>
      </c>
      <c r="AA5" t="s">
        <v>1291</v>
      </c>
    </row>
    <row r="6" spans="1:27" x14ac:dyDescent="0.3">
      <c r="A6">
        <v>67391</v>
      </c>
      <c r="B6" t="s">
        <v>908</v>
      </c>
      <c r="C6" t="s">
        <v>75</v>
      </c>
      <c r="D6" t="s">
        <v>907</v>
      </c>
      <c r="E6" t="s">
        <v>24</v>
      </c>
      <c r="F6" t="s">
        <v>27</v>
      </c>
      <c r="G6" t="s">
        <v>134</v>
      </c>
      <c r="H6" t="s">
        <v>906</v>
      </c>
      <c r="I6" t="s">
        <v>939</v>
      </c>
      <c r="J6" t="s">
        <v>77</v>
      </c>
      <c r="K6" t="s">
        <v>41</v>
      </c>
      <c r="L6" t="s">
        <v>32</v>
      </c>
      <c r="N6" t="s">
        <v>1194</v>
      </c>
      <c r="O6" t="s">
        <v>1194</v>
      </c>
      <c r="R6" t="s">
        <v>235</v>
      </c>
      <c r="T6" t="s">
        <v>43</v>
      </c>
      <c r="U6" t="s">
        <v>29</v>
      </c>
      <c r="V6" t="s">
        <v>78</v>
      </c>
      <c r="W6" t="s">
        <v>361</v>
      </c>
      <c r="Y6" s="1">
        <v>42235.691944444443</v>
      </c>
      <c r="Z6" s="1">
        <v>42754.434050925927</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73501</v>
      </c>
      <c r="B8" t="s">
        <v>124</v>
      </c>
      <c r="C8" t="s">
        <v>75</v>
      </c>
      <c r="D8" t="s">
        <v>125</v>
      </c>
      <c r="E8" t="s">
        <v>24</v>
      </c>
      <c r="F8" t="s">
        <v>387</v>
      </c>
      <c r="G8" t="s">
        <v>178</v>
      </c>
      <c r="H8" t="s">
        <v>904</v>
      </c>
      <c r="I8" t="s">
        <v>265</v>
      </c>
      <c r="J8" t="s">
        <v>77</v>
      </c>
      <c r="K8" t="s">
        <v>41</v>
      </c>
      <c r="L8" t="s">
        <v>32</v>
      </c>
      <c r="N8" t="s">
        <v>1194</v>
      </c>
      <c r="O8" t="s">
        <v>1194</v>
      </c>
      <c r="R8" t="s">
        <v>235</v>
      </c>
      <c r="S8" t="s">
        <v>426</v>
      </c>
      <c r="T8" t="s">
        <v>43</v>
      </c>
      <c r="U8" t="s">
        <v>29</v>
      </c>
      <c r="V8" t="s">
        <v>81</v>
      </c>
      <c r="W8" t="s">
        <v>1194</v>
      </c>
      <c r="Y8" s="1">
        <v>42339.482881944445</v>
      </c>
      <c r="Z8" s="1">
        <v>42794.659155092595</v>
      </c>
    </row>
    <row r="9" spans="1:27" x14ac:dyDescent="0.3">
      <c r="A9">
        <v>74769</v>
      </c>
      <c r="B9" t="s">
        <v>203</v>
      </c>
      <c r="C9" t="s">
        <v>75</v>
      </c>
      <c r="D9" t="s">
        <v>205</v>
      </c>
      <c r="E9" t="s">
        <v>24</v>
      </c>
      <c r="F9" t="s">
        <v>27</v>
      </c>
      <c r="G9" t="s">
        <v>153</v>
      </c>
      <c r="H9" t="s">
        <v>900</v>
      </c>
      <c r="I9" t="s">
        <v>939</v>
      </c>
      <c r="J9" t="s">
        <v>77</v>
      </c>
      <c r="K9" t="s">
        <v>41</v>
      </c>
      <c r="L9" t="s">
        <v>32</v>
      </c>
      <c r="N9" t="s">
        <v>1194</v>
      </c>
      <c r="O9" t="s">
        <v>1194</v>
      </c>
      <c r="P9">
        <v>9663</v>
      </c>
      <c r="Q9" t="s">
        <v>899</v>
      </c>
      <c r="R9" t="s">
        <v>235</v>
      </c>
      <c r="T9" t="s">
        <v>55</v>
      </c>
      <c r="U9" t="s">
        <v>45</v>
      </c>
      <c r="V9" t="s">
        <v>898</v>
      </c>
      <c r="W9" t="s">
        <v>1194</v>
      </c>
      <c r="Y9" s="1">
        <v>42374.017222222225</v>
      </c>
      <c r="Z9" s="1">
        <v>42629.474270833336</v>
      </c>
    </row>
    <row r="10" spans="1:27" x14ac:dyDescent="0.3">
      <c r="A10">
        <v>74812</v>
      </c>
      <c r="B10" t="s">
        <v>193</v>
      </c>
      <c r="C10" t="s">
        <v>75</v>
      </c>
      <c r="D10" t="s">
        <v>79</v>
      </c>
      <c r="E10" t="s">
        <v>24</v>
      </c>
      <c r="F10" t="s">
        <v>27</v>
      </c>
      <c r="G10" t="s">
        <v>166</v>
      </c>
      <c r="H10" t="s">
        <v>897</v>
      </c>
      <c r="I10" t="s">
        <v>193</v>
      </c>
      <c r="J10" t="s">
        <v>77</v>
      </c>
      <c r="K10" t="s">
        <v>41</v>
      </c>
      <c r="L10" t="s">
        <v>32</v>
      </c>
      <c r="N10" t="s">
        <v>1194</v>
      </c>
      <c r="O10" t="s">
        <v>1194</v>
      </c>
      <c r="R10" t="s">
        <v>235</v>
      </c>
      <c r="T10" t="s">
        <v>43</v>
      </c>
      <c r="U10" t="s">
        <v>29</v>
      </c>
      <c r="V10" t="s">
        <v>194</v>
      </c>
      <c r="W10" t="s">
        <v>1194</v>
      </c>
      <c r="Y10" s="1">
        <v>42374.311990740738</v>
      </c>
      <c r="Z10" s="1">
        <v>42377.124571759261</v>
      </c>
    </row>
    <row r="11" spans="1:27" x14ac:dyDescent="0.3">
      <c r="A11">
        <v>75181</v>
      </c>
      <c r="B11" t="s">
        <v>124</v>
      </c>
      <c r="C11" t="s">
        <v>75</v>
      </c>
      <c r="D11" t="s">
        <v>125</v>
      </c>
      <c r="E11" t="s">
        <v>24</v>
      </c>
      <c r="F11" t="s">
        <v>27</v>
      </c>
      <c r="G11" t="s">
        <v>158</v>
      </c>
      <c r="H11" t="s">
        <v>895</v>
      </c>
      <c r="I11" t="s">
        <v>179</v>
      </c>
      <c r="J11" t="s">
        <v>204</v>
      </c>
      <c r="K11" t="s">
        <v>41</v>
      </c>
      <c r="L11" t="s">
        <v>32</v>
      </c>
      <c r="N11" t="s">
        <v>1194</v>
      </c>
      <c r="O11" t="s">
        <v>1194</v>
      </c>
      <c r="R11" t="s">
        <v>235</v>
      </c>
      <c r="S11" t="s">
        <v>426</v>
      </c>
      <c r="T11" t="s">
        <v>43</v>
      </c>
      <c r="U11" t="s">
        <v>29</v>
      </c>
      <c r="V11" t="s">
        <v>81</v>
      </c>
      <c r="W11" t="s">
        <v>361</v>
      </c>
      <c r="X11" t="s">
        <v>894</v>
      </c>
      <c r="Y11" s="1">
        <v>42383.411111111112</v>
      </c>
      <c r="Z11" s="1">
        <v>42384.661481481482</v>
      </c>
    </row>
    <row r="12" spans="1:27" x14ac:dyDescent="0.3">
      <c r="A12">
        <v>75904</v>
      </c>
      <c r="B12" t="s">
        <v>124</v>
      </c>
      <c r="C12" t="s">
        <v>75</v>
      </c>
      <c r="D12" t="s">
        <v>125</v>
      </c>
      <c r="E12" t="s">
        <v>24</v>
      </c>
      <c r="F12" t="s">
        <v>27</v>
      </c>
      <c r="G12" t="s">
        <v>201</v>
      </c>
      <c r="H12" t="s">
        <v>893</v>
      </c>
      <c r="I12" t="s">
        <v>179</v>
      </c>
      <c r="J12" t="s">
        <v>204</v>
      </c>
      <c r="K12" t="s">
        <v>41</v>
      </c>
      <c r="L12" t="s">
        <v>32</v>
      </c>
      <c r="M12" t="s">
        <v>104</v>
      </c>
      <c r="N12" t="s">
        <v>338</v>
      </c>
      <c r="O12" t="s">
        <v>1194</v>
      </c>
      <c r="R12" t="s">
        <v>235</v>
      </c>
      <c r="T12" t="s">
        <v>43</v>
      </c>
      <c r="U12" t="s">
        <v>29</v>
      </c>
      <c r="V12" t="s">
        <v>81</v>
      </c>
      <c r="W12" t="s">
        <v>1194</v>
      </c>
      <c r="Y12" s="1">
        <v>42395.317881944444</v>
      </c>
      <c r="Z12" s="1">
        <v>42396.579201388886</v>
      </c>
    </row>
    <row r="13" spans="1:27" x14ac:dyDescent="0.3">
      <c r="A13">
        <v>76689</v>
      </c>
      <c r="B13" t="s">
        <v>333</v>
      </c>
      <c r="C13" t="s">
        <v>75</v>
      </c>
      <c r="D13" t="s">
        <v>892</v>
      </c>
      <c r="E13" t="s">
        <v>24</v>
      </c>
      <c r="F13" t="s">
        <v>27</v>
      </c>
      <c r="G13" t="s">
        <v>49</v>
      </c>
      <c r="H13" t="s">
        <v>891</v>
      </c>
      <c r="I13" t="s">
        <v>945</v>
      </c>
      <c r="J13" t="s">
        <v>77</v>
      </c>
      <c r="K13" t="s">
        <v>41</v>
      </c>
      <c r="L13" t="s">
        <v>32</v>
      </c>
      <c r="M13" t="s">
        <v>104</v>
      </c>
      <c r="N13" t="s">
        <v>1194</v>
      </c>
      <c r="O13" t="s">
        <v>1194</v>
      </c>
      <c r="R13" t="s">
        <v>235</v>
      </c>
      <c r="T13" t="s">
        <v>55</v>
      </c>
      <c r="U13" t="s">
        <v>45</v>
      </c>
      <c r="V13" t="s">
        <v>26</v>
      </c>
      <c r="W13" t="s">
        <v>1194</v>
      </c>
      <c r="Y13" s="1">
        <v>42408.037037037036</v>
      </c>
      <c r="Z13" s="1">
        <v>42408.039305555554</v>
      </c>
    </row>
    <row r="14" spans="1:27" x14ac:dyDescent="0.3">
      <c r="A14">
        <v>77177</v>
      </c>
      <c r="B14" t="s">
        <v>318</v>
      </c>
      <c r="C14" t="s">
        <v>75</v>
      </c>
      <c r="D14" t="s">
        <v>267</v>
      </c>
      <c r="E14" t="s">
        <v>24</v>
      </c>
      <c r="F14" t="s">
        <v>387</v>
      </c>
      <c r="G14" t="s">
        <v>187</v>
      </c>
      <c r="H14" t="s">
        <v>890</v>
      </c>
      <c r="I14" t="s">
        <v>230</v>
      </c>
      <c r="J14" t="s">
        <v>77</v>
      </c>
      <c r="K14" t="s">
        <v>41</v>
      </c>
      <c r="L14" t="s">
        <v>32</v>
      </c>
      <c r="N14" t="s">
        <v>1194</v>
      </c>
      <c r="O14" t="s">
        <v>1194</v>
      </c>
      <c r="Q14" t="s">
        <v>889</v>
      </c>
      <c r="R14" t="s">
        <v>235</v>
      </c>
      <c r="T14" t="s">
        <v>43</v>
      </c>
      <c r="U14" t="s">
        <v>37</v>
      </c>
      <c r="V14" t="s">
        <v>26</v>
      </c>
      <c r="W14" t="s">
        <v>1194</v>
      </c>
      <c r="Y14" s="1">
        <v>42416.540162037039</v>
      </c>
      <c r="Z14" s="1">
        <v>42667.564722222225</v>
      </c>
      <c r="AA14" t="s">
        <v>888</v>
      </c>
    </row>
    <row r="15" spans="1:27" x14ac:dyDescent="0.3">
      <c r="A15">
        <v>78626</v>
      </c>
      <c r="B15" t="s">
        <v>234</v>
      </c>
      <c r="C15" t="s">
        <v>75</v>
      </c>
      <c r="D15" t="s">
        <v>125</v>
      </c>
      <c r="E15" t="s">
        <v>24</v>
      </c>
      <c r="F15" t="s">
        <v>387</v>
      </c>
      <c r="G15" t="s">
        <v>187</v>
      </c>
      <c r="H15" t="s">
        <v>887</v>
      </c>
      <c r="I15" t="s">
        <v>800</v>
      </c>
      <c r="J15" t="s">
        <v>77</v>
      </c>
      <c r="K15" t="s">
        <v>41</v>
      </c>
      <c r="L15" t="s">
        <v>32</v>
      </c>
      <c r="M15" t="s">
        <v>104</v>
      </c>
      <c r="N15" t="s">
        <v>1194</v>
      </c>
      <c r="O15" t="s">
        <v>1194</v>
      </c>
      <c r="R15" t="s">
        <v>235</v>
      </c>
      <c r="S15" t="s">
        <v>426</v>
      </c>
      <c r="T15" t="s">
        <v>43</v>
      </c>
      <c r="U15" t="s">
        <v>29</v>
      </c>
      <c r="V15" t="s">
        <v>26</v>
      </c>
      <c r="W15" t="s">
        <v>1194</v>
      </c>
      <c r="Y15" s="1">
        <v>42439.731296296297</v>
      </c>
      <c r="Z15" s="1">
        <v>42794.138275462959</v>
      </c>
    </row>
    <row r="16" spans="1:27" x14ac:dyDescent="0.3">
      <c r="A16">
        <v>80486</v>
      </c>
      <c r="B16" t="s">
        <v>333</v>
      </c>
      <c r="C16" t="s">
        <v>75</v>
      </c>
      <c r="D16" t="s">
        <v>125</v>
      </c>
      <c r="E16" t="s">
        <v>24</v>
      </c>
      <c r="F16" t="s">
        <v>27</v>
      </c>
      <c r="G16" t="s">
        <v>187</v>
      </c>
      <c r="H16" t="s">
        <v>885</v>
      </c>
      <c r="I16" t="s">
        <v>179</v>
      </c>
      <c r="J16" t="s">
        <v>124</v>
      </c>
      <c r="K16" t="s">
        <v>41</v>
      </c>
      <c r="L16" t="s">
        <v>32</v>
      </c>
      <c r="M16" t="s">
        <v>104</v>
      </c>
      <c r="N16" t="s">
        <v>1194</v>
      </c>
      <c r="O16" t="s">
        <v>1194</v>
      </c>
      <c r="R16" t="s">
        <v>235</v>
      </c>
      <c r="S16" t="s">
        <v>426</v>
      </c>
      <c r="T16" t="s">
        <v>43</v>
      </c>
      <c r="U16" t="s">
        <v>29</v>
      </c>
      <c r="V16" t="s">
        <v>81</v>
      </c>
      <c r="W16" t="s">
        <v>1194</v>
      </c>
      <c r="Y16" s="1">
        <v>42468.405729166669</v>
      </c>
      <c r="Z16" s="1">
        <v>42480.603668981479</v>
      </c>
    </row>
    <row r="17" spans="1:26" x14ac:dyDescent="0.3">
      <c r="A17">
        <v>81363</v>
      </c>
      <c r="B17" t="s">
        <v>772</v>
      </c>
      <c r="C17" t="s">
        <v>75</v>
      </c>
      <c r="D17" t="s">
        <v>79</v>
      </c>
      <c r="E17" t="s">
        <v>24</v>
      </c>
      <c r="F17" t="s">
        <v>27</v>
      </c>
      <c r="G17" t="s">
        <v>42</v>
      </c>
      <c r="H17" t="s">
        <v>884</v>
      </c>
      <c r="I17" t="s">
        <v>772</v>
      </c>
      <c r="J17" t="s">
        <v>772</v>
      </c>
      <c r="K17" t="s">
        <v>41</v>
      </c>
      <c r="L17" t="s">
        <v>32</v>
      </c>
      <c r="M17" t="s">
        <v>185</v>
      </c>
      <c r="N17" t="s">
        <v>1194</v>
      </c>
      <c r="O17" t="s">
        <v>1194</v>
      </c>
      <c r="R17" t="s">
        <v>235</v>
      </c>
      <c r="S17" t="s">
        <v>426</v>
      </c>
      <c r="T17" t="s">
        <v>43</v>
      </c>
      <c r="U17" t="s">
        <v>45</v>
      </c>
      <c r="V17" t="s">
        <v>235</v>
      </c>
      <c r="W17" t="s">
        <v>1194</v>
      </c>
      <c r="Y17" s="1">
        <v>42482.023101851853</v>
      </c>
      <c r="Z17" s="1">
        <v>42783.097094907411</v>
      </c>
    </row>
    <row r="18" spans="1:26" x14ac:dyDescent="0.3">
      <c r="A18">
        <v>83420</v>
      </c>
      <c r="B18" t="s">
        <v>333</v>
      </c>
      <c r="C18" t="s">
        <v>75</v>
      </c>
      <c r="D18" t="s">
        <v>125</v>
      </c>
      <c r="E18" t="s">
        <v>24</v>
      </c>
      <c r="F18" t="s">
        <v>387</v>
      </c>
      <c r="G18" t="s">
        <v>187</v>
      </c>
      <c r="H18" t="s">
        <v>883</v>
      </c>
      <c r="I18" t="s">
        <v>913</v>
      </c>
      <c r="J18" t="s">
        <v>204</v>
      </c>
      <c r="K18" t="s">
        <v>41</v>
      </c>
      <c r="L18" t="s">
        <v>32</v>
      </c>
      <c r="N18" t="s">
        <v>1194</v>
      </c>
      <c r="O18" t="s">
        <v>1194</v>
      </c>
      <c r="R18" t="s">
        <v>235</v>
      </c>
      <c r="S18" t="s">
        <v>426</v>
      </c>
      <c r="T18" t="s">
        <v>43</v>
      </c>
      <c r="U18" t="s">
        <v>29</v>
      </c>
      <c r="V18" t="s">
        <v>26</v>
      </c>
      <c r="W18" t="s">
        <v>1194</v>
      </c>
      <c r="Y18" s="1">
        <v>42513.523113425923</v>
      </c>
      <c r="Z18" s="1">
        <v>42737.225590277776</v>
      </c>
    </row>
    <row r="19" spans="1:26" x14ac:dyDescent="0.3">
      <c r="A19">
        <v>83553</v>
      </c>
      <c r="B19" t="s">
        <v>800</v>
      </c>
      <c r="C19" t="s">
        <v>75</v>
      </c>
      <c r="D19" t="s">
        <v>79</v>
      </c>
      <c r="E19" t="s">
        <v>147</v>
      </c>
      <c r="F19" t="s">
        <v>27</v>
      </c>
      <c r="G19" t="s">
        <v>187</v>
      </c>
      <c r="H19" t="s">
        <v>1188</v>
      </c>
      <c r="I19" t="s">
        <v>800</v>
      </c>
      <c r="J19" t="s">
        <v>800</v>
      </c>
      <c r="K19" t="s">
        <v>41</v>
      </c>
      <c r="L19" t="s">
        <v>32</v>
      </c>
      <c r="N19" t="s">
        <v>1194</v>
      </c>
      <c r="O19" t="s">
        <v>1194</v>
      </c>
      <c r="R19" t="s">
        <v>235</v>
      </c>
      <c r="T19" t="s">
        <v>67</v>
      </c>
      <c r="U19" t="s">
        <v>37</v>
      </c>
      <c r="V19" t="s">
        <v>235</v>
      </c>
      <c r="W19" t="s">
        <v>1194</v>
      </c>
      <c r="Y19" s="1">
        <v>42515.181539351855</v>
      </c>
      <c r="Z19" s="1">
        <v>42516.957824074074</v>
      </c>
    </row>
    <row r="20" spans="1:26" x14ac:dyDescent="0.3">
      <c r="A20">
        <v>84439</v>
      </c>
      <c r="B20" t="s">
        <v>74</v>
      </c>
      <c r="C20" t="s">
        <v>75</v>
      </c>
      <c r="D20" t="s">
        <v>79</v>
      </c>
      <c r="E20" t="s">
        <v>262</v>
      </c>
      <c r="F20" t="s">
        <v>27</v>
      </c>
      <c r="G20" t="s">
        <v>178</v>
      </c>
      <c r="H20" t="s">
        <v>1187</v>
      </c>
      <c r="I20" t="s">
        <v>193</v>
      </c>
      <c r="J20" t="s">
        <v>193</v>
      </c>
      <c r="K20" t="s">
        <v>41</v>
      </c>
      <c r="L20" t="s">
        <v>32</v>
      </c>
      <c r="N20" t="s">
        <v>1194</v>
      </c>
      <c r="O20" t="s">
        <v>1194</v>
      </c>
      <c r="R20" t="s">
        <v>235</v>
      </c>
      <c r="T20" t="s">
        <v>43</v>
      </c>
      <c r="U20" t="s">
        <v>45</v>
      </c>
      <c r="V20" t="s">
        <v>235</v>
      </c>
      <c r="W20" t="s">
        <v>1194</v>
      </c>
      <c r="Y20" s="1">
        <v>42533.997916666667</v>
      </c>
      <c r="Z20" s="1">
        <v>42573.585925925923</v>
      </c>
    </row>
    <row r="21" spans="1:26" x14ac:dyDescent="0.3">
      <c r="A21">
        <v>85121</v>
      </c>
      <c r="B21" t="s">
        <v>124</v>
      </c>
      <c r="C21" t="s">
        <v>75</v>
      </c>
      <c r="D21" t="s">
        <v>125</v>
      </c>
      <c r="E21" t="s">
        <v>24</v>
      </c>
      <c r="F21" t="s">
        <v>27</v>
      </c>
      <c r="G21" t="s">
        <v>49</v>
      </c>
      <c r="H21" t="s">
        <v>882</v>
      </c>
      <c r="I21" t="s">
        <v>179</v>
      </c>
      <c r="J21" t="s">
        <v>77</v>
      </c>
      <c r="K21" t="s">
        <v>41</v>
      </c>
      <c r="L21" t="s">
        <v>32</v>
      </c>
      <c r="M21" t="s">
        <v>185</v>
      </c>
      <c r="N21" t="s">
        <v>1194</v>
      </c>
      <c r="O21" t="s">
        <v>500</v>
      </c>
      <c r="R21" t="s">
        <v>235</v>
      </c>
      <c r="T21" t="s">
        <v>43</v>
      </c>
      <c r="U21" t="s">
        <v>45</v>
      </c>
      <c r="V21" t="s">
        <v>235</v>
      </c>
      <c r="W21" t="s">
        <v>1194</v>
      </c>
      <c r="Y21" s="1">
        <v>42544.974953703706</v>
      </c>
      <c r="Z21" s="1">
        <v>42550.223611111112</v>
      </c>
    </row>
    <row r="22" spans="1:26" x14ac:dyDescent="0.3">
      <c r="A22">
        <v>85196</v>
      </c>
      <c r="B22" t="s">
        <v>124</v>
      </c>
      <c r="C22" t="s">
        <v>75</v>
      </c>
      <c r="D22" t="s">
        <v>125</v>
      </c>
      <c r="E22" t="s">
        <v>24</v>
      </c>
      <c r="F22" t="s">
        <v>387</v>
      </c>
      <c r="G22" t="s">
        <v>76</v>
      </c>
      <c r="H22" t="s">
        <v>881</v>
      </c>
      <c r="I22" t="s">
        <v>800</v>
      </c>
      <c r="J22" t="s">
        <v>77</v>
      </c>
      <c r="K22" t="s">
        <v>41</v>
      </c>
      <c r="L22" t="s">
        <v>32</v>
      </c>
      <c r="N22" t="s">
        <v>1194</v>
      </c>
      <c r="O22" t="s">
        <v>1194</v>
      </c>
      <c r="R22" t="s">
        <v>235</v>
      </c>
      <c r="T22" t="s">
        <v>43</v>
      </c>
      <c r="U22" t="s">
        <v>29</v>
      </c>
      <c r="V22" t="s">
        <v>26</v>
      </c>
      <c r="W22" t="s">
        <v>1194</v>
      </c>
      <c r="Y22" s="1">
        <v>42548.407546296294</v>
      </c>
      <c r="Z22" s="1">
        <v>42737.888356481482</v>
      </c>
    </row>
    <row r="23" spans="1:26" x14ac:dyDescent="0.3">
      <c r="A23">
        <v>85260</v>
      </c>
      <c r="B23" t="s">
        <v>200</v>
      </c>
      <c r="C23" t="s">
        <v>75</v>
      </c>
      <c r="D23" t="s">
        <v>202</v>
      </c>
      <c r="E23" t="s">
        <v>24</v>
      </c>
      <c r="F23" t="s">
        <v>387</v>
      </c>
      <c r="G23" t="s">
        <v>187</v>
      </c>
      <c r="H23" t="s">
        <v>880</v>
      </c>
      <c r="I23" t="s">
        <v>800</v>
      </c>
      <c r="J23" t="s">
        <v>77</v>
      </c>
      <c r="K23" t="s">
        <v>41</v>
      </c>
      <c r="L23" t="s">
        <v>32</v>
      </c>
      <c r="N23" t="s">
        <v>1194</v>
      </c>
      <c r="O23" t="s">
        <v>495</v>
      </c>
      <c r="R23" t="s">
        <v>235</v>
      </c>
      <c r="T23" t="s">
        <v>67</v>
      </c>
      <c r="U23" t="s">
        <v>45</v>
      </c>
      <c r="V23" t="s">
        <v>235</v>
      </c>
      <c r="W23" t="s">
        <v>1194</v>
      </c>
      <c r="X23" t="s">
        <v>879</v>
      </c>
      <c r="Y23" s="1">
        <v>42549.050879629627</v>
      </c>
      <c r="Z23" s="1">
        <v>42745.493252314816</v>
      </c>
    </row>
    <row r="24" spans="1:26" x14ac:dyDescent="0.3">
      <c r="A24">
        <v>85440</v>
      </c>
      <c r="B24" t="s">
        <v>318</v>
      </c>
      <c r="C24" t="s">
        <v>75</v>
      </c>
      <c r="D24" t="s">
        <v>267</v>
      </c>
      <c r="E24" t="s">
        <v>24</v>
      </c>
      <c r="F24" t="s">
        <v>27</v>
      </c>
      <c r="G24" t="s">
        <v>187</v>
      </c>
      <c r="H24" t="s">
        <v>878</v>
      </c>
      <c r="I24" t="s">
        <v>942</v>
      </c>
      <c r="J24" t="s">
        <v>204</v>
      </c>
      <c r="K24" t="s">
        <v>41</v>
      </c>
      <c r="L24" t="s">
        <v>32</v>
      </c>
      <c r="N24" t="s">
        <v>1194</v>
      </c>
      <c r="O24" t="s">
        <v>667</v>
      </c>
      <c r="R24" t="s">
        <v>235</v>
      </c>
      <c r="T24" t="s">
        <v>55</v>
      </c>
      <c r="U24" t="s">
        <v>45</v>
      </c>
      <c r="V24" t="s">
        <v>235</v>
      </c>
      <c r="W24" t="s">
        <v>1194</v>
      </c>
      <c r="Y24" s="1">
        <v>42551.289675925924</v>
      </c>
      <c r="Z24" s="1">
        <v>42569.466990740744</v>
      </c>
    </row>
    <row r="25" spans="1:26" x14ac:dyDescent="0.3">
      <c r="A25">
        <v>86091</v>
      </c>
      <c r="B25" t="s">
        <v>124</v>
      </c>
      <c r="C25" t="s">
        <v>75</v>
      </c>
      <c r="D25" t="s">
        <v>125</v>
      </c>
      <c r="E25" t="s">
        <v>262</v>
      </c>
      <c r="F25" t="s">
        <v>27</v>
      </c>
      <c r="G25" t="s">
        <v>49</v>
      </c>
      <c r="H25" t="s">
        <v>1186</v>
      </c>
      <c r="I25" t="s">
        <v>179</v>
      </c>
      <c r="J25" t="s">
        <v>260</v>
      </c>
      <c r="K25" t="s">
        <v>41</v>
      </c>
      <c r="L25" t="s">
        <v>32</v>
      </c>
      <c r="N25" t="s">
        <v>1194</v>
      </c>
      <c r="O25" t="s">
        <v>1194</v>
      </c>
      <c r="R25" t="s">
        <v>235</v>
      </c>
      <c r="T25" t="s">
        <v>55</v>
      </c>
      <c r="U25" t="s">
        <v>45</v>
      </c>
      <c r="V25" t="s">
        <v>235</v>
      </c>
      <c r="W25" t="s">
        <v>1194</v>
      </c>
      <c r="Y25" s="1">
        <v>42564.187916666669</v>
      </c>
      <c r="Z25" s="1">
        <v>42570.753923611112</v>
      </c>
    </row>
    <row r="26" spans="1:26" x14ac:dyDescent="0.3">
      <c r="A26">
        <v>86473</v>
      </c>
      <c r="B26" t="s">
        <v>146</v>
      </c>
      <c r="C26" t="s">
        <v>75</v>
      </c>
      <c r="D26" t="s">
        <v>79</v>
      </c>
      <c r="E26" t="s">
        <v>24</v>
      </c>
      <c r="F26" t="s">
        <v>27</v>
      </c>
      <c r="G26" t="s">
        <v>178</v>
      </c>
      <c r="H26" t="s">
        <v>876</v>
      </c>
      <c r="I26" t="s">
        <v>944</v>
      </c>
      <c r="J26" t="s">
        <v>77</v>
      </c>
      <c r="K26" t="s">
        <v>41</v>
      </c>
      <c r="L26" t="s">
        <v>32</v>
      </c>
      <c r="N26" t="s">
        <v>1194</v>
      </c>
      <c r="O26" t="s">
        <v>539</v>
      </c>
      <c r="R26" t="s">
        <v>235</v>
      </c>
      <c r="T26" t="s">
        <v>67</v>
      </c>
      <c r="U26" t="s">
        <v>45</v>
      </c>
      <c r="V26" t="s">
        <v>235</v>
      </c>
      <c r="W26" t="s">
        <v>1194</v>
      </c>
      <c r="Y26" s="1">
        <v>42571.698877314811</v>
      </c>
      <c r="Z26" s="1">
        <v>42578.943622685183</v>
      </c>
    </row>
    <row r="27" spans="1:26" x14ac:dyDescent="0.3">
      <c r="A27">
        <v>86675</v>
      </c>
      <c r="B27" t="s">
        <v>124</v>
      </c>
      <c r="C27" t="s">
        <v>75</v>
      </c>
      <c r="D27" t="s">
        <v>125</v>
      </c>
      <c r="E27" t="s">
        <v>24</v>
      </c>
      <c r="F27" t="s">
        <v>27</v>
      </c>
      <c r="G27" t="s">
        <v>187</v>
      </c>
      <c r="H27" t="s">
        <v>875</v>
      </c>
      <c r="I27" t="s">
        <v>800</v>
      </c>
      <c r="J27" t="s">
        <v>204</v>
      </c>
      <c r="K27" t="s">
        <v>41</v>
      </c>
      <c r="L27" t="s">
        <v>32</v>
      </c>
      <c r="N27" t="s">
        <v>1194</v>
      </c>
      <c r="O27" t="s">
        <v>472</v>
      </c>
      <c r="R27" t="s">
        <v>235</v>
      </c>
      <c r="T27" t="s">
        <v>43</v>
      </c>
      <c r="U27" t="s">
        <v>29</v>
      </c>
      <c r="V27" t="s">
        <v>26</v>
      </c>
      <c r="W27" t="s">
        <v>361</v>
      </c>
      <c r="Y27" s="1">
        <v>42577.433229166665</v>
      </c>
      <c r="Z27" s="1">
        <v>42736.974409722221</v>
      </c>
    </row>
    <row r="28" spans="1:26" x14ac:dyDescent="0.3">
      <c r="A28">
        <v>86766</v>
      </c>
      <c r="B28" t="s">
        <v>124</v>
      </c>
      <c r="C28" t="s">
        <v>75</v>
      </c>
      <c r="D28" t="s">
        <v>125</v>
      </c>
      <c r="E28" t="s">
        <v>24</v>
      </c>
      <c r="F28" t="s">
        <v>387</v>
      </c>
      <c r="G28" t="s">
        <v>178</v>
      </c>
      <c r="H28" t="s">
        <v>874</v>
      </c>
      <c r="I28" t="s">
        <v>800</v>
      </c>
      <c r="J28" t="s">
        <v>204</v>
      </c>
      <c r="K28" t="s">
        <v>41</v>
      </c>
      <c r="L28" t="s">
        <v>32</v>
      </c>
      <c r="N28" t="s">
        <v>1194</v>
      </c>
      <c r="O28" t="s">
        <v>472</v>
      </c>
      <c r="R28" t="s">
        <v>235</v>
      </c>
      <c r="T28" t="s">
        <v>43</v>
      </c>
      <c r="U28" t="s">
        <v>45</v>
      </c>
      <c r="V28" t="s">
        <v>235</v>
      </c>
      <c r="W28" t="s">
        <v>1194</v>
      </c>
      <c r="Y28" s="1">
        <v>42578.520312499997</v>
      </c>
      <c r="Z28" s="1">
        <v>42723.076782407406</v>
      </c>
    </row>
    <row r="29" spans="1:26" x14ac:dyDescent="0.3">
      <c r="A29">
        <v>86973</v>
      </c>
      <c r="B29" t="s">
        <v>124</v>
      </c>
      <c r="C29" t="s">
        <v>75</v>
      </c>
      <c r="D29" t="s">
        <v>125</v>
      </c>
      <c r="E29" t="s">
        <v>24</v>
      </c>
      <c r="F29" t="s">
        <v>387</v>
      </c>
      <c r="G29" t="s">
        <v>287</v>
      </c>
      <c r="H29" t="s">
        <v>873</v>
      </c>
      <c r="I29" t="s">
        <v>124</v>
      </c>
      <c r="J29" t="s">
        <v>124</v>
      </c>
      <c r="K29" t="s">
        <v>41</v>
      </c>
      <c r="L29" t="s">
        <v>32</v>
      </c>
      <c r="M29" t="s">
        <v>185</v>
      </c>
      <c r="N29" t="s">
        <v>1194</v>
      </c>
      <c r="O29" t="s">
        <v>465</v>
      </c>
      <c r="R29" t="s">
        <v>235</v>
      </c>
      <c r="T29" t="s">
        <v>55</v>
      </c>
      <c r="U29" t="s">
        <v>37</v>
      </c>
      <c r="V29" t="s">
        <v>235</v>
      </c>
      <c r="W29" t="s">
        <v>1194</v>
      </c>
      <c r="Y29" s="1">
        <v>42584.291574074072</v>
      </c>
      <c r="Z29" s="1">
        <v>42794.590196759258</v>
      </c>
    </row>
    <row r="30" spans="1:26" x14ac:dyDescent="0.3">
      <c r="A30">
        <v>86976</v>
      </c>
      <c r="B30" t="s">
        <v>146</v>
      </c>
      <c r="C30" t="s">
        <v>75</v>
      </c>
      <c r="D30" t="s">
        <v>79</v>
      </c>
      <c r="E30" t="s">
        <v>24</v>
      </c>
      <c r="F30" t="s">
        <v>387</v>
      </c>
      <c r="G30" t="s">
        <v>187</v>
      </c>
      <c r="H30" t="s">
        <v>872</v>
      </c>
      <c r="I30" t="s">
        <v>800</v>
      </c>
      <c r="J30" t="s">
        <v>204</v>
      </c>
      <c r="K30" t="s">
        <v>41</v>
      </c>
      <c r="L30" t="s">
        <v>32</v>
      </c>
      <c r="M30" t="s">
        <v>185</v>
      </c>
      <c r="N30" t="s">
        <v>1194</v>
      </c>
      <c r="O30" t="s">
        <v>425</v>
      </c>
      <c r="R30" t="s">
        <v>235</v>
      </c>
      <c r="T30" t="s">
        <v>43</v>
      </c>
      <c r="U30" t="s">
        <v>45</v>
      </c>
      <c r="V30" t="s">
        <v>235</v>
      </c>
      <c r="W30" t="s">
        <v>1194</v>
      </c>
      <c r="Y30" s="1">
        <v>42584.297754629632</v>
      </c>
      <c r="Z30" s="1">
        <v>42719.827280092592</v>
      </c>
    </row>
    <row r="31" spans="1:26" x14ac:dyDescent="0.3">
      <c r="A31">
        <v>87340</v>
      </c>
      <c r="B31" t="s">
        <v>355</v>
      </c>
      <c r="C31" t="s">
        <v>75</v>
      </c>
      <c r="D31" t="s">
        <v>79</v>
      </c>
      <c r="E31" t="s">
        <v>24</v>
      </c>
      <c r="F31" t="s">
        <v>387</v>
      </c>
      <c r="G31" t="s">
        <v>287</v>
      </c>
      <c r="H31" t="s">
        <v>871</v>
      </c>
      <c r="I31" t="s">
        <v>193</v>
      </c>
      <c r="J31" t="s">
        <v>77</v>
      </c>
      <c r="K31" t="s">
        <v>41</v>
      </c>
      <c r="L31" t="s">
        <v>32</v>
      </c>
      <c r="M31" t="s">
        <v>185</v>
      </c>
      <c r="N31" t="s">
        <v>1194</v>
      </c>
      <c r="O31" t="s">
        <v>465</v>
      </c>
      <c r="R31" t="s">
        <v>235</v>
      </c>
      <c r="S31" t="s">
        <v>235</v>
      </c>
      <c r="T31" t="s">
        <v>55</v>
      </c>
      <c r="U31" t="s">
        <v>37</v>
      </c>
      <c r="V31" t="s">
        <v>235</v>
      </c>
      <c r="W31" t="s">
        <v>1194</v>
      </c>
      <c r="Y31" s="1">
        <v>42591.654490740744</v>
      </c>
      <c r="Z31" s="1">
        <v>42794.174537037034</v>
      </c>
    </row>
    <row r="32" spans="1:26" x14ac:dyDescent="0.3">
      <c r="A32">
        <v>87552</v>
      </c>
      <c r="B32" t="s">
        <v>124</v>
      </c>
      <c r="C32" t="s">
        <v>75</v>
      </c>
      <c r="D32" t="s">
        <v>125</v>
      </c>
      <c r="E32" t="s">
        <v>24</v>
      </c>
      <c r="F32" t="s">
        <v>387</v>
      </c>
      <c r="G32" t="s">
        <v>187</v>
      </c>
      <c r="H32" t="s">
        <v>869</v>
      </c>
      <c r="I32" t="s">
        <v>800</v>
      </c>
      <c r="J32" t="s">
        <v>124</v>
      </c>
      <c r="K32" t="s">
        <v>41</v>
      </c>
      <c r="L32" t="s">
        <v>32</v>
      </c>
      <c r="M32" t="s">
        <v>369</v>
      </c>
      <c r="N32" t="s">
        <v>1194</v>
      </c>
      <c r="O32" t="s">
        <v>411</v>
      </c>
      <c r="R32" t="s">
        <v>235</v>
      </c>
      <c r="T32" t="s">
        <v>43</v>
      </c>
      <c r="U32" t="s">
        <v>29</v>
      </c>
      <c r="V32" t="s">
        <v>26</v>
      </c>
      <c r="W32" t="s">
        <v>1194</v>
      </c>
      <c r="Y32" s="1">
        <v>42594.285879629628</v>
      </c>
      <c r="Z32" s="1">
        <v>42793.112881944442</v>
      </c>
    </row>
    <row r="33" spans="1:27" x14ac:dyDescent="0.3">
      <c r="A33">
        <v>87634</v>
      </c>
      <c r="B33" t="s">
        <v>346</v>
      </c>
      <c r="C33" t="s">
        <v>75</v>
      </c>
      <c r="D33" t="s">
        <v>814</v>
      </c>
      <c r="E33" t="s">
        <v>24</v>
      </c>
      <c r="F33" t="s">
        <v>27</v>
      </c>
      <c r="G33" t="s">
        <v>187</v>
      </c>
      <c r="H33" t="s">
        <v>868</v>
      </c>
      <c r="I33" t="s">
        <v>943</v>
      </c>
      <c r="J33" t="s">
        <v>77</v>
      </c>
      <c r="K33" t="s">
        <v>41</v>
      </c>
      <c r="L33" t="s">
        <v>32</v>
      </c>
      <c r="M33" t="s">
        <v>298</v>
      </c>
      <c r="N33" t="s">
        <v>1194</v>
      </c>
      <c r="O33" t="s">
        <v>1194</v>
      </c>
      <c r="R33" t="s">
        <v>235</v>
      </c>
      <c r="T33" t="s">
        <v>55</v>
      </c>
      <c r="U33" t="s">
        <v>37</v>
      </c>
      <c r="V33" t="s">
        <v>28</v>
      </c>
      <c r="W33" t="s">
        <v>1194</v>
      </c>
      <c r="Y33" s="1">
        <v>42597.987395833334</v>
      </c>
      <c r="Z33" s="1">
        <v>42718.289479166669</v>
      </c>
      <c r="AA33" t="s">
        <v>867</v>
      </c>
    </row>
    <row r="34" spans="1:27" x14ac:dyDescent="0.3">
      <c r="A34">
        <v>88020</v>
      </c>
      <c r="B34" t="s">
        <v>1185</v>
      </c>
      <c r="C34" t="s">
        <v>75</v>
      </c>
      <c r="D34" t="s">
        <v>202</v>
      </c>
      <c r="E34" t="s">
        <v>147</v>
      </c>
      <c r="F34" t="s">
        <v>27</v>
      </c>
      <c r="G34" t="s">
        <v>287</v>
      </c>
      <c r="H34" t="s">
        <v>1184</v>
      </c>
      <c r="I34" t="s">
        <v>940</v>
      </c>
      <c r="J34" t="s">
        <v>77</v>
      </c>
      <c r="K34" t="s">
        <v>41</v>
      </c>
      <c r="L34" t="s">
        <v>32</v>
      </c>
      <c r="M34" t="s">
        <v>44</v>
      </c>
      <c r="N34" t="s">
        <v>1194</v>
      </c>
      <c r="O34" t="s">
        <v>1194</v>
      </c>
      <c r="R34" t="s">
        <v>235</v>
      </c>
      <c r="T34" t="s">
        <v>43</v>
      </c>
      <c r="U34" t="s">
        <v>37</v>
      </c>
      <c r="V34" t="s">
        <v>235</v>
      </c>
      <c r="W34" t="s">
        <v>361</v>
      </c>
      <c r="X34" t="s">
        <v>1046</v>
      </c>
      <c r="Y34" s="1">
        <v>42605.671493055554</v>
      </c>
      <c r="Z34" s="1">
        <v>42754.902025462965</v>
      </c>
      <c r="AA34" t="s">
        <v>1183</v>
      </c>
    </row>
    <row r="35" spans="1:27" x14ac:dyDescent="0.3">
      <c r="A35">
        <v>88814</v>
      </c>
      <c r="B35" t="s">
        <v>77</v>
      </c>
      <c r="C35" t="s">
        <v>75</v>
      </c>
      <c r="D35" t="s">
        <v>825</v>
      </c>
      <c r="E35" t="s">
        <v>24</v>
      </c>
      <c r="F35" t="s">
        <v>387</v>
      </c>
      <c r="G35" t="s">
        <v>169</v>
      </c>
      <c r="H35" t="s">
        <v>866</v>
      </c>
      <c r="I35" t="s">
        <v>913</v>
      </c>
      <c r="J35" t="s">
        <v>91</v>
      </c>
      <c r="K35" t="s">
        <v>41</v>
      </c>
      <c r="L35" t="s">
        <v>32</v>
      </c>
      <c r="M35" t="s">
        <v>369</v>
      </c>
      <c r="N35" t="s">
        <v>1194</v>
      </c>
      <c r="O35" t="s">
        <v>411</v>
      </c>
      <c r="R35" t="s">
        <v>235</v>
      </c>
      <c r="T35" t="s">
        <v>55</v>
      </c>
      <c r="U35" t="s">
        <v>37</v>
      </c>
      <c r="V35" t="s">
        <v>26</v>
      </c>
      <c r="W35" t="s">
        <v>1194</v>
      </c>
      <c r="Y35" s="1">
        <v>42622.520486111112</v>
      </c>
      <c r="Z35" s="1">
        <v>42789.251712962963</v>
      </c>
    </row>
    <row r="36" spans="1:27" x14ac:dyDescent="0.3">
      <c r="A36">
        <v>88867</v>
      </c>
      <c r="B36" t="s">
        <v>146</v>
      </c>
      <c r="C36" t="s">
        <v>75</v>
      </c>
      <c r="D36" t="s">
        <v>79</v>
      </c>
      <c r="E36" t="s">
        <v>24</v>
      </c>
      <c r="F36" t="s">
        <v>387</v>
      </c>
      <c r="G36" t="s">
        <v>169</v>
      </c>
      <c r="H36" t="s">
        <v>865</v>
      </c>
      <c r="I36" t="s">
        <v>800</v>
      </c>
      <c r="J36" t="s">
        <v>77</v>
      </c>
      <c r="K36" t="s">
        <v>41</v>
      </c>
      <c r="L36" t="s">
        <v>32</v>
      </c>
      <c r="M36" t="s">
        <v>369</v>
      </c>
      <c r="N36" t="s">
        <v>1194</v>
      </c>
      <c r="O36" t="s">
        <v>409</v>
      </c>
      <c r="R36" t="s">
        <v>235</v>
      </c>
      <c r="T36" t="s">
        <v>43</v>
      </c>
      <c r="U36" t="s">
        <v>29</v>
      </c>
      <c r="V36" t="s">
        <v>26</v>
      </c>
      <c r="W36" t="s">
        <v>1194</v>
      </c>
      <c r="Y36" s="1">
        <v>42625.344050925924</v>
      </c>
      <c r="Z36" s="1">
        <v>42781.142511574071</v>
      </c>
    </row>
    <row r="37" spans="1:27" x14ac:dyDescent="0.3">
      <c r="A37">
        <v>89989</v>
      </c>
      <c r="B37" t="s">
        <v>246</v>
      </c>
      <c r="C37" t="s">
        <v>75</v>
      </c>
      <c r="D37" t="s">
        <v>247</v>
      </c>
      <c r="E37" t="s">
        <v>24</v>
      </c>
      <c r="F37" t="s">
        <v>27</v>
      </c>
      <c r="G37" t="s">
        <v>166</v>
      </c>
      <c r="H37" t="s">
        <v>864</v>
      </c>
      <c r="J37" t="s">
        <v>77</v>
      </c>
      <c r="K37" t="s">
        <v>41</v>
      </c>
      <c r="L37" t="s">
        <v>32</v>
      </c>
      <c r="N37" t="s">
        <v>1194</v>
      </c>
      <c r="O37" t="s">
        <v>1194</v>
      </c>
      <c r="R37" t="s">
        <v>235</v>
      </c>
      <c r="T37" t="s">
        <v>43</v>
      </c>
      <c r="U37" t="s">
        <v>45</v>
      </c>
      <c r="V37" t="s">
        <v>26</v>
      </c>
      <c r="W37" t="s">
        <v>1194</v>
      </c>
      <c r="Y37" s="1">
        <v>42646.342569444445</v>
      </c>
      <c r="Z37" s="1">
        <v>42646.345509259256</v>
      </c>
    </row>
    <row r="38" spans="1:27" x14ac:dyDescent="0.3">
      <c r="A38">
        <v>92469</v>
      </c>
      <c r="B38" t="s">
        <v>320</v>
      </c>
      <c r="C38" t="s">
        <v>75</v>
      </c>
      <c r="D38" t="s">
        <v>863</v>
      </c>
      <c r="E38" t="s">
        <v>24</v>
      </c>
      <c r="F38" t="s">
        <v>387</v>
      </c>
      <c r="G38" t="s">
        <v>127</v>
      </c>
      <c r="H38" t="s">
        <v>862</v>
      </c>
      <c r="I38" t="s">
        <v>913</v>
      </c>
      <c r="J38" t="s">
        <v>77</v>
      </c>
      <c r="K38" t="s">
        <v>41</v>
      </c>
      <c r="L38" t="s">
        <v>32</v>
      </c>
      <c r="M38" t="s">
        <v>369</v>
      </c>
      <c r="N38" t="s">
        <v>1194</v>
      </c>
      <c r="O38" t="s">
        <v>1194</v>
      </c>
      <c r="Q38" t="s">
        <v>812</v>
      </c>
      <c r="R38" t="s">
        <v>235</v>
      </c>
      <c r="T38" t="s">
        <v>67</v>
      </c>
      <c r="U38" t="s">
        <v>37</v>
      </c>
      <c r="V38" t="s">
        <v>26</v>
      </c>
      <c r="W38" t="s">
        <v>1194</v>
      </c>
      <c r="Y38" s="1">
        <v>42691.4609375</v>
      </c>
      <c r="Z38" s="1">
        <v>42795.24523148148</v>
      </c>
      <c r="AA38" t="s">
        <v>861</v>
      </c>
    </row>
    <row r="39" spans="1:27" x14ac:dyDescent="0.3">
      <c r="A39">
        <v>92723</v>
      </c>
      <c r="B39" t="s">
        <v>860</v>
      </c>
      <c r="C39" t="s">
        <v>75</v>
      </c>
      <c r="D39" t="s">
        <v>859</v>
      </c>
      <c r="E39" t="s">
        <v>24</v>
      </c>
      <c r="F39" t="s">
        <v>387</v>
      </c>
      <c r="G39" t="s">
        <v>275</v>
      </c>
      <c r="H39" t="s">
        <v>858</v>
      </c>
      <c r="I39" t="s">
        <v>800</v>
      </c>
      <c r="J39" t="s">
        <v>77</v>
      </c>
      <c r="K39" t="s">
        <v>41</v>
      </c>
      <c r="L39" t="s">
        <v>32</v>
      </c>
      <c r="M39" t="s">
        <v>369</v>
      </c>
      <c r="N39" t="s">
        <v>1194</v>
      </c>
      <c r="O39" t="s">
        <v>530</v>
      </c>
      <c r="R39" t="s">
        <v>235</v>
      </c>
      <c r="T39" t="s">
        <v>67</v>
      </c>
      <c r="U39" t="s">
        <v>45</v>
      </c>
      <c r="V39" t="s">
        <v>26</v>
      </c>
      <c r="W39" t="s">
        <v>1194</v>
      </c>
      <c r="Y39" s="1">
        <v>42696.321111111109</v>
      </c>
      <c r="Z39" s="1">
        <v>42741.203379629631</v>
      </c>
    </row>
    <row r="40" spans="1:27" x14ac:dyDescent="0.3">
      <c r="A40">
        <v>95702</v>
      </c>
      <c r="B40" t="s">
        <v>784</v>
      </c>
      <c r="C40" t="s">
        <v>75</v>
      </c>
      <c r="D40" t="s">
        <v>202</v>
      </c>
      <c r="E40" t="s">
        <v>24</v>
      </c>
      <c r="F40" t="s">
        <v>27</v>
      </c>
      <c r="G40" t="s">
        <v>25</v>
      </c>
      <c r="H40" t="s">
        <v>857</v>
      </c>
      <c r="I40" t="s">
        <v>940</v>
      </c>
      <c r="J40" t="s">
        <v>784</v>
      </c>
      <c r="K40" t="s">
        <v>41</v>
      </c>
      <c r="L40" t="s">
        <v>240</v>
      </c>
      <c r="M40" t="s">
        <v>185</v>
      </c>
      <c r="N40" t="s">
        <v>1194</v>
      </c>
      <c r="O40" t="s">
        <v>373</v>
      </c>
      <c r="Q40" t="s">
        <v>785</v>
      </c>
      <c r="R40" t="s">
        <v>235</v>
      </c>
      <c r="S40" t="s">
        <v>235</v>
      </c>
      <c r="T40" t="s">
        <v>67</v>
      </c>
      <c r="U40" t="s">
        <v>45</v>
      </c>
      <c r="V40" t="s">
        <v>235</v>
      </c>
      <c r="W40" t="s">
        <v>1194</v>
      </c>
      <c r="Y40" s="1">
        <v>42775.926087962966</v>
      </c>
      <c r="Z40" s="1">
        <v>42786.918009259258</v>
      </c>
      <c r="AA40" t="s">
        <v>856</v>
      </c>
    </row>
    <row r="41" spans="1:27" x14ac:dyDescent="0.3">
      <c r="A41">
        <v>86830</v>
      </c>
      <c r="B41" t="s">
        <v>915</v>
      </c>
      <c r="C41" t="s">
        <v>34</v>
      </c>
      <c r="D41" t="s">
        <v>208</v>
      </c>
      <c r="E41" t="s">
        <v>147</v>
      </c>
      <c r="F41" t="s">
        <v>27</v>
      </c>
      <c r="G41" t="s">
        <v>187</v>
      </c>
      <c r="H41" t="s">
        <v>1181</v>
      </c>
      <c r="I41" t="s">
        <v>915</v>
      </c>
      <c r="J41" t="s">
        <v>915</v>
      </c>
      <c r="K41" t="s">
        <v>41</v>
      </c>
      <c r="L41" t="s">
        <v>32</v>
      </c>
      <c r="N41" t="s">
        <v>1194</v>
      </c>
      <c r="O41" t="s">
        <v>1194</v>
      </c>
      <c r="R41" t="s">
        <v>765</v>
      </c>
      <c r="T41" t="s">
        <v>55</v>
      </c>
      <c r="U41" t="s">
        <v>37</v>
      </c>
      <c r="V41" t="s">
        <v>235</v>
      </c>
      <c r="W41" t="s">
        <v>1194</v>
      </c>
      <c r="Y41" s="1">
        <v>42579.282268518517</v>
      </c>
      <c r="Z41" s="1">
        <v>42772.71162037037</v>
      </c>
    </row>
    <row r="42" spans="1:27" x14ac:dyDescent="0.3">
      <c r="A42">
        <v>91547</v>
      </c>
      <c r="B42" t="s">
        <v>99</v>
      </c>
      <c r="C42" t="s">
        <v>34</v>
      </c>
      <c r="D42" t="s">
        <v>233</v>
      </c>
      <c r="E42" t="s">
        <v>262</v>
      </c>
      <c r="F42" t="s">
        <v>27</v>
      </c>
      <c r="G42" t="s">
        <v>187</v>
      </c>
      <c r="H42" t="s">
        <v>1180</v>
      </c>
      <c r="I42" t="s">
        <v>241</v>
      </c>
      <c r="J42" t="s">
        <v>241</v>
      </c>
      <c r="K42" t="s">
        <v>41</v>
      </c>
      <c r="L42" t="s">
        <v>32</v>
      </c>
      <c r="N42" t="s">
        <v>1194</v>
      </c>
      <c r="O42" t="s">
        <v>1194</v>
      </c>
      <c r="Q42" t="s">
        <v>1169</v>
      </c>
      <c r="R42" t="s">
        <v>765</v>
      </c>
      <c r="T42" t="s">
        <v>55</v>
      </c>
      <c r="U42" t="s">
        <v>37</v>
      </c>
      <c r="V42" t="s">
        <v>26</v>
      </c>
      <c r="W42" t="s">
        <v>1194</v>
      </c>
      <c r="Y42" s="1">
        <v>42671.574212962965</v>
      </c>
      <c r="Z42" s="1">
        <v>42800.588935185187</v>
      </c>
      <c r="AA42" t="s">
        <v>232</v>
      </c>
    </row>
    <row r="43" spans="1:27" x14ac:dyDescent="0.3">
      <c r="A43">
        <v>80066</v>
      </c>
      <c r="B43" t="s">
        <v>853</v>
      </c>
      <c r="C43" t="s">
        <v>133</v>
      </c>
      <c r="D43" t="s">
        <v>180</v>
      </c>
      <c r="E43" t="s">
        <v>24</v>
      </c>
      <c r="F43" t="s">
        <v>27</v>
      </c>
      <c r="G43" t="s">
        <v>178</v>
      </c>
      <c r="H43" t="s">
        <v>855</v>
      </c>
      <c r="J43" t="s">
        <v>102</v>
      </c>
      <c r="K43" t="s">
        <v>41</v>
      </c>
      <c r="L43" t="s">
        <v>32</v>
      </c>
      <c r="N43" t="s">
        <v>1194</v>
      </c>
      <c r="O43" t="s">
        <v>1194</v>
      </c>
      <c r="R43" t="s">
        <v>235</v>
      </c>
      <c r="S43" t="s">
        <v>854</v>
      </c>
      <c r="T43" t="s">
        <v>55</v>
      </c>
      <c r="U43" t="s">
        <v>45</v>
      </c>
      <c r="V43" t="s">
        <v>849</v>
      </c>
      <c r="W43" t="s">
        <v>1194</v>
      </c>
      <c r="Y43" s="1">
        <v>42461.475543981483</v>
      </c>
      <c r="Z43" s="1">
        <v>42461.476226851853</v>
      </c>
    </row>
    <row r="44" spans="1:27" x14ac:dyDescent="0.3">
      <c r="A44">
        <v>80744</v>
      </c>
      <c r="B44" t="s">
        <v>853</v>
      </c>
      <c r="C44" t="s">
        <v>133</v>
      </c>
      <c r="D44" t="s">
        <v>180</v>
      </c>
      <c r="E44" t="s">
        <v>24</v>
      </c>
      <c r="F44" t="s">
        <v>27</v>
      </c>
      <c r="G44" t="s">
        <v>42</v>
      </c>
      <c r="H44" t="s">
        <v>852</v>
      </c>
      <c r="J44" t="s">
        <v>102</v>
      </c>
      <c r="K44" t="s">
        <v>41</v>
      </c>
      <c r="L44" t="s">
        <v>240</v>
      </c>
      <c r="N44" t="s">
        <v>1194</v>
      </c>
      <c r="O44" t="s">
        <v>1194</v>
      </c>
      <c r="R44" t="s">
        <v>235</v>
      </c>
      <c r="T44" t="s">
        <v>43</v>
      </c>
      <c r="U44" t="s">
        <v>45</v>
      </c>
      <c r="V44" t="s">
        <v>849</v>
      </c>
      <c r="W44" t="s">
        <v>1194</v>
      </c>
      <c r="Y44" s="1">
        <v>42473.351909722223</v>
      </c>
      <c r="Z44" s="1">
        <v>42484.899328703701</v>
      </c>
    </row>
    <row r="45" spans="1:27" x14ac:dyDescent="0.3">
      <c r="A45">
        <v>82011</v>
      </c>
      <c r="B45" t="s">
        <v>170</v>
      </c>
      <c r="C45" t="s">
        <v>133</v>
      </c>
      <c r="D45" t="s">
        <v>180</v>
      </c>
      <c r="E45" t="s">
        <v>24</v>
      </c>
      <c r="F45" t="s">
        <v>27</v>
      </c>
      <c r="G45" t="s">
        <v>287</v>
      </c>
      <c r="H45" t="s">
        <v>851</v>
      </c>
      <c r="J45" t="s">
        <v>77</v>
      </c>
      <c r="K45" t="s">
        <v>41</v>
      </c>
      <c r="L45" t="s">
        <v>32</v>
      </c>
      <c r="N45" t="s">
        <v>1194</v>
      </c>
      <c r="O45" t="s">
        <v>1194</v>
      </c>
      <c r="R45" t="s">
        <v>235</v>
      </c>
      <c r="S45" t="s">
        <v>426</v>
      </c>
      <c r="T45" t="s">
        <v>67</v>
      </c>
      <c r="U45" t="s">
        <v>45</v>
      </c>
      <c r="V45" t="s">
        <v>235</v>
      </c>
      <c r="W45" t="s">
        <v>1194</v>
      </c>
      <c r="Y45" s="1">
        <v>42489.323321759257</v>
      </c>
      <c r="Z45" s="1">
        <v>42489.338263888887</v>
      </c>
    </row>
    <row r="46" spans="1:27" x14ac:dyDescent="0.3">
      <c r="A46">
        <v>83401</v>
      </c>
      <c r="B46" t="s">
        <v>170</v>
      </c>
      <c r="C46" t="s">
        <v>133</v>
      </c>
      <c r="D46" t="s">
        <v>180</v>
      </c>
      <c r="E46" t="s">
        <v>24</v>
      </c>
      <c r="F46" t="s">
        <v>27</v>
      </c>
      <c r="G46" t="s">
        <v>76</v>
      </c>
      <c r="H46" t="s">
        <v>850</v>
      </c>
      <c r="J46" t="s">
        <v>102</v>
      </c>
      <c r="K46" t="s">
        <v>41</v>
      </c>
      <c r="L46" t="s">
        <v>32</v>
      </c>
      <c r="N46" t="s">
        <v>1194</v>
      </c>
      <c r="O46" t="s">
        <v>1194</v>
      </c>
      <c r="R46" t="s">
        <v>235</v>
      </c>
      <c r="T46" t="s">
        <v>67</v>
      </c>
      <c r="U46" t="s">
        <v>45</v>
      </c>
      <c r="V46" t="s">
        <v>849</v>
      </c>
      <c r="W46" t="s">
        <v>1194</v>
      </c>
      <c r="Y46" s="1">
        <v>42513.306354166663</v>
      </c>
      <c r="Z46" s="1">
        <v>42522.609768518516</v>
      </c>
    </row>
    <row r="47" spans="1:27" x14ac:dyDescent="0.3">
      <c r="A47">
        <v>83482</v>
      </c>
      <c r="B47" t="s">
        <v>170</v>
      </c>
      <c r="C47" t="s">
        <v>133</v>
      </c>
      <c r="D47" t="s">
        <v>180</v>
      </c>
      <c r="E47" t="s">
        <v>24</v>
      </c>
      <c r="F47" t="s">
        <v>27</v>
      </c>
      <c r="G47" t="s">
        <v>120</v>
      </c>
      <c r="H47" t="s">
        <v>848</v>
      </c>
      <c r="I47" t="s">
        <v>228</v>
      </c>
      <c r="J47" t="s">
        <v>77</v>
      </c>
      <c r="K47" t="s">
        <v>41</v>
      </c>
      <c r="L47" t="s">
        <v>32</v>
      </c>
      <c r="M47" t="s">
        <v>185</v>
      </c>
      <c r="N47" t="s">
        <v>1194</v>
      </c>
      <c r="O47" t="s">
        <v>1194</v>
      </c>
      <c r="R47" t="s">
        <v>235</v>
      </c>
      <c r="S47" t="s">
        <v>426</v>
      </c>
      <c r="T47" t="s">
        <v>67</v>
      </c>
      <c r="U47" t="s">
        <v>45</v>
      </c>
      <c r="V47" t="s">
        <v>235</v>
      </c>
      <c r="W47" t="s">
        <v>1194</v>
      </c>
      <c r="Y47" s="1">
        <v>42514.335185185184</v>
      </c>
      <c r="Z47" s="1">
        <v>42515.701516203706</v>
      </c>
    </row>
    <row r="48" spans="1:27" x14ac:dyDescent="0.3">
      <c r="A48">
        <v>85456</v>
      </c>
      <c r="B48" t="s">
        <v>170</v>
      </c>
      <c r="C48" t="s">
        <v>133</v>
      </c>
      <c r="D48" t="s">
        <v>180</v>
      </c>
      <c r="E48" t="s">
        <v>24</v>
      </c>
      <c r="F48" t="s">
        <v>387</v>
      </c>
      <c r="G48" t="s">
        <v>25</v>
      </c>
      <c r="H48" t="s">
        <v>847</v>
      </c>
      <c r="I48" t="s">
        <v>800</v>
      </c>
      <c r="J48" t="s">
        <v>77</v>
      </c>
      <c r="K48" t="s">
        <v>41</v>
      </c>
      <c r="L48" t="s">
        <v>32</v>
      </c>
      <c r="N48" t="s">
        <v>1194</v>
      </c>
      <c r="O48" t="s">
        <v>500</v>
      </c>
      <c r="R48" t="s">
        <v>235</v>
      </c>
      <c r="T48" t="s">
        <v>67</v>
      </c>
      <c r="U48" t="s">
        <v>45</v>
      </c>
      <c r="V48" t="s">
        <v>26</v>
      </c>
      <c r="W48" t="s">
        <v>1194</v>
      </c>
      <c r="Y48" s="1">
        <v>42551.545532407406</v>
      </c>
      <c r="Z48" s="1">
        <v>42794.205601851849</v>
      </c>
    </row>
    <row r="49" spans="1:27" x14ac:dyDescent="0.3">
      <c r="A49">
        <v>86340</v>
      </c>
      <c r="B49" t="s">
        <v>170</v>
      </c>
      <c r="C49" t="s">
        <v>133</v>
      </c>
      <c r="D49" t="s">
        <v>180</v>
      </c>
      <c r="E49" t="s">
        <v>24</v>
      </c>
      <c r="F49" t="s">
        <v>387</v>
      </c>
      <c r="G49" t="s">
        <v>187</v>
      </c>
      <c r="H49" t="s">
        <v>846</v>
      </c>
      <c r="I49" t="s">
        <v>800</v>
      </c>
      <c r="J49" t="s">
        <v>77</v>
      </c>
      <c r="K49" t="s">
        <v>41</v>
      </c>
      <c r="L49" t="s">
        <v>32</v>
      </c>
      <c r="N49" t="s">
        <v>1194</v>
      </c>
      <c r="O49" t="s">
        <v>423</v>
      </c>
      <c r="Q49" t="s">
        <v>575</v>
      </c>
      <c r="R49" t="s">
        <v>235</v>
      </c>
      <c r="T49" t="s">
        <v>43</v>
      </c>
      <c r="U49" t="s">
        <v>29</v>
      </c>
      <c r="V49" t="s">
        <v>26</v>
      </c>
      <c r="W49" t="s">
        <v>1194</v>
      </c>
      <c r="Y49" s="1">
        <v>42570.334594907406</v>
      </c>
      <c r="Z49" s="1">
        <v>42738.882569444446</v>
      </c>
    </row>
    <row r="50" spans="1:27" x14ac:dyDescent="0.3">
      <c r="A50">
        <v>87406</v>
      </c>
      <c r="B50" t="s">
        <v>282</v>
      </c>
      <c r="C50" t="s">
        <v>133</v>
      </c>
      <c r="D50" t="s">
        <v>180</v>
      </c>
      <c r="E50" t="s">
        <v>24</v>
      </c>
      <c r="F50" t="s">
        <v>387</v>
      </c>
      <c r="G50" t="s">
        <v>187</v>
      </c>
      <c r="H50" t="s">
        <v>845</v>
      </c>
      <c r="I50" t="s">
        <v>800</v>
      </c>
      <c r="J50" t="s">
        <v>77</v>
      </c>
      <c r="K50" t="s">
        <v>41</v>
      </c>
      <c r="L50" t="s">
        <v>32</v>
      </c>
      <c r="M50" t="s">
        <v>185</v>
      </c>
      <c r="N50" t="s">
        <v>1194</v>
      </c>
      <c r="O50" t="s">
        <v>425</v>
      </c>
      <c r="Q50" t="s">
        <v>727</v>
      </c>
      <c r="R50" t="s">
        <v>235</v>
      </c>
      <c r="T50" t="s">
        <v>67</v>
      </c>
      <c r="U50" t="s">
        <v>29</v>
      </c>
      <c r="V50" t="s">
        <v>26</v>
      </c>
      <c r="W50" t="s">
        <v>1194</v>
      </c>
      <c r="Y50" s="1">
        <v>42592.498391203706</v>
      </c>
      <c r="Z50" s="1">
        <v>42781.121296296296</v>
      </c>
    </row>
    <row r="51" spans="1:27" x14ac:dyDescent="0.3">
      <c r="A51">
        <v>87836</v>
      </c>
      <c r="B51" t="s">
        <v>170</v>
      </c>
      <c r="C51" t="s">
        <v>133</v>
      </c>
      <c r="D51" t="s">
        <v>180</v>
      </c>
      <c r="E51" t="s">
        <v>262</v>
      </c>
      <c r="F51" t="s">
        <v>387</v>
      </c>
      <c r="G51" t="s">
        <v>187</v>
      </c>
      <c r="H51" t="s">
        <v>1177</v>
      </c>
      <c r="I51" t="s">
        <v>800</v>
      </c>
      <c r="J51" t="s">
        <v>1176</v>
      </c>
      <c r="K51" t="s">
        <v>41</v>
      </c>
      <c r="L51" t="s">
        <v>32</v>
      </c>
      <c r="N51" t="s">
        <v>1194</v>
      </c>
      <c r="O51" t="s">
        <v>1194</v>
      </c>
      <c r="R51" t="s">
        <v>235</v>
      </c>
      <c r="T51" t="s">
        <v>43</v>
      </c>
      <c r="U51" t="s">
        <v>45</v>
      </c>
      <c r="V51" t="s">
        <v>235</v>
      </c>
      <c r="W51" t="s">
        <v>1194</v>
      </c>
      <c r="Y51" s="1">
        <v>42600.765821759262</v>
      </c>
      <c r="Z51" s="1">
        <v>42724.108599537038</v>
      </c>
    </row>
    <row r="52" spans="1:27" x14ac:dyDescent="0.3">
      <c r="A52">
        <v>95948</v>
      </c>
      <c r="B52" t="s">
        <v>170</v>
      </c>
      <c r="C52" t="s">
        <v>133</v>
      </c>
      <c r="D52" t="s">
        <v>180</v>
      </c>
      <c r="E52" t="s">
        <v>262</v>
      </c>
      <c r="F52" t="s">
        <v>27</v>
      </c>
      <c r="G52" t="s">
        <v>178</v>
      </c>
      <c r="H52" t="s">
        <v>1175</v>
      </c>
      <c r="J52" t="s">
        <v>1174</v>
      </c>
      <c r="K52" t="s">
        <v>41</v>
      </c>
      <c r="L52" t="s">
        <v>32</v>
      </c>
      <c r="N52" t="s">
        <v>1194</v>
      </c>
      <c r="O52" t="s">
        <v>1194</v>
      </c>
      <c r="R52" t="s">
        <v>235</v>
      </c>
      <c r="S52" t="s">
        <v>235</v>
      </c>
      <c r="T52" t="s">
        <v>67</v>
      </c>
      <c r="U52" t="s">
        <v>45</v>
      </c>
      <c r="V52" t="s">
        <v>235</v>
      </c>
      <c r="W52" t="s">
        <v>1194</v>
      </c>
      <c r="Y52" s="1">
        <v>42781.343518518515</v>
      </c>
      <c r="Z52" s="1">
        <v>42783.32739583333</v>
      </c>
    </row>
    <row r="53" spans="1:27" x14ac:dyDescent="0.3">
      <c r="A53">
        <v>86676</v>
      </c>
      <c r="B53" t="s">
        <v>124</v>
      </c>
      <c r="C53" t="s">
        <v>75</v>
      </c>
      <c r="D53" t="s">
        <v>125</v>
      </c>
      <c r="E53" t="s">
        <v>24</v>
      </c>
      <c r="F53" t="s">
        <v>27</v>
      </c>
      <c r="G53" t="s">
        <v>187</v>
      </c>
      <c r="H53" t="s">
        <v>842</v>
      </c>
      <c r="I53" t="s">
        <v>234</v>
      </c>
      <c r="J53" t="s">
        <v>204</v>
      </c>
      <c r="K53" t="s">
        <v>41</v>
      </c>
      <c r="L53" t="s">
        <v>32</v>
      </c>
      <c r="N53" t="s">
        <v>1194</v>
      </c>
      <c r="O53" t="s">
        <v>1194</v>
      </c>
      <c r="R53" t="s">
        <v>781</v>
      </c>
      <c r="S53" t="s">
        <v>841</v>
      </c>
      <c r="T53" t="s">
        <v>43</v>
      </c>
      <c r="U53" t="s">
        <v>29</v>
      </c>
      <c r="V53" t="s">
        <v>26</v>
      </c>
      <c r="W53" t="s">
        <v>361</v>
      </c>
      <c r="Y53" s="1">
        <v>42577.433333333334</v>
      </c>
      <c r="Z53" s="1">
        <v>42578.446006944447</v>
      </c>
    </row>
    <row r="54" spans="1:27" x14ac:dyDescent="0.3">
      <c r="A54">
        <v>86767</v>
      </c>
      <c r="B54" t="s">
        <v>124</v>
      </c>
      <c r="C54" t="s">
        <v>75</v>
      </c>
      <c r="D54" t="s">
        <v>125</v>
      </c>
      <c r="E54" t="s">
        <v>24</v>
      </c>
      <c r="F54" t="s">
        <v>387</v>
      </c>
      <c r="G54" t="s">
        <v>178</v>
      </c>
      <c r="H54" t="s">
        <v>840</v>
      </c>
      <c r="I54" t="s">
        <v>179</v>
      </c>
      <c r="J54" t="s">
        <v>204</v>
      </c>
      <c r="K54" t="s">
        <v>41</v>
      </c>
      <c r="L54" t="s">
        <v>32</v>
      </c>
      <c r="N54" t="s">
        <v>1194</v>
      </c>
      <c r="O54" t="s">
        <v>1194</v>
      </c>
      <c r="Q54" t="s">
        <v>839</v>
      </c>
      <c r="R54" t="s">
        <v>781</v>
      </c>
      <c r="S54" t="s">
        <v>838</v>
      </c>
      <c r="T54" t="s">
        <v>43</v>
      </c>
      <c r="U54" t="s">
        <v>45</v>
      </c>
      <c r="V54" t="s">
        <v>235</v>
      </c>
      <c r="W54" t="s">
        <v>1194</v>
      </c>
      <c r="Y54" s="1">
        <v>42578.520497685182</v>
      </c>
      <c r="Z54" s="1">
        <v>42688.201770833337</v>
      </c>
      <c r="AA54" t="s">
        <v>837</v>
      </c>
    </row>
    <row r="55" spans="1:27" x14ac:dyDescent="0.3">
      <c r="A55">
        <v>89896</v>
      </c>
      <c r="B55" t="s">
        <v>320</v>
      </c>
      <c r="C55" t="s">
        <v>75</v>
      </c>
      <c r="D55" t="s">
        <v>814</v>
      </c>
      <c r="E55" t="s">
        <v>24</v>
      </c>
      <c r="F55" t="s">
        <v>27</v>
      </c>
      <c r="G55" t="s">
        <v>153</v>
      </c>
      <c r="H55" t="s">
        <v>836</v>
      </c>
      <c r="I55" t="s">
        <v>939</v>
      </c>
      <c r="J55" t="s">
        <v>204</v>
      </c>
      <c r="K55" t="s">
        <v>41</v>
      </c>
      <c r="L55" t="s">
        <v>240</v>
      </c>
      <c r="M55" t="s">
        <v>365</v>
      </c>
      <c r="N55" t="s">
        <v>1194</v>
      </c>
      <c r="O55" t="s">
        <v>364</v>
      </c>
      <c r="P55">
        <v>12145</v>
      </c>
      <c r="Q55" t="s">
        <v>821</v>
      </c>
      <c r="R55" t="s">
        <v>781</v>
      </c>
      <c r="S55" t="s">
        <v>835</v>
      </c>
      <c r="T55" t="s">
        <v>55</v>
      </c>
      <c r="U55" t="s">
        <v>37</v>
      </c>
      <c r="V55" t="s">
        <v>194</v>
      </c>
      <c r="W55" t="s">
        <v>1194</v>
      </c>
      <c r="Y55" s="1">
        <v>42643.273912037039</v>
      </c>
      <c r="Z55" s="1">
        <v>42773.706458333334</v>
      </c>
      <c r="AA55" t="s">
        <v>321</v>
      </c>
    </row>
    <row r="56" spans="1:27" x14ac:dyDescent="0.3">
      <c r="A56">
        <v>92278</v>
      </c>
      <c r="B56" t="s">
        <v>318</v>
      </c>
      <c r="C56" t="s">
        <v>75</v>
      </c>
      <c r="D56" t="s">
        <v>267</v>
      </c>
      <c r="E56" t="s">
        <v>24</v>
      </c>
      <c r="F56" t="s">
        <v>387</v>
      </c>
      <c r="G56" t="s">
        <v>187</v>
      </c>
      <c r="H56" t="s">
        <v>1290</v>
      </c>
      <c r="I56" t="s">
        <v>942</v>
      </c>
      <c r="J56" t="s">
        <v>77</v>
      </c>
      <c r="K56" t="s">
        <v>41</v>
      </c>
      <c r="L56" t="s">
        <v>240</v>
      </c>
      <c r="M56" t="s">
        <v>365</v>
      </c>
      <c r="N56" t="s">
        <v>1194</v>
      </c>
      <c r="O56" t="s">
        <v>364</v>
      </c>
      <c r="R56" t="s">
        <v>781</v>
      </c>
      <c r="S56" t="s">
        <v>797</v>
      </c>
      <c r="T56" t="s">
        <v>55</v>
      </c>
      <c r="U56" t="s">
        <v>37</v>
      </c>
      <c r="V56" t="s">
        <v>26</v>
      </c>
      <c r="W56" t="s">
        <v>1194</v>
      </c>
      <c r="Y56" s="1">
        <v>42688.484884259262</v>
      </c>
      <c r="Z56" s="1">
        <v>42794.488402777781</v>
      </c>
    </row>
    <row r="57" spans="1:27" x14ac:dyDescent="0.3">
      <c r="A57">
        <v>92475</v>
      </c>
      <c r="B57" t="s">
        <v>320</v>
      </c>
      <c r="C57" t="s">
        <v>75</v>
      </c>
      <c r="D57" t="s">
        <v>814</v>
      </c>
      <c r="E57" t="s">
        <v>24</v>
      </c>
      <c r="F57" t="s">
        <v>27</v>
      </c>
      <c r="G57" t="s">
        <v>134</v>
      </c>
      <c r="H57" t="s">
        <v>833</v>
      </c>
      <c r="I57" t="s">
        <v>939</v>
      </c>
      <c r="J57" t="s">
        <v>77</v>
      </c>
      <c r="K57" t="s">
        <v>41</v>
      </c>
      <c r="L57" t="s">
        <v>32</v>
      </c>
      <c r="N57" t="s">
        <v>1194</v>
      </c>
      <c r="O57" t="s">
        <v>364</v>
      </c>
      <c r="Q57" t="s">
        <v>812</v>
      </c>
      <c r="R57" t="s">
        <v>781</v>
      </c>
      <c r="S57" t="s">
        <v>235</v>
      </c>
      <c r="T57" t="s">
        <v>43</v>
      </c>
      <c r="U57" t="s">
        <v>37</v>
      </c>
      <c r="V57" t="s">
        <v>26</v>
      </c>
      <c r="W57" t="s">
        <v>1194</v>
      </c>
      <c r="Y57" s="1">
        <v>42691.48</v>
      </c>
      <c r="Z57" s="1">
        <v>42772.471168981479</v>
      </c>
      <c r="AA57" t="s">
        <v>321</v>
      </c>
    </row>
    <row r="58" spans="1:27" x14ac:dyDescent="0.3">
      <c r="A58">
        <v>93777</v>
      </c>
      <c r="B58" t="s">
        <v>229</v>
      </c>
      <c r="C58" t="s">
        <v>75</v>
      </c>
      <c r="D58" t="s">
        <v>79</v>
      </c>
      <c r="E58" t="s">
        <v>24</v>
      </c>
      <c r="F58" t="s">
        <v>27</v>
      </c>
      <c r="G58" t="s">
        <v>153</v>
      </c>
      <c r="H58" t="s">
        <v>832</v>
      </c>
      <c r="I58" t="s">
        <v>193</v>
      </c>
      <c r="J58" t="s">
        <v>204</v>
      </c>
      <c r="K58" t="s">
        <v>41</v>
      </c>
      <c r="L58" t="s">
        <v>240</v>
      </c>
      <c r="M58" t="s">
        <v>365</v>
      </c>
      <c r="N58" t="s">
        <v>1194</v>
      </c>
      <c r="O58" t="s">
        <v>364</v>
      </c>
      <c r="P58">
        <v>12561</v>
      </c>
      <c r="Q58" t="s">
        <v>821</v>
      </c>
      <c r="R58" t="s">
        <v>781</v>
      </c>
      <c r="S58" t="s">
        <v>235</v>
      </c>
      <c r="T58" t="s">
        <v>43</v>
      </c>
      <c r="U58" t="s">
        <v>45</v>
      </c>
      <c r="V58" t="s">
        <v>306</v>
      </c>
      <c r="W58" t="s">
        <v>1194</v>
      </c>
      <c r="Y58" s="1">
        <v>42719.332384259258</v>
      </c>
      <c r="Z58" s="1">
        <v>42797.155277777776</v>
      </c>
      <c r="AA58" t="s">
        <v>321</v>
      </c>
    </row>
    <row r="59" spans="1:27" x14ac:dyDescent="0.3">
      <c r="A59">
        <v>93821</v>
      </c>
      <c r="B59" t="s">
        <v>124</v>
      </c>
      <c r="C59" t="s">
        <v>75</v>
      </c>
      <c r="D59" t="s">
        <v>125</v>
      </c>
      <c r="E59" t="s">
        <v>24</v>
      </c>
      <c r="F59" t="s">
        <v>27</v>
      </c>
      <c r="G59" t="s">
        <v>134</v>
      </c>
      <c r="H59" t="s">
        <v>831</v>
      </c>
      <c r="I59" t="s">
        <v>179</v>
      </c>
      <c r="J59" t="s">
        <v>204</v>
      </c>
      <c r="K59" t="s">
        <v>41</v>
      </c>
      <c r="L59" t="s">
        <v>240</v>
      </c>
      <c r="M59" t="s">
        <v>365</v>
      </c>
      <c r="N59" t="s">
        <v>1194</v>
      </c>
      <c r="O59" t="s">
        <v>364</v>
      </c>
      <c r="Q59" t="s">
        <v>630</v>
      </c>
      <c r="R59" t="s">
        <v>781</v>
      </c>
      <c r="S59" t="s">
        <v>804</v>
      </c>
      <c r="T59" t="s">
        <v>55</v>
      </c>
      <c r="U59" t="s">
        <v>37</v>
      </c>
      <c r="V59" t="s">
        <v>26</v>
      </c>
      <c r="W59" t="s">
        <v>1194</v>
      </c>
      <c r="Y59" s="1">
        <v>42720.307719907411</v>
      </c>
      <c r="Z59" s="1">
        <v>42772.676342592589</v>
      </c>
    </row>
    <row r="60" spans="1:27" x14ac:dyDescent="0.3">
      <c r="A60">
        <v>93894</v>
      </c>
      <c r="B60" t="s">
        <v>459</v>
      </c>
      <c r="C60" t="s">
        <v>75</v>
      </c>
      <c r="D60" t="s">
        <v>125</v>
      </c>
      <c r="E60" t="s">
        <v>24</v>
      </c>
      <c r="F60" t="s">
        <v>27</v>
      </c>
      <c r="G60" t="s">
        <v>187</v>
      </c>
      <c r="H60" t="s">
        <v>830</v>
      </c>
      <c r="I60" t="s">
        <v>234</v>
      </c>
      <c r="J60" t="s">
        <v>77</v>
      </c>
      <c r="K60" t="s">
        <v>41</v>
      </c>
      <c r="L60" t="s">
        <v>240</v>
      </c>
      <c r="M60" t="s">
        <v>365</v>
      </c>
      <c r="N60" t="s">
        <v>1194</v>
      </c>
      <c r="O60" t="s">
        <v>364</v>
      </c>
      <c r="Q60" t="s">
        <v>812</v>
      </c>
      <c r="R60" t="s">
        <v>781</v>
      </c>
      <c r="S60" t="s">
        <v>804</v>
      </c>
      <c r="T60" t="s">
        <v>43</v>
      </c>
      <c r="U60" t="s">
        <v>29</v>
      </c>
      <c r="V60" t="s">
        <v>26</v>
      </c>
      <c r="W60" t="s">
        <v>1194</v>
      </c>
      <c r="Y60" s="1">
        <v>42723.66165509259</v>
      </c>
      <c r="Z60" s="1">
        <v>42772.557071759256</v>
      </c>
      <c r="AA60" t="s">
        <v>321</v>
      </c>
    </row>
    <row r="61" spans="1:27" x14ac:dyDescent="0.3">
      <c r="A61">
        <v>94343</v>
      </c>
      <c r="B61" t="s">
        <v>320</v>
      </c>
      <c r="C61" t="s">
        <v>75</v>
      </c>
      <c r="D61" t="s">
        <v>814</v>
      </c>
      <c r="E61" t="s">
        <v>24</v>
      </c>
      <c r="F61" t="s">
        <v>27</v>
      </c>
      <c r="G61" t="s">
        <v>49</v>
      </c>
      <c r="H61" t="s">
        <v>829</v>
      </c>
      <c r="I61" t="s">
        <v>928</v>
      </c>
      <c r="J61" t="s">
        <v>204</v>
      </c>
      <c r="K61" t="s">
        <v>41</v>
      </c>
      <c r="L61" t="s">
        <v>28</v>
      </c>
      <c r="N61" t="s">
        <v>1194</v>
      </c>
      <c r="O61" t="s">
        <v>364</v>
      </c>
      <c r="Q61" t="s">
        <v>828</v>
      </c>
      <c r="R61" t="s">
        <v>781</v>
      </c>
      <c r="S61" t="s">
        <v>235</v>
      </c>
      <c r="T61" t="s">
        <v>43</v>
      </c>
      <c r="U61" t="s">
        <v>37</v>
      </c>
      <c r="V61" t="s">
        <v>26</v>
      </c>
      <c r="W61" t="s">
        <v>1194</v>
      </c>
      <c r="Y61" s="1">
        <v>42744.356712962966</v>
      </c>
      <c r="Z61" s="1">
        <v>42772.474444444444</v>
      </c>
      <c r="AA61" t="s">
        <v>321</v>
      </c>
    </row>
    <row r="62" spans="1:27" x14ac:dyDescent="0.3">
      <c r="A62">
        <v>94632</v>
      </c>
      <c r="B62" t="s">
        <v>124</v>
      </c>
      <c r="C62" t="s">
        <v>75</v>
      </c>
      <c r="D62" t="s">
        <v>125</v>
      </c>
      <c r="E62" t="s">
        <v>24</v>
      </c>
      <c r="F62" t="s">
        <v>27</v>
      </c>
      <c r="G62" t="s">
        <v>187</v>
      </c>
      <c r="H62" t="s">
        <v>826</v>
      </c>
      <c r="I62" t="s">
        <v>913</v>
      </c>
      <c r="J62" t="s">
        <v>77</v>
      </c>
      <c r="K62" t="s">
        <v>41</v>
      </c>
      <c r="L62" t="s">
        <v>240</v>
      </c>
      <c r="M62" t="s">
        <v>185</v>
      </c>
      <c r="N62" t="s">
        <v>1194</v>
      </c>
      <c r="O62" t="s">
        <v>364</v>
      </c>
      <c r="R62" t="s">
        <v>781</v>
      </c>
      <c r="S62" t="s">
        <v>804</v>
      </c>
      <c r="T62" t="s">
        <v>55</v>
      </c>
      <c r="U62" t="s">
        <v>45</v>
      </c>
      <c r="V62" t="s">
        <v>235</v>
      </c>
      <c r="W62" t="s">
        <v>1194</v>
      </c>
      <c r="Y62" s="1">
        <v>42751.737349537034</v>
      </c>
      <c r="Z62" s="1">
        <v>42772.67423611111</v>
      </c>
    </row>
    <row r="63" spans="1:27" x14ac:dyDescent="0.3">
      <c r="A63">
        <v>94658</v>
      </c>
      <c r="B63" t="s">
        <v>246</v>
      </c>
      <c r="C63" t="s">
        <v>75</v>
      </c>
      <c r="D63" t="s">
        <v>825</v>
      </c>
      <c r="E63" t="s">
        <v>24</v>
      </c>
      <c r="F63" t="s">
        <v>27</v>
      </c>
      <c r="G63" t="s">
        <v>275</v>
      </c>
      <c r="H63" t="s">
        <v>824</v>
      </c>
      <c r="I63" t="s">
        <v>941</v>
      </c>
      <c r="J63" t="s">
        <v>246</v>
      </c>
      <c r="K63" t="s">
        <v>41</v>
      </c>
      <c r="L63" t="s">
        <v>32</v>
      </c>
      <c r="N63" t="s">
        <v>1194</v>
      </c>
      <c r="O63" t="s">
        <v>364</v>
      </c>
      <c r="R63" t="s">
        <v>781</v>
      </c>
      <c r="S63" t="s">
        <v>823</v>
      </c>
      <c r="T63" t="s">
        <v>67</v>
      </c>
      <c r="U63" t="s">
        <v>45</v>
      </c>
      <c r="V63" t="s">
        <v>779</v>
      </c>
      <c r="W63" t="s">
        <v>1194</v>
      </c>
      <c r="Y63" s="1">
        <v>42752.447546296295</v>
      </c>
      <c r="Z63" s="1">
        <v>42768.649201388886</v>
      </c>
    </row>
    <row r="64" spans="1:27" x14ac:dyDescent="0.3">
      <c r="A64">
        <v>94791</v>
      </c>
      <c r="B64" t="s">
        <v>333</v>
      </c>
      <c r="C64" t="s">
        <v>75</v>
      </c>
      <c r="D64" t="s">
        <v>125</v>
      </c>
      <c r="E64" t="s">
        <v>24</v>
      </c>
      <c r="F64" t="s">
        <v>27</v>
      </c>
      <c r="G64" t="s">
        <v>76</v>
      </c>
      <c r="H64" t="s">
        <v>822</v>
      </c>
      <c r="I64" t="s">
        <v>179</v>
      </c>
      <c r="J64" t="s">
        <v>170</v>
      </c>
      <c r="K64" t="s">
        <v>41</v>
      </c>
      <c r="L64" t="s">
        <v>240</v>
      </c>
      <c r="M64" t="s">
        <v>185</v>
      </c>
      <c r="N64" t="s">
        <v>1194</v>
      </c>
      <c r="O64" t="s">
        <v>1194</v>
      </c>
      <c r="Q64" t="s">
        <v>821</v>
      </c>
      <c r="R64" t="s">
        <v>781</v>
      </c>
      <c r="S64" t="s">
        <v>797</v>
      </c>
      <c r="T64" t="s">
        <v>55</v>
      </c>
      <c r="U64" t="s">
        <v>37</v>
      </c>
      <c r="V64" t="s">
        <v>779</v>
      </c>
      <c r="W64" t="s">
        <v>1194</v>
      </c>
      <c r="Y64" s="1">
        <v>42754.669421296298</v>
      </c>
      <c r="Z64" s="1">
        <v>42776.371388888889</v>
      </c>
      <c r="AA64" t="s">
        <v>820</v>
      </c>
    </row>
    <row r="65" spans="1:27" x14ac:dyDescent="0.3">
      <c r="A65">
        <v>94925</v>
      </c>
      <c r="B65" t="s">
        <v>246</v>
      </c>
      <c r="C65" t="s">
        <v>75</v>
      </c>
      <c r="D65" t="s">
        <v>819</v>
      </c>
      <c r="E65" t="s">
        <v>24</v>
      </c>
      <c r="F65" t="s">
        <v>387</v>
      </c>
      <c r="G65" t="s">
        <v>275</v>
      </c>
      <c r="H65" t="s">
        <v>818</v>
      </c>
      <c r="I65" t="s">
        <v>940</v>
      </c>
      <c r="J65" t="s">
        <v>246</v>
      </c>
      <c r="K65" t="s">
        <v>41</v>
      </c>
      <c r="L65" t="s">
        <v>32</v>
      </c>
      <c r="N65" t="s">
        <v>1194</v>
      </c>
      <c r="O65" t="s">
        <v>1194</v>
      </c>
      <c r="R65" t="s">
        <v>781</v>
      </c>
      <c r="S65" t="s">
        <v>817</v>
      </c>
      <c r="T65" t="s">
        <v>67</v>
      </c>
      <c r="U65" t="s">
        <v>45</v>
      </c>
      <c r="V65" t="s">
        <v>779</v>
      </c>
      <c r="W65" t="s">
        <v>1194</v>
      </c>
      <c r="Y65" s="1">
        <v>42758.586354166669</v>
      </c>
      <c r="Z65" s="1">
        <v>42758.590671296297</v>
      </c>
    </row>
    <row r="66" spans="1:27" x14ac:dyDescent="0.3">
      <c r="A66">
        <v>95260</v>
      </c>
      <c r="B66" t="s">
        <v>320</v>
      </c>
      <c r="C66" t="s">
        <v>75</v>
      </c>
      <c r="D66" t="s">
        <v>814</v>
      </c>
      <c r="E66" t="s">
        <v>24</v>
      </c>
      <c r="F66" t="s">
        <v>27</v>
      </c>
      <c r="G66" t="s">
        <v>187</v>
      </c>
      <c r="H66" t="s">
        <v>1289</v>
      </c>
      <c r="I66" t="s">
        <v>939</v>
      </c>
      <c r="J66" t="s">
        <v>77</v>
      </c>
      <c r="K66" t="s">
        <v>41</v>
      </c>
      <c r="L66" t="s">
        <v>240</v>
      </c>
      <c r="M66" t="s">
        <v>365</v>
      </c>
      <c r="N66" t="s">
        <v>1194</v>
      </c>
      <c r="O66" t="s">
        <v>364</v>
      </c>
      <c r="Q66" t="s">
        <v>812</v>
      </c>
      <c r="R66" t="s">
        <v>781</v>
      </c>
      <c r="S66" t="s">
        <v>235</v>
      </c>
      <c r="T66" t="s">
        <v>43</v>
      </c>
      <c r="U66" t="s">
        <v>45</v>
      </c>
      <c r="V66" t="s">
        <v>26</v>
      </c>
      <c r="W66" t="s">
        <v>1194</v>
      </c>
      <c r="X66" t="s">
        <v>629</v>
      </c>
      <c r="Y66" s="1">
        <v>42766.638321759259</v>
      </c>
      <c r="Z66" s="1">
        <v>42793.608749999999</v>
      </c>
      <c r="AA66" t="s">
        <v>321</v>
      </c>
    </row>
    <row r="67" spans="1:27" x14ac:dyDescent="0.3">
      <c r="A67">
        <v>95304</v>
      </c>
      <c r="B67" t="s">
        <v>124</v>
      </c>
      <c r="C67" t="s">
        <v>75</v>
      </c>
      <c r="D67" t="s">
        <v>125</v>
      </c>
      <c r="E67" t="s">
        <v>24</v>
      </c>
      <c r="F67" t="s">
        <v>27</v>
      </c>
      <c r="G67" t="s">
        <v>169</v>
      </c>
      <c r="H67" t="s">
        <v>815</v>
      </c>
      <c r="I67" t="s">
        <v>230</v>
      </c>
      <c r="J67" t="s">
        <v>124</v>
      </c>
      <c r="K67" t="s">
        <v>41</v>
      </c>
      <c r="L67" t="s">
        <v>240</v>
      </c>
      <c r="M67" t="s">
        <v>369</v>
      </c>
      <c r="N67" t="s">
        <v>1194</v>
      </c>
      <c r="O67" t="s">
        <v>1194</v>
      </c>
      <c r="Q67" t="s">
        <v>812</v>
      </c>
      <c r="R67" t="s">
        <v>781</v>
      </c>
      <c r="S67" t="s">
        <v>235</v>
      </c>
      <c r="T67" t="s">
        <v>43</v>
      </c>
      <c r="U67" t="s">
        <v>29</v>
      </c>
      <c r="V67" t="s">
        <v>26</v>
      </c>
      <c r="W67" t="s">
        <v>1194</v>
      </c>
      <c r="Y67" s="1">
        <v>42767.354571759257</v>
      </c>
      <c r="Z67" s="1">
        <v>42779.26834490741</v>
      </c>
      <c r="AA67" t="s">
        <v>321</v>
      </c>
    </row>
    <row r="68" spans="1:27" x14ac:dyDescent="0.3">
      <c r="A68">
        <v>95442</v>
      </c>
      <c r="B68" t="s">
        <v>810</v>
      </c>
      <c r="C68" t="s">
        <v>75</v>
      </c>
      <c r="D68" t="s">
        <v>814</v>
      </c>
      <c r="E68" t="s">
        <v>24</v>
      </c>
      <c r="F68" t="s">
        <v>27</v>
      </c>
      <c r="G68" t="s">
        <v>339</v>
      </c>
      <c r="H68" t="s">
        <v>813</v>
      </c>
      <c r="I68" t="s">
        <v>939</v>
      </c>
      <c r="J68" t="s">
        <v>810</v>
      </c>
      <c r="K68" t="s">
        <v>41</v>
      </c>
      <c r="L68" t="s">
        <v>32</v>
      </c>
      <c r="M68" t="s">
        <v>104</v>
      </c>
      <c r="N68" t="s">
        <v>1194</v>
      </c>
      <c r="O68" t="s">
        <v>348</v>
      </c>
      <c r="Q68" t="s">
        <v>812</v>
      </c>
      <c r="R68" t="s">
        <v>781</v>
      </c>
      <c r="S68" t="s">
        <v>235</v>
      </c>
      <c r="T68" t="s">
        <v>55</v>
      </c>
      <c r="U68" t="s">
        <v>37</v>
      </c>
      <c r="V68" t="s">
        <v>28</v>
      </c>
      <c r="W68" t="s">
        <v>1194</v>
      </c>
      <c r="Y68" s="1">
        <v>42769.5002662037</v>
      </c>
      <c r="Z68" s="1">
        <v>42796.258726851855</v>
      </c>
      <c r="AA68" t="s">
        <v>809</v>
      </c>
    </row>
    <row r="69" spans="1:27" x14ac:dyDescent="0.3">
      <c r="A69">
        <v>95511</v>
      </c>
      <c r="B69" t="s">
        <v>800</v>
      </c>
      <c r="C69" t="s">
        <v>75</v>
      </c>
      <c r="D69" t="s">
        <v>79</v>
      </c>
      <c r="E69" t="s">
        <v>24</v>
      </c>
      <c r="F69" t="s">
        <v>27</v>
      </c>
      <c r="G69" t="s">
        <v>187</v>
      </c>
      <c r="H69" t="s">
        <v>805</v>
      </c>
      <c r="I69" t="s">
        <v>800</v>
      </c>
      <c r="J69" t="s">
        <v>77</v>
      </c>
      <c r="K69" t="s">
        <v>41</v>
      </c>
      <c r="L69" t="s">
        <v>240</v>
      </c>
      <c r="M69" t="s">
        <v>369</v>
      </c>
      <c r="N69" t="s">
        <v>1194</v>
      </c>
      <c r="O69" t="s">
        <v>373</v>
      </c>
      <c r="R69" t="s">
        <v>781</v>
      </c>
      <c r="S69" t="s">
        <v>804</v>
      </c>
      <c r="T69" t="s">
        <v>43</v>
      </c>
      <c r="U69" t="s">
        <v>29</v>
      </c>
      <c r="V69" t="s">
        <v>235</v>
      </c>
      <c r="W69" t="s">
        <v>1194</v>
      </c>
      <c r="Y69" s="1">
        <v>42772.433217592596</v>
      </c>
      <c r="Z69" s="1">
        <v>42800.285624999997</v>
      </c>
      <c r="AA69" t="s">
        <v>803</v>
      </c>
    </row>
    <row r="70" spans="1:27" x14ac:dyDescent="0.3">
      <c r="A70">
        <v>95656</v>
      </c>
      <c r="B70" t="s">
        <v>221</v>
      </c>
      <c r="C70" t="s">
        <v>75</v>
      </c>
      <c r="D70" t="s">
        <v>247</v>
      </c>
      <c r="E70" t="s">
        <v>24</v>
      </c>
      <c r="F70" t="s">
        <v>27</v>
      </c>
      <c r="G70" t="s">
        <v>187</v>
      </c>
      <c r="H70" t="s">
        <v>802</v>
      </c>
      <c r="I70" t="s">
        <v>800</v>
      </c>
      <c r="J70" t="s">
        <v>800</v>
      </c>
      <c r="K70" t="s">
        <v>41</v>
      </c>
      <c r="L70" t="s">
        <v>32</v>
      </c>
      <c r="N70" t="s">
        <v>1194</v>
      </c>
      <c r="O70" t="s">
        <v>1200</v>
      </c>
      <c r="Q70" t="s">
        <v>801</v>
      </c>
      <c r="R70" t="s">
        <v>781</v>
      </c>
      <c r="S70" t="s">
        <v>235</v>
      </c>
      <c r="T70" t="s">
        <v>67</v>
      </c>
      <c r="U70" t="s">
        <v>45</v>
      </c>
      <c r="V70" t="s">
        <v>235</v>
      </c>
      <c r="W70" t="s">
        <v>1194</v>
      </c>
      <c r="Y70" s="1">
        <v>42775.080289351848</v>
      </c>
      <c r="Z70" s="1">
        <v>42788.558622685188</v>
      </c>
      <c r="AA70" t="s">
        <v>799</v>
      </c>
    </row>
    <row r="71" spans="1:27" x14ac:dyDescent="0.3">
      <c r="A71">
        <v>93784</v>
      </c>
      <c r="B71" t="s">
        <v>170</v>
      </c>
      <c r="C71" t="s">
        <v>133</v>
      </c>
      <c r="D71" t="s">
        <v>180</v>
      </c>
      <c r="E71" t="s">
        <v>24</v>
      </c>
      <c r="F71" t="s">
        <v>27</v>
      </c>
      <c r="G71" t="s">
        <v>115</v>
      </c>
      <c r="H71" t="s">
        <v>798</v>
      </c>
      <c r="J71" t="s">
        <v>77</v>
      </c>
      <c r="K71" t="s">
        <v>41</v>
      </c>
      <c r="L71" t="s">
        <v>32</v>
      </c>
      <c r="N71" t="s">
        <v>1194</v>
      </c>
      <c r="O71" t="s">
        <v>1194</v>
      </c>
      <c r="R71" t="s">
        <v>781</v>
      </c>
      <c r="S71" t="s">
        <v>797</v>
      </c>
      <c r="T71" t="s">
        <v>43</v>
      </c>
      <c r="U71" t="s">
        <v>37</v>
      </c>
      <c r="V71" t="s">
        <v>796</v>
      </c>
      <c r="W71" t="s">
        <v>1194</v>
      </c>
      <c r="Y71" s="1">
        <v>42719.380520833336</v>
      </c>
      <c r="Z71" s="1">
        <v>42719.611851851849</v>
      </c>
    </row>
    <row r="72" spans="1:27" x14ac:dyDescent="0.3">
      <c r="A72">
        <v>93878</v>
      </c>
      <c r="B72" t="s">
        <v>170</v>
      </c>
      <c r="C72" t="s">
        <v>133</v>
      </c>
      <c r="D72" t="s">
        <v>180</v>
      </c>
      <c r="E72" t="s">
        <v>24</v>
      </c>
      <c r="F72" t="s">
        <v>27</v>
      </c>
      <c r="G72" t="s">
        <v>25</v>
      </c>
      <c r="H72" t="s">
        <v>795</v>
      </c>
      <c r="J72" t="s">
        <v>794</v>
      </c>
      <c r="K72" t="s">
        <v>41</v>
      </c>
      <c r="L72" t="s">
        <v>240</v>
      </c>
      <c r="M72" t="s">
        <v>185</v>
      </c>
      <c r="N72" t="s">
        <v>1194</v>
      </c>
      <c r="O72" t="s">
        <v>1194</v>
      </c>
      <c r="R72" t="s">
        <v>781</v>
      </c>
      <c r="S72" t="s">
        <v>235</v>
      </c>
      <c r="T72" t="s">
        <v>55</v>
      </c>
      <c r="U72" t="s">
        <v>45</v>
      </c>
      <c r="V72" t="s">
        <v>235</v>
      </c>
      <c r="W72" t="s">
        <v>1194</v>
      </c>
      <c r="Y72" s="1">
        <v>42723.239212962966</v>
      </c>
      <c r="Z72" s="1">
        <v>42753.685381944444</v>
      </c>
    </row>
    <row r="73" spans="1:27" x14ac:dyDescent="0.3">
      <c r="A73">
        <v>94451</v>
      </c>
      <c r="B73" t="s">
        <v>170</v>
      </c>
      <c r="C73" t="s">
        <v>133</v>
      </c>
      <c r="D73" t="s">
        <v>180</v>
      </c>
      <c r="E73" t="s">
        <v>24</v>
      </c>
      <c r="F73" t="s">
        <v>387</v>
      </c>
      <c r="G73" t="s">
        <v>275</v>
      </c>
      <c r="H73" t="s">
        <v>793</v>
      </c>
      <c r="J73" t="s">
        <v>342</v>
      </c>
      <c r="K73" t="s">
        <v>41</v>
      </c>
      <c r="L73" t="s">
        <v>240</v>
      </c>
      <c r="M73" t="s">
        <v>185</v>
      </c>
      <c r="N73" t="s">
        <v>1194</v>
      </c>
      <c r="O73" t="s">
        <v>1194</v>
      </c>
      <c r="R73" t="s">
        <v>781</v>
      </c>
      <c r="S73" t="s">
        <v>235</v>
      </c>
      <c r="T73" t="s">
        <v>67</v>
      </c>
      <c r="U73" t="s">
        <v>45</v>
      </c>
      <c r="V73" t="s">
        <v>235</v>
      </c>
      <c r="W73" t="s">
        <v>1194</v>
      </c>
      <c r="Y73" s="1">
        <v>42746.122013888889</v>
      </c>
      <c r="Z73" s="1">
        <v>42761.313078703701</v>
      </c>
    </row>
    <row r="74" spans="1:27" x14ac:dyDescent="0.3">
      <c r="A74">
        <v>94454</v>
      </c>
      <c r="B74" t="s">
        <v>170</v>
      </c>
      <c r="C74" t="s">
        <v>133</v>
      </c>
      <c r="D74" t="s">
        <v>180</v>
      </c>
      <c r="E74" t="s">
        <v>24</v>
      </c>
      <c r="F74" t="s">
        <v>27</v>
      </c>
      <c r="G74" t="s">
        <v>25</v>
      </c>
      <c r="H74" t="s">
        <v>792</v>
      </c>
      <c r="J74" t="s">
        <v>342</v>
      </c>
      <c r="K74" t="s">
        <v>41</v>
      </c>
      <c r="L74" t="s">
        <v>240</v>
      </c>
      <c r="M74" t="s">
        <v>185</v>
      </c>
      <c r="N74" t="s">
        <v>1194</v>
      </c>
      <c r="O74" t="s">
        <v>1194</v>
      </c>
      <c r="R74" t="s">
        <v>781</v>
      </c>
      <c r="S74" t="s">
        <v>235</v>
      </c>
      <c r="T74" t="s">
        <v>67</v>
      </c>
      <c r="U74" t="s">
        <v>45</v>
      </c>
      <c r="V74" t="s">
        <v>235</v>
      </c>
      <c r="W74" t="s">
        <v>1194</v>
      </c>
      <c r="Y74" s="1">
        <v>42746.135625000003</v>
      </c>
      <c r="Z74" s="1">
        <v>42765.718043981484</v>
      </c>
      <c r="AA74" t="s">
        <v>791</v>
      </c>
    </row>
    <row r="75" spans="1:27" x14ac:dyDescent="0.3">
      <c r="A75">
        <v>94455</v>
      </c>
      <c r="B75" t="s">
        <v>170</v>
      </c>
      <c r="C75" t="s">
        <v>133</v>
      </c>
      <c r="D75" t="s">
        <v>180</v>
      </c>
      <c r="E75" t="s">
        <v>24</v>
      </c>
      <c r="F75" t="s">
        <v>387</v>
      </c>
      <c r="G75" t="s">
        <v>25</v>
      </c>
      <c r="H75" t="s">
        <v>790</v>
      </c>
      <c r="J75" t="s">
        <v>342</v>
      </c>
      <c r="K75" t="s">
        <v>41</v>
      </c>
      <c r="L75" t="s">
        <v>240</v>
      </c>
      <c r="M75" t="s">
        <v>185</v>
      </c>
      <c r="N75" t="s">
        <v>1194</v>
      </c>
      <c r="O75" t="s">
        <v>1194</v>
      </c>
      <c r="R75" t="s">
        <v>781</v>
      </c>
      <c r="S75" t="s">
        <v>235</v>
      </c>
      <c r="T75" t="s">
        <v>67</v>
      </c>
      <c r="U75" t="s">
        <v>45</v>
      </c>
      <c r="V75" t="s">
        <v>235</v>
      </c>
      <c r="W75" t="s">
        <v>1194</v>
      </c>
      <c r="Y75" s="1">
        <v>42746.139652777776</v>
      </c>
      <c r="Z75" s="1">
        <v>42761.313287037039</v>
      </c>
    </row>
    <row r="76" spans="1:27" x14ac:dyDescent="0.3">
      <c r="A76">
        <v>94456</v>
      </c>
      <c r="B76" t="s">
        <v>170</v>
      </c>
      <c r="C76" t="s">
        <v>133</v>
      </c>
      <c r="D76" t="s">
        <v>180</v>
      </c>
      <c r="E76" t="s">
        <v>24</v>
      </c>
      <c r="F76" t="s">
        <v>27</v>
      </c>
      <c r="G76" t="s">
        <v>25</v>
      </c>
      <c r="H76" t="s">
        <v>789</v>
      </c>
      <c r="J76" t="s">
        <v>342</v>
      </c>
      <c r="K76" t="s">
        <v>41</v>
      </c>
      <c r="L76" t="s">
        <v>240</v>
      </c>
      <c r="M76" t="s">
        <v>185</v>
      </c>
      <c r="N76" t="s">
        <v>1194</v>
      </c>
      <c r="O76" t="s">
        <v>1194</v>
      </c>
      <c r="R76" t="s">
        <v>781</v>
      </c>
      <c r="S76" t="s">
        <v>235</v>
      </c>
      <c r="T76" t="s">
        <v>67</v>
      </c>
      <c r="U76" t="s">
        <v>45</v>
      </c>
      <c r="V76" t="s">
        <v>235</v>
      </c>
      <c r="W76" t="s">
        <v>1194</v>
      </c>
      <c r="Y76" s="1">
        <v>42746.141423611109</v>
      </c>
      <c r="Z76" s="1">
        <v>42761.653854166667</v>
      </c>
    </row>
    <row r="77" spans="1:27" x14ac:dyDescent="0.3">
      <c r="A77">
        <v>95040</v>
      </c>
      <c r="B77" t="s">
        <v>170</v>
      </c>
      <c r="C77" t="s">
        <v>133</v>
      </c>
      <c r="D77" t="s">
        <v>180</v>
      </c>
      <c r="E77" t="s">
        <v>24</v>
      </c>
      <c r="F77" t="s">
        <v>27</v>
      </c>
      <c r="G77" t="s">
        <v>76</v>
      </c>
      <c r="H77" t="s">
        <v>788</v>
      </c>
      <c r="J77" t="s">
        <v>193</v>
      </c>
      <c r="K77" t="s">
        <v>41</v>
      </c>
      <c r="L77" t="s">
        <v>32</v>
      </c>
      <c r="N77" t="s">
        <v>1194</v>
      </c>
      <c r="O77" t="s">
        <v>1194</v>
      </c>
      <c r="R77" t="s">
        <v>781</v>
      </c>
      <c r="S77" t="s">
        <v>235</v>
      </c>
      <c r="T77" t="s">
        <v>67</v>
      </c>
      <c r="U77" t="s">
        <v>45</v>
      </c>
      <c r="V77" t="s">
        <v>779</v>
      </c>
      <c r="W77" t="s">
        <v>1194</v>
      </c>
      <c r="Y77" s="1">
        <v>42760.415150462963</v>
      </c>
      <c r="Z77" s="1">
        <v>42766.357905092591</v>
      </c>
    </row>
    <row r="78" spans="1:27" x14ac:dyDescent="0.3">
      <c r="A78">
        <v>95089</v>
      </c>
      <c r="B78" t="s">
        <v>784</v>
      </c>
      <c r="C78" t="s">
        <v>133</v>
      </c>
      <c r="D78" t="s">
        <v>787</v>
      </c>
      <c r="E78" t="s">
        <v>24</v>
      </c>
      <c r="F78" t="s">
        <v>27</v>
      </c>
      <c r="G78" t="s">
        <v>275</v>
      </c>
      <c r="H78" t="s">
        <v>786</v>
      </c>
      <c r="J78" t="s">
        <v>784</v>
      </c>
      <c r="K78" t="s">
        <v>41</v>
      </c>
      <c r="L78" t="s">
        <v>28</v>
      </c>
      <c r="N78" t="s">
        <v>1194</v>
      </c>
      <c r="O78" t="s">
        <v>1194</v>
      </c>
      <c r="Q78" t="s">
        <v>785</v>
      </c>
      <c r="R78" t="s">
        <v>781</v>
      </c>
      <c r="S78" t="s">
        <v>235</v>
      </c>
      <c r="T78" t="s">
        <v>67</v>
      </c>
      <c r="U78" t="s">
        <v>60</v>
      </c>
      <c r="V78" t="s">
        <v>235</v>
      </c>
      <c r="W78" t="s">
        <v>1194</v>
      </c>
      <c r="Y78" s="1">
        <v>42761.979201388887</v>
      </c>
      <c r="Z78" s="1">
        <v>42768.921863425923</v>
      </c>
      <c r="AA78" t="s">
        <v>783</v>
      </c>
    </row>
    <row r="79" spans="1:27" x14ac:dyDescent="0.3">
      <c r="A79">
        <v>95302</v>
      </c>
      <c r="B79" t="s">
        <v>170</v>
      </c>
      <c r="C79" t="s">
        <v>133</v>
      </c>
      <c r="D79" t="s">
        <v>180</v>
      </c>
      <c r="E79" t="s">
        <v>24</v>
      </c>
      <c r="F79" t="s">
        <v>27</v>
      </c>
      <c r="G79" t="s">
        <v>49</v>
      </c>
      <c r="H79" t="s">
        <v>782</v>
      </c>
      <c r="J79" t="s">
        <v>602</v>
      </c>
      <c r="K79" t="s">
        <v>41</v>
      </c>
      <c r="L79" t="s">
        <v>240</v>
      </c>
      <c r="N79" t="s">
        <v>1194</v>
      </c>
      <c r="O79" t="s">
        <v>364</v>
      </c>
      <c r="R79" t="s">
        <v>781</v>
      </c>
      <c r="S79" t="s">
        <v>235</v>
      </c>
      <c r="T79" t="s">
        <v>67</v>
      </c>
      <c r="U79" t="s">
        <v>45</v>
      </c>
      <c r="V79" t="s">
        <v>235</v>
      </c>
      <c r="W79" t="s">
        <v>1194</v>
      </c>
      <c r="Y79" s="1">
        <v>42767.34578703704</v>
      </c>
      <c r="Z79" s="1">
        <v>42768.470509259256</v>
      </c>
    </row>
    <row r="80" spans="1:27" x14ac:dyDescent="0.3">
      <c r="A80">
        <v>95777</v>
      </c>
      <c r="B80" t="s">
        <v>146</v>
      </c>
      <c r="C80" t="s">
        <v>75</v>
      </c>
      <c r="D80" t="s">
        <v>79</v>
      </c>
      <c r="E80" t="s">
        <v>24</v>
      </c>
      <c r="F80" t="s">
        <v>27</v>
      </c>
      <c r="G80" t="s">
        <v>153</v>
      </c>
      <c r="H80" t="s">
        <v>1288</v>
      </c>
      <c r="I80" t="s">
        <v>355</v>
      </c>
      <c r="J80" t="s">
        <v>355</v>
      </c>
      <c r="K80" t="s">
        <v>41</v>
      </c>
      <c r="L80" t="s">
        <v>240</v>
      </c>
      <c r="M80" t="s">
        <v>365</v>
      </c>
      <c r="N80" t="s">
        <v>1194</v>
      </c>
      <c r="O80" t="s">
        <v>1221</v>
      </c>
      <c r="P80">
        <v>13235</v>
      </c>
      <c r="Q80" t="s">
        <v>812</v>
      </c>
      <c r="R80" t="s">
        <v>779</v>
      </c>
      <c r="S80" t="s">
        <v>235</v>
      </c>
      <c r="T80" t="s">
        <v>43</v>
      </c>
      <c r="U80" t="s">
        <v>29</v>
      </c>
      <c r="V80" t="s">
        <v>81</v>
      </c>
      <c r="W80" t="s">
        <v>1194</v>
      </c>
      <c r="Y80" s="1">
        <v>42779.099027777775</v>
      </c>
      <c r="Z80" s="1">
        <v>42802.264467592591</v>
      </c>
      <c r="AA80" t="s">
        <v>1273</v>
      </c>
    </row>
    <row r="81" spans="1:27" x14ac:dyDescent="0.3">
      <c r="A81">
        <v>95811</v>
      </c>
      <c r="B81" t="s">
        <v>1214</v>
      </c>
      <c r="C81" t="s">
        <v>75</v>
      </c>
      <c r="D81" t="s">
        <v>354</v>
      </c>
      <c r="E81" t="s">
        <v>24</v>
      </c>
      <c r="F81" t="s">
        <v>27</v>
      </c>
      <c r="G81" t="s">
        <v>166</v>
      </c>
      <c r="H81" t="s">
        <v>1213</v>
      </c>
      <c r="I81" t="s">
        <v>942</v>
      </c>
      <c r="J81" t="s">
        <v>204</v>
      </c>
      <c r="K81" t="s">
        <v>41</v>
      </c>
      <c r="L81" t="s">
        <v>240</v>
      </c>
      <c r="M81" t="s">
        <v>365</v>
      </c>
      <c r="N81" t="s">
        <v>1194</v>
      </c>
      <c r="O81" t="s">
        <v>373</v>
      </c>
      <c r="Q81" t="s">
        <v>812</v>
      </c>
      <c r="R81" t="s">
        <v>779</v>
      </c>
      <c r="S81" t="s">
        <v>235</v>
      </c>
      <c r="T81" t="s">
        <v>43</v>
      </c>
      <c r="U81" t="s">
        <v>29</v>
      </c>
      <c r="V81" t="s">
        <v>26</v>
      </c>
      <c r="W81" t="s">
        <v>1194</v>
      </c>
      <c r="Y81" s="1">
        <v>42779.494895833333</v>
      </c>
      <c r="Z81" s="1">
        <v>42782.595219907409</v>
      </c>
      <c r="AA81" t="s">
        <v>321</v>
      </c>
    </row>
    <row r="82" spans="1:27" x14ac:dyDescent="0.3">
      <c r="A82">
        <v>95813</v>
      </c>
      <c r="B82" t="s">
        <v>124</v>
      </c>
      <c r="C82" t="s">
        <v>75</v>
      </c>
      <c r="D82" t="s">
        <v>125</v>
      </c>
      <c r="E82" t="s">
        <v>149</v>
      </c>
      <c r="F82" t="s">
        <v>27</v>
      </c>
      <c r="G82" t="s">
        <v>187</v>
      </c>
      <c r="H82" t="s">
        <v>1287</v>
      </c>
      <c r="I82" t="s">
        <v>245</v>
      </c>
      <c r="J82" t="s">
        <v>124</v>
      </c>
      <c r="K82" t="s">
        <v>41</v>
      </c>
      <c r="L82" t="s">
        <v>32</v>
      </c>
      <c r="N82" t="s">
        <v>1194</v>
      </c>
      <c r="O82" t="s">
        <v>1194</v>
      </c>
      <c r="Q82" t="s">
        <v>630</v>
      </c>
      <c r="R82" t="s">
        <v>779</v>
      </c>
      <c r="S82" t="s">
        <v>1211</v>
      </c>
      <c r="T82" t="s">
        <v>67</v>
      </c>
      <c r="U82" t="s">
        <v>37</v>
      </c>
      <c r="V82" t="s">
        <v>235</v>
      </c>
      <c r="W82" t="s">
        <v>1194</v>
      </c>
      <c r="Y82" s="1">
        <v>42779.504027777781</v>
      </c>
      <c r="Z82" s="1">
        <v>42788.540034722224</v>
      </c>
      <c r="AA82" t="s">
        <v>321</v>
      </c>
    </row>
    <row r="83" spans="1:27" x14ac:dyDescent="0.3">
      <c r="A83">
        <v>95827</v>
      </c>
      <c r="B83" t="s">
        <v>1214</v>
      </c>
      <c r="C83" t="s">
        <v>75</v>
      </c>
      <c r="D83" t="s">
        <v>354</v>
      </c>
      <c r="E83" t="s">
        <v>149</v>
      </c>
      <c r="F83" t="s">
        <v>27</v>
      </c>
      <c r="G83" t="s">
        <v>76</v>
      </c>
      <c r="H83" t="s">
        <v>1286</v>
      </c>
      <c r="I83" t="s">
        <v>942</v>
      </c>
      <c r="J83" t="s">
        <v>77</v>
      </c>
      <c r="K83" t="s">
        <v>41</v>
      </c>
      <c r="L83" t="s">
        <v>240</v>
      </c>
      <c r="M83" t="s">
        <v>369</v>
      </c>
      <c r="N83" t="s">
        <v>1194</v>
      </c>
      <c r="O83" t="s">
        <v>1194</v>
      </c>
      <c r="Q83" t="s">
        <v>828</v>
      </c>
      <c r="R83" t="s">
        <v>779</v>
      </c>
      <c r="S83" t="s">
        <v>235</v>
      </c>
      <c r="T83" t="s">
        <v>43</v>
      </c>
      <c r="U83" t="s">
        <v>29</v>
      </c>
      <c r="V83" t="s">
        <v>26</v>
      </c>
      <c r="W83" t="s">
        <v>1194</v>
      </c>
      <c r="Y83" s="1">
        <v>42779.683645833335</v>
      </c>
      <c r="Z83" s="1">
        <v>42788.296041666668</v>
      </c>
      <c r="AA83" t="s">
        <v>1285</v>
      </c>
    </row>
    <row r="84" spans="1:27" x14ac:dyDescent="0.3">
      <c r="A84">
        <v>95828</v>
      </c>
      <c r="B84" t="s">
        <v>318</v>
      </c>
      <c r="C84" t="s">
        <v>75</v>
      </c>
      <c r="D84" t="s">
        <v>267</v>
      </c>
      <c r="E84" t="s">
        <v>24</v>
      </c>
      <c r="F84" t="s">
        <v>27</v>
      </c>
      <c r="G84" t="s">
        <v>201</v>
      </c>
      <c r="H84" t="s">
        <v>1284</v>
      </c>
      <c r="I84" t="s">
        <v>245</v>
      </c>
      <c r="J84" t="s">
        <v>77</v>
      </c>
      <c r="K84" t="s">
        <v>41</v>
      </c>
      <c r="L84" t="s">
        <v>32</v>
      </c>
      <c r="M84" t="s">
        <v>298</v>
      </c>
      <c r="N84" t="s">
        <v>1194</v>
      </c>
      <c r="O84" t="s">
        <v>1221</v>
      </c>
      <c r="Q84" t="s">
        <v>812</v>
      </c>
      <c r="R84" t="s">
        <v>779</v>
      </c>
      <c r="S84" t="s">
        <v>235</v>
      </c>
      <c r="T84" t="s">
        <v>43</v>
      </c>
      <c r="U84" t="s">
        <v>29</v>
      </c>
      <c r="V84" t="s">
        <v>26</v>
      </c>
      <c r="W84" t="s">
        <v>1194</v>
      </c>
      <c r="Y84" s="1">
        <v>42779.683969907404</v>
      </c>
      <c r="Z84" s="1">
        <v>42796.375231481485</v>
      </c>
      <c r="AA84" t="s">
        <v>1273</v>
      </c>
    </row>
    <row r="85" spans="1:27" x14ac:dyDescent="0.3">
      <c r="A85">
        <v>95840</v>
      </c>
      <c r="B85" t="s">
        <v>333</v>
      </c>
      <c r="C85" t="s">
        <v>75</v>
      </c>
      <c r="D85" t="s">
        <v>125</v>
      </c>
      <c r="E85" t="s">
        <v>303</v>
      </c>
      <c r="F85" t="s">
        <v>27</v>
      </c>
      <c r="G85" t="s">
        <v>178</v>
      </c>
      <c r="H85" t="s">
        <v>1283</v>
      </c>
      <c r="I85" t="s">
        <v>179</v>
      </c>
      <c r="J85" t="s">
        <v>77</v>
      </c>
      <c r="K85" t="s">
        <v>41</v>
      </c>
      <c r="L85" t="s">
        <v>240</v>
      </c>
      <c r="M85" t="s">
        <v>185</v>
      </c>
      <c r="N85" t="s">
        <v>1194</v>
      </c>
      <c r="O85" t="s">
        <v>1200</v>
      </c>
      <c r="Q85" t="s">
        <v>303</v>
      </c>
      <c r="R85" t="s">
        <v>779</v>
      </c>
      <c r="S85" t="s">
        <v>235</v>
      </c>
      <c r="T85" t="s">
        <v>43</v>
      </c>
      <c r="U85" t="s">
        <v>29</v>
      </c>
      <c r="V85" t="s">
        <v>235</v>
      </c>
      <c r="W85" t="s">
        <v>1194</v>
      </c>
      <c r="Y85" s="1">
        <v>42779.718136574076</v>
      </c>
      <c r="Z85" s="1">
        <v>42793.399270833332</v>
      </c>
      <c r="AA85" t="s">
        <v>321</v>
      </c>
    </row>
    <row r="86" spans="1:27" x14ac:dyDescent="0.3">
      <c r="A86">
        <v>95990</v>
      </c>
      <c r="B86" t="s">
        <v>146</v>
      </c>
      <c r="C86" t="s">
        <v>75</v>
      </c>
      <c r="D86" t="s">
        <v>79</v>
      </c>
      <c r="E86" t="s">
        <v>24</v>
      </c>
      <c r="F86" t="s">
        <v>27</v>
      </c>
      <c r="G86" t="s">
        <v>187</v>
      </c>
      <c r="H86" t="s">
        <v>1282</v>
      </c>
      <c r="I86" t="s">
        <v>800</v>
      </c>
      <c r="J86" t="s">
        <v>146</v>
      </c>
      <c r="K86" t="s">
        <v>41</v>
      </c>
      <c r="L86" t="s">
        <v>240</v>
      </c>
      <c r="M86" t="s">
        <v>185</v>
      </c>
      <c r="N86" t="s">
        <v>1194</v>
      </c>
      <c r="O86" t="s">
        <v>1200</v>
      </c>
      <c r="Q86" t="s">
        <v>812</v>
      </c>
      <c r="R86" t="s">
        <v>779</v>
      </c>
      <c r="S86" t="s">
        <v>1211</v>
      </c>
      <c r="T86" t="s">
        <v>67</v>
      </c>
      <c r="U86" t="s">
        <v>45</v>
      </c>
      <c r="V86" t="s">
        <v>235</v>
      </c>
      <c r="W86" t="s">
        <v>1194</v>
      </c>
      <c r="Y86" s="1">
        <v>42782.148425925923</v>
      </c>
      <c r="Z86" s="1">
        <v>42787.850208333337</v>
      </c>
      <c r="AA86" t="s">
        <v>1268</v>
      </c>
    </row>
    <row r="87" spans="1:27" x14ac:dyDescent="0.3">
      <c r="A87">
        <v>96237</v>
      </c>
      <c r="B87" t="s">
        <v>459</v>
      </c>
      <c r="C87" t="s">
        <v>75</v>
      </c>
      <c r="D87" t="s">
        <v>814</v>
      </c>
      <c r="E87" t="s">
        <v>24</v>
      </c>
      <c r="F87" t="s">
        <v>27</v>
      </c>
      <c r="G87" t="s">
        <v>339</v>
      </c>
      <c r="H87" t="s">
        <v>1212</v>
      </c>
      <c r="I87" t="s">
        <v>810</v>
      </c>
      <c r="J87" t="s">
        <v>459</v>
      </c>
      <c r="K87" t="s">
        <v>41</v>
      </c>
      <c r="L87" t="s">
        <v>240</v>
      </c>
      <c r="M87" t="s">
        <v>185</v>
      </c>
      <c r="N87" t="s">
        <v>1194</v>
      </c>
      <c r="O87" t="s">
        <v>1200</v>
      </c>
      <c r="R87" t="s">
        <v>779</v>
      </c>
      <c r="S87" t="s">
        <v>1211</v>
      </c>
      <c r="T87" t="s">
        <v>67</v>
      </c>
      <c r="U87" t="s">
        <v>45</v>
      </c>
      <c r="V87" t="s">
        <v>235</v>
      </c>
      <c r="W87" t="s">
        <v>1194</v>
      </c>
      <c r="Y87" s="1">
        <v>42787.413599537038</v>
      </c>
      <c r="Z87" s="1">
        <v>42787.572118055556</v>
      </c>
    </row>
    <row r="88" spans="1:27" x14ac:dyDescent="0.3">
      <c r="A88">
        <v>96388</v>
      </c>
      <c r="B88" t="s">
        <v>1281</v>
      </c>
      <c r="C88" t="s">
        <v>75</v>
      </c>
      <c r="D88" t="s">
        <v>125</v>
      </c>
      <c r="E88" t="s">
        <v>24</v>
      </c>
      <c r="F88" t="s">
        <v>27</v>
      </c>
      <c r="G88" t="s">
        <v>314</v>
      </c>
      <c r="H88" t="s">
        <v>1280</v>
      </c>
      <c r="I88" t="s">
        <v>179</v>
      </c>
      <c r="J88" t="s">
        <v>459</v>
      </c>
      <c r="K88" t="s">
        <v>41</v>
      </c>
      <c r="L88" t="s">
        <v>244</v>
      </c>
      <c r="M88" t="s">
        <v>44</v>
      </c>
      <c r="N88" t="s">
        <v>1194</v>
      </c>
      <c r="O88" t="s">
        <v>1221</v>
      </c>
      <c r="Q88" t="s">
        <v>821</v>
      </c>
      <c r="R88" t="s">
        <v>779</v>
      </c>
      <c r="S88" t="s">
        <v>235</v>
      </c>
      <c r="T88" t="s">
        <v>55</v>
      </c>
      <c r="U88" t="s">
        <v>45</v>
      </c>
      <c r="V88" t="s">
        <v>1279</v>
      </c>
      <c r="W88" t="s">
        <v>1194</v>
      </c>
      <c r="X88" t="s">
        <v>1278</v>
      </c>
      <c r="Y88" s="1">
        <v>42790.596921296295</v>
      </c>
      <c r="Z88" s="1">
        <v>42796.395601851851</v>
      </c>
      <c r="AA88" t="s">
        <v>321</v>
      </c>
    </row>
    <row r="89" spans="1:27" x14ac:dyDescent="0.3">
      <c r="A89">
        <v>96458</v>
      </c>
      <c r="B89" t="s">
        <v>146</v>
      </c>
      <c r="C89" t="s">
        <v>75</v>
      </c>
      <c r="D89" t="s">
        <v>79</v>
      </c>
      <c r="E89" t="s">
        <v>24</v>
      </c>
      <c r="F89" t="s">
        <v>27</v>
      </c>
      <c r="G89" t="s">
        <v>807</v>
      </c>
      <c r="H89" t="s">
        <v>1277</v>
      </c>
      <c r="I89" t="s">
        <v>806</v>
      </c>
      <c r="J89" t="s">
        <v>146</v>
      </c>
      <c r="K89" t="s">
        <v>41</v>
      </c>
      <c r="L89" t="s">
        <v>240</v>
      </c>
      <c r="M89" t="s">
        <v>185</v>
      </c>
      <c r="N89" t="s">
        <v>1194</v>
      </c>
      <c r="O89" t="s">
        <v>1221</v>
      </c>
      <c r="R89" t="s">
        <v>779</v>
      </c>
      <c r="S89" t="s">
        <v>235</v>
      </c>
      <c r="T89" t="s">
        <v>43</v>
      </c>
      <c r="U89" t="s">
        <v>45</v>
      </c>
      <c r="V89" t="s">
        <v>235</v>
      </c>
      <c r="W89" t="s">
        <v>1194</v>
      </c>
      <c r="Y89" s="1">
        <v>42794.163171296299</v>
      </c>
      <c r="Z89" s="1">
        <v>42796.374675925923</v>
      </c>
    </row>
    <row r="90" spans="1:27" x14ac:dyDescent="0.3">
      <c r="A90">
        <v>96484</v>
      </c>
      <c r="B90" t="s">
        <v>1276</v>
      </c>
      <c r="C90" t="s">
        <v>75</v>
      </c>
      <c r="D90" t="s">
        <v>1275</v>
      </c>
      <c r="E90" t="s">
        <v>24</v>
      </c>
      <c r="F90" t="s">
        <v>27</v>
      </c>
      <c r="G90" t="s">
        <v>117</v>
      </c>
      <c r="H90" t="s">
        <v>1274</v>
      </c>
      <c r="I90" t="s">
        <v>602</v>
      </c>
      <c r="J90" t="s">
        <v>77</v>
      </c>
      <c r="K90" t="s">
        <v>41</v>
      </c>
      <c r="L90" t="s">
        <v>240</v>
      </c>
      <c r="M90" t="s">
        <v>185</v>
      </c>
      <c r="N90" t="s">
        <v>1194</v>
      </c>
      <c r="O90" t="s">
        <v>1221</v>
      </c>
      <c r="Q90" t="s">
        <v>812</v>
      </c>
      <c r="R90" t="s">
        <v>779</v>
      </c>
      <c r="S90" t="s">
        <v>235</v>
      </c>
      <c r="T90" t="s">
        <v>55</v>
      </c>
      <c r="U90" t="s">
        <v>37</v>
      </c>
      <c r="V90" t="s">
        <v>235</v>
      </c>
      <c r="W90" t="s">
        <v>1194</v>
      </c>
      <c r="Y90" s="1">
        <v>42794.40115740741</v>
      </c>
      <c r="Z90" s="1">
        <v>42796.571157407408</v>
      </c>
      <c r="AA90" t="s">
        <v>1273</v>
      </c>
    </row>
    <row r="91" spans="1:27" x14ac:dyDescent="0.3">
      <c r="A91">
        <v>96634</v>
      </c>
      <c r="B91" t="s">
        <v>355</v>
      </c>
      <c r="C91" t="s">
        <v>75</v>
      </c>
      <c r="D91" t="s">
        <v>79</v>
      </c>
      <c r="E91" t="s">
        <v>24</v>
      </c>
      <c r="F91" t="s">
        <v>27</v>
      </c>
      <c r="G91" t="s">
        <v>25</v>
      </c>
      <c r="H91" t="s">
        <v>1272</v>
      </c>
      <c r="I91" t="s">
        <v>74</v>
      </c>
      <c r="J91" t="s">
        <v>355</v>
      </c>
      <c r="K91" t="s">
        <v>41</v>
      </c>
      <c r="L91" t="s">
        <v>240</v>
      </c>
      <c r="M91" t="s">
        <v>298</v>
      </c>
      <c r="N91" t="s">
        <v>1194</v>
      </c>
      <c r="O91" t="s">
        <v>1221</v>
      </c>
      <c r="R91" t="s">
        <v>779</v>
      </c>
      <c r="S91" t="s">
        <v>235</v>
      </c>
      <c r="T91" t="s">
        <v>43</v>
      </c>
      <c r="U91" t="s">
        <v>29</v>
      </c>
      <c r="V91" t="s">
        <v>779</v>
      </c>
      <c r="W91" t="s">
        <v>1194</v>
      </c>
      <c r="Y91" s="1">
        <v>42797.067928240744</v>
      </c>
      <c r="Z91" s="1">
        <v>42801.935868055552</v>
      </c>
    </row>
    <row r="92" spans="1:27" x14ac:dyDescent="0.3">
      <c r="A92">
        <v>95944</v>
      </c>
      <c r="B92" t="s">
        <v>170</v>
      </c>
      <c r="C92" t="s">
        <v>133</v>
      </c>
      <c r="D92" t="s">
        <v>180</v>
      </c>
      <c r="E92" t="s">
        <v>24</v>
      </c>
      <c r="F92" t="s">
        <v>27</v>
      </c>
      <c r="G92" t="s">
        <v>178</v>
      </c>
      <c r="H92" t="s">
        <v>780</v>
      </c>
      <c r="I92" t="s">
        <v>193</v>
      </c>
      <c r="J92" t="s">
        <v>777</v>
      </c>
      <c r="K92" t="s">
        <v>41</v>
      </c>
      <c r="L92" t="s">
        <v>32</v>
      </c>
      <c r="N92" t="s">
        <v>1194</v>
      </c>
      <c r="O92" t="s">
        <v>1200</v>
      </c>
      <c r="R92" t="s">
        <v>779</v>
      </c>
      <c r="S92" t="s">
        <v>235</v>
      </c>
      <c r="T92" t="s">
        <v>43</v>
      </c>
      <c r="U92" t="s">
        <v>45</v>
      </c>
      <c r="V92" t="s">
        <v>778</v>
      </c>
      <c r="W92" t="s">
        <v>1194</v>
      </c>
      <c r="Y92" s="1">
        <v>42781.249409722222</v>
      </c>
      <c r="Z92" s="1">
        <v>42786.991354166668</v>
      </c>
    </row>
    <row r="93" spans="1:27" x14ac:dyDescent="0.3">
      <c r="A93">
        <v>96068</v>
      </c>
      <c r="B93" t="s">
        <v>170</v>
      </c>
      <c r="C93" t="s">
        <v>133</v>
      </c>
      <c r="D93" t="s">
        <v>180</v>
      </c>
      <c r="E93" t="s">
        <v>24</v>
      </c>
      <c r="F93" t="s">
        <v>27</v>
      </c>
      <c r="G93" t="s">
        <v>263</v>
      </c>
      <c r="H93" t="s">
        <v>1271</v>
      </c>
      <c r="I93" t="s">
        <v>745</v>
      </c>
      <c r="J93" t="s">
        <v>777</v>
      </c>
      <c r="K93" t="s">
        <v>41</v>
      </c>
      <c r="L93" t="s">
        <v>240</v>
      </c>
      <c r="M93" t="s">
        <v>185</v>
      </c>
      <c r="N93" t="s">
        <v>1194</v>
      </c>
      <c r="O93" t="s">
        <v>1200</v>
      </c>
      <c r="R93" t="s">
        <v>779</v>
      </c>
      <c r="S93" t="s">
        <v>235</v>
      </c>
      <c r="T93" t="s">
        <v>67</v>
      </c>
      <c r="U93" t="s">
        <v>37</v>
      </c>
      <c r="V93" t="s">
        <v>779</v>
      </c>
      <c r="W93" t="s">
        <v>1194</v>
      </c>
      <c r="X93" t="s">
        <v>596</v>
      </c>
      <c r="Y93" s="1">
        <v>42782.399594907409</v>
      </c>
      <c r="Z93" s="1">
        <v>42787.57234953704</v>
      </c>
      <c r="AA93" t="s">
        <v>321</v>
      </c>
    </row>
    <row r="94" spans="1:27" x14ac:dyDescent="0.3">
      <c r="A94">
        <v>96403</v>
      </c>
      <c r="B94" t="s">
        <v>170</v>
      </c>
      <c r="C94" t="s">
        <v>133</v>
      </c>
      <c r="D94" t="s">
        <v>180</v>
      </c>
      <c r="E94" t="s">
        <v>24</v>
      </c>
      <c r="F94" t="s">
        <v>27</v>
      </c>
      <c r="G94" t="s">
        <v>187</v>
      </c>
      <c r="H94" t="s">
        <v>1270</v>
      </c>
      <c r="I94" t="s">
        <v>800</v>
      </c>
      <c r="J94" t="s">
        <v>800</v>
      </c>
      <c r="K94" t="s">
        <v>41</v>
      </c>
      <c r="L94" t="s">
        <v>32</v>
      </c>
      <c r="N94" t="s">
        <v>1194</v>
      </c>
      <c r="O94" t="s">
        <v>1200</v>
      </c>
      <c r="R94" t="s">
        <v>779</v>
      </c>
      <c r="S94" t="s">
        <v>235</v>
      </c>
      <c r="T94" t="s">
        <v>67</v>
      </c>
      <c r="U94" t="s">
        <v>45</v>
      </c>
      <c r="V94" t="s">
        <v>235</v>
      </c>
      <c r="W94" t="s">
        <v>1194</v>
      </c>
      <c r="Y94" s="1">
        <v>42793.023587962962</v>
      </c>
      <c r="Z94" s="1">
        <v>42793.571458333332</v>
      </c>
    </row>
    <row r="95" spans="1:27" x14ac:dyDescent="0.3">
      <c r="A95">
        <v>96503</v>
      </c>
      <c r="B95" t="s">
        <v>170</v>
      </c>
      <c r="C95" t="s">
        <v>133</v>
      </c>
      <c r="D95" t="s">
        <v>180</v>
      </c>
      <c r="E95" t="s">
        <v>24</v>
      </c>
      <c r="F95" t="s">
        <v>27</v>
      </c>
      <c r="G95" t="s">
        <v>178</v>
      </c>
      <c r="H95" t="s">
        <v>1269</v>
      </c>
      <c r="I95" t="s">
        <v>193</v>
      </c>
      <c r="J95" t="s">
        <v>77</v>
      </c>
      <c r="K95" t="s">
        <v>41</v>
      </c>
      <c r="L95" t="s">
        <v>240</v>
      </c>
      <c r="M95" t="s">
        <v>185</v>
      </c>
      <c r="N95" t="s">
        <v>1194</v>
      </c>
      <c r="O95" t="s">
        <v>1221</v>
      </c>
      <c r="Q95" t="s">
        <v>812</v>
      </c>
      <c r="R95" t="s">
        <v>779</v>
      </c>
      <c r="S95" t="s">
        <v>235</v>
      </c>
      <c r="T95" t="s">
        <v>67</v>
      </c>
      <c r="U95" t="s">
        <v>45</v>
      </c>
      <c r="V95" t="s">
        <v>778</v>
      </c>
      <c r="W95" t="s">
        <v>1194</v>
      </c>
      <c r="Y95" s="1">
        <v>42794.50513888889</v>
      </c>
      <c r="Z95" s="1">
        <v>42797.603402777779</v>
      </c>
      <c r="AA95" t="s">
        <v>1268</v>
      </c>
    </row>
    <row r="96" spans="1:27" x14ac:dyDescent="0.3">
      <c r="A96">
        <v>94890</v>
      </c>
      <c r="B96" t="s">
        <v>934</v>
      </c>
      <c r="C96" t="s">
        <v>162</v>
      </c>
      <c r="D96" t="s">
        <v>351</v>
      </c>
      <c r="E96" t="s">
        <v>147</v>
      </c>
      <c r="F96" t="s">
        <v>27</v>
      </c>
      <c r="G96" t="s">
        <v>187</v>
      </c>
      <c r="H96" t="s">
        <v>1164</v>
      </c>
      <c r="I96" t="s">
        <v>934</v>
      </c>
      <c r="J96" t="s">
        <v>934</v>
      </c>
      <c r="K96" t="s">
        <v>41</v>
      </c>
      <c r="L96" t="s">
        <v>240</v>
      </c>
      <c r="M96" t="s">
        <v>185</v>
      </c>
      <c r="N96" t="s">
        <v>1194</v>
      </c>
      <c r="O96" t="s">
        <v>1194</v>
      </c>
      <c r="R96" t="s">
        <v>765</v>
      </c>
      <c r="T96" t="s">
        <v>55</v>
      </c>
      <c r="U96" t="s">
        <v>45</v>
      </c>
      <c r="V96" t="s">
        <v>26</v>
      </c>
      <c r="W96" t="s">
        <v>1194</v>
      </c>
      <c r="Y96" s="1">
        <v>42758.235081018516</v>
      </c>
      <c r="Z96" s="1">
        <v>42773.188622685186</v>
      </c>
      <c r="AA96" t="s">
        <v>1163</v>
      </c>
    </row>
    <row r="97" spans="1:27" x14ac:dyDescent="0.3">
      <c r="A97">
        <v>96639</v>
      </c>
      <c r="B97" t="s">
        <v>1229</v>
      </c>
      <c r="C97" t="s">
        <v>599</v>
      </c>
      <c r="D97" t="s">
        <v>598</v>
      </c>
      <c r="E97" t="s">
        <v>303</v>
      </c>
      <c r="F97" t="s">
        <v>27</v>
      </c>
      <c r="G97" t="s">
        <v>49</v>
      </c>
      <c r="H97" t="s">
        <v>1236</v>
      </c>
      <c r="I97" t="s">
        <v>772</v>
      </c>
      <c r="J97" t="s">
        <v>497</v>
      </c>
      <c r="K97" t="s">
        <v>41</v>
      </c>
      <c r="L97" t="s">
        <v>32</v>
      </c>
      <c r="N97" t="s">
        <v>1194</v>
      </c>
      <c r="O97" t="s">
        <v>1194</v>
      </c>
      <c r="R97" t="s">
        <v>765</v>
      </c>
      <c r="T97" t="s">
        <v>43</v>
      </c>
      <c r="U97" t="s">
        <v>60</v>
      </c>
      <c r="V97" t="s">
        <v>235</v>
      </c>
      <c r="W97" t="s">
        <v>1194</v>
      </c>
      <c r="Y97" s="1">
        <v>42797.110162037039</v>
      </c>
      <c r="Z97" s="1">
        <v>42797.449664351851</v>
      </c>
    </row>
    <row r="98" spans="1:27" x14ac:dyDescent="0.3">
      <c r="A98">
        <v>79854</v>
      </c>
      <c r="B98" t="s">
        <v>109</v>
      </c>
      <c r="C98" t="s">
        <v>97</v>
      </c>
      <c r="D98" t="s">
        <v>110</v>
      </c>
      <c r="E98" t="s">
        <v>24</v>
      </c>
      <c r="F98" t="s">
        <v>27</v>
      </c>
      <c r="G98" t="s">
        <v>58</v>
      </c>
      <c r="H98" t="s">
        <v>775</v>
      </c>
      <c r="J98" t="s">
        <v>109</v>
      </c>
      <c r="K98" t="s">
        <v>60</v>
      </c>
      <c r="L98" t="s">
        <v>32</v>
      </c>
      <c r="N98" t="s">
        <v>1194</v>
      </c>
      <c r="O98" t="s">
        <v>92</v>
      </c>
      <c r="R98" t="s">
        <v>765</v>
      </c>
      <c r="T98" t="s">
        <v>55</v>
      </c>
      <c r="U98" t="s">
        <v>60</v>
      </c>
      <c r="V98" t="s">
        <v>26</v>
      </c>
      <c r="W98" t="s">
        <v>1194</v>
      </c>
      <c r="X98">
        <v>904</v>
      </c>
      <c r="Y98" s="1">
        <v>42459.56417824074</v>
      </c>
      <c r="Z98" s="1">
        <v>42459.656458333331</v>
      </c>
    </row>
    <row r="99" spans="1:27" x14ac:dyDescent="0.3">
      <c r="A99">
        <v>70349</v>
      </c>
      <c r="B99" t="s">
        <v>123</v>
      </c>
      <c r="C99" t="s">
        <v>97</v>
      </c>
      <c r="D99" t="s">
        <v>110</v>
      </c>
      <c r="E99" t="s">
        <v>147</v>
      </c>
      <c r="F99" t="s">
        <v>27</v>
      </c>
      <c r="G99" t="s">
        <v>76</v>
      </c>
      <c r="H99" t="s">
        <v>1162</v>
      </c>
      <c r="J99" t="s">
        <v>192</v>
      </c>
      <c r="K99" t="s">
        <v>41</v>
      </c>
      <c r="L99" t="s">
        <v>244</v>
      </c>
      <c r="N99" t="s">
        <v>1194</v>
      </c>
      <c r="O99" t="s">
        <v>1194</v>
      </c>
      <c r="R99" t="s">
        <v>765</v>
      </c>
      <c r="T99" t="s">
        <v>43</v>
      </c>
      <c r="U99" t="s">
        <v>29</v>
      </c>
      <c r="V99" t="s">
        <v>103</v>
      </c>
      <c r="W99" t="s">
        <v>1194</v>
      </c>
      <c r="Y99" s="1">
        <v>42283.23296296296</v>
      </c>
      <c r="Z99" s="1">
        <v>42289.517326388886</v>
      </c>
    </row>
    <row r="100" spans="1:27" x14ac:dyDescent="0.3">
      <c r="A100">
        <v>70388</v>
      </c>
      <c r="B100" t="s">
        <v>123</v>
      </c>
      <c r="C100" t="s">
        <v>97</v>
      </c>
      <c r="D100" t="s">
        <v>572</v>
      </c>
      <c r="E100" t="s">
        <v>147</v>
      </c>
      <c r="F100" t="s">
        <v>27</v>
      </c>
      <c r="G100" t="s">
        <v>76</v>
      </c>
      <c r="H100" t="s">
        <v>1161</v>
      </c>
      <c r="I100" t="s">
        <v>195</v>
      </c>
      <c r="J100" t="s">
        <v>195</v>
      </c>
      <c r="K100" t="s">
        <v>41</v>
      </c>
      <c r="L100" t="s">
        <v>32</v>
      </c>
      <c r="M100" t="s">
        <v>185</v>
      </c>
      <c r="N100" t="s">
        <v>1194</v>
      </c>
      <c r="O100" t="s">
        <v>1194</v>
      </c>
      <c r="R100" t="s">
        <v>765</v>
      </c>
      <c r="S100" t="s">
        <v>426</v>
      </c>
      <c r="T100" t="s">
        <v>43</v>
      </c>
      <c r="U100" t="s">
        <v>37</v>
      </c>
      <c r="V100" t="s">
        <v>36</v>
      </c>
      <c r="W100" t="s">
        <v>1194</v>
      </c>
      <c r="Y100" s="1">
        <v>42283.537986111114</v>
      </c>
      <c r="Z100" s="1">
        <v>42772.715173611112</v>
      </c>
    </row>
    <row r="101" spans="1:27" x14ac:dyDescent="0.3">
      <c r="A101">
        <v>75398</v>
      </c>
      <c r="B101" t="s">
        <v>123</v>
      </c>
      <c r="C101" t="s">
        <v>97</v>
      </c>
      <c r="D101" t="s">
        <v>110</v>
      </c>
      <c r="E101" t="s">
        <v>147</v>
      </c>
      <c r="F101" t="s">
        <v>27</v>
      </c>
      <c r="G101" t="s">
        <v>201</v>
      </c>
      <c r="H101" t="s">
        <v>1160</v>
      </c>
      <c r="I101" t="s">
        <v>250</v>
      </c>
      <c r="J101" t="s">
        <v>250</v>
      </c>
      <c r="K101" t="s">
        <v>41</v>
      </c>
      <c r="L101" t="s">
        <v>32</v>
      </c>
      <c r="N101" t="s">
        <v>1194</v>
      </c>
      <c r="O101" t="s">
        <v>1194</v>
      </c>
      <c r="R101" t="s">
        <v>765</v>
      </c>
      <c r="T101" t="s">
        <v>43</v>
      </c>
      <c r="U101" t="s">
        <v>37</v>
      </c>
      <c r="V101" t="s">
        <v>36</v>
      </c>
      <c r="W101" t="s">
        <v>1194</v>
      </c>
      <c r="Y101" s="1">
        <v>42388.569884259261</v>
      </c>
      <c r="Z101" s="1">
        <v>42389.501886574071</v>
      </c>
      <c r="AA101" t="s">
        <v>232</v>
      </c>
    </row>
    <row r="102" spans="1:27" x14ac:dyDescent="0.3">
      <c r="A102">
        <v>87524</v>
      </c>
      <c r="B102" t="s">
        <v>230</v>
      </c>
      <c r="C102" t="s">
        <v>97</v>
      </c>
      <c r="D102" t="s">
        <v>572</v>
      </c>
      <c r="E102" t="s">
        <v>147</v>
      </c>
      <c r="F102" t="s">
        <v>27</v>
      </c>
      <c r="G102" t="s">
        <v>187</v>
      </c>
      <c r="H102" t="s">
        <v>1157</v>
      </c>
      <c r="I102" t="s">
        <v>230</v>
      </c>
      <c r="J102" t="s">
        <v>230</v>
      </c>
      <c r="K102" t="s">
        <v>41</v>
      </c>
      <c r="L102" t="s">
        <v>32</v>
      </c>
      <c r="N102" t="s">
        <v>1194</v>
      </c>
      <c r="O102" t="s">
        <v>1194</v>
      </c>
      <c r="R102" t="s">
        <v>765</v>
      </c>
      <c r="T102" t="s">
        <v>43</v>
      </c>
      <c r="U102" t="s">
        <v>45</v>
      </c>
      <c r="V102" t="s">
        <v>26</v>
      </c>
      <c r="W102" t="s">
        <v>1194</v>
      </c>
      <c r="Y102" s="1">
        <v>42593.614953703705</v>
      </c>
      <c r="Z102" s="1">
        <v>42594.297986111109</v>
      </c>
      <c r="AA102" t="s">
        <v>290</v>
      </c>
    </row>
    <row r="103" spans="1:27" x14ac:dyDescent="0.3">
      <c r="A103">
        <v>77346</v>
      </c>
      <c r="B103" t="s">
        <v>161</v>
      </c>
      <c r="C103" t="s">
        <v>322</v>
      </c>
      <c r="D103" t="s">
        <v>324</v>
      </c>
      <c r="E103" t="s">
        <v>24</v>
      </c>
      <c r="F103" t="s">
        <v>27</v>
      </c>
      <c r="G103" t="s">
        <v>220</v>
      </c>
      <c r="H103" t="s">
        <v>771</v>
      </c>
      <c r="I103" t="s">
        <v>107</v>
      </c>
      <c r="J103" t="s">
        <v>221</v>
      </c>
      <c r="K103" t="s">
        <v>41</v>
      </c>
      <c r="L103" t="s">
        <v>32</v>
      </c>
      <c r="N103" t="s">
        <v>1194</v>
      </c>
      <c r="O103" t="s">
        <v>1194</v>
      </c>
      <c r="R103" t="s">
        <v>765</v>
      </c>
      <c r="T103" t="s">
        <v>67</v>
      </c>
      <c r="U103" t="s">
        <v>45</v>
      </c>
      <c r="V103" t="s">
        <v>235</v>
      </c>
      <c r="W103" t="s">
        <v>1194</v>
      </c>
      <c r="Y103" s="1">
        <v>42418.805648148147</v>
      </c>
      <c r="Z103" s="1">
        <v>42724.101655092592</v>
      </c>
    </row>
    <row r="104" spans="1:27" x14ac:dyDescent="0.3">
      <c r="A104">
        <v>61516</v>
      </c>
      <c r="B104" t="s">
        <v>277</v>
      </c>
      <c r="C104" t="s">
        <v>75</v>
      </c>
      <c r="D104" t="s">
        <v>79</v>
      </c>
      <c r="E104" t="s">
        <v>147</v>
      </c>
      <c r="F104" t="s">
        <v>27</v>
      </c>
      <c r="G104" t="s">
        <v>127</v>
      </c>
      <c r="H104" t="s">
        <v>1154</v>
      </c>
      <c r="I104" t="s">
        <v>265</v>
      </c>
      <c r="J104" t="s">
        <v>1153</v>
      </c>
      <c r="K104" t="s">
        <v>41</v>
      </c>
      <c r="L104" t="s">
        <v>32</v>
      </c>
      <c r="N104" t="s">
        <v>1194</v>
      </c>
      <c r="O104" t="s">
        <v>1194</v>
      </c>
      <c r="R104" t="s">
        <v>765</v>
      </c>
      <c r="T104" t="s">
        <v>43</v>
      </c>
      <c r="U104" t="s">
        <v>29</v>
      </c>
      <c r="V104" t="s">
        <v>194</v>
      </c>
      <c r="W104" t="s">
        <v>1194</v>
      </c>
      <c r="Y104" s="1">
        <v>42123.220451388886</v>
      </c>
      <c r="Z104" s="1">
        <v>42202.331296296295</v>
      </c>
    </row>
    <row r="105" spans="1:27" x14ac:dyDescent="0.3">
      <c r="A105">
        <v>62555</v>
      </c>
      <c r="B105" t="s">
        <v>277</v>
      </c>
      <c r="C105" t="s">
        <v>75</v>
      </c>
      <c r="D105" t="s">
        <v>79</v>
      </c>
      <c r="E105" t="s">
        <v>147</v>
      </c>
      <c r="F105" t="s">
        <v>27</v>
      </c>
      <c r="G105" t="s">
        <v>166</v>
      </c>
      <c r="H105" t="s">
        <v>1152</v>
      </c>
      <c r="I105" t="s">
        <v>265</v>
      </c>
      <c r="J105" t="s">
        <v>277</v>
      </c>
      <c r="K105" t="s">
        <v>41</v>
      </c>
      <c r="L105" t="s">
        <v>32</v>
      </c>
      <c r="N105" t="s">
        <v>1194</v>
      </c>
      <c r="O105" t="s">
        <v>1194</v>
      </c>
      <c r="R105" t="s">
        <v>765</v>
      </c>
      <c r="T105" t="s">
        <v>43</v>
      </c>
      <c r="U105" t="s">
        <v>37</v>
      </c>
      <c r="V105" t="s">
        <v>78</v>
      </c>
      <c r="W105" t="s">
        <v>1194</v>
      </c>
      <c r="Y105" s="1">
        <v>42142.54828703704</v>
      </c>
      <c r="Z105" s="1">
        <v>42142.7265162037</v>
      </c>
    </row>
    <row r="106" spans="1:27" x14ac:dyDescent="0.3">
      <c r="A106">
        <v>64267</v>
      </c>
      <c r="B106" t="s">
        <v>229</v>
      </c>
      <c r="C106" t="s">
        <v>75</v>
      </c>
      <c r="D106" t="s">
        <v>79</v>
      </c>
      <c r="E106" t="s">
        <v>147</v>
      </c>
      <c r="F106" t="s">
        <v>27</v>
      </c>
      <c r="G106" t="s">
        <v>76</v>
      </c>
      <c r="H106" t="s">
        <v>1151</v>
      </c>
      <c r="I106" t="s">
        <v>229</v>
      </c>
      <c r="J106" t="s">
        <v>229</v>
      </c>
      <c r="K106" t="s">
        <v>41</v>
      </c>
      <c r="L106" t="s">
        <v>32</v>
      </c>
      <c r="N106" t="s">
        <v>1194</v>
      </c>
      <c r="O106" t="s">
        <v>1194</v>
      </c>
      <c r="R106" t="s">
        <v>765</v>
      </c>
      <c r="T106" t="s">
        <v>43</v>
      </c>
      <c r="U106" t="s">
        <v>29</v>
      </c>
      <c r="V106" t="s">
        <v>78</v>
      </c>
      <c r="W106" t="s">
        <v>1194</v>
      </c>
      <c r="Y106" s="1">
        <v>42173.177407407406</v>
      </c>
      <c r="Z106" s="1">
        <v>42772.733159722222</v>
      </c>
    </row>
    <row r="107" spans="1:27" x14ac:dyDescent="0.3">
      <c r="A107">
        <v>64417</v>
      </c>
      <c r="B107" t="s">
        <v>277</v>
      </c>
      <c r="C107" t="s">
        <v>75</v>
      </c>
      <c r="D107" t="s">
        <v>79</v>
      </c>
      <c r="E107" t="s">
        <v>147</v>
      </c>
      <c r="F107" t="s">
        <v>27</v>
      </c>
      <c r="G107" t="s">
        <v>166</v>
      </c>
      <c r="H107" t="s">
        <v>1150</v>
      </c>
      <c r="I107" t="s">
        <v>265</v>
      </c>
      <c r="J107" t="s">
        <v>277</v>
      </c>
      <c r="K107" t="s">
        <v>41</v>
      </c>
      <c r="L107" t="s">
        <v>32</v>
      </c>
      <c r="N107" t="s">
        <v>1194</v>
      </c>
      <c r="O107" t="s">
        <v>1194</v>
      </c>
      <c r="R107" t="s">
        <v>765</v>
      </c>
      <c r="T107" t="s">
        <v>43</v>
      </c>
      <c r="U107" t="s">
        <v>37</v>
      </c>
      <c r="V107" t="s">
        <v>78</v>
      </c>
      <c r="W107" t="s">
        <v>1194</v>
      </c>
      <c r="Y107" s="1">
        <v>42177.976446759261</v>
      </c>
      <c r="Z107" s="1">
        <v>42178.685983796298</v>
      </c>
    </row>
    <row r="108" spans="1:27" x14ac:dyDescent="0.3">
      <c r="A108">
        <v>64824</v>
      </c>
      <c r="B108" t="s">
        <v>323</v>
      </c>
      <c r="C108" t="s">
        <v>75</v>
      </c>
      <c r="D108" t="s">
        <v>79</v>
      </c>
      <c r="E108" t="s">
        <v>147</v>
      </c>
      <c r="F108" t="s">
        <v>27</v>
      </c>
      <c r="G108" t="s">
        <v>166</v>
      </c>
      <c r="H108" t="s">
        <v>1149</v>
      </c>
      <c r="I108" t="s">
        <v>265</v>
      </c>
      <c r="J108" t="s">
        <v>277</v>
      </c>
      <c r="K108" t="s">
        <v>41</v>
      </c>
      <c r="L108" t="s">
        <v>32</v>
      </c>
      <c r="N108" t="s">
        <v>1194</v>
      </c>
      <c r="O108" t="s">
        <v>1194</v>
      </c>
      <c r="R108" t="s">
        <v>765</v>
      </c>
      <c r="T108" t="s">
        <v>43</v>
      </c>
      <c r="U108" t="s">
        <v>37</v>
      </c>
      <c r="V108" t="s">
        <v>898</v>
      </c>
      <c r="W108" t="s">
        <v>1194</v>
      </c>
      <c r="Y108" s="1">
        <v>42185.703865740739</v>
      </c>
      <c r="Z108" s="1">
        <v>42186.334293981483</v>
      </c>
    </row>
    <row r="109" spans="1:27" x14ac:dyDescent="0.3">
      <c r="A109">
        <v>65439</v>
      </c>
      <c r="B109" t="s">
        <v>124</v>
      </c>
      <c r="C109" t="s">
        <v>75</v>
      </c>
      <c r="D109" t="s">
        <v>125</v>
      </c>
      <c r="E109" t="s">
        <v>147</v>
      </c>
      <c r="F109" t="s">
        <v>27</v>
      </c>
      <c r="G109" t="s">
        <v>134</v>
      </c>
      <c r="H109" t="s">
        <v>1148</v>
      </c>
      <c r="I109" t="s">
        <v>179</v>
      </c>
      <c r="J109" t="s">
        <v>1147</v>
      </c>
      <c r="K109" t="s">
        <v>41</v>
      </c>
      <c r="L109" t="s">
        <v>32</v>
      </c>
      <c r="N109" t="s">
        <v>1194</v>
      </c>
      <c r="O109" t="s">
        <v>1194</v>
      </c>
      <c r="R109" t="s">
        <v>765</v>
      </c>
      <c r="T109" t="s">
        <v>55</v>
      </c>
      <c r="U109" t="s">
        <v>37</v>
      </c>
      <c r="V109" t="s">
        <v>78</v>
      </c>
      <c r="W109" t="s">
        <v>1194</v>
      </c>
      <c r="Y109" s="1">
        <v>42198.461863425924</v>
      </c>
      <c r="Z109" s="1">
        <v>42201.552060185182</v>
      </c>
    </row>
    <row r="110" spans="1:27" x14ac:dyDescent="0.3">
      <c r="A110">
        <v>65456</v>
      </c>
      <c r="B110" t="s">
        <v>74</v>
      </c>
      <c r="C110" t="s">
        <v>75</v>
      </c>
      <c r="D110" t="s">
        <v>79</v>
      </c>
      <c r="E110" t="s">
        <v>147</v>
      </c>
      <c r="F110" t="s">
        <v>27</v>
      </c>
      <c r="G110" t="s">
        <v>166</v>
      </c>
      <c r="H110" t="s">
        <v>1146</v>
      </c>
      <c r="I110" t="s">
        <v>265</v>
      </c>
      <c r="J110" t="s">
        <v>277</v>
      </c>
      <c r="K110" t="s">
        <v>41</v>
      </c>
      <c r="L110" t="s">
        <v>32</v>
      </c>
      <c r="N110" t="s">
        <v>1194</v>
      </c>
      <c r="O110" t="s">
        <v>1194</v>
      </c>
      <c r="R110" t="s">
        <v>765</v>
      </c>
      <c r="T110" t="s">
        <v>43</v>
      </c>
      <c r="U110" t="s">
        <v>37</v>
      </c>
      <c r="V110" t="s">
        <v>78</v>
      </c>
      <c r="W110" t="s">
        <v>1194</v>
      </c>
      <c r="Y110" s="1">
        <v>42198.809895833336</v>
      </c>
      <c r="Z110" s="1">
        <v>42198.858935185184</v>
      </c>
    </row>
    <row r="111" spans="1:27" x14ac:dyDescent="0.3">
      <c r="A111">
        <v>66300</v>
      </c>
      <c r="B111" t="s">
        <v>77</v>
      </c>
      <c r="C111" t="s">
        <v>75</v>
      </c>
      <c r="D111" t="s">
        <v>825</v>
      </c>
      <c r="E111" t="s">
        <v>147</v>
      </c>
      <c r="F111" t="s">
        <v>27</v>
      </c>
      <c r="G111" t="s">
        <v>166</v>
      </c>
      <c r="H111" t="s">
        <v>1145</v>
      </c>
      <c r="I111" t="s">
        <v>941</v>
      </c>
      <c r="J111" t="s">
        <v>277</v>
      </c>
      <c r="K111" t="s">
        <v>41</v>
      </c>
      <c r="L111" t="s">
        <v>32</v>
      </c>
      <c r="N111" t="s">
        <v>1194</v>
      </c>
      <c r="O111" t="s">
        <v>1194</v>
      </c>
      <c r="R111" t="s">
        <v>765</v>
      </c>
      <c r="T111" t="s">
        <v>43</v>
      </c>
      <c r="U111" t="s">
        <v>29</v>
      </c>
      <c r="V111" t="s">
        <v>78</v>
      </c>
      <c r="W111" t="s">
        <v>1194</v>
      </c>
      <c r="Y111" s="1">
        <v>42214.762106481481</v>
      </c>
      <c r="Z111" s="1">
        <v>42214.884641203702</v>
      </c>
    </row>
    <row r="112" spans="1:27" x14ac:dyDescent="0.3">
      <c r="A112">
        <v>70145</v>
      </c>
      <c r="B112" t="s">
        <v>277</v>
      </c>
      <c r="C112" t="s">
        <v>75</v>
      </c>
      <c r="D112" t="s">
        <v>79</v>
      </c>
      <c r="E112" t="s">
        <v>147</v>
      </c>
      <c r="F112" t="s">
        <v>27</v>
      </c>
      <c r="G112" t="s">
        <v>42</v>
      </c>
      <c r="H112" t="s">
        <v>1144</v>
      </c>
      <c r="I112" t="s">
        <v>193</v>
      </c>
      <c r="J112" t="s">
        <v>277</v>
      </c>
      <c r="K112" t="s">
        <v>41</v>
      </c>
      <c r="L112" t="s">
        <v>32</v>
      </c>
      <c r="N112" t="s">
        <v>1194</v>
      </c>
      <c r="O112" t="s">
        <v>1194</v>
      </c>
      <c r="R112" t="s">
        <v>765</v>
      </c>
      <c r="T112" t="s">
        <v>67</v>
      </c>
      <c r="U112" t="s">
        <v>37</v>
      </c>
      <c r="V112" t="s">
        <v>81</v>
      </c>
      <c r="W112" t="s">
        <v>1194</v>
      </c>
      <c r="Y112" s="1">
        <v>42278.618368055555</v>
      </c>
      <c r="Z112" s="1">
        <v>42286.396423611113</v>
      </c>
    </row>
    <row r="113" spans="1:26" x14ac:dyDescent="0.3">
      <c r="A113">
        <v>71420</v>
      </c>
      <c r="B113" t="s">
        <v>315</v>
      </c>
      <c r="C113" t="s">
        <v>75</v>
      </c>
      <c r="D113" t="s">
        <v>1143</v>
      </c>
      <c r="E113" t="s">
        <v>147</v>
      </c>
      <c r="F113" t="s">
        <v>27</v>
      </c>
      <c r="G113" t="s">
        <v>169</v>
      </c>
      <c r="H113" t="s">
        <v>1142</v>
      </c>
      <c r="J113" t="s">
        <v>315</v>
      </c>
      <c r="K113" t="s">
        <v>41</v>
      </c>
      <c r="L113" t="s">
        <v>32</v>
      </c>
      <c r="N113" t="s">
        <v>1194</v>
      </c>
      <c r="O113" t="s">
        <v>1194</v>
      </c>
      <c r="R113" t="s">
        <v>765</v>
      </c>
      <c r="T113" t="s">
        <v>43</v>
      </c>
      <c r="U113" t="s">
        <v>37</v>
      </c>
      <c r="V113" t="s">
        <v>81</v>
      </c>
      <c r="W113" t="s">
        <v>1194</v>
      </c>
      <c r="Y113" s="1">
        <v>42300.000717592593</v>
      </c>
      <c r="Z113" s="1">
        <v>42366.135995370372</v>
      </c>
    </row>
    <row r="114" spans="1:26" x14ac:dyDescent="0.3">
      <c r="A114">
        <v>73271</v>
      </c>
      <c r="B114" t="s">
        <v>230</v>
      </c>
      <c r="C114" t="s">
        <v>75</v>
      </c>
      <c r="D114" t="s">
        <v>79</v>
      </c>
      <c r="E114" t="s">
        <v>147</v>
      </c>
      <c r="F114" t="s">
        <v>27</v>
      </c>
      <c r="G114" t="s">
        <v>169</v>
      </c>
      <c r="H114" t="s">
        <v>1141</v>
      </c>
      <c r="I114" t="s">
        <v>733</v>
      </c>
      <c r="J114" t="s">
        <v>733</v>
      </c>
      <c r="K114" t="s">
        <v>41</v>
      </c>
      <c r="L114" t="s">
        <v>32</v>
      </c>
      <c r="N114" t="s">
        <v>1194</v>
      </c>
      <c r="O114" t="s">
        <v>1194</v>
      </c>
      <c r="R114" t="s">
        <v>765</v>
      </c>
      <c r="T114" t="s">
        <v>67</v>
      </c>
      <c r="U114" t="s">
        <v>37</v>
      </c>
      <c r="V114" t="s">
        <v>81</v>
      </c>
      <c r="W114" t="s">
        <v>1194</v>
      </c>
      <c r="Y114" s="1">
        <v>42333.157141203701</v>
      </c>
      <c r="Z114" s="1">
        <v>42333.314004629632</v>
      </c>
    </row>
    <row r="115" spans="1:26" x14ac:dyDescent="0.3">
      <c r="A115">
        <v>73502</v>
      </c>
      <c r="B115" t="s">
        <v>230</v>
      </c>
      <c r="C115" t="s">
        <v>75</v>
      </c>
      <c r="D115" t="s">
        <v>79</v>
      </c>
      <c r="E115" t="s">
        <v>147</v>
      </c>
      <c r="F115" t="s">
        <v>27</v>
      </c>
      <c r="G115" t="s">
        <v>115</v>
      </c>
      <c r="H115" t="s">
        <v>1140</v>
      </c>
      <c r="I115" t="s">
        <v>193</v>
      </c>
      <c r="J115" t="s">
        <v>230</v>
      </c>
      <c r="K115" t="s">
        <v>41</v>
      </c>
      <c r="L115" t="s">
        <v>32</v>
      </c>
      <c r="N115" t="s">
        <v>1194</v>
      </c>
      <c r="O115" t="s">
        <v>1194</v>
      </c>
      <c r="R115" t="s">
        <v>765</v>
      </c>
      <c r="T115" t="s">
        <v>43</v>
      </c>
      <c r="U115" t="s">
        <v>29</v>
      </c>
      <c r="V115" t="s">
        <v>81</v>
      </c>
      <c r="W115" t="s">
        <v>1194</v>
      </c>
      <c r="Y115" s="1">
        <v>42339.49417824074</v>
      </c>
      <c r="Z115" s="1">
        <v>42352.613657407404</v>
      </c>
    </row>
    <row r="116" spans="1:26" x14ac:dyDescent="0.3">
      <c r="A116">
        <v>73907</v>
      </c>
      <c r="B116" t="s">
        <v>77</v>
      </c>
      <c r="C116" t="s">
        <v>75</v>
      </c>
      <c r="D116" t="s">
        <v>825</v>
      </c>
      <c r="E116" t="s">
        <v>147</v>
      </c>
      <c r="F116" t="s">
        <v>27</v>
      </c>
      <c r="G116" t="s">
        <v>187</v>
      </c>
      <c r="H116" t="s">
        <v>1139</v>
      </c>
      <c r="I116" t="s">
        <v>941</v>
      </c>
      <c r="J116" t="s">
        <v>315</v>
      </c>
      <c r="K116" t="s">
        <v>41</v>
      </c>
      <c r="L116" t="s">
        <v>32</v>
      </c>
      <c r="N116" t="s">
        <v>1194</v>
      </c>
      <c r="O116" t="s">
        <v>1194</v>
      </c>
      <c r="R116" t="s">
        <v>765</v>
      </c>
      <c r="T116" t="s">
        <v>67</v>
      </c>
      <c r="U116" t="s">
        <v>29</v>
      </c>
      <c r="V116" t="s">
        <v>26</v>
      </c>
      <c r="W116" t="s">
        <v>1194</v>
      </c>
      <c r="Y116" s="1">
        <v>42347.143217592595</v>
      </c>
      <c r="Z116" s="1">
        <v>42366.135613425926</v>
      </c>
    </row>
    <row r="117" spans="1:26" x14ac:dyDescent="0.3">
      <c r="A117">
        <v>74162</v>
      </c>
      <c r="B117" t="s">
        <v>77</v>
      </c>
      <c r="C117" t="s">
        <v>75</v>
      </c>
      <c r="D117" t="s">
        <v>825</v>
      </c>
      <c r="E117" t="s">
        <v>147</v>
      </c>
      <c r="F117" t="s">
        <v>27</v>
      </c>
      <c r="G117" t="s">
        <v>169</v>
      </c>
      <c r="H117" t="s">
        <v>1138</v>
      </c>
      <c r="I117" t="s">
        <v>941</v>
      </c>
      <c r="J117" t="s">
        <v>234</v>
      </c>
      <c r="K117" t="s">
        <v>41</v>
      </c>
      <c r="L117" t="s">
        <v>32</v>
      </c>
      <c r="N117" t="s">
        <v>1194</v>
      </c>
      <c r="O117" t="s">
        <v>1194</v>
      </c>
      <c r="R117" t="s">
        <v>765</v>
      </c>
      <c r="S117" t="s">
        <v>426</v>
      </c>
      <c r="T117" t="s">
        <v>43</v>
      </c>
      <c r="U117" t="s">
        <v>29</v>
      </c>
      <c r="V117" t="s">
        <v>81</v>
      </c>
      <c r="W117" t="s">
        <v>1194</v>
      </c>
      <c r="Y117" s="1">
        <v>42353.375856481478</v>
      </c>
      <c r="Z117" s="1">
        <v>42353.380347222221</v>
      </c>
    </row>
    <row r="118" spans="1:26" x14ac:dyDescent="0.3">
      <c r="A118">
        <v>75402</v>
      </c>
      <c r="B118" t="s">
        <v>200</v>
      </c>
      <c r="C118" t="s">
        <v>75</v>
      </c>
      <c r="D118" t="s">
        <v>202</v>
      </c>
      <c r="E118" t="s">
        <v>147</v>
      </c>
      <c r="F118" t="s">
        <v>27</v>
      </c>
      <c r="G118" t="s">
        <v>153</v>
      </c>
      <c r="H118" t="s">
        <v>1137</v>
      </c>
      <c r="I118" t="s">
        <v>942</v>
      </c>
      <c r="J118" t="s">
        <v>226</v>
      </c>
      <c r="K118" t="s">
        <v>41</v>
      </c>
      <c r="L118" t="s">
        <v>32</v>
      </c>
      <c r="N118" t="s">
        <v>1194</v>
      </c>
      <c r="O118" t="s">
        <v>1194</v>
      </c>
      <c r="P118">
        <v>10008</v>
      </c>
      <c r="R118" t="s">
        <v>765</v>
      </c>
      <c r="T118" t="s">
        <v>43</v>
      </c>
      <c r="U118" t="s">
        <v>29</v>
      </c>
      <c r="V118" t="s">
        <v>78</v>
      </c>
      <c r="W118" t="s">
        <v>1194</v>
      </c>
      <c r="Y118" s="1">
        <v>42388.633518518516</v>
      </c>
      <c r="Z118" s="1">
        <v>42389.400543981479</v>
      </c>
    </row>
    <row r="119" spans="1:26" x14ac:dyDescent="0.3">
      <c r="A119">
        <v>76303</v>
      </c>
      <c r="B119" t="s">
        <v>77</v>
      </c>
      <c r="C119" t="s">
        <v>75</v>
      </c>
      <c r="D119" t="s">
        <v>825</v>
      </c>
      <c r="E119" t="s">
        <v>147</v>
      </c>
      <c r="F119" t="s">
        <v>27</v>
      </c>
      <c r="G119" t="s">
        <v>201</v>
      </c>
      <c r="H119" t="s">
        <v>1136</v>
      </c>
      <c r="I119" t="s">
        <v>230</v>
      </c>
      <c r="J119" t="s">
        <v>230</v>
      </c>
      <c r="K119" t="s">
        <v>41</v>
      </c>
      <c r="L119" t="s">
        <v>32</v>
      </c>
      <c r="N119" t="s">
        <v>1194</v>
      </c>
      <c r="O119" t="s">
        <v>1194</v>
      </c>
      <c r="Q119" t="s">
        <v>541</v>
      </c>
      <c r="R119" t="s">
        <v>765</v>
      </c>
      <c r="T119" t="s">
        <v>43</v>
      </c>
      <c r="U119" t="s">
        <v>29</v>
      </c>
      <c r="V119" t="s">
        <v>306</v>
      </c>
      <c r="W119" t="s">
        <v>1194</v>
      </c>
      <c r="Y119" s="1">
        <v>42398.353888888887</v>
      </c>
      <c r="Z119" s="1">
        <v>42576.297581018516</v>
      </c>
    </row>
    <row r="120" spans="1:26" x14ac:dyDescent="0.3">
      <c r="A120">
        <v>79634</v>
      </c>
      <c r="B120" t="s">
        <v>77</v>
      </c>
      <c r="C120" t="s">
        <v>75</v>
      </c>
      <c r="D120" t="s">
        <v>825</v>
      </c>
      <c r="E120" t="s">
        <v>147</v>
      </c>
      <c r="F120" t="s">
        <v>27</v>
      </c>
      <c r="G120" t="s">
        <v>187</v>
      </c>
      <c r="H120" t="s">
        <v>1135</v>
      </c>
      <c r="I120" t="s">
        <v>234</v>
      </c>
      <c r="J120" t="s">
        <v>234</v>
      </c>
      <c r="K120" t="s">
        <v>41</v>
      </c>
      <c r="L120" t="s">
        <v>32</v>
      </c>
      <c r="N120" t="s">
        <v>1194</v>
      </c>
      <c r="O120" t="s">
        <v>1194</v>
      </c>
      <c r="R120" t="s">
        <v>765</v>
      </c>
      <c r="S120" t="s">
        <v>426</v>
      </c>
      <c r="T120" t="s">
        <v>67</v>
      </c>
      <c r="U120" t="s">
        <v>45</v>
      </c>
      <c r="V120" t="s">
        <v>26</v>
      </c>
      <c r="W120" t="s">
        <v>1194</v>
      </c>
      <c r="Y120" s="1">
        <v>42457.412997685184</v>
      </c>
      <c r="Z120" s="1">
        <v>42459.52753472222</v>
      </c>
    </row>
    <row r="121" spans="1:26" x14ac:dyDescent="0.3">
      <c r="A121">
        <v>80606</v>
      </c>
      <c r="B121" t="s">
        <v>279</v>
      </c>
      <c r="C121" t="s">
        <v>75</v>
      </c>
      <c r="D121" t="s">
        <v>79</v>
      </c>
      <c r="E121" t="s">
        <v>147</v>
      </c>
      <c r="F121" t="s">
        <v>27</v>
      </c>
      <c r="G121" t="s">
        <v>187</v>
      </c>
      <c r="H121" t="s">
        <v>1134</v>
      </c>
      <c r="I121" t="s">
        <v>279</v>
      </c>
      <c r="J121" t="s">
        <v>279</v>
      </c>
      <c r="K121" t="s">
        <v>41</v>
      </c>
      <c r="L121" t="s">
        <v>32</v>
      </c>
      <c r="N121" t="s">
        <v>1194</v>
      </c>
      <c r="O121" t="s">
        <v>1194</v>
      </c>
      <c r="R121" t="s">
        <v>765</v>
      </c>
      <c r="T121" t="s">
        <v>55</v>
      </c>
      <c r="U121" t="s">
        <v>37</v>
      </c>
      <c r="V121" t="s">
        <v>26</v>
      </c>
      <c r="W121" t="s">
        <v>1194</v>
      </c>
      <c r="Y121" s="1">
        <v>42471.906145833331</v>
      </c>
      <c r="Z121" s="1">
        <v>42527.900381944448</v>
      </c>
    </row>
    <row r="122" spans="1:26" x14ac:dyDescent="0.3">
      <c r="A122">
        <v>84181</v>
      </c>
      <c r="B122" t="s">
        <v>939</v>
      </c>
      <c r="C122" t="s">
        <v>75</v>
      </c>
      <c r="D122" t="s">
        <v>1132</v>
      </c>
      <c r="E122" t="s">
        <v>262</v>
      </c>
      <c r="F122" t="s">
        <v>27</v>
      </c>
      <c r="G122" t="s">
        <v>153</v>
      </c>
      <c r="H122" t="s">
        <v>1131</v>
      </c>
      <c r="J122" t="s">
        <v>937</v>
      </c>
      <c r="K122" t="s">
        <v>41</v>
      </c>
      <c r="L122" t="s">
        <v>32</v>
      </c>
      <c r="N122" t="s">
        <v>1194</v>
      </c>
      <c r="O122" t="s">
        <v>1194</v>
      </c>
      <c r="R122" t="s">
        <v>765</v>
      </c>
      <c r="S122" t="s">
        <v>426</v>
      </c>
      <c r="T122" t="s">
        <v>55</v>
      </c>
      <c r="U122" t="s">
        <v>37</v>
      </c>
      <c r="V122" t="s">
        <v>81</v>
      </c>
      <c r="W122" t="s">
        <v>1194</v>
      </c>
      <c r="Y122" s="1">
        <v>42528.457928240743</v>
      </c>
      <c r="Z122" s="1">
        <v>42748.393113425926</v>
      </c>
    </row>
    <row r="123" spans="1:26" x14ac:dyDescent="0.3">
      <c r="A123">
        <v>84616</v>
      </c>
      <c r="B123" t="s">
        <v>193</v>
      </c>
      <c r="C123" t="s">
        <v>75</v>
      </c>
      <c r="D123" t="s">
        <v>1128</v>
      </c>
      <c r="E123" t="s">
        <v>303</v>
      </c>
      <c r="F123" t="s">
        <v>27</v>
      </c>
      <c r="G123" t="s">
        <v>178</v>
      </c>
      <c r="H123" t="s">
        <v>1127</v>
      </c>
      <c r="J123" t="s">
        <v>193</v>
      </c>
      <c r="K123" t="s">
        <v>41</v>
      </c>
      <c r="L123" t="s">
        <v>32</v>
      </c>
      <c r="N123" t="s">
        <v>1194</v>
      </c>
      <c r="O123" t="s">
        <v>1194</v>
      </c>
      <c r="R123" t="s">
        <v>765</v>
      </c>
      <c r="S123" t="s">
        <v>426</v>
      </c>
      <c r="T123" t="s">
        <v>55</v>
      </c>
      <c r="U123" t="s">
        <v>45</v>
      </c>
      <c r="V123" t="s">
        <v>235</v>
      </c>
      <c r="W123" t="s">
        <v>1194</v>
      </c>
      <c r="Y123" s="1">
        <v>42536.189629629633</v>
      </c>
      <c r="Z123" s="1">
        <v>42573.585914351854</v>
      </c>
    </row>
    <row r="124" spans="1:26" x14ac:dyDescent="0.3">
      <c r="A124">
        <v>84918</v>
      </c>
      <c r="B124" t="s">
        <v>1125</v>
      </c>
      <c r="C124" t="s">
        <v>75</v>
      </c>
      <c r="D124" t="s">
        <v>354</v>
      </c>
      <c r="E124" t="s">
        <v>303</v>
      </c>
      <c r="F124" t="s">
        <v>27</v>
      </c>
      <c r="G124" t="s">
        <v>76</v>
      </c>
      <c r="H124" t="s">
        <v>1126</v>
      </c>
      <c r="I124" t="s">
        <v>942</v>
      </c>
      <c r="J124" t="s">
        <v>1125</v>
      </c>
      <c r="K124" t="s">
        <v>41</v>
      </c>
      <c r="L124" t="s">
        <v>32</v>
      </c>
      <c r="N124" t="s">
        <v>1194</v>
      </c>
      <c r="O124" t="s">
        <v>1194</v>
      </c>
      <c r="R124" t="s">
        <v>765</v>
      </c>
      <c r="S124" t="s">
        <v>235</v>
      </c>
      <c r="T124" t="s">
        <v>55</v>
      </c>
      <c r="U124" t="s">
        <v>45</v>
      </c>
      <c r="V124" t="s">
        <v>235</v>
      </c>
      <c r="W124" t="s">
        <v>1194</v>
      </c>
      <c r="Y124" s="1">
        <v>42542.243946759256</v>
      </c>
      <c r="Z124" s="1">
        <v>42754.882245370369</v>
      </c>
    </row>
    <row r="125" spans="1:26" x14ac:dyDescent="0.3">
      <c r="A125">
        <v>85053</v>
      </c>
      <c r="B125" t="s">
        <v>74</v>
      </c>
      <c r="C125" t="s">
        <v>75</v>
      </c>
      <c r="D125" t="s">
        <v>79</v>
      </c>
      <c r="E125" t="s">
        <v>262</v>
      </c>
      <c r="F125" t="s">
        <v>27</v>
      </c>
      <c r="G125" t="s">
        <v>25</v>
      </c>
      <c r="H125" t="s">
        <v>1124</v>
      </c>
      <c r="I125" t="s">
        <v>193</v>
      </c>
      <c r="J125" t="s">
        <v>210</v>
      </c>
      <c r="K125" t="s">
        <v>41</v>
      </c>
      <c r="L125" t="s">
        <v>32</v>
      </c>
      <c r="N125" t="s">
        <v>1194</v>
      </c>
      <c r="O125" t="s">
        <v>1194</v>
      </c>
      <c r="R125" t="s">
        <v>765</v>
      </c>
      <c r="T125" t="s">
        <v>55</v>
      </c>
      <c r="U125" t="s">
        <v>45</v>
      </c>
      <c r="V125" t="s">
        <v>26</v>
      </c>
      <c r="W125" t="s">
        <v>1194</v>
      </c>
      <c r="Y125" s="1">
        <v>42543.693749999999</v>
      </c>
      <c r="Z125" s="1">
        <v>42548.452326388891</v>
      </c>
    </row>
    <row r="126" spans="1:26" x14ac:dyDescent="0.3">
      <c r="A126">
        <v>85220</v>
      </c>
      <c r="B126" t="s">
        <v>74</v>
      </c>
      <c r="C126" t="s">
        <v>75</v>
      </c>
      <c r="D126" t="s">
        <v>79</v>
      </c>
      <c r="E126" t="s">
        <v>48</v>
      </c>
      <c r="F126" t="s">
        <v>27</v>
      </c>
      <c r="G126" t="s">
        <v>76</v>
      </c>
      <c r="H126" t="s">
        <v>1121</v>
      </c>
      <c r="I126" t="s">
        <v>193</v>
      </c>
      <c r="J126" t="s">
        <v>170</v>
      </c>
      <c r="K126" t="s">
        <v>41</v>
      </c>
      <c r="L126" t="s">
        <v>32</v>
      </c>
      <c r="N126" t="s">
        <v>1194</v>
      </c>
      <c r="O126" t="s">
        <v>1194</v>
      </c>
      <c r="R126" t="s">
        <v>765</v>
      </c>
      <c r="T126" t="s">
        <v>43</v>
      </c>
      <c r="U126" t="s">
        <v>45</v>
      </c>
      <c r="V126" t="s">
        <v>235</v>
      </c>
      <c r="W126" t="s">
        <v>1194</v>
      </c>
      <c r="X126" t="s">
        <v>1120</v>
      </c>
      <c r="Y126" s="1">
        <v>42548.63585648148</v>
      </c>
      <c r="Z126" s="1">
        <v>42550.425243055557</v>
      </c>
    </row>
    <row r="127" spans="1:26" x14ac:dyDescent="0.3">
      <c r="A127">
        <v>85309</v>
      </c>
      <c r="B127" t="s">
        <v>355</v>
      </c>
      <c r="C127" t="s">
        <v>75</v>
      </c>
      <c r="D127" t="s">
        <v>79</v>
      </c>
      <c r="E127" t="s">
        <v>262</v>
      </c>
      <c r="F127" t="s">
        <v>27</v>
      </c>
      <c r="G127" t="s">
        <v>120</v>
      </c>
      <c r="H127" t="s">
        <v>1119</v>
      </c>
      <c r="I127" t="s">
        <v>1118</v>
      </c>
      <c r="J127" t="s">
        <v>1118</v>
      </c>
      <c r="K127" t="s">
        <v>41</v>
      </c>
      <c r="L127" t="s">
        <v>32</v>
      </c>
      <c r="N127" t="s">
        <v>1194</v>
      </c>
      <c r="O127" t="s">
        <v>1194</v>
      </c>
      <c r="Q127" t="s">
        <v>541</v>
      </c>
      <c r="R127" t="s">
        <v>765</v>
      </c>
      <c r="T127" t="s">
        <v>43</v>
      </c>
      <c r="U127" t="s">
        <v>29</v>
      </c>
      <c r="V127" t="s">
        <v>26</v>
      </c>
      <c r="W127" t="s">
        <v>1194</v>
      </c>
      <c r="Y127" s="1">
        <v>42549.396481481483</v>
      </c>
      <c r="Z127" s="1">
        <v>42549.700266203705</v>
      </c>
    </row>
    <row r="128" spans="1:26" x14ac:dyDescent="0.3">
      <c r="A128">
        <v>85661</v>
      </c>
      <c r="B128" t="s">
        <v>228</v>
      </c>
      <c r="C128" t="s">
        <v>75</v>
      </c>
      <c r="D128" t="s">
        <v>125</v>
      </c>
      <c r="E128" t="s">
        <v>147</v>
      </c>
      <c r="F128" t="s">
        <v>27</v>
      </c>
      <c r="G128" t="s">
        <v>166</v>
      </c>
      <c r="H128" t="s">
        <v>1116</v>
      </c>
      <c r="I128" t="s">
        <v>179</v>
      </c>
      <c r="J128" t="s">
        <v>228</v>
      </c>
      <c r="K128" t="s">
        <v>41</v>
      </c>
      <c r="L128" t="s">
        <v>32</v>
      </c>
      <c r="N128" t="s">
        <v>1194</v>
      </c>
      <c r="O128" t="s">
        <v>1194</v>
      </c>
      <c r="Q128" t="s">
        <v>727</v>
      </c>
      <c r="R128" t="s">
        <v>765</v>
      </c>
      <c r="T128" t="s">
        <v>67</v>
      </c>
      <c r="U128" t="s">
        <v>45</v>
      </c>
      <c r="V128" t="s">
        <v>26</v>
      </c>
      <c r="W128" t="s">
        <v>1194</v>
      </c>
      <c r="Y128" s="1">
        <v>42555.32472222222</v>
      </c>
      <c r="Z128" s="1">
        <v>42772.735034722224</v>
      </c>
    </row>
    <row r="129" spans="1:27" x14ac:dyDescent="0.3">
      <c r="A129">
        <v>86226</v>
      </c>
      <c r="B129" t="s">
        <v>860</v>
      </c>
      <c r="C129" t="s">
        <v>75</v>
      </c>
      <c r="D129" t="s">
        <v>354</v>
      </c>
      <c r="E129" t="s">
        <v>147</v>
      </c>
      <c r="F129" t="s">
        <v>27</v>
      </c>
      <c r="G129" t="s">
        <v>187</v>
      </c>
      <c r="H129" t="s">
        <v>1113</v>
      </c>
      <c r="I129" t="s">
        <v>230</v>
      </c>
      <c r="J129" t="s">
        <v>230</v>
      </c>
      <c r="K129" t="s">
        <v>41</v>
      </c>
      <c r="L129" t="s">
        <v>32</v>
      </c>
      <c r="N129" t="s">
        <v>1194</v>
      </c>
      <c r="O129" t="s">
        <v>1194</v>
      </c>
      <c r="R129" t="s">
        <v>765</v>
      </c>
      <c r="T129" t="s">
        <v>43</v>
      </c>
      <c r="U129" t="s">
        <v>29</v>
      </c>
      <c r="V129" t="s">
        <v>26</v>
      </c>
      <c r="W129" t="s">
        <v>1194</v>
      </c>
      <c r="Y129" s="1">
        <v>42566.397418981483</v>
      </c>
      <c r="Z129" s="1">
        <v>42569.614652777775</v>
      </c>
    </row>
    <row r="130" spans="1:27" x14ac:dyDescent="0.3">
      <c r="A130">
        <v>87684</v>
      </c>
      <c r="B130" t="s">
        <v>226</v>
      </c>
      <c r="C130" t="s">
        <v>75</v>
      </c>
      <c r="D130" t="s">
        <v>354</v>
      </c>
      <c r="E130" t="s">
        <v>147</v>
      </c>
      <c r="F130" t="s">
        <v>27</v>
      </c>
      <c r="G130" t="s">
        <v>153</v>
      </c>
      <c r="H130" t="s">
        <v>1111</v>
      </c>
      <c r="I130" t="s">
        <v>942</v>
      </c>
      <c r="J130" t="s">
        <v>916</v>
      </c>
      <c r="K130" t="s">
        <v>41</v>
      </c>
      <c r="L130" t="s">
        <v>32</v>
      </c>
      <c r="M130" t="s">
        <v>104</v>
      </c>
      <c r="N130" t="s">
        <v>1194</v>
      </c>
      <c r="O130" t="s">
        <v>1194</v>
      </c>
      <c r="P130">
        <v>11774</v>
      </c>
      <c r="R130" t="s">
        <v>765</v>
      </c>
      <c r="T130" t="s">
        <v>43</v>
      </c>
      <c r="U130" t="s">
        <v>29</v>
      </c>
      <c r="V130" t="s">
        <v>308</v>
      </c>
      <c r="W130" t="s">
        <v>361</v>
      </c>
      <c r="Y130" s="1">
        <v>42598.775659722225</v>
      </c>
      <c r="Z130" s="1">
        <v>42629.458784722221</v>
      </c>
    </row>
    <row r="131" spans="1:27" x14ac:dyDescent="0.3">
      <c r="A131">
        <v>88089</v>
      </c>
      <c r="B131" t="s">
        <v>234</v>
      </c>
      <c r="C131" t="s">
        <v>75</v>
      </c>
      <c r="D131" t="s">
        <v>79</v>
      </c>
      <c r="E131" t="s">
        <v>147</v>
      </c>
      <c r="F131" t="s">
        <v>27</v>
      </c>
      <c r="G131" t="s">
        <v>169</v>
      </c>
      <c r="H131" t="s">
        <v>1110</v>
      </c>
      <c r="I131" t="s">
        <v>234</v>
      </c>
      <c r="J131" t="s">
        <v>234</v>
      </c>
      <c r="K131" t="s">
        <v>41</v>
      </c>
      <c r="L131" t="s">
        <v>32</v>
      </c>
      <c r="N131" t="s">
        <v>1194</v>
      </c>
      <c r="O131" t="s">
        <v>1194</v>
      </c>
      <c r="R131" t="s">
        <v>765</v>
      </c>
      <c r="T131" t="s">
        <v>43</v>
      </c>
      <c r="U131" t="s">
        <v>29</v>
      </c>
      <c r="V131" t="s">
        <v>26</v>
      </c>
      <c r="W131" t="s">
        <v>1194</v>
      </c>
      <c r="Y131" s="1">
        <v>42606.726041666669</v>
      </c>
      <c r="Z131" s="1">
        <v>42607.419166666667</v>
      </c>
    </row>
    <row r="132" spans="1:27" x14ac:dyDescent="0.3">
      <c r="A132">
        <v>88147</v>
      </c>
      <c r="B132" t="s">
        <v>124</v>
      </c>
      <c r="C132" t="s">
        <v>75</v>
      </c>
      <c r="D132" t="s">
        <v>125</v>
      </c>
      <c r="E132" t="s">
        <v>262</v>
      </c>
      <c r="F132" t="s">
        <v>27</v>
      </c>
      <c r="G132" t="s">
        <v>134</v>
      </c>
      <c r="H132" t="s">
        <v>1109</v>
      </c>
      <c r="I132" t="s">
        <v>179</v>
      </c>
      <c r="J132" t="s">
        <v>227</v>
      </c>
      <c r="K132" t="s">
        <v>41</v>
      </c>
      <c r="L132" t="s">
        <v>32</v>
      </c>
      <c r="M132" t="s">
        <v>104</v>
      </c>
      <c r="N132" t="s">
        <v>1194</v>
      </c>
      <c r="O132" t="s">
        <v>1194</v>
      </c>
      <c r="R132" t="s">
        <v>765</v>
      </c>
      <c r="T132" t="s">
        <v>43</v>
      </c>
      <c r="U132" t="s">
        <v>29</v>
      </c>
      <c r="V132" t="s">
        <v>26</v>
      </c>
      <c r="W132" t="s">
        <v>1194</v>
      </c>
      <c r="Y132" s="1">
        <v>42607.399016203701</v>
      </c>
      <c r="Z132" s="1">
        <v>42747.790138888886</v>
      </c>
      <c r="AA132" t="s">
        <v>1108</v>
      </c>
    </row>
    <row r="133" spans="1:27" x14ac:dyDescent="0.3">
      <c r="A133">
        <v>88275</v>
      </c>
      <c r="B133" t="s">
        <v>77</v>
      </c>
      <c r="C133" t="s">
        <v>75</v>
      </c>
      <c r="D133" t="s">
        <v>825</v>
      </c>
      <c r="E133" t="s">
        <v>147</v>
      </c>
      <c r="F133" t="s">
        <v>27</v>
      </c>
      <c r="G133" t="s">
        <v>187</v>
      </c>
      <c r="H133" t="s">
        <v>1107</v>
      </c>
      <c r="I133" t="s">
        <v>941</v>
      </c>
      <c r="J133" t="s">
        <v>250</v>
      </c>
      <c r="K133" t="s">
        <v>41</v>
      </c>
      <c r="L133" t="s">
        <v>32</v>
      </c>
      <c r="N133" t="s">
        <v>1194</v>
      </c>
      <c r="O133" t="s">
        <v>1194</v>
      </c>
      <c r="R133" t="s">
        <v>765</v>
      </c>
      <c r="T133" t="s">
        <v>55</v>
      </c>
      <c r="U133" t="s">
        <v>37</v>
      </c>
      <c r="V133" t="s">
        <v>235</v>
      </c>
      <c r="W133" t="s">
        <v>1194</v>
      </c>
      <c r="Y133" s="1">
        <v>42611.681805555556</v>
      </c>
      <c r="Z133" s="1">
        <v>42612.031967592593</v>
      </c>
    </row>
    <row r="134" spans="1:27" x14ac:dyDescent="0.3">
      <c r="A134">
        <v>89661</v>
      </c>
      <c r="B134" t="s">
        <v>1106</v>
      </c>
      <c r="C134" t="s">
        <v>75</v>
      </c>
      <c r="D134" t="s">
        <v>825</v>
      </c>
      <c r="E134" t="s">
        <v>147</v>
      </c>
      <c r="F134" t="s">
        <v>27</v>
      </c>
      <c r="G134" t="s">
        <v>76</v>
      </c>
      <c r="H134" t="s">
        <v>1105</v>
      </c>
      <c r="I134" t="s">
        <v>941</v>
      </c>
      <c r="J134" t="s">
        <v>236</v>
      </c>
      <c r="K134" t="s">
        <v>41</v>
      </c>
      <c r="L134" t="s">
        <v>32</v>
      </c>
      <c r="N134" t="s">
        <v>1194</v>
      </c>
      <c r="O134" t="s">
        <v>1194</v>
      </c>
      <c r="R134" t="s">
        <v>765</v>
      </c>
      <c r="T134" t="s">
        <v>67</v>
      </c>
      <c r="U134" t="s">
        <v>37</v>
      </c>
      <c r="V134" t="s">
        <v>26</v>
      </c>
      <c r="W134" t="s">
        <v>1194</v>
      </c>
      <c r="Y134" s="1">
        <v>42639.945671296293</v>
      </c>
      <c r="Z134" s="1">
        <v>42682.467013888891</v>
      </c>
      <c r="AA134" t="s">
        <v>1104</v>
      </c>
    </row>
    <row r="135" spans="1:27" x14ac:dyDescent="0.3">
      <c r="A135">
        <v>92041</v>
      </c>
      <c r="B135" t="s">
        <v>77</v>
      </c>
      <c r="C135" t="s">
        <v>75</v>
      </c>
      <c r="D135" t="s">
        <v>825</v>
      </c>
      <c r="E135" t="s">
        <v>147</v>
      </c>
      <c r="F135" t="s">
        <v>27</v>
      </c>
      <c r="G135" t="s">
        <v>134</v>
      </c>
      <c r="H135" t="s">
        <v>1103</v>
      </c>
      <c r="I135" t="s">
        <v>941</v>
      </c>
      <c r="J135" t="s">
        <v>1098</v>
      </c>
      <c r="K135" t="s">
        <v>41</v>
      </c>
      <c r="L135" t="s">
        <v>32</v>
      </c>
      <c r="N135" t="s">
        <v>1194</v>
      </c>
      <c r="O135" t="s">
        <v>1194</v>
      </c>
      <c r="Q135" t="s">
        <v>1093</v>
      </c>
      <c r="R135" t="s">
        <v>765</v>
      </c>
      <c r="T135" t="s">
        <v>43</v>
      </c>
      <c r="U135" t="s">
        <v>29</v>
      </c>
      <c r="V135" t="s">
        <v>26</v>
      </c>
      <c r="W135" t="s">
        <v>1194</v>
      </c>
      <c r="Y135" s="1">
        <v>42683.15152777778</v>
      </c>
      <c r="Z135" s="1">
        <v>42696.386886574073</v>
      </c>
      <c r="AA135" t="s">
        <v>1102</v>
      </c>
    </row>
    <row r="136" spans="1:27" x14ac:dyDescent="0.3">
      <c r="A136">
        <v>92168</v>
      </c>
      <c r="B136" t="s">
        <v>77</v>
      </c>
      <c r="C136" t="s">
        <v>75</v>
      </c>
      <c r="D136" t="s">
        <v>825</v>
      </c>
      <c r="E136" t="s">
        <v>262</v>
      </c>
      <c r="F136" t="s">
        <v>27</v>
      </c>
      <c r="G136" t="s">
        <v>187</v>
      </c>
      <c r="H136" t="s">
        <v>1101</v>
      </c>
      <c r="I136" t="s">
        <v>313</v>
      </c>
      <c r="J136" t="s">
        <v>313</v>
      </c>
      <c r="K136" t="s">
        <v>41</v>
      </c>
      <c r="L136" t="s">
        <v>1100</v>
      </c>
      <c r="N136" t="s">
        <v>1194</v>
      </c>
      <c r="O136" t="s">
        <v>1194</v>
      </c>
      <c r="Q136" t="s">
        <v>366</v>
      </c>
      <c r="R136" t="s">
        <v>765</v>
      </c>
      <c r="T136" t="s">
        <v>43</v>
      </c>
      <c r="U136" t="s">
        <v>29</v>
      </c>
      <c r="V136" t="s">
        <v>26</v>
      </c>
      <c r="W136" t="s">
        <v>1194</v>
      </c>
      <c r="Y136" s="1">
        <v>42685.01966435185</v>
      </c>
      <c r="Z136" s="1">
        <v>42688.470532407409</v>
      </c>
    </row>
    <row r="137" spans="1:27" x14ac:dyDescent="0.3">
      <c r="A137">
        <v>92525</v>
      </c>
      <c r="B137" t="s">
        <v>77</v>
      </c>
      <c r="C137" t="s">
        <v>75</v>
      </c>
      <c r="D137" t="s">
        <v>825</v>
      </c>
      <c r="E137" t="s">
        <v>262</v>
      </c>
      <c r="F137" t="s">
        <v>27</v>
      </c>
      <c r="G137" t="s">
        <v>134</v>
      </c>
      <c r="H137" t="s">
        <v>1099</v>
      </c>
      <c r="I137" t="s">
        <v>941</v>
      </c>
      <c r="J137" t="s">
        <v>1098</v>
      </c>
      <c r="K137" t="s">
        <v>41</v>
      </c>
      <c r="L137" t="s">
        <v>32</v>
      </c>
      <c r="N137" t="s">
        <v>1194</v>
      </c>
      <c r="O137" t="s">
        <v>1194</v>
      </c>
      <c r="Q137" t="s">
        <v>1097</v>
      </c>
      <c r="R137" t="s">
        <v>765</v>
      </c>
      <c r="T137" t="s">
        <v>43</v>
      </c>
      <c r="U137" t="s">
        <v>37</v>
      </c>
      <c r="V137" t="s">
        <v>26</v>
      </c>
      <c r="W137" t="s">
        <v>1194</v>
      </c>
      <c r="Y137" s="1">
        <v>42692.15388888889</v>
      </c>
      <c r="Z137" s="1">
        <v>42748.393900462965</v>
      </c>
      <c r="AA137" t="s">
        <v>1096</v>
      </c>
    </row>
    <row r="138" spans="1:27" x14ac:dyDescent="0.3">
      <c r="A138">
        <v>92563</v>
      </c>
      <c r="B138" t="s">
        <v>132</v>
      </c>
      <c r="C138" t="s">
        <v>75</v>
      </c>
      <c r="D138" t="s">
        <v>825</v>
      </c>
      <c r="E138" t="s">
        <v>147</v>
      </c>
      <c r="F138" t="s">
        <v>27</v>
      </c>
      <c r="G138" t="s">
        <v>134</v>
      </c>
      <c r="H138" t="s">
        <v>1095</v>
      </c>
      <c r="I138" t="s">
        <v>941</v>
      </c>
      <c r="J138" t="s">
        <v>1094</v>
      </c>
      <c r="K138" t="s">
        <v>41</v>
      </c>
      <c r="L138" t="s">
        <v>32</v>
      </c>
      <c r="N138" t="s">
        <v>1194</v>
      </c>
      <c r="O138" t="s">
        <v>1194</v>
      </c>
      <c r="Q138" t="s">
        <v>1093</v>
      </c>
      <c r="R138" t="s">
        <v>765</v>
      </c>
      <c r="T138" t="s">
        <v>43</v>
      </c>
      <c r="U138" t="s">
        <v>29</v>
      </c>
      <c r="V138" t="s">
        <v>26</v>
      </c>
      <c r="W138" t="s">
        <v>361</v>
      </c>
      <c r="Y138" s="1">
        <v>42692.609097222223</v>
      </c>
      <c r="Z138" s="1">
        <v>42696.387002314812</v>
      </c>
      <c r="AA138" t="s">
        <v>1092</v>
      </c>
    </row>
    <row r="139" spans="1:27" x14ac:dyDescent="0.3">
      <c r="A139">
        <v>92709</v>
      </c>
      <c r="B139" t="s">
        <v>77</v>
      </c>
      <c r="C139" t="s">
        <v>75</v>
      </c>
      <c r="D139" t="s">
        <v>825</v>
      </c>
      <c r="E139" t="s">
        <v>147</v>
      </c>
      <c r="F139" t="s">
        <v>27</v>
      </c>
      <c r="G139" t="s">
        <v>49</v>
      </c>
      <c r="H139" t="s">
        <v>1091</v>
      </c>
      <c r="I139" t="s">
        <v>941</v>
      </c>
      <c r="J139" t="s">
        <v>928</v>
      </c>
      <c r="K139" t="s">
        <v>41</v>
      </c>
      <c r="L139" t="s">
        <v>32</v>
      </c>
      <c r="N139" t="s">
        <v>1194</v>
      </c>
      <c r="O139" t="s">
        <v>1194</v>
      </c>
      <c r="R139" t="s">
        <v>765</v>
      </c>
      <c r="T139" t="s">
        <v>43</v>
      </c>
      <c r="U139" t="s">
        <v>37</v>
      </c>
      <c r="V139" t="s">
        <v>26</v>
      </c>
      <c r="W139" t="s">
        <v>1194</v>
      </c>
      <c r="Y139" s="1">
        <v>42696.231111111112</v>
      </c>
      <c r="Z139" s="1">
        <v>42696.349236111113</v>
      </c>
    </row>
    <row r="140" spans="1:27" x14ac:dyDescent="0.3">
      <c r="A140">
        <v>93099</v>
      </c>
      <c r="B140" t="s">
        <v>77</v>
      </c>
      <c r="C140" t="s">
        <v>75</v>
      </c>
      <c r="D140" t="s">
        <v>825</v>
      </c>
      <c r="E140" t="s">
        <v>262</v>
      </c>
      <c r="F140" t="s">
        <v>27</v>
      </c>
      <c r="G140" t="s">
        <v>187</v>
      </c>
      <c r="H140" t="s">
        <v>1090</v>
      </c>
      <c r="I140" t="s">
        <v>941</v>
      </c>
      <c r="J140" t="s">
        <v>934</v>
      </c>
      <c r="K140" t="s">
        <v>41</v>
      </c>
      <c r="L140" t="s">
        <v>32</v>
      </c>
      <c r="N140" t="s">
        <v>1194</v>
      </c>
      <c r="O140" t="s">
        <v>1194</v>
      </c>
      <c r="R140" t="s">
        <v>765</v>
      </c>
      <c r="T140" t="s">
        <v>55</v>
      </c>
      <c r="U140" t="s">
        <v>37</v>
      </c>
      <c r="V140" t="s">
        <v>235</v>
      </c>
      <c r="W140" t="s">
        <v>1194</v>
      </c>
      <c r="Y140" s="1">
        <v>42704.250879629632</v>
      </c>
      <c r="Z140" s="1">
        <v>42706.519050925926</v>
      </c>
    </row>
    <row r="141" spans="1:27" x14ac:dyDescent="0.3">
      <c r="A141">
        <v>93173</v>
      </c>
      <c r="B141" t="s">
        <v>77</v>
      </c>
      <c r="C141" t="s">
        <v>75</v>
      </c>
      <c r="D141" t="s">
        <v>825</v>
      </c>
      <c r="E141" t="s">
        <v>147</v>
      </c>
      <c r="F141" t="s">
        <v>27</v>
      </c>
      <c r="G141" t="s">
        <v>166</v>
      </c>
      <c r="H141" t="s">
        <v>1089</v>
      </c>
      <c r="I141" t="s">
        <v>941</v>
      </c>
      <c r="J141" t="s">
        <v>935</v>
      </c>
      <c r="K141" t="s">
        <v>41</v>
      </c>
      <c r="L141" t="s">
        <v>32</v>
      </c>
      <c r="N141" t="s">
        <v>1194</v>
      </c>
      <c r="O141" t="s">
        <v>1194</v>
      </c>
      <c r="R141" t="s">
        <v>765</v>
      </c>
      <c r="T141" t="s">
        <v>43</v>
      </c>
      <c r="U141" t="s">
        <v>45</v>
      </c>
      <c r="V141" t="s">
        <v>26</v>
      </c>
      <c r="W141" t="s">
        <v>1194</v>
      </c>
      <c r="Y141" s="1">
        <v>42705.532627314817</v>
      </c>
      <c r="Z141" s="1">
        <v>42770.496874999997</v>
      </c>
    </row>
    <row r="142" spans="1:27" x14ac:dyDescent="0.3">
      <c r="A142">
        <v>93563</v>
      </c>
      <c r="B142" t="s">
        <v>459</v>
      </c>
      <c r="C142" t="s">
        <v>75</v>
      </c>
      <c r="D142" t="s">
        <v>125</v>
      </c>
      <c r="E142" t="s">
        <v>262</v>
      </c>
      <c r="F142" t="s">
        <v>27</v>
      </c>
      <c r="G142" t="s">
        <v>76</v>
      </c>
      <c r="H142" t="s">
        <v>1088</v>
      </c>
      <c r="I142" t="s">
        <v>230</v>
      </c>
      <c r="J142" t="s">
        <v>230</v>
      </c>
      <c r="K142" t="s">
        <v>41</v>
      </c>
      <c r="L142" t="s">
        <v>32</v>
      </c>
      <c r="N142" t="s">
        <v>1194</v>
      </c>
      <c r="O142" t="s">
        <v>1194</v>
      </c>
      <c r="R142" t="s">
        <v>765</v>
      </c>
      <c r="T142" t="s">
        <v>43</v>
      </c>
      <c r="U142" t="s">
        <v>37</v>
      </c>
      <c r="V142" t="s">
        <v>26</v>
      </c>
      <c r="W142" t="s">
        <v>1194</v>
      </c>
      <c r="Y142" s="1">
        <v>42713.406087962961</v>
      </c>
      <c r="Z142" s="1">
        <v>42718.704641203702</v>
      </c>
      <c r="AA142" t="s">
        <v>1087</v>
      </c>
    </row>
    <row r="143" spans="1:27" x14ac:dyDescent="0.3">
      <c r="A143">
        <v>94040</v>
      </c>
      <c r="B143" t="s">
        <v>459</v>
      </c>
      <c r="C143" t="s">
        <v>75</v>
      </c>
      <c r="D143" t="s">
        <v>125</v>
      </c>
      <c r="E143" t="s">
        <v>303</v>
      </c>
      <c r="F143" t="s">
        <v>27</v>
      </c>
      <c r="G143" t="s">
        <v>49</v>
      </c>
      <c r="H143" t="s">
        <v>1086</v>
      </c>
      <c r="I143" t="s">
        <v>179</v>
      </c>
      <c r="J143" t="s">
        <v>794</v>
      </c>
      <c r="K143" t="s">
        <v>41</v>
      </c>
      <c r="L143" t="s">
        <v>28</v>
      </c>
      <c r="N143" t="s">
        <v>1194</v>
      </c>
      <c r="O143" t="s">
        <v>1194</v>
      </c>
      <c r="R143" t="s">
        <v>765</v>
      </c>
      <c r="T143" t="s">
        <v>55</v>
      </c>
      <c r="U143" t="s">
        <v>45</v>
      </c>
      <c r="V143" t="s">
        <v>235</v>
      </c>
      <c r="W143" t="s">
        <v>1194</v>
      </c>
      <c r="Y143" s="1">
        <v>42732.245798611111</v>
      </c>
      <c r="Z143" s="1">
        <v>42739.333368055559</v>
      </c>
    </row>
    <row r="144" spans="1:27" x14ac:dyDescent="0.3">
      <c r="A144">
        <v>94333</v>
      </c>
      <c r="B144" t="s">
        <v>124</v>
      </c>
      <c r="C144" t="s">
        <v>75</v>
      </c>
      <c r="D144" t="s">
        <v>125</v>
      </c>
      <c r="E144" t="s">
        <v>147</v>
      </c>
      <c r="F144" t="s">
        <v>27</v>
      </c>
      <c r="G144" t="s">
        <v>49</v>
      </c>
      <c r="H144" t="s">
        <v>1085</v>
      </c>
      <c r="I144" t="s">
        <v>179</v>
      </c>
      <c r="J144" t="s">
        <v>794</v>
      </c>
      <c r="K144" t="s">
        <v>41</v>
      </c>
      <c r="L144" t="s">
        <v>240</v>
      </c>
      <c r="M144" t="s">
        <v>44</v>
      </c>
      <c r="N144" t="s">
        <v>1194</v>
      </c>
      <c r="O144" t="s">
        <v>1194</v>
      </c>
      <c r="Q144" t="s">
        <v>1082</v>
      </c>
      <c r="R144" t="s">
        <v>765</v>
      </c>
      <c r="T144" t="s">
        <v>55</v>
      </c>
      <c r="U144" t="s">
        <v>45</v>
      </c>
      <c r="V144" t="s">
        <v>235</v>
      </c>
      <c r="W144" t="s">
        <v>1194</v>
      </c>
      <c r="X144" t="s">
        <v>1084</v>
      </c>
      <c r="Y144" s="1">
        <v>42744.312013888892</v>
      </c>
      <c r="Z144" s="1">
        <v>42751.291261574072</v>
      </c>
      <c r="AA144" t="s">
        <v>1081</v>
      </c>
    </row>
    <row r="145" spans="1:27" x14ac:dyDescent="0.3">
      <c r="A145">
        <v>94334</v>
      </c>
      <c r="B145" t="s">
        <v>459</v>
      </c>
      <c r="C145" t="s">
        <v>75</v>
      </c>
      <c r="D145" t="s">
        <v>125</v>
      </c>
      <c r="E145" t="s">
        <v>262</v>
      </c>
      <c r="F145" t="s">
        <v>27</v>
      </c>
      <c r="G145" t="s">
        <v>49</v>
      </c>
      <c r="H145" t="s">
        <v>1083</v>
      </c>
      <c r="I145" t="s">
        <v>179</v>
      </c>
      <c r="J145" t="s">
        <v>794</v>
      </c>
      <c r="K145" t="s">
        <v>41</v>
      </c>
      <c r="L145" t="s">
        <v>28</v>
      </c>
      <c r="N145" t="s">
        <v>1194</v>
      </c>
      <c r="O145" t="s">
        <v>1194</v>
      </c>
      <c r="Q145" t="s">
        <v>1082</v>
      </c>
      <c r="R145" t="s">
        <v>765</v>
      </c>
      <c r="T145" t="s">
        <v>55</v>
      </c>
      <c r="U145" t="s">
        <v>45</v>
      </c>
      <c r="V145" t="s">
        <v>235</v>
      </c>
      <c r="W145" t="s">
        <v>1194</v>
      </c>
      <c r="Y145" s="1">
        <v>42744.318773148145</v>
      </c>
      <c r="Z145" s="1">
        <v>42744.48814814815</v>
      </c>
      <c r="AA145" t="s">
        <v>1081</v>
      </c>
    </row>
    <row r="146" spans="1:27" x14ac:dyDescent="0.3">
      <c r="A146">
        <v>94489</v>
      </c>
      <c r="B146" t="s">
        <v>277</v>
      </c>
      <c r="C146" t="s">
        <v>75</v>
      </c>
      <c r="D146" t="s">
        <v>79</v>
      </c>
      <c r="E146" t="s">
        <v>147</v>
      </c>
      <c r="F146" t="s">
        <v>27</v>
      </c>
      <c r="G146" t="s">
        <v>166</v>
      </c>
      <c r="H146" t="s">
        <v>1080</v>
      </c>
      <c r="I146" t="s">
        <v>193</v>
      </c>
      <c r="J146" t="s">
        <v>1079</v>
      </c>
      <c r="K146" t="s">
        <v>41</v>
      </c>
      <c r="L146" t="s">
        <v>28</v>
      </c>
      <c r="N146" t="s">
        <v>1194</v>
      </c>
      <c r="O146" t="s">
        <v>1194</v>
      </c>
      <c r="R146" t="s">
        <v>765</v>
      </c>
      <c r="T146" t="s">
        <v>43</v>
      </c>
      <c r="U146" t="s">
        <v>60</v>
      </c>
      <c r="V146" t="s">
        <v>26</v>
      </c>
      <c r="W146" t="s">
        <v>1194</v>
      </c>
      <c r="Y146" s="1">
        <v>42746.610821759263</v>
      </c>
      <c r="Z146" s="1">
        <v>42766.856921296298</v>
      </c>
    </row>
    <row r="147" spans="1:27" x14ac:dyDescent="0.3">
      <c r="A147">
        <v>95047</v>
      </c>
      <c r="B147" t="s">
        <v>74</v>
      </c>
      <c r="C147" t="s">
        <v>75</v>
      </c>
      <c r="D147" t="s">
        <v>79</v>
      </c>
      <c r="E147" t="s">
        <v>262</v>
      </c>
      <c r="F147" t="s">
        <v>27</v>
      </c>
      <c r="G147" t="s">
        <v>49</v>
      </c>
      <c r="H147" t="s">
        <v>1078</v>
      </c>
      <c r="I147" t="s">
        <v>193</v>
      </c>
      <c r="J147" t="s">
        <v>1077</v>
      </c>
      <c r="K147" t="s">
        <v>41</v>
      </c>
      <c r="L147" t="s">
        <v>32</v>
      </c>
      <c r="N147" t="s">
        <v>1194</v>
      </c>
      <c r="O147" t="s">
        <v>1194</v>
      </c>
      <c r="R147" t="s">
        <v>765</v>
      </c>
      <c r="T147" t="s">
        <v>67</v>
      </c>
      <c r="U147" t="s">
        <v>60</v>
      </c>
      <c r="V147" t="s">
        <v>235</v>
      </c>
      <c r="W147" t="s">
        <v>1194</v>
      </c>
      <c r="Y147" s="1">
        <v>42760.660462962966</v>
      </c>
      <c r="Z147" s="1">
        <v>42760.973773148151</v>
      </c>
    </row>
    <row r="148" spans="1:27" x14ac:dyDescent="0.3">
      <c r="A148">
        <v>95185</v>
      </c>
      <c r="B148" t="s">
        <v>77</v>
      </c>
      <c r="C148" t="s">
        <v>75</v>
      </c>
      <c r="D148" t="s">
        <v>825</v>
      </c>
      <c r="E148" t="s">
        <v>147</v>
      </c>
      <c r="F148" t="s">
        <v>27</v>
      </c>
      <c r="G148" t="s">
        <v>169</v>
      </c>
      <c r="H148" t="s">
        <v>1267</v>
      </c>
      <c r="I148" t="s">
        <v>309</v>
      </c>
      <c r="J148" t="s">
        <v>309</v>
      </c>
      <c r="K148" t="s">
        <v>41</v>
      </c>
      <c r="L148" t="s">
        <v>240</v>
      </c>
      <c r="N148" t="s">
        <v>1194</v>
      </c>
      <c r="O148" t="s">
        <v>1194</v>
      </c>
      <c r="Q148" t="s">
        <v>1266</v>
      </c>
      <c r="R148" t="s">
        <v>765</v>
      </c>
      <c r="T148" t="s">
        <v>43</v>
      </c>
      <c r="U148" t="s">
        <v>29</v>
      </c>
      <c r="V148" t="s">
        <v>26</v>
      </c>
      <c r="W148" t="s">
        <v>1194</v>
      </c>
      <c r="Y148" s="1">
        <v>42765.331388888888</v>
      </c>
      <c r="Z148" s="1">
        <v>42797.683217592596</v>
      </c>
      <c r="AA148" t="s">
        <v>1265</v>
      </c>
    </row>
    <row r="149" spans="1:27" x14ac:dyDescent="0.3">
      <c r="A149">
        <v>95708</v>
      </c>
      <c r="B149" t="s">
        <v>77</v>
      </c>
      <c r="C149" t="s">
        <v>75</v>
      </c>
      <c r="D149" t="s">
        <v>825</v>
      </c>
      <c r="E149" t="s">
        <v>262</v>
      </c>
      <c r="F149" t="s">
        <v>27</v>
      </c>
      <c r="G149" t="s">
        <v>187</v>
      </c>
      <c r="H149" t="s">
        <v>1076</v>
      </c>
      <c r="I149" t="s">
        <v>800</v>
      </c>
      <c r="J149" t="s">
        <v>800</v>
      </c>
      <c r="K149" t="s">
        <v>41</v>
      </c>
      <c r="L149" t="s">
        <v>32</v>
      </c>
      <c r="M149" t="s">
        <v>185</v>
      </c>
      <c r="N149" t="s">
        <v>1194</v>
      </c>
      <c r="O149" t="s">
        <v>1194</v>
      </c>
      <c r="R149" t="s">
        <v>765</v>
      </c>
      <c r="T149" t="s">
        <v>67</v>
      </c>
      <c r="U149" t="s">
        <v>37</v>
      </c>
      <c r="V149" t="s">
        <v>235</v>
      </c>
      <c r="W149" t="s">
        <v>361</v>
      </c>
      <c r="Y149" s="1">
        <v>42776.06826388889</v>
      </c>
      <c r="Z149" s="1">
        <v>42776.352939814817</v>
      </c>
    </row>
    <row r="150" spans="1:27" x14ac:dyDescent="0.3">
      <c r="A150">
        <v>95974</v>
      </c>
      <c r="B150" t="s">
        <v>1263</v>
      </c>
      <c r="C150" t="s">
        <v>75</v>
      </c>
      <c r="D150" t="s">
        <v>825</v>
      </c>
      <c r="E150" t="s">
        <v>149</v>
      </c>
      <c r="F150" t="s">
        <v>27</v>
      </c>
      <c r="G150" t="s">
        <v>187</v>
      </c>
      <c r="H150" t="s">
        <v>1264</v>
      </c>
      <c r="I150" t="s">
        <v>941</v>
      </c>
      <c r="J150" t="s">
        <v>1263</v>
      </c>
      <c r="K150" t="s">
        <v>41</v>
      </c>
      <c r="L150" t="s">
        <v>32</v>
      </c>
      <c r="M150" t="s">
        <v>104</v>
      </c>
      <c r="N150" t="s">
        <v>1194</v>
      </c>
      <c r="O150" t="s">
        <v>1194</v>
      </c>
      <c r="Q150" t="s">
        <v>1262</v>
      </c>
      <c r="R150" t="s">
        <v>765</v>
      </c>
      <c r="T150" t="s">
        <v>55</v>
      </c>
      <c r="U150" t="s">
        <v>37</v>
      </c>
      <c r="V150" t="s">
        <v>26</v>
      </c>
      <c r="W150" t="s">
        <v>1194</v>
      </c>
      <c r="Y150" s="1">
        <v>42782.021145833336</v>
      </c>
      <c r="Z150" s="1">
        <v>42797.543240740742</v>
      </c>
      <c r="AA150" t="s">
        <v>1261</v>
      </c>
    </row>
    <row r="151" spans="1:27" x14ac:dyDescent="0.3">
      <c r="A151">
        <v>95981</v>
      </c>
      <c r="B151" t="s">
        <v>915</v>
      </c>
      <c r="C151" t="s">
        <v>75</v>
      </c>
      <c r="D151" t="s">
        <v>79</v>
      </c>
      <c r="E151" t="s">
        <v>147</v>
      </c>
      <c r="F151" t="s">
        <v>27</v>
      </c>
      <c r="G151" t="s">
        <v>169</v>
      </c>
      <c r="H151" t="s">
        <v>1075</v>
      </c>
      <c r="I151" t="s">
        <v>915</v>
      </c>
      <c r="J151" t="s">
        <v>915</v>
      </c>
      <c r="K151" t="s">
        <v>41</v>
      </c>
      <c r="L151" t="s">
        <v>28</v>
      </c>
      <c r="N151" t="s">
        <v>1194</v>
      </c>
      <c r="O151" t="s">
        <v>1194</v>
      </c>
      <c r="R151" t="s">
        <v>765</v>
      </c>
      <c r="T151" t="s">
        <v>43</v>
      </c>
      <c r="U151" t="s">
        <v>45</v>
      </c>
      <c r="V151" t="s">
        <v>26</v>
      </c>
      <c r="W151" t="s">
        <v>1194</v>
      </c>
      <c r="Y151" s="1">
        <v>42782.091423611113</v>
      </c>
      <c r="Z151" s="1">
        <v>42782.109282407408</v>
      </c>
    </row>
    <row r="152" spans="1:27" x14ac:dyDescent="0.3">
      <c r="A152">
        <v>96251</v>
      </c>
      <c r="B152" t="s">
        <v>77</v>
      </c>
      <c r="C152" t="s">
        <v>75</v>
      </c>
      <c r="D152" t="s">
        <v>825</v>
      </c>
      <c r="E152" t="s">
        <v>262</v>
      </c>
      <c r="F152" t="s">
        <v>27</v>
      </c>
      <c r="G152" t="s">
        <v>25</v>
      </c>
      <c r="H152" t="s">
        <v>1260</v>
      </c>
      <c r="I152" t="s">
        <v>941</v>
      </c>
      <c r="J152" t="s">
        <v>210</v>
      </c>
      <c r="K152" t="s">
        <v>41</v>
      </c>
      <c r="L152" t="s">
        <v>32</v>
      </c>
      <c r="N152" t="s">
        <v>1194</v>
      </c>
      <c r="O152" t="s">
        <v>1194</v>
      </c>
      <c r="R152" t="s">
        <v>765</v>
      </c>
      <c r="T152" t="s">
        <v>43</v>
      </c>
      <c r="U152" t="s">
        <v>60</v>
      </c>
      <c r="V152" t="s">
        <v>235</v>
      </c>
      <c r="W152" t="s">
        <v>1194</v>
      </c>
      <c r="Y152" s="1">
        <v>42787.726817129631</v>
      </c>
      <c r="Z152" s="1">
        <v>42788.558622685188</v>
      </c>
    </row>
    <row r="153" spans="1:27" x14ac:dyDescent="0.3">
      <c r="A153">
        <v>96252</v>
      </c>
      <c r="B153" t="s">
        <v>459</v>
      </c>
      <c r="C153" t="s">
        <v>75</v>
      </c>
      <c r="D153" t="s">
        <v>125</v>
      </c>
      <c r="E153" t="s">
        <v>147</v>
      </c>
      <c r="F153" t="s">
        <v>27</v>
      </c>
      <c r="G153" t="s">
        <v>49</v>
      </c>
      <c r="H153" t="s">
        <v>1259</v>
      </c>
      <c r="I153" t="s">
        <v>179</v>
      </c>
      <c r="J153" t="s">
        <v>794</v>
      </c>
      <c r="K153" t="s">
        <v>41</v>
      </c>
      <c r="L153" t="s">
        <v>32</v>
      </c>
      <c r="N153" t="s">
        <v>1194</v>
      </c>
      <c r="O153" t="s">
        <v>1194</v>
      </c>
      <c r="R153" t="s">
        <v>765</v>
      </c>
      <c r="T153" t="s">
        <v>55</v>
      </c>
      <c r="U153" t="s">
        <v>45</v>
      </c>
      <c r="V153" t="s">
        <v>235</v>
      </c>
      <c r="W153" t="s">
        <v>1194</v>
      </c>
      <c r="Y153" s="1">
        <v>42787.911319444444</v>
      </c>
      <c r="Z153" s="1">
        <v>42795.150659722225</v>
      </c>
    </row>
    <row r="154" spans="1:27" x14ac:dyDescent="0.3">
      <c r="A154">
        <v>96253</v>
      </c>
      <c r="B154" t="s">
        <v>459</v>
      </c>
      <c r="C154" t="s">
        <v>75</v>
      </c>
      <c r="D154" t="s">
        <v>125</v>
      </c>
      <c r="E154" t="s">
        <v>147</v>
      </c>
      <c r="F154" t="s">
        <v>27</v>
      </c>
      <c r="G154" t="s">
        <v>49</v>
      </c>
      <c r="H154" t="s">
        <v>1258</v>
      </c>
      <c r="I154" t="s">
        <v>179</v>
      </c>
      <c r="J154" t="s">
        <v>794</v>
      </c>
      <c r="K154" t="s">
        <v>41</v>
      </c>
      <c r="L154" t="s">
        <v>32</v>
      </c>
      <c r="N154" t="s">
        <v>1194</v>
      </c>
      <c r="O154" t="s">
        <v>1194</v>
      </c>
      <c r="R154" t="s">
        <v>765</v>
      </c>
      <c r="T154" t="s">
        <v>55</v>
      </c>
      <c r="U154" t="s">
        <v>45</v>
      </c>
      <c r="V154" t="s">
        <v>235</v>
      </c>
      <c r="W154" t="s">
        <v>1194</v>
      </c>
      <c r="Y154" s="1">
        <v>42787.917326388888</v>
      </c>
      <c r="Z154" s="1">
        <v>42795.150972222225</v>
      </c>
    </row>
    <row r="155" spans="1:27" x14ac:dyDescent="0.3">
      <c r="A155">
        <v>62778</v>
      </c>
      <c r="B155" t="s">
        <v>123</v>
      </c>
      <c r="C155" t="s">
        <v>133</v>
      </c>
      <c r="D155" t="s">
        <v>135</v>
      </c>
      <c r="E155" t="s">
        <v>147</v>
      </c>
      <c r="F155" t="s">
        <v>27</v>
      </c>
      <c r="G155" t="s">
        <v>76</v>
      </c>
      <c r="H155" t="s">
        <v>1074</v>
      </c>
      <c r="J155" t="s">
        <v>923</v>
      </c>
      <c r="K155" t="s">
        <v>41</v>
      </c>
      <c r="L155" t="s">
        <v>32</v>
      </c>
      <c r="N155" t="s">
        <v>1194</v>
      </c>
      <c r="O155" t="s">
        <v>1194</v>
      </c>
      <c r="R155" t="s">
        <v>765</v>
      </c>
      <c r="T155" t="s">
        <v>43</v>
      </c>
      <c r="U155" t="s">
        <v>45</v>
      </c>
      <c r="V155" t="s">
        <v>103</v>
      </c>
      <c r="W155" t="s">
        <v>361</v>
      </c>
      <c r="Y155" s="1">
        <v>42145.315150462964</v>
      </c>
      <c r="Z155" s="1">
        <v>42145.478935185187</v>
      </c>
    </row>
    <row r="156" spans="1:27" x14ac:dyDescent="0.3">
      <c r="A156">
        <v>75258</v>
      </c>
      <c r="B156" t="s">
        <v>102</v>
      </c>
      <c r="C156" t="s">
        <v>133</v>
      </c>
      <c r="D156" t="s">
        <v>787</v>
      </c>
      <c r="E156" t="s">
        <v>147</v>
      </c>
      <c r="F156" t="s">
        <v>27</v>
      </c>
      <c r="G156" t="s">
        <v>169</v>
      </c>
      <c r="H156" t="s">
        <v>1073</v>
      </c>
      <c r="I156" t="s">
        <v>234</v>
      </c>
      <c r="J156" t="s">
        <v>234</v>
      </c>
      <c r="K156" t="s">
        <v>41</v>
      </c>
      <c r="L156" t="s">
        <v>32</v>
      </c>
      <c r="N156" t="s">
        <v>1194</v>
      </c>
      <c r="O156" t="s">
        <v>1194</v>
      </c>
      <c r="R156" t="s">
        <v>765</v>
      </c>
      <c r="S156" t="s">
        <v>426</v>
      </c>
      <c r="T156" t="s">
        <v>43</v>
      </c>
      <c r="U156" t="s">
        <v>29</v>
      </c>
      <c r="V156" t="s">
        <v>36</v>
      </c>
      <c r="W156" t="s">
        <v>1194</v>
      </c>
      <c r="Y156" s="1">
        <v>42385.422060185185</v>
      </c>
      <c r="Z156" s="1">
        <v>42388.353067129632</v>
      </c>
    </row>
    <row r="157" spans="1:27" x14ac:dyDescent="0.3">
      <c r="A157">
        <v>92300</v>
      </c>
      <c r="B157" t="s">
        <v>123</v>
      </c>
      <c r="C157" t="s">
        <v>133</v>
      </c>
      <c r="D157" t="s">
        <v>787</v>
      </c>
      <c r="E157" t="s">
        <v>303</v>
      </c>
      <c r="F157" t="s">
        <v>27</v>
      </c>
      <c r="G157" t="s">
        <v>42</v>
      </c>
      <c r="H157" t="s">
        <v>1072</v>
      </c>
      <c r="J157" t="s">
        <v>926</v>
      </c>
      <c r="K157" t="s">
        <v>41</v>
      </c>
      <c r="L157" t="s">
        <v>32</v>
      </c>
      <c r="N157" t="s">
        <v>1194</v>
      </c>
      <c r="O157" t="s">
        <v>1194</v>
      </c>
      <c r="R157" t="s">
        <v>765</v>
      </c>
      <c r="T157" t="s">
        <v>55</v>
      </c>
      <c r="U157" t="s">
        <v>37</v>
      </c>
      <c r="V157" t="s">
        <v>26</v>
      </c>
      <c r="W157" t="s">
        <v>1194</v>
      </c>
      <c r="Y157" s="1">
        <v>42688.81827546296</v>
      </c>
      <c r="Z157" s="1">
        <v>42689.382025462961</v>
      </c>
    </row>
    <row r="158" spans="1:27" x14ac:dyDescent="0.3">
      <c r="A158">
        <v>79111</v>
      </c>
      <c r="B158" t="s">
        <v>181</v>
      </c>
      <c r="C158" t="s">
        <v>237</v>
      </c>
      <c r="D158" t="s">
        <v>238</v>
      </c>
      <c r="E158" t="s">
        <v>24</v>
      </c>
      <c r="F158" t="s">
        <v>27</v>
      </c>
      <c r="G158" t="s">
        <v>58</v>
      </c>
      <c r="H158" t="s">
        <v>769</v>
      </c>
      <c r="I158" t="s">
        <v>248</v>
      </c>
      <c r="J158" t="s">
        <v>181</v>
      </c>
      <c r="K158" t="s">
        <v>41</v>
      </c>
      <c r="L158" t="s">
        <v>32</v>
      </c>
      <c r="N158" t="s">
        <v>1194</v>
      </c>
      <c r="O158" t="s">
        <v>1194</v>
      </c>
      <c r="R158" t="s">
        <v>765</v>
      </c>
      <c r="T158" t="s">
        <v>55</v>
      </c>
      <c r="U158" t="s">
        <v>37</v>
      </c>
      <c r="V158" t="s">
        <v>26</v>
      </c>
      <c r="W158" t="s">
        <v>1194</v>
      </c>
      <c r="Y158" s="1">
        <v>42449.308194444442</v>
      </c>
      <c r="Z158" s="1">
        <v>42451.034131944441</v>
      </c>
    </row>
    <row r="159" spans="1:27" x14ac:dyDescent="0.3">
      <c r="A159">
        <v>79127</v>
      </c>
      <c r="B159" t="s">
        <v>181</v>
      </c>
      <c r="C159" t="s">
        <v>237</v>
      </c>
      <c r="D159" t="s">
        <v>238</v>
      </c>
      <c r="E159" t="s">
        <v>24</v>
      </c>
      <c r="F159" t="s">
        <v>27</v>
      </c>
      <c r="G159" t="s">
        <v>58</v>
      </c>
      <c r="H159" t="s">
        <v>768</v>
      </c>
      <c r="I159" t="s">
        <v>248</v>
      </c>
      <c r="J159" t="s">
        <v>181</v>
      </c>
      <c r="K159" t="s">
        <v>41</v>
      </c>
      <c r="L159" t="s">
        <v>32</v>
      </c>
      <c r="N159" t="s">
        <v>1194</v>
      </c>
      <c r="O159" t="s">
        <v>1194</v>
      </c>
      <c r="R159" t="s">
        <v>765</v>
      </c>
      <c r="T159" t="s">
        <v>43</v>
      </c>
      <c r="U159" t="s">
        <v>45</v>
      </c>
      <c r="V159" t="s">
        <v>26</v>
      </c>
      <c r="W159" t="s">
        <v>361</v>
      </c>
      <c r="Y159" s="1">
        <v>42450.066932870373</v>
      </c>
      <c r="Z159" s="1">
        <v>42451.032430555555</v>
      </c>
    </row>
    <row r="160" spans="1:27" x14ac:dyDescent="0.3">
      <c r="A160">
        <v>79303</v>
      </c>
      <c r="B160" t="s">
        <v>181</v>
      </c>
      <c r="C160" t="s">
        <v>237</v>
      </c>
      <c r="D160" t="s">
        <v>238</v>
      </c>
      <c r="E160" t="s">
        <v>24</v>
      </c>
      <c r="F160" t="s">
        <v>27</v>
      </c>
      <c r="G160" t="s">
        <v>242</v>
      </c>
      <c r="H160" t="s">
        <v>767</v>
      </c>
      <c r="I160" t="s">
        <v>248</v>
      </c>
      <c r="J160" t="s">
        <v>181</v>
      </c>
      <c r="K160" t="s">
        <v>41</v>
      </c>
      <c r="L160" t="s">
        <v>32</v>
      </c>
      <c r="N160" t="s">
        <v>1194</v>
      </c>
      <c r="O160" t="s">
        <v>1194</v>
      </c>
      <c r="R160" t="s">
        <v>765</v>
      </c>
      <c r="T160" t="s">
        <v>43</v>
      </c>
      <c r="U160" t="s">
        <v>45</v>
      </c>
      <c r="V160" t="s">
        <v>26</v>
      </c>
      <c r="W160" t="s">
        <v>1194</v>
      </c>
      <c r="Y160" s="1">
        <v>42451.945439814815</v>
      </c>
      <c r="Z160" s="1">
        <v>42452.207743055558</v>
      </c>
    </row>
    <row r="161" spans="1:27" x14ac:dyDescent="0.3">
      <c r="A161">
        <v>89939</v>
      </c>
      <c r="B161" t="s">
        <v>139</v>
      </c>
      <c r="C161" t="s">
        <v>106</v>
      </c>
      <c r="D161" t="s">
        <v>252</v>
      </c>
      <c r="E161" t="s">
        <v>147</v>
      </c>
      <c r="F161" t="s">
        <v>27</v>
      </c>
      <c r="G161" t="s">
        <v>187</v>
      </c>
      <c r="H161" t="s">
        <v>1069</v>
      </c>
      <c r="I161" t="s">
        <v>913</v>
      </c>
      <c r="J161" t="s">
        <v>913</v>
      </c>
      <c r="K161" t="s">
        <v>41</v>
      </c>
      <c r="L161" t="s">
        <v>32</v>
      </c>
      <c r="N161" t="s">
        <v>1194</v>
      </c>
      <c r="O161" t="s">
        <v>1194</v>
      </c>
      <c r="R161" t="s">
        <v>765</v>
      </c>
      <c r="T161" t="s">
        <v>55</v>
      </c>
      <c r="U161" t="s">
        <v>45</v>
      </c>
      <c r="V161" t="s">
        <v>235</v>
      </c>
      <c r="W161" t="s">
        <v>1194</v>
      </c>
      <c r="Y161" s="1">
        <v>42646.082777777781</v>
      </c>
      <c r="Z161" s="1">
        <v>42772.737395833334</v>
      </c>
    </row>
    <row r="162" spans="1:27" x14ac:dyDescent="0.3">
      <c r="A162">
        <v>94587</v>
      </c>
      <c r="B162" t="s">
        <v>139</v>
      </c>
      <c r="C162" t="s">
        <v>106</v>
      </c>
      <c r="D162" t="s">
        <v>141</v>
      </c>
      <c r="E162" t="s">
        <v>262</v>
      </c>
      <c r="F162" t="s">
        <v>27</v>
      </c>
      <c r="G162" t="s">
        <v>187</v>
      </c>
      <c r="H162" t="s">
        <v>1068</v>
      </c>
      <c r="I162" t="s">
        <v>349</v>
      </c>
      <c r="J162" t="s">
        <v>349</v>
      </c>
      <c r="K162" t="s">
        <v>41</v>
      </c>
      <c r="L162" t="s">
        <v>28</v>
      </c>
      <c r="M162" t="s">
        <v>185</v>
      </c>
      <c r="N162" t="s">
        <v>1194</v>
      </c>
      <c r="O162" t="s">
        <v>1194</v>
      </c>
      <c r="R162" t="s">
        <v>765</v>
      </c>
      <c r="T162" t="s">
        <v>67</v>
      </c>
      <c r="U162" t="s">
        <v>37</v>
      </c>
      <c r="V162" t="s">
        <v>26</v>
      </c>
      <c r="W162" t="s">
        <v>1194</v>
      </c>
      <c r="Y162" s="1">
        <v>42748.313946759263</v>
      </c>
      <c r="Z162" s="1">
        <v>42750.836504629631</v>
      </c>
    </row>
    <row r="163" spans="1:27" x14ac:dyDescent="0.3">
      <c r="A163">
        <v>95059</v>
      </c>
      <c r="B163" t="s">
        <v>230</v>
      </c>
      <c r="C163" t="s">
        <v>106</v>
      </c>
      <c r="D163" t="s">
        <v>108</v>
      </c>
      <c r="E163" t="s">
        <v>262</v>
      </c>
      <c r="F163" t="s">
        <v>27</v>
      </c>
      <c r="G163" t="s">
        <v>169</v>
      </c>
      <c r="H163" t="s">
        <v>1067</v>
      </c>
      <c r="I163" t="s">
        <v>230</v>
      </c>
      <c r="J163" t="s">
        <v>230</v>
      </c>
      <c r="K163" t="s">
        <v>41</v>
      </c>
      <c r="L163" t="s">
        <v>28</v>
      </c>
      <c r="N163" t="s">
        <v>1194</v>
      </c>
      <c r="O163" t="s">
        <v>1194</v>
      </c>
      <c r="R163" t="s">
        <v>765</v>
      </c>
      <c r="T163" t="s">
        <v>43</v>
      </c>
      <c r="U163" t="s">
        <v>29</v>
      </c>
      <c r="V163" t="s">
        <v>26</v>
      </c>
      <c r="W163" t="s">
        <v>1194</v>
      </c>
      <c r="Y163" s="1">
        <v>42761.326215277775</v>
      </c>
      <c r="Z163" s="1">
        <v>42762.192835648151</v>
      </c>
    </row>
    <row r="164" spans="1:27" x14ac:dyDescent="0.3">
      <c r="A164">
        <v>96222</v>
      </c>
      <c r="B164" t="s">
        <v>139</v>
      </c>
      <c r="C164" t="s">
        <v>106</v>
      </c>
      <c r="D164" t="s">
        <v>141</v>
      </c>
      <c r="E164" t="s">
        <v>262</v>
      </c>
      <c r="F164" t="s">
        <v>27</v>
      </c>
      <c r="G164" t="s">
        <v>169</v>
      </c>
      <c r="H164" t="s">
        <v>1257</v>
      </c>
      <c r="I164" t="s">
        <v>915</v>
      </c>
      <c r="J164" t="s">
        <v>915</v>
      </c>
      <c r="K164" t="s">
        <v>41</v>
      </c>
      <c r="L164" t="s">
        <v>32</v>
      </c>
      <c r="N164" t="s">
        <v>1194</v>
      </c>
      <c r="O164" t="s">
        <v>1194</v>
      </c>
      <c r="Q164" t="s">
        <v>366</v>
      </c>
      <c r="R164" t="s">
        <v>765</v>
      </c>
      <c r="T164" t="s">
        <v>67</v>
      </c>
      <c r="U164" t="s">
        <v>29</v>
      </c>
      <c r="V164" t="s">
        <v>26</v>
      </c>
      <c r="W164" t="s">
        <v>1194</v>
      </c>
      <c r="Y164" s="1">
        <v>42787.250763888886</v>
      </c>
      <c r="Z164" s="1">
        <v>42794.200833333336</v>
      </c>
    </row>
    <row r="165" spans="1:27" x14ac:dyDescent="0.3">
      <c r="A165">
        <v>96266</v>
      </c>
      <c r="B165" t="s">
        <v>139</v>
      </c>
      <c r="C165" t="s">
        <v>106</v>
      </c>
      <c r="D165" t="s">
        <v>141</v>
      </c>
      <c r="E165" t="s">
        <v>262</v>
      </c>
      <c r="F165" t="s">
        <v>27</v>
      </c>
      <c r="G165" t="s">
        <v>169</v>
      </c>
      <c r="H165" t="s">
        <v>1256</v>
      </c>
      <c r="I165" t="s">
        <v>915</v>
      </c>
      <c r="J165" t="s">
        <v>915</v>
      </c>
      <c r="K165" t="s">
        <v>41</v>
      </c>
      <c r="L165" t="s">
        <v>32</v>
      </c>
      <c r="N165" t="s">
        <v>1194</v>
      </c>
      <c r="O165" t="s">
        <v>1194</v>
      </c>
      <c r="Q165" t="s">
        <v>1255</v>
      </c>
      <c r="R165" t="s">
        <v>765</v>
      </c>
      <c r="T165" t="s">
        <v>43</v>
      </c>
      <c r="U165" t="s">
        <v>29</v>
      </c>
      <c r="V165" t="s">
        <v>26</v>
      </c>
      <c r="W165" t="s">
        <v>1194</v>
      </c>
      <c r="Y165" s="1">
        <v>42788.11619212963</v>
      </c>
      <c r="Z165" s="1">
        <v>42794.202986111108</v>
      </c>
    </row>
    <row r="166" spans="1:27" x14ac:dyDescent="0.3">
      <c r="A166">
        <v>78871</v>
      </c>
      <c r="B166" t="s">
        <v>137</v>
      </c>
      <c r="C166" t="s">
        <v>95</v>
      </c>
      <c r="D166" t="s">
        <v>168</v>
      </c>
      <c r="E166" t="s">
        <v>147</v>
      </c>
      <c r="F166" t="s">
        <v>27</v>
      </c>
      <c r="G166" t="s">
        <v>166</v>
      </c>
      <c r="H166" t="s">
        <v>1066</v>
      </c>
      <c r="J166" t="s">
        <v>935</v>
      </c>
      <c r="K166" t="s">
        <v>41</v>
      </c>
      <c r="L166" t="s">
        <v>32</v>
      </c>
      <c r="N166" t="s">
        <v>1194</v>
      </c>
      <c r="O166" t="s">
        <v>1194</v>
      </c>
      <c r="R166" t="s">
        <v>765</v>
      </c>
      <c r="T166" t="s">
        <v>55</v>
      </c>
      <c r="U166" t="s">
        <v>37</v>
      </c>
      <c r="V166" t="s">
        <v>235</v>
      </c>
      <c r="W166" t="s">
        <v>1194</v>
      </c>
      <c r="Y166" s="1">
        <v>42444.553182870368</v>
      </c>
      <c r="Z166" s="1">
        <v>42446.644942129627</v>
      </c>
    </row>
    <row r="167" spans="1:27" x14ac:dyDescent="0.3">
      <c r="A167">
        <v>81162</v>
      </c>
      <c r="B167" t="s">
        <v>66</v>
      </c>
      <c r="C167" t="s">
        <v>23</v>
      </c>
      <c r="D167" t="s">
        <v>85</v>
      </c>
      <c r="E167" t="s">
        <v>24</v>
      </c>
      <c r="F167" t="s">
        <v>27</v>
      </c>
      <c r="G167" t="s">
        <v>76</v>
      </c>
      <c r="H167" t="s">
        <v>764</v>
      </c>
      <c r="I167" t="s">
        <v>938</v>
      </c>
      <c r="J167" t="s">
        <v>91</v>
      </c>
      <c r="K167" t="s">
        <v>60</v>
      </c>
      <c r="L167" t="s">
        <v>32</v>
      </c>
      <c r="N167" t="s">
        <v>1194</v>
      </c>
      <c r="O167" t="s">
        <v>1194</v>
      </c>
      <c r="R167" t="s">
        <v>235</v>
      </c>
      <c r="T167" t="s">
        <v>55</v>
      </c>
      <c r="U167" t="s">
        <v>60</v>
      </c>
      <c r="V167" t="s">
        <v>26</v>
      </c>
      <c r="W167" t="s">
        <v>1194</v>
      </c>
      <c r="Y167" s="1">
        <v>42479.526354166665</v>
      </c>
      <c r="Z167" s="1">
        <v>42485.099016203705</v>
      </c>
    </row>
    <row r="168" spans="1:27" x14ac:dyDescent="0.3">
      <c r="A168">
        <v>81264</v>
      </c>
      <c r="B168" t="s">
        <v>763</v>
      </c>
      <c r="C168" t="s">
        <v>23</v>
      </c>
      <c r="D168" t="s">
        <v>106</v>
      </c>
      <c r="E168" t="s">
        <v>24</v>
      </c>
      <c r="F168" t="s">
        <v>27</v>
      </c>
      <c r="G168" t="s">
        <v>42</v>
      </c>
      <c r="H168" t="s">
        <v>762</v>
      </c>
      <c r="J168" t="s">
        <v>670</v>
      </c>
      <c r="K168" t="s">
        <v>60</v>
      </c>
      <c r="L168" t="s">
        <v>32</v>
      </c>
      <c r="M168" t="s">
        <v>185</v>
      </c>
      <c r="N168" t="s">
        <v>1194</v>
      </c>
      <c r="O168" t="s">
        <v>1194</v>
      </c>
      <c r="R168" t="s">
        <v>235</v>
      </c>
      <c r="T168" t="s">
        <v>43</v>
      </c>
      <c r="U168" t="s">
        <v>60</v>
      </c>
      <c r="V168" t="s">
        <v>235</v>
      </c>
      <c r="W168" t="s">
        <v>1194</v>
      </c>
      <c r="Y168" s="1">
        <v>42480.965439814812</v>
      </c>
      <c r="Z168" s="1">
        <v>42702.129965277774</v>
      </c>
    </row>
    <row r="169" spans="1:27" x14ac:dyDescent="0.3">
      <c r="A169">
        <v>85419</v>
      </c>
      <c r="B169" t="s">
        <v>144</v>
      </c>
      <c r="C169" t="s">
        <v>23</v>
      </c>
      <c r="D169" t="s">
        <v>53</v>
      </c>
      <c r="E169" t="s">
        <v>24</v>
      </c>
      <c r="F169" t="s">
        <v>27</v>
      </c>
      <c r="G169" t="s">
        <v>42</v>
      </c>
      <c r="H169" t="s">
        <v>761</v>
      </c>
      <c r="I169" t="s">
        <v>144</v>
      </c>
      <c r="J169" t="s">
        <v>144</v>
      </c>
      <c r="K169" t="s">
        <v>60</v>
      </c>
      <c r="L169" t="s">
        <v>32</v>
      </c>
      <c r="N169" t="s">
        <v>1194</v>
      </c>
      <c r="O169" t="s">
        <v>500</v>
      </c>
      <c r="Q169" t="s">
        <v>549</v>
      </c>
      <c r="R169" t="s">
        <v>235</v>
      </c>
      <c r="T169" t="s">
        <v>43</v>
      </c>
      <c r="U169" t="s">
        <v>37</v>
      </c>
      <c r="V169" t="s">
        <v>26</v>
      </c>
      <c r="W169" t="s">
        <v>1194</v>
      </c>
      <c r="Y169" s="1">
        <v>42550.986678240741</v>
      </c>
      <c r="Z169" s="1">
        <v>42551.535173611112</v>
      </c>
    </row>
    <row r="170" spans="1:27" x14ac:dyDescent="0.3">
      <c r="A170">
        <v>88491</v>
      </c>
      <c r="B170" t="s">
        <v>329</v>
      </c>
      <c r="C170" t="s">
        <v>23</v>
      </c>
      <c r="D170" t="s">
        <v>53</v>
      </c>
      <c r="E170" t="s">
        <v>303</v>
      </c>
      <c r="F170" t="s">
        <v>27</v>
      </c>
      <c r="G170" t="s">
        <v>49</v>
      </c>
      <c r="H170" t="s">
        <v>1063</v>
      </c>
      <c r="J170" t="s">
        <v>329</v>
      </c>
      <c r="K170" t="s">
        <v>60</v>
      </c>
      <c r="L170" t="s">
        <v>32</v>
      </c>
      <c r="M170" t="s">
        <v>185</v>
      </c>
      <c r="N170" t="s">
        <v>1194</v>
      </c>
      <c r="O170" t="s">
        <v>1194</v>
      </c>
      <c r="R170" t="s">
        <v>235</v>
      </c>
      <c r="T170" t="s">
        <v>55</v>
      </c>
      <c r="U170" t="s">
        <v>60</v>
      </c>
      <c r="V170" t="s">
        <v>235</v>
      </c>
      <c r="W170" t="s">
        <v>1194</v>
      </c>
      <c r="Y170" s="1">
        <v>42615.013009259259</v>
      </c>
      <c r="Z170" s="1">
        <v>42625.959421296298</v>
      </c>
    </row>
    <row r="171" spans="1:27" x14ac:dyDescent="0.3">
      <c r="A171">
        <v>62190</v>
      </c>
      <c r="B171" t="s">
        <v>600</v>
      </c>
      <c r="C171" t="s">
        <v>23</v>
      </c>
      <c r="D171" t="s">
        <v>157</v>
      </c>
      <c r="E171" t="s">
        <v>24</v>
      </c>
      <c r="F171" t="s">
        <v>27</v>
      </c>
      <c r="G171" t="s">
        <v>58</v>
      </c>
      <c r="H171" t="s">
        <v>760</v>
      </c>
      <c r="J171" t="s">
        <v>600</v>
      </c>
      <c r="K171" t="s">
        <v>41</v>
      </c>
      <c r="L171" t="s">
        <v>32</v>
      </c>
      <c r="N171" t="s">
        <v>1194</v>
      </c>
      <c r="O171" t="s">
        <v>1194</v>
      </c>
      <c r="R171" t="s">
        <v>235</v>
      </c>
      <c r="T171" t="s">
        <v>55</v>
      </c>
      <c r="U171" t="s">
        <v>45</v>
      </c>
      <c r="V171" t="s">
        <v>156</v>
      </c>
      <c r="W171" t="s">
        <v>1194</v>
      </c>
      <c r="X171" t="s">
        <v>759</v>
      </c>
      <c r="Y171" s="1">
        <v>42135.920277777775</v>
      </c>
      <c r="Z171" s="1">
        <v>42409.514803240738</v>
      </c>
    </row>
    <row r="172" spans="1:27" x14ac:dyDescent="0.3">
      <c r="A172">
        <v>62230</v>
      </c>
      <c r="B172" t="s">
        <v>62</v>
      </c>
      <c r="C172" t="s">
        <v>23</v>
      </c>
      <c r="D172" t="s">
        <v>53</v>
      </c>
      <c r="E172" t="s">
        <v>24</v>
      </c>
      <c r="F172" t="s">
        <v>27</v>
      </c>
      <c r="G172" t="s">
        <v>25</v>
      </c>
      <c r="H172" t="s">
        <v>758</v>
      </c>
      <c r="J172" t="s">
        <v>77</v>
      </c>
      <c r="K172" t="s">
        <v>41</v>
      </c>
      <c r="L172" t="s">
        <v>32</v>
      </c>
      <c r="N172" t="s">
        <v>1194</v>
      </c>
      <c r="O172" t="s">
        <v>1194</v>
      </c>
      <c r="R172" t="s">
        <v>235</v>
      </c>
      <c r="T172" t="s">
        <v>55</v>
      </c>
      <c r="U172" t="s">
        <v>37</v>
      </c>
      <c r="V172" t="s">
        <v>130</v>
      </c>
      <c r="W172" t="s">
        <v>1194</v>
      </c>
      <c r="Y172" s="1">
        <v>42136.332824074074</v>
      </c>
      <c r="Z172" s="1">
        <v>42320.051689814813</v>
      </c>
      <c r="AA172" t="s">
        <v>686</v>
      </c>
    </row>
    <row r="173" spans="1:27" x14ac:dyDescent="0.3">
      <c r="A173">
        <v>65073</v>
      </c>
      <c r="B173" t="s">
        <v>600</v>
      </c>
      <c r="C173" t="s">
        <v>23</v>
      </c>
      <c r="D173" t="s">
        <v>157</v>
      </c>
      <c r="E173" t="s">
        <v>24</v>
      </c>
      <c r="F173" t="s">
        <v>27</v>
      </c>
      <c r="G173" t="s">
        <v>58</v>
      </c>
      <c r="H173" t="s">
        <v>757</v>
      </c>
      <c r="J173" t="s">
        <v>600</v>
      </c>
      <c r="K173" t="s">
        <v>41</v>
      </c>
      <c r="L173" t="s">
        <v>32</v>
      </c>
      <c r="N173" t="s">
        <v>1194</v>
      </c>
      <c r="O173" t="s">
        <v>1194</v>
      </c>
      <c r="R173" t="s">
        <v>235</v>
      </c>
      <c r="T173" t="s">
        <v>55</v>
      </c>
      <c r="U173" t="s">
        <v>45</v>
      </c>
      <c r="V173" t="s">
        <v>156</v>
      </c>
      <c r="W173" t="s">
        <v>1194</v>
      </c>
      <c r="Y173" s="1">
        <v>42191.611006944448</v>
      </c>
      <c r="Z173" s="1">
        <v>42383.390787037039</v>
      </c>
    </row>
    <row r="174" spans="1:27" x14ac:dyDescent="0.3">
      <c r="A174">
        <v>75966</v>
      </c>
      <c r="B174" t="s">
        <v>191</v>
      </c>
      <c r="C174" t="s">
        <v>23</v>
      </c>
      <c r="D174" t="s">
        <v>30</v>
      </c>
      <c r="E174" t="s">
        <v>24</v>
      </c>
      <c r="F174" t="s">
        <v>27</v>
      </c>
      <c r="G174" t="s">
        <v>49</v>
      </c>
      <c r="H174" t="s">
        <v>756</v>
      </c>
      <c r="J174" t="s">
        <v>191</v>
      </c>
      <c r="K174" t="s">
        <v>41</v>
      </c>
      <c r="L174" t="s">
        <v>32</v>
      </c>
      <c r="N174" t="s">
        <v>1194</v>
      </c>
      <c r="O174" t="s">
        <v>1194</v>
      </c>
      <c r="R174" t="s">
        <v>235</v>
      </c>
      <c r="T174" t="s">
        <v>55</v>
      </c>
      <c r="U174" t="s">
        <v>37</v>
      </c>
      <c r="V174" t="s">
        <v>235</v>
      </c>
      <c r="W174" t="s">
        <v>1194</v>
      </c>
      <c r="Y174" s="1">
        <v>42396.050763888888</v>
      </c>
      <c r="Z174" s="1">
        <v>42528.09542824074</v>
      </c>
    </row>
    <row r="175" spans="1:27" x14ac:dyDescent="0.3">
      <c r="A175">
        <v>76616</v>
      </c>
      <c r="B175" t="s">
        <v>197</v>
      </c>
      <c r="C175" t="s">
        <v>23</v>
      </c>
      <c r="D175" t="s">
        <v>68</v>
      </c>
      <c r="E175" t="s">
        <v>303</v>
      </c>
      <c r="F175" t="s">
        <v>27</v>
      </c>
      <c r="G175" t="s">
        <v>187</v>
      </c>
      <c r="H175" t="s">
        <v>1062</v>
      </c>
      <c r="I175" t="s">
        <v>229</v>
      </c>
      <c r="J175" t="s">
        <v>163</v>
      </c>
      <c r="K175" t="s">
        <v>41</v>
      </c>
      <c r="L175" t="s">
        <v>32</v>
      </c>
      <c r="N175" t="s">
        <v>1194</v>
      </c>
      <c r="O175" t="s">
        <v>1194</v>
      </c>
      <c r="R175" t="s">
        <v>235</v>
      </c>
      <c r="T175" t="s">
        <v>55</v>
      </c>
      <c r="U175" t="s">
        <v>37</v>
      </c>
      <c r="V175" t="s">
        <v>36</v>
      </c>
      <c r="W175" t="s">
        <v>1194</v>
      </c>
      <c r="Y175" s="1">
        <v>42405.120775462965</v>
      </c>
      <c r="Z175" s="1">
        <v>42571.110729166663</v>
      </c>
    </row>
    <row r="176" spans="1:27" x14ac:dyDescent="0.3">
      <c r="A176">
        <v>78389</v>
      </c>
      <c r="B176" t="s">
        <v>143</v>
      </c>
      <c r="C176" t="s">
        <v>23</v>
      </c>
      <c r="D176" t="s">
        <v>68</v>
      </c>
      <c r="E176" t="s">
        <v>48</v>
      </c>
      <c r="F176" t="s">
        <v>27</v>
      </c>
      <c r="G176" t="s">
        <v>187</v>
      </c>
      <c r="H176" t="s">
        <v>1061</v>
      </c>
      <c r="J176" t="s">
        <v>161</v>
      </c>
      <c r="K176" t="s">
        <v>41</v>
      </c>
      <c r="L176" t="s">
        <v>32</v>
      </c>
      <c r="N176" t="s">
        <v>1194</v>
      </c>
      <c r="O176" t="s">
        <v>1194</v>
      </c>
      <c r="R176" t="s">
        <v>235</v>
      </c>
      <c r="T176" t="s">
        <v>55</v>
      </c>
      <c r="U176" t="s">
        <v>37</v>
      </c>
      <c r="V176" t="s">
        <v>26</v>
      </c>
      <c r="W176" t="s">
        <v>1194</v>
      </c>
      <c r="X176" t="s">
        <v>1060</v>
      </c>
      <c r="Y176" s="1">
        <v>42437.14738425926</v>
      </c>
      <c r="Z176" s="1">
        <v>42452.003368055557</v>
      </c>
    </row>
    <row r="177" spans="1:26" x14ac:dyDescent="0.3">
      <c r="A177">
        <v>81243</v>
      </c>
      <c r="B177" t="s">
        <v>296</v>
      </c>
      <c r="C177" t="s">
        <v>23</v>
      </c>
      <c r="D177" t="s">
        <v>30</v>
      </c>
      <c r="E177" t="s">
        <v>24</v>
      </c>
      <c r="F177" t="s">
        <v>27</v>
      </c>
      <c r="G177" t="s">
        <v>172</v>
      </c>
      <c r="H177" t="s">
        <v>755</v>
      </c>
      <c r="J177" t="s">
        <v>296</v>
      </c>
      <c r="K177" t="s">
        <v>41</v>
      </c>
      <c r="L177" t="s">
        <v>32</v>
      </c>
      <c r="N177" t="s">
        <v>1194</v>
      </c>
      <c r="O177" t="s">
        <v>1194</v>
      </c>
      <c r="R177" t="s">
        <v>235</v>
      </c>
      <c r="S177" t="s">
        <v>426</v>
      </c>
      <c r="T177" t="s">
        <v>67</v>
      </c>
      <c r="U177" t="s">
        <v>37</v>
      </c>
      <c r="V177" t="s">
        <v>235</v>
      </c>
      <c r="W177" t="s">
        <v>1194</v>
      </c>
      <c r="Y177" s="1">
        <v>42480.43822916667</v>
      </c>
      <c r="Z177" s="1">
        <v>42515.58489583333</v>
      </c>
    </row>
    <row r="178" spans="1:26" x14ac:dyDescent="0.3">
      <c r="A178">
        <v>81858</v>
      </c>
      <c r="B178" t="s">
        <v>66</v>
      </c>
      <c r="C178" t="s">
        <v>23</v>
      </c>
      <c r="D178" t="s">
        <v>85</v>
      </c>
      <c r="E178" t="s">
        <v>24</v>
      </c>
      <c r="F178" t="s">
        <v>27</v>
      </c>
      <c r="G178" t="s">
        <v>187</v>
      </c>
      <c r="H178" t="s">
        <v>754</v>
      </c>
      <c r="I178" t="s">
        <v>349</v>
      </c>
      <c r="J178" t="s">
        <v>91</v>
      </c>
      <c r="K178" t="s">
        <v>41</v>
      </c>
      <c r="L178" t="s">
        <v>32</v>
      </c>
      <c r="M178" t="s">
        <v>44</v>
      </c>
      <c r="N178" t="s">
        <v>1194</v>
      </c>
      <c r="O178" t="s">
        <v>1194</v>
      </c>
      <c r="R178" t="s">
        <v>235</v>
      </c>
      <c r="T178" t="s">
        <v>67</v>
      </c>
      <c r="U178" t="s">
        <v>37</v>
      </c>
      <c r="V178" t="s">
        <v>26</v>
      </c>
      <c r="W178" t="s">
        <v>1194</v>
      </c>
      <c r="X178" t="s">
        <v>444</v>
      </c>
      <c r="Y178" s="1">
        <v>42488.306875000002</v>
      </c>
      <c r="Z178" s="1">
        <v>42496.286574074074</v>
      </c>
    </row>
    <row r="179" spans="1:26" x14ac:dyDescent="0.3">
      <c r="A179">
        <v>81998</v>
      </c>
      <c r="B179" t="s">
        <v>753</v>
      </c>
      <c r="C179" t="s">
        <v>23</v>
      </c>
      <c r="D179" t="s">
        <v>95</v>
      </c>
      <c r="E179" t="s">
        <v>24</v>
      </c>
      <c r="F179" t="s">
        <v>27</v>
      </c>
      <c r="G179" t="s">
        <v>49</v>
      </c>
      <c r="H179" t="s">
        <v>752</v>
      </c>
      <c r="J179" t="s">
        <v>751</v>
      </c>
      <c r="K179" t="s">
        <v>41</v>
      </c>
      <c r="L179" t="s">
        <v>32</v>
      </c>
      <c r="M179" t="s">
        <v>44</v>
      </c>
      <c r="N179" t="s">
        <v>1194</v>
      </c>
      <c r="O179" t="s">
        <v>1194</v>
      </c>
      <c r="R179" t="s">
        <v>235</v>
      </c>
      <c r="T179" t="s">
        <v>55</v>
      </c>
      <c r="U179" t="s">
        <v>37</v>
      </c>
      <c r="V179" t="s">
        <v>235</v>
      </c>
      <c r="W179" t="s">
        <v>1194</v>
      </c>
      <c r="X179" t="s">
        <v>750</v>
      </c>
      <c r="Y179" s="1">
        <v>42489.208541666667</v>
      </c>
      <c r="Z179" s="1">
        <v>42592.149293981478</v>
      </c>
    </row>
    <row r="180" spans="1:26" x14ac:dyDescent="0.3">
      <c r="A180">
        <v>82481</v>
      </c>
      <c r="B180" t="s">
        <v>191</v>
      </c>
      <c r="C180" t="s">
        <v>23</v>
      </c>
      <c r="D180" t="s">
        <v>30</v>
      </c>
      <c r="E180" t="s">
        <v>24</v>
      </c>
      <c r="F180" t="s">
        <v>27</v>
      </c>
      <c r="G180" t="s">
        <v>187</v>
      </c>
      <c r="H180" t="s">
        <v>749</v>
      </c>
      <c r="J180" t="s">
        <v>191</v>
      </c>
      <c r="K180" t="s">
        <v>41</v>
      </c>
      <c r="L180" t="s">
        <v>32</v>
      </c>
      <c r="M180" t="s">
        <v>44</v>
      </c>
      <c r="N180" t="s">
        <v>1194</v>
      </c>
      <c r="O180" t="s">
        <v>254</v>
      </c>
      <c r="R180" t="s">
        <v>235</v>
      </c>
      <c r="T180" t="s">
        <v>55</v>
      </c>
      <c r="U180" t="s">
        <v>45</v>
      </c>
      <c r="V180" t="s">
        <v>26</v>
      </c>
      <c r="W180" t="s">
        <v>1194</v>
      </c>
      <c r="X180" t="s">
        <v>703</v>
      </c>
      <c r="Y180" s="1">
        <v>42498.983969907407</v>
      </c>
      <c r="Z180" s="1">
        <v>42502.392766203702</v>
      </c>
    </row>
    <row r="181" spans="1:26" x14ac:dyDescent="0.3">
      <c r="A181">
        <v>83061</v>
      </c>
      <c r="B181" t="s">
        <v>702</v>
      </c>
      <c r="C181" t="s">
        <v>23</v>
      </c>
      <c r="D181" t="s">
        <v>85</v>
      </c>
      <c r="E181" t="s">
        <v>303</v>
      </c>
      <c r="F181" t="s">
        <v>27</v>
      </c>
      <c r="G181" t="s">
        <v>187</v>
      </c>
      <c r="H181" t="s">
        <v>1059</v>
      </c>
      <c r="I181" t="s">
        <v>234</v>
      </c>
      <c r="J181" t="s">
        <v>91</v>
      </c>
      <c r="K181" t="s">
        <v>41</v>
      </c>
      <c r="L181" t="s">
        <v>32</v>
      </c>
      <c r="N181" t="s">
        <v>1194</v>
      </c>
      <c r="O181" t="s">
        <v>1194</v>
      </c>
      <c r="R181" t="s">
        <v>235</v>
      </c>
      <c r="S181" t="s">
        <v>426</v>
      </c>
      <c r="T181" t="s">
        <v>43</v>
      </c>
      <c r="U181" t="s">
        <v>45</v>
      </c>
      <c r="V181" t="s">
        <v>26</v>
      </c>
      <c r="W181" t="s">
        <v>1194</v>
      </c>
      <c r="Y181" s="1">
        <v>42507.526967592596</v>
      </c>
      <c r="Z181" s="1">
        <v>42524.241759259261</v>
      </c>
    </row>
    <row r="182" spans="1:26" x14ac:dyDescent="0.3">
      <c r="A182">
        <v>83067</v>
      </c>
      <c r="B182" t="s">
        <v>748</v>
      </c>
      <c r="C182" t="s">
        <v>23</v>
      </c>
      <c r="D182" t="s">
        <v>85</v>
      </c>
      <c r="E182" t="s">
        <v>24</v>
      </c>
      <c r="F182" t="s">
        <v>27</v>
      </c>
      <c r="G182" t="s">
        <v>120</v>
      </c>
      <c r="H182" t="s">
        <v>747</v>
      </c>
      <c r="I182" t="s">
        <v>228</v>
      </c>
      <c r="J182" t="s">
        <v>91</v>
      </c>
      <c r="K182" t="s">
        <v>41</v>
      </c>
      <c r="L182" t="s">
        <v>32</v>
      </c>
      <c r="N182" t="s">
        <v>1194</v>
      </c>
      <c r="O182" t="s">
        <v>1194</v>
      </c>
      <c r="R182" t="s">
        <v>235</v>
      </c>
      <c r="T182" t="s">
        <v>67</v>
      </c>
      <c r="U182" t="s">
        <v>37</v>
      </c>
      <c r="V182" t="s">
        <v>26</v>
      </c>
      <c r="W182" t="s">
        <v>1194</v>
      </c>
      <c r="Y182" s="1">
        <v>42507.528020833335</v>
      </c>
      <c r="Z182" s="1">
        <v>42521.144594907404</v>
      </c>
    </row>
    <row r="183" spans="1:26" x14ac:dyDescent="0.3">
      <c r="A183">
        <v>83352</v>
      </c>
      <c r="B183" t="s">
        <v>128</v>
      </c>
      <c r="C183" t="s">
        <v>23</v>
      </c>
      <c r="D183" t="s">
        <v>726</v>
      </c>
      <c r="E183" t="s">
        <v>24</v>
      </c>
      <c r="F183" t="s">
        <v>27</v>
      </c>
      <c r="G183" t="s">
        <v>166</v>
      </c>
      <c r="H183" t="s">
        <v>746</v>
      </c>
      <c r="I183" t="s">
        <v>121</v>
      </c>
      <c r="J183" t="s">
        <v>745</v>
      </c>
      <c r="K183" t="s">
        <v>41</v>
      </c>
      <c r="L183" t="s">
        <v>32</v>
      </c>
      <c r="N183" t="s">
        <v>1194</v>
      </c>
      <c r="O183" t="s">
        <v>1194</v>
      </c>
      <c r="R183" t="s">
        <v>235</v>
      </c>
      <c r="T183" t="s">
        <v>67</v>
      </c>
      <c r="U183" t="s">
        <v>45</v>
      </c>
      <c r="V183" t="s">
        <v>235</v>
      </c>
      <c r="W183" t="s">
        <v>1194</v>
      </c>
      <c r="Y183" s="1">
        <v>42513.077372685184</v>
      </c>
      <c r="Z183" s="1">
        <v>42530.309131944443</v>
      </c>
    </row>
    <row r="184" spans="1:26" x14ac:dyDescent="0.3">
      <c r="A184">
        <v>83525</v>
      </c>
      <c r="B184" t="s">
        <v>191</v>
      </c>
      <c r="C184" t="s">
        <v>23</v>
      </c>
      <c r="D184" t="s">
        <v>30</v>
      </c>
      <c r="E184" t="s">
        <v>24</v>
      </c>
      <c r="F184" t="s">
        <v>27</v>
      </c>
      <c r="G184" t="s">
        <v>187</v>
      </c>
      <c r="H184" t="s">
        <v>744</v>
      </c>
      <c r="J184" t="s">
        <v>87</v>
      </c>
      <c r="K184" t="s">
        <v>41</v>
      </c>
      <c r="L184" t="s">
        <v>32</v>
      </c>
      <c r="N184" t="s">
        <v>1194</v>
      </c>
      <c r="O184" t="s">
        <v>1194</v>
      </c>
      <c r="R184" t="s">
        <v>235</v>
      </c>
      <c r="S184" t="s">
        <v>426</v>
      </c>
      <c r="T184" t="s">
        <v>55</v>
      </c>
      <c r="U184" t="s">
        <v>37</v>
      </c>
      <c r="V184" t="s">
        <v>26</v>
      </c>
      <c r="W184" t="s">
        <v>1194</v>
      </c>
      <c r="Y184" s="1">
        <v>42514.975810185184</v>
      </c>
      <c r="Z184" s="1">
        <v>42535.961504629631</v>
      </c>
    </row>
    <row r="185" spans="1:26" x14ac:dyDescent="0.3">
      <c r="A185">
        <v>83527</v>
      </c>
      <c r="B185" t="s">
        <v>89</v>
      </c>
      <c r="C185" t="s">
        <v>23</v>
      </c>
      <c r="D185" t="s">
        <v>30</v>
      </c>
      <c r="E185" t="s">
        <v>24</v>
      </c>
      <c r="F185" t="s">
        <v>27</v>
      </c>
      <c r="G185" t="s">
        <v>187</v>
      </c>
      <c r="H185" t="s">
        <v>743</v>
      </c>
      <c r="J185" t="s">
        <v>87</v>
      </c>
      <c r="K185" t="s">
        <v>41</v>
      </c>
      <c r="L185" t="s">
        <v>32</v>
      </c>
      <c r="N185" t="s">
        <v>1194</v>
      </c>
      <c r="O185" t="s">
        <v>1194</v>
      </c>
      <c r="R185" t="s">
        <v>235</v>
      </c>
      <c r="S185" t="s">
        <v>426</v>
      </c>
      <c r="T185" t="s">
        <v>43</v>
      </c>
      <c r="U185" t="s">
        <v>37</v>
      </c>
      <c r="V185" t="s">
        <v>26</v>
      </c>
      <c r="W185" t="s">
        <v>1194</v>
      </c>
      <c r="Y185" s="1">
        <v>42514.976747685185</v>
      </c>
      <c r="Z185" s="1">
        <v>42523.220729166664</v>
      </c>
    </row>
    <row r="186" spans="1:26" x14ac:dyDescent="0.3">
      <c r="A186">
        <v>83722</v>
      </c>
      <c r="B186" t="s">
        <v>89</v>
      </c>
      <c r="C186" t="s">
        <v>23</v>
      </c>
      <c r="D186" t="s">
        <v>30</v>
      </c>
      <c r="E186" t="s">
        <v>24</v>
      </c>
      <c r="F186" t="s">
        <v>387</v>
      </c>
      <c r="G186" t="s">
        <v>187</v>
      </c>
      <c r="H186" t="s">
        <v>742</v>
      </c>
      <c r="I186" t="s">
        <v>913</v>
      </c>
      <c r="J186" t="s">
        <v>87</v>
      </c>
      <c r="K186" t="s">
        <v>41</v>
      </c>
      <c r="L186" t="s">
        <v>32</v>
      </c>
      <c r="N186" t="s">
        <v>1194</v>
      </c>
      <c r="O186" t="s">
        <v>175</v>
      </c>
      <c r="R186" t="s">
        <v>235</v>
      </c>
      <c r="S186" t="s">
        <v>426</v>
      </c>
      <c r="T186" t="s">
        <v>55</v>
      </c>
      <c r="U186" t="s">
        <v>37</v>
      </c>
      <c r="V186" t="s">
        <v>26</v>
      </c>
      <c r="W186" t="s">
        <v>1194</v>
      </c>
      <c r="Y186" s="1">
        <v>42520.197442129633</v>
      </c>
      <c r="Z186" s="1">
        <v>42745.221643518518</v>
      </c>
    </row>
    <row r="187" spans="1:26" x14ac:dyDescent="0.3">
      <c r="A187">
        <v>83748</v>
      </c>
      <c r="B187" t="s">
        <v>144</v>
      </c>
      <c r="C187" t="s">
        <v>23</v>
      </c>
      <c r="D187" t="s">
        <v>68</v>
      </c>
      <c r="E187" t="s">
        <v>24</v>
      </c>
      <c r="F187" t="s">
        <v>27</v>
      </c>
      <c r="G187" t="s">
        <v>42</v>
      </c>
      <c r="H187" t="s">
        <v>741</v>
      </c>
      <c r="I187" t="s">
        <v>80</v>
      </c>
      <c r="J187" t="s">
        <v>198</v>
      </c>
      <c r="K187" t="s">
        <v>41</v>
      </c>
      <c r="L187" t="s">
        <v>32</v>
      </c>
      <c r="M187" t="s">
        <v>57</v>
      </c>
      <c r="N187" t="s">
        <v>1194</v>
      </c>
      <c r="O187" t="s">
        <v>255</v>
      </c>
      <c r="R187" t="s">
        <v>235</v>
      </c>
      <c r="T187" t="s">
        <v>43</v>
      </c>
      <c r="U187" t="s">
        <v>37</v>
      </c>
      <c r="V187" t="s">
        <v>26</v>
      </c>
      <c r="W187" t="s">
        <v>1194</v>
      </c>
      <c r="Y187" s="1">
        <v>42521.151053240741</v>
      </c>
      <c r="Z187" s="1">
        <v>42527.983229166668</v>
      </c>
    </row>
    <row r="188" spans="1:26" x14ac:dyDescent="0.3">
      <c r="A188">
        <v>83779</v>
      </c>
      <c r="B188" t="s">
        <v>61</v>
      </c>
      <c r="C188" t="s">
        <v>23</v>
      </c>
      <c r="D188" t="s">
        <v>68</v>
      </c>
      <c r="E188" t="s">
        <v>24</v>
      </c>
      <c r="F188" t="s">
        <v>27</v>
      </c>
      <c r="G188" t="s">
        <v>42</v>
      </c>
      <c r="H188" t="s">
        <v>740</v>
      </c>
      <c r="I188" t="s">
        <v>150</v>
      </c>
      <c r="J188" t="s">
        <v>150</v>
      </c>
      <c r="K188" t="s">
        <v>41</v>
      </c>
      <c r="L188" t="s">
        <v>32</v>
      </c>
      <c r="M188" t="s">
        <v>57</v>
      </c>
      <c r="N188" t="s">
        <v>1194</v>
      </c>
      <c r="O188" t="s">
        <v>472</v>
      </c>
      <c r="R188" t="s">
        <v>235</v>
      </c>
      <c r="T188" t="s">
        <v>43</v>
      </c>
      <c r="U188" t="s">
        <v>29</v>
      </c>
      <c r="V188" t="s">
        <v>26</v>
      </c>
      <c r="W188" t="s">
        <v>1194</v>
      </c>
      <c r="Y188" s="1">
        <v>42521.242337962962</v>
      </c>
      <c r="Z188" s="1">
        <v>42591.924456018518</v>
      </c>
    </row>
    <row r="189" spans="1:26" x14ac:dyDescent="0.3">
      <c r="A189">
        <v>83925</v>
      </c>
      <c r="B189" t="s">
        <v>22</v>
      </c>
      <c r="C189" t="s">
        <v>23</v>
      </c>
      <c r="D189" t="s">
        <v>30</v>
      </c>
      <c r="E189" t="s">
        <v>24</v>
      </c>
      <c r="F189" t="s">
        <v>27</v>
      </c>
      <c r="G189" t="s">
        <v>49</v>
      </c>
      <c r="H189" t="s">
        <v>739</v>
      </c>
      <c r="I189" t="s">
        <v>121</v>
      </c>
      <c r="J189" t="s">
        <v>191</v>
      </c>
      <c r="K189" t="s">
        <v>41</v>
      </c>
      <c r="L189" t="s">
        <v>240</v>
      </c>
      <c r="N189" t="s">
        <v>1194</v>
      </c>
      <c r="O189" t="s">
        <v>1194</v>
      </c>
      <c r="R189" t="s">
        <v>235</v>
      </c>
      <c r="T189" t="s">
        <v>43</v>
      </c>
      <c r="U189" t="s">
        <v>45</v>
      </c>
      <c r="V189" t="s">
        <v>26</v>
      </c>
      <c r="W189" t="s">
        <v>1194</v>
      </c>
      <c r="Y189" s="1">
        <v>42523.188530092593</v>
      </c>
      <c r="Z189" s="1">
        <v>42555.939930555556</v>
      </c>
    </row>
    <row r="190" spans="1:26" x14ac:dyDescent="0.3">
      <c r="A190">
        <v>84186</v>
      </c>
      <c r="B190" t="s">
        <v>66</v>
      </c>
      <c r="C190" t="s">
        <v>23</v>
      </c>
      <c r="D190" t="s">
        <v>68</v>
      </c>
      <c r="E190" t="s">
        <v>149</v>
      </c>
      <c r="F190" t="s">
        <v>27</v>
      </c>
      <c r="G190" t="s">
        <v>187</v>
      </c>
      <c r="H190" t="s">
        <v>1058</v>
      </c>
      <c r="I190" t="s">
        <v>950</v>
      </c>
      <c r="J190" t="s">
        <v>91</v>
      </c>
      <c r="K190" t="s">
        <v>41</v>
      </c>
      <c r="L190" t="s">
        <v>101</v>
      </c>
      <c r="M190" t="s">
        <v>185</v>
      </c>
      <c r="N190" t="s">
        <v>1194</v>
      </c>
      <c r="O190" t="s">
        <v>1194</v>
      </c>
      <c r="R190" t="s">
        <v>235</v>
      </c>
      <c r="T190" t="s">
        <v>43</v>
      </c>
      <c r="U190" t="s">
        <v>45</v>
      </c>
      <c r="V190" t="s">
        <v>235</v>
      </c>
      <c r="W190" t="s">
        <v>1194</v>
      </c>
      <c r="Y190" s="1">
        <v>42528.527418981481</v>
      </c>
      <c r="Z190" s="1">
        <v>42619.193310185183</v>
      </c>
    </row>
    <row r="191" spans="1:26" x14ac:dyDescent="0.3">
      <c r="A191">
        <v>84597</v>
      </c>
      <c r="B191" t="s">
        <v>266</v>
      </c>
      <c r="C191" t="s">
        <v>23</v>
      </c>
      <c r="D191" t="s">
        <v>68</v>
      </c>
      <c r="E191" t="s">
        <v>24</v>
      </c>
      <c r="F191" t="s">
        <v>27</v>
      </c>
      <c r="G191" t="s">
        <v>49</v>
      </c>
      <c r="H191" t="s">
        <v>738</v>
      </c>
      <c r="J191" t="s">
        <v>329</v>
      </c>
      <c r="K191" t="s">
        <v>41</v>
      </c>
      <c r="L191" t="s">
        <v>32</v>
      </c>
      <c r="M191" t="s">
        <v>185</v>
      </c>
      <c r="N191" t="s">
        <v>1194</v>
      </c>
      <c r="O191" t="s">
        <v>1194</v>
      </c>
      <c r="R191" t="s">
        <v>235</v>
      </c>
      <c r="T191" t="s">
        <v>43</v>
      </c>
      <c r="U191" t="s">
        <v>45</v>
      </c>
      <c r="V191" t="s">
        <v>235</v>
      </c>
      <c r="W191" t="s">
        <v>1194</v>
      </c>
      <c r="Y191" s="1">
        <v>42536.012800925928</v>
      </c>
      <c r="Z191" s="1">
        <v>42577.32534722222</v>
      </c>
    </row>
    <row r="192" spans="1:26" x14ac:dyDescent="0.3">
      <c r="A192">
        <v>84610</v>
      </c>
      <c r="B192" t="s">
        <v>144</v>
      </c>
      <c r="C192" t="s">
        <v>23</v>
      </c>
      <c r="D192" t="s">
        <v>53</v>
      </c>
      <c r="E192" t="s">
        <v>262</v>
      </c>
      <c r="F192" t="s">
        <v>27</v>
      </c>
      <c r="G192" t="s">
        <v>49</v>
      </c>
      <c r="H192" t="s">
        <v>1057</v>
      </c>
      <c r="J192" t="s">
        <v>670</v>
      </c>
      <c r="K192" t="s">
        <v>41</v>
      </c>
      <c r="L192" t="s">
        <v>32</v>
      </c>
      <c r="N192" t="s">
        <v>1194</v>
      </c>
      <c r="O192" t="s">
        <v>1194</v>
      </c>
      <c r="R192" t="s">
        <v>235</v>
      </c>
      <c r="T192" t="s">
        <v>55</v>
      </c>
      <c r="U192" t="s">
        <v>45</v>
      </c>
      <c r="V192" t="s">
        <v>235</v>
      </c>
      <c r="W192" t="s">
        <v>1194</v>
      </c>
      <c r="Y192" s="1">
        <v>42536.150509259256</v>
      </c>
      <c r="Z192" s="1">
        <v>42586.336805555555</v>
      </c>
    </row>
    <row r="193" spans="1:27" x14ac:dyDescent="0.3">
      <c r="A193">
        <v>85166</v>
      </c>
      <c r="B193" t="s">
        <v>144</v>
      </c>
      <c r="C193" t="s">
        <v>23</v>
      </c>
      <c r="D193" t="s">
        <v>53</v>
      </c>
      <c r="E193" t="s">
        <v>24</v>
      </c>
      <c r="F193" t="s">
        <v>27</v>
      </c>
      <c r="G193" t="s">
        <v>42</v>
      </c>
      <c r="H193" t="s">
        <v>737</v>
      </c>
      <c r="I193" t="s">
        <v>144</v>
      </c>
      <c r="J193" t="s">
        <v>144</v>
      </c>
      <c r="K193" t="s">
        <v>41</v>
      </c>
      <c r="L193" t="s">
        <v>32</v>
      </c>
      <c r="M193" t="s">
        <v>44</v>
      </c>
      <c r="N193" t="s">
        <v>1194</v>
      </c>
      <c r="O193" t="s">
        <v>500</v>
      </c>
      <c r="Q193" t="s">
        <v>736</v>
      </c>
      <c r="R193" t="s">
        <v>235</v>
      </c>
      <c r="T193" t="s">
        <v>43</v>
      </c>
      <c r="U193" t="s">
        <v>37</v>
      </c>
      <c r="V193" t="s">
        <v>26</v>
      </c>
      <c r="W193" t="s">
        <v>1194</v>
      </c>
      <c r="X193" t="s">
        <v>585</v>
      </c>
      <c r="Y193" s="1">
        <v>42548.023275462961</v>
      </c>
      <c r="Z193" s="1">
        <v>42549.057615740741</v>
      </c>
    </row>
    <row r="194" spans="1:27" x14ac:dyDescent="0.3">
      <c r="A194">
        <v>85277</v>
      </c>
      <c r="B194" t="s">
        <v>261</v>
      </c>
      <c r="C194" t="s">
        <v>23</v>
      </c>
      <c r="D194" t="s">
        <v>95</v>
      </c>
      <c r="E194" t="s">
        <v>24</v>
      </c>
      <c r="F194" t="s">
        <v>27</v>
      </c>
      <c r="G194" t="s">
        <v>49</v>
      </c>
      <c r="H194" t="s">
        <v>735</v>
      </c>
      <c r="I194" t="s">
        <v>927</v>
      </c>
      <c r="J194" t="s">
        <v>198</v>
      </c>
      <c r="K194" t="s">
        <v>41</v>
      </c>
      <c r="L194" t="s">
        <v>32</v>
      </c>
      <c r="M194" t="s">
        <v>185</v>
      </c>
      <c r="N194" t="s">
        <v>1194</v>
      </c>
      <c r="O194" t="s">
        <v>465</v>
      </c>
      <c r="R194" t="s">
        <v>235</v>
      </c>
      <c r="T194" t="s">
        <v>43</v>
      </c>
      <c r="U194" t="s">
        <v>37</v>
      </c>
      <c r="V194" t="s">
        <v>26</v>
      </c>
      <c r="W194" t="s">
        <v>1194</v>
      </c>
      <c r="Y194" s="1">
        <v>42549.148819444446</v>
      </c>
      <c r="Z194" s="1">
        <v>42601.167534722219</v>
      </c>
    </row>
    <row r="195" spans="1:27" x14ac:dyDescent="0.3">
      <c r="A195">
        <v>85282</v>
      </c>
      <c r="B195" t="s">
        <v>261</v>
      </c>
      <c r="C195" t="s">
        <v>23</v>
      </c>
      <c r="D195" t="s">
        <v>95</v>
      </c>
      <c r="E195" t="s">
        <v>24</v>
      </c>
      <c r="F195" t="s">
        <v>27</v>
      </c>
      <c r="G195" t="s">
        <v>42</v>
      </c>
      <c r="H195" t="s">
        <v>734</v>
      </c>
      <c r="I195" t="s">
        <v>936</v>
      </c>
      <c r="J195" t="s">
        <v>198</v>
      </c>
      <c r="K195" t="s">
        <v>41</v>
      </c>
      <c r="L195" t="s">
        <v>32</v>
      </c>
      <c r="M195" t="s">
        <v>73</v>
      </c>
      <c r="N195" t="s">
        <v>1194</v>
      </c>
      <c r="O195" t="s">
        <v>465</v>
      </c>
      <c r="R195" t="s">
        <v>235</v>
      </c>
      <c r="T195" t="s">
        <v>43</v>
      </c>
      <c r="U195" t="s">
        <v>29</v>
      </c>
      <c r="V195" t="s">
        <v>26</v>
      </c>
      <c r="W195" t="s">
        <v>1194</v>
      </c>
      <c r="Y195" s="1">
        <v>42549.157604166663</v>
      </c>
      <c r="Z195" s="1">
        <v>42601.167523148149</v>
      </c>
    </row>
    <row r="196" spans="1:27" x14ac:dyDescent="0.3">
      <c r="A196">
        <v>85315</v>
      </c>
      <c r="B196" t="s">
        <v>733</v>
      </c>
      <c r="C196" t="s">
        <v>23</v>
      </c>
      <c r="D196" t="s">
        <v>68</v>
      </c>
      <c r="E196" t="s">
        <v>24</v>
      </c>
      <c r="F196" t="s">
        <v>387</v>
      </c>
      <c r="G196" t="s">
        <v>187</v>
      </c>
      <c r="H196" t="s">
        <v>732</v>
      </c>
      <c r="I196" t="s">
        <v>800</v>
      </c>
      <c r="J196" t="s">
        <v>102</v>
      </c>
      <c r="K196" t="s">
        <v>41</v>
      </c>
      <c r="L196" t="s">
        <v>32</v>
      </c>
      <c r="M196" t="s">
        <v>185</v>
      </c>
      <c r="N196" t="s">
        <v>1194</v>
      </c>
      <c r="O196" t="s">
        <v>500</v>
      </c>
      <c r="R196" t="s">
        <v>235</v>
      </c>
      <c r="T196" t="s">
        <v>43</v>
      </c>
      <c r="U196" t="s">
        <v>37</v>
      </c>
      <c r="V196" t="s">
        <v>26</v>
      </c>
      <c r="W196" t="s">
        <v>1194</v>
      </c>
      <c r="Y196" s="1">
        <v>42549.494687500002</v>
      </c>
      <c r="Z196" s="1">
        <v>42737.923368055555</v>
      </c>
    </row>
    <row r="197" spans="1:27" x14ac:dyDescent="0.3">
      <c r="A197">
        <v>85370</v>
      </c>
      <c r="B197" t="s">
        <v>22</v>
      </c>
      <c r="C197" t="s">
        <v>23</v>
      </c>
      <c r="D197" t="s">
        <v>30</v>
      </c>
      <c r="E197" t="s">
        <v>24</v>
      </c>
      <c r="F197" t="s">
        <v>27</v>
      </c>
      <c r="G197" t="s">
        <v>25</v>
      </c>
      <c r="H197" t="s">
        <v>731</v>
      </c>
      <c r="I197" t="s">
        <v>22</v>
      </c>
      <c r="J197" t="s">
        <v>22</v>
      </c>
      <c r="K197" t="s">
        <v>41</v>
      </c>
      <c r="L197" t="s">
        <v>32</v>
      </c>
      <c r="N197" t="s">
        <v>1194</v>
      </c>
      <c r="O197" t="s">
        <v>1194</v>
      </c>
      <c r="Q197" t="s">
        <v>552</v>
      </c>
      <c r="R197" t="s">
        <v>235</v>
      </c>
      <c r="T197" t="s">
        <v>55</v>
      </c>
      <c r="U197" t="s">
        <v>45</v>
      </c>
      <c r="V197" t="s">
        <v>26</v>
      </c>
      <c r="W197" t="s">
        <v>1194</v>
      </c>
      <c r="Y197" s="1">
        <v>42550.177685185183</v>
      </c>
      <c r="Z197" s="1">
        <v>42704.895231481481</v>
      </c>
    </row>
    <row r="198" spans="1:27" x14ac:dyDescent="0.3">
      <c r="A198">
        <v>85498</v>
      </c>
      <c r="B198" t="s">
        <v>61</v>
      </c>
      <c r="C198" t="s">
        <v>23</v>
      </c>
      <c r="D198" t="s">
        <v>157</v>
      </c>
      <c r="E198" t="s">
        <v>24</v>
      </c>
      <c r="F198" t="s">
        <v>27</v>
      </c>
      <c r="G198" t="s">
        <v>153</v>
      </c>
      <c r="H198" t="s">
        <v>730</v>
      </c>
      <c r="I198" t="s">
        <v>937</v>
      </c>
      <c r="J198" t="s">
        <v>150</v>
      </c>
      <c r="K198" t="s">
        <v>41</v>
      </c>
      <c r="L198" t="s">
        <v>32</v>
      </c>
      <c r="M198" t="s">
        <v>369</v>
      </c>
      <c r="N198" t="s">
        <v>1194</v>
      </c>
      <c r="O198" t="s">
        <v>465</v>
      </c>
      <c r="P198">
        <v>11311</v>
      </c>
      <c r="Q198" t="s">
        <v>549</v>
      </c>
      <c r="R198" t="s">
        <v>235</v>
      </c>
      <c r="T198" t="s">
        <v>43</v>
      </c>
      <c r="U198" t="s">
        <v>29</v>
      </c>
      <c r="V198" t="s">
        <v>112</v>
      </c>
      <c r="W198" t="s">
        <v>361</v>
      </c>
      <c r="Y198" s="1">
        <v>42552.165208333332</v>
      </c>
      <c r="Z198" s="1">
        <v>42613.063460648147</v>
      </c>
    </row>
    <row r="199" spans="1:27" x14ac:dyDescent="0.3">
      <c r="A199">
        <v>85557</v>
      </c>
      <c r="B199" t="s">
        <v>66</v>
      </c>
      <c r="C199" t="s">
        <v>23</v>
      </c>
      <c r="D199" t="s">
        <v>68</v>
      </c>
      <c r="E199" t="s">
        <v>149</v>
      </c>
      <c r="F199" t="s">
        <v>27</v>
      </c>
      <c r="G199" t="s">
        <v>187</v>
      </c>
      <c r="H199" t="s">
        <v>1056</v>
      </c>
      <c r="I199" t="s">
        <v>950</v>
      </c>
      <c r="J199" t="s">
        <v>91</v>
      </c>
      <c r="K199" t="s">
        <v>41</v>
      </c>
      <c r="L199" t="s">
        <v>240</v>
      </c>
      <c r="N199" t="s">
        <v>1194</v>
      </c>
      <c r="O199" t="s">
        <v>1194</v>
      </c>
      <c r="R199" t="s">
        <v>235</v>
      </c>
      <c r="S199" t="s">
        <v>235</v>
      </c>
      <c r="T199" t="s">
        <v>55</v>
      </c>
      <c r="U199" t="s">
        <v>45</v>
      </c>
      <c r="V199" t="s">
        <v>235</v>
      </c>
      <c r="W199" t="s">
        <v>1194</v>
      </c>
      <c r="Y199" s="1">
        <v>42552.693553240744</v>
      </c>
      <c r="Z199" s="1">
        <v>42584.229189814818</v>
      </c>
    </row>
    <row r="200" spans="1:27" x14ac:dyDescent="0.3">
      <c r="A200">
        <v>85664</v>
      </c>
      <c r="B200" t="s">
        <v>748</v>
      </c>
      <c r="C200" t="s">
        <v>23</v>
      </c>
      <c r="D200" t="s">
        <v>1055</v>
      </c>
      <c r="E200" t="s">
        <v>262</v>
      </c>
      <c r="F200" t="s">
        <v>27</v>
      </c>
      <c r="G200" t="s">
        <v>49</v>
      </c>
      <c r="H200" t="s">
        <v>1054</v>
      </c>
      <c r="I200" t="s">
        <v>248</v>
      </c>
      <c r="J200" t="s">
        <v>248</v>
      </c>
      <c r="K200" t="s">
        <v>41</v>
      </c>
      <c r="L200" t="s">
        <v>240</v>
      </c>
      <c r="N200" t="s">
        <v>1194</v>
      </c>
      <c r="O200" t="s">
        <v>1194</v>
      </c>
      <c r="R200" t="s">
        <v>235</v>
      </c>
      <c r="S200" t="s">
        <v>235</v>
      </c>
      <c r="T200" t="s">
        <v>67</v>
      </c>
      <c r="U200" t="s">
        <v>45</v>
      </c>
      <c r="V200" t="s">
        <v>235</v>
      </c>
      <c r="W200" t="s">
        <v>1194</v>
      </c>
      <c r="Y200" s="1">
        <v>42555.939606481479</v>
      </c>
      <c r="Z200" s="1">
        <v>42556.384918981479</v>
      </c>
    </row>
    <row r="201" spans="1:27" x14ac:dyDescent="0.3">
      <c r="A201">
        <v>85911</v>
      </c>
      <c r="B201" t="s">
        <v>197</v>
      </c>
      <c r="C201" t="s">
        <v>23</v>
      </c>
      <c r="D201" t="s">
        <v>199</v>
      </c>
      <c r="E201" t="s">
        <v>24</v>
      </c>
      <c r="F201" t="s">
        <v>27</v>
      </c>
      <c r="G201" t="s">
        <v>35</v>
      </c>
      <c r="H201" t="s">
        <v>729</v>
      </c>
      <c r="I201" t="s">
        <v>284</v>
      </c>
      <c r="J201" t="s">
        <v>284</v>
      </c>
      <c r="K201" t="s">
        <v>41</v>
      </c>
      <c r="L201" t="s">
        <v>32</v>
      </c>
      <c r="M201" t="s">
        <v>369</v>
      </c>
      <c r="N201" t="s">
        <v>1194</v>
      </c>
      <c r="O201" t="s">
        <v>465</v>
      </c>
      <c r="R201" t="s">
        <v>235</v>
      </c>
      <c r="T201" t="s">
        <v>55</v>
      </c>
      <c r="U201" t="s">
        <v>45</v>
      </c>
      <c r="V201" t="s">
        <v>235</v>
      </c>
      <c r="W201" t="s">
        <v>1194</v>
      </c>
      <c r="Y201" s="1">
        <v>42562.056041666663</v>
      </c>
      <c r="Z201" s="1">
        <v>42605.144201388888</v>
      </c>
    </row>
    <row r="202" spans="1:27" x14ac:dyDescent="0.3">
      <c r="A202">
        <v>86147</v>
      </c>
      <c r="B202" t="s">
        <v>143</v>
      </c>
      <c r="C202" t="s">
        <v>23</v>
      </c>
      <c r="D202" t="s">
        <v>68</v>
      </c>
      <c r="E202" t="s">
        <v>262</v>
      </c>
      <c r="F202" t="s">
        <v>27</v>
      </c>
      <c r="G202" t="s">
        <v>187</v>
      </c>
      <c r="H202" t="s">
        <v>1053</v>
      </c>
      <c r="I202" t="s">
        <v>919</v>
      </c>
      <c r="J202" t="s">
        <v>919</v>
      </c>
      <c r="K202" t="s">
        <v>41</v>
      </c>
      <c r="L202" t="s">
        <v>32</v>
      </c>
      <c r="N202" t="s">
        <v>1194</v>
      </c>
      <c r="O202" t="s">
        <v>1194</v>
      </c>
      <c r="R202" t="s">
        <v>235</v>
      </c>
      <c r="T202" t="s">
        <v>55</v>
      </c>
      <c r="U202" t="s">
        <v>37</v>
      </c>
      <c r="V202" t="s">
        <v>235</v>
      </c>
      <c r="W202" t="s">
        <v>1194</v>
      </c>
      <c r="Y202" s="1">
        <v>42565.224432870367</v>
      </c>
      <c r="Z202" s="1">
        <v>42571.150787037041</v>
      </c>
    </row>
    <row r="203" spans="1:27" x14ac:dyDescent="0.3">
      <c r="A203">
        <v>86329</v>
      </c>
      <c r="B203" t="s">
        <v>289</v>
      </c>
      <c r="C203" t="s">
        <v>23</v>
      </c>
      <c r="D203" t="s">
        <v>68</v>
      </c>
      <c r="E203" t="s">
        <v>24</v>
      </c>
      <c r="F203" t="s">
        <v>27</v>
      </c>
      <c r="G203" t="s">
        <v>276</v>
      </c>
      <c r="H203" t="s">
        <v>728</v>
      </c>
      <c r="I203" t="s">
        <v>227</v>
      </c>
      <c r="J203" t="s">
        <v>289</v>
      </c>
      <c r="K203" t="s">
        <v>41</v>
      </c>
      <c r="L203" t="s">
        <v>32</v>
      </c>
      <c r="M203" t="s">
        <v>104</v>
      </c>
      <c r="N203" t="s">
        <v>1194</v>
      </c>
      <c r="O203" t="s">
        <v>472</v>
      </c>
      <c r="Q203" t="s">
        <v>727</v>
      </c>
      <c r="R203" t="s">
        <v>235</v>
      </c>
      <c r="T203" t="s">
        <v>43</v>
      </c>
      <c r="U203" t="s">
        <v>29</v>
      </c>
      <c r="V203" t="s">
        <v>26</v>
      </c>
      <c r="W203" t="s">
        <v>361</v>
      </c>
      <c r="Y203" s="1">
        <v>42570.189872685187</v>
      </c>
      <c r="Z203" s="1">
        <v>42586.190648148149</v>
      </c>
    </row>
    <row r="204" spans="1:27" x14ac:dyDescent="0.3">
      <c r="A204">
        <v>86495</v>
      </c>
      <c r="B204" t="s">
        <v>89</v>
      </c>
      <c r="C204" t="s">
        <v>23</v>
      </c>
      <c r="D204" t="s">
        <v>726</v>
      </c>
      <c r="E204" t="s">
        <v>24</v>
      </c>
      <c r="F204" t="s">
        <v>27</v>
      </c>
      <c r="G204" t="s">
        <v>166</v>
      </c>
      <c r="H204" t="s">
        <v>725</v>
      </c>
      <c r="I204" t="s">
        <v>121</v>
      </c>
      <c r="J204" t="s">
        <v>177</v>
      </c>
      <c r="K204" t="s">
        <v>41</v>
      </c>
      <c r="L204" t="s">
        <v>32</v>
      </c>
      <c r="N204" t="s">
        <v>1194</v>
      </c>
      <c r="O204" t="s">
        <v>1194</v>
      </c>
      <c r="R204" t="s">
        <v>235</v>
      </c>
      <c r="T204" t="s">
        <v>43</v>
      </c>
      <c r="U204" t="s">
        <v>45</v>
      </c>
      <c r="V204" t="s">
        <v>235</v>
      </c>
      <c r="W204" t="s">
        <v>1194</v>
      </c>
      <c r="Y204" s="1">
        <v>42572.26158564815</v>
      </c>
      <c r="Z204" s="1">
        <v>42572.922893518517</v>
      </c>
    </row>
    <row r="205" spans="1:27" x14ac:dyDescent="0.3">
      <c r="A205">
        <v>86622</v>
      </c>
      <c r="B205" t="s">
        <v>253</v>
      </c>
      <c r="C205" t="s">
        <v>23</v>
      </c>
      <c r="D205" t="s">
        <v>157</v>
      </c>
      <c r="E205" t="s">
        <v>262</v>
      </c>
      <c r="F205" t="s">
        <v>27</v>
      </c>
      <c r="G205" t="s">
        <v>42</v>
      </c>
      <c r="H205" t="s">
        <v>1052</v>
      </c>
      <c r="J205" t="s">
        <v>1050</v>
      </c>
      <c r="K205" t="s">
        <v>41</v>
      </c>
      <c r="L205" t="s">
        <v>32</v>
      </c>
      <c r="N205" t="s">
        <v>1194</v>
      </c>
      <c r="O205" t="s">
        <v>1194</v>
      </c>
      <c r="R205" t="s">
        <v>235</v>
      </c>
      <c r="T205" t="s">
        <v>43</v>
      </c>
      <c r="U205" t="s">
        <v>29</v>
      </c>
      <c r="V205" t="s">
        <v>235</v>
      </c>
      <c r="W205" t="s">
        <v>1194</v>
      </c>
      <c r="Y205" s="1">
        <v>42576.990428240744</v>
      </c>
      <c r="Z205" s="1">
        <v>42579.307384259257</v>
      </c>
    </row>
    <row r="206" spans="1:27" x14ac:dyDescent="0.3">
      <c r="A206">
        <v>86699</v>
      </c>
      <c r="B206" t="s">
        <v>144</v>
      </c>
      <c r="C206" t="s">
        <v>23</v>
      </c>
      <c r="D206" t="s">
        <v>68</v>
      </c>
      <c r="E206" t="s">
        <v>262</v>
      </c>
      <c r="F206" t="s">
        <v>27</v>
      </c>
      <c r="G206" t="s">
        <v>42</v>
      </c>
      <c r="H206" t="s">
        <v>1051</v>
      </c>
      <c r="J206" t="s">
        <v>1050</v>
      </c>
      <c r="K206" t="s">
        <v>41</v>
      </c>
      <c r="L206" t="s">
        <v>32</v>
      </c>
      <c r="N206" t="s">
        <v>1194</v>
      </c>
      <c r="O206" t="s">
        <v>1194</v>
      </c>
      <c r="R206" t="s">
        <v>235</v>
      </c>
      <c r="T206" t="s">
        <v>43</v>
      </c>
      <c r="U206" t="s">
        <v>29</v>
      </c>
      <c r="V206" t="s">
        <v>235</v>
      </c>
      <c r="W206" t="s">
        <v>1194</v>
      </c>
      <c r="Y206" s="1">
        <v>42578.029074074075</v>
      </c>
      <c r="Z206" s="1">
        <v>42579.306273148148</v>
      </c>
      <c r="AA206" t="s">
        <v>232</v>
      </c>
    </row>
    <row r="207" spans="1:27" x14ac:dyDescent="0.3">
      <c r="A207">
        <v>86879</v>
      </c>
      <c r="B207" t="s">
        <v>61</v>
      </c>
      <c r="C207" t="s">
        <v>23</v>
      </c>
      <c r="D207" t="s">
        <v>95</v>
      </c>
      <c r="E207" t="s">
        <v>262</v>
      </c>
      <c r="F207" t="s">
        <v>27</v>
      </c>
      <c r="G207" t="s">
        <v>42</v>
      </c>
      <c r="H207" t="s">
        <v>1049</v>
      </c>
      <c r="I207" t="s">
        <v>1048</v>
      </c>
      <c r="J207" t="s">
        <v>198</v>
      </c>
      <c r="K207" t="s">
        <v>41</v>
      </c>
      <c r="L207" t="s">
        <v>32</v>
      </c>
      <c r="N207" t="s">
        <v>1194</v>
      </c>
      <c r="O207" t="s">
        <v>1194</v>
      </c>
      <c r="R207" t="s">
        <v>235</v>
      </c>
      <c r="T207" t="s">
        <v>55</v>
      </c>
      <c r="U207" t="s">
        <v>45</v>
      </c>
      <c r="V207" t="s">
        <v>36</v>
      </c>
      <c r="W207" t="s">
        <v>1194</v>
      </c>
      <c r="Y207" s="1">
        <v>42580.213645833333</v>
      </c>
      <c r="Z207" s="1">
        <v>42591.937199074076</v>
      </c>
    </row>
    <row r="208" spans="1:27" x14ac:dyDescent="0.3">
      <c r="A208">
        <v>87108</v>
      </c>
      <c r="B208" t="s">
        <v>22</v>
      </c>
      <c r="C208" t="s">
        <v>23</v>
      </c>
      <c r="D208" t="s">
        <v>30</v>
      </c>
      <c r="E208" t="s">
        <v>24</v>
      </c>
      <c r="F208" t="s">
        <v>387</v>
      </c>
      <c r="G208" t="s">
        <v>187</v>
      </c>
      <c r="H208" t="s">
        <v>724</v>
      </c>
      <c r="I208" t="s">
        <v>913</v>
      </c>
      <c r="J208" t="s">
        <v>89</v>
      </c>
      <c r="K208" t="s">
        <v>41</v>
      </c>
      <c r="L208" t="s">
        <v>32</v>
      </c>
      <c r="M208" t="s">
        <v>369</v>
      </c>
      <c r="N208" t="s">
        <v>1194</v>
      </c>
      <c r="O208" t="s">
        <v>420</v>
      </c>
      <c r="R208" t="s">
        <v>235</v>
      </c>
      <c r="T208" t="s">
        <v>55</v>
      </c>
      <c r="U208" t="s">
        <v>37</v>
      </c>
      <c r="V208" t="s">
        <v>26</v>
      </c>
      <c r="W208" t="s">
        <v>1194</v>
      </c>
      <c r="Y208" s="1">
        <v>42586.191828703704</v>
      </c>
      <c r="Z208" s="1">
        <v>42787.21534722222</v>
      </c>
    </row>
    <row r="209" spans="1:27" x14ac:dyDescent="0.3">
      <c r="A209">
        <v>87298</v>
      </c>
      <c r="B209" t="s">
        <v>61</v>
      </c>
      <c r="C209" t="s">
        <v>23</v>
      </c>
      <c r="D209" t="s">
        <v>95</v>
      </c>
      <c r="E209" t="s">
        <v>24</v>
      </c>
      <c r="F209" t="s">
        <v>27</v>
      </c>
      <c r="G209" t="s">
        <v>42</v>
      </c>
      <c r="H209" t="s">
        <v>723</v>
      </c>
      <c r="I209" t="s">
        <v>278</v>
      </c>
      <c r="J209" t="s">
        <v>198</v>
      </c>
      <c r="K209" t="s">
        <v>41</v>
      </c>
      <c r="L209" t="s">
        <v>32</v>
      </c>
      <c r="M209" t="s">
        <v>369</v>
      </c>
      <c r="N209" t="s">
        <v>1194</v>
      </c>
      <c r="O209" t="s">
        <v>465</v>
      </c>
      <c r="R209" t="s">
        <v>235</v>
      </c>
      <c r="T209" t="s">
        <v>55</v>
      </c>
      <c r="U209" t="s">
        <v>37</v>
      </c>
      <c r="V209" t="s">
        <v>26</v>
      </c>
      <c r="W209" t="s">
        <v>1194</v>
      </c>
      <c r="Y209" s="1">
        <v>42590.976597222223</v>
      </c>
      <c r="Z209" s="1">
        <v>42613.062824074077</v>
      </c>
    </row>
    <row r="210" spans="1:27" x14ac:dyDescent="0.3">
      <c r="A210">
        <v>87540</v>
      </c>
      <c r="B210" t="s">
        <v>66</v>
      </c>
      <c r="C210" t="s">
        <v>23</v>
      </c>
      <c r="D210" t="s">
        <v>85</v>
      </c>
      <c r="E210" t="s">
        <v>24</v>
      </c>
      <c r="F210" t="s">
        <v>387</v>
      </c>
      <c r="G210" t="s">
        <v>187</v>
      </c>
      <c r="H210" t="s">
        <v>722</v>
      </c>
      <c r="I210" t="s">
        <v>913</v>
      </c>
      <c r="J210" t="s">
        <v>66</v>
      </c>
      <c r="K210" t="s">
        <v>41</v>
      </c>
      <c r="L210" t="s">
        <v>32</v>
      </c>
      <c r="M210" t="s">
        <v>369</v>
      </c>
      <c r="N210" t="s">
        <v>1194</v>
      </c>
      <c r="O210" t="s">
        <v>465</v>
      </c>
      <c r="Q210" t="s">
        <v>541</v>
      </c>
      <c r="R210" t="s">
        <v>235</v>
      </c>
      <c r="T210" t="s">
        <v>43</v>
      </c>
      <c r="U210" t="s">
        <v>45</v>
      </c>
      <c r="V210" t="s">
        <v>235</v>
      </c>
      <c r="W210" t="s">
        <v>361</v>
      </c>
      <c r="Y210" s="1">
        <v>42594.221886574072</v>
      </c>
      <c r="Z210" s="1">
        <v>42779.213599537034</v>
      </c>
    </row>
    <row r="211" spans="1:27" x14ac:dyDescent="0.3">
      <c r="A211">
        <v>88081</v>
      </c>
      <c r="B211" t="s">
        <v>253</v>
      </c>
      <c r="C211" t="s">
        <v>23</v>
      </c>
      <c r="D211" t="s">
        <v>68</v>
      </c>
      <c r="E211" t="s">
        <v>147</v>
      </c>
      <c r="F211" t="s">
        <v>27</v>
      </c>
      <c r="G211" t="s">
        <v>287</v>
      </c>
      <c r="H211" t="s">
        <v>1047</v>
      </c>
      <c r="I211" t="s">
        <v>77</v>
      </c>
      <c r="J211" t="s">
        <v>77</v>
      </c>
      <c r="K211" t="s">
        <v>41</v>
      </c>
      <c r="L211" t="s">
        <v>32</v>
      </c>
      <c r="M211" t="s">
        <v>44</v>
      </c>
      <c r="N211" t="s">
        <v>1194</v>
      </c>
      <c r="O211" t="s">
        <v>1194</v>
      </c>
      <c r="R211" t="s">
        <v>235</v>
      </c>
      <c r="T211" t="s">
        <v>43</v>
      </c>
      <c r="U211" t="s">
        <v>37</v>
      </c>
      <c r="V211" t="s">
        <v>26</v>
      </c>
      <c r="W211" t="s">
        <v>361</v>
      </c>
      <c r="X211" t="s">
        <v>1046</v>
      </c>
      <c r="Y211" s="1">
        <v>42606.60664351852</v>
      </c>
      <c r="Z211" s="1">
        <v>42653.431921296295</v>
      </c>
    </row>
    <row r="212" spans="1:27" x14ac:dyDescent="0.3">
      <c r="A212">
        <v>88512</v>
      </c>
      <c r="B212" t="s">
        <v>253</v>
      </c>
      <c r="C212" t="s">
        <v>23</v>
      </c>
      <c r="D212" t="s">
        <v>106</v>
      </c>
      <c r="E212" t="s">
        <v>24</v>
      </c>
      <c r="F212" t="s">
        <v>387</v>
      </c>
      <c r="G212" t="s">
        <v>76</v>
      </c>
      <c r="H212" t="s">
        <v>721</v>
      </c>
      <c r="I212" t="s">
        <v>913</v>
      </c>
      <c r="J212" t="s">
        <v>99</v>
      </c>
      <c r="K212" t="s">
        <v>41</v>
      </c>
      <c r="L212" t="s">
        <v>32</v>
      </c>
      <c r="M212" t="s">
        <v>369</v>
      </c>
      <c r="N212" t="s">
        <v>1194</v>
      </c>
      <c r="O212" t="s">
        <v>399</v>
      </c>
      <c r="R212" t="s">
        <v>235</v>
      </c>
      <c r="T212" t="s">
        <v>55</v>
      </c>
      <c r="U212" t="s">
        <v>37</v>
      </c>
      <c r="V212" t="s">
        <v>103</v>
      </c>
      <c r="W212" t="s">
        <v>1194</v>
      </c>
      <c r="Y212" s="1">
        <v>42615.428877314815</v>
      </c>
      <c r="Z212" s="1">
        <v>42783.207951388889</v>
      </c>
    </row>
    <row r="213" spans="1:27" x14ac:dyDescent="0.3">
      <c r="A213">
        <v>88684</v>
      </c>
      <c r="B213" t="s">
        <v>197</v>
      </c>
      <c r="C213" t="s">
        <v>23</v>
      </c>
      <c r="D213" t="s">
        <v>199</v>
      </c>
      <c r="E213" t="s">
        <v>24</v>
      </c>
      <c r="F213" t="s">
        <v>27</v>
      </c>
      <c r="G213" t="s">
        <v>263</v>
      </c>
      <c r="H213" t="s">
        <v>720</v>
      </c>
      <c r="I213" t="s">
        <v>932</v>
      </c>
      <c r="J213" t="s">
        <v>301</v>
      </c>
      <c r="K213" t="s">
        <v>41</v>
      </c>
      <c r="L213" t="s">
        <v>240</v>
      </c>
      <c r="M213" t="s">
        <v>365</v>
      </c>
      <c r="N213" t="s">
        <v>1194</v>
      </c>
      <c r="O213" t="s">
        <v>1194</v>
      </c>
      <c r="R213" t="s">
        <v>235</v>
      </c>
      <c r="T213" t="s">
        <v>55</v>
      </c>
      <c r="U213" t="s">
        <v>37</v>
      </c>
      <c r="V213" t="s">
        <v>26</v>
      </c>
      <c r="W213" t="s">
        <v>1194</v>
      </c>
      <c r="Y213" s="1">
        <v>42620.315393518518</v>
      </c>
      <c r="Z213" s="1">
        <v>42722.887604166666</v>
      </c>
    </row>
    <row r="214" spans="1:27" x14ac:dyDescent="0.3">
      <c r="A214">
        <v>88797</v>
      </c>
      <c r="B214" t="s">
        <v>253</v>
      </c>
      <c r="C214" t="s">
        <v>23</v>
      </c>
      <c r="D214" t="s">
        <v>68</v>
      </c>
      <c r="E214" t="s">
        <v>303</v>
      </c>
      <c r="F214" t="s">
        <v>27</v>
      </c>
      <c r="G214" t="s">
        <v>153</v>
      </c>
      <c r="H214" t="s">
        <v>1045</v>
      </c>
      <c r="I214" t="s">
        <v>1044</v>
      </c>
      <c r="J214" t="s">
        <v>253</v>
      </c>
      <c r="K214" t="s">
        <v>41</v>
      </c>
      <c r="L214" t="s">
        <v>32</v>
      </c>
      <c r="M214" t="s">
        <v>104</v>
      </c>
      <c r="N214" t="s">
        <v>1194</v>
      </c>
      <c r="O214" t="s">
        <v>1194</v>
      </c>
      <c r="P214">
        <v>11820</v>
      </c>
      <c r="R214" t="s">
        <v>235</v>
      </c>
      <c r="T214" t="s">
        <v>55</v>
      </c>
      <c r="U214" t="s">
        <v>37</v>
      </c>
      <c r="V214" t="s">
        <v>103</v>
      </c>
      <c r="W214" t="s">
        <v>1194</v>
      </c>
      <c r="Y214" s="1">
        <v>42622.191087962965</v>
      </c>
      <c r="Z214" s="1">
        <v>42632.52921296296</v>
      </c>
    </row>
    <row r="215" spans="1:27" x14ac:dyDescent="0.3">
      <c r="A215">
        <v>89325</v>
      </c>
      <c r="B215" t="s">
        <v>22</v>
      </c>
      <c r="C215" t="s">
        <v>23</v>
      </c>
      <c r="D215" t="s">
        <v>30</v>
      </c>
      <c r="E215" t="s">
        <v>24</v>
      </c>
      <c r="F215" t="s">
        <v>27</v>
      </c>
      <c r="G215" t="s">
        <v>49</v>
      </c>
      <c r="H215" t="s">
        <v>719</v>
      </c>
      <c r="I215" t="s">
        <v>22</v>
      </c>
      <c r="J215" t="s">
        <v>22</v>
      </c>
      <c r="K215" t="s">
        <v>41</v>
      </c>
      <c r="L215" t="s">
        <v>32</v>
      </c>
      <c r="M215" t="s">
        <v>369</v>
      </c>
      <c r="N215" t="s">
        <v>1194</v>
      </c>
      <c r="O215" t="s">
        <v>402</v>
      </c>
      <c r="R215" t="s">
        <v>235</v>
      </c>
      <c r="T215" t="s">
        <v>55</v>
      </c>
      <c r="U215" t="s">
        <v>37</v>
      </c>
      <c r="V215" t="s">
        <v>26</v>
      </c>
      <c r="W215" t="s">
        <v>1194</v>
      </c>
      <c r="Y215" s="1">
        <v>42633.308935185189</v>
      </c>
      <c r="Z215" s="1">
        <v>42704.914618055554</v>
      </c>
    </row>
    <row r="216" spans="1:27" x14ac:dyDescent="0.3">
      <c r="A216">
        <v>89463</v>
      </c>
      <c r="B216" t="s">
        <v>915</v>
      </c>
      <c r="C216" t="s">
        <v>23</v>
      </c>
      <c r="D216" t="s">
        <v>68</v>
      </c>
      <c r="E216" t="s">
        <v>149</v>
      </c>
      <c r="F216" t="s">
        <v>27</v>
      </c>
      <c r="G216" t="s">
        <v>169</v>
      </c>
      <c r="H216" t="s">
        <v>1043</v>
      </c>
      <c r="I216" t="s">
        <v>915</v>
      </c>
      <c r="J216" t="s">
        <v>91</v>
      </c>
      <c r="K216" t="s">
        <v>41</v>
      </c>
      <c r="L216" t="s">
        <v>32</v>
      </c>
      <c r="M216" t="s">
        <v>369</v>
      </c>
      <c r="N216" t="s">
        <v>1194</v>
      </c>
      <c r="O216" t="s">
        <v>1194</v>
      </c>
      <c r="R216" t="s">
        <v>235</v>
      </c>
      <c r="T216" t="s">
        <v>43</v>
      </c>
      <c r="U216" t="s">
        <v>37</v>
      </c>
      <c r="V216" t="s">
        <v>26</v>
      </c>
      <c r="W216" t="s">
        <v>361</v>
      </c>
      <c r="Y216" s="1">
        <v>42635.305706018517</v>
      </c>
      <c r="Z216" s="1">
        <v>42755.054259259261</v>
      </c>
      <c r="AA216" t="s">
        <v>232</v>
      </c>
    </row>
    <row r="217" spans="1:27" x14ac:dyDescent="0.3">
      <c r="A217">
        <v>89673</v>
      </c>
      <c r="B217" t="s">
        <v>150</v>
      </c>
      <c r="C217" t="s">
        <v>23</v>
      </c>
      <c r="D217" t="s">
        <v>106</v>
      </c>
      <c r="E217" t="s">
        <v>303</v>
      </c>
      <c r="F217" t="s">
        <v>387</v>
      </c>
      <c r="G217" t="s">
        <v>187</v>
      </c>
      <c r="H217" t="s">
        <v>1042</v>
      </c>
      <c r="I217" t="s">
        <v>1041</v>
      </c>
      <c r="J217" t="s">
        <v>1041</v>
      </c>
      <c r="K217" t="s">
        <v>41</v>
      </c>
      <c r="L217" t="s">
        <v>32</v>
      </c>
      <c r="N217" t="s">
        <v>1194</v>
      </c>
      <c r="O217" t="s">
        <v>1194</v>
      </c>
      <c r="R217" t="s">
        <v>235</v>
      </c>
      <c r="T217" t="s">
        <v>55</v>
      </c>
      <c r="U217" t="s">
        <v>45</v>
      </c>
      <c r="V217" t="s">
        <v>235</v>
      </c>
      <c r="W217" t="s">
        <v>1194</v>
      </c>
      <c r="Y217" s="1">
        <v>42640.145474537036</v>
      </c>
      <c r="Z217" s="1">
        <v>42655.125706018516</v>
      </c>
      <c r="AA217" t="s">
        <v>232</v>
      </c>
    </row>
    <row r="218" spans="1:27" x14ac:dyDescent="0.3">
      <c r="A218">
        <v>89788</v>
      </c>
      <c r="B218" t="s">
        <v>144</v>
      </c>
      <c r="C218" t="s">
        <v>23</v>
      </c>
      <c r="D218" t="s">
        <v>68</v>
      </c>
      <c r="E218" t="s">
        <v>149</v>
      </c>
      <c r="F218" t="s">
        <v>27</v>
      </c>
      <c r="G218" t="s">
        <v>153</v>
      </c>
      <c r="H218" t="s">
        <v>1040</v>
      </c>
      <c r="J218" t="s">
        <v>204</v>
      </c>
      <c r="K218" t="s">
        <v>41</v>
      </c>
      <c r="L218" t="s">
        <v>32</v>
      </c>
      <c r="M218" t="s">
        <v>369</v>
      </c>
      <c r="N218" t="s">
        <v>1194</v>
      </c>
      <c r="O218" t="s">
        <v>1194</v>
      </c>
      <c r="P218">
        <v>12021</v>
      </c>
      <c r="R218" t="s">
        <v>235</v>
      </c>
      <c r="T218" t="s">
        <v>43</v>
      </c>
      <c r="U218" t="s">
        <v>45</v>
      </c>
      <c r="V218" t="s">
        <v>306</v>
      </c>
      <c r="W218" t="s">
        <v>361</v>
      </c>
      <c r="Y218" s="1">
        <v>42641.401724537034</v>
      </c>
      <c r="Z218" s="1">
        <v>42703.150821759256</v>
      </c>
      <c r="AA218" t="s">
        <v>1039</v>
      </c>
    </row>
    <row r="219" spans="1:27" x14ac:dyDescent="0.3">
      <c r="A219">
        <v>90793</v>
      </c>
      <c r="B219" t="s">
        <v>253</v>
      </c>
      <c r="C219" t="s">
        <v>23</v>
      </c>
      <c r="D219" t="s">
        <v>68</v>
      </c>
      <c r="E219" t="s">
        <v>24</v>
      </c>
      <c r="F219" t="s">
        <v>387</v>
      </c>
      <c r="G219" t="s">
        <v>187</v>
      </c>
      <c r="H219" t="s">
        <v>718</v>
      </c>
      <c r="I219" t="s">
        <v>913</v>
      </c>
      <c r="J219" t="s">
        <v>91</v>
      </c>
      <c r="K219" t="s">
        <v>41</v>
      </c>
      <c r="L219" t="s">
        <v>32</v>
      </c>
      <c r="M219" t="s">
        <v>298</v>
      </c>
      <c r="N219" t="s">
        <v>1194</v>
      </c>
      <c r="O219" t="s">
        <v>1194</v>
      </c>
      <c r="Q219" t="s">
        <v>366</v>
      </c>
      <c r="R219" t="s">
        <v>235</v>
      </c>
      <c r="T219" t="s">
        <v>67</v>
      </c>
      <c r="U219" t="s">
        <v>29</v>
      </c>
      <c r="V219" t="s">
        <v>103</v>
      </c>
      <c r="W219" t="s">
        <v>1194</v>
      </c>
      <c r="Y219" s="1">
        <v>42660.450023148151</v>
      </c>
      <c r="Z219" s="1">
        <v>42790.22347222222</v>
      </c>
    </row>
    <row r="220" spans="1:27" x14ac:dyDescent="0.3">
      <c r="A220">
        <v>91095</v>
      </c>
      <c r="B220" t="s">
        <v>266</v>
      </c>
      <c r="C220" t="s">
        <v>23</v>
      </c>
      <c r="D220" t="s">
        <v>68</v>
      </c>
      <c r="E220" t="s">
        <v>303</v>
      </c>
      <c r="F220" t="s">
        <v>27</v>
      </c>
      <c r="G220" t="s">
        <v>166</v>
      </c>
      <c r="H220" t="s">
        <v>1038</v>
      </c>
      <c r="I220" t="s">
        <v>1037</v>
      </c>
      <c r="J220" t="s">
        <v>266</v>
      </c>
      <c r="K220" t="s">
        <v>41</v>
      </c>
      <c r="L220" t="s">
        <v>32</v>
      </c>
      <c r="M220" t="s">
        <v>369</v>
      </c>
      <c r="N220" t="s">
        <v>1194</v>
      </c>
      <c r="O220" t="s">
        <v>1194</v>
      </c>
      <c r="Q220" t="s">
        <v>1036</v>
      </c>
      <c r="R220" t="s">
        <v>235</v>
      </c>
      <c r="T220" t="s">
        <v>43</v>
      </c>
      <c r="U220" t="s">
        <v>37</v>
      </c>
      <c r="V220" t="s">
        <v>26</v>
      </c>
      <c r="W220" t="s">
        <v>1194</v>
      </c>
      <c r="Y220" s="1">
        <v>42664.327037037037</v>
      </c>
      <c r="Z220" s="1">
        <v>42674.993807870371</v>
      </c>
      <c r="AA220" t="s">
        <v>232</v>
      </c>
    </row>
    <row r="221" spans="1:27" x14ac:dyDescent="0.3">
      <c r="A221">
        <v>91150</v>
      </c>
      <c r="B221" t="s">
        <v>89</v>
      </c>
      <c r="C221" t="s">
        <v>23</v>
      </c>
      <c r="D221" t="s">
        <v>30</v>
      </c>
      <c r="E221" t="s">
        <v>24</v>
      </c>
      <c r="F221" t="s">
        <v>27</v>
      </c>
      <c r="G221" t="s">
        <v>25</v>
      </c>
      <c r="H221" t="s">
        <v>717</v>
      </c>
      <c r="I221" t="s">
        <v>236</v>
      </c>
      <c r="J221" t="s">
        <v>89</v>
      </c>
      <c r="K221" t="s">
        <v>41</v>
      </c>
      <c r="L221" t="s">
        <v>32</v>
      </c>
      <c r="M221" t="s">
        <v>369</v>
      </c>
      <c r="N221" t="s">
        <v>1194</v>
      </c>
      <c r="O221" t="s">
        <v>530</v>
      </c>
      <c r="Q221" t="s">
        <v>716</v>
      </c>
      <c r="R221" t="s">
        <v>235</v>
      </c>
      <c r="T221" t="s">
        <v>55</v>
      </c>
      <c r="U221" t="s">
        <v>37</v>
      </c>
      <c r="V221" t="s">
        <v>26</v>
      </c>
      <c r="W221" t="s">
        <v>1194</v>
      </c>
      <c r="X221" t="s">
        <v>703</v>
      </c>
      <c r="Y221" s="1">
        <v>42667.108807870369</v>
      </c>
      <c r="Z221" s="1">
        <v>42682.103715277779</v>
      </c>
    </row>
    <row r="222" spans="1:27" x14ac:dyDescent="0.3">
      <c r="A222">
        <v>91633</v>
      </c>
      <c r="B222" t="s">
        <v>191</v>
      </c>
      <c r="C222" t="s">
        <v>23</v>
      </c>
      <c r="D222" t="s">
        <v>30</v>
      </c>
      <c r="E222" t="s">
        <v>24</v>
      </c>
      <c r="F222" t="s">
        <v>387</v>
      </c>
      <c r="G222" t="s">
        <v>187</v>
      </c>
      <c r="H222" t="s">
        <v>715</v>
      </c>
      <c r="I222" t="s">
        <v>913</v>
      </c>
      <c r="J222" t="s">
        <v>89</v>
      </c>
      <c r="K222" t="s">
        <v>41</v>
      </c>
      <c r="L222" t="s">
        <v>32</v>
      </c>
      <c r="M222" t="s">
        <v>369</v>
      </c>
      <c r="N222" t="s">
        <v>1194</v>
      </c>
      <c r="O222" t="s">
        <v>530</v>
      </c>
      <c r="Q222" t="s">
        <v>366</v>
      </c>
      <c r="R222" t="s">
        <v>235</v>
      </c>
      <c r="T222" t="s">
        <v>55</v>
      </c>
      <c r="U222" t="s">
        <v>37</v>
      </c>
      <c r="V222" t="s">
        <v>26</v>
      </c>
      <c r="W222" t="s">
        <v>1194</v>
      </c>
      <c r="Y222" s="1">
        <v>42675.906354166669</v>
      </c>
      <c r="Z222" s="1">
        <v>42800.178391203706</v>
      </c>
    </row>
    <row r="223" spans="1:27" x14ac:dyDescent="0.3">
      <c r="A223">
        <v>92187</v>
      </c>
      <c r="B223" t="s">
        <v>61</v>
      </c>
      <c r="C223" t="s">
        <v>23</v>
      </c>
      <c r="D223" t="s">
        <v>95</v>
      </c>
      <c r="E223" t="s">
        <v>24</v>
      </c>
      <c r="F223" t="s">
        <v>27</v>
      </c>
      <c r="G223" t="s">
        <v>42</v>
      </c>
      <c r="H223" t="s">
        <v>714</v>
      </c>
      <c r="I223" t="s">
        <v>936</v>
      </c>
      <c r="J223" t="s">
        <v>150</v>
      </c>
      <c r="K223" t="s">
        <v>41</v>
      </c>
      <c r="L223" t="s">
        <v>32</v>
      </c>
      <c r="M223" t="s">
        <v>638</v>
      </c>
      <c r="N223" t="s">
        <v>1194</v>
      </c>
      <c r="O223" t="s">
        <v>428</v>
      </c>
      <c r="Q223" t="s">
        <v>713</v>
      </c>
      <c r="R223" t="s">
        <v>235</v>
      </c>
      <c r="T223" t="s">
        <v>43</v>
      </c>
      <c r="U223" t="s">
        <v>29</v>
      </c>
      <c r="V223" t="s">
        <v>26</v>
      </c>
      <c r="W223" t="s">
        <v>361</v>
      </c>
      <c r="Y223" s="1">
        <v>42685.228935185187</v>
      </c>
      <c r="Z223" s="1">
        <v>42716.31863425926</v>
      </c>
    </row>
    <row r="224" spans="1:27" x14ac:dyDescent="0.3">
      <c r="A224">
        <v>92442</v>
      </c>
      <c r="B224" t="s">
        <v>54</v>
      </c>
      <c r="C224" t="s">
        <v>23</v>
      </c>
      <c r="D224" t="s">
        <v>68</v>
      </c>
      <c r="E224" t="s">
        <v>24</v>
      </c>
      <c r="F224" t="s">
        <v>27</v>
      </c>
      <c r="G224" t="s">
        <v>166</v>
      </c>
      <c r="H224" t="s">
        <v>711</v>
      </c>
      <c r="I224" t="s">
        <v>935</v>
      </c>
      <c r="J224" t="s">
        <v>143</v>
      </c>
      <c r="K224" t="s">
        <v>41</v>
      </c>
      <c r="L224" t="s">
        <v>32</v>
      </c>
      <c r="M224" t="s">
        <v>365</v>
      </c>
      <c r="N224" t="s">
        <v>1194</v>
      </c>
      <c r="O224" t="s">
        <v>712</v>
      </c>
      <c r="Q224" t="s">
        <v>710</v>
      </c>
      <c r="R224" t="s">
        <v>235</v>
      </c>
      <c r="T224" t="s">
        <v>55</v>
      </c>
      <c r="U224" t="s">
        <v>45</v>
      </c>
      <c r="V224" t="s">
        <v>26</v>
      </c>
      <c r="W224" t="s">
        <v>1194</v>
      </c>
      <c r="X224" t="s">
        <v>709</v>
      </c>
      <c r="Y224" s="1">
        <v>42691.109398148146</v>
      </c>
      <c r="Z224" s="1">
        <v>42739.066678240742</v>
      </c>
    </row>
    <row r="225" spans="1:26" x14ac:dyDescent="0.3">
      <c r="A225">
        <v>93023</v>
      </c>
      <c r="B225" t="s">
        <v>155</v>
      </c>
      <c r="C225" t="s">
        <v>23</v>
      </c>
      <c r="D225" t="s">
        <v>95</v>
      </c>
      <c r="E225" t="s">
        <v>303</v>
      </c>
      <c r="F225" t="s">
        <v>27</v>
      </c>
      <c r="G225" t="s">
        <v>42</v>
      </c>
      <c r="H225" t="s">
        <v>1033</v>
      </c>
      <c r="J225" t="s">
        <v>1032</v>
      </c>
      <c r="K225" t="s">
        <v>41</v>
      </c>
      <c r="L225" t="s">
        <v>240</v>
      </c>
      <c r="M225" t="s">
        <v>185</v>
      </c>
      <c r="N225" t="s">
        <v>1194</v>
      </c>
      <c r="O225" t="s">
        <v>1194</v>
      </c>
      <c r="R225" t="s">
        <v>235</v>
      </c>
      <c r="T225" t="s">
        <v>43</v>
      </c>
      <c r="U225" t="s">
        <v>29</v>
      </c>
      <c r="V225" t="s">
        <v>235</v>
      </c>
      <c r="W225" t="s">
        <v>1194</v>
      </c>
      <c r="Y225" s="1">
        <v>42703.244039351855</v>
      </c>
      <c r="Z225" s="1">
        <v>42774.073900462965</v>
      </c>
    </row>
    <row r="226" spans="1:26" x14ac:dyDescent="0.3">
      <c r="A226">
        <v>93084</v>
      </c>
      <c r="B226" t="s">
        <v>89</v>
      </c>
      <c r="C226" t="s">
        <v>23</v>
      </c>
      <c r="D226" t="s">
        <v>30</v>
      </c>
      <c r="E226" t="s">
        <v>24</v>
      </c>
      <c r="F226" t="s">
        <v>27</v>
      </c>
      <c r="G226" t="s">
        <v>220</v>
      </c>
      <c r="H226" t="s">
        <v>708</v>
      </c>
      <c r="I226" t="s">
        <v>921</v>
      </c>
      <c r="J226" t="s">
        <v>89</v>
      </c>
      <c r="K226" t="s">
        <v>41</v>
      </c>
      <c r="L226" t="s">
        <v>32</v>
      </c>
      <c r="N226" t="s">
        <v>1194</v>
      </c>
      <c r="O226" t="s">
        <v>1194</v>
      </c>
      <c r="R226" t="s">
        <v>235</v>
      </c>
      <c r="T226" t="s">
        <v>55</v>
      </c>
      <c r="U226" t="s">
        <v>45</v>
      </c>
      <c r="V226" t="s">
        <v>26</v>
      </c>
      <c r="W226" t="s">
        <v>1194</v>
      </c>
      <c r="Y226" s="1">
        <v>42704.090613425928</v>
      </c>
      <c r="Z226" s="1">
        <v>42711.039861111109</v>
      </c>
    </row>
    <row r="227" spans="1:26" x14ac:dyDescent="0.3">
      <c r="A227">
        <v>93107</v>
      </c>
      <c r="B227" t="s">
        <v>143</v>
      </c>
      <c r="C227" t="s">
        <v>23</v>
      </c>
      <c r="D227" t="s">
        <v>68</v>
      </c>
      <c r="E227" t="s">
        <v>24</v>
      </c>
      <c r="F227" t="s">
        <v>387</v>
      </c>
      <c r="G227" t="s">
        <v>187</v>
      </c>
      <c r="H227" t="s">
        <v>707</v>
      </c>
      <c r="I227" t="s">
        <v>934</v>
      </c>
      <c r="J227" t="s">
        <v>91</v>
      </c>
      <c r="K227" t="s">
        <v>41</v>
      </c>
      <c r="L227" t="s">
        <v>240</v>
      </c>
      <c r="M227" t="s">
        <v>185</v>
      </c>
      <c r="N227" t="s">
        <v>1194</v>
      </c>
      <c r="O227" t="s">
        <v>1194</v>
      </c>
      <c r="R227" t="s">
        <v>235</v>
      </c>
      <c r="T227" t="s">
        <v>67</v>
      </c>
      <c r="U227" t="s">
        <v>37</v>
      </c>
      <c r="V227" t="s">
        <v>235</v>
      </c>
      <c r="W227" t="s">
        <v>1194</v>
      </c>
      <c r="Y227" s="1">
        <v>42704.328298611108</v>
      </c>
      <c r="Z227" s="1">
        <v>42752.279641203706</v>
      </c>
    </row>
    <row r="228" spans="1:26" x14ac:dyDescent="0.3">
      <c r="A228">
        <v>94097</v>
      </c>
      <c r="B228" t="s">
        <v>22</v>
      </c>
      <c r="C228" t="s">
        <v>23</v>
      </c>
      <c r="D228" t="s">
        <v>30</v>
      </c>
      <c r="E228" t="s">
        <v>24</v>
      </c>
      <c r="F228" t="s">
        <v>387</v>
      </c>
      <c r="G228" t="s">
        <v>187</v>
      </c>
      <c r="H228" t="s">
        <v>704</v>
      </c>
      <c r="I228" t="s">
        <v>913</v>
      </c>
      <c r="J228" t="s">
        <v>89</v>
      </c>
      <c r="K228" t="s">
        <v>41</v>
      </c>
      <c r="L228" t="s">
        <v>240</v>
      </c>
      <c r="M228" t="s">
        <v>365</v>
      </c>
      <c r="N228" t="s">
        <v>1194</v>
      </c>
      <c r="O228" t="s">
        <v>383</v>
      </c>
      <c r="R228" t="s">
        <v>235</v>
      </c>
      <c r="T228" t="s">
        <v>55</v>
      </c>
      <c r="U228" t="s">
        <v>45</v>
      </c>
      <c r="V228" t="s">
        <v>26</v>
      </c>
      <c r="W228" t="s">
        <v>1194</v>
      </c>
      <c r="X228" t="s">
        <v>703</v>
      </c>
      <c r="Y228" s="1">
        <v>42738.907314814816</v>
      </c>
      <c r="Z228" s="1">
        <v>42773.241747685184</v>
      </c>
    </row>
    <row r="229" spans="1:26" x14ac:dyDescent="0.3">
      <c r="A229">
        <v>94122</v>
      </c>
      <c r="B229" t="s">
        <v>702</v>
      </c>
      <c r="C229" t="s">
        <v>23</v>
      </c>
      <c r="D229" t="s">
        <v>374</v>
      </c>
      <c r="E229" t="s">
        <v>24</v>
      </c>
      <c r="F229" t="s">
        <v>27</v>
      </c>
      <c r="G229" t="s">
        <v>25</v>
      </c>
      <c r="H229" t="s">
        <v>701</v>
      </c>
      <c r="J229" t="s">
        <v>700</v>
      </c>
      <c r="K229" t="s">
        <v>41</v>
      </c>
      <c r="L229" t="s">
        <v>240</v>
      </c>
      <c r="M229" t="s">
        <v>44</v>
      </c>
      <c r="N229" t="s">
        <v>1194</v>
      </c>
      <c r="O229" t="s">
        <v>1194</v>
      </c>
      <c r="R229" t="s">
        <v>235</v>
      </c>
      <c r="T229" t="s">
        <v>55</v>
      </c>
      <c r="U229" t="s">
        <v>45</v>
      </c>
      <c r="V229" t="s">
        <v>235</v>
      </c>
      <c r="W229" t="s">
        <v>1194</v>
      </c>
      <c r="X229" t="s">
        <v>378</v>
      </c>
      <c r="Y229" s="1">
        <v>42739.236076388886</v>
      </c>
      <c r="Z229" s="1">
        <v>42771.985289351855</v>
      </c>
    </row>
    <row r="230" spans="1:26" x14ac:dyDescent="0.3">
      <c r="A230">
        <v>94403</v>
      </c>
      <c r="B230" t="s">
        <v>99</v>
      </c>
      <c r="C230" t="s">
        <v>23</v>
      </c>
      <c r="D230" t="s">
        <v>106</v>
      </c>
      <c r="E230" t="s">
        <v>303</v>
      </c>
      <c r="F230" t="s">
        <v>27</v>
      </c>
      <c r="G230" t="s">
        <v>187</v>
      </c>
      <c r="H230" t="s">
        <v>1031</v>
      </c>
      <c r="I230" t="s">
        <v>331</v>
      </c>
      <c r="J230" t="s">
        <v>77</v>
      </c>
      <c r="K230" t="s">
        <v>41</v>
      </c>
      <c r="L230" t="s">
        <v>240</v>
      </c>
      <c r="M230" t="s">
        <v>365</v>
      </c>
      <c r="N230" t="s">
        <v>1194</v>
      </c>
      <c r="O230" t="s">
        <v>1194</v>
      </c>
      <c r="Q230" t="s">
        <v>366</v>
      </c>
      <c r="R230" t="s">
        <v>235</v>
      </c>
      <c r="T230" t="s">
        <v>67</v>
      </c>
      <c r="U230" t="s">
        <v>45</v>
      </c>
      <c r="V230" t="s">
        <v>26</v>
      </c>
      <c r="W230" t="s">
        <v>1194</v>
      </c>
      <c r="Y230" s="1">
        <v>42745.47011574074</v>
      </c>
      <c r="Z230" s="1">
        <v>42746.159398148149</v>
      </c>
    </row>
    <row r="231" spans="1:26" x14ac:dyDescent="0.3">
      <c r="A231">
        <v>95144</v>
      </c>
      <c r="B231" t="s">
        <v>66</v>
      </c>
      <c r="C231" t="s">
        <v>23</v>
      </c>
      <c r="D231" t="s">
        <v>374</v>
      </c>
      <c r="E231" t="s">
        <v>24</v>
      </c>
      <c r="F231" t="s">
        <v>27</v>
      </c>
      <c r="G231" t="s">
        <v>49</v>
      </c>
      <c r="H231" t="s">
        <v>699</v>
      </c>
      <c r="I231" t="s">
        <v>285</v>
      </c>
      <c r="J231" t="s">
        <v>285</v>
      </c>
      <c r="K231" t="s">
        <v>41</v>
      </c>
      <c r="L231" t="s">
        <v>240</v>
      </c>
      <c r="M231" t="s">
        <v>44</v>
      </c>
      <c r="N231" t="s">
        <v>1194</v>
      </c>
      <c r="O231" t="s">
        <v>1194</v>
      </c>
      <c r="R231" t="s">
        <v>235</v>
      </c>
      <c r="T231" t="s">
        <v>67</v>
      </c>
      <c r="U231" t="s">
        <v>60</v>
      </c>
      <c r="V231" t="s">
        <v>235</v>
      </c>
      <c r="W231" t="s">
        <v>1194</v>
      </c>
      <c r="X231" t="s">
        <v>378</v>
      </c>
      <c r="Y231" s="1">
        <v>42762.451701388891</v>
      </c>
      <c r="Z231" s="1">
        <v>42771.987256944441</v>
      </c>
    </row>
    <row r="232" spans="1:26" x14ac:dyDescent="0.3">
      <c r="A232">
        <v>95239</v>
      </c>
      <c r="B232" t="s">
        <v>266</v>
      </c>
      <c r="C232" t="s">
        <v>23</v>
      </c>
      <c r="D232" t="s">
        <v>95</v>
      </c>
      <c r="E232" t="s">
        <v>303</v>
      </c>
      <c r="F232" t="s">
        <v>27</v>
      </c>
      <c r="G232" t="s">
        <v>49</v>
      </c>
      <c r="H232" t="s">
        <v>1030</v>
      </c>
      <c r="J232" t="s">
        <v>933</v>
      </c>
      <c r="K232" t="s">
        <v>41</v>
      </c>
      <c r="L232" t="s">
        <v>28</v>
      </c>
      <c r="N232" t="s">
        <v>1194</v>
      </c>
      <c r="O232" t="s">
        <v>1194</v>
      </c>
      <c r="R232" t="s">
        <v>235</v>
      </c>
      <c r="T232" t="s">
        <v>43</v>
      </c>
      <c r="U232" t="s">
        <v>29</v>
      </c>
      <c r="V232" t="s">
        <v>235</v>
      </c>
      <c r="W232" t="s">
        <v>1194</v>
      </c>
      <c r="X232" t="s">
        <v>1029</v>
      </c>
      <c r="Y232" s="1">
        <v>42766.180034722223</v>
      </c>
      <c r="Z232" s="1">
        <v>42772.079756944448</v>
      </c>
    </row>
    <row r="233" spans="1:26" x14ac:dyDescent="0.3">
      <c r="A233">
        <v>96025</v>
      </c>
      <c r="B233" t="s">
        <v>143</v>
      </c>
      <c r="C233" t="s">
        <v>23</v>
      </c>
      <c r="D233" t="s">
        <v>1208</v>
      </c>
      <c r="E233" t="s">
        <v>262</v>
      </c>
      <c r="F233" t="s">
        <v>27</v>
      </c>
      <c r="G233" t="s">
        <v>187</v>
      </c>
      <c r="H233" t="s">
        <v>1207</v>
      </c>
      <c r="I233" t="s">
        <v>195</v>
      </c>
      <c r="J233" t="s">
        <v>143</v>
      </c>
      <c r="K233" t="s">
        <v>41</v>
      </c>
      <c r="L233" t="s">
        <v>240</v>
      </c>
      <c r="M233" t="s">
        <v>44</v>
      </c>
      <c r="N233" t="s">
        <v>1194</v>
      </c>
      <c r="O233" t="s">
        <v>1194</v>
      </c>
      <c r="R233" t="s">
        <v>235</v>
      </c>
      <c r="T233" t="s">
        <v>55</v>
      </c>
      <c r="U233" t="s">
        <v>37</v>
      </c>
      <c r="V233" t="s">
        <v>26</v>
      </c>
      <c r="W233" t="s">
        <v>1194</v>
      </c>
      <c r="X233" t="s">
        <v>629</v>
      </c>
      <c r="Y233" s="1">
        <v>42782.220254629632</v>
      </c>
      <c r="Z233" s="1">
        <v>42787.290520833332</v>
      </c>
    </row>
    <row r="234" spans="1:26" x14ac:dyDescent="0.3">
      <c r="A234">
        <v>76618</v>
      </c>
      <c r="B234" t="s">
        <v>177</v>
      </c>
      <c r="C234" t="s">
        <v>162</v>
      </c>
      <c r="D234" t="s">
        <v>216</v>
      </c>
      <c r="E234" t="s">
        <v>147</v>
      </c>
      <c r="F234" t="s">
        <v>27</v>
      </c>
      <c r="G234" t="s">
        <v>49</v>
      </c>
      <c r="H234" t="s">
        <v>1028</v>
      </c>
      <c r="I234" t="s">
        <v>163</v>
      </c>
      <c r="J234" t="s">
        <v>163</v>
      </c>
      <c r="K234" t="s">
        <v>41</v>
      </c>
      <c r="L234" t="s">
        <v>32</v>
      </c>
      <c r="M234" t="s">
        <v>44</v>
      </c>
      <c r="N234" t="s">
        <v>1194</v>
      </c>
      <c r="O234" t="s">
        <v>1194</v>
      </c>
      <c r="R234" t="s">
        <v>235</v>
      </c>
      <c r="T234" t="s">
        <v>43</v>
      </c>
      <c r="U234" t="s">
        <v>29</v>
      </c>
      <c r="V234" t="s">
        <v>26</v>
      </c>
      <c r="W234" t="s">
        <v>1194</v>
      </c>
      <c r="X234" t="s">
        <v>1027</v>
      </c>
      <c r="Y234" s="1">
        <v>42405.122025462966</v>
      </c>
      <c r="Z234" s="1">
        <v>42422.299942129626</v>
      </c>
    </row>
    <row r="235" spans="1:26" x14ac:dyDescent="0.3">
      <c r="A235">
        <v>78020</v>
      </c>
      <c r="B235" t="s">
        <v>182</v>
      </c>
      <c r="C235" t="s">
        <v>162</v>
      </c>
      <c r="D235" t="s">
        <v>231</v>
      </c>
      <c r="E235" t="s">
        <v>24</v>
      </c>
      <c r="F235" t="s">
        <v>27</v>
      </c>
      <c r="G235" t="s">
        <v>127</v>
      </c>
      <c r="H235" t="s">
        <v>698</v>
      </c>
      <c r="I235" t="s">
        <v>163</v>
      </c>
      <c r="J235" t="s">
        <v>163</v>
      </c>
      <c r="K235" t="s">
        <v>41</v>
      </c>
      <c r="L235" t="s">
        <v>32</v>
      </c>
      <c r="N235" t="s">
        <v>1194</v>
      </c>
      <c r="O235" t="s">
        <v>1194</v>
      </c>
      <c r="R235" t="s">
        <v>235</v>
      </c>
      <c r="T235" t="s">
        <v>43</v>
      </c>
      <c r="U235" t="s">
        <v>29</v>
      </c>
      <c r="V235" t="s">
        <v>36</v>
      </c>
      <c r="W235" t="s">
        <v>361</v>
      </c>
      <c r="Y235" s="1">
        <v>42430.842916666668</v>
      </c>
      <c r="Z235" s="1">
        <v>42785.958078703705</v>
      </c>
    </row>
    <row r="236" spans="1:26" x14ac:dyDescent="0.3">
      <c r="A236">
        <v>78875</v>
      </c>
      <c r="B236" t="s">
        <v>288</v>
      </c>
      <c r="C236" t="s">
        <v>162</v>
      </c>
      <c r="D236" t="s">
        <v>216</v>
      </c>
      <c r="E236" t="s">
        <v>24</v>
      </c>
      <c r="F236" t="s">
        <v>27</v>
      </c>
      <c r="G236" t="s">
        <v>220</v>
      </c>
      <c r="H236" t="s">
        <v>697</v>
      </c>
      <c r="I236" t="s">
        <v>288</v>
      </c>
      <c r="J236" t="s">
        <v>486</v>
      </c>
      <c r="K236" t="s">
        <v>41</v>
      </c>
      <c r="L236" t="s">
        <v>32</v>
      </c>
      <c r="N236" t="s">
        <v>1194</v>
      </c>
      <c r="O236" t="s">
        <v>1194</v>
      </c>
      <c r="R236" t="s">
        <v>235</v>
      </c>
      <c r="T236" t="s">
        <v>67</v>
      </c>
      <c r="U236" t="s">
        <v>45</v>
      </c>
      <c r="V236" t="s">
        <v>235</v>
      </c>
      <c r="W236" t="s">
        <v>1194</v>
      </c>
      <c r="Y236" s="1">
        <v>42444.66033564815</v>
      </c>
      <c r="Z236" s="1">
        <v>42445.980069444442</v>
      </c>
    </row>
    <row r="237" spans="1:26" x14ac:dyDescent="0.3">
      <c r="A237">
        <v>79685</v>
      </c>
      <c r="B237" t="s">
        <v>173</v>
      </c>
      <c r="C237" t="s">
        <v>162</v>
      </c>
      <c r="D237" t="s">
        <v>216</v>
      </c>
      <c r="E237" t="s">
        <v>24</v>
      </c>
      <c r="F237" t="s">
        <v>27</v>
      </c>
      <c r="G237" t="s">
        <v>49</v>
      </c>
      <c r="H237" t="s">
        <v>696</v>
      </c>
      <c r="I237" t="s">
        <v>163</v>
      </c>
      <c r="J237" t="s">
        <v>163</v>
      </c>
      <c r="K237" t="s">
        <v>41</v>
      </c>
      <c r="L237" t="s">
        <v>32</v>
      </c>
      <c r="N237" t="s">
        <v>1194</v>
      </c>
      <c r="O237" t="s">
        <v>1194</v>
      </c>
      <c r="R237" t="s">
        <v>235</v>
      </c>
      <c r="T237" t="s">
        <v>55</v>
      </c>
      <c r="U237" t="s">
        <v>37</v>
      </c>
      <c r="V237" t="s">
        <v>235</v>
      </c>
      <c r="W237" t="s">
        <v>1194</v>
      </c>
      <c r="Y237" s="1">
        <v>42458.033101851855</v>
      </c>
      <c r="Z237" s="1">
        <v>42724.124166666668</v>
      </c>
    </row>
    <row r="238" spans="1:26" x14ac:dyDescent="0.3">
      <c r="A238">
        <v>81783</v>
      </c>
      <c r="B238" t="s">
        <v>695</v>
      </c>
      <c r="C238" t="s">
        <v>162</v>
      </c>
      <c r="D238" t="s">
        <v>216</v>
      </c>
      <c r="E238" t="s">
        <v>24</v>
      </c>
      <c r="F238" t="s">
        <v>27</v>
      </c>
      <c r="G238" t="s">
        <v>127</v>
      </c>
      <c r="H238" t="s">
        <v>694</v>
      </c>
      <c r="I238" t="s">
        <v>182</v>
      </c>
      <c r="J238" t="s">
        <v>91</v>
      </c>
      <c r="K238" t="s">
        <v>41</v>
      </c>
      <c r="L238" t="s">
        <v>32</v>
      </c>
      <c r="N238" t="s">
        <v>1194</v>
      </c>
      <c r="O238" t="s">
        <v>1194</v>
      </c>
      <c r="R238" t="s">
        <v>235</v>
      </c>
      <c r="T238" t="s">
        <v>43</v>
      </c>
      <c r="U238" t="s">
        <v>29</v>
      </c>
      <c r="V238" t="s">
        <v>306</v>
      </c>
      <c r="W238" t="s">
        <v>1194</v>
      </c>
      <c r="Y238" s="1">
        <v>42487.526180555556</v>
      </c>
      <c r="Z238" s="1">
        <v>42724.046990740739</v>
      </c>
    </row>
    <row r="239" spans="1:26" x14ac:dyDescent="0.3">
      <c r="A239">
        <v>83932</v>
      </c>
      <c r="B239" t="s">
        <v>105</v>
      </c>
      <c r="C239" t="s">
        <v>162</v>
      </c>
      <c r="D239" t="s">
        <v>216</v>
      </c>
      <c r="E239" t="s">
        <v>262</v>
      </c>
      <c r="F239" t="s">
        <v>27</v>
      </c>
      <c r="G239" t="s">
        <v>187</v>
      </c>
      <c r="H239" t="s">
        <v>1026</v>
      </c>
      <c r="I239" t="s">
        <v>163</v>
      </c>
      <c r="J239" t="s">
        <v>163</v>
      </c>
      <c r="K239" t="s">
        <v>41</v>
      </c>
      <c r="L239" t="s">
        <v>32</v>
      </c>
      <c r="N239" t="s">
        <v>1194</v>
      </c>
      <c r="O239" t="s">
        <v>1194</v>
      </c>
      <c r="R239" t="s">
        <v>235</v>
      </c>
      <c r="T239" t="s">
        <v>55</v>
      </c>
      <c r="U239" t="s">
        <v>37</v>
      </c>
      <c r="V239" t="s">
        <v>26</v>
      </c>
      <c r="W239" t="s">
        <v>1194</v>
      </c>
      <c r="Y239" s="1">
        <v>42523.220150462963</v>
      </c>
      <c r="Z239" s="1">
        <v>42545.130787037036</v>
      </c>
    </row>
    <row r="240" spans="1:26" x14ac:dyDescent="0.3">
      <c r="A240">
        <v>88717</v>
      </c>
      <c r="B240" t="s">
        <v>161</v>
      </c>
      <c r="C240" t="s">
        <v>162</v>
      </c>
      <c r="D240" t="s">
        <v>216</v>
      </c>
      <c r="E240" t="s">
        <v>262</v>
      </c>
      <c r="F240" t="s">
        <v>27</v>
      </c>
      <c r="G240" t="s">
        <v>169</v>
      </c>
      <c r="H240" t="s">
        <v>1023</v>
      </c>
      <c r="I240" t="s">
        <v>163</v>
      </c>
      <c r="J240" t="s">
        <v>163</v>
      </c>
      <c r="K240" t="s">
        <v>41</v>
      </c>
      <c r="L240" t="s">
        <v>32</v>
      </c>
      <c r="M240" t="s">
        <v>369</v>
      </c>
      <c r="N240" t="s">
        <v>1194</v>
      </c>
      <c r="O240" t="s">
        <v>1194</v>
      </c>
      <c r="R240" t="s">
        <v>235</v>
      </c>
      <c r="T240" t="s">
        <v>43</v>
      </c>
      <c r="U240" t="s">
        <v>29</v>
      </c>
      <c r="V240" t="s">
        <v>26</v>
      </c>
      <c r="W240" t="s">
        <v>1194</v>
      </c>
      <c r="Y240" s="1">
        <v>42620.975659722222</v>
      </c>
      <c r="Z240" s="1">
        <v>42718.166388888887</v>
      </c>
    </row>
    <row r="241" spans="1:27" x14ac:dyDescent="0.3">
      <c r="A241">
        <v>91541</v>
      </c>
      <c r="B241" t="s">
        <v>316</v>
      </c>
      <c r="C241" t="s">
        <v>162</v>
      </c>
      <c r="D241" t="s">
        <v>164</v>
      </c>
      <c r="E241" t="s">
        <v>24</v>
      </c>
      <c r="F241" t="s">
        <v>387</v>
      </c>
      <c r="G241" t="s">
        <v>187</v>
      </c>
      <c r="H241" t="s">
        <v>693</v>
      </c>
      <c r="I241" t="s">
        <v>913</v>
      </c>
      <c r="J241" t="s">
        <v>91</v>
      </c>
      <c r="K241" t="s">
        <v>41</v>
      </c>
      <c r="L241" t="s">
        <v>240</v>
      </c>
      <c r="M241" t="s">
        <v>365</v>
      </c>
      <c r="N241" t="s">
        <v>1194</v>
      </c>
      <c r="O241" t="s">
        <v>381</v>
      </c>
      <c r="Q241" t="s">
        <v>692</v>
      </c>
      <c r="R241" t="s">
        <v>235</v>
      </c>
      <c r="T241" t="s">
        <v>43</v>
      </c>
      <c r="U241" t="s">
        <v>29</v>
      </c>
      <c r="V241" t="s">
        <v>26</v>
      </c>
      <c r="W241" t="s">
        <v>1194</v>
      </c>
      <c r="Y241" s="1">
        <v>42671.465949074074</v>
      </c>
      <c r="Z241" s="1">
        <v>42786.222928240742</v>
      </c>
      <c r="AA241" t="s">
        <v>232</v>
      </c>
    </row>
    <row r="242" spans="1:27" x14ac:dyDescent="0.3">
      <c r="A242">
        <v>76172</v>
      </c>
      <c r="B242" t="s">
        <v>99</v>
      </c>
      <c r="C242" t="s">
        <v>34</v>
      </c>
      <c r="D242" t="s">
        <v>281</v>
      </c>
      <c r="E242" t="s">
        <v>24</v>
      </c>
      <c r="F242" t="s">
        <v>387</v>
      </c>
      <c r="G242" t="s">
        <v>49</v>
      </c>
      <c r="H242" t="s">
        <v>691</v>
      </c>
      <c r="I242" t="s">
        <v>928</v>
      </c>
      <c r="J242" t="s">
        <v>690</v>
      </c>
      <c r="K242" t="s">
        <v>60</v>
      </c>
      <c r="L242" t="s">
        <v>32</v>
      </c>
      <c r="N242" t="s">
        <v>1194</v>
      </c>
      <c r="O242" t="s">
        <v>1194</v>
      </c>
      <c r="R242" t="s">
        <v>235</v>
      </c>
      <c r="T242" t="s">
        <v>55</v>
      </c>
      <c r="U242" t="s">
        <v>60</v>
      </c>
      <c r="V242" t="s">
        <v>235</v>
      </c>
      <c r="W242" t="s">
        <v>1194</v>
      </c>
      <c r="X242" t="s">
        <v>659</v>
      </c>
      <c r="Y242" s="1">
        <v>42396.98101851852</v>
      </c>
      <c r="Z242" s="1">
        <v>42765.145115740743</v>
      </c>
    </row>
    <row r="243" spans="1:27" x14ac:dyDescent="0.3">
      <c r="A243">
        <v>89816</v>
      </c>
      <c r="B243" t="s">
        <v>47</v>
      </c>
      <c r="C243" t="s">
        <v>34</v>
      </c>
      <c r="D243" t="s">
        <v>689</v>
      </c>
      <c r="E243" t="s">
        <v>24</v>
      </c>
      <c r="F243" t="s">
        <v>27</v>
      </c>
      <c r="G243" t="s">
        <v>49</v>
      </c>
      <c r="H243" t="s">
        <v>688</v>
      </c>
      <c r="I243" t="s">
        <v>47</v>
      </c>
      <c r="J243" t="s">
        <v>47</v>
      </c>
      <c r="K243" t="s">
        <v>60</v>
      </c>
      <c r="L243" t="s">
        <v>32</v>
      </c>
      <c r="N243" t="s">
        <v>1194</v>
      </c>
      <c r="O243" t="s">
        <v>1194</v>
      </c>
      <c r="R243" t="s">
        <v>235</v>
      </c>
      <c r="T243" t="s">
        <v>55</v>
      </c>
      <c r="U243" t="s">
        <v>60</v>
      </c>
      <c r="V243" t="s">
        <v>26</v>
      </c>
      <c r="W243" t="s">
        <v>1194</v>
      </c>
      <c r="Y243" s="1">
        <v>42642.068159722221</v>
      </c>
      <c r="Z243" s="1">
        <v>42710.120740740742</v>
      </c>
    </row>
    <row r="244" spans="1:27" x14ac:dyDescent="0.3">
      <c r="A244">
        <v>66366</v>
      </c>
      <c r="B244" t="s">
        <v>62</v>
      </c>
      <c r="C244" t="s">
        <v>34</v>
      </c>
      <c r="D244" t="s">
        <v>319</v>
      </c>
      <c r="E244" t="s">
        <v>24</v>
      </c>
      <c r="F244" t="s">
        <v>27</v>
      </c>
      <c r="G244" t="s">
        <v>166</v>
      </c>
      <c r="H244" t="s">
        <v>687</v>
      </c>
      <c r="J244" t="s">
        <v>77</v>
      </c>
      <c r="K244" t="s">
        <v>41</v>
      </c>
      <c r="L244" t="s">
        <v>101</v>
      </c>
      <c r="N244" t="s">
        <v>1194</v>
      </c>
      <c r="O244" t="s">
        <v>1194</v>
      </c>
      <c r="R244" t="s">
        <v>235</v>
      </c>
      <c r="T244" t="s">
        <v>43</v>
      </c>
      <c r="U244" t="s">
        <v>29</v>
      </c>
      <c r="V244" t="s">
        <v>112</v>
      </c>
      <c r="W244" t="s">
        <v>1194</v>
      </c>
      <c r="Y244" s="1">
        <v>42215.659780092596</v>
      </c>
      <c r="Z244" s="1">
        <v>42319.968229166669</v>
      </c>
      <c r="AA244" t="s">
        <v>686</v>
      </c>
    </row>
    <row r="245" spans="1:27" x14ac:dyDescent="0.3">
      <c r="A245">
        <v>75858</v>
      </c>
      <c r="B245" t="s">
        <v>1022</v>
      </c>
      <c r="C245" t="s">
        <v>34</v>
      </c>
      <c r="D245" t="s">
        <v>151</v>
      </c>
      <c r="E245" t="s">
        <v>303</v>
      </c>
      <c r="F245" t="s">
        <v>27</v>
      </c>
      <c r="G245" t="s">
        <v>42</v>
      </c>
      <c r="H245" t="s">
        <v>1021</v>
      </c>
      <c r="J245" t="s">
        <v>91</v>
      </c>
      <c r="K245" t="s">
        <v>41</v>
      </c>
      <c r="L245" t="s">
        <v>32</v>
      </c>
      <c r="N245" t="s">
        <v>1194</v>
      </c>
      <c r="O245" t="s">
        <v>1194</v>
      </c>
      <c r="R245" t="s">
        <v>235</v>
      </c>
      <c r="T245" t="s">
        <v>55</v>
      </c>
      <c r="U245" t="s">
        <v>45</v>
      </c>
      <c r="V245" t="s">
        <v>156</v>
      </c>
      <c r="W245" t="s">
        <v>1194</v>
      </c>
      <c r="Y245" s="1">
        <v>42394.677754629629</v>
      </c>
      <c r="Z245" s="1">
        <v>42585.29582175926</v>
      </c>
    </row>
    <row r="246" spans="1:27" x14ac:dyDescent="0.3">
      <c r="A246">
        <v>76567</v>
      </c>
      <c r="B246" t="s">
        <v>926</v>
      </c>
      <c r="C246" t="s">
        <v>34</v>
      </c>
      <c r="D246" t="s">
        <v>1020</v>
      </c>
      <c r="E246" t="s">
        <v>262</v>
      </c>
      <c r="F246" t="s">
        <v>27</v>
      </c>
      <c r="G246" t="s">
        <v>42</v>
      </c>
      <c r="H246" t="s">
        <v>1019</v>
      </c>
      <c r="J246" t="s">
        <v>926</v>
      </c>
      <c r="K246" t="s">
        <v>41</v>
      </c>
      <c r="L246" t="s">
        <v>32</v>
      </c>
      <c r="N246" t="s">
        <v>1194</v>
      </c>
      <c r="O246" t="s">
        <v>1194</v>
      </c>
      <c r="R246" t="s">
        <v>235</v>
      </c>
      <c r="T246" t="s">
        <v>43</v>
      </c>
      <c r="U246" t="s">
        <v>29</v>
      </c>
      <c r="V246" t="s">
        <v>235</v>
      </c>
      <c r="W246" t="s">
        <v>1194</v>
      </c>
      <c r="Y246" s="1">
        <v>42404.444687499999</v>
      </c>
      <c r="Z246" s="1">
        <v>42579.332407407404</v>
      </c>
    </row>
    <row r="247" spans="1:27" x14ac:dyDescent="0.3">
      <c r="A247">
        <v>81414</v>
      </c>
      <c r="B247" t="s">
        <v>253</v>
      </c>
      <c r="C247" t="s">
        <v>34</v>
      </c>
      <c r="D247" t="s">
        <v>151</v>
      </c>
      <c r="E247" t="s">
        <v>149</v>
      </c>
      <c r="F247" t="s">
        <v>27</v>
      </c>
      <c r="G247" t="s">
        <v>187</v>
      </c>
      <c r="H247" t="s">
        <v>1018</v>
      </c>
      <c r="I247" t="s">
        <v>943</v>
      </c>
      <c r="J247" t="s">
        <v>91</v>
      </c>
      <c r="K247" t="s">
        <v>41</v>
      </c>
      <c r="L247" t="s">
        <v>32</v>
      </c>
      <c r="N247" t="s">
        <v>1194</v>
      </c>
      <c r="O247" t="s">
        <v>1194</v>
      </c>
      <c r="R247" t="s">
        <v>235</v>
      </c>
      <c r="S247" t="s">
        <v>426</v>
      </c>
      <c r="T247" t="s">
        <v>43</v>
      </c>
      <c r="U247" t="s">
        <v>29</v>
      </c>
      <c r="V247" t="s">
        <v>36</v>
      </c>
      <c r="W247" t="s">
        <v>361</v>
      </c>
      <c r="Y247" s="1">
        <v>42482.525868055556</v>
      </c>
      <c r="Z247" s="1">
        <v>42559.006840277776</v>
      </c>
    </row>
    <row r="248" spans="1:27" x14ac:dyDescent="0.3">
      <c r="A248">
        <v>82351</v>
      </c>
      <c r="B248" t="s">
        <v>670</v>
      </c>
      <c r="C248" t="s">
        <v>34</v>
      </c>
      <c r="D248" t="s">
        <v>151</v>
      </c>
      <c r="E248" t="s">
        <v>149</v>
      </c>
      <c r="F248" t="s">
        <v>27</v>
      </c>
      <c r="G248" t="s">
        <v>42</v>
      </c>
      <c r="H248" t="s">
        <v>1017</v>
      </c>
      <c r="J248" t="s">
        <v>670</v>
      </c>
      <c r="K248" t="s">
        <v>41</v>
      </c>
      <c r="L248" t="s">
        <v>32</v>
      </c>
      <c r="N248" t="s">
        <v>1194</v>
      </c>
      <c r="O248" t="s">
        <v>1194</v>
      </c>
      <c r="R248" t="s">
        <v>235</v>
      </c>
      <c r="T248" t="s">
        <v>43</v>
      </c>
      <c r="U248" t="s">
        <v>45</v>
      </c>
      <c r="V248" t="s">
        <v>235</v>
      </c>
      <c r="W248" t="s">
        <v>1194</v>
      </c>
      <c r="Y248" s="1">
        <v>42495.256377314814</v>
      </c>
      <c r="Z248" s="1">
        <v>42592.14371527778</v>
      </c>
    </row>
    <row r="249" spans="1:27" x14ac:dyDescent="0.3">
      <c r="A249">
        <v>82492</v>
      </c>
      <c r="B249" t="s">
        <v>82</v>
      </c>
      <c r="C249" t="s">
        <v>34</v>
      </c>
      <c r="D249" t="s">
        <v>53</v>
      </c>
      <c r="E249" t="s">
        <v>24</v>
      </c>
      <c r="F249" t="s">
        <v>27</v>
      </c>
      <c r="G249" t="s">
        <v>201</v>
      </c>
      <c r="H249" t="s">
        <v>1206</v>
      </c>
      <c r="J249" t="s">
        <v>99</v>
      </c>
      <c r="K249" t="s">
        <v>41</v>
      </c>
      <c r="L249" t="s">
        <v>240</v>
      </c>
      <c r="M249" t="s">
        <v>365</v>
      </c>
      <c r="N249" t="s">
        <v>1194</v>
      </c>
      <c r="O249" t="s">
        <v>1194</v>
      </c>
      <c r="R249" t="s">
        <v>235</v>
      </c>
      <c r="T249" t="s">
        <v>43</v>
      </c>
      <c r="U249" t="s">
        <v>29</v>
      </c>
      <c r="V249" t="s">
        <v>36</v>
      </c>
      <c r="W249" t="s">
        <v>456</v>
      </c>
      <c r="Y249" s="1">
        <v>42499.097928240742</v>
      </c>
      <c r="Z249" s="1">
        <v>42786.142291666663</v>
      </c>
    </row>
    <row r="250" spans="1:27" x14ac:dyDescent="0.3">
      <c r="A250">
        <v>82562</v>
      </c>
      <c r="B250" t="s">
        <v>670</v>
      </c>
      <c r="C250" t="s">
        <v>34</v>
      </c>
      <c r="D250" t="s">
        <v>151</v>
      </c>
      <c r="E250" t="s">
        <v>149</v>
      </c>
      <c r="F250" t="s">
        <v>27</v>
      </c>
      <c r="G250" t="s">
        <v>42</v>
      </c>
      <c r="H250" t="s">
        <v>1016</v>
      </c>
      <c r="J250" t="s">
        <v>670</v>
      </c>
      <c r="K250" t="s">
        <v>41</v>
      </c>
      <c r="L250" t="s">
        <v>32</v>
      </c>
      <c r="M250" t="s">
        <v>185</v>
      </c>
      <c r="N250" t="s">
        <v>1194</v>
      </c>
      <c r="O250" t="s">
        <v>1194</v>
      </c>
      <c r="R250" t="s">
        <v>235</v>
      </c>
      <c r="T250" t="s">
        <v>43</v>
      </c>
      <c r="U250" t="s">
        <v>29</v>
      </c>
      <c r="V250" t="s">
        <v>235</v>
      </c>
      <c r="W250" t="s">
        <v>1194</v>
      </c>
      <c r="Y250" s="1">
        <v>42500.032916666663</v>
      </c>
      <c r="Z250" s="1">
        <v>42601.302222222221</v>
      </c>
    </row>
    <row r="251" spans="1:27" x14ac:dyDescent="0.3">
      <c r="A251">
        <v>82649</v>
      </c>
      <c r="B251" t="s">
        <v>62</v>
      </c>
      <c r="C251" t="s">
        <v>34</v>
      </c>
      <c r="D251" t="s">
        <v>38</v>
      </c>
      <c r="E251" t="s">
        <v>24</v>
      </c>
      <c r="F251" t="s">
        <v>27</v>
      </c>
      <c r="G251" t="s">
        <v>49</v>
      </c>
      <c r="H251" t="s">
        <v>685</v>
      </c>
      <c r="J251" t="s">
        <v>62</v>
      </c>
      <c r="K251" t="s">
        <v>41</v>
      </c>
      <c r="L251" t="s">
        <v>32</v>
      </c>
      <c r="M251" t="s">
        <v>213</v>
      </c>
      <c r="N251" t="s">
        <v>1194</v>
      </c>
      <c r="O251" t="s">
        <v>254</v>
      </c>
      <c r="Q251" t="s">
        <v>684</v>
      </c>
      <c r="R251" t="s">
        <v>235</v>
      </c>
      <c r="T251" t="s">
        <v>55</v>
      </c>
      <c r="U251" t="s">
        <v>37</v>
      </c>
      <c r="V251" t="s">
        <v>26</v>
      </c>
      <c r="W251" t="s">
        <v>1194</v>
      </c>
      <c r="X251" t="s">
        <v>504</v>
      </c>
      <c r="Y251" s="1">
        <v>42501.141030092593</v>
      </c>
      <c r="Z251" s="1">
        <v>42502.042557870373</v>
      </c>
    </row>
    <row r="252" spans="1:27" x14ac:dyDescent="0.3">
      <c r="A252">
        <v>82722</v>
      </c>
      <c r="B252" t="s">
        <v>261</v>
      </c>
      <c r="C252" t="s">
        <v>34</v>
      </c>
      <c r="D252" t="s">
        <v>59</v>
      </c>
      <c r="E252" t="s">
        <v>24</v>
      </c>
      <c r="F252" t="s">
        <v>27</v>
      </c>
      <c r="G252" t="s">
        <v>58</v>
      </c>
      <c r="H252" t="s">
        <v>683</v>
      </c>
      <c r="I252" t="s">
        <v>261</v>
      </c>
      <c r="J252" t="s">
        <v>198</v>
      </c>
      <c r="K252" t="s">
        <v>41</v>
      </c>
      <c r="L252" t="s">
        <v>32</v>
      </c>
      <c r="M252" t="s">
        <v>83</v>
      </c>
      <c r="N252" t="s">
        <v>1194</v>
      </c>
      <c r="O252" t="s">
        <v>1194</v>
      </c>
      <c r="R252" t="s">
        <v>235</v>
      </c>
      <c r="T252" t="s">
        <v>43</v>
      </c>
      <c r="U252" t="s">
        <v>29</v>
      </c>
      <c r="V252" t="s">
        <v>26</v>
      </c>
      <c r="W252" t="s">
        <v>456</v>
      </c>
      <c r="Y252" s="1">
        <v>42502.002997685187</v>
      </c>
      <c r="Z252" s="1">
        <v>42520.185868055552</v>
      </c>
    </row>
    <row r="253" spans="1:27" x14ac:dyDescent="0.3">
      <c r="A253">
        <v>83128</v>
      </c>
      <c r="B253" t="s">
        <v>152</v>
      </c>
      <c r="C253" t="s">
        <v>34</v>
      </c>
      <c r="D253" t="s">
        <v>264</v>
      </c>
      <c r="E253" t="s">
        <v>24</v>
      </c>
      <c r="F253" t="s">
        <v>27</v>
      </c>
      <c r="G253" t="s">
        <v>263</v>
      </c>
      <c r="H253" t="s">
        <v>682</v>
      </c>
      <c r="I253" t="s">
        <v>932</v>
      </c>
      <c r="J253" t="s">
        <v>99</v>
      </c>
      <c r="K253" t="s">
        <v>41</v>
      </c>
      <c r="L253" t="s">
        <v>32</v>
      </c>
      <c r="N253" t="s">
        <v>1194</v>
      </c>
      <c r="O253" t="s">
        <v>1194</v>
      </c>
      <c r="R253" t="s">
        <v>235</v>
      </c>
      <c r="T253" t="s">
        <v>43</v>
      </c>
      <c r="U253" t="s">
        <v>37</v>
      </c>
      <c r="V253" t="s">
        <v>26</v>
      </c>
      <c r="W253" t="s">
        <v>1194</v>
      </c>
      <c r="Y253" s="1">
        <v>42508.11824074074</v>
      </c>
      <c r="Z253" s="1">
        <v>42592.138657407406</v>
      </c>
    </row>
    <row r="254" spans="1:27" x14ac:dyDescent="0.3">
      <c r="A254">
        <v>83248</v>
      </c>
      <c r="B254" t="s">
        <v>99</v>
      </c>
      <c r="C254" t="s">
        <v>34</v>
      </c>
      <c r="D254" t="s">
        <v>319</v>
      </c>
      <c r="E254" t="s">
        <v>303</v>
      </c>
      <c r="F254" t="s">
        <v>27</v>
      </c>
      <c r="G254" t="s">
        <v>187</v>
      </c>
      <c r="H254" t="s">
        <v>1015</v>
      </c>
      <c r="I254" t="s">
        <v>249</v>
      </c>
      <c r="J254" t="s">
        <v>249</v>
      </c>
      <c r="K254" t="s">
        <v>41</v>
      </c>
      <c r="L254" t="s">
        <v>240</v>
      </c>
      <c r="N254" t="s">
        <v>1194</v>
      </c>
      <c r="O254" t="s">
        <v>1194</v>
      </c>
      <c r="R254" t="s">
        <v>235</v>
      </c>
      <c r="T254" t="s">
        <v>67</v>
      </c>
      <c r="U254" t="s">
        <v>45</v>
      </c>
      <c r="V254" t="s">
        <v>235</v>
      </c>
      <c r="W254" t="s">
        <v>1194</v>
      </c>
      <c r="Y254" s="1">
        <v>42509.509780092594</v>
      </c>
      <c r="Z254" s="1">
        <v>42542.621736111112</v>
      </c>
    </row>
    <row r="255" spans="1:27" x14ac:dyDescent="0.3">
      <c r="A255">
        <v>83799</v>
      </c>
      <c r="B255" t="s">
        <v>99</v>
      </c>
      <c r="C255" t="s">
        <v>34</v>
      </c>
      <c r="D255" t="s">
        <v>281</v>
      </c>
      <c r="E255" t="s">
        <v>303</v>
      </c>
      <c r="F255" t="s">
        <v>27</v>
      </c>
      <c r="G255" t="s">
        <v>49</v>
      </c>
      <c r="H255" t="s">
        <v>1014</v>
      </c>
      <c r="I255" t="s">
        <v>928</v>
      </c>
      <c r="J255" t="s">
        <v>794</v>
      </c>
      <c r="K255" t="s">
        <v>41</v>
      </c>
      <c r="L255" t="s">
        <v>32</v>
      </c>
      <c r="M255" t="s">
        <v>44</v>
      </c>
      <c r="N255" t="s">
        <v>1194</v>
      </c>
      <c r="O255" t="s">
        <v>1194</v>
      </c>
      <c r="R255" t="s">
        <v>235</v>
      </c>
      <c r="T255" t="s">
        <v>67</v>
      </c>
      <c r="U255" t="s">
        <v>45</v>
      </c>
      <c r="V255" t="s">
        <v>235</v>
      </c>
      <c r="W255" t="s">
        <v>1194</v>
      </c>
      <c r="X255" t="s">
        <v>954</v>
      </c>
      <c r="Y255" s="1">
        <v>42521.48951388889</v>
      </c>
      <c r="Z255" s="1">
        <v>42529.127858796295</v>
      </c>
    </row>
    <row r="256" spans="1:27" x14ac:dyDescent="0.3">
      <c r="A256">
        <v>83912</v>
      </c>
      <c r="B256" t="s">
        <v>47</v>
      </c>
      <c r="C256" t="s">
        <v>34</v>
      </c>
      <c r="D256" t="s">
        <v>38</v>
      </c>
      <c r="E256" t="s">
        <v>24</v>
      </c>
      <c r="F256" t="s">
        <v>27</v>
      </c>
      <c r="G256" t="s">
        <v>42</v>
      </c>
      <c r="H256" t="s">
        <v>681</v>
      </c>
      <c r="I256" t="s">
        <v>56</v>
      </c>
      <c r="J256" t="s">
        <v>198</v>
      </c>
      <c r="K256" t="s">
        <v>41</v>
      </c>
      <c r="L256" t="s">
        <v>32</v>
      </c>
      <c r="M256" t="s">
        <v>51</v>
      </c>
      <c r="N256" t="s">
        <v>1194</v>
      </c>
      <c r="O256" t="s">
        <v>402</v>
      </c>
      <c r="R256" t="s">
        <v>235</v>
      </c>
      <c r="T256" t="s">
        <v>55</v>
      </c>
      <c r="U256" t="s">
        <v>45</v>
      </c>
      <c r="V256" t="s">
        <v>26</v>
      </c>
      <c r="W256" t="s">
        <v>1194</v>
      </c>
      <c r="Y256" s="1">
        <v>42523.140393518515</v>
      </c>
      <c r="Z256" s="1">
        <v>42635.344328703701</v>
      </c>
    </row>
    <row r="257" spans="1:27" x14ac:dyDescent="0.3">
      <c r="A257">
        <v>83916</v>
      </c>
      <c r="B257" t="s">
        <v>47</v>
      </c>
      <c r="C257" t="s">
        <v>34</v>
      </c>
      <c r="D257" t="s">
        <v>38</v>
      </c>
      <c r="E257" t="s">
        <v>24</v>
      </c>
      <c r="F257" t="s">
        <v>27</v>
      </c>
      <c r="G257" t="s">
        <v>49</v>
      </c>
      <c r="H257" t="s">
        <v>680</v>
      </c>
      <c r="I257" t="s">
        <v>335</v>
      </c>
      <c r="J257" t="s">
        <v>198</v>
      </c>
      <c r="K257" t="s">
        <v>41</v>
      </c>
      <c r="L257" t="s">
        <v>32</v>
      </c>
      <c r="M257" t="s">
        <v>94</v>
      </c>
      <c r="N257" t="s">
        <v>1194</v>
      </c>
      <c r="O257" t="s">
        <v>1194</v>
      </c>
      <c r="Q257" t="s">
        <v>679</v>
      </c>
      <c r="R257" t="s">
        <v>235</v>
      </c>
      <c r="T257" t="s">
        <v>43</v>
      </c>
      <c r="U257" t="s">
        <v>29</v>
      </c>
      <c r="V257" t="s">
        <v>26</v>
      </c>
      <c r="W257" t="s">
        <v>361</v>
      </c>
      <c r="X257" t="s">
        <v>504</v>
      </c>
      <c r="Y257" s="1">
        <v>42523.165462962963</v>
      </c>
      <c r="Z257" s="1">
        <v>42537.309050925927</v>
      </c>
    </row>
    <row r="258" spans="1:27" x14ac:dyDescent="0.3">
      <c r="A258">
        <v>84443</v>
      </c>
      <c r="B258" t="s">
        <v>61</v>
      </c>
      <c r="C258" t="s">
        <v>34</v>
      </c>
      <c r="D258" t="s">
        <v>38</v>
      </c>
      <c r="E258" t="s">
        <v>24</v>
      </c>
      <c r="F258" t="s">
        <v>27</v>
      </c>
      <c r="G258" t="s">
        <v>49</v>
      </c>
      <c r="H258" t="s">
        <v>678</v>
      </c>
      <c r="I258" t="s">
        <v>931</v>
      </c>
      <c r="J258" t="s">
        <v>61</v>
      </c>
      <c r="K258" t="s">
        <v>41</v>
      </c>
      <c r="L258" t="s">
        <v>32</v>
      </c>
      <c r="N258" t="s">
        <v>1194</v>
      </c>
      <c r="O258" t="s">
        <v>1194</v>
      </c>
      <c r="R258" t="s">
        <v>235</v>
      </c>
      <c r="T258" t="s">
        <v>43</v>
      </c>
      <c r="U258" t="s">
        <v>29</v>
      </c>
      <c r="V258" t="s">
        <v>26</v>
      </c>
      <c r="W258" t="s">
        <v>1194</v>
      </c>
      <c r="Y258" s="1">
        <v>42533.999016203707</v>
      </c>
      <c r="Z258" s="1">
        <v>42541.945335648146</v>
      </c>
    </row>
    <row r="259" spans="1:27" x14ac:dyDescent="0.3">
      <c r="A259">
        <v>84447</v>
      </c>
      <c r="B259" t="s">
        <v>196</v>
      </c>
      <c r="C259" t="s">
        <v>34</v>
      </c>
      <c r="D259" t="s">
        <v>38</v>
      </c>
      <c r="E259" t="s">
        <v>24</v>
      </c>
      <c r="F259" t="s">
        <v>27</v>
      </c>
      <c r="G259" t="s">
        <v>120</v>
      </c>
      <c r="H259" t="s">
        <v>677</v>
      </c>
      <c r="I259" t="s">
        <v>196</v>
      </c>
      <c r="J259" t="s">
        <v>93</v>
      </c>
      <c r="K259" t="s">
        <v>41</v>
      </c>
      <c r="L259" t="s">
        <v>32</v>
      </c>
      <c r="M259" t="s">
        <v>57</v>
      </c>
      <c r="N259" t="s">
        <v>1194</v>
      </c>
      <c r="O259" t="s">
        <v>280</v>
      </c>
      <c r="Q259" t="s">
        <v>552</v>
      </c>
      <c r="R259" t="s">
        <v>235</v>
      </c>
      <c r="T259" t="s">
        <v>43</v>
      </c>
      <c r="U259" t="s">
        <v>29</v>
      </c>
      <c r="V259" t="s">
        <v>26</v>
      </c>
      <c r="W259" t="s">
        <v>1194</v>
      </c>
      <c r="Y259" s="1">
        <v>42534.004074074073</v>
      </c>
      <c r="Z259" s="1">
        <v>42566.034108796295</v>
      </c>
    </row>
    <row r="260" spans="1:27" x14ac:dyDescent="0.3">
      <c r="A260">
        <v>84451</v>
      </c>
      <c r="B260" t="s">
        <v>278</v>
      </c>
      <c r="C260" t="s">
        <v>34</v>
      </c>
      <c r="D260" t="s">
        <v>38</v>
      </c>
      <c r="E260" t="s">
        <v>24</v>
      </c>
      <c r="F260" t="s">
        <v>27</v>
      </c>
      <c r="G260" t="s">
        <v>42</v>
      </c>
      <c r="H260" t="s">
        <v>676</v>
      </c>
      <c r="I260" t="s">
        <v>278</v>
      </c>
      <c r="J260" t="s">
        <v>93</v>
      </c>
      <c r="K260" t="s">
        <v>41</v>
      </c>
      <c r="L260" t="s">
        <v>32</v>
      </c>
      <c r="N260" t="s">
        <v>1194</v>
      </c>
      <c r="O260" t="s">
        <v>272</v>
      </c>
      <c r="Q260" t="s">
        <v>549</v>
      </c>
      <c r="R260" t="s">
        <v>235</v>
      </c>
      <c r="T260" t="s">
        <v>43</v>
      </c>
      <c r="U260" t="s">
        <v>29</v>
      </c>
      <c r="V260" t="s">
        <v>26</v>
      </c>
      <c r="W260" t="s">
        <v>1194</v>
      </c>
      <c r="Y260" s="1">
        <v>42534.009375000001</v>
      </c>
      <c r="Z260" s="1">
        <v>42565.972442129627</v>
      </c>
    </row>
    <row r="261" spans="1:27" x14ac:dyDescent="0.3">
      <c r="A261">
        <v>84709</v>
      </c>
      <c r="B261" t="s">
        <v>142</v>
      </c>
      <c r="C261" t="s">
        <v>34</v>
      </c>
      <c r="D261" t="s">
        <v>243</v>
      </c>
      <c r="E261" t="s">
        <v>24</v>
      </c>
      <c r="F261" t="s">
        <v>27</v>
      </c>
      <c r="G261" t="s">
        <v>263</v>
      </c>
      <c r="H261" t="s">
        <v>675</v>
      </c>
      <c r="I261" t="s">
        <v>930</v>
      </c>
      <c r="J261" t="s">
        <v>198</v>
      </c>
      <c r="K261" t="s">
        <v>41</v>
      </c>
      <c r="L261" t="s">
        <v>240</v>
      </c>
      <c r="M261" t="s">
        <v>365</v>
      </c>
      <c r="N261" t="s">
        <v>1194</v>
      </c>
      <c r="O261" t="s">
        <v>1194</v>
      </c>
      <c r="P261">
        <v>11152</v>
      </c>
      <c r="Q261" t="s">
        <v>674</v>
      </c>
      <c r="R261" t="s">
        <v>235</v>
      </c>
      <c r="T261" t="s">
        <v>43</v>
      </c>
      <c r="U261" t="s">
        <v>37</v>
      </c>
      <c r="V261" t="s">
        <v>36</v>
      </c>
      <c r="W261" t="s">
        <v>361</v>
      </c>
      <c r="Y261" s="1">
        <v>42537.239953703705</v>
      </c>
      <c r="Z261" s="1">
        <v>42774.080937500003</v>
      </c>
    </row>
    <row r="262" spans="1:27" x14ac:dyDescent="0.3">
      <c r="A262">
        <v>84766</v>
      </c>
      <c r="B262" t="s">
        <v>150</v>
      </c>
      <c r="C262" t="s">
        <v>34</v>
      </c>
      <c r="D262" t="s">
        <v>53</v>
      </c>
      <c r="E262" t="s">
        <v>24</v>
      </c>
      <c r="F262" t="s">
        <v>27</v>
      </c>
      <c r="G262" t="s">
        <v>42</v>
      </c>
      <c r="H262" t="s">
        <v>673</v>
      </c>
      <c r="I262" t="s">
        <v>929</v>
      </c>
      <c r="J262" t="s">
        <v>150</v>
      </c>
      <c r="K262" t="s">
        <v>41</v>
      </c>
      <c r="L262" t="s">
        <v>32</v>
      </c>
      <c r="M262" t="s">
        <v>104</v>
      </c>
      <c r="N262" t="s">
        <v>1194</v>
      </c>
      <c r="O262" t="s">
        <v>272</v>
      </c>
      <c r="Q262" t="s">
        <v>672</v>
      </c>
      <c r="R262" t="s">
        <v>235</v>
      </c>
      <c r="T262" t="s">
        <v>55</v>
      </c>
      <c r="U262" t="s">
        <v>37</v>
      </c>
      <c r="V262" t="s">
        <v>26</v>
      </c>
      <c r="W262" t="s">
        <v>1194</v>
      </c>
      <c r="Y262" s="1">
        <v>42537.987962962965</v>
      </c>
      <c r="Z262" s="1">
        <v>42544.288321759261</v>
      </c>
    </row>
    <row r="263" spans="1:27" x14ac:dyDescent="0.3">
      <c r="A263">
        <v>84866</v>
      </c>
      <c r="B263" t="s">
        <v>155</v>
      </c>
      <c r="C263" t="s">
        <v>34</v>
      </c>
      <c r="D263" t="s">
        <v>225</v>
      </c>
      <c r="E263" t="s">
        <v>24</v>
      </c>
      <c r="F263" t="s">
        <v>27</v>
      </c>
      <c r="G263" t="s">
        <v>49</v>
      </c>
      <c r="H263" t="s">
        <v>671</v>
      </c>
      <c r="J263" t="s">
        <v>670</v>
      </c>
      <c r="K263" t="s">
        <v>41</v>
      </c>
      <c r="L263" t="s">
        <v>32</v>
      </c>
      <c r="M263" t="s">
        <v>185</v>
      </c>
      <c r="N263" t="s">
        <v>1194</v>
      </c>
      <c r="O263" t="s">
        <v>409</v>
      </c>
      <c r="R263" t="s">
        <v>235</v>
      </c>
      <c r="T263" t="s">
        <v>43</v>
      </c>
      <c r="U263" t="s">
        <v>45</v>
      </c>
      <c r="V263" t="s">
        <v>235</v>
      </c>
      <c r="W263" t="s">
        <v>1194</v>
      </c>
      <c r="Y263" s="1">
        <v>42541.350648148145</v>
      </c>
      <c r="Z263" s="1">
        <v>42634.315960648149</v>
      </c>
    </row>
    <row r="264" spans="1:27" x14ac:dyDescent="0.3">
      <c r="A264">
        <v>85104</v>
      </c>
      <c r="B264" t="s">
        <v>702</v>
      </c>
      <c r="C264" t="s">
        <v>34</v>
      </c>
      <c r="D264" t="s">
        <v>1013</v>
      </c>
      <c r="E264" t="s">
        <v>149</v>
      </c>
      <c r="F264" t="s">
        <v>27</v>
      </c>
      <c r="G264" t="s">
        <v>187</v>
      </c>
      <c r="H264" t="s">
        <v>1012</v>
      </c>
      <c r="I264" t="s">
        <v>188</v>
      </c>
      <c r="J264" t="s">
        <v>962</v>
      </c>
      <c r="K264" t="s">
        <v>41</v>
      </c>
      <c r="L264" t="s">
        <v>32</v>
      </c>
      <c r="N264" t="s">
        <v>1194</v>
      </c>
      <c r="O264" t="s">
        <v>1194</v>
      </c>
      <c r="R264" t="s">
        <v>235</v>
      </c>
      <c r="T264" t="s">
        <v>43</v>
      </c>
      <c r="U264" t="s">
        <v>45</v>
      </c>
      <c r="V264" t="s">
        <v>235</v>
      </c>
      <c r="W264" t="s">
        <v>1194</v>
      </c>
      <c r="Y264" s="1">
        <v>42544.445532407408</v>
      </c>
      <c r="Z264" s="1">
        <v>42598.000277777777</v>
      </c>
      <c r="AA264" t="s">
        <v>232</v>
      </c>
    </row>
    <row r="265" spans="1:27" x14ac:dyDescent="0.3">
      <c r="A265">
        <v>85252</v>
      </c>
      <c r="B265" t="s">
        <v>47</v>
      </c>
      <c r="C265" t="s">
        <v>34</v>
      </c>
      <c r="D265" t="s">
        <v>38</v>
      </c>
      <c r="E265" t="s">
        <v>24</v>
      </c>
      <c r="F265" t="s">
        <v>27</v>
      </c>
      <c r="G265" t="s">
        <v>35</v>
      </c>
      <c r="H265" t="s">
        <v>669</v>
      </c>
      <c r="I265" t="s">
        <v>47</v>
      </c>
      <c r="J265" t="s">
        <v>47</v>
      </c>
      <c r="K265" t="s">
        <v>41</v>
      </c>
      <c r="L265" t="s">
        <v>32</v>
      </c>
      <c r="M265" t="s">
        <v>44</v>
      </c>
      <c r="N265" t="s">
        <v>1194</v>
      </c>
      <c r="O265" t="s">
        <v>176</v>
      </c>
      <c r="R265" t="s">
        <v>235</v>
      </c>
      <c r="T265" t="s">
        <v>43</v>
      </c>
      <c r="U265" t="s">
        <v>29</v>
      </c>
      <c r="V265" t="s">
        <v>26</v>
      </c>
      <c r="W265" t="s">
        <v>361</v>
      </c>
      <c r="X265" t="s">
        <v>504</v>
      </c>
      <c r="Y265" s="1">
        <v>42549.018506944441</v>
      </c>
      <c r="Z265" s="1">
        <v>42551.023020833331</v>
      </c>
    </row>
    <row r="266" spans="1:27" x14ac:dyDescent="0.3">
      <c r="A266">
        <v>85415</v>
      </c>
      <c r="B266" t="s">
        <v>144</v>
      </c>
      <c r="C266" t="s">
        <v>34</v>
      </c>
      <c r="D266" t="s">
        <v>38</v>
      </c>
      <c r="E266" t="s">
        <v>24</v>
      </c>
      <c r="F266" t="s">
        <v>27</v>
      </c>
      <c r="G266" t="s">
        <v>49</v>
      </c>
      <c r="H266" t="s">
        <v>668</v>
      </c>
      <c r="I266" t="s">
        <v>335</v>
      </c>
      <c r="J266" t="s">
        <v>144</v>
      </c>
      <c r="K266" t="s">
        <v>41</v>
      </c>
      <c r="L266" t="s">
        <v>32</v>
      </c>
      <c r="M266" t="s">
        <v>239</v>
      </c>
      <c r="N266" t="s">
        <v>1194</v>
      </c>
      <c r="O266" t="s">
        <v>271</v>
      </c>
      <c r="R266" t="s">
        <v>235</v>
      </c>
      <c r="T266" t="s">
        <v>43</v>
      </c>
      <c r="U266" t="s">
        <v>29</v>
      </c>
      <c r="V266" t="s">
        <v>26</v>
      </c>
      <c r="W266" t="s">
        <v>1194</v>
      </c>
      <c r="X266" t="s">
        <v>504</v>
      </c>
      <c r="Y266" s="1">
        <v>42550.972754629627</v>
      </c>
      <c r="Z266" s="1">
        <v>42550.980636574073</v>
      </c>
    </row>
    <row r="267" spans="1:27" x14ac:dyDescent="0.3">
      <c r="A267">
        <v>85982</v>
      </c>
      <c r="B267" t="s">
        <v>33</v>
      </c>
      <c r="C267" t="s">
        <v>34</v>
      </c>
      <c r="D267" t="s">
        <v>38</v>
      </c>
      <c r="E267" t="s">
        <v>24</v>
      </c>
      <c r="F267" t="s">
        <v>27</v>
      </c>
      <c r="G267" t="s">
        <v>42</v>
      </c>
      <c r="H267" t="s">
        <v>666</v>
      </c>
      <c r="I267" t="s">
        <v>50</v>
      </c>
      <c r="J267" t="s">
        <v>198</v>
      </c>
      <c r="K267" t="s">
        <v>41</v>
      </c>
      <c r="L267" t="s">
        <v>32</v>
      </c>
      <c r="M267" t="s">
        <v>94</v>
      </c>
      <c r="N267" t="s">
        <v>1194</v>
      </c>
      <c r="O267" t="s">
        <v>667</v>
      </c>
      <c r="Q267" t="s">
        <v>665</v>
      </c>
      <c r="R267" t="s">
        <v>235</v>
      </c>
      <c r="T267" t="s">
        <v>55</v>
      </c>
      <c r="U267" t="s">
        <v>37</v>
      </c>
      <c r="V267" t="s">
        <v>36</v>
      </c>
      <c r="W267" t="s">
        <v>1194</v>
      </c>
      <c r="X267" t="s">
        <v>504</v>
      </c>
      <c r="Y267" s="1">
        <v>42562.968912037039</v>
      </c>
      <c r="Z267" s="1">
        <v>42570.028946759259</v>
      </c>
    </row>
    <row r="268" spans="1:27" x14ac:dyDescent="0.3">
      <c r="A268">
        <v>86273</v>
      </c>
      <c r="B268" t="s">
        <v>69</v>
      </c>
      <c r="C268" t="s">
        <v>34</v>
      </c>
      <c r="D268" t="s">
        <v>71</v>
      </c>
      <c r="E268" t="s">
        <v>24</v>
      </c>
      <c r="F268" t="s">
        <v>27</v>
      </c>
      <c r="G268" t="s">
        <v>42</v>
      </c>
      <c r="H268" t="s">
        <v>664</v>
      </c>
      <c r="I268" t="s">
        <v>70</v>
      </c>
      <c r="J268" t="s">
        <v>69</v>
      </c>
      <c r="K268" t="s">
        <v>41</v>
      </c>
      <c r="L268" t="s">
        <v>32</v>
      </c>
      <c r="M268" t="s">
        <v>369</v>
      </c>
      <c r="N268" t="s">
        <v>1194</v>
      </c>
      <c r="O268" t="s">
        <v>425</v>
      </c>
      <c r="Q268" t="s">
        <v>663</v>
      </c>
      <c r="R268" t="s">
        <v>235</v>
      </c>
      <c r="T268" t="s">
        <v>43</v>
      </c>
      <c r="U268" t="s">
        <v>29</v>
      </c>
      <c r="V268" t="s">
        <v>235</v>
      </c>
      <c r="W268" t="s">
        <v>1194</v>
      </c>
      <c r="Y268" s="1">
        <v>42569.241226851853</v>
      </c>
      <c r="Z268" s="1">
        <v>42599.128472222219</v>
      </c>
    </row>
    <row r="269" spans="1:27" x14ac:dyDescent="0.3">
      <c r="A269">
        <v>86411</v>
      </c>
      <c r="B269" t="s">
        <v>54</v>
      </c>
      <c r="C269" t="s">
        <v>34</v>
      </c>
      <c r="D269" t="s">
        <v>281</v>
      </c>
      <c r="E269" t="s">
        <v>24</v>
      </c>
      <c r="F269" t="s">
        <v>27</v>
      </c>
      <c r="G269" t="s">
        <v>49</v>
      </c>
      <c r="H269" t="s">
        <v>662</v>
      </c>
      <c r="I269" t="s">
        <v>928</v>
      </c>
      <c r="J269" t="s">
        <v>660</v>
      </c>
      <c r="K269" t="s">
        <v>41</v>
      </c>
      <c r="L269" t="s">
        <v>32</v>
      </c>
      <c r="M269" t="s">
        <v>44</v>
      </c>
      <c r="N269" t="s">
        <v>1194</v>
      </c>
      <c r="O269" t="s">
        <v>1194</v>
      </c>
      <c r="R269" t="s">
        <v>235</v>
      </c>
      <c r="T269" t="s">
        <v>43</v>
      </c>
      <c r="U269" t="s">
        <v>45</v>
      </c>
      <c r="V269" t="s">
        <v>235</v>
      </c>
      <c r="W269" t="s">
        <v>1194</v>
      </c>
      <c r="X269" t="s">
        <v>659</v>
      </c>
      <c r="Y269" s="1">
        <v>42571.131006944444</v>
      </c>
      <c r="Z269" s="1">
        <v>42635.009837962964</v>
      </c>
      <c r="AA269" t="s">
        <v>232</v>
      </c>
    </row>
    <row r="270" spans="1:27" x14ac:dyDescent="0.3">
      <c r="A270">
        <v>86690</v>
      </c>
      <c r="B270" t="s">
        <v>926</v>
      </c>
      <c r="C270" t="s">
        <v>34</v>
      </c>
      <c r="D270" t="s">
        <v>225</v>
      </c>
      <c r="E270" t="s">
        <v>262</v>
      </c>
      <c r="F270" t="s">
        <v>387</v>
      </c>
      <c r="G270" t="s">
        <v>42</v>
      </c>
      <c r="H270" t="s">
        <v>1011</v>
      </c>
      <c r="I270" t="s">
        <v>349</v>
      </c>
      <c r="J270" t="s">
        <v>926</v>
      </c>
      <c r="K270" t="s">
        <v>41</v>
      </c>
      <c r="L270" t="s">
        <v>32</v>
      </c>
      <c r="M270" t="s">
        <v>44</v>
      </c>
      <c r="N270" t="s">
        <v>1194</v>
      </c>
      <c r="O270" t="s">
        <v>1194</v>
      </c>
      <c r="R270" t="s">
        <v>235</v>
      </c>
      <c r="T270" t="s">
        <v>43</v>
      </c>
      <c r="U270" t="s">
        <v>37</v>
      </c>
      <c r="V270" t="s">
        <v>235</v>
      </c>
      <c r="W270" t="s">
        <v>1194</v>
      </c>
      <c r="Y270" s="1">
        <v>42577.854594907411</v>
      </c>
      <c r="Z270" s="1">
        <v>42726.303206018521</v>
      </c>
    </row>
    <row r="271" spans="1:27" x14ac:dyDescent="0.3">
      <c r="A271">
        <v>86872</v>
      </c>
      <c r="B271" t="s">
        <v>54</v>
      </c>
      <c r="C271" t="s">
        <v>34</v>
      </c>
      <c r="D271" t="s">
        <v>281</v>
      </c>
      <c r="E271" t="s">
        <v>24</v>
      </c>
      <c r="F271" t="s">
        <v>27</v>
      </c>
      <c r="G271" t="s">
        <v>49</v>
      </c>
      <c r="H271" t="s">
        <v>661</v>
      </c>
      <c r="J271" t="s">
        <v>660</v>
      </c>
      <c r="K271" t="s">
        <v>41</v>
      </c>
      <c r="L271" t="s">
        <v>32</v>
      </c>
      <c r="M271" t="s">
        <v>44</v>
      </c>
      <c r="N271" t="s">
        <v>1194</v>
      </c>
      <c r="O271" t="s">
        <v>1194</v>
      </c>
      <c r="R271" t="s">
        <v>235</v>
      </c>
      <c r="T271" t="s">
        <v>43</v>
      </c>
      <c r="U271" t="s">
        <v>45</v>
      </c>
      <c r="V271" t="s">
        <v>235</v>
      </c>
      <c r="W271" t="s">
        <v>1194</v>
      </c>
      <c r="X271" t="s">
        <v>659</v>
      </c>
      <c r="Y271" s="1">
        <v>42580.148425925923</v>
      </c>
      <c r="Z271" s="1">
        <v>42632.038761574076</v>
      </c>
    </row>
    <row r="272" spans="1:27" x14ac:dyDescent="0.3">
      <c r="A272">
        <v>87085</v>
      </c>
      <c r="B272" t="s">
        <v>253</v>
      </c>
      <c r="C272" t="s">
        <v>34</v>
      </c>
      <c r="D272" t="s">
        <v>225</v>
      </c>
      <c r="E272" t="s">
        <v>262</v>
      </c>
      <c r="F272" t="s">
        <v>27</v>
      </c>
      <c r="G272" t="s">
        <v>42</v>
      </c>
      <c r="H272" t="s">
        <v>1010</v>
      </c>
      <c r="J272" t="s">
        <v>751</v>
      </c>
      <c r="K272" t="s">
        <v>41</v>
      </c>
      <c r="L272" t="s">
        <v>32</v>
      </c>
      <c r="M272" t="s">
        <v>44</v>
      </c>
      <c r="N272" t="s">
        <v>1194</v>
      </c>
      <c r="O272" t="s">
        <v>465</v>
      </c>
      <c r="R272" t="s">
        <v>235</v>
      </c>
      <c r="T272" t="s">
        <v>55</v>
      </c>
      <c r="U272" t="s">
        <v>45</v>
      </c>
      <c r="V272" t="s">
        <v>235</v>
      </c>
      <c r="W272" t="s">
        <v>1194</v>
      </c>
      <c r="X272" t="s">
        <v>640</v>
      </c>
      <c r="Y272" s="1">
        <v>42586.024282407408</v>
      </c>
      <c r="Z272" s="1">
        <v>42620.218553240738</v>
      </c>
    </row>
    <row r="273" spans="1:27" x14ac:dyDescent="0.3">
      <c r="A273">
        <v>87156</v>
      </c>
      <c r="B273" t="s">
        <v>142</v>
      </c>
      <c r="C273" t="s">
        <v>34</v>
      </c>
      <c r="D273" t="s">
        <v>243</v>
      </c>
      <c r="E273" t="s">
        <v>262</v>
      </c>
      <c r="F273" t="s">
        <v>27</v>
      </c>
      <c r="G273" t="s">
        <v>49</v>
      </c>
      <c r="H273" t="s">
        <v>1009</v>
      </c>
      <c r="J273" t="s">
        <v>330</v>
      </c>
      <c r="K273" t="s">
        <v>41</v>
      </c>
      <c r="L273" t="s">
        <v>32</v>
      </c>
      <c r="M273" t="s">
        <v>57</v>
      </c>
      <c r="N273" t="s">
        <v>1194</v>
      </c>
      <c r="O273" t="s">
        <v>1194</v>
      </c>
      <c r="R273" t="s">
        <v>235</v>
      </c>
      <c r="T273" t="s">
        <v>43</v>
      </c>
      <c r="U273" t="s">
        <v>37</v>
      </c>
      <c r="V273" t="s">
        <v>235</v>
      </c>
      <c r="W273" t="s">
        <v>1194</v>
      </c>
      <c r="Y273" s="1">
        <v>42586.921932870369</v>
      </c>
      <c r="Z273" s="1">
        <v>42591.486041666663</v>
      </c>
    </row>
    <row r="274" spans="1:27" x14ac:dyDescent="0.3">
      <c r="A274">
        <v>88174</v>
      </c>
      <c r="B274" t="s">
        <v>72</v>
      </c>
      <c r="C274" t="s">
        <v>34</v>
      </c>
      <c r="D274" t="s">
        <v>53</v>
      </c>
      <c r="E274" t="s">
        <v>24</v>
      </c>
      <c r="F274" t="s">
        <v>27</v>
      </c>
      <c r="G274" t="s">
        <v>42</v>
      </c>
      <c r="H274" t="s">
        <v>657</v>
      </c>
      <c r="I274" t="s">
        <v>72</v>
      </c>
      <c r="J274" t="s">
        <v>93</v>
      </c>
      <c r="K274" t="s">
        <v>41</v>
      </c>
      <c r="L274" t="s">
        <v>32</v>
      </c>
      <c r="M274" t="s">
        <v>658</v>
      </c>
      <c r="N274" t="s">
        <v>1194</v>
      </c>
      <c r="O274" t="s">
        <v>402</v>
      </c>
      <c r="R274" t="s">
        <v>235</v>
      </c>
      <c r="T274" t="s">
        <v>43</v>
      </c>
      <c r="U274" t="s">
        <v>29</v>
      </c>
      <c r="V274" t="s">
        <v>26</v>
      </c>
      <c r="W274" t="s">
        <v>1194</v>
      </c>
      <c r="Y274" s="1">
        <v>42608.175208333334</v>
      </c>
      <c r="Z274" s="1">
        <v>42677.013935185183</v>
      </c>
    </row>
    <row r="275" spans="1:27" x14ac:dyDescent="0.3">
      <c r="A275">
        <v>89073</v>
      </c>
      <c r="B275" t="s">
        <v>142</v>
      </c>
      <c r="C275" t="s">
        <v>34</v>
      </c>
      <c r="D275" t="s">
        <v>53</v>
      </c>
      <c r="E275" t="s">
        <v>24</v>
      </c>
      <c r="F275" t="s">
        <v>27</v>
      </c>
      <c r="G275" t="s">
        <v>115</v>
      </c>
      <c r="H275" t="s">
        <v>656</v>
      </c>
      <c r="J275" t="s">
        <v>330</v>
      </c>
      <c r="K275" t="s">
        <v>41</v>
      </c>
      <c r="L275" t="s">
        <v>32</v>
      </c>
      <c r="M275" t="s">
        <v>51</v>
      </c>
      <c r="N275" t="s">
        <v>1194</v>
      </c>
      <c r="O275" t="s">
        <v>420</v>
      </c>
      <c r="R275" t="s">
        <v>235</v>
      </c>
      <c r="S275" t="s">
        <v>235</v>
      </c>
      <c r="T275" t="s">
        <v>55</v>
      </c>
      <c r="U275" t="s">
        <v>37</v>
      </c>
      <c r="V275" t="s">
        <v>235</v>
      </c>
      <c r="W275" t="s">
        <v>1194</v>
      </c>
      <c r="Y275" s="1">
        <v>42628.206319444442</v>
      </c>
      <c r="Z275" s="1">
        <v>42628.396145833336</v>
      </c>
    </row>
    <row r="276" spans="1:27" x14ac:dyDescent="0.3">
      <c r="A276">
        <v>89674</v>
      </c>
      <c r="B276" t="s">
        <v>99</v>
      </c>
      <c r="C276" t="s">
        <v>34</v>
      </c>
      <c r="D276" t="s">
        <v>225</v>
      </c>
      <c r="E276" t="s">
        <v>262</v>
      </c>
      <c r="F276" t="s">
        <v>27</v>
      </c>
      <c r="G276" t="s">
        <v>42</v>
      </c>
      <c r="H276" t="s">
        <v>1008</v>
      </c>
      <c r="J276" t="s">
        <v>751</v>
      </c>
      <c r="K276" t="s">
        <v>41</v>
      </c>
      <c r="L276" t="s">
        <v>32</v>
      </c>
      <c r="M276" t="s">
        <v>44</v>
      </c>
      <c r="N276" t="s">
        <v>1194</v>
      </c>
      <c r="O276" t="s">
        <v>1194</v>
      </c>
      <c r="R276" t="s">
        <v>235</v>
      </c>
      <c r="T276" t="s">
        <v>55</v>
      </c>
      <c r="U276" t="s">
        <v>37</v>
      </c>
      <c r="V276" t="s">
        <v>235</v>
      </c>
      <c r="W276" t="s">
        <v>1194</v>
      </c>
      <c r="Y276" s="1">
        <v>42640.148425925923</v>
      </c>
      <c r="Z276" s="1">
        <v>42641.068553240744</v>
      </c>
    </row>
    <row r="277" spans="1:27" x14ac:dyDescent="0.3">
      <c r="A277">
        <v>91269</v>
      </c>
      <c r="B277" t="s">
        <v>82</v>
      </c>
      <c r="C277" t="s">
        <v>34</v>
      </c>
      <c r="D277" t="s">
        <v>225</v>
      </c>
      <c r="E277" t="s">
        <v>24</v>
      </c>
      <c r="F277" t="s">
        <v>27</v>
      </c>
      <c r="G277" t="s">
        <v>42</v>
      </c>
      <c r="H277" t="s">
        <v>655</v>
      </c>
      <c r="I277" t="s">
        <v>926</v>
      </c>
      <c r="J277" t="s">
        <v>82</v>
      </c>
      <c r="K277" t="s">
        <v>41</v>
      </c>
      <c r="L277" t="s">
        <v>32</v>
      </c>
      <c r="M277" t="s">
        <v>369</v>
      </c>
      <c r="N277" t="s">
        <v>1194</v>
      </c>
      <c r="O277" t="s">
        <v>1194</v>
      </c>
      <c r="Q277" t="s">
        <v>653</v>
      </c>
      <c r="R277" t="s">
        <v>235</v>
      </c>
      <c r="T277" t="s">
        <v>43</v>
      </c>
      <c r="U277" t="s">
        <v>37</v>
      </c>
      <c r="V277" t="s">
        <v>26</v>
      </c>
      <c r="W277" t="s">
        <v>1194</v>
      </c>
      <c r="X277" t="s">
        <v>640</v>
      </c>
      <c r="Y277" s="1">
        <v>42668.281886574077</v>
      </c>
      <c r="Z277" s="1">
        <v>42703.383645833332</v>
      </c>
    </row>
    <row r="278" spans="1:27" x14ac:dyDescent="0.3">
      <c r="A278">
        <v>91273</v>
      </c>
      <c r="B278" t="s">
        <v>82</v>
      </c>
      <c r="C278" t="s">
        <v>34</v>
      </c>
      <c r="D278" t="s">
        <v>225</v>
      </c>
      <c r="E278" t="s">
        <v>24</v>
      </c>
      <c r="F278" t="s">
        <v>27</v>
      </c>
      <c r="G278" t="s">
        <v>42</v>
      </c>
      <c r="H278" t="s">
        <v>654</v>
      </c>
      <c r="I278" t="s">
        <v>926</v>
      </c>
      <c r="J278" t="s">
        <v>82</v>
      </c>
      <c r="K278" t="s">
        <v>41</v>
      </c>
      <c r="L278" t="s">
        <v>32</v>
      </c>
      <c r="M278" t="s">
        <v>369</v>
      </c>
      <c r="N278" t="s">
        <v>1194</v>
      </c>
      <c r="O278" t="s">
        <v>1194</v>
      </c>
      <c r="Q278" t="s">
        <v>653</v>
      </c>
      <c r="R278" t="s">
        <v>235</v>
      </c>
      <c r="T278" t="s">
        <v>43</v>
      </c>
      <c r="U278" t="s">
        <v>37</v>
      </c>
      <c r="V278" t="s">
        <v>26</v>
      </c>
      <c r="W278" t="s">
        <v>1194</v>
      </c>
      <c r="X278" t="s">
        <v>640</v>
      </c>
      <c r="Y278" s="1">
        <v>42668.283310185187</v>
      </c>
      <c r="Z278" s="1">
        <v>42703.382905092592</v>
      </c>
    </row>
    <row r="279" spans="1:27" x14ac:dyDescent="0.3">
      <c r="A279">
        <v>91363</v>
      </c>
      <c r="B279" t="s">
        <v>82</v>
      </c>
      <c r="C279" t="s">
        <v>34</v>
      </c>
      <c r="D279" t="s">
        <v>225</v>
      </c>
      <c r="E279" t="s">
        <v>24</v>
      </c>
      <c r="F279" t="s">
        <v>27</v>
      </c>
      <c r="G279" t="s">
        <v>42</v>
      </c>
      <c r="H279" t="s">
        <v>652</v>
      </c>
      <c r="I279" t="s">
        <v>926</v>
      </c>
      <c r="J279" t="s">
        <v>99</v>
      </c>
      <c r="K279" t="s">
        <v>41</v>
      </c>
      <c r="L279" t="s">
        <v>32</v>
      </c>
      <c r="M279" t="s">
        <v>369</v>
      </c>
      <c r="N279" t="s">
        <v>1194</v>
      </c>
      <c r="O279" t="s">
        <v>570</v>
      </c>
      <c r="R279" t="s">
        <v>235</v>
      </c>
      <c r="T279" t="s">
        <v>43</v>
      </c>
      <c r="U279" t="s">
        <v>29</v>
      </c>
      <c r="V279" t="s">
        <v>26</v>
      </c>
      <c r="W279" t="s">
        <v>456</v>
      </c>
      <c r="X279" t="s">
        <v>640</v>
      </c>
      <c r="Y279" s="1">
        <v>42669.186099537037</v>
      </c>
      <c r="Z279" s="1">
        <v>42703.383472222224</v>
      </c>
    </row>
    <row r="280" spans="1:27" x14ac:dyDescent="0.3">
      <c r="A280">
        <v>91647</v>
      </c>
      <c r="B280" t="s">
        <v>99</v>
      </c>
      <c r="C280" t="s">
        <v>34</v>
      </c>
      <c r="D280" t="s">
        <v>225</v>
      </c>
      <c r="E280" t="s">
        <v>262</v>
      </c>
      <c r="F280" t="s">
        <v>27</v>
      </c>
      <c r="G280" t="s">
        <v>187</v>
      </c>
      <c r="H280" t="s">
        <v>1007</v>
      </c>
      <c r="I280" t="s">
        <v>219</v>
      </c>
      <c r="J280" t="s">
        <v>148</v>
      </c>
      <c r="K280" t="s">
        <v>41</v>
      </c>
      <c r="L280" t="s">
        <v>32</v>
      </c>
      <c r="N280" t="s">
        <v>1194</v>
      </c>
      <c r="O280" t="s">
        <v>1194</v>
      </c>
      <c r="Q280" t="s">
        <v>366</v>
      </c>
      <c r="R280" t="s">
        <v>235</v>
      </c>
      <c r="T280" t="s">
        <v>43</v>
      </c>
      <c r="U280" t="s">
        <v>29</v>
      </c>
      <c r="V280" t="s">
        <v>26</v>
      </c>
      <c r="W280" t="s">
        <v>1194</v>
      </c>
      <c r="Y280" s="1">
        <v>42676.007071759261</v>
      </c>
      <c r="Z280" s="1">
        <v>42676.011354166665</v>
      </c>
    </row>
    <row r="281" spans="1:27" x14ac:dyDescent="0.3">
      <c r="A281">
        <v>91685</v>
      </c>
      <c r="B281" t="s">
        <v>82</v>
      </c>
      <c r="C281" t="s">
        <v>34</v>
      </c>
      <c r="D281" t="s">
        <v>225</v>
      </c>
      <c r="E281" t="s">
        <v>24</v>
      </c>
      <c r="F281" t="s">
        <v>27</v>
      </c>
      <c r="G281" t="s">
        <v>42</v>
      </c>
      <c r="H281" t="s">
        <v>651</v>
      </c>
      <c r="I281" t="s">
        <v>751</v>
      </c>
      <c r="J281" t="s">
        <v>82</v>
      </c>
      <c r="K281" t="s">
        <v>41</v>
      </c>
      <c r="L281" t="s">
        <v>32</v>
      </c>
      <c r="M281" t="s">
        <v>369</v>
      </c>
      <c r="N281" t="s">
        <v>1194</v>
      </c>
      <c r="O281" t="s">
        <v>1194</v>
      </c>
      <c r="R281" t="s">
        <v>235</v>
      </c>
      <c r="T281" t="s">
        <v>67</v>
      </c>
      <c r="U281" t="s">
        <v>45</v>
      </c>
      <c r="V281" t="s">
        <v>235</v>
      </c>
      <c r="W281" t="s">
        <v>1194</v>
      </c>
      <c r="X281" t="s">
        <v>640</v>
      </c>
      <c r="Y281" s="1">
        <v>42676.190069444441</v>
      </c>
      <c r="Z281" s="1">
        <v>42703.382476851853</v>
      </c>
    </row>
    <row r="282" spans="1:27" x14ac:dyDescent="0.3">
      <c r="A282">
        <v>91689</v>
      </c>
      <c r="B282" t="s">
        <v>82</v>
      </c>
      <c r="C282" t="s">
        <v>34</v>
      </c>
      <c r="D282" t="s">
        <v>225</v>
      </c>
      <c r="E282" t="s">
        <v>24</v>
      </c>
      <c r="F282" t="s">
        <v>27</v>
      </c>
      <c r="G282" t="s">
        <v>42</v>
      </c>
      <c r="H282" t="s">
        <v>650</v>
      </c>
      <c r="I282" t="s">
        <v>926</v>
      </c>
      <c r="J282" t="s">
        <v>82</v>
      </c>
      <c r="K282" t="s">
        <v>41</v>
      </c>
      <c r="L282" t="s">
        <v>32</v>
      </c>
      <c r="M282" t="s">
        <v>369</v>
      </c>
      <c r="N282" t="s">
        <v>1194</v>
      </c>
      <c r="O282" t="s">
        <v>1194</v>
      </c>
      <c r="R282" t="s">
        <v>235</v>
      </c>
      <c r="T282" t="s">
        <v>67</v>
      </c>
      <c r="U282" t="s">
        <v>37</v>
      </c>
      <c r="V282" t="s">
        <v>235</v>
      </c>
      <c r="W282" t="s">
        <v>1194</v>
      </c>
      <c r="X282" t="s">
        <v>640</v>
      </c>
      <c r="Y282" s="1">
        <v>42676.201458333337</v>
      </c>
      <c r="Z282" s="1">
        <v>42703.382280092592</v>
      </c>
    </row>
    <row r="283" spans="1:27" x14ac:dyDescent="0.3">
      <c r="A283">
        <v>91691</v>
      </c>
      <c r="B283" t="s">
        <v>82</v>
      </c>
      <c r="C283" t="s">
        <v>34</v>
      </c>
      <c r="D283" t="s">
        <v>225</v>
      </c>
      <c r="E283" t="s">
        <v>24</v>
      </c>
      <c r="F283" t="s">
        <v>27</v>
      </c>
      <c r="G283" t="s">
        <v>42</v>
      </c>
      <c r="H283" t="s">
        <v>649</v>
      </c>
      <c r="I283" t="s">
        <v>926</v>
      </c>
      <c r="J283" t="s">
        <v>82</v>
      </c>
      <c r="K283" t="s">
        <v>41</v>
      </c>
      <c r="L283" t="s">
        <v>32</v>
      </c>
      <c r="M283" t="s">
        <v>369</v>
      </c>
      <c r="N283" t="s">
        <v>1194</v>
      </c>
      <c r="O283" t="s">
        <v>1194</v>
      </c>
      <c r="R283" t="s">
        <v>235</v>
      </c>
      <c r="T283" t="s">
        <v>43</v>
      </c>
      <c r="U283" t="s">
        <v>37</v>
      </c>
      <c r="V283" t="s">
        <v>235</v>
      </c>
      <c r="W283" t="s">
        <v>1194</v>
      </c>
      <c r="X283" t="s">
        <v>640</v>
      </c>
      <c r="Y283" s="1">
        <v>42676.205740740741</v>
      </c>
      <c r="Z283" s="1">
        <v>42703.382025462961</v>
      </c>
    </row>
    <row r="284" spans="1:27" x14ac:dyDescent="0.3">
      <c r="A284">
        <v>91695</v>
      </c>
      <c r="B284" t="s">
        <v>82</v>
      </c>
      <c r="C284" t="s">
        <v>34</v>
      </c>
      <c r="D284" t="s">
        <v>225</v>
      </c>
      <c r="E284" t="s">
        <v>24</v>
      </c>
      <c r="F284" t="s">
        <v>27</v>
      </c>
      <c r="G284" t="s">
        <v>42</v>
      </c>
      <c r="H284" t="s">
        <v>648</v>
      </c>
      <c r="I284" t="s">
        <v>926</v>
      </c>
      <c r="J284" t="s">
        <v>82</v>
      </c>
      <c r="K284" t="s">
        <v>41</v>
      </c>
      <c r="L284" t="s">
        <v>32</v>
      </c>
      <c r="M284" t="s">
        <v>369</v>
      </c>
      <c r="N284" t="s">
        <v>1194</v>
      </c>
      <c r="O284" t="s">
        <v>1194</v>
      </c>
      <c r="Q284" t="s">
        <v>647</v>
      </c>
      <c r="R284" t="s">
        <v>235</v>
      </c>
      <c r="T284" t="s">
        <v>43</v>
      </c>
      <c r="U284" t="s">
        <v>37</v>
      </c>
      <c r="V284" t="s">
        <v>235</v>
      </c>
      <c r="W284" t="s">
        <v>1194</v>
      </c>
      <c r="X284" t="s">
        <v>640</v>
      </c>
      <c r="Y284" s="1">
        <v>42676.226921296293</v>
      </c>
      <c r="Z284" s="1">
        <v>42703.381805555553</v>
      </c>
    </row>
    <row r="285" spans="1:27" x14ac:dyDescent="0.3">
      <c r="A285">
        <v>91698</v>
      </c>
      <c r="B285" t="s">
        <v>82</v>
      </c>
      <c r="C285" t="s">
        <v>34</v>
      </c>
      <c r="D285" t="s">
        <v>225</v>
      </c>
      <c r="E285" t="s">
        <v>24</v>
      </c>
      <c r="F285" t="s">
        <v>27</v>
      </c>
      <c r="G285" t="s">
        <v>42</v>
      </c>
      <c r="H285" t="s">
        <v>646</v>
      </c>
      <c r="I285" t="s">
        <v>751</v>
      </c>
      <c r="J285" t="s">
        <v>82</v>
      </c>
      <c r="K285" t="s">
        <v>41</v>
      </c>
      <c r="L285" t="s">
        <v>32</v>
      </c>
      <c r="M285" t="s">
        <v>369</v>
      </c>
      <c r="N285" t="s">
        <v>1194</v>
      </c>
      <c r="O285" t="s">
        <v>1194</v>
      </c>
      <c r="R285" t="s">
        <v>235</v>
      </c>
      <c r="T285" t="s">
        <v>55</v>
      </c>
      <c r="U285" t="s">
        <v>37</v>
      </c>
      <c r="V285" t="s">
        <v>235</v>
      </c>
      <c r="W285" t="s">
        <v>1194</v>
      </c>
      <c r="X285" t="s">
        <v>640</v>
      </c>
      <c r="Y285" s="1">
        <v>42676.228900462964</v>
      </c>
      <c r="Z285" s="1">
        <v>42703.380555555559</v>
      </c>
      <c r="AA285" t="s">
        <v>232</v>
      </c>
    </row>
    <row r="286" spans="1:27" x14ac:dyDescent="0.3">
      <c r="A286">
        <v>91770</v>
      </c>
      <c r="B286" t="s">
        <v>82</v>
      </c>
      <c r="C286" t="s">
        <v>34</v>
      </c>
      <c r="D286" t="s">
        <v>151</v>
      </c>
      <c r="E286" t="s">
        <v>24</v>
      </c>
      <c r="F286" t="s">
        <v>387</v>
      </c>
      <c r="G286" t="s">
        <v>187</v>
      </c>
      <c r="H286" t="s">
        <v>645</v>
      </c>
      <c r="I286" t="s">
        <v>913</v>
      </c>
      <c r="J286" t="s">
        <v>82</v>
      </c>
      <c r="K286" t="s">
        <v>41</v>
      </c>
      <c r="L286" t="s">
        <v>32</v>
      </c>
      <c r="M286" t="s">
        <v>369</v>
      </c>
      <c r="N286" t="s">
        <v>1194</v>
      </c>
      <c r="O286" t="s">
        <v>368</v>
      </c>
      <c r="Q286" t="s">
        <v>366</v>
      </c>
      <c r="R286" t="s">
        <v>235</v>
      </c>
      <c r="T286" t="s">
        <v>55</v>
      </c>
      <c r="U286" t="s">
        <v>37</v>
      </c>
      <c r="V286" t="s">
        <v>26</v>
      </c>
      <c r="W286" t="s">
        <v>1194</v>
      </c>
      <c r="Y286" s="1">
        <v>42677.320590277777</v>
      </c>
      <c r="Z286" s="1">
        <v>42744.020057870373</v>
      </c>
    </row>
    <row r="287" spans="1:27" x14ac:dyDescent="0.3">
      <c r="A287">
        <v>91845</v>
      </c>
      <c r="B287" t="s">
        <v>61</v>
      </c>
      <c r="C287" t="s">
        <v>34</v>
      </c>
      <c r="D287" t="s">
        <v>264</v>
      </c>
      <c r="E287" t="s">
        <v>24</v>
      </c>
      <c r="F287" t="s">
        <v>27</v>
      </c>
      <c r="G287" t="s">
        <v>263</v>
      </c>
      <c r="H287" t="s">
        <v>644</v>
      </c>
      <c r="I287" t="s">
        <v>61</v>
      </c>
      <c r="J287" t="s">
        <v>150</v>
      </c>
      <c r="K287" t="s">
        <v>41</v>
      </c>
      <c r="L287" t="s">
        <v>32</v>
      </c>
      <c r="M287" t="s">
        <v>369</v>
      </c>
      <c r="N287" t="s">
        <v>1194</v>
      </c>
      <c r="O287" t="s">
        <v>428</v>
      </c>
      <c r="R287" t="s">
        <v>235</v>
      </c>
      <c r="T287" t="s">
        <v>55</v>
      </c>
      <c r="U287" t="s">
        <v>37</v>
      </c>
      <c r="V287" t="s">
        <v>26</v>
      </c>
      <c r="W287" t="s">
        <v>1194</v>
      </c>
      <c r="Y287" s="1">
        <v>42678.121192129627</v>
      </c>
      <c r="Z287" s="1">
        <v>42703.172754629632</v>
      </c>
    </row>
    <row r="288" spans="1:27" x14ac:dyDescent="0.3">
      <c r="A288">
        <v>91980</v>
      </c>
      <c r="B288" t="s">
        <v>751</v>
      </c>
      <c r="C288" t="s">
        <v>34</v>
      </c>
      <c r="D288" t="s">
        <v>71</v>
      </c>
      <c r="E288" t="s">
        <v>24</v>
      </c>
      <c r="F288" t="s">
        <v>27</v>
      </c>
      <c r="G288" t="s">
        <v>42</v>
      </c>
      <c r="H288" t="s">
        <v>1254</v>
      </c>
      <c r="I288" t="s">
        <v>751</v>
      </c>
      <c r="J288" t="s">
        <v>99</v>
      </c>
      <c r="K288" t="s">
        <v>41</v>
      </c>
      <c r="L288" t="s">
        <v>240</v>
      </c>
      <c r="M288" t="s">
        <v>365</v>
      </c>
      <c r="N288" t="s">
        <v>1194</v>
      </c>
      <c r="O288" t="s">
        <v>1221</v>
      </c>
      <c r="R288" t="s">
        <v>235</v>
      </c>
      <c r="T288" t="s">
        <v>43</v>
      </c>
      <c r="U288" t="s">
        <v>29</v>
      </c>
      <c r="V288" t="s">
        <v>26</v>
      </c>
      <c r="W288" t="s">
        <v>1194</v>
      </c>
      <c r="Y288" s="1">
        <v>42682.147974537038</v>
      </c>
      <c r="Z288" s="1">
        <v>42802.005752314813</v>
      </c>
    </row>
    <row r="289" spans="1:27" x14ac:dyDescent="0.3">
      <c r="A289">
        <v>92212</v>
      </c>
      <c r="B289" t="s">
        <v>317</v>
      </c>
      <c r="C289" t="s">
        <v>34</v>
      </c>
      <c r="D289" t="s">
        <v>38</v>
      </c>
      <c r="E289" t="s">
        <v>24</v>
      </c>
      <c r="F289" t="s">
        <v>27</v>
      </c>
      <c r="G289" t="s">
        <v>58</v>
      </c>
      <c r="H289" t="s">
        <v>643</v>
      </c>
      <c r="J289" t="s">
        <v>77</v>
      </c>
      <c r="K289" t="s">
        <v>41</v>
      </c>
      <c r="L289" t="s">
        <v>32</v>
      </c>
      <c r="M289" t="s">
        <v>369</v>
      </c>
      <c r="N289" t="s">
        <v>1194</v>
      </c>
      <c r="O289" t="s">
        <v>1194</v>
      </c>
      <c r="Q289" t="s">
        <v>642</v>
      </c>
      <c r="R289" t="s">
        <v>235</v>
      </c>
      <c r="T289" t="s">
        <v>55</v>
      </c>
      <c r="U289" t="s">
        <v>37</v>
      </c>
      <c r="V289" t="s">
        <v>26</v>
      </c>
      <c r="W289" t="s">
        <v>1194</v>
      </c>
      <c r="Y289" s="1">
        <v>42685.60434027778</v>
      </c>
      <c r="Z289" s="1">
        <v>42690.306620370371</v>
      </c>
    </row>
    <row r="290" spans="1:27" x14ac:dyDescent="0.3">
      <c r="A290">
        <v>92309</v>
      </c>
      <c r="B290" t="s">
        <v>82</v>
      </c>
      <c r="C290" t="s">
        <v>34</v>
      </c>
      <c r="D290" t="s">
        <v>225</v>
      </c>
      <c r="E290" t="s">
        <v>24</v>
      </c>
      <c r="F290" t="s">
        <v>27</v>
      </c>
      <c r="G290" t="s">
        <v>42</v>
      </c>
      <c r="H290" t="s">
        <v>641</v>
      </c>
      <c r="I290" t="s">
        <v>927</v>
      </c>
      <c r="J290" t="s">
        <v>82</v>
      </c>
      <c r="K290" t="s">
        <v>41</v>
      </c>
      <c r="L290" t="s">
        <v>32</v>
      </c>
      <c r="M290" t="s">
        <v>369</v>
      </c>
      <c r="N290" t="s">
        <v>1194</v>
      </c>
      <c r="O290" t="s">
        <v>570</v>
      </c>
      <c r="R290" t="s">
        <v>235</v>
      </c>
      <c r="T290" t="s">
        <v>55</v>
      </c>
      <c r="U290" t="s">
        <v>37</v>
      </c>
      <c r="V290" t="s">
        <v>26</v>
      </c>
      <c r="W290" t="s">
        <v>1194</v>
      </c>
      <c r="X290" t="s">
        <v>640</v>
      </c>
      <c r="Y290" s="1">
        <v>42689.003229166665</v>
      </c>
      <c r="Z290" s="1">
        <v>42703.38784722222</v>
      </c>
    </row>
    <row r="291" spans="1:27" x14ac:dyDescent="0.3">
      <c r="A291">
        <v>92311</v>
      </c>
      <c r="B291" t="s">
        <v>82</v>
      </c>
      <c r="C291" t="s">
        <v>34</v>
      </c>
      <c r="D291" t="s">
        <v>225</v>
      </c>
      <c r="E291" t="s">
        <v>24</v>
      </c>
      <c r="F291" t="s">
        <v>27</v>
      </c>
      <c r="G291" t="s">
        <v>42</v>
      </c>
      <c r="H291" t="s">
        <v>639</v>
      </c>
      <c r="I291" t="s">
        <v>926</v>
      </c>
      <c r="J291" t="s">
        <v>82</v>
      </c>
      <c r="K291" t="s">
        <v>41</v>
      </c>
      <c r="L291" t="s">
        <v>32</v>
      </c>
      <c r="M291" t="s">
        <v>369</v>
      </c>
      <c r="N291" t="s">
        <v>1194</v>
      </c>
      <c r="O291" t="s">
        <v>570</v>
      </c>
      <c r="R291" t="s">
        <v>235</v>
      </c>
      <c r="T291" t="s">
        <v>55</v>
      </c>
      <c r="U291" t="s">
        <v>37</v>
      </c>
      <c r="V291" t="s">
        <v>26</v>
      </c>
      <c r="W291" t="s">
        <v>1194</v>
      </c>
      <c r="Y291" s="1">
        <v>42689.006238425929</v>
      </c>
      <c r="Z291" s="1">
        <v>42703.378796296296</v>
      </c>
    </row>
    <row r="292" spans="1:27" x14ac:dyDescent="0.3">
      <c r="A292">
        <v>92313</v>
      </c>
      <c r="B292" t="s">
        <v>82</v>
      </c>
      <c r="C292" t="s">
        <v>34</v>
      </c>
      <c r="D292" t="s">
        <v>225</v>
      </c>
      <c r="E292" t="s">
        <v>262</v>
      </c>
      <c r="F292" t="s">
        <v>27</v>
      </c>
      <c r="G292" t="s">
        <v>42</v>
      </c>
      <c r="H292" t="s">
        <v>1006</v>
      </c>
      <c r="I292" t="s">
        <v>926</v>
      </c>
      <c r="J292" t="s">
        <v>82</v>
      </c>
      <c r="K292" t="s">
        <v>41</v>
      </c>
      <c r="L292" t="s">
        <v>32</v>
      </c>
      <c r="M292" t="s">
        <v>369</v>
      </c>
      <c r="N292" t="s">
        <v>1194</v>
      </c>
      <c r="O292" t="s">
        <v>1194</v>
      </c>
      <c r="R292" t="s">
        <v>235</v>
      </c>
      <c r="T292" t="s">
        <v>55</v>
      </c>
      <c r="U292" t="s">
        <v>37</v>
      </c>
      <c r="V292" t="s">
        <v>26</v>
      </c>
      <c r="W292" t="s">
        <v>1194</v>
      </c>
      <c r="Y292" s="1">
        <v>42689.012141203704</v>
      </c>
      <c r="Z292" s="1">
        <v>42711.151689814818</v>
      </c>
    </row>
    <row r="293" spans="1:27" x14ac:dyDescent="0.3">
      <c r="A293">
        <v>92704</v>
      </c>
      <c r="B293" t="s">
        <v>47</v>
      </c>
      <c r="C293" t="s">
        <v>34</v>
      </c>
      <c r="D293" t="s">
        <v>38</v>
      </c>
      <c r="E293" t="s">
        <v>24</v>
      </c>
      <c r="F293" t="s">
        <v>27</v>
      </c>
      <c r="G293" t="s">
        <v>42</v>
      </c>
      <c r="H293" t="s">
        <v>637</v>
      </c>
      <c r="I293" t="s">
        <v>56</v>
      </c>
      <c r="J293" t="s">
        <v>47</v>
      </c>
      <c r="K293" t="s">
        <v>41</v>
      </c>
      <c r="L293" t="s">
        <v>32</v>
      </c>
      <c r="M293" t="s">
        <v>638</v>
      </c>
      <c r="N293" t="s">
        <v>1194</v>
      </c>
      <c r="O293" t="s">
        <v>428</v>
      </c>
      <c r="R293" t="s">
        <v>235</v>
      </c>
      <c r="T293" t="s">
        <v>55</v>
      </c>
      <c r="U293" t="s">
        <v>37</v>
      </c>
      <c r="V293" t="s">
        <v>26</v>
      </c>
      <c r="W293" t="s">
        <v>1194</v>
      </c>
      <c r="X293" t="s">
        <v>636</v>
      </c>
      <c r="Y293" s="1">
        <v>42696.209386574075</v>
      </c>
      <c r="Z293" s="1">
        <v>42710.102152777778</v>
      </c>
    </row>
    <row r="294" spans="1:27" x14ac:dyDescent="0.3">
      <c r="A294">
        <v>92712</v>
      </c>
      <c r="B294" t="s">
        <v>926</v>
      </c>
      <c r="C294" t="s">
        <v>34</v>
      </c>
      <c r="D294" t="s">
        <v>71</v>
      </c>
      <c r="E294" t="s">
        <v>24</v>
      </c>
      <c r="F294" t="s">
        <v>27</v>
      </c>
      <c r="G294" t="s">
        <v>42</v>
      </c>
      <c r="H294" t="s">
        <v>1253</v>
      </c>
      <c r="I294" t="s">
        <v>926</v>
      </c>
      <c r="J294" t="s">
        <v>99</v>
      </c>
      <c r="K294" t="s">
        <v>41</v>
      </c>
      <c r="L294" t="s">
        <v>240</v>
      </c>
      <c r="M294" t="s">
        <v>365</v>
      </c>
      <c r="N294" t="s">
        <v>1194</v>
      </c>
      <c r="O294" t="s">
        <v>1221</v>
      </c>
      <c r="R294" t="s">
        <v>235</v>
      </c>
      <c r="T294" t="s">
        <v>43</v>
      </c>
      <c r="U294" t="s">
        <v>37</v>
      </c>
      <c r="V294" t="s">
        <v>26</v>
      </c>
      <c r="W294" t="s">
        <v>1194</v>
      </c>
      <c r="Y294" s="1">
        <v>42696.25440972222</v>
      </c>
      <c r="Z294" s="1">
        <v>42801.966967592591</v>
      </c>
    </row>
    <row r="295" spans="1:27" x14ac:dyDescent="0.3">
      <c r="A295">
        <v>93014</v>
      </c>
      <c r="B295" t="s">
        <v>142</v>
      </c>
      <c r="C295" t="s">
        <v>34</v>
      </c>
      <c r="D295" t="s">
        <v>243</v>
      </c>
      <c r="E295" t="s">
        <v>24</v>
      </c>
      <c r="F295" t="s">
        <v>27</v>
      </c>
      <c r="G295" t="s">
        <v>42</v>
      </c>
      <c r="H295" t="s">
        <v>635</v>
      </c>
      <c r="I295" t="s">
        <v>56</v>
      </c>
      <c r="J295" t="s">
        <v>99</v>
      </c>
      <c r="K295" t="s">
        <v>41</v>
      </c>
      <c r="L295" t="s">
        <v>32</v>
      </c>
      <c r="M295" t="s">
        <v>239</v>
      </c>
      <c r="N295" t="s">
        <v>1194</v>
      </c>
      <c r="O295" t="s">
        <v>428</v>
      </c>
      <c r="Q295" t="s">
        <v>634</v>
      </c>
      <c r="R295" t="s">
        <v>235</v>
      </c>
      <c r="T295" t="s">
        <v>43</v>
      </c>
      <c r="U295" t="s">
        <v>45</v>
      </c>
      <c r="V295" t="s">
        <v>26</v>
      </c>
      <c r="W295" t="s">
        <v>1194</v>
      </c>
      <c r="X295" t="s">
        <v>629</v>
      </c>
      <c r="Y295" s="1">
        <v>42703.193124999998</v>
      </c>
      <c r="Z295" s="1">
        <v>42707.359490740739</v>
      </c>
    </row>
    <row r="296" spans="1:27" x14ac:dyDescent="0.3">
      <c r="A296">
        <v>93850</v>
      </c>
      <c r="B296" t="s">
        <v>54</v>
      </c>
      <c r="C296" t="s">
        <v>34</v>
      </c>
      <c r="D296" t="s">
        <v>264</v>
      </c>
      <c r="E296" t="s">
        <v>24</v>
      </c>
      <c r="F296" t="s">
        <v>27</v>
      </c>
      <c r="G296" t="s">
        <v>334</v>
      </c>
      <c r="H296" t="s">
        <v>633</v>
      </c>
      <c r="J296" t="s">
        <v>54</v>
      </c>
      <c r="K296" t="s">
        <v>41</v>
      </c>
      <c r="L296" t="s">
        <v>240</v>
      </c>
      <c r="M296" t="s">
        <v>365</v>
      </c>
      <c r="N296" t="s">
        <v>1194</v>
      </c>
      <c r="O296" t="s">
        <v>383</v>
      </c>
      <c r="R296" t="s">
        <v>235</v>
      </c>
      <c r="T296" t="s">
        <v>55</v>
      </c>
      <c r="U296" t="s">
        <v>37</v>
      </c>
      <c r="V296" t="s">
        <v>235</v>
      </c>
      <c r="W296" t="s">
        <v>1194</v>
      </c>
      <c r="Y296" s="1">
        <v>42722.973900462966</v>
      </c>
      <c r="Z296" s="1">
        <v>42757.996458333335</v>
      </c>
    </row>
    <row r="297" spans="1:27" x14ac:dyDescent="0.3">
      <c r="A297">
        <v>94126</v>
      </c>
      <c r="B297" t="s">
        <v>82</v>
      </c>
      <c r="C297" t="s">
        <v>34</v>
      </c>
      <c r="D297" t="s">
        <v>151</v>
      </c>
      <c r="E297" t="s">
        <v>24</v>
      </c>
      <c r="F297" t="s">
        <v>27</v>
      </c>
      <c r="G297" t="s">
        <v>42</v>
      </c>
      <c r="H297" t="s">
        <v>632</v>
      </c>
      <c r="J297" t="s">
        <v>77</v>
      </c>
      <c r="K297" t="s">
        <v>41</v>
      </c>
      <c r="L297" t="s">
        <v>240</v>
      </c>
      <c r="M297" t="s">
        <v>365</v>
      </c>
      <c r="N297" t="s">
        <v>1194</v>
      </c>
      <c r="O297" t="s">
        <v>373</v>
      </c>
      <c r="R297" t="s">
        <v>235</v>
      </c>
      <c r="T297" t="s">
        <v>43</v>
      </c>
      <c r="U297" t="s">
        <v>37</v>
      </c>
      <c r="V297" t="s">
        <v>26</v>
      </c>
      <c r="W297" t="s">
        <v>1194</v>
      </c>
      <c r="Y297" s="1">
        <v>42739.302488425928</v>
      </c>
      <c r="Z297" s="1">
        <v>42774.30672453704</v>
      </c>
    </row>
    <row r="298" spans="1:27" x14ac:dyDescent="0.3">
      <c r="A298">
        <v>95262</v>
      </c>
      <c r="B298" t="s">
        <v>142</v>
      </c>
      <c r="C298" t="s">
        <v>34</v>
      </c>
      <c r="D298" t="s">
        <v>243</v>
      </c>
      <c r="E298" t="s">
        <v>24</v>
      </c>
      <c r="F298" t="s">
        <v>27</v>
      </c>
      <c r="G298" t="s">
        <v>187</v>
      </c>
      <c r="H298" t="s">
        <v>631</v>
      </c>
      <c r="I298" t="s">
        <v>913</v>
      </c>
      <c r="J298" t="s">
        <v>77</v>
      </c>
      <c r="K298" t="s">
        <v>41</v>
      </c>
      <c r="L298" t="s">
        <v>240</v>
      </c>
      <c r="M298" t="s">
        <v>365</v>
      </c>
      <c r="N298" t="s">
        <v>1194</v>
      </c>
      <c r="O298" t="s">
        <v>373</v>
      </c>
      <c r="Q298" t="s">
        <v>630</v>
      </c>
      <c r="R298" t="s">
        <v>235</v>
      </c>
      <c r="T298" t="s">
        <v>43</v>
      </c>
      <c r="U298" t="s">
        <v>45</v>
      </c>
      <c r="V298" t="s">
        <v>26</v>
      </c>
      <c r="W298" t="s">
        <v>1194</v>
      </c>
      <c r="X298" t="s">
        <v>629</v>
      </c>
      <c r="Y298" s="1">
        <v>42766.641689814816</v>
      </c>
      <c r="Z298" s="1">
        <v>42802.141805555555</v>
      </c>
      <c r="AA298" t="s">
        <v>352</v>
      </c>
    </row>
    <row r="299" spans="1:27" x14ac:dyDescent="0.3">
      <c r="A299">
        <v>96013</v>
      </c>
      <c r="B299" t="s">
        <v>99</v>
      </c>
      <c r="C299" t="s">
        <v>34</v>
      </c>
      <c r="D299" t="s">
        <v>1205</v>
      </c>
      <c r="E299" t="s">
        <v>262</v>
      </c>
      <c r="F299" t="s">
        <v>27</v>
      </c>
      <c r="G299" t="s">
        <v>187</v>
      </c>
      <c r="H299" t="s">
        <v>1204</v>
      </c>
      <c r="I299" t="s">
        <v>733</v>
      </c>
      <c r="J299" t="s">
        <v>143</v>
      </c>
      <c r="K299" t="s">
        <v>41</v>
      </c>
      <c r="L299" t="s">
        <v>28</v>
      </c>
      <c r="M299" t="s">
        <v>104</v>
      </c>
      <c r="N299" t="s">
        <v>1194</v>
      </c>
      <c r="O299" t="s">
        <v>1194</v>
      </c>
      <c r="Q299" t="s">
        <v>1169</v>
      </c>
      <c r="R299" t="s">
        <v>235</v>
      </c>
      <c r="T299" t="s">
        <v>67</v>
      </c>
      <c r="U299" t="s">
        <v>29</v>
      </c>
      <c r="V299" t="s">
        <v>26</v>
      </c>
      <c r="W299" t="s">
        <v>361</v>
      </c>
      <c r="Y299" s="1">
        <v>42782.207407407404</v>
      </c>
      <c r="Z299" s="1">
        <v>42787.275370370371</v>
      </c>
    </row>
    <row r="300" spans="1:27" x14ac:dyDescent="0.3">
      <c r="A300">
        <v>96447</v>
      </c>
      <c r="B300" t="s">
        <v>99</v>
      </c>
      <c r="C300" t="s">
        <v>34</v>
      </c>
      <c r="D300" t="s">
        <v>281</v>
      </c>
      <c r="E300" t="s">
        <v>262</v>
      </c>
      <c r="F300" t="s">
        <v>27</v>
      </c>
      <c r="G300" t="s">
        <v>187</v>
      </c>
      <c r="H300" t="s">
        <v>1252</v>
      </c>
      <c r="I300" t="s">
        <v>913</v>
      </c>
      <c r="J300" t="s">
        <v>913</v>
      </c>
      <c r="K300" t="s">
        <v>41</v>
      </c>
      <c r="L300" t="s">
        <v>32</v>
      </c>
      <c r="N300" t="s">
        <v>1194</v>
      </c>
      <c r="O300" t="s">
        <v>1194</v>
      </c>
      <c r="R300" t="s">
        <v>235</v>
      </c>
      <c r="T300" t="s">
        <v>55</v>
      </c>
      <c r="U300" t="s">
        <v>37</v>
      </c>
      <c r="V300" t="s">
        <v>235</v>
      </c>
      <c r="W300" t="s">
        <v>1194</v>
      </c>
      <c r="Y300" s="1">
        <v>42794.020092592589</v>
      </c>
      <c r="Z300" s="1">
        <v>42794.964004629626</v>
      </c>
    </row>
    <row r="301" spans="1:27" x14ac:dyDescent="0.3">
      <c r="A301">
        <v>77344</v>
      </c>
      <c r="B301" t="s">
        <v>161</v>
      </c>
      <c r="C301" t="s">
        <v>88</v>
      </c>
      <c r="D301" t="s">
        <v>626</v>
      </c>
      <c r="E301" t="s">
        <v>24</v>
      </c>
      <c r="F301" t="s">
        <v>27</v>
      </c>
      <c r="G301" t="s">
        <v>220</v>
      </c>
      <c r="H301" t="s">
        <v>628</v>
      </c>
      <c r="I301" t="s">
        <v>107</v>
      </c>
      <c r="J301" t="s">
        <v>221</v>
      </c>
      <c r="K301" t="s">
        <v>41</v>
      </c>
      <c r="L301" t="s">
        <v>32</v>
      </c>
      <c r="N301" t="s">
        <v>1194</v>
      </c>
      <c r="O301" t="s">
        <v>1194</v>
      </c>
      <c r="R301" t="s">
        <v>235</v>
      </c>
      <c r="T301" t="s">
        <v>67</v>
      </c>
      <c r="U301" t="s">
        <v>45</v>
      </c>
      <c r="V301" t="s">
        <v>235</v>
      </c>
      <c r="W301" t="s">
        <v>1194</v>
      </c>
      <c r="Y301" s="1">
        <v>42418.789803240739</v>
      </c>
      <c r="Z301" s="1">
        <v>42418.984143518515</v>
      </c>
    </row>
    <row r="302" spans="1:27" x14ac:dyDescent="0.3">
      <c r="A302">
        <v>78721</v>
      </c>
      <c r="B302" t="s">
        <v>87</v>
      </c>
      <c r="C302" t="s">
        <v>88</v>
      </c>
      <c r="D302" t="s">
        <v>189</v>
      </c>
      <c r="E302" t="s">
        <v>24</v>
      </c>
      <c r="F302" t="s">
        <v>27</v>
      </c>
      <c r="G302" t="s">
        <v>187</v>
      </c>
      <c r="H302" t="s">
        <v>627</v>
      </c>
      <c r="I302" t="s">
        <v>107</v>
      </c>
      <c r="J302" t="s">
        <v>161</v>
      </c>
      <c r="K302" t="s">
        <v>41</v>
      </c>
      <c r="L302" t="s">
        <v>32</v>
      </c>
      <c r="M302" t="s">
        <v>44</v>
      </c>
      <c r="N302" t="s">
        <v>1194</v>
      </c>
      <c r="O302" t="s">
        <v>1194</v>
      </c>
      <c r="R302" t="s">
        <v>235</v>
      </c>
      <c r="S302" t="s">
        <v>426</v>
      </c>
      <c r="T302" t="s">
        <v>43</v>
      </c>
      <c r="U302" t="s">
        <v>37</v>
      </c>
      <c r="V302" t="s">
        <v>26</v>
      </c>
      <c r="W302" t="s">
        <v>1194</v>
      </c>
      <c r="Y302" s="1">
        <v>42443.234918981485</v>
      </c>
      <c r="Z302" s="1">
        <v>42524.401030092595</v>
      </c>
    </row>
    <row r="303" spans="1:27" x14ac:dyDescent="0.3">
      <c r="A303">
        <v>78763</v>
      </c>
      <c r="B303" t="s">
        <v>87</v>
      </c>
      <c r="C303" t="s">
        <v>88</v>
      </c>
      <c r="D303" t="s">
        <v>626</v>
      </c>
      <c r="E303" t="s">
        <v>24</v>
      </c>
      <c r="F303" t="s">
        <v>27</v>
      </c>
      <c r="G303" t="s">
        <v>220</v>
      </c>
      <c r="H303" t="s">
        <v>625</v>
      </c>
      <c r="I303" t="s">
        <v>107</v>
      </c>
      <c r="J303" t="s">
        <v>486</v>
      </c>
      <c r="K303" t="s">
        <v>41</v>
      </c>
      <c r="L303" t="s">
        <v>32</v>
      </c>
      <c r="N303" t="s">
        <v>1194</v>
      </c>
      <c r="O303" t="s">
        <v>1194</v>
      </c>
      <c r="R303" t="s">
        <v>235</v>
      </c>
      <c r="T303" t="s">
        <v>67</v>
      </c>
      <c r="U303" t="s">
        <v>45</v>
      </c>
      <c r="V303" t="s">
        <v>235</v>
      </c>
      <c r="W303" t="s">
        <v>1194</v>
      </c>
      <c r="Y303" s="1">
        <v>42443.653356481482</v>
      </c>
      <c r="Z303" s="1">
        <v>42446.935567129629</v>
      </c>
    </row>
    <row r="304" spans="1:27" x14ac:dyDescent="0.3">
      <c r="A304">
        <v>84057</v>
      </c>
      <c r="B304" t="s">
        <v>87</v>
      </c>
      <c r="C304" t="s">
        <v>88</v>
      </c>
      <c r="D304" t="s">
        <v>189</v>
      </c>
      <c r="E304" t="s">
        <v>24</v>
      </c>
      <c r="F304" t="s">
        <v>387</v>
      </c>
      <c r="G304" t="s">
        <v>187</v>
      </c>
      <c r="H304" t="s">
        <v>624</v>
      </c>
      <c r="I304" t="s">
        <v>800</v>
      </c>
      <c r="J304" t="s">
        <v>161</v>
      </c>
      <c r="K304" t="s">
        <v>41</v>
      </c>
      <c r="L304" t="s">
        <v>32</v>
      </c>
      <c r="N304" t="s">
        <v>1194</v>
      </c>
      <c r="O304" t="s">
        <v>1194</v>
      </c>
      <c r="R304" t="s">
        <v>235</v>
      </c>
      <c r="T304" t="s">
        <v>55</v>
      </c>
      <c r="U304" t="s">
        <v>37</v>
      </c>
      <c r="V304" t="s">
        <v>26</v>
      </c>
      <c r="W304" t="s">
        <v>1194</v>
      </c>
      <c r="Y304" s="1">
        <v>42524.395428240743</v>
      </c>
      <c r="Z304" s="1">
        <v>42754.075370370374</v>
      </c>
    </row>
    <row r="305" spans="1:27" x14ac:dyDescent="0.3">
      <c r="A305">
        <v>89713</v>
      </c>
      <c r="B305" t="s">
        <v>161</v>
      </c>
      <c r="C305" t="s">
        <v>88</v>
      </c>
      <c r="D305" t="s">
        <v>90</v>
      </c>
      <c r="E305" t="s">
        <v>24</v>
      </c>
      <c r="F305" t="s">
        <v>387</v>
      </c>
      <c r="G305" t="s">
        <v>169</v>
      </c>
      <c r="H305" t="s">
        <v>623</v>
      </c>
      <c r="I305" t="s">
        <v>919</v>
      </c>
      <c r="J305" t="s">
        <v>91</v>
      </c>
      <c r="K305" t="s">
        <v>41</v>
      </c>
      <c r="L305" t="s">
        <v>32</v>
      </c>
      <c r="M305" t="s">
        <v>369</v>
      </c>
      <c r="N305" t="s">
        <v>1194</v>
      </c>
      <c r="O305" t="s">
        <v>399</v>
      </c>
      <c r="R305" t="s">
        <v>235</v>
      </c>
      <c r="T305" t="s">
        <v>43</v>
      </c>
      <c r="U305" t="s">
        <v>37</v>
      </c>
      <c r="V305" t="s">
        <v>26</v>
      </c>
      <c r="W305" t="s">
        <v>361</v>
      </c>
      <c r="Y305" s="1">
        <v>42640.40697916667</v>
      </c>
      <c r="Z305" s="1">
        <v>42765.266863425924</v>
      </c>
      <c r="AA305" t="s">
        <v>394</v>
      </c>
    </row>
    <row r="306" spans="1:27" x14ac:dyDescent="0.3">
      <c r="A306">
        <v>89867</v>
      </c>
      <c r="B306" t="s">
        <v>161</v>
      </c>
      <c r="C306" t="s">
        <v>88</v>
      </c>
      <c r="D306" t="s">
        <v>90</v>
      </c>
      <c r="E306" t="s">
        <v>24</v>
      </c>
      <c r="F306" t="s">
        <v>387</v>
      </c>
      <c r="G306" t="s">
        <v>187</v>
      </c>
      <c r="H306" t="s">
        <v>622</v>
      </c>
      <c r="I306" t="s">
        <v>800</v>
      </c>
      <c r="J306" t="s">
        <v>91</v>
      </c>
      <c r="K306" t="s">
        <v>41</v>
      </c>
      <c r="L306" t="s">
        <v>32</v>
      </c>
      <c r="M306" t="s">
        <v>369</v>
      </c>
      <c r="N306" t="s">
        <v>1194</v>
      </c>
      <c r="O306" t="s">
        <v>530</v>
      </c>
      <c r="Q306" t="s">
        <v>621</v>
      </c>
      <c r="R306" t="s">
        <v>235</v>
      </c>
      <c r="T306" t="s">
        <v>43</v>
      </c>
      <c r="U306" t="s">
        <v>29</v>
      </c>
      <c r="V306" t="s">
        <v>235</v>
      </c>
      <c r="W306" t="s">
        <v>1194</v>
      </c>
      <c r="Y306" s="1">
        <v>42642.489293981482</v>
      </c>
      <c r="Z306" s="1">
        <v>42718.24009259259</v>
      </c>
    </row>
    <row r="307" spans="1:27" x14ac:dyDescent="0.3">
      <c r="A307">
        <v>94678</v>
      </c>
      <c r="B307" t="s">
        <v>89</v>
      </c>
      <c r="C307" t="s">
        <v>88</v>
      </c>
      <c r="D307" t="s">
        <v>90</v>
      </c>
      <c r="E307" t="s">
        <v>24</v>
      </c>
      <c r="F307" t="s">
        <v>27</v>
      </c>
      <c r="G307" t="s">
        <v>275</v>
      </c>
      <c r="H307" t="s">
        <v>620</v>
      </c>
      <c r="I307" t="s">
        <v>107</v>
      </c>
      <c r="J307" t="s">
        <v>342</v>
      </c>
      <c r="K307" t="s">
        <v>41</v>
      </c>
      <c r="L307" t="s">
        <v>32</v>
      </c>
      <c r="N307" t="s">
        <v>1194</v>
      </c>
      <c r="O307" t="s">
        <v>1194</v>
      </c>
      <c r="R307" t="s">
        <v>235</v>
      </c>
      <c r="T307" t="s">
        <v>67</v>
      </c>
      <c r="U307" t="s">
        <v>60</v>
      </c>
      <c r="V307" t="s">
        <v>235</v>
      </c>
      <c r="W307" t="s">
        <v>1194</v>
      </c>
      <c r="Y307" s="1">
        <v>42753.045277777775</v>
      </c>
      <c r="Z307" s="1">
        <v>42753.961944444447</v>
      </c>
    </row>
    <row r="308" spans="1:27" x14ac:dyDescent="0.3">
      <c r="A308">
        <v>78268</v>
      </c>
      <c r="B308" t="s">
        <v>39</v>
      </c>
      <c r="C308" t="s">
        <v>40</v>
      </c>
      <c r="D308" t="s">
        <v>46</v>
      </c>
      <c r="E308" t="s">
        <v>24</v>
      </c>
      <c r="F308" t="s">
        <v>387</v>
      </c>
      <c r="G308" t="s">
        <v>187</v>
      </c>
      <c r="H308" t="s">
        <v>619</v>
      </c>
      <c r="I308" t="s">
        <v>913</v>
      </c>
      <c r="J308" t="s">
        <v>91</v>
      </c>
      <c r="K308" t="s">
        <v>41</v>
      </c>
      <c r="L308" t="s">
        <v>32</v>
      </c>
      <c r="N308" t="s">
        <v>1194</v>
      </c>
      <c r="O308" t="s">
        <v>1194</v>
      </c>
      <c r="R308" t="s">
        <v>235</v>
      </c>
      <c r="S308" t="s">
        <v>426</v>
      </c>
      <c r="T308" t="s">
        <v>55</v>
      </c>
      <c r="U308" t="s">
        <v>37</v>
      </c>
      <c r="V308" t="s">
        <v>26</v>
      </c>
      <c r="W308" t="s">
        <v>1194</v>
      </c>
      <c r="Y308" s="1">
        <v>42434.024768518517</v>
      </c>
      <c r="Z308" s="1">
        <v>42774.217731481483</v>
      </c>
    </row>
    <row r="309" spans="1:27" x14ac:dyDescent="0.3">
      <c r="A309">
        <v>80608</v>
      </c>
      <c r="B309" t="s">
        <v>39</v>
      </c>
      <c r="C309" t="s">
        <v>40</v>
      </c>
      <c r="D309" t="s">
        <v>46</v>
      </c>
      <c r="E309" t="s">
        <v>24</v>
      </c>
      <c r="F309" t="s">
        <v>27</v>
      </c>
      <c r="G309" t="s">
        <v>49</v>
      </c>
      <c r="H309" t="s">
        <v>618</v>
      </c>
      <c r="J309" t="s">
        <v>181</v>
      </c>
      <c r="K309" t="s">
        <v>41</v>
      </c>
      <c r="L309" t="s">
        <v>32</v>
      </c>
      <c r="M309" t="s">
        <v>369</v>
      </c>
      <c r="N309" t="s">
        <v>1194</v>
      </c>
      <c r="O309" t="s">
        <v>1194</v>
      </c>
      <c r="R309" t="s">
        <v>235</v>
      </c>
      <c r="T309" t="s">
        <v>55</v>
      </c>
      <c r="U309" t="s">
        <v>37</v>
      </c>
      <c r="V309" t="s">
        <v>26</v>
      </c>
      <c r="W309" t="s">
        <v>1194</v>
      </c>
      <c r="Y309" s="1">
        <v>42471.945914351854</v>
      </c>
      <c r="Z309" s="1">
        <v>42598.043564814812</v>
      </c>
    </row>
    <row r="310" spans="1:27" x14ac:dyDescent="0.3">
      <c r="A310">
        <v>82510</v>
      </c>
      <c r="B310" t="s">
        <v>209</v>
      </c>
      <c r="C310" t="s">
        <v>40</v>
      </c>
      <c r="D310" t="s">
        <v>46</v>
      </c>
      <c r="E310" t="s">
        <v>48</v>
      </c>
      <c r="F310" t="s">
        <v>27</v>
      </c>
      <c r="G310" t="s">
        <v>187</v>
      </c>
      <c r="H310" t="s">
        <v>1005</v>
      </c>
      <c r="I310" t="s">
        <v>1004</v>
      </c>
      <c r="J310" t="s">
        <v>174</v>
      </c>
      <c r="K310" t="s">
        <v>41</v>
      </c>
      <c r="L310" t="s">
        <v>32</v>
      </c>
      <c r="N310" t="s">
        <v>1194</v>
      </c>
      <c r="O310" t="s">
        <v>1194</v>
      </c>
      <c r="R310" t="s">
        <v>235</v>
      </c>
      <c r="T310" t="s">
        <v>55</v>
      </c>
      <c r="U310" t="s">
        <v>37</v>
      </c>
      <c r="V310" t="s">
        <v>26</v>
      </c>
      <c r="W310" t="s">
        <v>1194</v>
      </c>
      <c r="X310" t="s">
        <v>1003</v>
      </c>
      <c r="Y310" s="1">
        <v>42499.229317129626</v>
      </c>
      <c r="Z310" s="1">
        <v>42585.358344907407</v>
      </c>
    </row>
    <row r="311" spans="1:27" x14ac:dyDescent="0.3">
      <c r="A311">
        <v>82796</v>
      </c>
      <c r="B311" t="s">
        <v>39</v>
      </c>
      <c r="C311" t="s">
        <v>40</v>
      </c>
      <c r="D311" t="s">
        <v>46</v>
      </c>
      <c r="E311" t="s">
        <v>24</v>
      </c>
      <c r="F311" t="s">
        <v>387</v>
      </c>
      <c r="G311" t="s">
        <v>76</v>
      </c>
      <c r="H311" t="s">
        <v>617</v>
      </c>
      <c r="I311" t="s">
        <v>913</v>
      </c>
      <c r="J311" t="s">
        <v>91</v>
      </c>
      <c r="K311" t="s">
        <v>41</v>
      </c>
      <c r="L311" t="s">
        <v>32</v>
      </c>
      <c r="M311" t="s">
        <v>369</v>
      </c>
      <c r="N311" t="s">
        <v>1194</v>
      </c>
      <c r="O311" t="s">
        <v>1194</v>
      </c>
      <c r="Q311" t="s">
        <v>616</v>
      </c>
      <c r="R311" t="s">
        <v>235</v>
      </c>
      <c r="T311" t="s">
        <v>55</v>
      </c>
      <c r="U311" t="s">
        <v>37</v>
      </c>
      <c r="V311" t="s">
        <v>26</v>
      </c>
      <c r="W311" t="s">
        <v>1194</v>
      </c>
      <c r="Y311" s="1">
        <v>42502.526967592596</v>
      </c>
      <c r="Z311" s="1">
        <v>42780.226875</v>
      </c>
    </row>
    <row r="312" spans="1:27" x14ac:dyDescent="0.3">
      <c r="A312">
        <v>87208</v>
      </c>
      <c r="B312" t="s">
        <v>22</v>
      </c>
      <c r="C312" t="s">
        <v>40</v>
      </c>
      <c r="D312" t="s">
        <v>46</v>
      </c>
      <c r="E312" t="s">
        <v>24</v>
      </c>
      <c r="F312" t="s">
        <v>387</v>
      </c>
      <c r="G312" t="s">
        <v>187</v>
      </c>
      <c r="H312" t="s">
        <v>615</v>
      </c>
      <c r="I312" t="s">
        <v>913</v>
      </c>
      <c r="J312" t="s">
        <v>87</v>
      </c>
      <c r="K312" t="s">
        <v>41</v>
      </c>
      <c r="L312" t="s">
        <v>32</v>
      </c>
      <c r="M312" t="s">
        <v>369</v>
      </c>
      <c r="N312" t="s">
        <v>1194</v>
      </c>
      <c r="O312" t="s">
        <v>1194</v>
      </c>
      <c r="Q312" t="s">
        <v>575</v>
      </c>
      <c r="R312" t="s">
        <v>235</v>
      </c>
      <c r="T312" t="s">
        <v>55</v>
      </c>
      <c r="U312" t="s">
        <v>37</v>
      </c>
      <c r="V312" t="s">
        <v>26</v>
      </c>
      <c r="W312" t="s">
        <v>1194</v>
      </c>
      <c r="Y312" s="1">
        <v>42587.340578703705</v>
      </c>
      <c r="Z312" s="1">
        <v>42781.261250000003</v>
      </c>
    </row>
    <row r="313" spans="1:27" x14ac:dyDescent="0.3">
      <c r="A313">
        <v>90625</v>
      </c>
      <c r="B313" t="s">
        <v>39</v>
      </c>
      <c r="C313" t="s">
        <v>40</v>
      </c>
      <c r="D313" t="s">
        <v>46</v>
      </c>
      <c r="E313" t="s">
        <v>24</v>
      </c>
      <c r="F313" t="s">
        <v>27</v>
      </c>
      <c r="G313" t="s">
        <v>169</v>
      </c>
      <c r="H313" t="s">
        <v>614</v>
      </c>
      <c r="I313" t="s">
        <v>915</v>
      </c>
      <c r="J313" t="s">
        <v>260</v>
      </c>
      <c r="K313" t="s">
        <v>41</v>
      </c>
      <c r="L313" t="s">
        <v>32</v>
      </c>
      <c r="M313" t="s">
        <v>369</v>
      </c>
      <c r="N313" t="s">
        <v>1194</v>
      </c>
      <c r="O313" t="s">
        <v>1194</v>
      </c>
      <c r="Q313" t="s">
        <v>613</v>
      </c>
      <c r="R313" t="s">
        <v>235</v>
      </c>
      <c r="T313" t="s">
        <v>55</v>
      </c>
      <c r="U313" t="s">
        <v>37</v>
      </c>
      <c r="V313" t="s">
        <v>26</v>
      </c>
      <c r="W313" t="s">
        <v>1194</v>
      </c>
      <c r="X313" t="s">
        <v>545</v>
      </c>
      <c r="Y313" s="1">
        <v>42657.001284722224</v>
      </c>
      <c r="Z313" s="1">
        <v>42738.488749999997</v>
      </c>
    </row>
    <row r="314" spans="1:27" x14ac:dyDescent="0.3">
      <c r="A314">
        <v>88712</v>
      </c>
      <c r="B314" t="s">
        <v>1001</v>
      </c>
      <c r="C314" t="s">
        <v>165</v>
      </c>
      <c r="D314" t="s">
        <v>166</v>
      </c>
      <c r="E314" t="s">
        <v>147</v>
      </c>
      <c r="F314" t="s">
        <v>27</v>
      </c>
      <c r="G314" t="s">
        <v>134</v>
      </c>
      <c r="H314" t="s">
        <v>1002</v>
      </c>
      <c r="J314" t="s">
        <v>1001</v>
      </c>
      <c r="K314" t="s">
        <v>60</v>
      </c>
      <c r="L314" t="s">
        <v>32</v>
      </c>
      <c r="N314" t="s">
        <v>1194</v>
      </c>
      <c r="O314" t="s">
        <v>1194</v>
      </c>
      <c r="R314" t="s">
        <v>235</v>
      </c>
      <c r="T314" t="s">
        <v>43</v>
      </c>
      <c r="U314" t="s">
        <v>60</v>
      </c>
      <c r="V314" t="s">
        <v>26</v>
      </c>
      <c r="W314" t="s">
        <v>1194</v>
      </c>
      <c r="Y314" s="1">
        <v>42620.885277777779</v>
      </c>
      <c r="Z314" s="1">
        <v>42628.120381944442</v>
      </c>
    </row>
    <row r="315" spans="1:27" x14ac:dyDescent="0.3">
      <c r="A315">
        <v>84899</v>
      </c>
      <c r="B315" t="s">
        <v>800</v>
      </c>
      <c r="C315" t="s">
        <v>165</v>
      </c>
      <c r="D315" t="s">
        <v>166</v>
      </c>
      <c r="E315" t="s">
        <v>147</v>
      </c>
      <c r="F315" t="s">
        <v>27</v>
      </c>
      <c r="G315" t="s">
        <v>187</v>
      </c>
      <c r="H315" t="s">
        <v>1000</v>
      </c>
      <c r="I315" t="s">
        <v>800</v>
      </c>
      <c r="J315" t="s">
        <v>800</v>
      </c>
      <c r="K315" t="s">
        <v>41</v>
      </c>
      <c r="L315" t="s">
        <v>32</v>
      </c>
      <c r="N315" t="s">
        <v>1194</v>
      </c>
      <c r="O315" t="s">
        <v>1194</v>
      </c>
      <c r="R315" t="s">
        <v>235</v>
      </c>
      <c r="T315" t="s">
        <v>67</v>
      </c>
      <c r="U315" t="s">
        <v>45</v>
      </c>
      <c r="V315" t="s">
        <v>235</v>
      </c>
      <c r="W315" t="s">
        <v>1194</v>
      </c>
      <c r="Y315" s="1">
        <v>42542.140509259261</v>
      </c>
      <c r="Z315" s="1">
        <v>42543.229641203703</v>
      </c>
    </row>
    <row r="316" spans="1:27" x14ac:dyDescent="0.3">
      <c r="A316">
        <v>85124</v>
      </c>
      <c r="B316" t="s">
        <v>77</v>
      </c>
      <c r="C316" t="s">
        <v>165</v>
      </c>
      <c r="D316" t="s">
        <v>166</v>
      </c>
      <c r="E316" t="s">
        <v>147</v>
      </c>
      <c r="F316" t="s">
        <v>27</v>
      </c>
      <c r="G316" t="s">
        <v>187</v>
      </c>
      <c r="H316" t="s">
        <v>999</v>
      </c>
      <c r="I316" t="s">
        <v>800</v>
      </c>
      <c r="J316" t="s">
        <v>800</v>
      </c>
      <c r="K316" t="s">
        <v>41</v>
      </c>
      <c r="L316" t="s">
        <v>32</v>
      </c>
      <c r="N316" t="s">
        <v>1194</v>
      </c>
      <c r="O316" t="s">
        <v>1194</v>
      </c>
      <c r="R316" t="s">
        <v>235</v>
      </c>
      <c r="T316" t="s">
        <v>43</v>
      </c>
      <c r="U316" t="s">
        <v>29</v>
      </c>
      <c r="V316" t="s">
        <v>235</v>
      </c>
      <c r="W316" t="s">
        <v>1194</v>
      </c>
      <c r="Y316" s="1">
        <v>42544.980219907404</v>
      </c>
      <c r="Z316" s="1">
        <v>42549.139432870368</v>
      </c>
    </row>
    <row r="317" spans="1:27" x14ac:dyDescent="0.3">
      <c r="A317">
        <v>86174</v>
      </c>
      <c r="B317" t="s">
        <v>188</v>
      </c>
      <c r="C317" t="s">
        <v>165</v>
      </c>
      <c r="D317" t="s">
        <v>166</v>
      </c>
      <c r="E317" t="s">
        <v>147</v>
      </c>
      <c r="F317" t="s">
        <v>27</v>
      </c>
      <c r="G317" t="s">
        <v>187</v>
      </c>
      <c r="H317" t="s">
        <v>998</v>
      </c>
      <c r="J317" t="s">
        <v>188</v>
      </c>
      <c r="K317" t="s">
        <v>41</v>
      </c>
      <c r="L317" t="s">
        <v>32</v>
      </c>
      <c r="N317" t="s">
        <v>1194</v>
      </c>
      <c r="O317" t="s">
        <v>1194</v>
      </c>
      <c r="R317" t="s">
        <v>235</v>
      </c>
      <c r="T317" t="s">
        <v>55</v>
      </c>
      <c r="U317" t="s">
        <v>45</v>
      </c>
      <c r="V317" t="s">
        <v>235</v>
      </c>
      <c r="W317" t="s">
        <v>1194</v>
      </c>
      <c r="Y317" s="1">
        <v>42565.557928240742</v>
      </c>
      <c r="Z317" s="1">
        <v>42565.658437500002</v>
      </c>
    </row>
    <row r="318" spans="1:27" x14ac:dyDescent="0.3">
      <c r="A318">
        <v>86202</v>
      </c>
      <c r="B318" t="s">
        <v>800</v>
      </c>
      <c r="C318" t="s">
        <v>165</v>
      </c>
      <c r="D318" t="s">
        <v>166</v>
      </c>
      <c r="E318" t="s">
        <v>147</v>
      </c>
      <c r="F318" t="s">
        <v>27</v>
      </c>
      <c r="G318" t="s">
        <v>187</v>
      </c>
      <c r="H318" t="s">
        <v>997</v>
      </c>
      <c r="I318" t="s">
        <v>800</v>
      </c>
      <c r="J318" t="s">
        <v>800</v>
      </c>
      <c r="K318" t="s">
        <v>41</v>
      </c>
      <c r="L318" t="s">
        <v>32</v>
      </c>
      <c r="N318" t="s">
        <v>1194</v>
      </c>
      <c r="O318" t="s">
        <v>1194</v>
      </c>
      <c r="R318" t="s">
        <v>235</v>
      </c>
      <c r="T318" t="s">
        <v>43</v>
      </c>
      <c r="U318" t="s">
        <v>37</v>
      </c>
      <c r="V318" t="s">
        <v>235</v>
      </c>
      <c r="W318" t="s">
        <v>1194</v>
      </c>
      <c r="Y318" s="1">
        <v>42566.193726851852</v>
      </c>
      <c r="Z318" s="1">
        <v>42566.348877314813</v>
      </c>
    </row>
    <row r="319" spans="1:27" x14ac:dyDescent="0.3">
      <c r="A319">
        <v>86211</v>
      </c>
      <c r="B319" t="s">
        <v>950</v>
      </c>
      <c r="C319" t="s">
        <v>165</v>
      </c>
      <c r="D319" t="s">
        <v>166</v>
      </c>
      <c r="E319" t="s">
        <v>147</v>
      </c>
      <c r="F319" t="s">
        <v>27</v>
      </c>
      <c r="G319" t="s">
        <v>187</v>
      </c>
      <c r="H319" t="s">
        <v>996</v>
      </c>
      <c r="J319" t="s">
        <v>950</v>
      </c>
      <c r="K319" t="s">
        <v>41</v>
      </c>
      <c r="L319" t="s">
        <v>32</v>
      </c>
      <c r="N319" t="s">
        <v>1194</v>
      </c>
      <c r="O319" t="s">
        <v>1194</v>
      </c>
      <c r="R319" t="s">
        <v>235</v>
      </c>
      <c r="S319" t="s">
        <v>235</v>
      </c>
      <c r="T319" t="s">
        <v>43</v>
      </c>
      <c r="U319" t="s">
        <v>45</v>
      </c>
      <c r="V319" t="s">
        <v>235</v>
      </c>
      <c r="W319" t="s">
        <v>1194</v>
      </c>
      <c r="Y319" s="1">
        <v>42566.316493055558</v>
      </c>
      <c r="Z319" s="1">
        <v>42578.205254629633</v>
      </c>
    </row>
    <row r="320" spans="1:27" x14ac:dyDescent="0.3">
      <c r="A320">
        <v>87205</v>
      </c>
      <c r="B320" t="s">
        <v>934</v>
      </c>
      <c r="C320" t="s">
        <v>165</v>
      </c>
      <c r="D320" t="s">
        <v>166</v>
      </c>
      <c r="E320" t="s">
        <v>147</v>
      </c>
      <c r="F320" t="s">
        <v>27</v>
      </c>
      <c r="G320" t="s">
        <v>187</v>
      </c>
      <c r="H320" t="s">
        <v>995</v>
      </c>
      <c r="J320" t="s">
        <v>934</v>
      </c>
      <c r="K320" t="s">
        <v>41</v>
      </c>
      <c r="L320" t="s">
        <v>32</v>
      </c>
      <c r="N320" t="s">
        <v>1194</v>
      </c>
      <c r="O320" t="s">
        <v>1194</v>
      </c>
      <c r="R320" t="s">
        <v>235</v>
      </c>
      <c r="T320" t="s">
        <v>55</v>
      </c>
      <c r="U320" t="s">
        <v>45</v>
      </c>
      <c r="V320" t="s">
        <v>235</v>
      </c>
      <c r="W320" t="s">
        <v>1194</v>
      </c>
      <c r="Y320" s="1">
        <v>42587.297511574077</v>
      </c>
      <c r="Z320" s="1">
        <v>42592.025729166664</v>
      </c>
    </row>
    <row r="321" spans="1:27" x14ac:dyDescent="0.3">
      <c r="A321">
        <v>87656</v>
      </c>
      <c r="B321" t="s">
        <v>192</v>
      </c>
      <c r="C321" t="s">
        <v>165</v>
      </c>
      <c r="D321" t="s">
        <v>166</v>
      </c>
      <c r="E321" t="s">
        <v>147</v>
      </c>
      <c r="F321" t="s">
        <v>27</v>
      </c>
      <c r="G321" t="s">
        <v>187</v>
      </c>
      <c r="H321" t="s">
        <v>994</v>
      </c>
      <c r="I321" t="s">
        <v>913</v>
      </c>
      <c r="J321" t="s">
        <v>913</v>
      </c>
      <c r="K321" t="s">
        <v>41</v>
      </c>
      <c r="L321" t="s">
        <v>32</v>
      </c>
      <c r="M321" t="s">
        <v>44</v>
      </c>
      <c r="N321" t="s">
        <v>1194</v>
      </c>
      <c r="O321" t="s">
        <v>1194</v>
      </c>
      <c r="R321" t="s">
        <v>235</v>
      </c>
      <c r="T321" t="s">
        <v>55</v>
      </c>
      <c r="U321" t="s">
        <v>45</v>
      </c>
      <c r="V321" t="s">
        <v>235</v>
      </c>
      <c r="W321" t="s">
        <v>1194</v>
      </c>
      <c r="X321" t="s">
        <v>636</v>
      </c>
      <c r="Y321" s="1">
        <v>42598.291979166665</v>
      </c>
      <c r="Z321" s="1">
        <v>42655.133402777778</v>
      </c>
    </row>
    <row r="322" spans="1:27" x14ac:dyDescent="0.3">
      <c r="A322">
        <v>89078</v>
      </c>
      <c r="B322" t="s">
        <v>566</v>
      </c>
      <c r="C322" t="s">
        <v>165</v>
      </c>
      <c r="D322" t="s">
        <v>166</v>
      </c>
      <c r="E322" t="s">
        <v>147</v>
      </c>
      <c r="F322" t="s">
        <v>27</v>
      </c>
      <c r="G322" t="s">
        <v>187</v>
      </c>
      <c r="H322" t="s">
        <v>993</v>
      </c>
      <c r="J322" t="s">
        <v>566</v>
      </c>
      <c r="K322" t="s">
        <v>41</v>
      </c>
      <c r="L322" t="s">
        <v>32</v>
      </c>
      <c r="N322" t="s">
        <v>1194</v>
      </c>
      <c r="O322" t="s">
        <v>1194</v>
      </c>
      <c r="Q322" t="s">
        <v>992</v>
      </c>
      <c r="R322" t="s">
        <v>235</v>
      </c>
      <c r="S322" t="s">
        <v>235</v>
      </c>
      <c r="T322" t="s">
        <v>43</v>
      </c>
      <c r="U322" t="s">
        <v>45</v>
      </c>
      <c r="V322" t="s">
        <v>235</v>
      </c>
      <c r="W322" t="s">
        <v>1194</v>
      </c>
      <c r="Y322" s="1">
        <v>42628.230520833335</v>
      </c>
      <c r="Z322" s="1">
        <v>42634.003240740742</v>
      </c>
      <c r="AA322" t="s">
        <v>991</v>
      </c>
    </row>
    <row r="323" spans="1:27" x14ac:dyDescent="0.3">
      <c r="A323">
        <v>89847</v>
      </c>
      <c r="B323" t="s">
        <v>566</v>
      </c>
      <c r="C323" t="s">
        <v>165</v>
      </c>
      <c r="D323" t="s">
        <v>166</v>
      </c>
      <c r="E323" t="s">
        <v>147</v>
      </c>
      <c r="F323" t="s">
        <v>27</v>
      </c>
      <c r="G323" t="s">
        <v>187</v>
      </c>
      <c r="H323" t="s">
        <v>989</v>
      </c>
      <c r="J323" t="s">
        <v>566</v>
      </c>
      <c r="K323" t="s">
        <v>41</v>
      </c>
      <c r="L323" t="s">
        <v>244</v>
      </c>
      <c r="N323" t="s">
        <v>1194</v>
      </c>
      <c r="O323" t="s">
        <v>1194</v>
      </c>
      <c r="R323" t="s">
        <v>235</v>
      </c>
      <c r="T323" t="s">
        <v>43</v>
      </c>
      <c r="U323" t="s">
        <v>45</v>
      </c>
      <c r="V323" t="s">
        <v>235</v>
      </c>
      <c r="W323" t="s">
        <v>1194</v>
      </c>
      <c r="Y323" s="1">
        <v>42642.297812500001</v>
      </c>
      <c r="Z323" s="1">
        <v>42647.131192129629</v>
      </c>
    </row>
    <row r="324" spans="1:27" x14ac:dyDescent="0.3">
      <c r="A324">
        <v>96711</v>
      </c>
      <c r="B324" t="s">
        <v>800</v>
      </c>
      <c r="C324" t="s">
        <v>165</v>
      </c>
      <c r="D324" t="s">
        <v>166</v>
      </c>
      <c r="E324" t="s">
        <v>147</v>
      </c>
      <c r="F324" t="s">
        <v>27</v>
      </c>
      <c r="G324" t="s">
        <v>187</v>
      </c>
      <c r="H324" t="s">
        <v>1251</v>
      </c>
      <c r="I324" t="s">
        <v>800</v>
      </c>
      <c r="J324" t="s">
        <v>800</v>
      </c>
      <c r="K324" t="s">
        <v>41</v>
      </c>
      <c r="L324" t="s">
        <v>240</v>
      </c>
      <c r="M324" t="s">
        <v>185</v>
      </c>
      <c r="N324" t="s">
        <v>1194</v>
      </c>
      <c r="O324" t="s">
        <v>1194</v>
      </c>
      <c r="R324" t="s">
        <v>235</v>
      </c>
      <c r="T324" t="s">
        <v>67</v>
      </c>
      <c r="U324" t="s">
        <v>45</v>
      </c>
      <c r="V324" t="s">
        <v>235</v>
      </c>
      <c r="W324" t="s">
        <v>1194</v>
      </c>
      <c r="Y324" s="1">
        <v>42800.339780092596</v>
      </c>
      <c r="Z324" s="1">
        <v>42800.883773148147</v>
      </c>
    </row>
    <row r="325" spans="1:27" x14ac:dyDescent="0.3">
      <c r="A325">
        <v>96784</v>
      </c>
      <c r="B325" t="s">
        <v>195</v>
      </c>
      <c r="C325" t="s">
        <v>165</v>
      </c>
      <c r="D325" t="s">
        <v>166</v>
      </c>
      <c r="E325" t="s">
        <v>147</v>
      </c>
      <c r="F325" t="s">
        <v>27</v>
      </c>
      <c r="G325" t="s">
        <v>187</v>
      </c>
      <c r="H325" t="s">
        <v>1250</v>
      </c>
      <c r="I325" t="s">
        <v>195</v>
      </c>
      <c r="J325" t="s">
        <v>195</v>
      </c>
      <c r="K325" t="s">
        <v>41</v>
      </c>
      <c r="L325" t="s">
        <v>32</v>
      </c>
      <c r="N325" t="s">
        <v>1194</v>
      </c>
      <c r="O325" t="s">
        <v>1194</v>
      </c>
      <c r="R325" t="s">
        <v>235</v>
      </c>
      <c r="T325" t="s">
        <v>43</v>
      </c>
      <c r="U325" t="s">
        <v>29</v>
      </c>
      <c r="V325" t="s">
        <v>235</v>
      </c>
      <c r="W325" t="s">
        <v>1194</v>
      </c>
      <c r="Y325" s="1">
        <v>42801.362361111111</v>
      </c>
      <c r="Z325" s="1">
        <v>42802.316620370373</v>
      </c>
    </row>
    <row r="326" spans="1:27" x14ac:dyDescent="0.3">
      <c r="A326">
        <v>94866</v>
      </c>
      <c r="B326" t="s">
        <v>1202</v>
      </c>
      <c r="C326" t="s">
        <v>599</v>
      </c>
      <c r="D326" t="s">
        <v>605</v>
      </c>
      <c r="E326" t="s">
        <v>303</v>
      </c>
      <c r="F326" t="s">
        <v>27</v>
      </c>
      <c r="G326" t="s">
        <v>49</v>
      </c>
      <c r="H326" t="s">
        <v>1203</v>
      </c>
      <c r="I326" t="s">
        <v>248</v>
      </c>
      <c r="J326" t="s">
        <v>248</v>
      </c>
      <c r="K326" t="s">
        <v>41</v>
      </c>
      <c r="L326" t="s">
        <v>240</v>
      </c>
      <c r="M326" t="s">
        <v>44</v>
      </c>
      <c r="N326" t="s">
        <v>1194</v>
      </c>
      <c r="O326" t="s">
        <v>1194</v>
      </c>
      <c r="R326" t="s">
        <v>235</v>
      </c>
      <c r="T326" t="s">
        <v>55</v>
      </c>
      <c r="U326" t="s">
        <v>37</v>
      </c>
      <c r="V326" t="s">
        <v>235</v>
      </c>
      <c r="W326" t="s">
        <v>1194</v>
      </c>
      <c r="X326" t="s">
        <v>596</v>
      </c>
      <c r="Y326" s="1">
        <v>42758.082256944443</v>
      </c>
      <c r="Z326" s="1">
        <v>42787.139606481483</v>
      </c>
    </row>
    <row r="327" spans="1:27" x14ac:dyDescent="0.3">
      <c r="A327">
        <v>94869</v>
      </c>
      <c r="B327" t="s">
        <v>89</v>
      </c>
      <c r="C327" t="s">
        <v>599</v>
      </c>
      <c r="D327" t="s">
        <v>609</v>
      </c>
      <c r="E327" t="s">
        <v>24</v>
      </c>
      <c r="F327" t="s">
        <v>27</v>
      </c>
      <c r="G327" t="s">
        <v>49</v>
      </c>
      <c r="H327" t="s">
        <v>612</v>
      </c>
      <c r="I327" t="s">
        <v>248</v>
      </c>
      <c r="J327" t="s">
        <v>248</v>
      </c>
      <c r="K327" t="s">
        <v>41</v>
      </c>
      <c r="L327" t="s">
        <v>28</v>
      </c>
      <c r="N327" t="s">
        <v>1194</v>
      </c>
      <c r="O327" t="s">
        <v>383</v>
      </c>
      <c r="R327" t="s">
        <v>235</v>
      </c>
      <c r="T327" t="s">
        <v>55</v>
      </c>
      <c r="U327" t="s">
        <v>37</v>
      </c>
      <c r="V327" t="s">
        <v>235</v>
      </c>
      <c r="W327" t="s">
        <v>1194</v>
      </c>
      <c r="Y327" s="1">
        <v>42758.09747685185</v>
      </c>
      <c r="Z327" s="1">
        <v>42758.105844907404</v>
      </c>
    </row>
    <row r="328" spans="1:27" x14ac:dyDescent="0.3">
      <c r="A328">
        <v>94873</v>
      </c>
      <c r="B328" t="s">
        <v>89</v>
      </c>
      <c r="C328" t="s">
        <v>599</v>
      </c>
      <c r="D328" t="s">
        <v>609</v>
      </c>
      <c r="E328" t="s">
        <v>24</v>
      </c>
      <c r="F328" t="s">
        <v>27</v>
      </c>
      <c r="G328" t="s">
        <v>49</v>
      </c>
      <c r="H328" t="s">
        <v>611</v>
      </c>
      <c r="I328" t="s">
        <v>248</v>
      </c>
      <c r="J328" t="s">
        <v>248</v>
      </c>
      <c r="K328" t="s">
        <v>41</v>
      </c>
      <c r="L328" t="s">
        <v>244</v>
      </c>
      <c r="N328" t="s">
        <v>1194</v>
      </c>
      <c r="O328" t="s">
        <v>383</v>
      </c>
      <c r="Q328" t="s">
        <v>610</v>
      </c>
      <c r="R328" t="s">
        <v>235</v>
      </c>
      <c r="T328" t="s">
        <v>55</v>
      </c>
      <c r="U328" t="s">
        <v>37</v>
      </c>
      <c r="V328" t="s">
        <v>235</v>
      </c>
      <c r="W328" t="s">
        <v>1194</v>
      </c>
      <c r="Y328" s="1">
        <v>42758.119398148148</v>
      </c>
      <c r="Z328" s="1">
        <v>42758.125868055555</v>
      </c>
    </row>
    <row r="329" spans="1:27" x14ac:dyDescent="0.3">
      <c r="A329">
        <v>94874</v>
      </c>
      <c r="B329" t="s">
        <v>191</v>
      </c>
      <c r="C329" t="s">
        <v>599</v>
      </c>
      <c r="D329" t="s">
        <v>605</v>
      </c>
      <c r="E329" t="s">
        <v>262</v>
      </c>
      <c r="F329" t="s">
        <v>27</v>
      </c>
      <c r="G329" t="s">
        <v>49</v>
      </c>
      <c r="H329" t="s">
        <v>988</v>
      </c>
      <c r="I329" t="s">
        <v>248</v>
      </c>
      <c r="J329" t="s">
        <v>248</v>
      </c>
      <c r="K329" t="s">
        <v>41</v>
      </c>
      <c r="L329" t="s">
        <v>240</v>
      </c>
      <c r="M329" t="s">
        <v>44</v>
      </c>
      <c r="N329" t="s">
        <v>1194</v>
      </c>
      <c r="O329" t="s">
        <v>1194</v>
      </c>
      <c r="R329" t="s">
        <v>235</v>
      </c>
      <c r="T329" t="s">
        <v>55</v>
      </c>
      <c r="U329" t="s">
        <v>37</v>
      </c>
      <c r="V329" t="s">
        <v>235</v>
      </c>
      <c r="W329" t="s">
        <v>1194</v>
      </c>
      <c r="X329" t="s">
        <v>596</v>
      </c>
      <c r="Y329" s="1">
        <v>42758.133935185186</v>
      </c>
      <c r="Z329" s="1">
        <v>42764.97550925926</v>
      </c>
    </row>
    <row r="330" spans="1:27" x14ac:dyDescent="0.3">
      <c r="A330">
        <v>94875</v>
      </c>
      <c r="B330" t="s">
        <v>1202</v>
      </c>
      <c r="C330" t="s">
        <v>599</v>
      </c>
      <c r="D330" t="s">
        <v>605</v>
      </c>
      <c r="E330" t="s">
        <v>303</v>
      </c>
      <c r="F330" t="s">
        <v>27</v>
      </c>
      <c r="G330" t="s">
        <v>49</v>
      </c>
      <c r="H330" t="s">
        <v>988</v>
      </c>
      <c r="I330" t="s">
        <v>248</v>
      </c>
      <c r="J330" t="s">
        <v>248</v>
      </c>
      <c r="K330" t="s">
        <v>41</v>
      </c>
      <c r="L330" t="s">
        <v>240</v>
      </c>
      <c r="M330" t="s">
        <v>44</v>
      </c>
      <c r="N330" t="s">
        <v>1194</v>
      </c>
      <c r="O330" t="s">
        <v>1194</v>
      </c>
      <c r="R330" t="s">
        <v>235</v>
      </c>
      <c r="T330" t="s">
        <v>55</v>
      </c>
      <c r="U330" t="s">
        <v>37</v>
      </c>
      <c r="V330" t="s">
        <v>235</v>
      </c>
      <c r="W330" t="s">
        <v>1194</v>
      </c>
      <c r="X330" t="s">
        <v>596</v>
      </c>
      <c r="Y330" s="1">
        <v>42758.134432870371</v>
      </c>
      <c r="Z330" s="1">
        <v>42786.173935185187</v>
      </c>
    </row>
    <row r="331" spans="1:27" x14ac:dyDescent="0.3">
      <c r="A331">
        <v>94951</v>
      </c>
      <c r="B331" t="s">
        <v>89</v>
      </c>
      <c r="C331" t="s">
        <v>599</v>
      </c>
      <c r="D331" t="s">
        <v>609</v>
      </c>
      <c r="E331" t="s">
        <v>24</v>
      </c>
      <c r="F331" t="s">
        <v>27</v>
      </c>
      <c r="G331" t="s">
        <v>49</v>
      </c>
      <c r="H331" t="s">
        <v>608</v>
      </c>
      <c r="I331" t="s">
        <v>248</v>
      </c>
      <c r="J331" t="s">
        <v>248</v>
      </c>
      <c r="K331" t="s">
        <v>41</v>
      </c>
      <c r="L331" t="s">
        <v>101</v>
      </c>
      <c r="N331" t="s">
        <v>1194</v>
      </c>
      <c r="O331" t="s">
        <v>388</v>
      </c>
      <c r="R331" t="s">
        <v>235</v>
      </c>
      <c r="T331" t="s">
        <v>55</v>
      </c>
      <c r="U331" t="s">
        <v>37</v>
      </c>
      <c r="V331" t="s">
        <v>235</v>
      </c>
      <c r="W331" t="s">
        <v>1194</v>
      </c>
      <c r="Y331" s="1">
        <v>42759.121365740742</v>
      </c>
      <c r="Z331" s="1">
        <v>42760.186412037037</v>
      </c>
    </row>
    <row r="332" spans="1:27" x14ac:dyDescent="0.3">
      <c r="A332">
        <v>95152</v>
      </c>
      <c r="B332" t="s">
        <v>600</v>
      </c>
      <c r="C332" t="s">
        <v>599</v>
      </c>
      <c r="D332" t="s">
        <v>598</v>
      </c>
      <c r="E332" t="s">
        <v>24</v>
      </c>
      <c r="F332" t="s">
        <v>27</v>
      </c>
      <c r="G332" t="s">
        <v>58</v>
      </c>
      <c r="H332" t="s">
        <v>607</v>
      </c>
      <c r="I332" t="s">
        <v>772</v>
      </c>
      <c r="J332" t="s">
        <v>600</v>
      </c>
      <c r="K332" t="s">
        <v>41</v>
      </c>
      <c r="L332" t="s">
        <v>240</v>
      </c>
      <c r="M332" t="s">
        <v>44</v>
      </c>
      <c r="N332" t="s">
        <v>1194</v>
      </c>
      <c r="O332" t="s">
        <v>1194</v>
      </c>
      <c r="R332" t="s">
        <v>235</v>
      </c>
      <c r="T332" t="s">
        <v>55</v>
      </c>
      <c r="U332" t="s">
        <v>60</v>
      </c>
      <c r="V332" t="s">
        <v>235</v>
      </c>
      <c r="W332" t="s">
        <v>1194</v>
      </c>
      <c r="X332" t="s">
        <v>596</v>
      </c>
      <c r="Y332" s="1">
        <v>42762.68277777778</v>
      </c>
      <c r="Z332" s="1">
        <v>42774.584467592591</v>
      </c>
    </row>
    <row r="333" spans="1:27" x14ac:dyDescent="0.3">
      <c r="A333">
        <v>95348</v>
      </c>
      <c r="B333" t="s">
        <v>312</v>
      </c>
      <c r="C333" t="s">
        <v>599</v>
      </c>
      <c r="D333" t="s">
        <v>987</v>
      </c>
      <c r="E333" t="s">
        <v>303</v>
      </c>
      <c r="F333" t="s">
        <v>27</v>
      </c>
      <c r="G333" t="s">
        <v>49</v>
      </c>
      <c r="H333" t="s">
        <v>986</v>
      </c>
      <c r="I333" t="s">
        <v>772</v>
      </c>
      <c r="J333" t="s">
        <v>248</v>
      </c>
      <c r="K333" t="s">
        <v>41</v>
      </c>
      <c r="L333" t="s">
        <v>240</v>
      </c>
      <c r="M333" t="s">
        <v>44</v>
      </c>
      <c r="N333" t="s">
        <v>1194</v>
      </c>
      <c r="O333" t="s">
        <v>1194</v>
      </c>
      <c r="R333" t="s">
        <v>235</v>
      </c>
      <c r="T333" t="s">
        <v>55</v>
      </c>
      <c r="U333" t="s">
        <v>37</v>
      </c>
      <c r="V333" t="s">
        <v>235</v>
      </c>
      <c r="W333" t="s">
        <v>1194</v>
      </c>
      <c r="X333" t="s">
        <v>596</v>
      </c>
      <c r="Y333" s="1">
        <v>42767.959872685184</v>
      </c>
      <c r="Z333" s="1">
        <v>42769.500023148146</v>
      </c>
    </row>
    <row r="334" spans="1:27" x14ac:dyDescent="0.3">
      <c r="A334">
        <v>95405</v>
      </c>
      <c r="B334" t="s">
        <v>191</v>
      </c>
      <c r="C334" t="s">
        <v>599</v>
      </c>
      <c r="D334" t="s">
        <v>605</v>
      </c>
      <c r="E334" t="s">
        <v>24</v>
      </c>
      <c r="F334" t="s">
        <v>27</v>
      </c>
      <c r="G334" t="s">
        <v>49</v>
      </c>
      <c r="H334" t="s">
        <v>606</v>
      </c>
      <c r="I334" t="s">
        <v>248</v>
      </c>
      <c r="J334" t="s">
        <v>497</v>
      </c>
      <c r="K334" t="s">
        <v>41</v>
      </c>
      <c r="L334" t="s">
        <v>240</v>
      </c>
      <c r="M334" t="s">
        <v>44</v>
      </c>
      <c r="N334" t="s">
        <v>1194</v>
      </c>
      <c r="O334" t="s">
        <v>364</v>
      </c>
      <c r="R334" t="s">
        <v>235</v>
      </c>
      <c r="T334" t="s">
        <v>55</v>
      </c>
      <c r="U334" t="s">
        <v>60</v>
      </c>
      <c r="V334" t="s">
        <v>235</v>
      </c>
      <c r="W334" t="s">
        <v>1194</v>
      </c>
      <c r="X334" t="s">
        <v>596</v>
      </c>
      <c r="Y334" s="1">
        <v>42768.942326388889</v>
      </c>
      <c r="Z334" s="1">
        <v>42774.090763888889</v>
      </c>
    </row>
    <row r="335" spans="1:27" x14ac:dyDescent="0.3">
      <c r="A335">
        <v>95418</v>
      </c>
      <c r="B335" t="s">
        <v>191</v>
      </c>
      <c r="C335" t="s">
        <v>599</v>
      </c>
      <c r="D335" t="s">
        <v>605</v>
      </c>
      <c r="E335" t="s">
        <v>24</v>
      </c>
      <c r="F335" t="s">
        <v>27</v>
      </c>
      <c r="G335" t="s">
        <v>42</v>
      </c>
      <c r="H335" t="s">
        <v>604</v>
      </c>
      <c r="I335" t="s">
        <v>248</v>
      </c>
      <c r="J335" t="s">
        <v>248</v>
      </c>
      <c r="K335" t="s">
        <v>41</v>
      </c>
      <c r="L335" t="s">
        <v>240</v>
      </c>
      <c r="M335" t="s">
        <v>44</v>
      </c>
      <c r="N335" t="s">
        <v>1194</v>
      </c>
      <c r="O335" t="s">
        <v>381</v>
      </c>
      <c r="R335" t="s">
        <v>235</v>
      </c>
      <c r="T335" t="s">
        <v>55</v>
      </c>
      <c r="U335" t="s">
        <v>37</v>
      </c>
      <c r="V335" t="s">
        <v>235</v>
      </c>
      <c r="W335" t="s">
        <v>1194</v>
      </c>
      <c r="X335" t="s">
        <v>596</v>
      </c>
      <c r="Y335" s="1">
        <v>42769.143113425926</v>
      </c>
      <c r="Z335" s="1">
        <v>42774.093298611115</v>
      </c>
    </row>
    <row r="336" spans="1:27" x14ac:dyDescent="0.3">
      <c r="A336">
        <v>95467</v>
      </c>
      <c r="B336" t="s">
        <v>248</v>
      </c>
      <c r="C336" t="s">
        <v>599</v>
      </c>
      <c r="D336" t="s">
        <v>609</v>
      </c>
      <c r="E336" t="s">
        <v>24</v>
      </c>
      <c r="F336" t="s">
        <v>27</v>
      </c>
      <c r="G336" t="s">
        <v>49</v>
      </c>
      <c r="H336" t="s">
        <v>1249</v>
      </c>
      <c r="I336" t="s">
        <v>248</v>
      </c>
      <c r="J336" t="s">
        <v>248</v>
      </c>
      <c r="K336" t="s">
        <v>41</v>
      </c>
      <c r="L336" t="s">
        <v>240</v>
      </c>
      <c r="M336" t="s">
        <v>44</v>
      </c>
      <c r="N336" t="s">
        <v>1194</v>
      </c>
      <c r="O336" t="s">
        <v>1194</v>
      </c>
      <c r="Q336" t="s">
        <v>1248</v>
      </c>
      <c r="R336" t="s">
        <v>235</v>
      </c>
      <c r="T336" t="s">
        <v>55</v>
      </c>
      <c r="U336" t="s">
        <v>37</v>
      </c>
      <c r="V336" t="s">
        <v>235</v>
      </c>
      <c r="W336" t="s">
        <v>1194</v>
      </c>
      <c r="X336" t="s">
        <v>596</v>
      </c>
      <c r="Y336" s="1">
        <v>42772.090266203704</v>
      </c>
      <c r="Z336" s="1">
        <v>42802.179131944446</v>
      </c>
    </row>
    <row r="337" spans="1:26" x14ac:dyDescent="0.3">
      <c r="A337">
        <v>95509</v>
      </c>
      <c r="B337" t="s">
        <v>600</v>
      </c>
      <c r="C337" t="s">
        <v>599</v>
      </c>
      <c r="D337" t="s">
        <v>598</v>
      </c>
      <c r="E337" t="s">
        <v>24</v>
      </c>
      <c r="F337" t="s">
        <v>27</v>
      </c>
      <c r="G337" t="s">
        <v>58</v>
      </c>
      <c r="H337" t="s">
        <v>1247</v>
      </c>
      <c r="I337" t="s">
        <v>600</v>
      </c>
      <c r="J337" t="s">
        <v>91</v>
      </c>
      <c r="K337" t="s">
        <v>41</v>
      </c>
      <c r="L337" t="s">
        <v>240</v>
      </c>
      <c r="M337" t="s">
        <v>44</v>
      </c>
      <c r="N337" t="s">
        <v>1194</v>
      </c>
      <c r="O337" t="s">
        <v>1194</v>
      </c>
      <c r="R337" t="s">
        <v>235</v>
      </c>
      <c r="T337" t="s">
        <v>55</v>
      </c>
      <c r="U337" t="s">
        <v>60</v>
      </c>
      <c r="V337" t="s">
        <v>235</v>
      </c>
      <c r="W337" t="s">
        <v>1194</v>
      </c>
      <c r="X337" t="s">
        <v>596</v>
      </c>
      <c r="Y337" s="1">
        <v>42772.43105324074</v>
      </c>
      <c r="Z337" s="1">
        <v>42794.548541666663</v>
      </c>
    </row>
    <row r="338" spans="1:26" x14ac:dyDescent="0.3">
      <c r="A338">
        <v>95593</v>
      </c>
      <c r="B338" t="s">
        <v>191</v>
      </c>
      <c r="C338" t="s">
        <v>599</v>
      </c>
      <c r="D338" t="s">
        <v>609</v>
      </c>
      <c r="E338" t="s">
        <v>262</v>
      </c>
      <c r="F338" t="s">
        <v>27</v>
      </c>
      <c r="G338" t="s">
        <v>49</v>
      </c>
      <c r="H338" t="s">
        <v>985</v>
      </c>
      <c r="I338" t="s">
        <v>248</v>
      </c>
      <c r="J338" t="s">
        <v>248</v>
      </c>
      <c r="K338" t="s">
        <v>41</v>
      </c>
      <c r="L338" t="s">
        <v>101</v>
      </c>
      <c r="N338" t="s">
        <v>1194</v>
      </c>
      <c r="O338" t="s">
        <v>1194</v>
      </c>
      <c r="R338" t="s">
        <v>235</v>
      </c>
      <c r="T338" t="s">
        <v>55</v>
      </c>
      <c r="U338" t="s">
        <v>37</v>
      </c>
      <c r="V338" t="s">
        <v>235</v>
      </c>
      <c r="W338" t="s">
        <v>1194</v>
      </c>
      <c r="Y338" s="1">
        <v>42774.163831018515</v>
      </c>
      <c r="Z338" s="1">
        <v>42774.201469907406</v>
      </c>
    </row>
    <row r="339" spans="1:26" x14ac:dyDescent="0.3">
      <c r="A339">
        <v>95696</v>
      </c>
      <c r="B339" t="s">
        <v>600</v>
      </c>
      <c r="C339" t="s">
        <v>599</v>
      </c>
      <c r="D339" t="s">
        <v>598</v>
      </c>
      <c r="E339" t="s">
        <v>24</v>
      </c>
      <c r="F339" t="s">
        <v>27</v>
      </c>
      <c r="G339" t="s">
        <v>120</v>
      </c>
      <c r="H339" t="s">
        <v>603</v>
      </c>
      <c r="I339" t="s">
        <v>772</v>
      </c>
      <c r="J339" t="s">
        <v>602</v>
      </c>
      <c r="K339" t="s">
        <v>41</v>
      </c>
      <c r="L339" t="s">
        <v>240</v>
      </c>
      <c r="M339" t="s">
        <v>1201</v>
      </c>
      <c r="N339" t="s">
        <v>1194</v>
      </c>
      <c r="O339" t="s">
        <v>1200</v>
      </c>
      <c r="R339" t="s">
        <v>235</v>
      </c>
      <c r="T339" t="s">
        <v>67</v>
      </c>
      <c r="U339" t="s">
        <v>45</v>
      </c>
      <c r="V339" t="s">
        <v>235</v>
      </c>
      <c r="W339" t="s">
        <v>1194</v>
      </c>
      <c r="Y339" s="1">
        <v>42775.712511574071</v>
      </c>
      <c r="Z339" s="1">
        <v>42788.540393518517</v>
      </c>
    </row>
    <row r="340" spans="1:26" x14ac:dyDescent="0.3">
      <c r="A340">
        <v>95697</v>
      </c>
      <c r="B340" t="s">
        <v>600</v>
      </c>
      <c r="C340" t="s">
        <v>599</v>
      </c>
      <c r="D340" t="s">
        <v>598</v>
      </c>
      <c r="E340" t="s">
        <v>24</v>
      </c>
      <c r="F340" t="s">
        <v>27</v>
      </c>
      <c r="G340" t="s">
        <v>49</v>
      </c>
      <c r="H340" t="s">
        <v>601</v>
      </c>
      <c r="I340" t="s">
        <v>772</v>
      </c>
      <c r="J340" t="s">
        <v>210</v>
      </c>
      <c r="K340" t="s">
        <v>41</v>
      </c>
      <c r="L340" t="s">
        <v>240</v>
      </c>
      <c r="M340" t="s">
        <v>44</v>
      </c>
      <c r="N340" t="s">
        <v>1194</v>
      </c>
      <c r="O340" t="s">
        <v>1194</v>
      </c>
      <c r="R340" t="s">
        <v>235</v>
      </c>
      <c r="T340" t="s">
        <v>55</v>
      </c>
      <c r="U340" t="s">
        <v>37</v>
      </c>
      <c r="V340" t="s">
        <v>235</v>
      </c>
      <c r="W340" t="s">
        <v>1194</v>
      </c>
      <c r="X340" t="s">
        <v>596</v>
      </c>
      <c r="Y340" s="1">
        <v>42775.774421296293</v>
      </c>
      <c r="Z340" s="1">
        <v>42782.392650462964</v>
      </c>
    </row>
    <row r="341" spans="1:26" x14ac:dyDescent="0.3">
      <c r="A341">
        <v>95698</v>
      </c>
      <c r="B341" t="s">
        <v>600</v>
      </c>
      <c r="C341" t="s">
        <v>599</v>
      </c>
      <c r="D341" t="s">
        <v>598</v>
      </c>
      <c r="E341" t="s">
        <v>122</v>
      </c>
      <c r="F341" t="s">
        <v>27</v>
      </c>
      <c r="G341" t="s">
        <v>49</v>
      </c>
      <c r="H341" t="s">
        <v>597</v>
      </c>
      <c r="I341" t="s">
        <v>772</v>
      </c>
      <c r="J341" t="s">
        <v>210</v>
      </c>
      <c r="K341" t="s">
        <v>41</v>
      </c>
      <c r="L341" t="s">
        <v>240</v>
      </c>
      <c r="M341" t="s">
        <v>44</v>
      </c>
      <c r="N341" t="s">
        <v>1194</v>
      </c>
      <c r="O341" t="s">
        <v>1194</v>
      </c>
      <c r="R341" t="s">
        <v>235</v>
      </c>
      <c r="T341" t="s">
        <v>55</v>
      </c>
      <c r="U341" t="s">
        <v>60</v>
      </c>
      <c r="V341" t="s">
        <v>235</v>
      </c>
      <c r="W341" t="s">
        <v>1194</v>
      </c>
      <c r="X341" t="s">
        <v>596</v>
      </c>
      <c r="Y341" s="1">
        <v>42775.786770833336</v>
      </c>
      <c r="Z341" s="1">
        <v>42776.496712962966</v>
      </c>
    </row>
    <row r="342" spans="1:26" x14ac:dyDescent="0.3">
      <c r="A342">
        <v>95738</v>
      </c>
      <c r="B342" t="s">
        <v>600</v>
      </c>
      <c r="C342" t="s">
        <v>599</v>
      </c>
      <c r="D342" t="s">
        <v>598</v>
      </c>
      <c r="E342" t="s">
        <v>24</v>
      </c>
      <c r="F342" t="s">
        <v>27</v>
      </c>
      <c r="G342" t="s">
        <v>49</v>
      </c>
      <c r="H342" t="s">
        <v>1246</v>
      </c>
      <c r="I342" t="s">
        <v>772</v>
      </c>
      <c r="J342" t="s">
        <v>210</v>
      </c>
      <c r="K342" t="s">
        <v>41</v>
      </c>
      <c r="L342" t="s">
        <v>240</v>
      </c>
      <c r="M342" t="s">
        <v>44</v>
      </c>
      <c r="N342" t="s">
        <v>1194</v>
      </c>
      <c r="O342" t="s">
        <v>1194</v>
      </c>
      <c r="R342" t="s">
        <v>235</v>
      </c>
      <c r="T342" t="s">
        <v>55</v>
      </c>
      <c r="U342" t="s">
        <v>37</v>
      </c>
      <c r="V342" t="s">
        <v>235</v>
      </c>
      <c r="W342" t="s">
        <v>1194</v>
      </c>
      <c r="Y342" s="1">
        <v>42776.60050925926</v>
      </c>
      <c r="Z342" s="1">
        <v>42789.555254629631</v>
      </c>
    </row>
    <row r="343" spans="1:26" x14ac:dyDescent="0.3">
      <c r="A343">
        <v>95843</v>
      </c>
      <c r="B343" t="s">
        <v>600</v>
      </c>
      <c r="C343" t="s">
        <v>599</v>
      </c>
      <c r="D343" t="s">
        <v>598</v>
      </c>
      <c r="E343" t="s">
        <v>262</v>
      </c>
      <c r="F343" t="s">
        <v>27</v>
      </c>
      <c r="G343" t="s">
        <v>49</v>
      </c>
      <c r="H343" t="s">
        <v>984</v>
      </c>
      <c r="I343" t="s">
        <v>772</v>
      </c>
      <c r="J343" t="s">
        <v>323</v>
      </c>
      <c r="K343" t="s">
        <v>41</v>
      </c>
      <c r="L343" t="s">
        <v>28</v>
      </c>
      <c r="N343" t="s">
        <v>1194</v>
      </c>
      <c r="O343" t="s">
        <v>1194</v>
      </c>
      <c r="R343" t="s">
        <v>235</v>
      </c>
      <c r="T343" t="s">
        <v>55</v>
      </c>
      <c r="U343" t="s">
        <v>60</v>
      </c>
      <c r="V343" t="s">
        <v>235</v>
      </c>
      <c r="W343" t="s">
        <v>1194</v>
      </c>
      <c r="Y343" s="1">
        <v>42779.847118055557</v>
      </c>
      <c r="Z343" s="1">
        <v>42782.408217592594</v>
      </c>
    </row>
    <row r="344" spans="1:26" x14ac:dyDescent="0.3">
      <c r="A344">
        <v>95924</v>
      </c>
      <c r="B344" t="s">
        <v>89</v>
      </c>
      <c r="C344" t="s">
        <v>599</v>
      </c>
      <c r="D344" t="s">
        <v>609</v>
      </c>
      <c r="E344" t="s">
        <v>24</v>
      </c>
      <c r="F344" t="s">
        <v>27</v>
      </c>
      <c r="G344" t="s">
        <v>49</v>
      </c>
      <c r="H344" t="s">
        <v>1245</v>
      </c>
      <c r="I344" t="s">
        <v>248</v>
      </c>
      <c r="J344" t="s">
        <v>497</v>
      </c>
      <c r="K344" t="s">
        <v>41</v>
      </c>
      <c r="L344" t="s">
        <v>240</v>
      </c>
      <c r="M344" t="s">
        <v>44</v>
      </c>
      <c r="N344" t="s">
        <v>1194</v>
      </c>
      <c r="O344" t="s">
        <v>1221</v>
      </c>
      <c r="Q344" t="s">
        <v>1238</v>
      </c>
      <c r="R344" t="s">
        <v>235</v>
      </c>
      <c r="T344" t="s">
        <v>43</v>
      </c>
      <c r="U344" t="s">
        <v>37</v>
      </c>
      <c r="V344" t="s">
        <v>235</v>
      </c>
      <c r="W344" t="s">
        <v>1194</v>
      </c>
      <c r="X344" t="s">
        <v>596</v>
      </c>
      <c r="Y344" s="1">
        <v>42780.984467592592</v>
      </c>
      <c r="Z344" s="1">
        <v>42800.166365740741</v>
      </c>
    </row>
    <row r="345" spans="1:26" x14ac:dyDescent="0.3">
      <c r="A345">
        <v>95938</v>
      </c>
      <c r="B345" t="s">
        <v>312</v>
      </c>
      <c r="C345" t="s">
        <v>599</v>
      </c>
      <c r="D345" t="s">
        <v>987</v>
      </c>
      <c r="E345" t="s">
        <v>24</v>
      </c>
      <c r="F345" t="s">
        <v>27</v>
      </c>
      <c r="G345" t="s">
        <v>49</v>
      </c>
      <c r="H345" t="s">
        <v>1244</v>
      </c>
      <c r="I345" t="s">
        <v>772</v>
      </c>
      <c r="J345" t="s">
        <v>497</v>
      </c>
      <c r="K345" t="s">
        <v>41</v>
      </c>
      <c r="L345" t="s">
        <v>32</v>
      </c>
      <c r="M345" t="s">
        <v>44</v>
      </c>
      <c r="N345" t="s">
        <v>1194</v>
      </c>
      <c r="O345" t="s">
        <v>1194</v>
      </c>
      <c r="R345" t="s">
        <v>235</v>
      </c>
      <c r="T345" t="s">
        <v>43</v>
      </c>
      <c r="U345" t="s">
        <v>60</v>
      </c>
      <c r="V345" t="s">
        <v>235</v>
      </c>
      <c r="W345" t="s">
        <v>1194</v>
      </c>
      <c r="Y345" s="1">
        <v>42781.183379629627</v>
      </c>
      <c r="Z345" s="1">
        <v>42793.483240740738</v>
      </c>
    </row>
    <row r="346" spans="1:26" x14ac:dyDescent="0.3">
      <c r="A346">
        <v>95973</v>
      </c>
      <c r="B346" t="s">
        <v>346</v>
      </c>
      <c r="C346" t="s">
        <v>599</v>
      </c>
      <c r="D346" t="s">
        <v>598</v>
      </c>
      <c r="E346" t="s">
        <v>24</v>
      </c>
      <c r="F346" t="s">
        <v>27</v>
      </c>
      <c r="G346" t="s">
        <v>49</v>
      </c>
      <c r="H346" t="s">
        <v>1243</v>
      </c>
      <c r="I346" t="s">
        <v>772</v>
      </c>
      <c r="J346" t="s">
        <v>22</v>
      </c>
      <c r="K346" t="s">
        <v>41</v>
      </c>
      <c r="L346" t="s">
        <v>32</v>
      </c>
      <c r="M346" t="s">
        <v>44</v>
      </c>
      <c r="N346" t="s">
        <v>1194</v>
      </c>
      <c r="O346" t="s">
        <v>1200</v>
      </c>
      <c r="R346" t="s">
        <v>235</v>
      </c>
      <c r="T346" t="s">
        <v>43</v>
      </c>
      <c r="U346" t="s">
        <v>45</v>
      </c>
      <c r="V346" t="s">
        <v>235</v>
      </c>
      <c r="W346" t="s">
        <v>1194</v>
      </c>
      <c r="Y346" s="1">
        <v>42781.990624999999</v>
      </c>
      <c r="Z346" s="1">
        <v>42789.823344907411</v>
      </c>
    </row>
    <row r="347" spans="1:26" x14ac:dyDescent="0.3">
      <c r="A347">
        <v>96129</v>
      </c>
      <c r="B347" t="s">
        <v>89</v>
      </c>
      <c r="C347" t="s">
        <v>599</v>
      </c>
      <c r="D347" t="s">
        <v>609</v>
      </c>
      <c r="E347" t="s">
        <v>303</v>
      </c>
      <c r="F347" t="s">
        <v>27</v>
      </c>
      <c r="G347" t="s">
        <v>49</v>
      </c>
      <c r="H347" t="s">
        <v>1199</v>
      </c>
      <c r="I347" t="s">
        <v>248</v>
      </c>
      <c r="J347" t="s">
        <v>248</v>
      </c>
      <c r="K347" t="s">
        <v>41</v>
      </c>
      <c r="L347" t="s">
        <v>240</v>
      </c>
      <c r="N347" t="s">
        <v>1194</v>
      </c>
      <c r="O347" t="s">
        <v>1194</v>
      </c>
      <c r="R347" t="s">
        <v>235</v>
      </c>
      <c r="T347" t="s">
        <v>67</v>
      </c>
      <c r="U347" t="s">
        <v>45</v>
      </c>
      <c r="V347" t="s">
        <v>235</v>
      </c>
      <c r="W347" t="s">
        <v>1194</v>
      </c>
      <c r="Y347" s="1">
        <v>42783.145810185182</v>
      </c>
      <c r="Z347" s="1">
        <v>42786.873599537037</v>
      </c>
    </row>
    <row r="348" spans="1:26" x14ac:dyDescent="0.3">
      <c r="A348">
        <v>96176</v>
      </c>
      <c r="B348" t="s">
        <v>312</v>
      </c>
      <c r="C348" t="s">
        <v>599</v>
      </c>
      <c r="D348" t="s">
        <v>987</v>
      </c>
      <c r="E348" t="s">
        <v>149</v>
      </c>
      <c r="F348" t="s">
        <v>27</v>
      </c>
      <c r="G348" t="s">
        <v>49</v>
      </c>
      <c r="H348" t="s">
        <v>1242</v>
      </c>
      <c r="I348" t="s">
        <v>772</v>
      </c>
      <c r="J348" t="s">
        <v>497</v>
      </c>
      <c r="K348" t="s">
        <v>41</v>
      </c>
      <c r="L348" t="s">
        <v>240</v>
      </c>
      <c r="M348" t="s">
        <v>44</v>
      </c>
      <c r="N348" t="s">
        <v>1194</v>
      </c>
      <c r="O348" t="s">
        <v>1194</v>
      </c>
      <c r="R348" t="s">
        <v>235</v>
      </c>
      <c r="T348" t="s">
        <v>43</v>
      </c>
      <c r="U348" t="s">
        <v>60</v>
      </c>
      <c r="V348" t="s">
        <v>235</v>
      </c>
      <c r="W348" t="s">
        <v>1194</v>
      </c>
      <c r="X348" t="s">
        <v>596</v>
      </c>
      <c r="Y348" s="1">
        <v>42784.873807870368</v>
      </c>
      <c r="Z348" s="1">
        <v>42790.389074074075</v>
      </c>
    </row>
    <row r="349" spans="1:26" x14ac:dyDescent="0.3">
      <c r="A349">
        <v>96182</v>
      </c>
      <c r="B349" t="s">
        <v>181</v>
      </c>
      <c r="C349" t="s">
        <v>599</v>
      </c>
      <c r="D349" t="s">
        <v>605</v>
      </c>
      <c r="E349" t="s">
        <v>24</v>
      </c>
      <c r="F349" t="s">
        <v>27</v>
      </c>
      <c r="G349" t="s">
        <v>35</v>
      </c>
      <c r="H349" t="s">
        <v>1241</v>
      </c>
      <c r="I349" t="s">
        <v>497</v>
      </c>
      <c r="J349" t="s">
        <v>181</v>
      </c>
      <c r="K349" t="s">
        <v>41</v>
      </c>
      <c r="L349" t="s">
        <v>240</v>
      </c>
      <c r="M349" t="s">
        <v>44</v>
      </c>
      <c r="N349" t="s">
        <v>1194</v>
      </c>
      <c r="O349" t="s">
        <v>1221</v>
      </c>
      <c r="Q349" t="s">
        <v>1238</v>
      </c>
      <c r="R349" t="s">
        <v>235</v>
      </c>
      <c r="T349" t="s">
        <v>43</v>
      </c>
      <c r="U349" t="s">
        <v>45</v>
      </c>
      <c r="V349" t="s">
        <v>235</v>
      </c>
      <c r="W349" t="s">
        <v>1194</v>
      </c>
      <c r="X349" t="s">
        <v>596</v>
      </c>
      <c r="Y349" s="1">
        <v>42785.992384259262</v>
      </c>
      <c r="Z349" s="1">
        <v>42800.133576388886</v>
      </c>
    </row>
    <row r="350" spans="1:26" x14ac:dyDescent="0.3">
      <c r="A350">
        <v>96206</v>
      </c>
      <c r="B350" t="s">
        <v>600</v>
      </c>
      <c r="C350" t="s">
        <v>599</v>
      </c>
      <c r="D350" t="s">
        <v>598</v>
      </c>
      <c r="E350" t="s">
        <v>122</v>
      </c>
      <c r="F350" t="s">
        <v>27</v>
      </c>
      <c r="G350" t="s">
        <v>49</v>
      </c>
      <c r="H350" t="s">
        <v>1240</v>
      </c>
      <c r="I350" t="s">
        <v>772</v>
      </c>
      <c r="J350" t="s">
        <v>248</v>
      </c>
      <c r="K350" t="s">
        <v>41</v>
      </c>
      <c r="L350" t="s">
        <v>240</v>
      </c>
      <c r="N350" t="s">
        <v>1194</v>
      </c>
      <c r="O350" t="s">
        <v>1194</v>
      </c>
      <c r="R350" t="s">
        <v>235</v>
      </c>
      <c r="T350" t="s">
        <v>43</v>
      </c>
      <c r="U350" t="s">
        <v>45</v>
      </c>
      <c r="V350" t="s">
        <v>235</v>
      </c>
      <c r="W350" t="s">
        <v>1194</v>
      </c>
      <c r="Y350" s="1">
        <v>42787.131261574075</v>
      </c>
      <c r="Z350" s="1">
        <v>42787.925833333335</v>
      </c>
    </row>
    <row r="351" spans="1:26" x14ac:dyDescent="0.3">
      <c r="A351">
        <v>96400</v>
      </c>
      <c r="B351" t="s">
        <v>191</v>
      </c>
      <c r="C351" t="s">
        <v>599</v>
      </c>
      <c r="D351" t="s">
        <v>609</v>
      </c>
      <c r="E351" t="s">
        <v>24</v>
      </c>
      <c r="F351" t="s">
        <v>27</v>
      </c>
      <c r="G351" t="s">
        <v>49</v>
      </c>
      <c r="H351" t="s">
        <v>1239</v>
      </c>
      <c r="I351" t="s">
        <v>248</v>
      </c>
      <c r="J351" t="s">
        <v>248</v>
      </c>
      <c r="K351" t="s">
        <v>41</v>
      </c>
      <c r="L351" t="s">
        <v>240</v>
      </c>
      <c r="M351" t="s">
        <v>44</v>
      </c>
      <c r="N351" t="s">
        <v>1194</v>
      </c>
      <c r="O351" t="s">
        <v>1221</v>
      </c>
      <c r="Q351" t="s">
        <v>1238</v>
      </c>
      <c r="R351" t="s">
        <v>235</v>
      </c>
      <c r="T351" t="s">
        <v>43</v>
      </c>
      <c r="U351" t="s">
        <v>45</v>
      </c>
      <c r="V351" t="s">
        <v>235</v>
      </c>
      <c r="W351" t="s">
        <v>1194</v>
      </c>
      <c r="X351" t="s">
        <v>596</v>
      </c>
      <c r="Y351" s="1">
        <v>42792.974803240744</v>
      </c>
      <c r="Z351" s="1">
        <v>42800.167349537034</v>
      </c>
    </row>
    <row r="352" spans="1:26" x14ac:dyDescent="0.3">
      <c r="A352">
        <v>96456</v>
      </c>
      <c r="B352" t="s">
        <v>312</v>
      </c>
      <c r="C352" t="s">
        <v>599</v>
      </c>
      <c r="D352" t="s">
        <v>987</v>
      </c>
      <c r="E352" t="s">
        <v>24</v>
      </c>
      <c r="F352" t="s">
        <v>27</v>
      </c>
      <c r="G352" t="s">
        <v>49</v>
      </c>
      <c r="H352" t="s">
        <v>1237</v>
      </c>
      <c r="I352" t="s">
        <v>772</v>
      </c>
      <c r="J352" t="s">
        <v>248</v>
      </c>
      <c r="K352" t="s">
        <v>41</v>
      </c>
      <c r="L352" t="s">
        <v>240</v>
      </c>
      <c r="M352" t="s">
        <v>44</v>
      </c>
      <c r="N352" t="s">
        <v>1194</v>
      </c>
      <c r="O352" t="s">
        <v>1194</v>
      </c>
      <c r="R352" t="s">
        <v>235</v>
      </c>
      <c r="T352" t="s">
        <v>43</v>
      </c>
      <c r="U352" t="s">
        <v>45</v>
      </c>
      <c r="V352" t="s">
        <v>235</v>
      </c>
      <c r="W352" t="s">
        <v>1194</v>
      </c>
      <c r="X352" t="s">
        <v>596</v>
      </c>
      <c r="Y352" s="1">
        <v>42794.160567129627</v>
      </c>
      <c r="Z352" s="1">
        <v>42802.321168981478</v>
      </c>
    </row>
    <row r="353" spans="1:26" x14ac:dyDescent="0.3">
      <c r="A353">
        <v>96640</v>
      </c>
      <c r="B353" t="s">
        <v>600</v>
      </c>
      <c r="C353" t="s">
        <v>599</v>
      </c>
      <c r="D353" t="s">
        <v>598</v>
      </c>
      <c r="E353" t="s">
        <v>262</v>
      </c>
      <c r="F353" t="s">
        <v>27</v>
      </c>
      <c r="G353" t="s">
        <v>49</v>
      </c>
      <c r="H353" t="s">
        <v>1236</v>
      </c>
      <c r="I353" t="s">
        <v>248</v>
      </c>
      <c r="J353" t="s">
        <v>497</v>
      </c>
      <c r="K353" t="s">
        <v>41</v>
      </c>
      <c r="L353" t="s">
        <v>32</v>
      </c>
      <c r="N353" t="s">
        <v>1194</v>
      </c>
      <c r="O353" t="s">
        <v>1194</v>
      </c>
      <c r="R353" t="s">
        <v>235</v>
      </c>
      <c r="T353" t="s">
        <v>43</v>
      </c>
      <c r="U353" t="s">
        <v>37</v>
      </c>
      <c r="V353" t="s">
        <v>235</v>
      </c>
      <c r="W353" t="s">
        <v>1194</v>
      </c>
      <c r="Y353" s="1">
        <v>42797.114699074074</v>
      </c>
      <c r="Z353" s="1">
        <v>42797.375590277778</v>
      </c>
    </row>
    <row r="354" spans="1:26" x14ac:dyDescent="0.3">
      <c r="A354">
        <v>72733</v>
      </c>
      <c r="B354" t="s">
        <v>123</v>
      </c>
      <c r="C354" t="s">
        <v>97</v>
      </c>
      <c r="D354" t="s">
        <v>572</v>
      </c>
      <c r="E354" t="s">
        <v>24</v>
      </c>
      <c r="F354" t="s">
        <v>27</v>
      </c>
      <c r="G354" t="s">
        <v>126</v>
      </c>
      <c r="H354" t="s">
        <v>595</v>
      </c>
      <c r="I354" t="s">
        <v>923</v>
      </c>
      <c r="J354" t="s">
        <v>102</v>
      </c>
      <c r="K354" t="s">
        <v>41</v>
      </c>
      <c r="L354" t="s">
        <v>32</v>
      </c>
      <c r="N354" t="s">
        <v>1194</v>
      </c>
      <c r="O354" t="s">
        <v>136</v>
      </c>
      <c r="R354" t="s">
        <v>235</v>
      </c>
      <c r="T354" t="s">
        <v>43</v>
      </c>
      <c r="U354" t="s">
        <v>29</v>
      </c>
      <c r="V354" t="s">
        <v>36</v>
      </c>
      <c r="W354" t="s">
        <v>361</v>
      </c>
      <c r="Y354" s="1">
        <v>42324.551782407405</v>
      </c>
      <c r="Z354" s="1">
        <v>42324.88354166667</v>
      </c>
    </row>
    <row r="355" spans="1:26" x14ac:dyDescent="0.3">
      <c r="A355">
        <v>72863</v>
      </c>
      <c r="B355" t="s">
        <v>123</v>
      </c>
      <c r="C355" t="s">
        <v>97</v>
      </c>
      <c r="D355" t="s">
        <v>110</v>
      </c>
      <c r="E355" t="s">
        <v>24</v>
      </c>
      <c r="F355" t="s">
        <v>27</v>
      </c>
      <c r="G355" t="s">
        <v>49</v>
      </c>
      <c r="H355" t="s">
        <v>594</v>
      </c>
      <c r="J355" t="s">
        <v>123</v>
      </c>
      <c r="K355" t="s">
        <v>41</v>
      </c>
      <c r="L355" t="s">
        <v>32</v>
      </c>
      <c r="N355" t="s">
        <v>1194</v>
      </c>
      <c r="O355" t="s">
        <v>1194</v>
      </c>
      <c r="R355" t="s">
        <v>235</v>
      </c>
      <c r="T355" t="s">
        <v>55</v>
      </c>
      <c r="U355" t="s">
        <v>37</v>
      </c>
      <c r="V355" t="s">
        <v>36</v>
      </c>
      <c r="W355" t="s">
        <v>1194</v>
      </c>
      <c r="Y355" s="1">
        <v>42325.586481481485</v>
      </c>
      <c r="Z355" s="1">
        <v>42326.355266203704</v>
      </c>
    </row>
    <row r="356" spans="1:26" x14ac:dyDescent="0.3">
      <c r="A356">
        <v>73387</v>
      </c>
      <c r="B356" t="s">
        <v>96</v>
      </c>
      <c r="C356" t="s">
        <v>97</v>
      </c>
      <c r="D356" t="s">
        <v>110</v>
      </c>
      <c r="E356" t="s">
        <v>24</v>
      </c>
      <c r="F356" t="s">
        <v>27</v>
      </c>
      <c r="G356" t="s">
        <v>42</v>
      </c>
      <c r="H356" t="s">
        <v>593</v>
      </c>
      <c r="J356" t="s">
        <v>102</v>
      </c>
      <c r="K356" t="s">
        <v>41</v>
      </c>
      <c r="L356" t="s">
        <v>32</v>
      </c>
      <c r="M356" t="s">
        <v>51</v>
      </c>
      <c r="N356" t="s">
        <v>1194</v>
      </c>
      <c r="O356" t="s">
        <v>1194</v>
      </c>
      <c r="R356" t="s">
        <v>235</v>
      </c>
      <c r="T356" t="s">
        <v>55</v>
      </c>
      <c r="U356" t="s">
        <v>37</v>
      </c>
      <c r="V356" t="s">
        <v>26</v>
      </c>
      <c r="W356" t="s">
        <v>1194</v>
      </c>
      <c r="Y356" s="1">
        <v>42336.039548611108</v>
      </c>
      <c r="Z356" s="1">
        <v>42402.397893518515</v>
      </c>
    </row>
    <row r="357" spans="1:26" x14ac:dyDescent="0.3">
      <c r="A357">
        <v>73492</v>
      </c>
      <c r="B357" t="s">
        <v>109</v>
      </c>
      <c r="C357" t="s">
        <v>97</v>
      </c>
      <c r="D357" t="s">
        <v>110</v>
      </c>
      <c r="E357" t="s">
        <v>24</v>
      </c>
      <c r="F357" t="s">
        <v>27</v>
      </c>
      <c r="G357" t="s">
        <v>42</v>
      </c>
      <c r="H357" t="s">
        <v>592</v>
      </c>
      <c r="J357" t="s">
        <v>102</v>
      </c>
      <c r="K357" t="s">
        <v>41</v>
      </c>
      <c r="L357" t="s">
        <v>32</v>
      </c>
      <c r="M357" t="s">
        <v>51</v>
      </c>
      <c r="N357" t="s">
        <v>1194</v>
      </c>
      <c r="O357" t="s">
        <v>113</v>
      </c>
      <c r="R357" t="s">
        <v>235</v>
      </c>
      <c r="T357" t="s">
        <v>55</v>
      </c>
      <c r="U357" t="s">
        <v>37</v>
      </c>
      <c r="V357" t="s">
        <v>26</v>
      </c>
      <c r="W357" t="s">
        <v>1194</v>
      </c>
      <c r="Y357" s="1">
        <v>42339.312083333331</v>
      </c>
      <c r="Z357" s="1">
        <v>42355.485995370371</v>
      </c>
    </row>
    <row r="358" spans="1:26" x14ac:dyDescent="0.3">
      <c r="A358">
        <v>75364</v>
      </c>
      <c r="B358" t="s">
        <v>96</v>
      </c>
      <c r="C358" t="s">
        <v>97</v>
      </c>
      <c r="D358" t="s">
        <v>110</v>
      </c>
      <c r="E358" t="s">
        <v>48</v>
      </c>
      <c r="F358" t="s">
        <v>27</v>
      </c>
      <c r="G358" t="s">
        <v>201</v>
      </c>
      <c r="H358" t="s">
        <v>983</v>
      </c>
      <c r="I358" t="s">
        <v>733</v>
      </c>
      <c r="J358" t="s">
        <v>102</v>
      </c>
      <c r="K358" t="s">
        <v>41</v>
      </c>
      <c r="L358" t="s">
        <v>32</v>
      </c>
      <c r="M358" t="s">
        <v>104</v>
      </c>
      <c r="N358" t="s">
        <v>1194</v>
      </c>
      <c r="O358" t="s">
        <v>1194</v>
      </c>
      <c r="R358" t="s">
        <v>235</v>
      </c>
      <c r="T358" t="s">
        <v>43</v>
      </c>
      <c r="U358" t="s">
        <v>29</v>
      </c>
      <c r="V358" t="s">
        <v>36</v>
      </c>
      <c r="W358" t="s">
        <v>1194</v>
      </c>
      <c r="Y358" s="1">
        <v>42388.302071759259</v>
      </c>
      <c r="Z358" s="1">
        <v>42506.455312500002</v>
      </c>
    </row>
    <row r="359" spans="1:26" x14ac:dyDescent="0.3">
      <c r="A359">
        <v>76577</v>
      </c>
      <c r="B359" t="s">
        <v>96</v>
      </c>
      <c r="C359" t="s">
        <v>97</v>
      </c>
      <c r="D359" t="s">
        <v>110</v>
      </c>
      <c r="E359" t="s">
        <v>24</v>
      </c>
      <c r="F359" t="s">
        <v>27</v>
      </c>
      <c r="G359" t="s">
        <v>76</v>
      </c>
      <c r="H359" t="s">
        <v>591</v>
      </c>
      <c r="J359" t="s">
        <v>102</v>
      </c>
      <c r="K359" t="s">
        <v>41</v>
      </c>
      <c r="L359" t="s">
        <v>32</v>
      </c>
      <c r="M359" t="s">
        <v>213</v>
      </c>
      <c r="N359" t="s">
        <v>1194</v>
      </c>
      <c r="O359" t="s">
        <v>1194</v>
      </c>
      <c r="R359" t="s">
        <v>235</v>
      </c>
      <c r="T359" t="s">
        <v>55</v>
      </c>
      <c r="U359" t="s">
        <v>37</v>
      </c>
      <c r="V359" t="s">
        <v>26</v>
      </c>
      <c r="W359" t="s">
        <v>1194</v>
      </c>
      <c r="X359" t="s">
        <v>504</v>
      </c>
      <c r="Y359" s="1">
        <v>42404.498229166667</v>
      </c>
      <c r="Z359" s="1">
        <v>42409.433333333334</v>
      </c>
    </row>
    <row r="360" spans="1:26" x14ac:dyDescent="0.3">
      <c r="A360">
        <v>77174</v>
      </c>
      <c r="B360" t="s">
        <v>123</v>
      </c>
      <c r="C360" t="s">
        <v>97</v>
      </c>
      <c r="D360" t="s">
        <v>110</v>
      </c>
      <c r="E360" t="s">
        <v>24</v>
      </c>
      <c r="F360" t="s">
        <v>27</v>
      </c>
      <c r="G360" t="s">
        <v>187</v>
      </c>
      <c r="H360" t="s">
        <v>590</v>
      </c>
      <c r="J360" t="s">
        <v>102</v>
      </c>
      <c r="K360" t="s">
        <v>41</v>
      </c>
      <c r="L360" t="s">
        <v>32</v>
      </c>
      <c r="N360" t="s">
        <v>1194</v>
      </c>
      <c r="O360" t="s">
        <v>1194</v>
      </c>
      <c r="R360" t="s">
        <v>235</v>
      </c>
      <c r="T360" t="s">
        <v>43</v>
      </c>
      <c r="U360" t="s">
        <v>29</v>
      </c>
      <c r="V360" t="s">
        <v>36</v>
      </c>
      <c r="W360" t="s">
        <v>1194</v>
      </c>
      <c r="Y360" s="1">
        <v>42416.525902777779</v>
      </c>
      <c r="Z360" s="1">
        <v>42423.508287037039</v>
      </c>
    </row>
    <row r="361" spans="1:26" x14ac:dyDescent="0.3">
      <c r="A361">
        <v>77425</v>
      </c>
      <c r="B361" t="s">
        <v>128</v>
      </c>
      <c r="C361" t="s">
        <v>97</v>
      </c>
      <c r="D361" t="s">
        <v>171</v>
      </c>
      <c r="E361" t="s">
        <v>24</v>
      </c>
      <c r="F361" t="s">
        <v>27</v>
      </c>
      <c r="G361" t="s">
        <v>153</v>
      </c>
      <c r="H361" t="s">
        <v>589</v>
      </c>
      <c r="J361" t="s">
        <v>77</v>
      </c>
      <c r="K361" t="s">
        <v>41</v>
      </c>
      <c r="L361" t="s">
        <v>32</v>
      </c>
      <c r="N361" t="s">
        <v>1194</v>
      </c>
      <c r="O361" t="s">
        <v>1194</v>
      </c>
      <c r="P361">
        <v>10248</v>
      </c>
      <c r="Q361" t="s">
        <v>588</v>
      </c>
      <c r="R361" t="s">
        <v>235</v>
      </c>
      <c r="T361" t="s">
        <v>43</v>
      </c>
      <c r="U361" t="s">
        <v>29</v>
      </c>
      <c r="V361" t="s">
        <v>103</v>
      </c>
      <c r="W361" t="s">
        <v>361</v>
      </c>
      <c r="Y361" s="1">
        <v>42422.009027777778</v>
      </c>
      <c r="Z361" s="1">
        <v>42583.687881944446</v>
      </c>
    </row>
    <row r="362" spans="1:26" x14ac:dyDescent="0.3">
      <c r="A362">
        <v>78333</v>
      </c>
      <c r="B362" t="s">
        <v>137</v>
      </c>
      <c r="C362" t="s">
        <v>97</v>
      </c>
      <c r="D362" t="s">
        <v>294</v>
      </c>
      <c r="E362" t="s">
        <v>24</v>
      </c>
      <c r="F362" t="s">
        <v>27</v>
      </c>
      <c r="G362" t="s">
        <v>153</v>
      </c>
      <c r="H362" t="s">
        <v>587</v>
      </c>
      <c r="I362" t="s">
        <v>925</v>
      </c>
      <c r="J362" t="s">
        <v>91</v>
      </c>
      <c r="K362" t="s">
        <v>41</v>
      </c>
      <c r="L362" t="s">
        <v>32</v>
      </c>
      <c r="N362" t="s">
        <v>1194</v>
      </c>
      <c r="O362" t="s">
        <v>1194</v>
      </c>
      <c r="P362">
        <v>10556</v>
      </c>
      <c r="R362" t="s">
        <v>235</v>
      </c>
      <c r="T362" t="s">
        <v>55</v>
      </c>
      <c r="U362" t="s">
        <v>37</v>
      </c>
      <c r="V362" t="s">
        <v>103</v>
      </c>
      <c r="W362" t="s">
        <v>1194</v>
      </c>
      <c r="Y362" s="1">
        <v>42436.524664351855</v>
      </c>
      <c r="Z362" s="1">
        <v>42569.640590277777</v>
      </c>
    </row>
    <row r="363" spans="1:26" x14ac:dyDescent="0.3">
      <c r="A363">
        <v>78487</v>
      </c>
      <c r="B363" t="s">
        <v>109</v>
      </c>
      <c r="C363" t="s">
        <v>97</v>
      </c>
      <c r="D363" t="s">
        <v>110</v>
      </c>
      <c r="E363" t="s">
        <v>24</v>
      </c>
      <c r="F363" t="s">
        <v>27</v>
      </c>
      <c r="G363" t="s">
        <v>187</v>
      </c>
      <c r="H363" t="s">
        <v>586</v>
      </c>
      <c r="J363" t="s">
        <v>102</v>
      </c>
      <c r="K363" t="s">
        <v>41</v>
      </c>
      <c r="L363" t="s">
        <v>32</v>
      </c>
      <c r="M363" t="s">
        <v>44</v>
      </c>
      <c r="N363" t="s">
        <v>1194</v>
      </c>
      <c r="O363" t="s">
        <v>1194</v>
      </c>
      <c r="R363" t="s">
        <v>235</v>
      </c>
      <c r="S363" t="s">
        <v>426</v>
      </c>
      <c r="T363" t="s">
        <v>55</v>
      </c>
      <c r="U363" t="s">
        <v>45</v>
      </c>
      <c r="V363" t="s">
        <v>26</v>
      </c>
      <c r="W363" t="s">
        <v>1194</v>
      </c>
      <c r="X363" t="s">
        <v>585</v>
      </c>
      <c r="Y363" s="1">
        <v>42438.353368055556</v>
      </c>
      <c r="Z363" s="1">
        <v>42569.602673611109</v>
      </c>
    </row>
    <row r="364" spans="1:26" x14ac:dyDescent="0.3">
      <c r="A364">
        <v>79754</v>
      </c>
      <c r="B364" t="s">
        <v>282</v>
      </c>
      <c r="C364" t="s">
        <v>97</v>
      </c>
      <c r="D364" t="s">
        <v>98</v>
      </c>
      <c r="E364" t="s">
        <v>24</v>
      </c>
      <c r="F364" t="s">
        <v>27</v>
      </c>
      <c r="G364" t="s">
        <v>187</v>
      </c>
      <c r="H364" t="s">
        <v>584</v>
      </c>
      <c r="J364" t="s">
        <v>102</v>
      </c>
      <c r="K364" t="s">
        <v>41</v>
      </c>
      <c r="L364" t="s">
        <v>32</v>
      </c>
      <c r="N364" t="s">
        <v>1194</v>
      </c>
      <c r="O364" t="s">
        <v>1194</v>
      </c>
      <c r="R364" t="s">
        <v>235</v>
      </c>
      <c r="S364" t="s">
        <v>426</v>
      </c>
      <c r="T364" t="s">
        <v>55</v>
      </c>
      <c r="U364" t="s">
        <v>37</v>
      </c>
      <c r="V364" t="s">
        <v>26</v>
      </c>
      <c r="W364" t="s">
        <v>1194</v>
      </c>
      <c r="Y364" s="1">
        <v>42458.633645833332</v>
      </c>
      <c r="Z364" s="1">
        <v>42458.654351851852</v>
      </c>
    </row>
    <row r="365" spans="1:26" x14ac:dyDescent="0.3">
      <c r="A365">
        <v>80602</v>
      </c>
      <c r="B365" t="s">
        <v>109</v>
      </c>
      <c r="C365" t="s">
        <v>97</v>
      </c>
      <c r="D365" t="s">
        <v>110</v>
      </c>
      <c r="E365" t="s">
        <v>24</v>
      </c>
      <c r="F365" t="s">
        <v>27</v>
      </c>
      <c r="G365" t="s">
        <v>187</v>
      </c>
      <c r="H365" t="s">
        <v>583</v>
      </c>
      <c r="J365" t="s">
        <v>102</v>
      </c>
      <c r="K365" t="s">
        <v>41</v>
      </c>
      <c r="L365" t="s">
        <v>32</v>
      </c>
      <c r="M365" t="s">
        <v>185</v>
      </c>
      <c r="N365" t="s">
        <v>1194</v>
      </c>
      <c r="O365" t="s">
        <v>145</v>
      </c>
      <c r="R365" t="s">
        <v>235</v>
      </c>
      <c r="S365" t="s">
        <v>426</v>
      </c>
      <c r="T365" t="s">
        <v>43</v>
      </c>
      <c r="U365" t="s">
        <v>45</v>
      </c>
      <c r="V365" t="s">
        <v>26</v>
      </c>
      <c r="W365" t="s">
        <v>1194</v>
      </c>
      <c r="Y365" s="1">
        <v>42471.625497685185</v>
      </c>
      <c r="Z365" s="1">
        <v>42472.423796296294</v>
      </c>
    </row>
    <row r="366" spans="1:26" x14ac:dyDescent="0.3">
      <c r="A366">
        <v>81131</v>
      </c>
      <c r="B366" t="s">
        <v>109</v>
      </c>
      <c r="C366" t="s">
        <v>97</v>
      </c>
      <c r="D366" t="s">
        <v>110</v>
      </c>
      <c r="E366" t="s">
        <v>24</v>
      </c>
      <c r="F366" t="s">
        <v>27</v>
      </c>
      <c r="G366" t="s">
        <v>76</v>
      </c>
      <c r="H366" t="s">
        <v>582</v>
      </c>
      <c r="J366" t="s">
        <v>562</v>
      </c>
      <c r="K366" t="s">
        <v>41</v>
      </c>
      <c r="L366" t="s">
        <v>32</v>
      </c>
      <c r="M366" t="s">
        <v>104</v>
      </c>
      <c r="N366" t="s">
        <v>1194</v>
      </c>
      <c r="O366" t="s">
        <v>1194</v>
      </c>
      <c r="R366" t="s">
        <v>235</v>
      </c>
      <c r="T366" t="s">
        <v>43</v>
      </c>
      <c r="U366" t="s">
        <v>45</v>
      </c>
      <c r="V366" t="s">
        <v>26</v>
      </c>
      <c r="W366" t="s">
        <v>1194</v>
      </c>
      <c r="Y366" s="1">
        <v>42479.274837962963</v>
      </c>
      <c r="Z366" s="1">
        <v>42537.334687499999</v>
      </c>
    </row>
    <row r="367" spans="1:26" x14ac:dyDescent="0.3">
      <c r="A367">
        <v>81491</v>
      </c>
      <c r="B367" t="s">
        <v>109</v>
      </c>
      <c r="C367" t="s">
        <v>97</v>
      </c>
      <c r="D367" t="s">
        <v>110</v>
      </c>
      <c r="E367" t="s">
        <v>303</v>
      </c>
      <c r="F367" t="s">
        <v>27</v>
      </c>
      <c r="G367" t="s">
        <v>187</v>
      </c>
      <c r="H367" t="s">
        <v>982</v>
      </c>
      <c r="J367" t="s">
        <v>102</v>
      </c>
      <c r="K367" t="s">
        <v>41</v>
      </c>
      <c r="L367" t="s">
        <v>32</v>
      </c>
      <c r="N367" t="s">
        <v>1194</v>
      </c>
      <c r="O367" t="s">
        <v>255</v>
      </c>
      <c r="R367" t="s">
        <v>235</v>
      </c>
      <c r="S367" t="s">
        <v>426</v>
      </c>
      <c r="T367" t="s">
        <v>43</v>
      </c>
      <c r="U367" t="s">
        <v>37</v>
      </c>
      <c r="V367" t="s">
        <v>26</v>
      </c>
      <c r="W367" t="s">
        <v>1194</v>
      </c>
      <c r="Y367" s="1">
        <v>42485.341574074075</v>
      </c>
      <c r="Z367" s="1">
        <v>42537.341631944444</v>
      </c>
    </row>
    <row r="368" spans="1:26" x14ac:dyDescent="0.3">
      <c r="A368">
        <v>81758</v>
      </c>
      <c r="B368" t="s">
        <v>96</v>
      </c>
      <c r="C368" t="s">
        <v>97</v>
      </c>
      <c r="D368" t="s">
        <v>110</v>
      </c>
      <c r="E368" t="s">
        <v>24</v>
      </c>
      <c r="F368" t="s">
        <v>27</v>
      </c>
      <c r="G368" t="s">
        <v>49</v>
      </c>
      <c r="H368" t="s">
        <v>581</v>
      </c>
      <c r="J368" t="s">
        <v>102</v>
      </c>
      <c r="K368" t="s">
        <v>41</v>
      </c>
      <c r="L368" t="s">
        <v>32</v>
      </c>
      <c r="N368" t="s">
        <v>1194</v>
      </c>
      <c r="O368" t="s">
        <v>1194</v>
      </c>
      <c r="Q368" t="s">
        <v>549</v>
      </c>
      <c r="R368" t="s">
        <v>235</v>
      </c>
      <c r="T368" t="s">
        <v>43</v>
      </c>
      <c r="U368" t="s">
        <v>29</v>
      </c>
      <c r="V368" t="s">
        <v>26</v>
      </c>
      <c r="W368" t="s">
        <v>361</v>
      </c>
      <c r="Y368" s="1">
        <v>42487.332650462966</v>
      </c>
      <c r="Z368" s="1">
        <v>42501.494467592594</v>
      </c>
    </row>
    <row r="369" spans="1:26" x14ac:dyDescent="0.3">
      <c r="A369">
        <v>82152</v>
      </c>
      <c r="B369" t="s">
        <v>109</v>
      </c>
      <c r="C369" t="s">
        <v>97</v>
      </c>
      <c r="D369" t="s">
        <v>110</v>
      </c>
      <c r="E369" t="s">
        <v>24</v>
      </c>
      <c r="F369" t="s">
        <v>27</v>
      </c>
      <c r="G369" t="s">
        <v>187</v>
      </c>
      <c r="H369" t="s">
        <v>580</v>
      </c>
      <c r="J369" t="s">
        <v>102</v>
      </c>
      <c r="K369" t="s">
        <v>41</v>
      </c>
      <c r="L369" t="s">
        <v>32</v>
      </c>
      <c r="N369" t="s">
        <v>1194</v>
      </c>
      <c r="O369" t="s">
        <v>254</v>
      </c>
      <c r="R369" t="s">
        <v>235</v>
      </c>
      <c r="S369" t="s">
        <v>426</v>
      </c>
      <c r="T369" t="s">
        <v>55</v>
      </c>
      <c r="U369" t="s">
        <v>37</v>
      </c>
      <c r="V369" t="s">
        <v>26</v>
      </c>
      <c r="W369" t="s">
        <v>1194</v>
      </c>
      <c r="Y369" s="1">
        <v>42493.631840277776</v>
      </c>
      <c r="Z369" s="1">
        <v>42495.510081018518</v>
      </c>
    </row>
    <row r="370" spans="1:26" x14ac:dyDescent="0.3">
      <c r="A370">
        <v>82520</v>
      </c>
      <c r="B370" t="s">
        <v>123</v>
      </c>
      <c r="C370" t="s">
        <v>97</v>
      </c>
      <c r="D370" t="s">
        <v>110</v>
      </c>
      <c r="E370" t="s">
        <v>24</v>
      </c>
      <c r="F370" t="s">
        <v>27</v>
      </c>
      <c r="G370" t="s">
        <v>187</v>
      </c>
      <c r="H370" t="s">
        <v>579</v>
      </c>
      <c r="J370" t="s">
        <v>102</v>
      </c>
      <c r="K370" t="s">
        <v>41</v>
      </c>
      <c r="L370" t="s">
        <v>32</v>
      </c>
      <c r="N370" t="s">
        <v>1194</v>
      </c>
      <c r="O370" t="s">
        <v>1194</v>
      </c>
      <c r="R370" t="s">
        <v>235</v>
      </c>
      <c r="S370" t="s">
        <v>426</v>
      </c>
      <c r="T370" t="s">
        <v>43</v>
      </c>
      <c r="U370" t="s">
        <v>37</v>
      </c>
      <c r="V370" t="s">
        <v>26</v>
      </c>
      <c r="W370" t="s">
        <v>1194</v>
      </c>
      <c r="Y370" s="1">
        <v>42499.325185185182</v>
      </c>
      <c r="Z370" s="1">
        <v>42537.316388888888</v>
      </c>
    </row>
    <row r="371" spans="1:26" x14ac:dyDescent="0.3">
      <c r="A371">
        <v>82616</v>
      </c>
      <c r="B371" t="s">
        <v>123</v>
      </c>
      <c r="C371" t="s">
        <v>97</v>
      </c>
      <c r="D371" t="s">
        <v>110</v>
      </c>
      <c r="E371" t="s">
        <v>24</v>
      </c>
      <c r="F371" t="s">
        <v>27</v>
      </c>
      <c r="G371" t="s">
        <v>25</v>
      </c>
      <c r="H371" t="s">
        <v>578</v>
      </c>
      <c r="I371" t="s">
        <v>182</v>
      </c>
      <c r="J371" t="s">
        <v>102</v>
      </c>
      <c r="K371" t="s">
        <v>41</v>
      </c>
      <c r="L371" t="s">
        <v>32</v>
      </c>
      <c r="N371" t="s">
        <v>1194</v>
      </c>
      <c r="O371" t="s">
        <v>539</v>
      </c>
      <c r="R371" t="s">
        <v>235</v>
      </c>
      <c r="T371" t="s">
        <v>43</v>
      </c>
      <c r="U371" t="s">
        <v>29</v>
      </c>
      <c r="V371" t="s">
        <v>26</v>
      </c>
      <c r="W371" t="s">
        <v>361</v>
      </c>
      <c r="Y371" s="1">
        <v>42500.641516203701</v>
      </c>
      <c r="Z371" s="1">
        <v>42576.635960648149</v>
      </c>
    </row>
    <row r="372" spans="1:26" x14ac:dyDescent="0.3">
      <c r="A372">
        <v>83569</v>
      </c>
      <c r="B372" t="s">
        <v>123</v>
      </c>
      <c r="C372" t="s">
        <v>97</v>
      </c>
      <c r="D372" t="s">
        <v>572</v>
      </c>
      <c r="E372" t="s">
        <v>262</v>
      </c>
      <c r="F372" t="s">
        <v>387</v>
      </c>
      <c r="G372" t="s">
        <v>187</v>
      </c>
      <c r="H372" t="s">
        <v>981</v>
      </c>
      <c r="I372" t="s">
        <v>800</v>
      </c>
      <c r="J372" t="s">
        <v>919</v>
      </c>
      <c r="K372" t="s">
        <v>41</v>
      </c>
      <c r="L372" t="s">
        <v>32</v>
      </c>
      <c r="N372" t="s">
        <v>1194</v>
      </c>
      <c r="O372" t="s">
        <v>1194</v>
      </c>
      <c r="R372" t="s">
        <v>235</v>
      </c>
      <c r="S372" t="s">
        <v>426</v>
      </c>
      <c r="T372" t="s">
        <v>43</v>
      </c>
      <c r="U372" t="s">
        <v>29</v>
      </c>
      <c r="V372" t="s">
        <v>235</v>
      </c>
      <c r="W372" t="s">
        <v>1194</v>
      </c>
      <c r="Y372" s="1">
        <v>42515.278148148151</v>
      </c>
      <c r="Z372" s="1">
        <v>42723.101666666669</v>
      </c>
    </row>
    <row r="373" spans="1:26" x14ac:dyDescent="0.3">
      <c r="A373">
        <v>84069</v>
      </c>
      <c r="B373" t="s">
        <v>109</v>
      </c>
      <c r="C373" t="s">
        <v>97</v>
      </c>
      <c r="D373" t="s">
        <v>110</v>
      </c>
      <c r="E373" t="s">
        <v>262</v>
      </c>
      <c r="F373" t="s">
        <v>27</v>
      </c>
      <c r="G373" t="s">
        <v>76</v>
      </c>
      <c r="H373" t="s">
        <v>980</v>
      </c>
      <c r="I373" t="s">
        <v>230</v>
      </c>
      <c r="J373" t="s">
        <v>91</v>
      </c>
      <c r="K373" t="s">
        <v>41</v>
      </c>
      <c r="L373" t="s">
        <v>32</v>
      </c>
      <c r="N373" t="s">
        <v>1194</v>
      </c>
      <c r="O373" t="s">
        <v>1194</v>
      </c>
      <c r="Q373" t="s">
        <v>552</v>
      </c>
      <c r="R373" t="s">
        <v>235</v>
      </c>
      <c r="T373" t="s">
        <v>43</v>
      </c>
      <c r="U373" t="s">
        <v>29</v>
      </c>
      <c r="V373" t="s">
        <v>36</v>
      </c>
      <c r="W373" t="s">
        <v>1194</v>
      </c>
      <c r="Y373" s="1">
        <v>42525.027372685188</v>
      </c>
      <c r="Z373" s="1">
        <v>42550.34302083333</v>
      </c>
    </row>
    <row r="374" spans="1:26" x14ac:dyDescent="0.3">
      <c r="A374">
        <v>84337</v>
      </c>
      <c r="B374" t="s">
        <v>128</v>
      </c>
      <c r="C374" t="s">
        <v>97</v>
      </c>
      <c r="D374" t="s">
        <v>110</v>
      </c>
      <c r="E374" t="s">
        <v>262</v>
      </c>
      <c r="F374" t="s">
        <v>27</v>
      </c>
      <c r="G374" t="s">
        <v>187</v>
      </c>
      <c r="H374" t="s">
        <v>979</v>
      </c>
      <c r="I374" t="s">
        <v>250</v>
      </c>
      <c r="J374" t="s">
        <v>250</v>
      </c>
      <c r="K374" t="s">
        <v>41</v>
      </c>
      <c r="L374" t="s">
        <v>32</v>
      </c>
      <c r="N374" t="s">
        <v>1194</v>
      </c>
      <c r="O374" t="s">
        <v>1194</v>
      </c>
      <c r="R374" t="s">
        <v>235</v>
      </c>
      <c r="T374" t="s">
        <v>67</v>
      </c>
      <c r="U374" t="s">
        <v>37</v>
      </c>
      <c r="V374" t="s">
        <v>235</v>
      </c>
      <c r="W374" t="s">
        <v>1194</v>
      </c>
      <c r="Y374" s="1">
        <v>42530.803796296299</v>
      </c>
      <c r="Z374" s="1">
        <v>42537.579664351855</v>
      </c>
    </row>
    <row r="375" spans="1:26" x14ac:dyDescent="0.3">
      <c r="A375">
        <v>84542</v>
      </c>
      <c r="B375" t="s">
        <v>128</v>
      </c>
      <c r="C375" t="s">
        <v>97</v>
      </c>
      <c r="D375" t="s">
        <v>110</v>
      </c>
      <c r="E375" t="s">
        <v>24</v>
      </c>
      <c r="F375" t="s">
        <v>27</v>
      </c>
      <c r="G375" t="s">
        <v>166</v>
      </c>
      <c r="H375" t="s">
        <v>577</v>
      </c>
      <c r="J375" t="s">
        <v>228</v>
      </c>
      <c r="K375" t="s">
        <v>41</v>
      </c>
      <c r="L375" t="s">
        <v>32</v>
      </c>
      <c r="N375" t="s">
        <v>1194</v>
      </c>
      <c r="O375" t="s">
        <v>1194</v>
      </c>
      <c r="R375" t="s">
        <v>235</v>
      </c>
      <c r="T375" t="s">
        <v>67</v>
      </c>
      <c r="U375" t="s">
        <v>45</v>
      </c>
      <c r="V375" t="s">
        <v>235</v>
      </c>
      <c r="W375" t="s">
        <v>1194</v>
      </c>
      <c r="Y375" s="1">
        <v>42535.183252314811</v>
      </c>
      <c r="Z375" s="1">
        <v>42537.579664351855</v>
      </c>
    </row>
    <row r="376" spans="1:26" x14ac:dyDescent="0.3">
      <c r="A376">
        <v>85384</v>
      </c>
      <c r="B376" t="s">
        <v>96</v>
      </c>
      <c r="C376" t="s">
        <v>97</v>
      </c>
      <c r="D376" t="s">
        <v>110</v>
      </c>
      <c r="E376" t="s">
        <v>24</v>
      </c>
      <c r="F376" t="s">
        <v>27</v>
      </c>
      <c r="G376" t="s">
        <v>166</v>
      </c>
      <c r="H376" t="s">
        <v>576</v>
      </c>
      <c r="I376" t="s">
        <v>924</v>
      </c>
      <c r="J376" t="s">
        <v>102</v>
      </c>
      <c r="K376" t="s">
        <v>41</v>
      </c>
      <c r="L376" t="s">
        <v>32</v>
      </c>
      <c r="M376" t="s">
        <v>44</v>
      </c>
      <c r="N376" t="s">
        <v>1194</v>
      </c>
      <c r="O376" t="s">
        <v>500</v>
      </c>
      <c r="Q376" t="s">
        <v>575</v>
      </c>
      <c r="R376" t="s">
        <v>235</v>
      </c>
      <c r="T376" t="s">
        <v>43</v>
      </c>
      <c r="U376" t="s">
        <v>45</v>
      </c>
      <c r="V376" t="s">
        <v>26</v>
      </c>
      <c r="W376" t="s">
        <v>1194</v>
      </c>
      <c r="X376" t="s">
        <v>504</v>
      </c>
      <c r="Y376" s="1">
        <v>42550.358425925922</v>
      </c>
      <c r="Z376" s="1">
        <v>42550.527719907404</v>
      </c>
    </row>
    <row r="377" spans="1:26" x14ac:dyDescent="0.3">
      <c r="A377">
        <v>89753</v>
      </c>
      <c r="B377" t="s">
        <v>159</v>
      </c>
      <c r="C377" t="s">
        <v>97</v>
      </c>
      <c r="D377" t="s">
        <v>110</v>
      </c>
      <c r="E377" t="s">
        <v>24</v>
      </c>
      <c r="F377" t="s">
        <v>27</v>
      </c>
      <c r="G377" t="s">
        <v>153</v>
      </c>
      <c r="H377" t="s">
        <v>574</v>
      </c>
      <c r="I377" t="s">
        <v>226</v>
      </c>
      <c r="J377" t="s">
        <v>253</v>
      </c>
      <c r="K377" t="s">
        <v>41</v>
      </c>
      <c r="L377" t="s">
        <v>32</v>
      </c>
      <c r="M377" t="s">
        <v>369</v>
      </c>
      <c r="N377" t="s">
        <v>1194</v>
      </c>
      <c r="O377" t="s">
        <v>453</v>
      </c>
      <c r="P377">
        <v>11853</v>
      </c>
      <c r="R377" t="s">
        <v>235</v>
      </c>
      <c r="T377" t="s">
        <v>43</v>
      </c>
      <c r="U377" t="s">
        <v>29</v>
      </c>
      <c r="V377" t="s">
        <v>308</v>
      </c>
      <c r="W377" t="s">
        <v>1194</v>
      </c>
      <c r="Y377" s="1">
        <v>42641.233611111114</v>
      </c>
      <c r="Z377" s="1">
        <v>42676.324201388888</v>
      </c>
    </row>
    <row r="378" spans="1:26" x14ac:dyDescent="0.3">
      <c r="A378">
        <v>91958</v>
      </c>
      <c r="B378" t="s">
        <v>123</v>
      </c>
      <c r="C378" t="s">
        <v>97</v>
      </c>
      <c r="D378" t="s">
        <v>98</v>
      </c>
      <c r="E378" t="s">
        <v>24</v>
      </c>
      <c r="F378" t="s">
        <v>27</v>
      </c>
      <c r="G378" t="s">
        <v>35</v>
      </c>
      <c r="H378" t="s">
        <v>573</v>
      </c>
      <c r="J378" t="s">
        <v>89</v>
      </c>
      <c r="K378" t="s">
        <v>41</v>
      </c>
      <c r="L378" t="s">
        <v>32</v>
      </c>
      <c r="M378" t="s">
        <v>185</v>
      </c>
      <c r="N378" t="s">
        <v>1194</v>
      </c>
      <c r="O378" t="s">
        <v>368</v>
      </c>
      <c r="R378" t="s">
        <v>235</v>
      </c>
      <c r="T378" t="s">
        <v>55</v>
      </c>
      <c r="U378" t="s">
        <v>45</v>
      </c>
      <c r="V378" t="s">
        <v>235</v>
      </c>
      <c r="W378" t="s">
        <v>1194</v>
      </c>
      <c r="Y378" s="1">
        <v>42681.925613425927</v>
      </c>
      <c r="Z378" s="1">
        <v>42684.609965277778</v>
      </c>
    </row>
    <row r="379" spans="1:26" x14ac:dyDescent="0.3">
      <c r="A379">
        <v>92142</v>
      </c>
      <c r="B379" t="s">
        <v>159</v>
      </c>
      <c r="C379" t="s">
        <v>97</v>
      </c>
      <c r="D379" t="s">
        <v>572</v>
      </c>
      <c r="E379" t="s">
        <v>24</v>
      </c>
      <c r="F379" t="s">
        <v>387</v>
      </c>
      <c r="G379" t="s">
        <v>187</v>
      </c>
      <c r="H379" t="s">
        <v>571</v>
      </c>
      <c r="I379" t="s">
        <v>913</v>
      </c>
      <c r="J379" t="s">
        <v>102</v>
      </c>
      <c r="K379" t="s">
        <v>41</v>
      </c>
      <c r="L379" t="s">
        <v>32</v>
      </c>
      <c r="M379" t="s">
        <v>369</v>
      </c>
      <c r="N379" t="s">
        <v>1194</v>
      </c>
      <c r="O379" t="s">
        <v>368</v>
      </c>
      <c r="Q379" t="s">
        <v>366</v>
      </c>
      <c r="R379" t="s">
        <v>235</v>
      </c>
      <c r="T379" t="s">
        <v>55</v>
      </c>
      <c r="U379" t="s">
        <v>45</v>
      </c>
      <c r="V379" t="s">
        <v>26</v>
      </c>
      <c r="W379" t="s">
        <v>1194</v>
      </c>
      <c r="Y379" s="1">
        <v>42684.604583333334</v>
      </c>
      <c r="Z379" s="1">
        <v>42745.219814814816</v>
      </c>
    </row>
    <row r="380" spans="1:26" x14ac:dyDescent="0.3">
      <c r="A380">
        <v>92149</v>
      </c>
      <c r="B380" t="s">
        <v>159</v>
      </c>
      <c r="C380" t="s">
        <v>97</v>
      </c>
      <c r="D380" t="s">
        <v>110</v>
      </c>
      <c r="E380" t="s">
        <v>24</v>
      </c>
      <c r="F380" t="s">
        <v>27</v>
      </c>
      <c r="G380" t="s">
        <v>115</v>
      </c>
      <c r="H380" t="s">
        <v>569</v>
      </c>
      <c r="J380" t="s">
        <v>102</v>
      </c>
      <c r="K380" t="s">
        <v>41</v>
      </c>
      <c r="L380" t="s">
        <v>32</v>
      </c>
      <c r="M380" t="s">
        <v>369</v>
      </c>
      <c r="N380" t="s">
        <v>1194</v>
      </c>
      <c r="O380" t="s">
        <v>570</v>
      </c>
      <c r="R380" t="s">
        <v>235</v>
      </c>
      <c r="T380" t="s">
        <v>55</v>
      </c>
      <c r="U380" t="s">
        <v>37</v>
      </c>
      <c r="V380" t="s">
        <v>26</v>
      </c>
      <c r="W380" t="s">
        <v>1194</v>
      </c>
      <c r="Y380" s="1">
        <v>42684.833067129628</v>
      </c>
      <c r="Z380" s="1">
        <v>42695.329212962963</v>
      </c>
    </row>
    <row r="381" spans="1:26" x14ac:dyDescent="0.3">
      <c r="A381">
        <v>88179</v>
      </c>
      <c r="B381" t="s">
        <v>161</v>
      </c>
      <c r="C381" t="s">
        <v>322</v>
      </c>
      <c r="D381" t="s">
        <v>568</v>
      </c>
      <c r="E381" t="s">
        <v>24</v>
      </c>
      <c r="F381" t="s">
        <v>27</v>
      </c>
      <c r="G381" t="s">
        <v>187</v>
      </c>
      <c r="H381" t="s">
        <v>567</v>
      </c>
      <c r="I381" t="s">
        <v>107</v>
      </c>
      <c r="J381" t="s">
        <v>566</v>
      </c>
      <c r="K381" t="s">
        <v>41</v>
      </c>
      <c r="L381" t="s">
        <v>258</v>
      </c>
      <c r="M381" t="s">
        <v>185</v>
      </c>
      <c r="N381" t="s">
        <v>1194</v>
      </c>
      <c r="O381" t="s">
        <v>420</v>
      </c>
      <c r="R381" t="s">
        <v>235</v>
      </c>
      <c r="T381" t="s">
        <v>43</v>
      </c>
      <c r="U381" t="s">
        <v>29</v>
      </c>
      <c r="V381" t="s">
        <v>235</v>
      </c>
      <c r="W381" t="s">
        <v>1194</v>
      </c>
      <c r="Y381" s="1">
        <v>42608.184050925927</v>
      </c>
      <c r="Z381" s="1">
        <v>42627.040138888886</v>
      </c>
    </row>
    <row r="382" spans="1:26" x14ac:dyDescent="0.3">
      <c r="A382">
        <v>95101</v>
      </c>
      <c r="B382" t="s">
        <v>87</v>
      </c>
      <c r="C382" t="s">
        <v>322</v>
      </c>
      <c r="D382" t="s">
        <v>324</v>
      </c>
      <c r="E382" t="s">
        <v>24</v>
      </c>
      <c r="F382" t="s">
        <v>27</v>
      </c>
      <c r="G382" t="s">
        <v>169</v>
      </c>
      <c r="H382" t="s">
        <v>978</v>
      </c>
      <c r="I382" t="s">
        <v>234</v>
      </c>
      <c r="J382" t="s">
        <v>89</v>
      </c>
      <c r="K382" t="s">
        <v>41</v>
      </c>
      <c r="L382" t="s">
        <v>32</v>
      </c>
      <c r="M382" t="s">
        <v>298</v>
      </c>
      <c r="N382" t="s">
        <v>1194</v>
      </c>
      <c r="O382" t="s">
        <v>1194</v>
      </c>
      <c r="R382" t="s">
        <v>235</v>
      </c>
      <c r="T382" t="s">
        <v>43</v>
      </c>
      <c r="U382" t="s">
        <v>29</v>
      </c>
      <c r="V382" t="s">
        <v>306</v>
      </c>
      <c r="W382" t="s">
        <v>1194</v>
      </c>
      <c r="Y382" s="1">
        <v>42762.128333333334</v>
      </c>
      <c r="Z382" s="1">
        <v>42800.011562500003</v>
      </c>
    </row>
    <row r="383" spans="1:26" x14ac:dyDescent="0.3">
      <c r="A383">
        <v>76387</v>
      </c>
      <c r="B383" t="s">
        <v>214</v>
      </c>
      <c r="C383" t="s">
        <v>184</v>
      </c>
      <c r="D383" t="s">
        <v>215</v>
      </c>
      <c r="E383" t="s">
        <v>24</v>
      </c>
      <c r="F383" t="s">
        <v>387</v>
      </c>
      <c r="G383" t="s">
        <v>201</v>
      </c>
      <c r="H383" t="s">
        <v>565</v>
      </c>
      <c r="I383" t="s">
        <v>913</v>
      </c>
      <c r="J383" t="s">
        <v>64</v>
      </c>
      <c r="K383" t="s">
        <v>41</v>
      </c>
      <c r="L383" t="s">
        <v>32</v>
      </c>
      <c r="M383" t="s">
        <v>298</v>
      </c>
      <c r="N383" t="s">
        <v>1194</v>
      </c>
      <c r="O383" t="s">
        <v>530</v>
      </c>
      <c r="R383" t="s">
        <v>235</v>
      </c>
      <c r="S383" t="s">
        <v>426</v>
      </c>
      <c r="T383" t="s">
        <v>43</v>
      </c>
      <c r="U383" t="s">
        <v>29</v>
      </c>
      <c r="V383" t="s">
        <v>36</v>
      </c>
      <c r="W383" t="s">
        <v>1194</v>
      </c>
      <c r="X383" t="s">
        <v>564</v>
      </c>
      <c r="Y383" s="1">
        <v>42401.974374999998</v>
      </c>
      <c r="Z383" s="1">
        <v>42767.224675925929</v>
      </c>
    </row>
    <row r="384" spans="1:26" x14ac:dyDescent="0.3">
      <c r="A384">
        <v>77010</v>
      </c>
      <c r="B384" t="s">
        <v>217</v>
      </c>
      <c r="C384" t="s">
        <v>184</v>
      </c>
      <c r="D384" t="s">
        <v>212</v>
      </c>
      <c r="E384" t="s">
        <v>24</v>
      </c>
      <c r="F384" t="s">
        <v>27</v>
      </c>
      <c r="G384" t="s">
        <v>169</v>
      </c>
      <c r="H384" t="s">
        <v>563</v>
      </c>
      <c r="J384" t="s">
        <v>217</v>
      </c>
      <c r="K384" t="s">
        <v>41</v>
      </c>
      <c r="L384" t="s">
        <v>32</v>
      </c>
      <c r="N384" t="s">
        <v>1194</v>
      </c>
      <c r="O384" t="s">
        <v>1194</v>
      </c>
      <c r="R384" t="s">
        <v>235</v>
      </c>
      <c r="T384" t="s">
        <v>43</v>
      </c>
      <c r="U384" t="s">
        <v>37</v>
      </c>
      <c r="V384" t="s">
        <v>36</v>
      </c>
      <c r="W384" t="s">
        <v>1194</v>
      </c>
      <c r="Y384" s="1">
        <v>42412.258703703701</v>
      </c>
      <c r="Z384" s="1">
        <v>42412.262407407405</v>
      </c>
    </row>
    <row r="385" spans="1:27" x14ac:dyDescent="0.3">
      <c r="A385">
        <v>77038</v>
      </c>
      <c r="B385" t="s">
        <v>562</v>
      </c>
      <c r="C385" t="s">
        <v>184</v>
      </c>
      <c r="D385" t="s">
        <v>257</v>
      </c>
      <c r="E385" t="s">
        <v>24</v>
      </c>
      <c r="F385" t="s">
        <v>27</v>
      </c>
      <c r="G385" t="s">
        <v>187</v>
      </c>
      <c r="H385" t="s">
        <v>561</v>
      </c>
      <c r="I385" t="s">
        <v>236</v>
      </c>
      <c r="J385" t="s">
        <v>91</v>
      </c>
      <c r="K385" t="s">
        <v>41</v>
      </c>
      <c r="L385" t="s">
        <v>32</v>
      </c>
      <c r="M385" t="s">
        <v>185</v>
      </c>
      <c r="N385" t="s">
        <v>1194</v>
      </c>
      <c r="O385" t="s">
        <v>1194</v>
      </c>
      <c r="R385" t="s">
        <v>235</v>
      </c>
      <c r="T385" t="s">
        <v>43</v>
      </c>
      <c r="U385" t="s">
        <v>29</v>
      </c>
      <c r="V385" t="s">
        <v>26</v>
      </c>
      <c r="W385" t="s">
        <v>1194</v>
      </c>
      <c r="Y385" s="1">
        <v>42413.023888888885</v>
      </c>
      <c r="Z385" s="1">
        <v>42445.06453703704</v>
      </c>
    </row>
    <row r="386" spans="1:27" x14ac:dyDescent="0.3">
      <c r="A386">
        <v>78247</v>
      </c>
      <c r="B386" t="s">
        <v>211</v>
      </c>
      <c r="C386" t="s">
        <v>184</v>
      </c>
      <c r="D386" t="s">
        <v>293</v>
      </c>
      <c r="E386" t="s">
        <v>24</v>
      </c>
      <c r="F386" t="s">
        <v>387</v>
      </c>
      <c r="G386" t="s">
        <v>201</v>
      </c>
      <c r="H386" t="s">
        <v>560</v>
      </c>
      <c r="I386" t="s">
        <v>800</v>
      </c>
      <c r="J386" t="s">
        <v>91</v>
      </c>
      <c r="K386" t="s">
        <v>41</v>
      </c>
      <c r="L386" t="s">
        <v>32</v>
      </c>
      <c r="N386" t="s">
        <v>1194</v>
      </c>
      <c r="O386" t="s">
        <v>539</v>
      </c>
      <c r="R386" t="s">
        <v>235</v>
      </c>
      <c r="T386" t="s">
        <v>55</v>
      </c>
      <c r="U386" t="s">
        <v>45</v>
      </c>
      <c r="V386" t="s">
        <v>36</v>
      </c>
      <c r="W386" t="s">
        <v>1194</v>
      </c>
      <c r="Y386" s="1">
        <v>42433.352326388886</v>
      </c>
      <c r="Z386" s="1">
        <v>42781.145937499998</v>
      </c>
    </row>
    <row r="387" spans="1:27" x14ac:dyDescent="0.3">
      <c r="A387">
        <v>82064</v>
      </c>
      <c r="B387" t="s">
        <v>154</v>
      </c>
      <c r="C387" t="s">
        <v>184</v>
      </c>
      <c r="D387" t="s">
        <v>293</v>
      </c>
      <c r="E387" t="s">
        <v>24</v>
      </c>
      <c r="F387" t="s">
        <v>27</v>
      </c>
      <c r="G387" t="s">
        <v>187</v>
      </c>
      <c r="H387" t="s">
        <v>559</v>
      </c>
      <c r="I387" t="s">
        <v>923</v>
      </c>
      <c r="J387" t="s">
        <v>91</v>
      </c>
      <c r="K387" t="s">
        <v>41</v>
      </c>
      <c r="L387" t="s">
        <v>32</v>
      </c>
      <c r="N387" t="s">
        <v>1194</v>
      </c>
      <c r="O387" t="s">
        <v>1194</v>
      </c>
      <c r="R387" t="s">
        <v>235</v>
      </c>
      <c r="T387" t="s">
        <v>67</v>
      </c>
      <c r="U387" t="s">
        <v>45</v>
      </c>
      <c r="V387" t="s">
        <v>26</v>
      </c>
      <c r="W387" t="s">
        <v>361</v>
      </c>
      <c r="Y387" s="1">
        <v>42492.52611111111</v>
      </c>
      <c r="Z387" s="1">
        <v>42528.274548611109</v>
      </c>
    </row>
    <row r="388" spans="1:27" x14ac:dyDescent="0.3">
      <c r="A388">
        <v>82461</v>
      </c>
      <c r="B388" t="s">
        <v>211</v>
      </c>
      <c r="C388" t="s">
        <v>184</v>
      </c>
      <c r="D388" t="s">
        <v>525</v>
      </c>
      <c r="E388" t="s">
        <v>24</v>
      </c>
      <c r="F388" t="s">
        <v>387</v>
      </c>
      <c r="G388" t="s">
        <v>187</v>
      </c>
      <c r="H388" t="s">
        <v>558</v>
      </c>
      <c r="I388" t="s">
        <v>913</v>
      </c>
      <c r="J388" t="s">
        <v>91</v>
      </c>
      <c r="K388" t="s">
        <v>41</v>
      </c>
      <c r="L388" t="s">
        <v>32</v>
      </c>
      <c r="N388" t="s">
        <v>1194</v>
      </c>
      <c r="O388" t="s">
        <v>1194</v>
      </c>
      <c r="Q388" t="s">
        <v>557</v>
      </c>
      <c r="R388" t="s">
        <v>235</v>
      </c>
      <c r="S388" t="s">
        <v>426</v>
      </c>
      <c r="T388" t="s">
        <v>55</v>
      </c>
      <c r="U388" t="s">
        <v>45</v>
      </c>
      <c r="V388" t="s">
        <v>26</v>
      </c>
      <c r="W388" t="s">
        <v>1194</v>
      </c>
      <c r="Y388" s="1">
        <v>42496.526192129626</v>
      </c>
      <c r="Z388" s="1">
        <v>42779.236493055556</v>
      </c>
    </row>
    <row r="389" spans="1:27" x14ac:dyDescent="0.3">
      <c r="A389">
        <v>82691</v>
      </c>
      <c r="B389" t="s">
        <v>183</v>
      </c>
      <c r="C389" t="s">
        <v>184</v>
      </c>
      <c r="D389" t="s">
        <v>525</v>
      </c>
      <c r="E389" t="s">
        <v>24</v>
      </c>
      <c r="F389" t="s">
        <v>387</v>
      </c>
      <c r="G389" t="s">
        <v>187</v>
      </c>
      <c r="H389" t="s">
        <v>556</v>
      </c>
      <c r="I389" t="s">
        <v>913</v>
      </c>
      <c r="J389" t="s">
        <v>91</v>
      </c>
      <c r="K389" t="s">
        <v>41</v>
      </c>
      <c r="L389" t="s">
        <v>32</v>
      </c>
      <c r="N389" t="s">
        <v>1194</v>
      </c>
      <c r="O389" t="s">
        <v>1194</v>
      </c>
      <c r="Q389" t="s">
        <v>555</v>
      </c>
      <c r="R389" t="s">
        <v>235</v>
      </c>
      <c r="T389" t="s">
        <v>55</v>
      </c>
      <c r="U389" t="s">
        <v>37</v>
      </c>
      <c r="V389" t="s">
        <v>26</v>
      </c>
      <c r="W389" t="s">
        <v>1194</v>
      </c>
      <c r="Y389" s="1">
        <v>42501.526307870372</v>
      </c>
      <c r="Z389" s="1">
        <v>42780.226365740738</v>
      </c>
    </row>
    <row r="390" spans="1:27" x14ac:dyDescent="0.3">
      <c r="A390">
        <v>82794</v>
      </c>
      <c r="B390" t="s">
        <v>325</v>
      </c>
      <c r="C390" t="s">
        <v>184</v>
      </c>
      <c r="D390" t="s">
        <v>293</v>
      </c>
      <c r="E390" t="s">
        <v>24</v>
      </c>
      <c r="F390" t="s">
        <v>27</v>
      </c>
      <c r="G390" t="s">
        <v>187</v>
      </c>
      <c r="H390" t="s">
        <v>554</v>
      </c>
      <c r="I390" t="s">
        <v>313</v>
      </c>
      <c r="J390" t="s">
        <v>91</v>
      </c>
      <c r="K390" t="s">
        <v>41</v>
      </c>
      <c r="L390" t="s">
        <v>32</v>
      </c>
      <c r="N390" t="s">
        <v>1194</v>
      </c>
      <c r="O390" t="s">
        <v>280</v>
      </c>
      <c r="R390" t="s">
        <v>235</v>
      </c>
      <c r="T390" t="s">
        <v>55</v>
      </c>
      <c r="U390" t="s">
        <v>37</v>
      </c>
      <c r="V390" t="s">
        <v>26</v>
      </c>
      <c r="W390" t="s">
        <v>1194</v>
      </c>
      <c r="Y390" s="1">
        <v>42502.526585648149</v>
      </c>
      <c r="Z390" s="1">
        <v>42531.045590277776</v>
      </c>
    </row>
    <row r="391" spans="1:27" x14ac:dyDescent="0.3">
      <c r="A391">
        <v>83499</v>
      </c>
      <c r="B391" t="s">
        <v>211</v>
      </c>
      <c r="C391" t="s">
        <v>184</v>
      </c>
      <c r="D391" t="s">
        <v>525</v>
      </c>
      <c r="E391" t="s">
        <v>24</v>
      </c>
      <c r="F391" t="s">
        <v>27</v>
      </c>
      <c r="G391" t="s">
        <v>187</v>
      </c>
      <c r="H391" t="s">
        <v>553</v>
      </c>
      <c r="I391" t="s">
        <v>349</v>
      </c>
      <c r="J391" t="s">
        <v>91</v>
      </c>
      <c r="K391" t="s">
        <v>41</v>
      </c>
      <c r="L391" t="s">
        <v>32</v>
      </c>
      <c r="N391" t="s">
        <v>1194</v>
      </c>
      <c r="O391" t="s">
        <v>539</v>
      </c>
      <c r="Q391" t="s">
        <v>552</v>
      </c>
      <c r="R391" t="s">
        <v>235</v>
      </c>
      <c r="T391" t="s">
        <v>43</v>
      </c>
      <c r="U391" t="s">
        <v>29</v>
      </c>
      <c r="V391" t="s">
        <v>26</v>
      </c>
      <c r="W391" t="s">
        <v>361</v>
      </c>
      <c r="Y391" s="1">
        <v>42514.526782407411</v>
      </c>
      <c r="Z391" s="1">
        <v>42573.667349537034</v>
      </c>
    </row>
    <row r="392" spans="1:27" x14ac:dyDescent="0.3">
      <c r="A392">
        <v>83699</v>
      </c>
      <c r="B392" t="s">
        <v>448</v>
      </c>
      <c r="C392" t="s">
        <v>184</v>
      </c>
      <c r="D392" t="s">
        <v>212</v>
      </c>
      <c r="E392" t="s">
        <v>24</v>
      </c>
      <c r="F392" t="s">
        <v>27</v>
      </c>
      <c r="G392" t="s">
        <v>201</v>
      </c>
      <c r="H392" t="s">
        <v>551</v>
      </c>
      <c r="I392" t="s">
        <v>230</v>
      </c>
      <c r="J392" t="s">
        <v>91</v>
      </c>
      <c r="K392" t="s">
        <v>41</v>
      </c>
      <c r="L392" t="s">
        <v>32</v>
      </c>
      <c r="M392" t="s">
        <v>298</v>
      </c>
      <c r="N392" t="s">
        <v>1194</v>
      </c>
      <c r="O392" t="s">
        <v>539</v>
      </c>
      <c r="R392" t="s">
        <v>235</v>
      </c>
      <c r="T392" t="s">
        <v>43</v>
      </c>
      <c r="U392" t="s">
        <v>29</v>
      </c>
      <c r="V392" t="s">
        <v>36</v>
      </c>
      <c r="W392" t="s">
        <v>361</v>
      </c>
      <c r="Y392" s="1">
        <v>42517.521284722221</v>
      </c>
      <c r="Z392" s="1">
        <v>42590.698009259257</v>
      </c>
    </row>
    <row r="393" spans="1:27" x14ac:dyDescent="0.3">
      <c r="A393">
        <v>83706</v>
      </c>
      <c r="B393" t="s">
        <v>183</v>
      </c>
      <c r="C393" t="s">
        <v>184</v>
      </c>
      <c r="D393" t="s">
        <v>525</v>
      </c>
      <c r="E393" t="s">
        <v>24</v>
      </c>
      <c r="F393" t="s">
        <v>27</v>
      </c>
      <c r="G393" t="s">
        <v>187</v>
      </c>
      <c r="H393" t="s">
        <v>550</v>
      </c>
      <c r="I393" t="s">
        <v>913</v>
      </c>
      <c r="J393" t="s">
        <v>91</v>
      </c>
      <c r="K393" t="s">
        <v>41</v>
      </c>
      <c r="L393" t="s">
        <v>32</v>
      </c>
      <c r="N393" t="s">
        <v>1194</v>
      </c>
      <c r="O393" t="s">
        <v>1194</v>
      </c>
      <c r="Q393" t="s">
        <v>549</v>
      </c>
      <c r="R393" t="s">
        <v>235</v>
      </c>
      <c r="T393" t="s">
        <v>67</v>
      </c>
      <c r="U393" t="s">
        <v>45</v>
      </c>
      <c r="V393" t="s">
        <v>26</v>
      </c>
      <c r="W393" t="s">
        <v>361</v>
      </c>
      <c r="Y393" s="1">
        <v>42517.527361111112</v>
      </c>
      <c r="Z393" s="1">
        <v>42785.86005787037</v>
      </c>
    </row>
    <row r="394" spans="1:27" x14ac:dyDescent="0.3">
      <c r="A394">
        <v>83974</v>
      </c>
      <c r="B394" t="s">
        <v>268</v>
      </c>
      <c r="C394" t="s">
        <v>184</v>
      </c>
      <c r="D394" t="s">
        <v>293</v>
      </c>
      <c r="E394" t="s">
        <v>24</v>
      </c>
      <c r="F394" t="s">
        <v>27</v>
      </c>
      <c r="G394" t="s">
        <v>187</v>
      </c>
      <c r="H394" t="s">
        <v>548</v>
      </c>
      <c r="I394" t="s">
        <v>923</v>
      </c>
      <c r="J394" t="s">
        <v>91</v>
      </c>
      <c r="K394" t="s">
        <v>41</v>
      </c>
      <c r="L394" t="s">
        <v>32</v>
      </c>
      <c r="N394" t="s">
        <v>1194</v>
      </c>
      <c r="O394" t="s">
        <v>1194</v>
      </c>
      <c r="R394" t="s">
        <v>235</v>
      </c>
      <c r="T394" t="s">
        <v>55</v>
      </c>
      <c r="U394" t="s">
        <v>45</v>
      </c>
      <c r="V394" t="s">
        <v>26</v>
      </c>
      <c r="W394" t="s">
        <v>1194</v>
      </c>
      <c r="Y394" s="1">
        <v>42523.527754629627</v>
      </c>
      <c r="Z394" s="1">
        <v>42528.271458333336</v>
      </c>
    </row>
    <row r="395" spans="1:27" x14ac:dyDescent="0.3">
      <c r="A395">
        <v>84719</v>
      </c>
      <c r="B395" t="s">
        <v>340</v>
      </c>
      <c r="C395" t="s">
        <v>184</v>
      </c>
      <c r="D395" t="s">
        <v>525</v>
      </c>
      <c r="E395" t="s">
        <v>24</v>
      </c>
      <c r="F395" t="s">
        <v>27</v>
      </c>
      <c r="G395" t="s">
        <v>187</v>
      </c>
      <c r="H395" t="s">
        <v>547</v>
      </c>
      <c r="I395" t="s">
        <v>349</v>
      </c>
      <c r="J395" t="s">
        <v>340</v>
      </c>
      <c r="K395" t="s">
        <v>41</v>
      </c>
      <c r="L395" t="s">
        <v>32</v>
      </c>
      <c r="M395" t="s">
        <v>44</v>
      </c>
      <c r="N395" t="s">
        <v>1194</v>
      </c>
      <c r="O395" t="s">
        <v>433</v>
      </c>
      <c r="Q395" t="s">
        <v>546</v>
      </c>
      <c r="R395" t="s">
        <v>235</v>
      </c>
      <c r="T395" t="s">
        <v>43</v>
      </c>
      <c r="U395" t="s">
        <v>29</v>
      </c>
      <c r="V395" t="s">
        <v>26</v>
      </c>
      <c r="W395" t="s">
        <v>361</v>
      </c>
      <c r="X395" t="s">
        <v>545</v>
      </c>
      <c r="Y395" s="1">
        <v>42537.254837962966</v>
      </c>
      <c r="Z395" s="1">
        <v>42556.341793981483</v>
      </c>
      <c r="AA395" t="s">
        <v>297</v>
      </c>
    </row>
    <row r="396" spans="1:27" x14ac:dyDescent="0.3">
      <c r="A396">
        <v>86214</v>
      </c>
      <c r="B396" t="s">
        <v>39</v>
      </c>
      <c r="C396" t="s">
        <v>184</v>
      </c>
      <c r="D396" t="s">
        <v>525</v>
      </c>
      <c r="E396" t="s">
        <v>24</v>
      </c>
      <c r="F396" t="s">
        <v>387</v>
      </c>
      <c r="G396" t="s">
        <v>187</v>
      </c>
      <c r="H396" t="s">
        <v>544</v>
      </c>
      <c r="I396" t="s">
        <v>913</v>
      </c>
      <c r="J396" t="s">
        <v>91</v>
      </c>
      <c r="K396" t="s">
        <v>41</v>
      </c>
      <c r="L396" t="s">
        <v>32</v>
      </c>
      <c r="M396" t="s">
        <v>369</v>
      </c>
      <c r="N396" t="s">
        <v>1194</v>
      </c>
      <c r="O396" t="s">
        <v>1194</v>
      </c>
      <c r="Q396" t="s">
        <v>541</v>
      </c>
      <c r="R396" t="s">
        <v>235</v>
      </c>
      <c r="T396" t="s">
        <v>55</v>
      </c>
      <c r="U396" t="s">
        <v>45</v>
      </c>
      <c r="V396" t="s">
        <v>26</v>
      </c>
      <c r="W396" t="s">
        <v>1194</v>
      </c>
      <c r="Y396" s="1">
        <v>42566.347326388888</v>
      </c>
      <c r="Z396" s="1">
        <v>42775.254189814812</v>
      </c>
      <c r="AA396" t="s">
        <v>543</v>
      </c>
    </row>
    <row r="397" spans="1:27" x14ac:dyDescent="0.3">
      <c r="A397">
        <v>86218</v>
      </c>
      <c r="B397" t="s">
        <v>340</v>
      </c>
      <c r="C397" t="s">
        <v>184</v>
      </c>
      <c r="D397" t="s">
        <v>186</v>
      </c>
      <c r="E397" t="s">
        <v>24</v>
      </c>
      <c r="F397" t="s">
        <v>27</v>
      </c>
      <c r="G397" t="s">
        <v>187</v>
      </c>
      <c r="H397" t="s">
        <v>1235</v>
      </c>
      <c r="I397" t="s">
        <v>349</v>
      </c>
      <c r="J397" t="s">
        <v>91</v>
      </c>
      <c r="K397" t="s">
        <v>41</v>
      </c>
      <c r="L397" t="s">
        <v>32</v>
      </c>
      <c r="M397" t="s">
        <v>298</v>
      </c>
      <c r="N397" t="s">
        <v>1194</v>
      </c>
      <c r="O397" t="s">
        <v>1216</v>
      </c>
      <c r="R397" t="s">
        <v>235</v>
      </c>
      <c r="T397" t="s">
        <v>55</v>
      </c>
      <c r="U397" t="s">
        <v>45</v>
      </c>
      <c r="V397" t="s">
        <v>26</v>
      </c>
      <c r="W397" t="s">
        <v>1194</v>
      </c>
      <c r="Y397" s="1">
        <v>42566.347951388889</v>
      </c>
      <c r="Z397" s="1">
        <v>42795.651377314818</v>
      </c>
      <c r="AA397" t="s">
        <v>1234</v>
      </c>
    </row>
    <row r="398" spans="1:27" x14ac:dyDescent="0.3">
      <c r="A398">
        <v>86350</v>
      </c>
      <c r="B398" t="s">
        <v>340</v>
      </c>
      <c r="C398" t="s">
        <v>184</v>
      </c>
      <c r="D398" t="s">
        <v>293</v>
      </c>
      <c r="E398" t="s">
        <v>24</v>
      </c>
      <c r="F398" t="s">
        <v>27</v>
      </c>
      <c r="G398" t="s">
        <v>187</v>
      </c>
      <c r="H398" t="s">
        <v>542</v>
      </c>
      <c r="I398" t="s">
        <v>800</v>
      </c>
      <c r="J398" t="s">
        <v>91</v>
      </c>
      <c r="K398" t="s">
        <v>41</v>
      </c>
      <c r="L398" t="s">
        <v>32</v>
      </c>
      <c r="N398" t="s">
        <v>1194</v>
      </c>
      <c r="O398" t="s">
        <v>1194</v>
      </c>
      <c r="Q398" t="s">
        <v>541</v>
      </c>
      <c r="R398" t="s">
        <v>235</v>
      </c>
      <c r="T398" t="s">
        <v>43</v>
      </c>
      <c r="U398" t="s">
        <v>45</v>
      </c>
      <c r="V398" t="s">
        <v>26</v>
      </c>
      <c r="W398" t="s">
        <v>361</v>
      </c>
      <c r="Y398" s="1">
        <v>42570.369074074071</v>
      </c>
      <c r="Z398" s="1">
        <v>42736.966805555552</v>
      </c>
    </row>
    <row r="399" spans="1:27" x14ac:dyDescent="0.3">
      <c r="A399">
        <v>86378</v>
      </c>
      <c r="B399" t="s">
        <v>977</v>
      </c>
      <c r="C399" t="s">
        <v>184</v>
      </c>
      <c r="D399" t="s">
        <v>293</v>
      </c>
      <c r="E399" t="s">
        <v>48</v>
      </c>
      <c r="F399" t="s">
        <v>27</v>
      </c>
      <c r="G399" t="s">
        <v>187</v>
      </c>
      <c r="H399" t="s">
        <v>976</v>
      </c>
      <c r="I399" t="s">
        <v>234</v>
      </c>
      <c r="J399" t="s">
        <v>91</v>
      </c>
      <c r="K399" t="s">
        <v>41</v>
      </c>
      <c r="L399" t="s">
        <v>32</v>
      </c>
      <c r="M399" t="s">
        <v>298</v>
      </c>
      <c r="N399" t="s">
        <v>338</v>
      </c>
      <c r="O399" t="s">
        <v>1194</v>
      </c>
      <c r="R399" t="s">
        <v>235</v>
      </c>
      <c r="T399" t="s">
        <v>43</v>
      </c>
      <c r="U399" t="s">
        <v>29</v>
      </c>
      <c r="V399" t="s">
        <v>26</v>
      </c>
      <c r="W399" t="s">
        <v>1194</v>
      </c>
      <c r="Y399" s="1">
        <v>42570.509155092594</v>
      </c>
      <c r="Z399" s="1">
        <v>42781.593425925923</v>
      </c>
    </row>
    <row r="400" spans="1:27" x14ac:dyDescent="0.3">
      <c r="A400">
        <v>86415</v>
      </c>
      <c r="B400" t="s">
        <v>211</v>
      </c>
      <c r="C400" t="s">
        <v>184</v>
      </c>
      <c r="D400" t="s">
        <v>186</v>
      </c>
      <c r="E400" t="s">
        <v>24</v>
      </c>
      <c r="F400" t="s">
        <v>27</v>
      </c>
      <c r="G400" t="s">
        <v>187</v>
      </c>
      <c r="H400" t="s">
        <v>540</v>
      </c>
      <c r="I400" t="s">
        <v>800</v>
      </c>
      <c r="J400" t="s">
        <v>174</v>
      </c>
      <c r="K400" t="s">
        <v>41</v>
      </c>
      <c r="L400" t="s">
        <v>32</v>
      </c>
      <c r="N400" t="s">
        <v>1194</v>
      </c>
      <c r="O400" t="s">
        <v>1194</v>
      </c>
      <c r="R400" t="s">
        <v>235</v>
      </c>
      <c r="T400" t="s">
        <v>43</v>
      </c>
      <c r="U400" t="s">
        <v>29</v>
      </c>
      <c r="V400" t="s">
        <v>26</v>
      </c>
      <c r="W400" t="s">
        <v>361</v>
      </c>
      <c r="Y400" s="1">
        <v>42571.160509259258</v>
      </c>
      <c r="Z400" s="1">
        <v>42736.967905092592</v>
      </c>
    </row>
    <row r="401" spans="1:27" x14ac:dyDescent="0.3">
      <c r="A401">
        <v>86987</v>
      </c>
      <c r="B401" t="s">
        <v>407</v>
      </c>
      <c r="C401" t="s">
        <v>184</v>
      </c>
      <c r="D401" t="s">
        <v>212</v>
      </c>
      <c r="E401" t="s">
        <v>303</v>
      </c>
      <c r="F401" t="s">
        <v>27</v>
      </c>
      <c r="G401" t="s">
        <v>187</v>
      </c>
      <c r="H401" t="s">
        <v>975</v>
      </c>
      <c r="I401" t="s">
        <v>950</v>
      </c>
      <c r="J401" t="s">
        <v>91</v>
      </c>
      <c r="K401" t="s">
        <v>41</v>
      </c>
      <c r="L401" t="s">
        <v>240</v>
      </c>
      <c r="M401" t="s">
        <v>44</v>
      </c>
      <c r="N401" t="s">
        <v>1194</v>
      </c>
      <c r="O401" t="s">
        <v>1194</v>
      </c>
      <c r="R401" t="s">
        <v>235</v>
      </c>
      <c r="S401" t="s">
        <v>235</v>
      </c>
      <c r="T401" t="s">
        <v>43</v>
      </c>
      <c r="U401" t="s">
        <v>45</v>
      </c>
      <c r="V401" t="s">
        <v>235</v>
      </c>
      <c r="W401" t="s">
        <v>361</v>
      </c>
      <c r="X401" t="s">
        <v>954</v>
      </c>
      <c r="Y401" s="1">
        <v>42584.345381944448</v>
      </c>
      <c r="Z401" s="1">
        <v>42773.563946759263</v>
      </c>
      <c r="AA401" t="s">
        <v>974</v>
      </c>
    </row>
    <row r="402" spans="1:27" x14ac:dyDescent="0.3">
      <c r="A402">
        <v>87123</v>
      </c>
      <c r="B402" t="s">
        <v>211</v>
      </c>
      <c r="C402" t="s">
        <v>184</v>
      </c>
      <c r="D402" t="s">
        <v>212</v>
      </c>
      <c r="E402" t="s">
        <v>24</v>
      </c>
      <c r="F402" t="s">
        <v>27</v>
      </c>
      <c r="G402" t="s">
        <v>187</v>
      </c>
      <c r="H402" t="s">
        <v>538</v>
      </c>
      <c r="I402" t="s">
        <v>800</v>
      </c>
      <c r="J402" t="s">
        <v>91</v>
      </c>
      <c r="K402" t="s">
        <v>41</v>
      </c>
      <c r="L402" t="s">
        <v>32</v>
      </c>
      <c r="N402" t="s">
        <v>1194</v>
      </c>
      <c r="O402" t="s">
        <v>539</v>
      </c>
      <c r="Q402" t="s">
        <v>537</v>
      </c>
      <c r="R402" t="s">
        <v>235</v>
      </c>
      <c r="T402" t="s">
        <v>43</v>
      </c>
      <c r="U402" t="s">
        <v>29</v>
      </c>
      <c r="V402" t="s">
        <v>26</v>
      </c>
      <c r="W402" t="s">
        <v>1194</v>
      </c>
      <c r="Y402" s="1">
        <v>42586.299166666664</v>
      </c>
      <c r="Z402" s="1">
        <v>42736.977094907408</v>
      </c>
    </row>
    <row r="403" spans="1:27" x14ac:dyDescent="0.3">
      <c r="A403">
        <v>88054</v>
      </c>
      <c r="B403" t="s">
        <v>214</v>
      </c>
      <c r="C403" t="s">
        <v>184</v>
      </c>
      <c r="D403" t="s">
        <v>293</v>
      </c>
      <c r="E403" t="s">
        <v>24</v>
      </c>
      <c r="F403" t="s">
        <v>27</v>
      </c>
      <c r="G403" t="s">
        <v>169</v>
      </c>
      <c r="H403" t="s">
        <v>536</v>
      </c>
      <c r="I403" t="s">
        <v>800</v>
      </c>
      <c r="J403" t="s">
        <v>91</v>
      </c>
      <c r="K403" t="s">
        <v>41</v>
      </c>
      <c r="L403" t="s">
        <v>240</v>
      </c>
      <c r="M403" t="s">
        <v>365</v>
      </c>
      <c r="N403" t="s">
        <v>1194</v>
      </c>
      <c r="O403" t="s">
        <v>383</v>
      </c>
      <c r="R403" t="s">
        <v>235</v>
      </c>
      <c r="T403" t="s">
        <v>67</v>
      </c>
      <c r="U403" t="s">
        <v>37</v>
      </c>
      <c r="V403" t="s">
        <v>26</v>
      </c>
      <c r="W403" t="s">
        <v>1194</v>
      </c>
      <c r="Y403" s="1">
        <v>42606.244699074072</v>
      </c>
      <c r="Z403" s="1">
        <v>42760.554328703707</v>
      </c>
    </row>
    <row r="404" spans="1:27" x14ac:dyDescent="0.3">
      <c r="A404">
        <v>88202</v>
      </c>
      <c r="B404" t="s">
        <v>285</v>
      </c>
      <c r="C404" t="s">
        <v>184</v>
      </c>
      <c r="D404" t="s">
        <v>293</v>
      </c>
      <c r="E404" t="s">
        <v>24</v>
      </c>
      <c r="F404" t="s">
        <v>27</v>
      </c>
      <c r="G404" t="s">
        <v>169</v>
      </c>
      <c r="H404" t="s">
        <v>535</v>
      </c>
      <c r="I404" t="s">
        <v>245</v>
      </c>
      <c r="J404" t="s">
        <v>91</v>
      </c>
      <c r="K404" t="s">
        <v>41</v>
      </c>
      <c r="L404" t="s">
        <v>32</v>
      </c>
      <c r="M404" t="s">
        <v>369</v>
      </c>
      <c r="N404" t="s">
        <v>1194</v>
      </c>
      <c r="O404" t="s">
        <v>411</v>
      </c>
      <c r="R404" t="s">
        <v>235</v>
      </c>
      <c r="T404" t="s">
        <v>43</v>
      </c>
      <c r="U404" t="s">
        <v>29</v>
      </c>
      <c r="V404" t="s">
        <v>26</v>
      </c>
      <c r="W404" t="s">
        <v>1194</v>
      </c>
      <c r="Y404" s="1">
        <v>42608.519803240742</v>
      </c>
      <c r="Z404" s="1">
        <v>42621.606226851851</v>
      </c>
    </row>
    <row r="405" spans="1:27" x14ac:dyDescent="0.3">
      <c r="A405">
        <v>88899</v>
      </c>
      <c r="B405" t="s">
        <v>340</v>
      </c>
      <c r="C405" t="s">
        <v>184</v>
      </c>
      <c r="D405" t="s">
        <v>525</v>
      </c>
      <c r="E405" t="s">
        <v>24</v>
      </c>
      <c r="F405" t="s">
        <v>27</v>
      </c>
      <c r="G405" t="s">
        <v>169</v>
      </c>
      <c r="H405" t="s">
        <v>534</v>
      </c>
      <c r="I405" t="s">
        <v>915</v>
      </c>
      <c r="J405" t="s">
        <v>91</v>
      </c>
      <c r="K405" t="s">
        <v>41</v>
      </c>
      <c r="L405" t="s">
        <v>32</v>
      </c>
      <c r="N405" t="s">
        <v>1194</v>
      </c>
      <c r="O405" t="s">
        <v>270</v>
      </c>
      <c r="R405" t="s">
        <v>235</v>
      </c>
      <c r="T405" t="s">
        <v>55</v>
      </c>
      <c r="U405" t="s">
        <v>37</v>
      </c>
      <c r="V405" t="s">
        <v>26</v>
      </c>
      <c r="W405" t="s">
        <v>1194</v>
      </c>
      <c r="Y405" s="1">
        <v>42625.724212962959</v>
      </c>
      <c r="Z405" s="1">
        <v>42627.048414351855</v>
      </c>
    </row>
    <row r="406" spans="1:27" x14ac:dyDescent="0.3">
      <c r="A406">
        <v>91251</v>
      </c>
      <c r="B406" t="s">
        <v>256</v>
      </c>
      <c r="C406" t="s">
        <v>184</v>
      </c>
      <c r="D406" t="s">
        <v>212</v>
      </c>
      <c r="E406" t="s">
        <v>24</v>
      </c>
      <c r="F406" t="s">
        <v>387</v>
      </c>
      <c r="G406" t="s">
        <v>187</v>
      </c>
      <c r="H406" t="s">
        <v>529</v>
      </c>
      <c r="I406" t="s">
        <v>913</v>
      </c>
      <c r="J406" t="s">
        <v>91</v>
      </c>
      <c r="K406" t="s">
        <v>41</v>
      </c>
      <c r="L406" t="s">
        <v>32</v>
      </c>
      <c r="M406" t="s">
        <v>369</v>
      </c>
      <c r="N406" t="s">
        <v>1194</v>
      </c>
      <c r="O406" t="s">
        <v>530</v>
      </c>
      <c r="Q406" t="s">
        <v>366</v>
      </c>
      <c r="R406" t="s">
        <v>235</v>
      </c>
      <c r="T406" t="s">
        <v>43</v>
      </c>
      <c r="U406" t="s">
        <v>29</v>
      </c>
      <c r="V406" t="s">
        <v>26</v>
      </c>
      <c r="W406" t="s">
        <v>361</v>
      </c>
      <c r="Y406" s="1">
        <v>42668.22552083333</v>
      </c>
      <c r="Z406" s="1">
        <v>42783.213807870372</v>
      </c>
    </row>
    <row r="407" spans="1:27" x14ac:dyDescent="0.3">
      <c r="A407">
        <v>91723</v>
      </c>
      <c r="B407" t="s">
        <v>325</v>
      </c>
      <c r="C407" t="s">
        <v>184</v>
      </c>
      <c r="D407" t="s">
        <v>525</v>
      </c>
      <c r="E407" t="s">
        <v>24</v>
      </c>
      <c r="F407" t="s">
        <v>27</v>
      </c>
      <c r="G407" t="s">
        <v>187</v>
      </c>
      <c r="H407" t="s">
        <v>524</v>
      </c>
      <c r="I407" t="s">
        <v>195</v>
      </c>
      <c r="J407" t="s">
        <v>91</v>
      </c>
      <c r="K407" t="s">
        <v>41</v>
      </c>
      <c r="L407" t="s">
        <v>32</v>
      </c>
      <c r="M407" t="s">
        <v>369</v>
      </c>
      <c r="N407" t="s">
        <v>1194</v>
      </c>
      <c r="O407" t="s">
        <v>368</v>
      </c>
      <c r="R407" t="s">
        <v>235</v>
      </c>
      <c r="T407" t="s">
        <v>55</v>
      </c>
      <c r="U407" t="s">
        <v>37</v>
      </c>
      <c r="V407" t="s">
        <v>26</v>
      </c>
      <c r="W407" t="s">
        <v>1194</v>
      </c>
      <c r="Y407" s="1">
        <v>42676.504247685189</v>
      </c>
      <c r="Z407" s="1">
        <v>42690.266458333332</v>
      </c>
    </row>
    <row r="408" spans="1:27" x14ac:dyDescent="0.3">
      <c r="A408">
        <v>92081</v>
      </c>
      <c r="B408" t="s">
        <v>159</v>
      </c>
      <c r="C408" t="s">
        <v>184</v>
      </c>
      <c r="D408" t="s">
        <v>212</v>
      </c>
      <c r="E408" t="s">
        <v>24</v>
      </c>
      <c r="F408" t="s">
        <v>27</v>
      </c>
      <c r="G408" t="s">
        <v>187</v>
      </c>
      <c r="H408" t="s">
        <v>1233</v>
      </c>
      <c r="I408" t="s">
        <v>234</v>
      </c>
      <c r="J408" t="s">
        <v>91</v>
      </c>
      <c r="K408" t="s">
        <v>41</v>
      </c>
      <c r="L408" t="s">
        <v>32</v>
      </c>
      <c r="M408" t="s">
        <v>298</v>
      </c>
      <c r="N408" t="s">
        <v>1194</v>
      </c>
      <c r="O408" t="s">
        <v>1216</v>
      </c>
      <c r="Q408" t="s">
        <v>366</v>
      </c>
      <c r="R408" t="s">
        <v>235</v>
      </c>
      <c r="T408" t="s">
        <v>43</v>
      </c>
      <c r="U408" t="s">
        <v>29</v>
      </c>
      <c r="V408" t="s">
        <v>26</v>
      </c>
      <c r="W408" t="s">
        <v>361</v>
      </c>
      <c r="Y408" s="1">
        <v>42683.658750000002</v>
      </c>
      <c r="Z408" s="1">
        <v>42796.337094907409</v>
      </c>
      <c r="AA408" t="s">
        <v>1232</v>
      </c>
    </row>
    <row r="409" spans="1:27" x14ac:dyDescent="0.3">
      <c r="A409">
        <v>92552</v>
      </c>
      <c r="B409" t="s">
        <v>100</v>
      </c>
      <c r="C409" t="s">
        <v>184</v>
      </c>
      <c r="D409" t="s">
        <v>293</v>
      </c>
      <c r="E409" t="s">
        <v>24</v>
      </c>
      <c r="F409" t="s">
        <v>27</v>
      </c>
      <c r="G409" t="s">
        <v>187</v>
      </c>
      <c r="H409" t="s">
        <v>523</v>
      </c>
      <c r="I409" t="s">
        <v>195</v>
      </c>
      <c r="J409" t="s">
        <v>91</v>
      </c>
      <c r="K409" t="s">
        <v>41</v>
      </c>
      <c r="L409" t="s">
        <v>32</v>
      </c>
      <c r="M409" t="s">
        <v>369</v>
      </c>
      <c r="N409" t="s">
        <v>1194</v>
      </c>
      <c r="O409" t="s">
        <v>1194</v>
      </c>
      <c r="R409" t="s">
        <v>235</v>
      </c>
      <c r="T409" t="s">
        <v>55</v>
      </c>
      <c r="U409" t="s">
        <v>37</v>
      </c>
      <c r="V409" t="s">
        <v>26</v>
      </c>
      <c r="W409" t="s">
        <v>1194</v>
      </c>
      <c r="Y409" s="1">
        <v>42692.370798611111</v>
      </c>
      <c r="Z409" s="1">
        <v>42754.314803240741</v>
      </c>
    </row>
    <row r="410" spans="1:27" x14ac:dyDescent="0.3">
      <c r="A410">
        <v>94194</v>
      </c>
      <c r="B410" t="s">
        <v>229</v>
      </c>
      <c r="C410" t="s">
        <v>184</v>
      </c>
      <c r="D410" t="s">
        <v>293</v>
      </c>
      <c r="E410" t="s">
        <v>149</v>
      </c>
      <c r="F410" t="s">
        <v>27</v>
      </c>
      <c r="G410" t="s">
        <v>187</v>
      </c>
      <c r="H410" t="s">
        <v>973</v>
      </c>
      <c r="I410" t="s">
        <v>229</v>
      </c>
      <c r="J410" t="s">
        <v>91</v>
      </c>
      <c r="K410" t="s">
        <v>41</v>
      </c>
      <c r="L410" t="s">
        <v>240</v>
      </c>
      <c r="M410" t="s">
        <v>369</v>
      </c>
      <c r="N410" t="s">
        <v>1194</v>
      </c>
      <c r="O410" t="s">
        <v>1194</v>
      </c>
      <c r="Q410" t="s">
        <v>972</v>
      </c>
      <c r="R410" t="s">
        <v>235</v>
      </c>
      <c r="T410" t="s">
        <v>43</v>
      </c>
      <c r="U410" t="s">
        <v>29</v>
      </c>
      <c r="V410" t="s">
        <v>26</v>
      </c>
      <c r="W410" t="s">
        <v>1194</v>
      </c>
      <c r="Y410" s="1">
        <v>42740.002442129633</v>
      </c>
      <c r="Z410" s="1">
        <v>42766.496493055558</v>
      </c>
    </row>
    <row r="411" spans="1:27" x14ac:dyDescent="0.3">
      <c r="A411">
        <v>94594</v>
      </c>
      <c r="B411" t="s">
        <v>340</v>
      </c>
      <c r="C411" t="s">
        <v>184</v>
      </c>
      <c r="D411" t="s">
        <v>212</v>
      </c>
      <c r="E411" t="s">
        <v>147</v>
      </c>
      <c r="F411" t="s">
        <v>27</v>
      </c>
      <c r="G411" t="s">
        <v>187</v>
      </c>
      <c r="H411" t="s">
        <v>971</v>
      </c>
      <c r="I411" t="s">
        <v>913</v>
      </c>
      <c r="J411" t="s">
        <v>91</v>
      </c>
      <c r="K411" t="s">
        <v>41</v>
      </c>
      <c r="L411" t="s">
        <v>240</v>
      </c>
      <c r="M411" t="s">
        <v>185</v>
      </c>
      <c r="N411" t="s">
        <v>1194</v>
      </c>
      <c r="O411" t="s">
        <v>1194</v>
      </c>
      <c r="R411" t="s">
        <v>235</v>
      </c>
      <c r="T411" t="s">
        <v>67</v>
      </c>
      <c r="U411" t="s">
        <v>37</v>
      </c>
      <c r="V411" t="s">
        <v>235</v>
      </c>
      <c r="W411" t="s">
        <v>1194</v>
      </c>
      <c r="Y411" s="1">
        <v>42748.470682870371</v>
      </c>
      <c r="Z411" s="1">
        <v>42780.21603009259</v>
      </c>
      <c r="AA411" t="s">
        <v>531</v>
      </c>
    </row>
    <row r="412" spans="1:27" x14ac:dyDescent="0.3">
      <c r="A412">
        <v>94713</v>
      </c>
      <c r="B412" t="s">
        <v>800</v>
      </c>
      <c r="C412" t="s">
        <v>184</v>
      </c>
      <c r="D412" t="s">
        <v>212</v>
      </c>
      <c r="E412" t="s">
        <v>303</v>
      </c>
      <c r="F412" t="s">
        <v>27</v>
      </c>
      <c r="G412" t="s">
        <v>187</v>
      </c>
      <c r="H412" t="s">
        <v>970</v>
      </c>
      <c r="I412" t="s">
        <v>800</v>
      </c>
      <c r="J412" t="s">
        <v>91</v>
      </c>
      <c r="K412" t="s">
        <v>41</v>
      </c>
      <c r="L412" t="s">
        <v>240</v>
      </c>
      <c r="M412" t="s">
        <v>185</v>
      </c>
      <c r="N412" t="s">
        <v>1194</v>
      </c>
      <c r="O412" t="s">
        <v>1194</v>
      </c>
      <c r="R412" t="s">
        <v>235</v>
      </c>
      <c r="T412" t="s">
        <v>43</v>
      </c>
      <c r="U412" t="s">
        <v>45</v>
      </c>
      <c r="V412" t="s">
        <v>235</v>
      </c>
      <c r="W412" t="s">
        <v>1194</v>
      </c>
      <c r="Y412" s="1">
        <v>42753.439027777778</v>
      </c>
      <c r="Z412" s="1">
        <v>42776.534942129627</v>
      </c>
    </row>
    <row r="413" spans="1:27" x14ac:dyDescent="0.3">
      <c r="A413">
        <v>95130</v>
      </c>
      <c r="B413" t="s">
        <v>295</v>
      </c>
      <c r="C413" t="s">
        <v>184</v>
      </c>
      <c r="D413" t="s">
        <v>212</v>
      </c>
      <c r="E413" t="s">
        <v>24</v>
      </c>
      <c r="F413" t="s">
        <v>27</v>
      </c>
      <c r="G413" t="s">
        <v>169</v>
      </c>
      <c r="H413" t="s">
        <v>522</v>
      </c>
      <c r="I413" t="s">
        <v>349</v>
      </c>
      <c r="J413" t="s">
        <v>102</v>
      </c>
      <c r="K413" t="s">
        <v>41</v>
      </c>
      <c r="L413" t="s">
        <v>240</v>
      </c>
      <c r="M413" t="s">
        <v>365</v>
      </c>
      <c r="N413" t="s">
        <v>1194</v>
      </c>
      <c r="O413" t="s">
        <v>364</v>
      </c>
      <c r="R413" t="s">
        <v>235</v>
      </c>
      <c r="T413" t="s">
        <v>55</v>
      </c>
      <c r="U413" t="s">
        <v>45</v>
      </c>
      <c r="V413" t="s">
        <v>26</v>
      </c>
      <c r="W413" t="s">
        <v>1194</v>
      </c>
      <c r="Y413" s="1">
        <v>42762.359837962962</v>
      </c>
      <c r="Z413" s="1">
        <v>42774.1325462963</v>
      </c>
    </row>
    <row r="414" spans="1:27" x14ac:dyDescent="0.3">
      <c r="A414">
        <v>95216</v>
      </c>
      <c r="B414" t="s">
        <v>214</v>
      </c>
      <c r="C414" t="s">
        <v>184</v>
      </c>
      <c r="D414" t="s">
        <v>293</v>
      </c>
      <c r="E414" t="s">
        <v>149</v>
      </c>
      <c r="F414" t="s">
        <v>27</v>
      </c>
      <c r="G414" t="s">
        <v>187</v>
      </c>
      <c r="H414" t="s">
        <v>969</v>
      </c>
      <c r="I414" t="s">
        <v>315</v>
      </c>
      <c r="J414" t="s">
        <v>214</v>
      </c>
      <c r="K414" t="s">
        <v>41</v>
      </c>
      <c r="L414" t="s">
        <v>240</v>
      </c>
      <c r="M414" t="s">
        <v>185</v>
      </c>
      <c r="N414" t="s">
        <v>1194</v>
      </c>
      <c r="O414" t="s">
        <v>1194</v>
      </c>
      <c r="R414" t="s">
        <v>235</v>
      </c>
      <c r="T414" t="s">
        <v>55</v>
      </c>
      <c r="U414" t="s">
        <v>37</v>
      </c>
      <c r="V414" t="s">
        <v>235</v>
      </c>
      <c r="W414" t="s">
        <v>1194</v>
      </c>
      <c r="Y414" s="1">
        <v>42765.98542824074</v>
      </c>
      <c r="Z414" s="1">
        <v>42781.343599537038</v>
      </c>
      <c r="AA414" t="s">
        <v>531</v>
      </c>
    </row>
    <row r="415" spans="1:27" x14ac:dyDescent="0.3">
      <c r="A415">
        <v>95241</v>
      </c>
      <c r="B415" t="s">
        <v>340</v>
      </c>
      <c r="C415" t="s">
        <v>184</v>
      </c>
      <c r="D415" t="s">
        <v>293</v>
      </c>
      <c r="E415" t="s">
        <v>262</v>
      </c>
      <c r="F415" t="s">
        <v>27</v>
      </c>
      <c r="G415" t="s">
        <v>187</v>
      </c>
      <c r="H415" t="s">
        <v>968</v>
      </c>
      <c r="I415" t="s">
        <v>967</v>
      </c>
      <c r="J415" t="s">
        <v>91</v>
      </c>
      <c r="K415" t="s">
        <v>41</v>
      </c>
      <c r="L415" t="s">
        <v>240</v>
      </c>
      <c r="M415" t="s">
        <v>185</v>
      </c>
      <c r="N415" t="s">
        <v>1194</v>
      </c>
      <c r="O415" t="s">
        <v>1194</v>
      </c>
      <c r="R415" t="s">
        <v>235</v>
      </c>
      <c r="T415" t="s">
        <v>43</v>
      </c>
      <c r="U415" t="s">
        <v>29</v>
      </c>
      <c r="V415" t="s">
        <v>26</v>
      </c>
      <c r="W415" t="s">
        <v>1194</v>
      </c>
      <c r="Y415" s="1">
        <v>42766.183067129627</v>
      </c>
      <c r="Z415" s="1">
        <v>42773.64634259259</v>
      </c>
    </row>
    <row r="416" spans="1:27" x14ac:dyDescent="0.3">
      <c r="A416">
        <v>95337</v>
      </c>
      <c r="B416" t="s">
        <v>295</v>
      </c>
      <c r="C416" t="s">
        <v>184</v>
      </c>
      <c r="D416" t="s">
        <v>212</v>
      </c>
      <c r="E416" t="s">
        <v>303</v>
      </c>
      <c r="F416" t="s">
        <v>27</v>
      </c>
      <c r="G416" t="s">
        <v>275</v>
      </c>
      <c r="H416" t="s">
        <v>966</v>
      </c>
      <c r="I416" t="s">
        <v>342</v>
      </c>
      <c r="J416" t="s">
        <v>91</v>
      </c>
      <c r="K416" t="s">
        <v>41</v>
      </c>
      <c r="L416" t="s">
        <v>240</v>
      </c>
      <c r="M416" t="s">
        <v>185</v>
      </c>
      <c r="N416" t="s">
        <v>1194</v>
      </c>
      <c r="O416" t="s">
        <v>1194</v>
      </c>
      <c r="R416" t="s">
        <v>235</v>
      </c>
      <c r="T416" t="s">
        <v>67</v>
      </c>
      <c r="U416" t="s">
        <v>29</v>
      </c>
      <c r="V416" t="s">
        <v>235</v>
      </c>
      <c r="W416" t="s">
        <v>1194</v>
      </c>
      <c r="Y416" s="1">
        <v>42767.688761574071</v>
      </c>
      <c r="Z416" s="1">
        <v>42775.438032407408</v>
      </c>
    </row>
    <row r="417" spans="1:26" x14ac:dyDescent="0.3">
      <c r="A417">
        <v>95391</v>
      </c>
      <c r="B417" t="s">
        <v>340</v>
      </c>
      <c r="C417" t="s">
        <v>184</v>
      </c>
      <c r="D417" t="s">
        <v>212</v>
      </c>
      <c r="E417" t="s">
        <v>147</v>
      </c>
      <c r="F417" t="s">
        <v>27</v>
      </c>
      <c r="G417" t="s">
        <v>187</v>
      </c>
      <c r="H417" t="s">
        <v>964</v>
      </c>
      <c r="I417" t="s">
        <v>913</v>
      </c>
      <c r="J417" t="s">
        <v>91</v>
      </c>
      <c r="K417" t="s">
        <v>41</v>
      </c>
      <c r="L417" t="s">
        <v>240</v>
      </c>
      <c r="M417" t="s">
        <v>185</v>
      </c>
      <c r="N417" t="s">
        <v>1194</v>
      </c>
      <c r="O417" t="s">
        <v>1194</v>
      </c>
      <c r="R417" t="s">
        <v>235</v>
      </c>
      <c r="T417" t="s">
        <v>55</v>
      </c>
      <c r="U417" t="s">
        <v>45</v>
      </c>
      <c r="V417" t="s">
        <v>235</v>
      </c>
      <c r="W417" t="s">
        <v>1194</v>
      </c>
      <c r="Y417" s="1">
        <v>42768.410393518519</v>
      </c>
      <c r="Z417" s="1">
        <v>42780.217731481483</v>
      </c>
    </row>
    <row r="418" spans="1:26" x14ac:dyDescent="0.3">
      <c r="A418">
        <v>96716</v>
      </c>
      <c r="B418" t="s">
        <v>455</v>
      </c>
      <c r="C418" t="s">
        <v>184</v>
      </c>
      <c r="D418" t="s">
        <v>186</v>
      </c>
      <c r="E418" t="s">
        <v>24</v>
      </c>
      <c r="F418" t="s">
        <v>27</v>
      </c>
      <c r="G418" t="s">
        <v>1231</v>
      </c>
      <c r="H418" t="s">
        <v>1230</v>
      </c>
      <c r="I418" t="s">
        <v>84</v>
      </c>
      <c r="J418" t="s">
        <v>102</v>
      </c>
      <c r="K418" t="s">
        <v>41</v>
      </c>
      <c r="L418" t="s">
        <v>32</v>
      </c>
      <c r="M418" t="s">
        <v>104</v>
      </c>
      <c r="N418" t="s">
        <v>1194</v>
      </c>
      <c r="O418" t="s">
        <v>1221</v>
      </c>
      <c r="R418" t="s">
        <v>235</v>
      </c>
      <c r="T418" t="s">
        <v>55</v>
      </c>
      <c r="U418" t="s">
        <v>37</v>
      </c>
      <c r="V418" t="s">
        <v>235</v>
      </c>
      <c r="W418" t="s">
        <v>1194</v>
      </c>
      <c r="Y418" s="1">
        <v>42800.388680555552</v>
      </c>
      <c r="Z418" s="1">
        <v>42802.544803240744</v>
      </c>
    </row>
    <row r="419" spans="1:26" x14ac:dyDescent="0.3">
      <c r="A419">
        <v>83876</v>
      </c>
      <c r="B419" t="s">
        <v>89</v>
      </c>
      <c r="C419" t="s">
        <v>237</v>
      </c>
      <c r="D419" t="s">
        <v>238</v>
      </c>
      <c r="E419" t="s">
        <v>24</v>
      </c>
      <c r="F419" t="s">
        <v>27</v>
      </c>
      <c r="G419" t="s">
        <v>187</v>
      </c>
      <c r="H419" t="s">
        <v>521</v>
      </c>
      <c r="J419" t="s">
        <v>282</v>
      </c>
      <c r="K419" t="s">
        <v>60</v>
      </c>
      <c r="L419" t="s">
        <v>32</v>
      </c>
      <c r="N419" t="s">
        <v>1194</v>
      </c>
      <c r="O419" t="s">
        <v>1194</v>
      </c>
      <c r="R419" t="s">
        <v>235</v>
      </c>
      <c r="T419" t="s">
        <v>43</v>
      </c>
      <c r="U419" t="s">
        <v>60</v>
      </c>
      <c r="V419" t="s">
        <v>235</v>
      </c>
      <c r="W419" t="s">
        <v>1194</v>
      </c>
      <c r="Y419" s="1">
        <v>42522.50372685185</v>
      </c>
      <c r="Z419" s="1">
        <v>42523.209224537037</v>
      </c>
    </row>
    <row r="420" spans="1:26" x14ac:dyDescent="0.3">
      <c r="A420">
        <v>83877</v>
      </c>
      <c r="B420" t="s">
        <v>89</v>
      </c>
      <c r="C420" t="s">
        <v>237</v>
      </c>
      <c r="D420" t="s">
        <v>238</v>
      </c>
      <c r="E420" t="s">
        <v>24</v>
      </c>
      <c r="F420" t="s">
        <v>27</v>
      </c>
      <c r="G420" t="s">
        <v>187</v>
      </c>
      <c r="H420" t="s">
        <v>520</v>
      </c>
      <c r="J420" t="s">
        <v>282</v>
      </c>
      <c r="K420" t="s">
        <v>60</v>
      </c>
      <c r="L420" t="s">
        <v>32</v>
      </c>
      <c r="N420" t="s">
        <v>1194</v>
      </c>
      <c r="O420" t="s">
        <v>1194</v>
      </c>
      <c r="R420" t="s">
        <v>235</v>
      </c>
      <c r="T420" t="s">
        <v>43</v>
      </c>
      <c r="U420" t="s">
        <v>60</v>
      </c>
      <c r="V420" t="s">
        <v>235</v>
      </c>
      <c r="W420" t="s">
        <v>1194</v>
      </c>
      <c r="Y420" s="1">
        <v>42522.505486111113</v>
      </c>
      <c r="Z420" s="1">
        <v>42523.209803240738</v>
      </c>
    </row>
    <row r="421" spans="1:26" x14ac:dyDescent="0.3">
      <c r="A421">
        <v>79112</v>
      </c>
      <c r="B421" t="s">
        <v>181</v>
      </c>
      <c r="C421" t="s">
        <v>237</v>
      </c>
      <c r="D421" t="s">
        <v>238</v>
      </c>
      <c r="E421" t="s">
        <v>24</v>
      </c>
      <c r="F421" t="s">
        <v>27</v>
      </c>
      <c r="G421" t="s">
        <v>58</v>
      </c>
      <c r="H421" t="s">
        <v>519</v>
      </c>
      <c r="I421" t="s">
        <v>248</v>
      </c>
      <c r="J421" t="s">
        <v>181</v>
      </c>
      <c r="K421" t="s">
        <v>41</v>
      </c>
      <c r="L421" t="s">
        <v>32</v>
      </c>
      <c r="N421" t="s">
        <v>1194</v>
      </c>
      <c r="O421" t="s">
        <v>1194</v>
      </c>
      <c r="R421" t="s">
        <v>235</v>
      </c>
      <c r="T421" t="s">
        <v>55</v>
      </c>
      <c r="U421" t="s">
        <v>37</v>
      </c>
      <c r="V421" t="s">
        <v>26</v>
      </c>
      <c r="W421" t="s">
        <v>1194</v>
      </c>
      <c r="Y421" s="1">
        <v>42449.310034722221</v>
      </c>
      <c r="Z421" s="1">
        <v>42451.033460648148</v>
      </c>
    </row>
    <row r="422" spans="1:26" x14ac:dyDescent="0.3">
      <c r="A422">
        <v>79131</v>
      </c>
      <c r="B422" t="s">
        <v>181</v>
      </c>
      <c r="C422" t="s">
        <v>237</v>
      </c>
      <c r="D422" t="s">
        <v>238</v>
      </c>
      <c r="E422" t="s">
        <v>24</v>
      </c>
      <c r="F422" t="s">
        <v>27</v>
      </c>
      <c r="G422" t="s">
        <v>58</v>
      </c>
      <c r="H422" t="s">
        <v>518</v>
      </c>
      <c r="I422" t="s">
        <v>248</v>
      </c>
      <c r="J422" t="s">
        <v>181</v>
      </c>
      <c r="K422" t="s">
        <v>41</v>
      </c>
      <c r="L422" t="s">
        <v>32</v>
      </c>
      <c r="M422" t="s">
        <v>44</v>
      </c>
      <c r="N422" t="s">
        <v>1194</v>
      </c>
      <c r="O422" t="s">
        <v>1194</v>
      </c>
      <c r="R422" t="s">
        <v>235</v>
      </c>
      <c r="T422" t="s">
        <v>43</v>
      </c>
      <c r="U422" t="s">
        <v>45</v>
      </c>
      <c r="V422" t="s">
        <v>26</v>
      </c>
      <c r="W422" t="s">
        <v>361</v>
      </c>
      <c r="Y422" s="1">
        <v>42450.072858796295</v>
      </c>
      <c r="Z422" s="1">
        <v>42451.03087962963</v>
      </c>
    </row>
    <row r="423" spans="1:26" x14ac:dyDescent="0.3">
      <c r="A423">
        <v>79310</v>
      </c>
      <c r="B423" t="s">
        <v>181</v>
      </c>
      <c r="C423" t="s">
        <v>237</v>
      </c>
      <c r="D423" t="s">
        <v>238</v>
      </c>
      <c r="E423" t="s">
        <v>24</v>
      </c>
      <c r="F423" t="s">
        <v>27</v>
      </c>
      <c r="G423" t="s">
        <v>242</v>
      </c>
      <c r="H423" t="s">
        <v>517</v>
      </c>
      <c r="I423" t="s">
        <v>248</v>
      </c>
      <c r="J423" t="s">
        <v>181</v>
      </c>
      <c r="K423" t="s">
        <v>41</v>
      </c>
      <c r="L423" t="s">
        <v>32</v>
      </c>
      <c r="N423" t="s">
        <v>1194</v>
      </c>
      <c r="O423" t="s">
        <v>1194</v>
      </c>
      <c r="R423" t="s">
        <v>235</v>
      </c>
      <c r="T423" t="s">
        <v>43</v>
      </c>
      <c r="U423" t="s">
        <v>45</v>
      </c>
      <c r="V423" t="s">
        <v>26</v>
      </c>
      <c r="W423" t="s">
        <v>1194</v>
      </c>
      <c r="Y423" s="1">
        <v>42452.000856481478</v>
      </c>
      <c r="Z423" s="1">
        <v>42452.206655092596</v>
      </c>
    </row>
    <row r="424" spans="1:26" x14ac:dyDescent="0.3">
      <c r="A424">
        <v>80013</v>
      </c>
      <c r="B424" t="s">
        <v>181</v>
      </c>
      <c r="C424" t="s">
        <v>237</v>
      </c>
      <c r="D424" t="s">
        <v>238</v>
      </c>
      <c r="E424" t="s">
        <v>24</v>
      </c>
      <c r="F424" t="s">
        <v>27</v>
      </c>
      <c r="G424" t="s">
        <v>35</v>
      </c>
      <c r="H424" t="s">
        <v>516</v>
      </c>
      <c r="I424" t="s">
        <v>248</v>
      </c>
      <c r="J424" t="s">
        <v>181</v>
      </c>
      <c r="K424" t="s">
        <v>41</v>
      </c>
      <c r="L424" t="s">
        <v>32</v>
      </c>
      <c r="N424" t="s">
        <v>1194</v>
      </c>
      <c r="O424" t="s">
        <v>1194</v>
      </c>
      <c r="R424" t="s">
        <v>235</v>
      </c>
      <c r="T424" t="s">
        <v>43</v>
      </c>
      <c r="U424" t="s">
        <v>37</v>
      </c>
      <c r="V424" t="s">
        <v>26</v>
      </c>
      <c r="W424" t="s">
        <v>1194</v>
      </c>
      <c r="Y424" s="1">
        <v>42460.985567129632</v>
      </c>
      <c r="Z424" s="1">
        <v>42461.023402777777</v>
      </c>
    </row>
    <row r="425" spans="1:26" x14ac:dyDescent="0.3">
      <c r="A425">
        <v>80281</v>
      </c>
      <c r="B425" t="s">
        <v>222</v>
      </c>
      <c r="C425" t="s">
        <v>237</v>
      </c>
      <c r="D425" t="s">
        <v>238</v>
      </c>
      <c r="E425" t="s">
        <v>24</v>
      </c>
      <c r="F425" t="s">
        <v>27</v>
      </c>
      <c r="G425" t="s">
        <v>49</v>
      </c>
      <c r="H425" t="s">
        <v>515</v>
      </c>
      <c r="I425" t="s">
        <v>248</v>
      </c>
      <c r="J425" t="s">
        <v>248</v>
      </c>
      <c r="K425" t="s">
        <v>41</v>
      </c>
      <c r="L425" t="s">
        <v>101</v>
      </c>
      <c r="N425" t="s">
        <v>1194</v>
      </c>
      <c r="O425" t="s">
        <v>1194</v>
      </c>
      <c r="R425" t="s">
        <v>235</v>
      </c>
      <c r="T425" t="s">
        <v>67</v>
      </c>
      <c r="U425" t="s">
        <v>45</v>
      </c>
      <c r="V425" t="s">
        <v>235</v>
      </c>
      <c r="W425" t="s">
        <v>1194</v>
      </c>
      <c r="Y425" s="1">
        <v>42465.963460648149</v>
      </c>
      <c r="Z425" s="1">
        <v>42466.021863425929</v>
      </c>
    </row>
    <row r="426" spans="1:26" x14ac:dyDescent="0.3">
      <c r="A426">
        <v>80791</v>
      </c>
      <c r="B426" t="s">
        <v>181</v>
      </c>
      <c r="C426" t="s">
        <v>237</v>
      </c>
      <c r="D426" t="s">
        <v>238</v>
      </c>
      <c r="E426" t="s">
        <v>24</v>
      </c>
      <c r="F426" t="s">
        <v>387</v>
      </c>
      <c r="G426" t="s">
        <v>187</v>
      </c>
      <c r="H426" t="s">
        <v>514</v>
      </c>
      <c r="I426" t="s">
        <v>230</v>
      </c>
      <c r="J426" t="s">
        <v>222</v>
      </c>
      <c r="K426" t="s">
        <v>41</v>
      </c>
      <c r="L426" t="s">
        <v>32</v>
      </c>
      <c r="M426" t="s">
        <v>44</v>
      </c>
      <c r="N426" t="s">
        <v>1194</v>
      </c>
      <c r="O426" t="s">
        <v>1194</v>
      </c>
      <c r="R426" t="s">
        <v>235</v>
      </c>
      <c r="T426" t="s">
        <v>43</v>
      </c>
      <c r="U426" t="s">
        <v>37</v>
      </c>
      <c r="V426" t="s">
        <v>235</v>
      </c>
      <c r="W426" t="s">
        <v>1194</v>
      </c>
      <c r="X426" t="s">
        <v>492</v>
      </c>
      <c r="Y426" s="1">
        <v>42474.018379629626</v>
      </c>
      <c r="Z426" s="1">
        <v>42674.443391203706</v>
      </c>
    </row>
    <row r="427" spans="1:26" x14ac:dyDescent="0.3">
      <c r="A427">
        <v>80967</v>
      </c>
      <c r="B427" t="s">
        <v>89</v>
      </c>
      <c r="C427" t="s">
        <v>237</v>
      </c>
      <c r="D427" t="s">
        <v>238</v>
      </c>
      <c r="E427" t="s">
        <v>24</v>
      </c>
      <c r="F427" t="s">
        <v>27</v>
      </c>
      <c r="G427" t="s">
        <v>49</v>
      </c>
      <c r="H427" t="s">
        <v>513</v>
      </c>
      <c r="I427" t="s">
        <v>248</v>
      </c>
      <c r="J427" t="s">
        <v>248</v>
      </c>
      <c r="K427" t="s">
        <v>41</v>
      </c>
      <c r="L427" t="s">
        <v>32</v>
      </c>
      <c r="N427" t="s">
        <v>1194</v>
      </c>
      <c r="O427" t="s">
        <v>1194</v>
      </c>
      <c r="R427" t="s">
        <v>235</v>
      </c>
      <c r="T427" t="s">
        <v>55</v>
      </c>
      <c r="U427" t="s">
        <v>37</v>
      </c>
      <c r="V427" t="s">
        <v>235</v>
      </c>
      <c r="W427" t="s">
        <v>1194</v>
      </c>
      <c r="Y427" s="1">
        <v>42475.192893518521</v>
      </c>
      <c r="Z427" s="1">
        <v>42523.210833333331</v>
      </c>
    </row>
    <row r="428" spans="1:26" x14ac:dyDescent="0.3">
      <c r="A428">
        <v>81704</v>
      </c>
      <c r="B428" t="s">
        <v>181</v>
      </c>
      <c r="C428" t="s">
        <v>237</v>
      </c>
      <c r="D428" t="s">
        <v>238</v>
      </c>
      <c r="E428" t="s">
        <v>24</v>
      </c>
      <c r="F428" t="s">
        <v>387</v>
      </c>
      <c r="G428" t="s">
        <v>187</v>
      </c>
      <c r="H428" t="s">
        <v>512</v>
      </c>
      <c r="I428" t="s">
        <v>331</v>
      </c>
      <c r="J428" t="s">
        <v>181</v>
      </c>
      <c r="K428" t="s">
        <v>41</v>
      </c>
      <c r="L428" t="s">
        <v>32</v>
      </c>
      <c r="N428" t="s">
        <v>1194</v>
      </c>
      <c r="O428" t="s">
        <v>1194</v>
      </c>
      <c r="R428" t="s">
        <v>235</v>
      </c>
      <c r="T428" t="s">
        <v>43</v>
      </c>
      <c r="U428" t="s">
        <v>29</v>
      </c>
      <c r="V428" t="s">
        <v>26</v>
      </c>
      <c r="W428" t="s">
        <v>1194</v>
      </c>
      <c r="Y428" s="1">
        <v>42487.041226851848</v>
      </c>
      <c r="Z428" s="1">
        <v>42675.420949074076</v>
      </c>
    </row>
    <row r="429" spans="1:26" x14ac:dyDescent="0.3">
      <c r="A429">
        <v>82402</v>
      </c>
      <c r="B429" t="s">
        <v>89</v>
      </c>
      <c r="C429" t="s">
        <v>237</v>
      </c>
      <c r="D429" t="s">
        <v>238</v>
      </c>
      <c r="E429" t="s">
        <v>24</v>
      </c>
      <c r="F429" t="s">
        <v>27</v>
      </c>
      <c r="G429" t="s">
        <v>49</v>
      </c>
      <c r="H429" t="s">
        <v>511</v>
      </c>
      <c r="J429" t="s">
        <v>248</v>
      </c>
      <c r="K429" t="s">
        <v>41</v>
      </c>
      <c r="L429" t="s">
        <v>101</v>
      </c>
      <c r="N429" t="s">
        <v>1194</v>
      </c>
      <c r="O429" t="s">
        <v>1194</v>
      </c>
      <c r="R429" t="s">
        <v>235</v>
      </c>
      <c r="T429" t="s">
        <v>43</v>
      </c>
      <c r="U429" t="s">
        <v>37</v>
      </c>
      <c r="V429" t="s">
        <v>235</v>
      </c>
      <c r="W429" t="s">
        <v>1194</v>
      </c>
      <c r="Y429" s="1">
        <v>42496.037499999999</v>
      </c>
      <c r="Z429" s="1">
        <v>42523.211469907408</v>
      </c>
    </row>
    <row r="430" spans="1:26" x14ac:dyDescent="0.3">
      <c r="A430">
        <v>83276</v>
      </c>
      <c r="B430" t="s">
        <v>89</v>
      </c>
      <c r="C430" t="s">
        <v>237</v>
      </c>
      <c r="D430" t="s">
        <v>238</v>
      </c>
      <c r="E430" t="s">
        <v>24</v>
      </c>
      <c r="F430" t="s">
        <v>27</v>
      </c>
      <c r="G430" t="s">
        <v>166</v>
      </c>
      <c r="H430" t="s">
        <v>510</v>
      </c>
      <c r="I430" t="s">
        <v>228</v>
      </c>
      <c r="J430" t="s">
        <v>228</v>
      </c>
      <c r="K430" t="s">
        <v>41</v>
      </c>
      <c r="L430" t="s">
        <v>32</v>
      </c>
      <c r="N430" t="s">
        <v>1194</v>
      </c>
      <c r="O430" t="s">
        <v>1194</v>
      </c>
      <c r="R430" t="s">
        <v>235</v>
      </c>
      <c r="T430" t="s">
        <v>55</v>
      </c>
      <c r="U430" t="s">
        <v>37</v>
      </c>
      <c r="V430" t="s">
        <v>235</v>
      </c>
      <c r="W430" t="s">
        <v>1194</v>
      </c>
      <c r="Y430" s="1">
        <v>42510.131377314814</v>
      </c>
      <c r="Z430" s="1">
        <v>42523.211875000001</v>
      </c>
    </row>
    <row r="431" spans="1:26" x14ac:dyDescent="0.3">
      <c r="A431">
        <v>83465</v>
      </c>
      <c r="B431" t="s">
        <v>87</v>
      </c>
      <c r="C431" t="s">
        <v>237</v>
      </c>
      <c r="D431" t="s">
        <v>238</v>
      </c>
      <c r="E431" t="s">
        <v>24</v>
      </c>
      <c r="F431" t="s">
        <v>27</v>
      </c>
      <c r="G431" t="s">
        <v>49</v>
      </c>
      <c r="H431" t="s">
        <v>509</v>
      </c>
      <c r="J431" t="s">
        <v>87</v>
      </c>
      <c r="K431" t="s">
        <v>41</v>
      </c>
      <c r="L431" t="s">
        <v>32</v>
      </c>
      <c r="N431" t="s">
        <v>1194</v>
      </c>
      <c r="O431" t="s">
        <v>1194</v>
      </c>
      <c r="R431" t="s">
        <v>235</v>
      </c>
      <c r="T431" t="s">
        <v>55</v>
      </c>
      <c r="U431" t="s">
        <v>45</v>
      </c>
      <c r="V431" t="s">
        <v>26</v>
      </c>
      <c r="W431" t="s">
        <v>361</v>
      </c>
      <c r="Y431" s="1">
        <v>42514.204340277778</v>
      </c>
      <c r="Z431" s="1">
        <v>42523.214861111112</v>
      </c>
    </row>
    <row r="432" spans="1:26" x14ac:dyDescent="0.3">
      <c r="A432">
        <v>83583</v>
      </c>
      <c r="B432" t="s">
        <v>181</v>
      </c>
      <c r="C432" t="s">
        <v>237</v>
      </c>
      <c r="D432" t="s">
        <v>238</v>
      </c>
      <c r="E432" t="s">
        <v>262</v>
      </c>
      <c r="F432" t="s">
        <v>27</v>
      </c>
      <c r="G432" t="s">
        <v>187</v>
      </c>
      <c r="H432" t="s">
        <v>963</v>
      </c>
      <c r="I432" t="s">
        <v>962</v>
      </c>
      <c r="J432" t="s">
        <v>962</v>
      </c>
      <c r="K432" t="s">
        <v>41</v>
      </c>
      <c r="L432" t="s">
        <v>32</v>
      </c>
      <c r="N432" t="s">
        <v>1194</v>
      </c>
      <c r="O432" t="s">
        <v>1194</v>
      </c>
      <c r="R432" t="s">
        <v>235</v>
      </c>
      <c r="T432" t="s">
        <v>67</v>
      </c>
      <c r="U432" t="s">
        <v>45</v>
      </c>
      <c r="V432" t="s">
        <v>235</v>
      </c>
      <c r="W432" t="s">
        <v>1194</v>
      </c>
      <c r="Y432" s="1">
        <v>42515.646828703706</v>
      </c>
      <c r="Z432" s="1">
        <v>42524.574108796296</v>
      </c>
    </row>
    <row r="433" spans="1:26" x14ac:dyDescent="0.3">
      <c r="A433">
        <v>84603</v>
      </c>
      <c r="B433" t="s">
        <v>222</v>
      </c>
      <c r="C433" t="s">
        <v>237</v>
      </c>
      <c r="D433" t="s">
        <v>238</v>
      </c>
      <c r="E433" t="s">
        <v>24</v>
      </c>
      <c r="F433" t="s">
        <v>27</v>
      </c>
      <c r="G433" t="s">
        <v>49</v>
      </c>
      <c r="H433" t="s">
        <v>508</v>
      </c>
      <c r="J433" t="s">
        <v>497</v>
      </c>
      <c r="K433" t="s">
        <v>41</v>
      </c>
      <c r="L433" t="s">
        <v>32</v>
      </c>
      <c r="M433" t="s">
        <v>44</v>
      </c>
      <c r="N433" t="s">
        <v>1194</v>
      </c>
      <c r="O433" t="s">
        <v>273</v>
      </c>
      <c r="R433" t="s">
        <v>235</v>
      </c>
      <c r="T433" t="s">
        <v>55</v>
      </c>
      <c r="U433" t="s">
        <v>45</v>
      </c>
      <c r="V433" t="s">
        <v>235</v>
      </c>
      <c r="W433" t="s">
        <v>1194</v>
      </c>
      <c r="X433" t="s">
        <v>506</v>
      </c>
      <c r="Y433" s="1">
        <v>42536.099398148152</v>
      </c>
      <c r="Z433" s="1">
        <v>42550.070474537039</v>
      </c>
    </row>
    <row r="434" spans="1:26" x14ac:dyDescent="0.3">
      <c r="A434">
        <v>84606</v>
      </c>
      <c r="B434" t="s">
        <v>222</v>
      </c>
      <c r="C434" t="s">
        <v>237</v>
      </c>
      <c r="D434" t="s">
        <v>238</v>
      </c>
      <c r="E434" t="s">
        <v>24</v>
      </c>
      <c r="F434" t="s">
        <v>27</v>
      </c>
      <c r="G434" t="s">
        <v>49</v>
      </c>
      <c r="H434" t="s">
        <v>507</v>
      </c>
      <c r="I434" t="s">
        <v>497</v>
      </c>
      <c r="J434" t="s">
        <v>497</v>
      </c>
      <c r="K434" t="s">
        <v>41</v>
      </c>
      <c r="L434" t="s">
        <v>32</v>
      </c>
      <c r="M434" t="s">
        <v>44</v>
      </c>
      <c r="N434" t="s">
        <v>1194</v>
      </c>
      <c r="O434" t="s">
        <v>273</v>
      </c>
      <c r="R434" t="s">
        <v>235</v>
      </c>
      <c r="T434" t="s">
        <v>55</v>
      </c>
      <c r="U434" t="s">
        <v>45</v>
      </c>
      <c r="V434" t="s">
        <v>235</v>
      </c>
      <c r="W434" t="s">
        <v>1194</v>
      </c>
      <c r="X434" t="s">
        <v>506</v>
      </c>
      <c r="Y434" s="1">
        <v>42536.113749999997</v>
      </c>
      <c r="Z434" s="1">
        <v>42550.071747685186</v>
      </c>
    </row>
    <row r="435" spans="1:26" x14ac:dyDescent="0.3">
      <c r="A435">
        <v>84853</v>
      </c>
      <c r="B435" t="s">
        <v>87</v>
      </c>
      <c r="C435" t="s">
        <v>237</v>
      </c>
      <c r="D435" t="s">
        <v>238</v>
      </c>
      <c r="E435" t="s">
        <v>24</v>
      </c>
      <c r="F435" t="s">
        <v>27</v>
      </c>
      <c r="G435" t="s">
        <v>42</v>
      </c>
      <c r="H435" t="s">
        <v>505</v>
      </c>
      <c r="I435" t="s">
        <v>56</v>
      </c>
      <c r="J435" t="s">
        <v>87</v>
      </c>
      <c r="K435" t="s">
        <v>41</v>
      </c>
      <c r="L435" t="s">
        <v>32</v>
      </c>
      <c r="M435" t="s">
        <v>213</v>
      </c>
      <c r="N435" t="s">
        <v>1194</v>
      </c>
      <c r="O435" t="s">
        <v>1194</v>
      </c>
      <c r="R435" t="s">
        <v>235</v>
      </c>
      <c r="T435" t="s">
        <v>43</v>
      </c>
      <c r="U435" t="s">
        <v>37</v>
      </c>
      <c r="V435" t="s">
        <v>26</v>
      </c>
      <c r="W435" t="s">
        <v>1194</v>
      </c>
      <c r="X435" t="s">
        <v>504</v>
      </c>
      <c r="Y435" s="1">
        <v>42541.198657407411</v>
      </c>
      <c r="Z435" s="1">
        <v>42541.233773148146</v>
      </c>
    </row>
    <row r="436" spans="1:26" x14ac:dyDescent="0.3">
      <c r="A436">
        <v>85001</v>
      </c>
      <c r="B436" t="s">
        <v>89</v>
      </c>
      <c r="C436" t="s">
        <v>237</v>
      </c>
      <c r="D436" t="s">
        <v>238</v>
      </c>
      <c r="E436" t="s">
        <v>24</v>
      </c>
      <c r="F436" t="s">
        <v>387</v>
      </c>
      <c r="G436" t="s">
        <v>49</v>
      </c>
      <c r="H436" t="s">
        <v>503</v>
      </c>
      <c r="J436" t="s">
        <v>248</v>
      </c>
      <c r="K436" t="s">
        <v>41</v>
      </c>
      <c r="L436" t="s">
        <v>101</v>
      </c>
      <c r="N436" t="s">
        <v>1194</v>
      </c>
      <c r="O436" t="s">
        <v>1194</v>
      </c>
      <c r="R436" t="s">
        <v>235</v>
      </c>
      <c r="T436" t="s">
        <v>43</v>
      </c>
      <c r="U436" t="s">
        <v>45</v>
      </c>
      <c r="V436" t="s">
        <v>235</v>
      </c>
      <c r="W436" t="s">
        <v>1194</v>
      </c>
      <c r="Y436" s="1">
        <v>42543.05914351852</v>
      </c>
      <c r="Z436" s="1">
        <v>42724.952094907407</v>
      </c>
    </row>
    <row r="437" spans="1:26" x14ac:dyDescent="0.3">
      <c r="A437">
        <v>85002</v>
      </c>
      <c r="B437" t="s">
        <v>89</v>
      </c>
      <c r="C437" t="s">
        <v>237</v>
      </c>
      <c r="D437" t="s">
        <v>238</v>
      </c>
      <c r="E437" t="s">
        <v>24</v>
      </c>
      <c r="F437" t="s">
        <v>27</v>
      </c>
      <c r="G437" t="s">
        <v>49</v>
      </c>
      <c r="H437" t="s">
        <v>502</v>
      </c>
      <c r="J437" t="s">
        <v>497</v>
      </c>
      <c r="K437" t="s">
        <v>41</v>
      </c>
      <c r="L437" t="s">
        <v>32</v>
      </c>
      <c r="N437" t="s">
        <v>1194</v>
      </c>
      <c r="O437" t="s">
        <v>500</v>
      </c>
      <c r="R437" t="s">
        <v>235</v>
      </c>
      <c r="T437" t="s">
        <v>55</v>
      </c>
      <c r="U437" t="s">
        <v>45</v>
      </c>
      <c r="V437" t="s">
        <v>235</v>
      </c>
      <c r="W437" t="s">
        <v>1194</v>
      </c>
      <c r="Y437" s="1">
        <v>42543.065324074072</v>
      </c>
      <c r="Z437" s="1">
        <v>42724.952881944446</v>
      </c>
    </row>
    <row r="438" spans="1:26" x14ac:dyDescent="0.3">
      <c r="A438">
        <v>85013</v>
      </c>
      <c r="B438" t="s">
        <v>89</v>
      </c>
      <c r="C438" t="s">
        <v>237</v>
      </c>
      <c r="D438" t="s">
        <v>238</v>
      </c>
      <c r="E438" t="s">
        <v>24</v>
      </c>
      <c r="F438" t="s">
        <v>27</v>
      </c>
      <c r="G438" t="s">
        <v>49</v>
      </c>
      <c r="H438" t="s">
        <v>501</v>
      </c>
      <c r="I438" t="s">
        <v>248</v>
      </c>
      <c r="J438" t="s">
        <v>248</v>
      </c>
      <c r="K438" t="s">
        <v>41</v>
      </c>
      <c r="L438" t="s">
        <v>240</v>
      </c>
      <c r="N438" t="s">
        <v>1194</v>
      </c>
      <c r="O438" t="s">
        <v>1194</v>
      </c>
      <c r="R438" t="s">
        <v>235</v>
      </c>
      <c r="S438" t="s">
        <v>235</v>
      </c>
      <c r="T438" t="s">
        <v>67</v>
      </c>
      <c r="U438" t="s">
        <v>45</v>
      </c>
      <c r="V438" t="s">
        <v>235</v>
      </c>
      <c r="W438" t="s">
        <v>1194</v>
      </c>
      <c r="Y438" s="1">
        <v>42543.171284722222</v>
      </c>
      <c r="Z438" s="1">
        <v>42543.408020833333</v>
      </c>
    </row>
    <row r="439" spans="1:26" x14ac:dyDescent="0.3">
      <c r="A439">
        <v>85062</v>
      </c>
      <c r="B439" t="s">
        <v>222</v>
      </c>
      <c r="C439" t="s">
        <v>237</v>
      </c>
      <c r="D439" t="s">
        <v>238</v>
      </c>
      <c r="E439" t="s">
        <v>24</v>
      </c>
      <c r="F439" t="s">
        <v>27</v>
      </c>
      <c r="G439" t="s">
        <v>49</v>
      </c>
      <c r="H439" t="s">
        <v>499</v>
      </c>
      <c r="I439" t="s">
        <v>248</v>
      </c>
      <c r="J439" t="s">
        <v>248</v>
      </c>
      <c r="K439" t="s">
        <v>41</v>
      </c>
      <c r="L439" t="s">
        <v>101</v>
      </c>
      <c r="N439" t="s">
        <v>1194</v>
      </c>
      <c r="O439" t="s">
        <v>500</v>
      </c>
      <c r="R439" t="s">
        <v>235</v>
      </c>
      <c r="S439" t="s">
        <v>235</v>
      </c>
      <c r="T439" t="s">
        <v>55</v>
      </c>
      <c r="U439" t="s">
        <v>45</v>
      </c>
      <c r="V439" t="s">
        <v>235</v>
      </c>
      <c r="W439" t="s">
        <v>1194</v>
      </c>
      <c r="Y439" s="1">
        <v>42544.146122685182</v>
      </c>
      <c r="Z439" s="1">
        <v>42545.000081018516</v>
      </c>
    </row>
    <row r="440" spans="1:26" x14ac:dyDescent="0.3">
      <c r="A440">
        <v>85362</v>
      </c>
      <c r="B440" t="s">
        <v>181</v>
      </c>
      <c r="C440" t="s">
        <v>237</v>
      </c>
      <c r="D440" t="s">
        <v>238</v>
      </c>
      <c r="E440" t="s">
        <v>24</v>
      </c>
      <c r="F440" t="s">
        <v>27</v>
      </c>
      <c r="G440" t="s">
        <v>49</v>
      </c>
      <c r="H440" t="s">
        <v>498</v>
      </c>
      <c r="I440" t="s">
        <v>497</v>
      </c>
      <c r="J440" t="s">
        <v>497</v>
      </c>
      <c r="K440" t="s">
        <v>41</v>
      </c>
      <c r="L440" t="s">
        <v>32</v>
      </c>
      <c r="N440" t="s">
        <v>1194</v>
      </c>
      <c r="O440" t="s">
        <v>271</v>
      </c>
      <c r="R440" t="s">
        <v>235</v>
      </c>
      <c r="T440" t="s">
        <v>55</v>
      </c>
      <c r="U440" t="s">
        <v>45</v>
      </c>
      <c r="V440" t="s">
        <v>235</v>
      </c>
      <c r="W440" t="s">
        <v>1194</v>
      </c>
      <c r="Y440" s="1">
        <v>42550.058668981481</v>
      </c>
      <c r="Z440" s="1">
        <v>42550.095520833333</v>
      </c>
    </row>
    <row r="441" spans="1:26" x14ac:dyDescent="0.3">
      <c r="A441">
        <v>85813</v>
      </c>
      <c r="B441" t="s">
        <v>89</v>
      </c>
      <c r="C441" t="s">
        <v>237</v>
      </c>
      <c r="D441" t="s">
        <v>238</v>
      </c>
      <c r="E441" t="s">
        <v>24</v>
      </c>
      <c r="F441" t="s">
        <v>27</v>
      </c>
      <c r="G441" t="s">
        <v>25</v>
      </c>
      <c r="H441" t="s">
        <v>496</v>
      </c>
      <c r="J441" t="s">
        <v>282</v>
      </c>
      <c r="K441" t="s">
        <v>41</v>
      </c>
      <c r="L441" t="s">
        <v>32</v>
      </c>
      <c r="N441" t="s">
        <v>1194</v>
      </c>
      <c r="O441" t="s">
        <v>495</v>
      </c>
      <c r="R441" t="s">
        <v>235</v>
      </c>
      <c r="T441" t="s">
        <v>55</v>
      </c>
      <c r="U441" t="s">
        <v>45</v>
      </c>
      <c r="V441" t="s">
        <v>235</v>
      </c>
      <c r="W441" t="s">
        <v>1194</v>
      </c>
      <c r="Y441" s="1">
        <v>42558.656273148146</v>
      </c>
      <c r="Z441" s="1">
        <v>42559.199791666666</v>
      </c>
    </row>
    <row r="442" spans="1:26" x14ac:dyDescent="0.3">
      <c r="A442">
        <v>85893</v>
      </c>
      <c r="B442" t="s">
        <v>89</v>
      </c>
      <c r="C442" t="s">
        <v>237</v>
      </c>
      <c r="D442" t="s">
        <v>238</v>
      </c>
      <c r="E442" t="s">
        <v>24</v>
      </c>
      <c r="F442" t="s">
        <v>27</v>
      </c>
      <c r="G442" t="s">
        <v>25</v>
      </c>
      <c r="H442" t="s">
        <v>494</v>
      </c>
      <c r="I442" t="s">
        <v>282</v>
      </c>
      <c r="J442" t="s">
        <v>89</v>
      </c>
      <c r="K442" t="s">
        <v>41</v>
      </c>
      <c r="L442" t="s">
        <v>32</v>
      </c>
      <c r="M442" t="s">
        <v>44</v>
      </c>
      <c r="N442" t="s">
        <v>1194</v>
      </c>
      <c r="O442" t="s">
        <v>495</v>
      </c>
      <c r="Q442" t="s">
        <v>493</v>
      </c>
      <c r="R442" t="s">
        <v>235</v>
      </c>
      <c r="T442" t="s">
        <v>55</v>
      </c>
      <c r="U442" t="s">
        <v>45</v>
      </c>
      <c r="V442" t="s">
        <v>26</v>
      </c>
      <c r="W442" t="s">
        <v>1194</v>
      </c>
      <c r="X442" t="s">
        <v>492</v>
      </c>
      <c r="Y442" s="1">
        <v>42561.933888888889</v>
      </c>
      <c r="Z442" s="1">
        <v>42649.585636574076</v>
      </c>
    </row>
    <row r="443" spans="1:26" x14ac:dyDescent="0.3">
      <c r="A443">
        <v>87010</v>
      </c>
      <c r="B443" t="s">
        <v>89</v>
      </c>
      <c r="C443" t="s">
        <v>237</v>
      </c>
      <c r="D443" t="s">
        <v>238</v>
      </c>
      <c r="E443" t="s">
        <v>24</v>
      </c>
      <c r="F443" t="s">
        <v>387</v>
      </c>
      <c r="G443" t="s">
        <v>76</v>
      </c>
      <c r="H443" t="s">
        <v>491</v>
      </c>
      <c r="I443" t="s">
        <v>921</v>
      </c>
      <c r="J443" t="s">
        <v>89</v>
      </c>
      <c r="K443" t="s">
        <v>41</v>
      </c>
      <c r="L443" t="s">
        <v>32</v>
      </c>
      <c r="N443" t="s">
        <v>1194</v>
      </c>
      <c r="O443" t="s">
        <v>472</v>
      </c>
      <c r="R443" t="s">
        <v>235</v>
      </c>
      <c r="T443" t="s">
        <v>55</v>
      </c>
      <c r="U443" t="s">
        <v>45</v>
      </c>
      <c r="V443" t="s">
        <v>26</v>
      </c>
      <c r="W443" t="s">
        <v>1194</v>
      </c>
      <c r="Y443" s="1">
        <v>42585.008634259262</v>
      </c>
      <c r="Z443" s="1">
        <v>42773.142962962964</v>
      </c>
    </row>
    <row r="444" spans="1:26" x14ac:dyDescent="0.3">
      <c r="A444">
        <v>87781</v>
      </c>
      <c r="B444" t="s">
        <v>89</v>
      </c>
      <c r="C444" t="s">
        <v>237</v>
      </c>
      <c r="D444" t="s">
        <v>238</v>
      </c>
      <c r="E444" t="s">
        <v>24</v>
      </c>
      <c r="F444" t="s">
        <v>27</v>
      </c>
      <c r="G444" t="s">
        <v>76</v>
      </c>
      <c r="H444" t="s">
        <v>490</v>
      </c>
      <c r="I444" t="s">
        <v>920</v>
      </c>
      <c r="J444" t="s">
        <v>89</v>
      </c>
      <c r="K444" t="s">
        <v>41</v>
      </c>
      <c r="L444" t="s">
        <v>32</v>
      </c>
      <c r="N444" t="s">
        <v>1194</v>
      </c>
      <c r="O444" t="s">
        <v>465</v>
      </c>
      <c r="R444" t="s">
        <v>235</v>
      </c>
      <c r="T444" t="s">
        <v>43</v>
      </c>
      <c r="U444" t="s">
        <v>29</v>
      </c>
      <c r="V444" t="s">
        <v>26</v>
      </c>
      <c r="W444" t="s">
        <v>1194</v>
      </c>
      <c r="Y444" s="1">
        <v>42599.913611111115</v>
      </c>
      <c r="Z444" s="1">
        <v>42615.543958333335</v>
      </c>
    </row>
    <row r="445" spans="1:26" x14ac:dyDescent="0.3">
      <c r="A445">
        <v>90029</v>
      </c>
      <c r="B445" t="s">
        <v>89</v>
      </c>
      <c r="C445" t="s">
        <v>237</v>
      </c>
      <c r="D445" t="s">
        <v>238</v>
      </c>
      <c r="E445" t="s">
        <v>24</v>
      </c>
      <c r="F445" t="s">
        <v>27</v>
      </c>
      <c r="G445" t="s">
        <v>187</v>
      </c>
      <c r="H445" t="s">
        <v>489</v>
      </c>
      <c r="I445" t="s">
        <v>913</v>
      </c>
      <c r="J445" t="s">
        <v>89</v>
      </c>
      <c r="K445" t="s">
        <v>41</v>
      </c>
      <c r="L445" t="s">
        <v>32</v>
      </c>
      <c r="M445" t="s">
        <v>369</v>
      </c>
      <c r="N445" t="s">
        <v>1194</v>
      </c>
      <c r="O445" t="s">
        <v>399</v>
      </c>
      <c r="R445" t="s">
        <v>235</v>
      </c>
      <c r="T445" t="s">
        <v>43</v>
      </c>
      <c r="U445" t="s">
        <v>29</v>
      </c>
      <c r="V445" t="s">
        <v>26</v>
      </c>
      <c r="W445" t="s">
        <v>361</v>
      </c>
      <c r="Y445" s="1">
        <v>42646.93681712963</v>
      </c>
      <c r="Z445" s="1">
        <v>42736.965682870374</v>
      </c>
    </row>
    <row r="446" spans="1:26" x14ac:dyDescent="0.3">
      <c r="A446">
        <v>75590</v>
      </c>
      <c r="B446" t="s">
        <v>111</v>
      </c>
      <c r="C446" t="s">
        <v>63</v>
      </c>
      <c r="D446" t="s">
        <v>65</v>
      </c>
      <c r="E446" t="s">
        <v>24</v>
      </c>
      <c r="F446" t="s">
        <v>27</v>
      </c>
      <c r="G446" t="s">
        <v>169</v>
      </c>
      <c r="H446" t="s">
        <v>488</v>
      </c>
      <c r="I446" t="s">
        <v>163</v>
      </c>
      <c r="J446" t="s">
        <v>64</v>
      </c>
      <c r="K446" t="s">
        <v>41</v>
      </c>
      <c r="L446" t="s">
        <v>32</v>
      </c>
      <c r="N446" t="s">
        <v>1194</v>
      </c>
      <c r="O446" t="s">
        <v>1194</v>
      </c>
      <c r="R446" t="s">
        <v>235</v>
      </c>
      <c r="T446" t="s">
        <v>43</v>
      </c>
      <c r="U446" t="s">
        <v>29</v>
      </c>
      <c r="V446" t="s">
        <v>36</v>
      </c>
      <c r="W446" t="s">
        <v>1194</v>
      </c>
      <c r="Y446" s="1">
        <v>42390.03528935185</v>
      </c>
      <c r="Z446" s="1">
        <v>42689.977997685186</v>
      </c>
    </row>
    <row r="447" spans="1:26" x14ac:dyDescent="0.3">
      <c r="A447">
        <v>78764</v>
      </c>
      <c r="B447" t="s">
        <v>486</v>
      </c>
      <c r="C447" t="s">
        <v>63</v>
      </c>
      <c r="D447" t="s">
        <v>119</v>
      </c>
      <c r="E447" t="s">
        <v>24</v>
      </c>
      <c r="F447" t="s">
        <v>27</v>
      </c>
      <c r="G447" t="s">
        <v>220</v>
      </c>
      <c r="H447" t="s">
        <v>487</v>
      </c>
      <c r="I447" t="s">
        <v>163</v>
      </c>
      <c r="J447" t="s">
        <v>486</v>
      </c>
      <c r="K447" t="s">
        <v>41</v>
      </c>
      <c r="L447" t="s">
        <v>32</v>
      </c>
      <c r="N447" t="s">
        <v>1194</v>
      </c>
      <c r="O447" t="s">
        <v>1194</v>
      </c>
      <c r="R447" t="s">
        <v>235</v>
      </c>
      <c r="T447" t="s">
        <v>67</v>
      </c>
      <c r="U447" t="s">
        <v>45</v>
      </c>
      <c r="V447" t="s">
        <v>235</v>
      </c>
      <c r="W447" t="s">
        <v>1194</v>
      </c>
      <c r="Y447" s="1">
        <v>42443.65730324074</v>
      </c>
      <c r="Z447" s="1">
        <v>42783.138333333336</v>
      </c>
    </row>
    <row r="448" spans="1:26" x14ac:dyDescent="0.3">
      <c r="A448">
        <v>79253</v>
      </c>
      <c r="B448" t="s">
        <v>174</v>
      </c>
      <c r="C448" t="s">
        <v>63</v>
      </c>
      <c r="D448" t="s">
        <v>65</v>
      </c>
      <c r="E448" t="s">
        <v>24</v>
      </c>
      <c r="F448" t="s">
        <v>27</v>
      </c>
      <c r="G448" t="s">
        <v>25</v>
      </c>
      <c r="H448" t="s">
        <v>485</v>
      </c>
      <c r="I448" t="s">
        <v>163</v>
      </c>
      <c r="J448" t="s">
        <v>111</v>
      </c>
      <c r="K448" t="s">
        <v>41</v>
      </c>
      <c r="L448" t="s">
        <v>32</v>
      </c>
      <c r="N448" t="s">
        <v>1194</v>
      </c>
      <c r="O448" t="s">
        <v>1194</v>
      </c>
      <c r="R448" t="s">
        <v>235</v>
      </c>
      <c r="T448" t="s">
        <v>55</v>
      </c>
      <c r="U448" t="s">
        <v>37</v>
      </c>
      <c r="V448" t="s">
        <v>36</v>
      </c>
      <c r="W448" t="s">
        <v>1194</v>
      </c>
      <c r="Y448" s="1">
        <v>42451.211273148147</v>
      </c>
      <c r="Z448" s="1">
        <v>42527.960416666669</v>
      </c>
    </row>
    <row r="449" spans="1:26" x14ac:dyDescent="0.3">
      <c r="A449">
        <v>80374</v>
      </c>
      <c r="B449" t="s">
        <v>111</v>
      </c>
      <c r="C449" t="s">
        <v>63</v>
      </c>
      <c r="D449" t="s">
        <v>65</v>
      </c>
      <c r="E449" t="s">
        <v>24</v>
      </c>
      <c r="F449" t="s">
        <v>387</v>
      </c>
      <c r="G449" t="s">
        <v>201</v>
      </c>
      <c r="H449" t="s">
        <v>484</v>
      </c>
      <c r="I449" t="s">
        <v>800</v>
      </c>
      <c r="J449" t="s">
        <v>163</v>
      </c>
      <c r="K449" t="s">
        <v>41</v>
      </c>
      <c r="L449" t="s">
        <v>32</v>
      </c>
      <c r="M449" t="s">
        <v>104</v>
      </c>
      <c r="N449" t="s">
        <v>1194</v>
      </c>
      <c r="O449" t="s">
        <v>1194</v>
      </c>
      <c r="R449" t="s">
        <v>235</v>
      </c>
      <c r="S449" t="s">
        <v>426</v>
      </c>
      <c r="T449" t="s">
        <v>43</v>
      </c>
      <c r="U449" t="s">
        <v>29</v>
      </c>
      <c r="V449" t="s">
        <v>36</v>
      </c>
      <c r="W449" t="s">
        <v>361</v>
      </c>
      <c r="Y449" s="1">
        <v>42466.930092592593</v>
      </c>
      <c r="Z449" s="1">
        <v>42736.930972222224</v>
      </c>
    </row>
    <row r="450" spans="1:26" x14ac:dyDescent="0.3">
      <c r="A450">
        <v>81175</v>
      </c>
      <c r="B450" t="s">
        <v>111</v>
      </c>
      <c r="C450" t="s">
        <v>63</v>
      </c>
      <c r="D450" t="s">
        <v>65</v>
      </c>
      <c r="E450" t="s">
        <v>24</v>
      </c>
      <c r="F450" t="s">
        <v>27</v>
      </c>
      <c r="G450" t="s">
        <v>275</v>
      </c>
      <c r="H450" t="s">
        <v>483</v>
      </c>
      <c r="I450" t="s">
        <v>163</v>
      </c>
      <c r="J450" t="s">
        <v>111</v>
      </c>
      <c r="K450" t="s">
        <v>41</v>
      </c>
      <c r="L450" t="s">
        <v>32</v>
      </c>
      <c r="N450" t="s">
        <v>1194</v>
      </c>
      <c r="O450" t="s">
        <v>1194</v>
      </c>
      <c r="R450" t="s">
        <v>235</v>
      </c>
      <c r="T450" t="s">
        <v>67</v>
      </c>
      <c r="U450" t="s">
        <v>45</v>
      </c>
      <c r="V450" t="s">
        <v>235</v>
      </c>
      <c r="W450" t="s">
        <v>1194</v>
      </c>
      <c r="Y450" s="1">
        <v>42479.990405092591</v>
      </c>
      <c r="Z450" s="1">
        <v>42689.987314814818</v>
      </c>
    </row>
    <row r="451" spans="1:26" x14ac:dyDescent="0.3">
      <c r="A451">
        <v>88439</v>
      </c>
      <c r="B451" t="s">
        <v>64</v>
      </c>
      <c r="C451" t="s">
        <v>63</v>
      </c>
      <c r="D451" t="s">
        <v>119</v>
      </c>
      <c r="E451" t="s">
        <v>24</v>
      </c>
      <c r="F451" t="s">
        <v>387</v>
      </c>
      <c r="G451" t="s">
        <v>169</v>
      </c>
      <c r="H451" t="s">
        <v>482</v>
      </c>
      <c r="I451" t="s">
        <v>195</v>
      </c>
      <c r="J451" t="s">
        <v>64</v>
      </c>
      <c r="K451" t="s">
        <v>41</v>
      </c>
      <c r="L451" t="s">
        <v>32</v>
      </c>
      <c r="M451" t="s">
        <v>369</v>
      </c>
      <c r="N451" t="s">
        <v>1194</v>
      </c>
      <c r="O451" t="s">
        <v>404</v>
      </c>
      <c r="R451" t="s">
        <v>235</v>
      </c>
      <c r="T451" t="s">
        <v>43</v>
      </c>
      <c r="U451" t="s">
        <v>37</v>
      </c>
      <c r="V451" t="s">
        <v>26</v>
      </c>
      <c r="W451" t="s">
        <v>1194</v>
      </c>
      <c r="Y451" s="1">
        <v>42614.139872685184</v>
      </c>
      <c r="Z451" s="1">
        <v>42782.273958333331</v>
      </c>
    </row>
    <row r="452" spans="1:26" x14ac:dyDescent="0.3">
      <c r="A452">
        <v>95006</v>
      </c>
      <c r="B452" t="s">
        <v>236</v>
      </c>
      <c r="C452" t="s">
        <v>63</v>
      </c>
      <c r="D452" t="s">
        <v>65</v>
      </c>
      <c r="E452" t="s">
        <v>24</v>
      </c>
      <c r="F452" t="s">
        <v>27</v>
      </c>
      <c r="G452" t="s">
        <v>275</v>
      </c>
      <c r="H452" t="s">
        <v>481</v>
      </c>
      <c r="I452" t="s">
        <v>163</v>
      </c>
      <c r="J452" t="s">
        <v>236</v>
      </c>
      <c r="K452" t="s">
        <v>41</v>
      </c>
      <c r="L452" t="s">
        <v>240</v>
      </c>
      <c r="M452" t="s">
        <v>185</v>
      </c>
      <c r="N452" t="s">
        <v>1194</v>
      </c>
      <c r="O452" t="s">
        <v>373</v>
      </c>
      <c r="R452" t="s">
        <v>235</v>
      </c>
      <c r="T452" t="s">
        <v>67</v>
      </c>
      <c r="U452" t="s">
        <v>60</v>
      </c>
      <c r="V452" t="s">
        <v>235</v>
      </c>
      <c r="W452" t="s">
        <v>1194</v>
      </c>
      <c r="Y452" s="1">
        <v>42760.000775462962</v>
      </c>
      <c r="Z452" s="1">
        <v>42783.142175925925</v>
      </c>
    </row>
    <row r="453" spans="1:26" x14ac:dyDescent="0.3">
      <c r="A453">
        <v>76400</v>
      </c>
      <c r="B453" t="s">
        <v>181</v>
      </c>
      <c r="C453" t="s">
        <v>223</v>
      </c>
      <c r="D453" t="s">
        <v>291</v>
      </c>
      <c r="E453" t="s">
        <v>24</v>
      </c>
      <c r="F453" t="s">
        <v>27</v>
      </c>
      <c r="G453" t="s">
        <v>76</v>
      </c>
      <c r="H453" t="s">
        <v>480</v>
      </c>
      <c r="I453" t="s">
        <v>497</v>
      </c>
      <c r="J453" t="s">
        <v>181</v>
      </c>
      <c r="K453" t="s">
        <v>41</v>
      </c>
      <c r="L453" t="s">
        <v>32</v>
      </c>
      <c r="N453" t="s">
        <v>1194</v>
      </c>
      <c r="O453" t="s">
        <v>1194</v>
      </c>
      <c r="R453" t="s">
        <v>235</v>
      </c>
      <c r="T453" t="s">
        <v>55</v>
      </c>
      <c r="U453" t="s">
        <v>37</v>
      </c>
      <c r="V453" t="s">
        <v>26</v>
      </c>
      <c r="W453" t="s">
        <v>1194</v>
      </c>
      <c r="Y453" s="1">
        <v>42402.074050925927</v>
      </c>
      <c r="Z453" s="1">
        <v>42461.069131944445</v>
      </c>
    </row>
    <row r="454" spans="1:26" x14ac:dyDescent="0.3">
      <c r="A454">
        <v>76736</v>
      </c>
      <c r="B454" t="s">
        <v>181</v>
      </c>
      <c r="C454" t="s">
        <v>223</v>
      </c>
      <c r="D454" t="s">
        <v>291</v>
      </c>
      <c r="E454" t="s">
        <v>24</v>
      </c>
      <c r="F454" t="s">
        <v>27</v>
      </c>
      <c r="G454" t="s">
        <v>187</v>
      </c>
      <c r="H454" t="s">
        <v>479</v>
      </c>
      <c r="I454" t="s">
        <v>497</v>
      </c>
      <c r="J454" t="s">
        <v>181</v>
      </c>
      <c r="K454" t="s">
        <v>41</v>
      </c>
      <c r="L454" t="s">
        <v>32</v>
      </c>
      <c r="M454" t="s">
        <v>83</v>
      </c>
      <c r="N454" t="s">
        <v>1194</v>
      </c>
      <c r="O454" t="s">
        <v>1194</v>
      </c>
      <c r="R454" t="s">
        <v>235</v>
      </c>
      <c r="T454" t="s">
        <v>67</v>
      </c>
      <c r="U454" t="s">
        <v>29</v>
      </c>
      <c r="V454" t="s">
        <v>26</v>
      </c>
      <c r="W454" t="s">
        <v>456</v>
      </c>
      <c r="Y454" s="1">
        <v>42408.961423611108</v>
      </c>
      <c r="Z454" s="1">
        <v>42611.992118055554</v>
      </c>
    </row>
    <row r="455" spans="1:26" x14ac:dyDescent="0.3">
      <c r="A455">
        <v>80331</v>
      </c>
      <c r="B455" t="s">
        <v>181</v>
      </c>
      <c r="C455" t="s">
        <v>223</v>
      </c>
      <c r="D455" t="s">
        <v>224</v>
      </c>
      <c r="E455" t="s">
        <v>24</v>
      </c>
      <c r="F455" t="s">
        <v>27</v>
      </c>
      <c r="G455" t="s">
        <v>187</v>
      </c>
      <c r="H455" t="s">
        <v>478</v>
      </c>
      <c r="I455" t="s">
        <v>497</v>
      </c>
      <c r="J455" t="s">
        <v>181</v>
      </c>
      <c r="K455" t="s">
        <v>41</v>
      </c>
      <c r="L455" t="s">
        <v>32</v>
      </c>
      <c r="N455" t="s">
        <v>1194</v>
      </c>
      <c r="O455" t="s">
        <v>1194</v>
      </c>
      <c r="R455" t="s">
        <v>235</v>
      </c>
      <c r="T455" t="s">
        <v>55</v>
      </c>
      <c r="U455" t="s">
        <v>37</v>
      </c>
      <c r="V455" t="s">
        <v>26</v>
      </c>
      <c r="W455" t="s">
        <v>1194</v>
      </c>
      <c r="Y455" s="1">
        <v>42466.238483796296</v>
      </c>
      <c r="Z455" s="1">
        <v>42527.963506944441</v>
      </c>
    </row>
    <row r="456" spans="1:26" x14ac:dyDescent="0.3">
      <c r="A456">
        <v>80333</v>
      </c>
      <c r="B456" t="s">
        <v>181</v>
      </c>
      <c r="C456" t="s">
        <v>223</v>
      </c>
      <c r="D456" t="s">
        <v>224</v>
      </c>
      <c r="E456" t="s">
        <v>24</v>
      </c>
      <c r="F456" t="s">
        <v>27</v>
      </c>
      <c r="G456" t="s">
        <v>187</v>
      </c>
      <c r="H456" t="s">
        <v>477</v>
      </c>
      <c r="I456" t="s">
        <v>497</v>
      </c>
      <c r="J456" t="s">
        <v>181</v>
      </c>
      <c r="K456" t="s">
        <v>41</v>
      </c>
      <c r="L456" t="s">
        <v>32</v>
      </c>
      <c r="N456" t="s">
        <v>1194</v>
      </c>
      <c r="O456" t="s">
        <v>1194</v>
      </c>
      <c r="R456" t="s">
        <v>235</v>
      </c>
      <c r="T456" t="s">
        <v>43</v>
      </c>
      <c r="U456" t="s">
        <v>29</v>
      </c>
      <c r="V456" t="s">
        <v>26</v>
      </c>
      <c r="W456" t="s">
        <v>1194</v>
      </c>
      <c r="Y456" s="1">
        <v>42466.248287037037</v>
      </c>
      <c r="Z456" s="1">
        <v>42524.181620370371</v>
      </c>
    </row>
    <row r="457" spans="1:26" x14ac:dyDescent="0.3">
      <c r="A457">
        <v>81276</v>
      </c>
      <c r="B457" t="s">
        <v>222</v>
      </c>
      <c r="C457" t="s">
        <v>223</v>
      </c>
      <c r="D457" t="s">
        <v>224</v>
      </c>
      <c r="E457" t="s">
        <v>24</v>
      </c>
      <c r="F457" t="s">
        <v>27</v>
      </c>
      <c r="G457" t="s">
        <v>49</v>
      </c>
      <c r="H457" t="s">
        <v>476</v>
      </c>
      <c r="I457" t="s">
        <v>497</v>
      </c>
      <c r="J457" t="s">
        <v>222</v>
      </c>
      <c r="K457" t="s">
        <v>41</v>
      </c>
      <c r="L457" t="s">
        <v>32</v>
      </c>
      <c r="N457" t="s">
        <v>1194</v>
      </c>
      <c r="O457" t="s">
        <v>1194</v>
      </c>
      <c r="R457" t="s">
        <v>235</v>
      </c>
      <c r="T457" t="s">
        <v>55</v>
      </c>
      <c r="U457" t="s">
        <v>37</v>
      </c>
      <c r="V457" t="s">
        <v>26</v>
      </c>
      <c r="W457" t="s">
        <v>456</v>
      </c>
      <c r="Y457" s="1">
        <v>42481.007719907408</v>
      </c>
      <c r="Z457" s="1">
        <v>42524.183067129627</v>
      </c>
    </row>
    <row r="458" spans="1:26" x14ac:dyDescent="0.3">
      <c r="A458">
        <v>84176</v>
      </c>
      <c r="B458" t="s">
        <v>181</v>
      </c>
      <c r="C458" t="s">
        <v>223</v>
      </c>
      <c r="D458" t="s">
        <v>224</v>
      </c>
      <c r="E458" t="s">
        <v>24</v>
      </c>
      <c r="F458" t="s">
        <v>27</v>
      </c>
      <c r="G458" t="s">
        <v>187</v>
      </c>
      <c r="H458" t="s">
        <v>475</v>
      </c>
      <c r="I458" t="s">
        <v>800</v>
      </c>
      <c r="J458" t="s">
        <v>181</v>
      </c>
      <c r="K458" t="s">
        <v>41</v>
      </c>
      <c r="L458" t="s">
        <v>32</v>
      </c>
      <c r="M458" t="s">
        <v>44</v>
      </c>
      <c r="N458" t="s">
        <v>1194</v>
      </c>
      <c r="O458" t="s">
        <v>423</v>
      </c>
      <c r="Q458" t="s">
        <v>474</v>
      </c>
      <c r="R458" t="s">
        <v>235</v>
      </c>
      <c r="T458" t="s">
        <v>55</v>
      </c>
      <c r="U458" t="s">
        <v>37</v>
      </c>
      <c r="V458" t="s">
        <v>26</v>
      </c>
      <c r="W458" t="s">
        <v>1194</v>
      </c>
      <c r="X458" t="s">
        <v>473</v>
      </c>
      <c r="Y458" s="1">
        <v>42528.36310185185</v>
      </c>
      <c r="Z458" s="1">
        <v>42752.185543981483</v>
      </c>
    </row>
    <row r="459" spans="1:26" x14ac:dyDescent="0.3">
      <c r="A459">
        <v>87305</v>
      </c>
      <c r="B459" t="s">
        <v>181</v>
      </c>
      <c r="C459" t="s">
        <v>223</v>
      </c>
      <c r="D459" t="s">
        <v>224</v>
      </c>
      <c r="E459" t="s">
        <v>24</v>
      </c>
      <c r="F459" t="s">
        <v>27</v>
      </c>
      <c r="G459" t="s">
        <v>25</v>
      </c>
      <c r="H459" t="s">
        <v>471</v>
      </c>
      <c r="I459" t="s">
        <v>497</v>
      </c>
      <c r="J459" t="s">
        <v>181</v>
      </c>
      <c r="K459" t="s">
        <v>41</v>
      </c>
      <c r="L459" t="s">
        <v>32</v>
      </c>
      <c r="N459" t="s">
        <v>1194</v>
      </c>
      <c r="O459" t="s">
        <v>472</v>
      </c>
      <c r="R459" t="s">
        <v>235</v>
      </c>
      <c r="T459" t="s">
        <v>55</v>
      </c>
      <c r="U459" t="s">
        <v>37</v>
      </c>
      <c r="V459" t="s">
        <v>235</v>
      </c>
      <c r="W459" t="s">
        <v>1194</v>
      </c>
      <c r="Y459" s="1">
        <v>42591.07984953704</v>
      </c>
      <c r="Z459" s="1">
        <v>42591.149062500001</v>
      </c>
    </row>
    <row r="460" spans="1:26" x14ac:dyDescent="0.3">
      <c r="A460">
        <v>87880</v>
      </c>
      <c r="B460" t="s">
        <v>222</v>
      </c>
      <c r="C460" t="s">
        <v>223</v>
      </c>
      <c r="D460" t="s">
        <v>291</v>
      </c>
      <c r="E460" t="s">
        <v>24</v>
      </c>
      <c r="F460" t="s">
        <v>27</v>
      </c>
      <c r="G460" t="s">
        <v>49</v>
      </c>
      <c r="H460" t="s">
        <v>470</v>
      </c>
      <c r="I460" t="s">
        <v>497</v>
      </c>
      <c r="J460" t="s">
        <v>222</v>
      </c>
      <c r="K460" t="s">
        <v>41</v>
      </c>
      <c r="L460" t="s">
        <v>32</v>
      </c>
      <c r="M460" t="s">
        <v>369</v>
      </c>
      <c r="N460" t="s">
        <v>1194</v>
      </c>
      <c r="O460" t="s">
        <v>465</v>
      </c>
      <c r="R460" t="s">
        <v>235</v>
      </c>
      <c r="T460" t="s">
        <v>55</v>
      </c>
      <c r="U460" t="s">
        <v>45</v>
      </c>
      <c r="V460" t="s">
        <v>235</v>
      </c>
      <c r="W460" t="s">
        <v>1194</v>
      </c>
      <c r="Y460" s="1">
        <v>42603.980543981481</v>
      </c>
      <c r="Z460" s="1">
        <v>42606.308993055558</v>
      </c>
    </row>
    <row r="461" spans="1:26" x14ac:dyDescent="0.3">
      <c r="A461">
        <v>89032</v>
      </c>
      <c r="B461" t="s">
        <v>181</v>
      </c>
      <c r="C461" t="s">
        <v>223</v>
      </c>
      <c r="D461" t="s">
        <v>224</v>
      </c>
      <c r="E461" t="s">
        <v>24</v>
      </c>
      <c r="F461" t="s">
        <v>387</v>
      </c>
      <c r="G461" t="s">
        <v>169</v>
      </c>
      <c r="H461" t="s">
        <v>469</v>
      </c>
      <c r="I461" t="s">
        <v>919</v>
      </c>
      <c r="J461" t="s">
        <v>181</v>
      </c>
      <c r="K461" t="s">
        <v>41</v>
      </c>
      <c r="L461" t="s">
        <v>32</v>
      </c>
      <c r="M461" t="s">
        <v>369</v>
      </c>
      <c r="N461" t="s">
        <v>1194</v>
      </c>
      <c r="O461" t="s">
        <v>402</v>
      </c>
      <c r="R461" t="s">
        <v>235</v>
      </c>
      <c r="T461" t="s">
        <v>55</v>
      </c>
      <c r="U461" t="s">
        <v>37</v>
      </c>
      <c r="V461" t="s">
        <v>26</v>
      </c>
      <c r="W461" t="s">
        <v>1194</v>
      </c>
      <c r="Y461" s="1">
        <v>42627.936215277776</v>
      </c>
      <c r="Z461" s="1">
        <v>42751.146782407406</v>
      </c>
    </row>
    <row r="462" spans="1:26" x14ac:dyDescent="0.3">
      <c r="A462">
        <v>77795</v>
      </c>
      <c r="B462" t="s">
        <v>466</v>
      </c>
      <c r="C462" t="s">
        <v>114</v>
      </c>
      <c r="D462" t="s">
        <v>468</v>
      </c>
      <c r="E462" t="s">
        <v>24</v>
      </c>
      <c r="F462" t="s">
        <v>27</v>
      </c>
      <c r="G462" t="s">
        <v>201</v>
      </c>
      <c r="H462" t="s">
        <v>467</v>
      </c>
      <c r="I462" t="s">
        <v>163</v>
      </c>
      <c r="J462" t="s">
        <v>466</v>
      </c>
      <c r="K462" t="s">
        <v>41</v>
      </c>
      <c r="L462" t="s">
        <v>32</v>
      </c>
      <c r="M462" t="s">
        <v>185</v>
      </c>
      <c r="N462" t="s">
        <v>1194</v>
      </c>
      <c r="O462" t="s">
        <v>1194</v>
      </c>
      <c r="R462" t="s">
        <v>235</v>
      </c>
      <c r="T462" t="s">
        <v>55</v>
      </c>
      <c r="U462" t="s">
        <v>37</v>
      </c>
      <c r="V462" t="s">
        <v>36</v>
      </c>
      <c r="W462" t="s">
        <v>1194</v>
      </c>
      <c r="Y462" s="1">
        <v>42426.259618055556</v>
      </c>
      <c r="Z462" s="1">
        <v>42479.997152777774</v>
      </c>
    </row>
    <row r="463" spans="1:26" x14ac:dyDescent="0.3">
      <c r="A463">
        <v>78300</v>
      </c>
      <c r="B463" t="s">
        <v>461</v>
      </c>
      <c r="C463" t="s">
        <v>114</v>
      </c>
      <c r="D463" t="s">
        <v>116</v>
      </c>
      <c r="E463" t="s">
        <v>24</v>
      </c>
      <c r="F463" t="s">
        <v>27</v>
      </c>
      <c r="G463" t="s">
        <v>76</v>
      </c>
      <c r="H463" t="s">
        <v>464</v>
      </c>
      <c r="I463" t="s">
        <v>913</v>
      </c>
      <c r="J463" t="s">
        <v>163</v>
      </c>
      <c r="K463" t="s">
        <v>41</v>
      </c>
      <c r="L463" t="s">
        <v>32</v>
      </c>
      <c r="M463" t="s">
        <v>185</v>
      </c>
      <c r="N463" t="s">
        <v>1194</v>
      </c>
      <c r="O463" t="s">
        <v>465</v>
      </c>
      <c r="Q463" t="s">
        <v>463</v>
      </c>
      <c r="R463" t="s">
        <v>235</v>
      </c>
      <c r="T463" t="s">
        <v>43</v>
      </c>
      <c r="U463" t="s">
        <v>29</v>
      </c>
      <c r="V463" t="s">
        <v>36</v>
      </c>
      <c r="W463" t="s">
        <v>1194</v>
      </c>
      <c r="Y463" s="1">
        <v>42436.186736111114</v>
      </c>
      <c r="Z463" s="1">
        <v>42736.957141203704</v>
      </c>
    </row>
    <row r="464" spans="1:26" x14ac:dyDescent="0.3">
      <c r="A464">
        <v>87423</v>
      </c>
      <c r="B464" t="s">
        <v>461</v>
      </c>
      <c r="C464" t="s">
        <v>114</v>
      </c>
      <c r="D464" t="s">
        <v>961</v>
      </c>
      <c r="E464" t="s">
        <v>262</v>
      </c>
      <c r="F464" t="s">
        <v>27</v>
      </c>
      <c r="G464" t="s">
        <v>187</v>
      </c>
      <c r="H464" t="s">
        <v>960</v>
      </c>
      <c r="I464" t="s">
        <v>234</v>
      </c>
      <c r="J464" t="s">
        <v>461</v>
      </c>
      <c r="K464" t="s">
        <v>41</v>
      </c>
      <c r="L464" t="s">
        <v>32</v>
      </c>
      <c r="N464" t="s">
        <v>1194</v>
      </c>
      <c r="O464" t="s">
        <v>1194</v>
      </c>
      <c r="R464" t="s">
        <v>235</v>
      </c>
      <c r="T464" t="s">
        <v>43</v>
      </c>
      <c r="U464" t="s">
        <v>29</v>
      </c>
      <c r="V464" t="s">
        <v>26</v>
      </c>
      <c r="W464" t="s">
        <v>1194</v>
      </c>
      <c r="Y464" s="1">
        <v>42592.967083333337</v>
      </c>
      <c r="Z464" s="1">
        <v>42593.225810185184</v>
      </c>
    </row>
    <row r="465" spans="1:27" x14ac:dyDescent="0.3">
      <c r="A465">
        <v>88442</v>
      </c>
      <c r="B465" t="s">
        <v>461</v>
      </c>
      <c r="C465" t="s">
        <v>114</v>
      </c>
      <c r="D465" t="s">
        <v>116</v>
      </c>
      <c r="E465" t="s">
        <v>24</v>
      </c>
      <c r="F465" t="s">
        <v>387</v>
      </c>
      <c r="G465" t="s">
        <v>169</v>
      </c>
      <c r="H465" t="s">
        <v>462</v>
      </c>
      <c r="I465" t="s">
        <v>800</v>
      </c>
      <c r="J465" t="s">
        <v>461</v>
      </c>
      <c r="K465" t="s">
        <v>41</v>
      </c>
      <c r="L465" t="s">
        <v>32</v>
      </c>
      <c r="M465" t="s">
        <v>369</v>
      </c>
      <c r="N465" t="s">
        <v>1194</v>
      </c>
      <c r="O465" t="s">
        <v>420</v>
      </c>
      <c r="R465" t="s">
        <v>235</v>
      </c>
      <c r="T465" t="s">
        <v>55</v>
      </c>
      <c r="U465" t="s">
        <v>37</v>
      </c>
      <c r="V465" t="s">
        <v>26</v>
      </c>
      <c r="W465" t="s">
        <v>1194</v>
      </c>
      <c r="Y465" s="1">
        <v>42614.159363425926</v>
      </c>
      <c r="Z465" s="1">
        <v>42746.189687500002</v>
      </c>
    </row>
    <row r="466" spans="1:27" x14ac:dyDescent="0.3">
      <c r="A466">
        <v>78237</v>
      </c>
      <c r="B466" t="s">
        <v>118</v>
      </c>
      <c r="C466" t="s">
        <v>305</v>
      </c>
      <c r="D466" t="s">
        <v>347</v>
      </c>
      <c r="E466" t="s">
        <v>303</v>
      </c>
      <c r="F466" t="s">
        <v>27</v>
      </c>
      <c r="G466" t="s">
        <v>76</v>
      </c>
      <c r="H466" t="s">
        <v>959</v>
      </c>
      <c r="I466" t="s">
        <v>52</v>
      </c>
      <c r="J466" t="s">
        <v>91</v>
      </c>
      <c r="K466" t="s">
        <v>41</v>
      </c>
      <c r="L466" t="s">
        <v>32</v>
      </c>
      <c r="M466" t="s">
        <v>298</v>
      </c>
      <c r="N466" t="s">
        <v>1194</v>
      </c>
      <c r="O466" t="s">
        <v>1194</v>
      </c>
      <c r="R466" t="s">
        <v>235</v>
      </c>
      <c r="T466" t="s">
        <v>43</v>
      </c>
      <c r="U466" t="s">
        <v>29</v>
      </c>
      <c r="V466" t="s">
        <v>130</v>
      </c>
      <c r="W466" t="s">
        <v>1194</v>
      </c>
      <c r="Y466" s="1">
        <v>42433.32712962963</v>
      </c>
      <c r="Z466" s="1">
        <v>42773.659629629627</v>
      </c>
    </row>
    <row r="467" spans="1:27" x14ac:dyDescent="0.3">
      <c r="A467">
        <v>80312</v>
      </c>
      <c r="B467" t="s">
        <v>340</v>
      </c>
      <c r="C467" t="s">
        <v>305</v>
      </c>
      <c r="D467" t="s">
        <v>311</v>
      </c>
      <c r="E467" t="s">
        <v>24</v>
      </c>
      <c r="F467" t="s">
        <v>27</v>
      </c>
      <c r="G467" t="s">
        <v>187</v>
      </c>
      <c r="H467" t="s">
        <v>460</v>
      </c>
      <c r="J467" t="s">
        <v>174</v>
      </c>
      <c r="K467" t="s">
        <v>41</v>
      </c>
      <c r="L467" t="s">
        <v>32</v>
      </c>
      <c r="N467" t="s">
        <v>1194</v>
      </c>
      <c r="O467" t="s">
        <v>1194</v>
      </c>
      <c r="R467" t="s">
        <v>235</v>
      </c>
      <c r="S467" t="s">
        <v>426</v>
      </c>
      <c r="T467" t="s">
        <v>67</v>
      </c>
      <c r="U467" t="s">
        <v>37</v>
      </c>
      <c r="V467" t="s">
        <v>26</v>
      </c>
      <c r="W467" t="s">
        <v>1194</v>
      </c>
      <c r="Y467" s="1">
        <v>42466.128449074073</v>
      </c>
      <c r="Z467" s="1">
        <v>42528.0003125</v>
      </c>
    </row>
    <row r="468" spans="1:27" x14ac:dyDescent="0.3">
      <c r="A468">
        <v>82996</v>
      </c>
      <c r="B468" t="s">
        <v>459</v>
      </c>
      <c r="C468" t="s">
        <v>305</v>
      </c>
      <c r="D468" t="s">
        <v>347</v>
      </c>
      <c r="E468" t="s">
        <v>24</v>
      </c>
      <c r="F468" t="s">
        <v>27</v>
      </c>
      <c r="G468" t="s">
        <v>187</v>
      </c>
      <c r="H468" t="s">
        <v>458</v>
      </c>
      <c r="I468" t="s">
        <v>279</v>
      </c>
      <c r="J468" t="s">
        <v>77</v>
      </c>
      <c r="K468" t="s">
        <v>41</v>
      </c>
      <c r="L468" t="s">
        <v>32</v>
      </c>
      <c r="M468" t="s">
        <v>185</v>
      </c>
      <c r="N468" t="s">
        <v>1194</v>
      </c>
      <c r="O468" t="s">
        <v>1194</v>
      </c>
      <c r="Q468" t="s">
        <v>457</v>
      </c>
      <c r="R468" t="s">
        <v>235</v>
      </c>
      <c r="T468" t="s">
        <v>67</v>
      </c>
      <c r="U468" t="s">
        <v>37</v>
      </c>
      <c r="V468" t="s">
        <v>26</v>
      </c>
      <c r="W468" t="s">
        <v>456</v>
      </c>
      <c r="Y468" s="1">
        <v>42506.725740740738</v>
      </c>
      <c r="Z468" s="1">
        <v>42570.722199074073</v>
      </c>
    </row>
    <row r="469" spans="1:27" x14ac:dyDescent="0.3">
      <c r="A469">
        <v>83823</v>
      </c>
      <c r="B469" t="s">
        <v>455</v>
      </c>
      <c r="C469" t="s">
        <v>305</v>
      </c>
      <c r="D469" t="s">
        <v>307</v>
      </c>
      <c r="E469" t="s">
        <v>24</v>
      </c>
      <c r="F469" t="s">
        <v>27</v>
      </c>
      <c r="G469" t="s">
        <v>187</v>
      </c>
      <c r="H469" t="s">
        <v>454</v>
      </c>
      <c r="I469" t="s">
        <v>195</v>
      </c>
      <c r="J469" t="s">
        <v>91</v>
      </c>
      <c r="K469" t="s">
        <v>41</v>
      </c>
      <c r="L469" t="s">
        <v>240</v>
      </c>
      <c r="M469" t="s">
        <v>365</v>
      </c>
      <c r="N469" t="s">
        <v>1194</v>
      </c>
      <c r="O469" t="s">
        <v>1194</v>
      </c>
      <c r="R469" t="s">
        <v>235</v>
      </c>
      <c r="T469" t="s">
        <v>43</v>
      </c>
      <c r="U469" t="s">
        <v>37</v>
      </c>
      <c r="V469" t="s">
        <v>26</v>
      </c>
      <c r="W469" t="s">
        <v>1194</v>
      </c>
      <c r="Y469" s="1">
        <v>42522.026944444442</v>
      </c>
      <c r="Z469" s="1">
        <v>42762.471493055556</v>
      </c>
    </row>
    <row r="470" spans="1:27" x14ac:dyDescent="0.3">
      <c r="A470">
        <v>89454</v>
      </c>
      <c r="B470" t="s">
        <v>304</v>
      </c>
      <c r="C470" t="s">
        <v>305</v>
      </c>
      <c r="D470" t="s">
        <v>307</v>
      </c>
      <c r="E470" t="s">
        <v>24</v>
      </c>
      <c r="F470" t="s">
        <v>27</v>
      </c>
      <c r="G470" t="s">
        <v>153</v>
      </c>
      <c r="H470" t="s">
        <v>452</v>
      </c>
      <c r="I470" t="s">
        <v>336</v>
      </c>
      <c r="J470" t="s">
        <v>91</v>
      </c>
      <c r="K470" t="s">
        <v>41</v>
      </c>
      <c r="L470" t="s">
        <v>32</v>
      </c>
      <c r="M470" t="s">
        <v>369</v>
      </c>
      <c r="N470" t="s">
        <v>1194</v>
      </c>
      <c r="O470" t="s">
        <v>453</v>
      </c>
      <c r="P470">
        <v>12004</v>
      </c>
      <c r="R470" t="s">
        <v>235</v>
      </c>
      <c r="T470" t="s">
        <v>43</v>
      </c>
      <c r="U470" t="s">
        <v>29</v>
      </c>
      <c r="V470" t="s">
        <v>306</v>
      </c>
      <c r="W470" t="s">
        <v>1194</v>
      </c>
      <c r="Y470" s="1">
        <v>42635.302245370367</v>
      </c>
      <c r="Z470" s="1">
        <v>42671.683715277781</v>
      </c>
    </row>
    <row r="471" spans="1:27" x14ac:dyDescent="0.3">
      <c r="A471">
        <v>94715</v>
      </c>
      <c r="B471" t="s">
        <v>958</v>
      </c>
      <c r="C471" t="s">
        <v>305</v>
      </c>
      <c r="D471" t="s">
        <v>311</v>
      </c>
      <c r="E471" t="s">
        <v>149</v>
      </c>
      <c r="F471" t="s">
        <v>27</v>
      </c>
      <c r="G471" t="s">
        <v>76</v>
      </c>
      <c r="H471" t="s">
        <v>957</v>
      </c>
      <c r="I471" t="s">
        <v>800</v>
      </c>
      <c r="J471" t="s">
        <v>91</v>
      </c>
      <c r="K471" t="s">
        <v>41</v>
      </c>
      <c r="L471" t="s">
        <v>240</v>
      </c>
      <c r="M471" t="s">
        <v>185</v>
      </c>
      <c r="N471" t="s">
        <v>1194</v>
      </c>
      <c r="O471" t="s">
        <v>1194</v>
      </c>
      <c r="R471" t="s">
        <v>235</v>
      </c>
      <c r="T471" t="s">
        <v>43</v>
      </c>
      <c r="U471" t="s">
        <v>45</v>
      </c>
      <c r="V471" t="s">
        <v>235</v>
      </c>
      <c r="W471" t="s">
        <v>1194</v>
      </c>
      <c r="Y471" s="1">
        <v>42753.441423611112</v>
      </c>
      <c r="Z471" s="1">
        <v>42765.636990740742</v>
      </c>
    </row>
    <row r="472" spans="1:27" x14ac:dyDescent="0.3">
      <c r="A472">
        <v>94920</v>
      </c>
      <c r="B472" t="s">
        <v>320</v>
      </c>
      <c r="C472" t="s">
        <v>305</v>
      </c>
      <c r="D472" t="s">
        <v>347</v>
      </c>
      <c r="E472" t="s">
        <v>24</v>
      </c>
      <c r="F472" t="s">
        <v>27</v>
      </c>
      <c r="G472" t="s">
        <v>58</v>
      </c>
      <c r="H472" t="s">
        <v>451</v>
      </c>
      <c r="J472" t="s">
        <v>346</v>
      </c>
      <c r="K472" t="s">
        <v>41</v>
      </c>
      <c r="L472" t="s">
        <v>240</v>
      </c>
      <c r="M472" t="s">
        <v>365</v>
      </c>
      <c r="N472" t="s">
        <v>1194</v>
      </c>
      <c r="O472" t="s">
        <v>364</v>
      </c>
      <c r="R472" t="s">
        <v>235</v>
      </c>
      <c r="T472" t="s">
        <v>55</v>
      </c>
      <c r="U472" t="s">
        <v>45</v>
      </c>
      <c r="V472" t="s">
        <v>26</v>
      </c>
      <c r="W472" t="s">
        <v>1194</v>
      </c>
      <c r="Y472" s="1">
        <v>42758.526284722226</v>
      </c>
      <c r="Z472" s="1">
        <v>42774.019178240742</v>
      </c>
    </row>
    <row r="473" spans="1:27" x14ac:dyDescent="0.3">
      <c r="A473">
        <v>96030</v>
      </c>
      <c r="B473" t="s">
        <v>1229</v>
      </c>
      <c r="C473" t="s">
        <v>305</v>
      </c>
      <c r="D473" t="s">
        <v>311</v>
      </c>
      <c r="E473" t="s">
        <v>149</v>
      </c>
      <c r="F473" t="s">
        <v>27</v>
      </c>
      <c r="G473" t="s">
        <v>25</v>
      </c>
      <c r="H473" t="s">
        <v>1228</v>
      </c>
      <c r="I473" t="s">
        <v>784</v>
      </c>
      <c r="J473" t="s">
        <v>91</v>
      </c>
      <c r="K473" t="s">
        <v>41</v>
      </c>
      <c r="L473" t="s">
        <v>101</v>
      </c>
      <c r="N473" t="s">
        <v>1194</v>
      </c>
      <c r="O473" t="s">
        <v>1194</v>
      </c>
      <c r="R473" t="s">
        <v>235</v>
      </c>
      <c r="T473" t="s">
        <v>67</v>
      </c>
      <c r="U473" t="s">
        <v>60</v>
      </c>
      <c r="V473" t="s">
        <v>235</v>
      </c>
      <c r="W473" t="s">
        <v>1194</v>
      </c>
      <c r="Y473" s="1">
        <v>42782.240347222221</v>
      </c>
      <c r="Z473" s="1">
        <v>42793.639039351852</v>
      </c>
    </row>
    <row r="474" spans="1:27" x14ac:dyDescent="0.3">
      <c r="A474">
        <v>77892</v>
      </c>
      <c r="B474" t="s">
        <v>296</v>
      </c>
      <c r="C474" t="s">
        <v>129</v>
      </c>
      <c r="D474" t="s">
        <v>327</v>
      </c>
      <c r="E474" t="s">
        <v>24</v>
      </c>
      <c r="F474" t="s">
        <v>27</v>
      </c>
      <c r="G474" t="s">
        <v>187</v>
      </c>
      <c r="H474" t="s">
        <v>450</v>
      </c>
      <c r="I474" t="s">
        <v>566</v>
      </c>
      <c r="J474" t="s">
        <v>91</v>
      </c>
      <c r="K474" t="s">
        <v>41</v>
      </c>
      <c r="L474" t="s">
        <v>32</v>
      </c>
      <c r="N474" t="s">
        <v>1194</v>
      </c>
      <c r="O474" t="s">
        <v>280</v>
      </c>
      <c r="P474">
        <v>11065</v>
      </c>
      <c r="R474" t="s">
        <v>235</v>
      </c>
      <c r="T474" t="s">
        <v>43</v>
      </c>
      <c r="U474" t="s">
        <v>37</v>
      </c>
      <c r="V474" t="s">
        <v>26</v>
      </c>
      <c r="W474" t="s">
        <v>361</v>
      </c>
      <c r="Y474" s="1">
        <v>42429.524537037039</v>
      </c>
      <c r="Z474" s="1">
        <v>42716.12641203704</v>
      </c>
    </row>
    <row r="475" spans="1:27" x14ac:dyDescent="0.3">
      <c r="A475">
        <v>77906</v>
      </c>
      <c r="B475" t="s">
        <v>299</v>
      </c>
      <c r="C475" t="s">
        <v>129</v>
      </c>
      <c r="D475" t="s">
        <v>310</v>
      </c>
      <c r="E475" t="s">
        <v>24</v>
      </c>
      <c r="F475" t="s">
        <v>27</v>
      </c>
      <c r="G475" t="s">
        <v>153</v>
      </c>
      <c r="H475" t="s">
        <v>449</v>
      </c>
      <c r="I475" t="s">
        <v>439</v>
      </c>
      <c r="J475" t="s">
        <v>91</v>
      </c>
      <c r="K475" t="s">
        <v>41</v>
      </c>
      <c r="L475" t="s">
        <v>32</v>
      </c>
      <c r="N475" t="s">
        <v>1194</v>
      </c>
      <c r="O475" t="s">
        <v>1194</v>
      </c>
      <c r="P475">
        <v>9558</v>
      </c>
      <c r="R475" t="s">
        <v>235</v>
      </c>
      <c r="S475" t="s">
        <v>426</v>
      </c>
      <c r="T475" t="s">
        <v>43</v>
      </c>
      <c r="U475" t="s">
        <v>45</v>
      </c>
      <c r="V475" t="s">
        <v>112</v>
      </c>
      <c r="W475" t="s">
        <v>361</v>
      </c>
      <c r="Y475" s="1">
        <v>42429.659583333334</v>
      </c>
      <c r="Z475" s="1">
        <v>42523.699178240742</v>
      </c>
    </row>
    <row r="476" spans="1:27" x14ac:dyDescent="0.3">
      <c r="A476">
        <v>78079</v>
      </c>
      <c r="B476" t="s">
        <v>448</v>
      </c>
      <c r="C476" t="s">
        <v>129</v>
      </c>
      <c r="D476" t="s">
        <v>310</v>
      </c>
      <c r="E476" t="s">
        <v>24</v>
      </c>
      <c r="F476" t="s">
        <v>27</v>
      </c>
      <c r="G476" t="s">
        <v>153</v>
      </c>
      <c r="H476" t="s">
        <v>447</v>
      </c>
      <c r="I476" t="s">
        <v>226</v>
      </c>
      <c r="J476" t="s">
        <v>91</v>
      </c>
      <c r="K476" t="s">
        <v>41</v>
      </c>
      <c r="L476" t="s">
        <v>32</v>
      </c>
      <c r="M476" t="s">
        <v>104</v>
      </c>
      <c r="N476" t="s">
        <v>1194</v>
      </c>
      <c r="O476" t="s">
        <v>1194</v>
      </c>
      <c r="P476">
        <v>10404</v>
      </c>
      <c r="R476" t="s">
        <v>235</v>
      </c>
      <c r="T476" t="s">
        <v>43</v>
      </c>
      <c r="U476" t="s">
        <v>37</v>
      </c>
      <c r="V476" t="s">
        <v>36</v>
      </c>
      <c r="W476" t="s">
        <v>1194</v>
      </c>
      <c r="Y476" s="1">
        <v>42431.52516203704</v>
      </c>
      <c r="Z476" s="1">
        <v>42584.436435185184</v>
      </c>
    </row>
    <row r="477" spans="1:27" x14ac:dyDescent="0.3">
      <c r="A477">
        <v>78259</v>
      </c>
      <c r="B477" t="s">
        <v>211</v>
      </c>
      <c r="C477" t="s">
        <v>129</v>
      </c>
      <c r="D477" t="s">
        <v>218</v>
      </c>
      <c r="E477" t="s">
        <v>24</v>
      </c>
      <c r="F477" t="s">
        <v>387</v>
      </c>
      <c r="G477" t="s">
        <v>187</v>
      </c>
      <c r="H477" t="s">
        <v>446</v>
      </c>
      <c r="I477" t="s">
        <v>913</v>
      </c>
      <c r="J477" t="s">
        <v>91</v>
      </c>
      <c r="K477" t="s">
        <v>41</v>
      </c>
      <c r="L477" t="s">
        <v>32</v>
      </c>
      <c r="N477" t="s">
        <v>1194</v>
      </c>
      <c r="O477" t="s">
        <v>286</v>
      </c>
      <c r="R477" t="s">
        <v>235</v>
      </c>
      <c r="T477" t="s">
        <v>43</v>
      </c>
      <c r="U477" t="s">
        <v>37</v>
      </c>
      <c r="V477" t="s">
        <v>26</v>
      </c>
      <c r="W477" t="s">
        <v>361</v>
      </c>
      <c r="Y477" s="1">
        <v>42433.524502314816</v>
      </c>
      <c r="Z477" s="1">
        <v>42772.238819444443</v>
      </c>
    </row>
    <row r="478" spans="1:27" x14ac:dyDescent="0.3">
      <c r="A478">
        <v>78597</v>
      </c>
      <c r="B478" t="s">
        <v>416</v>
      </c>
      <c r="C478" t="s">
        <v>129</v>
      </c>
      <c r="D478" t="s">
        <v>310</v>
      </c>
      <c r="E478" t="s">
        <v>24</v>
      </c>
      <c r="F478" t="s">
        <v>387</v>
      </c>
      <c r="G478" t="s">
        <v>187</v>
      </c>
      <c r="H478" t="s">
        <v>445</v>
      </c>
      <c r="I478" t="s">
        <v>913</v>
      </c>
      <c r="J478" t="s">
        <v>91</v>
      </c>
      <c r="K478" t="s">
        <v>41</v>
      </c>
      <c r="L478" t="s">
        <v>32</v>
      </c>
      <c r="M478" t="s">
        <v>44</v>
      </c>
      <c r="N478" t="s">
        <v>1194</v>
      </c>
      <c r="O478" t="s">
        <v>1194</v>
      </c>
      <c r="R478" t="s">
        <v>235</v>
      </c>
      <c r="T478" t="s">
        <v>67</v>
      </c>
      <c r="U478" t="s">
        <v>37</v>
      </c>
      <c r="V478" t="s">
        <v>26</v>
      </c>
      <c r="W478" t="s">
        <v>1194</v>
      </c>
      <c r="X478" t="s">
        <v>444</v>
      </c>
      <c r="Y478" s="1">
        <v>42439.303912037038</v>
      </c>
      <c r="Z478" s="1">
        <v>42776.231180555558</v>
      </c>
      <c r="AA478" t="s">
        <v>232</v>
      </c>
    </row>
    <row r="479" spans="1:27" x14ac:dyDescent="0.3">
      <c r="A479">
        <v>80288</v>
      </c>
      <c r="B479" t="s">
        <v>325</v>
      </c>
      <c r="C479" t="s">
        <v>129</v>
      </c>
      <c r="D479" t="s">
        <v>218</v>
      </c>
      <c r="E479" t="s">
        <v>24</v>
      </c>
      <c r="F479" t="s">
        <v>27</v>
      </c>
      <c r="G479" t="s">
        <v>153</v>
      </c>
      <c r="H479" t="s">
        <v>440</v>
      </c>
      <c r="I479" t="s">
        <v>226</v>
      </c>
      <c r="J479" t="s">
        <v>91</v>
      </c>
      <c r="K479" t="s">
        <v>41</v>
      </c>
      <c r="L479" t="s">
        <v>32</v>
      </c>
      <c r="N479" t="s">
        <v>1194</v>
      </c>
      <c r="O479" t="s">
        <v>280</v>
      </c>
      <c r="P479">
        <v>10707</v>
      </c>
      <c r="R479" t="s">
        <v>235</v>
      </c>
      <c r="T479" t="s">
        <v>55</v>
      </c>
      <c r="U479" t="s">
        <v>37</v>
      </c>
      <c r="V479" t="s">
        <v>112</v>
      </c>
      <c r="W479" t="s">
        <v>1194</v>
      </c>
      <c r="Y479" s="1">
        <v>42466.025520833333</v>
      </c>
      <c r="Z479" s="1">
        <v>42531.041354166664</v>
      </c>
    </row>
    <row r="480" spans="1:27" x14ac:dyDescent="0.3">
      <c r="A480">
        <v>82176</v>
      </c>
      <c r="B480" t="s">
        <v>439</v>
      </c>
      <c r="C480" t="s">
        <v>129</v>
      </c>
      <c r="D480" t="s">
        <v>436</v>
      </c>
      <c r="E480" t="s">
        <v>24</v>
      </c>
      <c r="F480" t="s">
        <v>27</v>
      </c>
      <c r="G480" t="s">
        <v>187</v>
      </c>
      <c r="H480" t="s">
        <v>438</v>
      </c>
      <c r="I480" t="s">
        <v>219</v>
      </c>
      <c r="J480" t="s">
        <v>91</v>
      </c>
      <c r="K480" t="s">
        <v>41</v>
      </c>
      <c r="L480" t="s">
        <v>32</v>
      </c>
      <c r="N480" t="s">
        <v>1194</v>
      </c>
      <c r="O480" t="s">
        <v>1194</v>
      </c>
      <c r="R480" t="s">
        <v>235</v>
      </c>
      <c r="T480" t="s">
        <v>55</v>
      </c>
      <c r="U480" t="s">
        <v>37</v>
      </c>
      <c r="V480" t="s">
        <v>26</v>
      </c>
      <c r="W480" t="s">
        <v>1194</v>
      </c>
      <c r="Y480" s="1">
        <v>42494.026504629626</v>
      </c>
      <c r="Z480" s="1">
        <v>42598.087430555555</v>
      </c>
    </row>
    <row r="481" spans="1:27" x14ac:dyDescent="0.3">
      <c r="A481">
        <v>82551</v>
      </c>
      <c r="B481" t="s">
        <v>295</v>
      </c>
      <c r="C481" t="s">
        <v>129</v>
      </c>
      <c r="D481" t="s">
        <v>218</v>
      </c>
      <c r="E481" t="s">
        <v>24</v>
      </c>
      <c r="F481" t="s">
        <v>27</v>
      </c>
      <c r="G481" t="s">
        <v>127</v>
      </c>
      <c r="H481" t="s">
        <v>437</v>
      </c>
      <c r="I481" t="s">
        <v>918</v>
      </c>
      <c r="J481" t="s">
        <v>91</v>
      </c>
      <c r="K481" t="s">
        <v>41</v>
      </c>
      <c r="L481" t="s">
        <v>32</v>
      </c>
      <c r="N481" t="s">
        <v>1194</v>
      </c>
      <c r="O481" t="s">
        <v>280</v>
      </c>
      <c r="P481">
        <v>11139</v>
      </c>
      <c r="R481" t="s">
        <v>235</v>
      </c>
      <c r="T481" t="s">
        <v>43</v>
      </c>
      <c r="U481" t="s">
        <v>37</v>
      </c>
      <c r="V481" t="s">
        <v>306</v>
      </c>
      <c r="W481" t="s">
        <v>1194</v>
      </c>
      <c r="Y481" s="1">
        <v>42499.528321759259</v>
      </c>
      <c r="Z481" s="1">
        <v>42559.33184027778</v>
      </c>
    </row>
    <row r="482" spans="1:27" x14ac:dyDescent="0.3">
      <c r="A482">
        <v>82979</v>
      </c>
      <c r="B482" t="s">
        <v>39</v>
      </c>
      <c r="C482" t="s">
        <v>129</v>
      </c>
      <c r="D482" t="s">
        <v>436</v>
      </c>
      <c r="E482" t="s">
        <v>24</v>
      </c>
      <c r="F482" t="s">
        <v>27</v>
      </c>
      <c r="G482" t="s">
        <v>187</v>
      </c>
      <c r="H482" t="s">
        <v>435</v>
      </c>
      <c r="I482" t="s">
        <v>349</v>
      </c>
      <c r="J482" t="s">
        <v>91</v>
      </c>
      <c r="K482" t="s">
        <v>41</v>
      </c>
      <c r="L482" t="s">
        <v>32</v>
      </c>
      <c r="N482" t="s">
        <v>1194</v>
      </c>
      <c r="O482" t="s">
        <v>1194</v>
      </c>
      <c r="Q482" t="s">
        <v>434</v>
      </c>
      <c r="R482" t="s">
        <v>235</v>
      </c>
      <c r="T482" t="s">
        <v>67</v>
      </c>
      <c r="U482" t="s">
        <v>45</v>
      </c>
      <c r="V482" t="s">
        <v>26</v>
      </c>
      <c r="W482" t="s">
        <v>361</v>
      </c>
      <c r="Y482" s="1">
        <v>42506.531134259261</v>
      </c>
      <c r="Z482" s="1">
        <v>42781.447708333333</v>
      </c>
    </row>
    <row r="483" spans="1:27" x14ac:dyDescent="0.3">
      <c r="A483">
        <v>83170</v>
      </c>
      <c r="B483" t="s">
        <v>407</v>
      </c>
      <c r="C483" t="s">
        <v>129</v>
      </c>
      <c r="D483" t="s">
        <v>218</v>
      </c>
      <c r="E483" t="s">
        <v>24</v>
      </c>
      <c r="F483" t="s">
        <v>27</v>
      </c>
      <c r="G483" t="s">
        <v>187</v>
      </c>
      <c r="H483" t="s">
        <v>432</v>
      </c>
      <c r="I483" t="s">
        <v>349</v>
      </c>
      <c r="J483" t="s">
        <v>91</v>
      </c>
      <c r="K483" t="s">
        <v>41</v>
      </c>
      <c r="L483" t="s">
        <v>32</v>
      </c>
      <c r="M483" t="s">
        <v>185</v>
      </c>
      <c r="N483" t="s">
        <v>1194</v>
      </c>
      <c r="O483" t="s">
        <v>433</v>
      </c>
      <c r="R483" t="s">
        <v>235</v>
      </c>
      <c r="T483" t="s">
        <v>43</v>
      </c>
      <c r="U483" t="s">
        <v>29</v>
      </c>
      <c r="V483" t="s">
        <v>26</v>
      </c>
      <c r="W483" t="s">
        <v>361</v>
      </c>
      <c r="Y483" s="1">
        <v>42508.526736111111</v>
      </c>
      <c r="Z483" s="1">
        <v>42555.411886574075</v>
      </c>
    </row>
    <row r="484" spans="1:27" x14ac:dyDescent="0.3">
      <c r="A484">
        <v>83322</v>
      </c>
      <c r="B484" t="s">
        <v>128</v>
      </c>
      <c r="C484" t="s">
        <v>129</v>
      </c>
      <c r="D484" t="s">
        <v>131</v>
      </c>
      <c r="E484" t="s">
        <v>303</v>
      </c>
      <c r="F484" t="s">
        <v>27</v>
      </c>
      <c r="G484" t="s">
        <v>187</v>
      </c>
      <c r="H484" t="s">
        <v>956</v>
      </c>
      <c r="I484" t="s">
        <v>249</v>
      </c>
      <c r="J484" t="s">
        <v>91</v>
      </c>
      <c r="K484" t="s">
        <v>41</v>
      </c>
      <c r="L484" t="s">
        <v>240</v>
      </c>
      <c r="M484" t="s">
        <v>44</v>
      </c>
      <c r="N484" t="s">
        <v>1194</v>
      </c>
      <c r="O484" t="s">
        <v>1194</v>
      </c>
      <c r="R484" t="s">
        <v>235</v>
      </c>
      <c r="T484" t="s">
        <v>43</v>
      </c>
      <c r="U484" t="s">
        <v>45</v>
      </c>
      <c r="V484" t="s">
        <v>235</v>
      </c>
      <c r="W484" t="s">
        <v>1194</v>
      </c>
      <c r="X484" t="s">
        <v>954</v>
      </c>
      <c r="Y484" s="1">
        <v>42510.526712962965</v>
      </c>
      <c r="Z484" s="1">
        <v>42773.735462962963</v>
      </c>
    </row>
    <row r="485" spans="1:27" x14ac:dyDescent="0.3">
      <c r="A485">
        <v>83852</v>
      </c>
      <c r="B485" t="s">
        <v>325</v>
      </c>
      <c r="C485" t="s">
        <v>129</v>
      </c>
      <c r="D485" t="s">
        <v>218</v>
      </c>
      <c r="E485" t="s">
        <v>24</v>
      </c>
      <c r="F485" t="s">
        <v>27</v>
      </c>
      <c r="G485" t="s">
        <v>153</v>
      </c>
      <c r="H485" t="s">
        <v>431</v>
      </c>
      <c r="I485" t="s">
        <v>917</v>
      </c>
      <c r="J485" t="s">
        <v>268</v>
      </c>
      <c r="K485" t="s">
        <v>41</v>
      </c>
      <c r="L485" t="s">
        <v>32</v>
      </c>
      <c r="N485" t="s">
        <v>1194</v>
      </c>
      <c r="O485" t="s">
        <v>206</v>
      </c>
      <c r="R485" t="s">
        <v>235</v>
      </c>
      <c r="T485" t="s">
        <v>43</v>
      </c>
      <c r="U485" t="s">
        <v>29</v>
      </c>
      <c r="V485" t="s">
        <v>269</v>
      </c>
      <c r="W485" t="s">
        <v>1194</v>
      </c>
      <c r="Y485" s="1">
        <v>42522.337314814817</v>
      </c>
      <c r="Z485" s="1">
        <v>42585.987546296295</v>
      </c>
    </row>
    <row r="486" spans="1:27" x14ac:dyDescent="0.3">
      <c r="A486">
        <v>84066</v>
      </c>
      <c r="B486" t="s">
        <v>430</v>
      </c>
      <c r="C486" t="s">
        <v>129</v>
      </c>
      <c r="D486" t="s">
        <v>327</v>
      </c>
      <c r="E486" t="s">
        <v>24</v>
      </c>
      <c r="F486" t="s">
        <v>27</v>
      </c>
      <c r="G486" t="s">
        <v>187</v>
      </c>
      <c r="H486" t="s">
        <v>429</v>
      </c>
      <c r="I486" t="s">
        <v>274</v>
      </c>
      <c r="J486" t="s">
        <v>91</v>
      </c>
      <c r="K486" t="s">
        <v>41</v>
      </c>
      <c r="L486" t="s">
        <v>101</v>
      </c>
      <c r="N486" t="s">
        <v>1194</v>
      </c>
      <c r="O486" t="s">
        <v>1194</v>
      </c>
      <c r="R486" t="s">
        <v>235</v>
      </c>
      <c r="T486" t="s">
        <v>67</v>
      </c>
      <c r="U486" t="s">
        <v>45</v>
      </c>
      <c r="V486" t="s">
        <v>26</v>
      </c>
      <c r="W486" t="s">
        <v>1194</v>
      </c>
      <c r="Y486" s="1">
        <v>42524.527094907404</v>
      </c>
      <c r="Z486" s="1">
        <v>42549.96806712963</v>
      </c>
    </row>
    <row r="487" spans="1:27" x14ac:dyDescent="0.3">
      <c r="A487">
        <v>85377</v>
      </c>
      <c r="B487" t="s">
        <v>217</v>
      </c>
      <c r="C487" t="s">
        <v>129</v>
      </c>
      <c r="D487" t="s">
        <v>310</v>
      </c>
      <c r="E487" t="s">
        <v>24</v>
      </c>
      <c r="F487" t="s">
        <v>27</v>
      </c>
      <c r="G487" t="s">
        <v>153</v>
      </c>
      <c r="H487" t="s">
        <v>427</v>
      </c>
      <c r="I487" t="s">
        <v>916</v>
      </c>
      <c r="J487" t="s">
        <v>214</v>
      </c>
      <c r="K487" t="s">
        <v>41</v>
      </c>
      <c r="L487" t="s">
        <v>32</v>
      </c>
      <c r="M487" t="s">
        <v>369</v>
      </c>
      <c r="N487" t="s">
        <v>1194</v>
      </c>
      <c r="O487" t="s">
        <v>428</v>
      </c>
      <c r="P487" t="s">
        <v>344</v>
      </c>
      <c r="R487" t="s">
        <v>235</v>
      </c>
      <c r="S487" t="s">
        <v>426</v>
      </c>
      <c r="T487" t="s">
        <v>55</v>
      </c>
      <c r="U487" t="s">
        <v>37</v>
      </c>
      <c r="V487" t="s">
        <v>103</v>
      </c>
      <c r="W487" t="s">
        <v>361</v>
      </c>
      <c r="Y487" s="1">
        <v>42550.251122685186</v>
      </c>
      <c r="Z487" s="1">
        <v>42703.467199074075</v>
      </c>
    </row>
    <row r="488" spans="1:27" x14ac:dyDescent="0.3">
      <c r="A488">
        <v>85647</v>
      </c>
      <c r="B488" t="s">
        <v>214</v>
      </c>
      <c r="C488" t="s">
        <v>129</v>
      </c>
      <c r="D488" t="s">
        <v>310</v>
      </c>
      <c r="E488" t="s">
        <v>24</v>
      </c>
      <c r="F488" t="s">
        <v>387</v>
      </c>
      <c r="G488" t="s">
        <v>187</v>
      </c>
      <c r="H488" t="s">
        <v>424</v>
      </c>
      <c r="I488" t="s">
        <v>800</v>
      </c>
      <c r="J488" t="s">
        <v>268</v>
      </c>
      <c r="K488" t="s">
        <v>41</v>
      </c>
      <c r="L488" t="s">
        <v>32</v>
      </c>
      <c r="M488" t="s">
        <v>369</v>
      </c>
      <c r="N488" t="s">
        <v>1194</v>
      </c>
      <c r="O488" t="s">
        <v>425</v>
      </c>
      <c r="R488" t="s">
        <v>235</v>
      </c>
      <c r="T488" t="s">
        <v>55</v>
      </c>
      <c r="U488" t="s">
        <v>37</v>
      </c>
      <c r="V488" t="s">
        <v>26</v>
      </c>
      <c r="W488" t="s">
        <v>1194</v>
      </c>
      <c r="Y488" s="1">
        <v>42555.215891203705</v>
      </c>
      <c r="Z488" s="1">
        <v>42779.175405092596</v>
      </c>
    </row>
    <row r="489" spans="1:27" x14ac:dyDescent="0.3">
      <c r="A489">
        <v>87326</v>
      </c>
      <c r="B489" t="s">
        <v>154</v>
      </c>
      <c r="C489" t="s">
        <v>129</v>
      </c>
      <c r="D489" t="s">
        <v>310</v>
      </c>
      <c r="E489" t="s">
        <v>24</v>
      </c>
      <c r="F489" t="s">
        <v>387</v>
      </c>
      <c r="G489" t="s">
        <v>187</v>
      </c>
      <c r="H489" t="s">
        <v>421</v>
      </c>
      <c r="I489" t="s">
        <v>800</v>
      </c>
      <c r="J489" t="s">
        <v>91</v>
      </c>
      <c r="K489" t="s">
        <v>41</v>
      </c>
      <c r="L489" t="s">
        <v>32</v>
      </c>
      <c r="M489" t="s">
        <v>369</v>
      </c>
      <c r="N489" t="s">
        <v>1194</v>
      </c>
      <c r="O489" t="s">
        <v>1194</v>
      </c>
      <c r="R489" t="s">
        <v>235</v>
      </c>
      <c r="T489" t="s">
        <v>43</v>
      </c>
      <c r="U489" t="s">
        <v>37</v>
      </c>
      <c r="V489" t="s">
        <v>26</v>
      </c>
      <c r="W489" t="s">
        <v>1194</v>
      </c>
      <c r="Y489" s="1">
        <v>42591.338807870372</v>
      </c>
      <c r="Z489" s="1">
        <v>42781.141585648147</v>
      </c>
    </row>
    <row r="490" spans="1:27" x14ac:dyDescent="0.3">
      <c r="A490">
        <v>87635</v>
      </c>
      <c r="B490" t="s">
        <v>325</v>
      </c>
      <c r="C490" t="s">
        <v>129</v>
      </c>
      <c r="D490" t="s">
        <v>218</v>
      </c>
      <c r="E490" t="s">
        <v>149</v>
      </c>
      <c r="F490" t="s">
        <v>27</v>
      </c>
      <c r="G490" t="s">
        <v>153</v>
      </c>
      <c r="H490" t="s">
        <v>1198</v>
      </c>
      <c r="I490" t="s">
        <v>226</v>
      </c>
      <c r="J490" t="s">
        <v>77</v>
      </c>
      <c r="K490" t="s">
        <v>41</v>
      </c>
      <c r="L490" t="s">
        <v>101</v>
      </c>
      <c r="M490" t="s">
        <v>298</v>
      </c>
      <c r="N490" t="s">
        <v>1194</v>
      </c>
      <c r="O490" t="s">
        <v>1194</v>
      </c>
      <c r="P490">
        <v>11924</v>
      </c>
      <c r="R490" t="s">
        <v>235</v>
      </c>
      <c r="T490" t="s">
        <v>43</v>
      </c>
      <c r="U490" t="s">
        <v>37</v>
      </c>
      <c r="V490" t="s">
        <v>103</v>
      </c>
      <c r="W490" t="s">
        <v>361</v>
      </c>
      <c r="Y490" s="1">
        <v>42598.010752314818</v>
      </c>
      <c r="Z490" s="1">
        <v>42785.978854166664</v>
      </c>
    </row>
    <row r="491" spans="1:27" x14ac:dyDescent="0.3">
      <c r="A491">
        <v>88052</v>
      </c>
      <c r="B491" t="s">
        <v>128</v>
      </c>
      <c r="C491" t="s">
        <v>129</v>
      </c>
      <c r="D491" t="s">
        <v>218</v>
      </c>
      <c r="E491" t="s">
        <v>24</v>
      </c>
      <c r="F491" t="s">
        <v>27</v>
      </c>
      <c r="G491" t="s">
        <v>169</v>
      </c>
      <c r="H491" t="s">
        <v>419</v>
      </c>
      <c r="I491" t="s">
        <v>349</v>
      </c>
      <c r="J491" t="s">
        <v>91</v>
      </c>
      <c r="K491" t="s">
        <v>41</v>
      </c>
      <c r="L491" t="s">
        <v>32</v>
      </c>
      <c r="M491" t="s">
        <v>369</v>
      </c>
      <c r="N491" t="s">
        <v>1194</v>
      </c>
      <c r="O491" t="s">
        <v>420</v>
      </c>
      <c r="R491" t="s">
        <v>235</v>
      </c>
      <c r="T491" t="s">
        <v>67</v>
      </c>
      <c r="U491" t="s">
        <v>37</v>
      </c>
      <c r="V491" t="s">
        <v>26</v>
      </c>
      <c r="W491" t="s">
        <v>1194</v>
      </c>
      <c r="Y491" s="1">
        <v>42606.241018518522</v>
      </c>
      <c r="Z491" s="1">
        <v>42670.350104166668</v>
      </c>
    </row>
    <row r="492" spans="1:27" x14ac:dyDescent="0.3">
      <c r="A492">
        <v>88058</v>
      </c>
      <c r="B492" t="s">
        <v>214</v>
      </c>
      <c r="C492" t="s">
        <v>129</v>
      </c>
      <c r="D492" t="s">
        <v>310</v>
      </c>
      <c r="E492" t="s">
        <v>24</v>
      </c>
      <c r="F492" t="s">
        <v>387</v>
      </c>
      <c r="G492" t="s">
        <v>169</v>
      </c>
      <c r="H492" t="s">
        <v>417</v>
      </c>
      <c r="I492" t="s">
        <v>800</v>
      </c>
      <c r="J492" t="s">
        <v>91</v>
      </c>
      <c r="K492" t="s">
        <v>41</v>
      </c>
      <c r="L492" t="s">
        <v>32</v>
      </c>
      <c r="M492" t="s">
        <v>369</v>
      </c>
      <c r="N492" t="s">
        <v>1194</v>
      </c>
      <c r="O492" t="s">
        <v>418</v>
      </c>
      <c r="R492" t="s">
        <v>235</v>
      </c>
      <c r="T492" t="s">
        <v>67</v>
      </c>
      <c r="U492" t="s">
        <v>37</v>
      </c>
      <c r="V492" t="s">
        <v>26</v>
      </c>
      <c r="W492" t="s">
        <v>1194</v>
      </c>
      <c r="Y492" s="1">
        <v>42606.256539351853</v>
      </c>
      <c r="Z492" s="1">
        <v>42768.164675925924</v>
      </c>
    </row>
    <row r="493" spans="1:27" x14ac:dyDescent="0.3">
      <c r="A493">
        <v>88326</v>
      </c>
      <c r="B493" t="s">
        <v>416</v>
      </c>
      <c r="C493" t="s">
        <v>129</v>
      </c>
      <c r="D493" t="s">
        <v>415</v>
      </c>
      <c r="E493" t="s">
        <v>24</v>
      </c>
      <c r="F493" t="s">
        <v>27</v>
      </c>
      <c r="G493" t="s">
        <v>169</v>
      </c>
      <c r="H493" t="s">
        <v>414</v>
      </c>
      <c r="I493" t="s">
        <v>230</v>
      </c>
      <c r="J493" t="s">
        <v>91</v>
      </c>
      <c r="K493" t="s">
        <v>41</v>
      </c>
      <c r="L493" t="s">
        <v>32</v>
      </c>
      <c r="M493" t="s">
        <v>369</v>
      </c>
      <c r="N493" t="s">
        <v>1194</v>
      </c>
      <c r="O493" t="s">
        <v>1194</v>
      </c>
      <c r="R493" t="s">
        <v>235</v>
      </c>
      <c r="T493" t="s">
        <v>55</v>
      </c>
      <c r="U493" t="s">
        <v>37</v>
      </c>
      <c r="V493" t="s">
        <v>26</v>
      </c>
      <c r="W493" t="s">
        <v>1194</v>
      </c>
      <c r="Y493" s="1">
        <v>42612.459756944445</v>
      </c>
      <c r="Z493" s="1">
        <v>42636.521168981482</v>
      </c>
    </row>
    <row r="494" spans="1:27" x14ac:dyDescent="0.3">
      <c r="A494">
        <v>88404</v>
      </c>
      <c r="B494" t="s">
        <v>154</v>
      </c>
      <c r="C494" t="s">
        <v>129</v>
      </c>
      <c r="D494" t="s">
        <v>218</v>
      </c>
      <c r="E494" t="s">
        <v>24</v>
      </c>
      <c r="F494" t="s">
        <v>27</v>
      </c>
      <c r="G494" t="s">
        <v>169</v>
      </c>
      <c r="H494" t="s">
        <v>412</v>
      </c>
      <c r="I494" t="s">
        <v>349</v>
      </c>
      <c r="J494" t="s">
        <v>91</v>
      </c>
      <c r="K494" t="s">
        <v>41</v>
      </c>
      <c r="L494" t="s">
        <v>32</v>
      </c>
      <c r="M494" t="s">
        <v>369</v>
      </c>
      <c r="N494" t="s">
        <v>1194</v>
      </c>
      <c r="O494" t="s">
        <v>413</v>
      </c>
      <c r="R494" t="s">
        <v>235</v>
      </c>
      <c r="T494" t="s">
        <v>43</v>
      </c>
      <c r="U494" t="s">
        <v>29</v>
      </c>
      <c r="V494" t="s">
        <v>26</v>
      </c>
      <c r="W494" t="s">
        <v>361</v>
      </c>
      <c r="Y494" s="1">
        <v>42613.502395833333</v>
      </c>
      <c r="Z494" s="1">
        <v>42662.196377314816</v>
      </c>
    </row>
    <row r="495" spans="1:27" x14ac:dyDescent="0.3">
      <c r="A495">
        <v>88406</v>
      </c>
      <c r="B495" t="s">
        <v>299</v>
      </c>
      <c r="C495" t="s">
        <v>129</v>
      </c>
      <c r="D495" t="s">
        <v>218</v>
      </c>
      <c r="E495" t="s">
        <v>24</v>
      </c>
      <c r="F495" t="s">
        <v>27</v>
      </c>
      <c r="G495" t="s">
        <v>169</v>
      </c>
      <c r="H495" t="s">
        <v>410</v>
      </c>
      <c r="I495" t="s">
        <v>190</v>
      </c>
      <c r="J495" t="s">
        <v>91</v>
      </c>
      <c r="K495" t="s">
        <v>41</v>
      </c>
      <c r="L495" t="s">
        <v>32</v>
      </c>
      <c r="N495" t="s">
        <v>1194</v>
      </c>
      <c r="O495" t="s">
        <v>411</v>
      </c>
      <c r="R495" t="s">
        <v>235</v>
      </c>
      <c r="T495" t="s">
        <v>67</v>
      </c>
      <c r="U495" t="s">
        <v>37</v>
      </c>
      <c r="V495" t="s">
        <v>26</v>
      </c>
      <c r="W495" t="s">
        <v>1194</v>
      </c>
      <c r="Y495" s="1">
        <v>42613.506249999999</v>
      </c>
      <c r="Z495" s="1">
        <v>42615.414560185185</v>
      </c>
    </row>
    <row r="496" spans="1:27" x14ac:dyDescent="0.3">
      <c r="A496">
        <v>88467</v>
      </c>
      <c r="B496" t="s">
        <v>214</v>
      </c>
      <c r="C496" t="s">
        <v>129</v>
      </c>
      <c r="D496" t="s">
        <v>218</v>
      </c>
      <c r="E496" t="s">
        <v>24</v>
      </c>
      <c r="F496" t="s">
        <v>27</v>
      </c>
      <c r="G496" t="s">
        <v>169</v>
      </c>
      <c r="H496" t="s">
        <v>408</v>
      </c>
      <c r="I496" t="s">
        <v>913</v>
      </c>
      <c r="J496" t="s">
        <v>91</v>
      </c>
      <c r="K496" t="s">
        <v>41</v>
      </c>
      <c r="L496" t="s">
        <v>32</v>
      </c>
      <c r="M496" t="s">
        <v>369</v>
      </c>
      <c r="N496" t="s">
        <v>1194</v>
      </c>
      <c r="O496" t="s">
        <v>409</v>
      </c>
      <c r="R496" t="s">
        <v>235</v>
      </c>
      <c r="T496" t="s">
        <v>43</v>
      </c>
      <c r="U496" t="s">
        <v>29</v>
      </c>
      <c r="V496" t="s">
        <v>26</v>
      </c>
      <c r="W496" t="s">
        <v>361</v>
      </c>
      <c r="Y496" s="1">
        <v>42614.412939814814</v>
      </c>
      <c r="Z496" s="1">
        <v>42746.924074074072</v>
      </c>
      <c r="AA496" t="s">
        <v>300</v>
      </c>
    </row>
    <row r="497" spans="1:27" x14ac:dyDescent="0.3">
      <c r="A497">
        <v>88901</v>
      </c>
      <c r="B497" t="s">
        <v>407</v>
      </c>
      <c r="C497" t="s">
        <v>129</v>
      </c>
      <c r="D497" t="s">
        <v>310</v>
      </c>
      <c r="E497" t="s">
        <v>24</v>
      </c>
      <c r="F497" t="s">
        <v>27</v>
      </c>
      <c r="G497" t="s">
        <v>153</v>
      </c>
      <c r="H497" t="s">
        <v>406</v>
      </c>
      <c r="I497" t="s">
        <v>916</v>
      </c>
      <c r="J497" t="s">
        <v>91</v>
      </c>
      <c r="K497" t="s">
        <v>41</v>
      </c>
      <c r="L497" t="s">
        <v>32</v>
      </c>
      <c r="M497" t="s">
        <v>369</v>
      </c>
      <c r="N497" t="s">
        <v>1194</v>
      </c>
      <c r="O497" t="s">
        <v>399</v>
      </c>
      <c r="P497">
        <v>11934</v>
      </c>
      <c r="R497" t="s">
        <v>235</v>
      </c>
      <c r="T497" t="s">
        <v>55</v>
      </c>
      <c r="U497" t="s">
        <v>45</v>
      </c>
      <c r="V497" t="s">
        <v>306</v>
      </c>
      <c r="W497" t="s">
        <v>1194</v>
      </c>
      <c r="Y497" s="1">
        <v>42625.727488425924</v>
      </c>
      <c r="Z497" s="1">
        <v>42669.179467592592</v>
      </c>
    </row>
    <row r="498" spans="1:27" x14ac:dyDescent="0.3">
      <c r="A498">
        <v>88950</v>
      </c>
      <c r="B498" t="s">
        <v>268</v>
      </c>
      <c r="C498" t="s">
        <v>129</v>
      </c>
      <c r="D498" t="s">
        <v>218</v>
      </c>
      <c r="E498" t="s">
        <v>24</v>
      </c>
      <c r="F498" t="s">
        <v>27</v>
      </c>
      <c r="G498" t="s">
        <v>201</v>
      </c>
      <c r="H498" t="s">
        <v>405</v>
      </c>
      <c r="I498" t="s">
        <v>268</v>
      </c>
      <c r="J498" t="s">
        <v>91</v>
      </c>
      <c r="K498" t="s">
        <v>41</v>
      </c>
      <c r="L498" t="s">
        <v>32</v>
      </c>
      <c r="M498" t="s">
        <v>369</v>
      </c>
      <c r="N498" t="s">
        <v>1194</v>
      </c>
      <c r="O498" t="s">
        <v>402</v>
      </c>
      <c r="R498" t="s">
        <v>235</v>
      </c>
      <c r="T498" t="s">
        <v>43</v>
      </c>
      <c r="U498" t="s">
        <v>29</v>
      </c>
      <c r="V498" t="s">
        <v>36</v>
      </c>
      <c r="W498" t="s">
        <v>1194</v>
      </c>
      <c r="Y498" s="1">
        <v>42626.615289351852</v>
      </c>
      <c r="Z498" s="1">
        <v>42636.000474537039</v>
      </c>
    </row>
    <row r="499" spans="1:27" x14ac:dyDescent="0.3">
      <c r="A499">
        <v>89151</v>
      </c>
      <c r="B499" t="s">
        <v>84</v>
      </c>
      <c r="C499" t="s">
        <v>129</v>
      </c>
      <c r="D499" t="s">
        <v>218</v>
      </c>
      <c r="E499" t="s">
        <v>24</v>
      </c>
      <c r="F499" t="s">
        <v>27</v>
      </c>
      <c r="G499" t="s">
        <v>169</v>
      </c>
      <c r="H499" t="s">
        <v>403</v>
      </c>
      <c r="I499" t="s">
        <v>245</v>
      </c>
      <c r="J499" t="s">
        <v>91</v>
      </c>
      <c r="K499" t="s">
        <v>41</v>
      </c>
      <c r="L499" t="s">
        <v>32</v>
      </c>
      <c r="M499" t="s">
        <v>369</v>
      </c>
      <c r="N499" t="s">
        <v>1194</v>
      </c>
      <c r="O499" t="s">
        <v>404</v>
      </c>
      <c r="R499" t="s">
        <v>235</v>
      </c>
      <c r="T499" t="s">
        <v>67</v>
      </c>
      <c r="U499" t="s">
        <v>45</v>
      </c>
      <c r="V499" t="s">
        <v>26</v>
      </c>
      <c r="W499" t="s">
        <v>1194</v>
      </c>
      <c r="Y499" s="1">
        <v>42629.357048611113</v>
      </c>
      <c r="Z499" s="1">
        <v>42650.373414351852</v>
      </c>
    </row>
    <row r="500" spans="1:27" x14ac:dyDescent="0.3">
      <c r="A500">
        <v>89392</v>
      </c>
      <c r="B500" t="s">
        <v>299</v>
      </c>
      <c r="C500" t="s">
        <v>129</v>
      </c>
      <c r="D500" t="s">
        <v>310</v>
      </c>
      <c r="E500" t="s">
        <v>24</v>
      </c>
      <c r="F500" t="s">
        <v>27</v>
      </c>
      <c r="G500" t="s">
        <v>153</v>
      </c>
      <c r="H500" t="s">
        <v>401</v>
      </c>
      <c r="I500" t="s">
        <v>336</v>
      </c>
      <c r="J500" t="s">
        <v>91</v>
      </c>
      <c r="K500" t="s">
        <v>41</v>
      </c>
      <c r="L500" t="s">
        <v>32</v>
      </c>
      <c r="M500" t="s">
        <v>104</v>
      </c>
      <c r="N500" t="s">
        <v>1194</v>
      </c>
      <c r="O500" t="s">
        <v>402</v>
      </c>
      <c r="P500">
        <v>11999</v>
      </c>
      <c r="R500" t="s">
        <v>235</v>
      </c>
      <c r="T500" t="s">
        <v>43</v>
      </c>
      <c r="U500" t="s">
        <v>29</v>
      </c>
      <c r="V500" t="s">
        <v>306</v>
      </c>
      <c r="W500" t="s">
        <v>361</v>
      </c>
      <c r="Y500" s="1">
        <v>42634.312048611115</v>
      </c>
      <c r="Z500" s="1">
        <v>42640.874675925923</v>
      </c>
    </row>
    <row r="501" spans="1:27" x14ac:dyDescent="0.3">
      <c r="A501">
        <v>89397</v>
      </c>
      <c r="B501" t="s">
        <v>211</v>
      </c>
      <c r="C501" t="s">
        <v>129</v>
      </c>
      <c r="D501" t="s">
        <v>310</v>
      </c>
      <c r="E501" t="s">
        <v>24</v>
      </c>
      <c r="F501" t="s">
        <v>27</v>
      </c>
      <c r="G501" t="s">
        <v>169</v>
      </c>
      <c r="H501" t="s">
        <v>400</v>
      </c>
      <c r="I501" t="s">
        <v>190</v>
      </c>
      <c r="J501" t="s">
        <v>91</v>
      </c>
      <c r="K501" t="s">
        <v>41</v>
      </c>
      <c r="L501" t="s">
        <v>32</v>
      </c>
      <c r="M501" t="s">
        <v>369</v>
      </c>
      <c r="N501" t="s">
        <v>1194</v>
      </c>
      <c r="O501" t="s">
        <v>392</v>
      </c>
      <c r="R501" t="s">
        <v>235</v>
      </c>
      <c r="T501" t="s">
        <v>43</v>
      </c>
      <c r="U501" t="s">
        <v>29</v>
      </c>
      <c r="V501" t="s">
        <v>26</v>
      </c>
      <c r="W501" t="s">
        <v>361</v>
      </c>
      <c r="Y501" s="1">
        <v>42634.314375000002</v>
      </c>
      <c r="Z501" s="1">
        <v>42718.903495370374</v>
      </c>
    </row>
    <row r="502" spans="1:27" x14ac:dyDescent="0.3">
      <c r="A502">
        <v>89854</v>
      </c>
      <c r="B502" t="s">
        <v>214</v>
      </c>
      <c r="C502" t="s">
        <v>129</v>
      </c>
      <c r="D502" t="s">
        <v>310</v>
      </c>
      <c r="E502" t="s">
        <v>24</v>
      </c>
      <c r="F502" t="s">
        <v>27</v>
      </c>
      <c r="G502" t="s">
        <v>153</v>
      </c>
      <c r="H502" t="s">
        <v>398</v>
      </c>
      <c r="I502" t="s">
        <v>915</v>
      </c>
      <c r="J502" t="s">
        <v>214</v>
      </c>
      <c r="K502" t="s">
        <v>41</v>
      </c>
      <c r="L502" t="s">
        <v>32</v>
      </c>
      <c r="M502" t="s">
        <v>369</v>
      </c>
      <c r="N502" t="s">
        <v>1194</v>
      </c>
      <c r="O502" t="s">
        <v>399</v>
      </c>
      <c r="R502" t="s">
        <v>235</v>
      </c>
      <c r="T502" t="s">
        <v>43</v>
      </c>
      <c r="U502" t="s">
        <v>37</v>
      </c>
      <c r="V502" t="s">
        <v>269</v>
      </c>
      <c r="W502" t="s">
        <v>361</v>
      </c>
      <c r="Y502" s="1">
        <v>42642.382789351854</v>
      </c>
      <c r="Z502" s="1">
        <v>42662.247106481482</v>
      </c>
    </row>
    <row r="503" spans="1:27" x14ac:dyDescent="0.3">
      <c r="A503">
        <v>91476</v>
      </c>
      <c r="B503" t="s">
        <v>325</v>
      </c>
      <c r="C503" t="s">
        <v>129</v>
      </c>
      <c r="D503" t="s">
        <v>310</v>
      </c>
      <c r="E503" t="s">
        <v>149</v>
      </c>
      <c r="F503" t="s">
        <v>27</v>
      </c>
      <c r="G503" t="s">
        <v>120</v>
      </c>
      <c r="H503" t="s">
        <v>952</v>
      </c>
      <c r="I503" t="s">
        <v>302</v>
      </c>
      <c r="J503" t="s">
        <v>91</v>
      </c>
      <c r="K503" t="s">
        <v>41</v>
      </c>
      <c r="L503" t="s">
        <v>240</v>
      </c>
      <c r="M503" t="s">
        <v>185</v>
      </c>
      <c r="N503" t="s">
        <v>1194</v>
      </c>
      <c r="O503" t="s">
        <v>1194</v>
      </c>
      <c r="R503" t="s">
        <v>235</v>
      </c>
      <c r="T503" t="s">
        <v>43</v>
      </c>
      <c r="U503" t="s">
        <v>45</v>
      </c>
      <c r="V503" t="s">
        <v>235</v>
      </c>
      <c r="W503" t="s">
        <v>1194</v>
      </c>
      <c r="Y503" s="1">
        <v>42670.437557870369</v>
      </c>
      <c r="Z503" s="1">
        <v>42779.999050925922</v>
      </c>
    </row>
    <row r="504" spans="1:27" x14ac:dyDescent="0.3">
      <c r="A504">
        <v>91764</v>
      </c>
      <c r="B504" t="s">
        <v>268</v>
      </c>
      <c r="C504" t="s">
        <v>129</v>
      </c>
      <c r="D504" t="s">
        <v>310</v>
      </c>
      <c r="E504" t="s">
        <v>262</v>
      </c>
      <c r="F504" t="s">
        <v>27</v>
      </c>
      <c r="G504" t="s">
        <v>187</v>
      </c>
      <c r="H504" t="s">
        <v>951</v>
      </c>
      <c r="I504" t="s">
        <v>950</v>
      </c>
      <c r="J504" t="s">
        <v>91</v>
      </c>
      <c r="K504" t="s">
        <v>41</v>
      </c>
      <c r="L504" t="s">
        <v>240</v>
      </c>
      <c r="M504" t="s">
        <v>185</v>
      </c>
      <c r="N504" t="s">
        <v>1194</v>
      </c>
      <c r="O504" t="s">
        <v>1194</v>
      </c>
      <c r="R504" t="s">
        <v>235</v>
      </c>
      <c r="T504" t="s">
        <v>67</v>
      </c>
      <c r="U504" t="s">
        <v>29</v>
      </c>
      <c r="V504" t="s">
        <v>235</v>
      </c>
      <c r="W504" t="s">
        <v>1194</v>
      </c>
      <c r="Y504" s="1">
        <v>42677.218807870369</v>
      </c>
      <c r="Z504" s="1">
        <v>42780.365046296298</v>
      </c>
    </row>
    <row r="505" spans="1:27" x14ac:dyDescent="0.3">
      <c r="A505">
        <v>92273</v>
      </c>
      <c r="B505" t="s">
        <v>1222</v>
      </c>
      <c r="C505" t="s">
        <v>129</v>
      </c>
      <c r="D505" t="s">
        <v>374</v>
      </c>
      <c r="E505" t="s">
        <v>149</v>
      </c>
      <c r="F505" t="s">
        <v>27</v>
      </c>
      <c r="G505" t="s">
        <v>187</v>
      </c>
      <c r="H505" t="s">
        <v>1227</v>
      </c>
      <c r="I505" t="s">
        <v>234</v>
      </c>
      <c r="J505" t="s">
        <v>91</v>
      </c>
      <c r="K505" t="s">
        <v>41</v>
      </c>
      <c r="L505" t="s">
        <v>240</v>
      </c>
      <c r="M505" t="s">
        <v>365</v>
      </c>
      <c r="N505" t="s">
        <v>1194</v>
      </c>
      <c r="O505" t="s">
        <v>1221</v>
      </c>
      <c r="Q505" t="s">
        <v>366</v>
      </c>
      <c r="R505" t="s">
        <v>235</v>
      </c>
      <c r="T505" t="s">
        <v>43</v>
      </c>
      <c r="U505" t="s">
        <v>37</v>
      </c>
      <c r="V505" t="s">
        <v>26</v>
      </c>
      <c r="W505" t="s">
        <v>1194</v>
      </c>
      <c r="Y505" s="1">
        <v>42688.423078703701</v>
      </c>
      <c r="Z505" s="1">
        <v>42801.62976851852</v>
      </c>
      <c r="AA505" t="s">
        <v>1226</v>
      </c>
    </row>
    <row r="506" spans="1:27" x14ac:dyDescent="0.3">
      <c r="A506">
        <v>92414</v>
      </c>
      <c r="B506" t="s">
        <v>292</v>
      </c>
      <c r="C506" t="s">
        <v>129</v>
      </c>
      <c r="D506" t="s">
        <v>397</v>
      </c>
      <c r="E506" t="s">
        <v>24</v>
      </c>
      <c r="F506" t="s">
        <v>27</v>
      </c>
      <c r="G506" t="s">
        <v>187</v>
      </c>
      <c r="H506" t="s">
        <v>396</v>
      </c>
      <c r="I506" t="s">
        <v>915</v>
      </c>
      <c r="J506" t="s">
        <v>91</v>
      </c>
      <c r="K506" t="s">
        <v>41</v>
      </c>
      <c r="L506" t="s">
        <v>32</v>
      </c>
      <c r="M506" t="s">
        <v>369</v>
      </c>
      <c r="N506" t="s">
        <v>1194</v>
      </c>
      <c r="O506" t="s">
        <v>392</v>
      </c>
      <c r="Q506" t="s">
        <v>395</v>
      </c>
      <c r="R506" t="s">
        <v>235</v>
      </c>
      <c r="T506" t="s">
        <v>43</v>
      </c>
      <c r="U506" t="s">
        <v>37</v>
      </c>
      <c r="V506" t="s">
        <v>26</v>
      </c>
      <c r="W506" t="s">
        <v>1194</v>
      </c>
      <c r="Y506" s="1">
        <v>42690.59238425926</v>
      </c>
      <c r="Z506" s="1">
        <v>42716.530844907407</v>
      </c>
      <c r="AA506" t="s">
        <v>394</v>
      </c>
    </row>
    <row r="507" spans="1:27" x14ac:dyDescent="0.3">
      <c r="A507">
        <v>92960</v>
      </c>
      <c r="B507" t="s">
        <v>268</v>
      </c>
      <c r="C507" t="s">
        <v>129</v>
      </c>
      <c r="D507" t="s">
        <v>218</v>
      </c>
      <c r="E507" t="s">
        <v>24</v>
      </c>
      <c r="F507" t="s">
        <v>27</v>
      </c>
      <c r="G507" t="s">
        <v>187</v>
      </c>
      <c r="H507" t="s">
        <v>393</v>
      </c>
      <c r="J507" t="s">
        <v>325</v>
      </c>
      <c r="K507" t="s">
        <v>41</v>
      </c>
      <c r="L507" t="s">
        <v>32</v>
      </c>
      <c r="M507" t="s">
        <v>369</v>
      </c>
      <c r="N507" t="s">
        <v>1194</v>
      </c>
      <c r="O507" t="s">
        <v>390</v>
      </c>
      <c r="R507" t="s">
        <v>235</v>
      </c>
      <c r="T507" t="s">
        <v>55</v>
      </c>
      <c r="U507" t="s">
        <v>45</v>
      </c>
      <c r="V507" t="s">
        <v>26</v>
      </c>
      <c r="W507" t="s">
        <v>1194</v>
      </c>
      <c r="Y507" s="1">
        <v>42702.252488425926</v>
      </c>
      <c r="Z507" s="1">
        <v>42726.308194444442</v>
      </c>
    </row>
    <row r="508" spans="1:27" x14ac:dyDescent="0.3">
      <c r="A508">
        <v>92968</v>
      </c>
      <c r="B508" t="s">
        <v>299</v>
      </c>
      <c r="C508" t="s">
        <v>129</v>
      </c>
      <c r="D508" t="s">
        <v>218</v>
      </c>
      <c r="E508" t="s">
        <v>24</v>
      </c>
      <c r="F508" t="s">
        <v>27</v>
      </c>
      <c r="G508" t="s">
        <v>153</v>
      </c>
      <c r="H508" t="s">
        <v>391</v>
      </c>
      <c r="I508" t="s">
        <v>299</v>
      </c>
      <c r="J508" t="s">
        <v>91</v>
      </c>
      <c r="K508" t="s">
        <v>41</v>
      </c>
      <c r="L508" t="s">
        <v>240</v>
      </c>
      <c r="M508" t="s">
        <v>365</v>
      </c>
      <c r="N508" t="s">
        <v>1194</v>
      </c>
      <c r="O508" t="s">
        <v>392</v>
      </c>
      <c r="P508">
        <v>12464</v>
      </c>
      <c r="R508" t="s">
        <v>235</v>
      </c>
      <c r="T508" t="s">
        <v>55</v>
      </c>
      <c r="U508" t="s">
        <v>37</v>
      </c>
      <c r="V508" t="s">
        <v>306</v>
      </c>
      <c r="W508" t="s">
        <v>1194</v>
      </c>
      <c r="Y508" s="1">
        <v>42702.400451388887</v>
      </c>
      <c r="Z508" s="1">
        <v>42767.704814814817</v>
      </c>
    </row>
    <row r="509" spans="1:27" x14ac:dyDescent="0.3">
      <c r="A509">
        <v>93128</v>
      </c>
      <c r="B509" t="s">
        <v>326</v>
      </c>
      <c r="C509" t="s">
        <v>129</v>
      </c>
      <c r="D509" t="s">
        <v>327</v>
      </c>
      <c r="E509" t="s">
        <v>24</v>
      </c>
      <c r="F509" t="s">
        <v>27</v>
      </c>
      <c r="G509" t="s">
        <v>153</v>
      </c>
      <c r="H509" t="s">
        <v>389</v>
      </c>
      <c r="I509" t="s">
        <v>914</v>
      </c>
      <c r="J509" t="s">
        <v>91</v>
      </c>
      <c r="K509" t="s">
        <v>41</v>
      </c>
      <c r="L509" t="s">
        <v>32</v>
      </c>
      <c r="M509" t="s">
        <v>369</v>
      </c>
      <c r="N509" t="s">
        <v>1194</v>
      </c>
      <c r="O509" t="s">
        <v>390</v>
      </c>
      <c r="P509">
        <v>12514</v>
      </c>
      <c r="R509" t="s">
        <v>235</v>
      </c>
      <c r="T509" t="s">
        <v>55</v>
      </c>
      <c r="U509" t="s">
        <v>37</v>
      </c>
      <c r="V509" t="s">
        <v>103</v>
      </c>
      <c r="W509" t="s">
        <v>1194</v>
      </c>
      <c r="Y509" s="1">
        <v>42704.660393518519</v>
      </c>
      <c r="Z509" s="1">
        <v>42738.033877314818</v>
      </c>
    </row>
    <row r="510" spans="1:27" x14ac:dyDescent="0.3">
      <c r="A510">
        <v>94020</v>
      </c>
      <c r="B510" t="s">
        <v>268</v>
      </c>
      <c r="C510" t="s">
        <v>129</v>
      </c>
      <c r="D510" t="s">
        <v>218</v>
      </c>
      <c r="E510" t="s">
        <v>24</v>
      </c>
      <c r="F510" t="s">
        <v>387</v>
      </c>
      <c r="G510" t="s">
        <v>187</v>
      </c>
      <c r="H510" t="s">
        <v>386</v>
      </c>
      <c r="I510" t="s">
        <v>913</v>
      </c>
      <c r="J510" t="s">
        <v>268</v>
      </c>
      <c r="K510" t="s">
        <v>41</v>
      </c>
      <c r="L510" t="s">
        <v>32</v>
      </c>
      <c r="M510" t="s">
        <v>365</v>
      </c>
      <c r="N510" t="s">
        <v>1194</v>
      </c>
      <c r="O510" t="s">
        <v>388</v>
      </c>
      <c r="R510" t="s">
        <v>235</v>
      </c>
      <c r="T510" t="s">
        <v>43</v>
      </c>
      <c r="U510" t="s">
        <v>29</v>
      </c>
      <c r="V510" t="s">
        <v>26</v>
      </c>
      <c r="W510" t="s">
        <v>1194</v>
      </c>
      <c r="Y510" s="1">
        <v>42730.001458333332</v>
      </c>
      <c r="Z510" s="1">
        <v>42769.239849537036</v>
      </c>
    </row>
    <row r="511" spans="1:27" x14ac:dyDescent="0.3">
      <c r="A511">
        <v>95743</v>
      </c>
      <c r="B511" t="s">
        <v>296</v>
      </c>
      <c r="C511" t="s">
        <v>129</v>
      </c>
      <c r="D511" t="s">
        <v>374</v>
      </c>
      <c r="E511" t="s">
        <v>24</v>
      </c>
      <c r="F511" t="s">
        <v>27</v>
      </c>
      <c r="G511" t="s">
        <v>187</v>
      </c>
      <c r="H511" t="s">
        <v>372</v>
      </c>
      <c r="I511" t="s">
        <v>349</v>
      </c>
      <c r="J511" t="s">
        <v>91</v>
      </c>
      <c r="K511" t="s">
        <v>41</v>
      </c>
      <c r="L511" t="s">
        <v>240</v>
      </c>
      <c r="M511" t="s">
        <v>185</v>
      </c>
      <c r="N511" t="s">
        <v>1194</v>
      </c>
      <c r="O511" t="s">
        <v>373</v>
      </c>
      <c r="R511" t="s">
        <v>235</v>
      </c>
      <c r="T511" t="s">
        <v>67</v>
      </c>
      <c r="U511" t="s">
        <v>45</v>
      </c>
      <c r="V511" t="s">
        <v>235</v>
      </c>
      <c r="W511" t="s">
        <v>361</v>
      </c>
      <c r="Y511" s="1">
        <v>42776.651666666665</v>
      </c>
      <c r="Z511" s="1">
        <v>42781.410891203705</v>
      </c>
    </row>
    <row r="512" spans="1:27" x14ac:dyDescent="0.3">
      <c r="A512">
        <v>95798</v>
      </c>
      <c r="B512" t="s">
        <v>1225</v>
      </c>
      <c r="C512" t="s">
        <v>129</v>
      </c>
      <c r="D512" t="s">
        <v>374</v>
      </c>
      <c r="E512" t="s">
        <v>149</v>
      </c>
      <c r="F512" t="s">
        <v>27</v>
      </c>
      <c r="G512" t="s">
        <v>263</v>
      </c>
      <c r="H512" t="s">
        <v>1224</v>
      </c>
      <c r="I512" t="s">
        <v>930</v>
      </c>
      <c r="J512" t="s">
        <v>91</v>
      </c>
      <c r="K512" t="s">
        <v>41</v>
      </c>
      <c r="L512" t="s">
        <v>101</v>
      </c>
      <c r="M512" t="s">
        <v>104</v>
      </c>
      <c r="N512" t="s">
        <v>1194</v>
      </c>
      <c r="O512" t="s">
        <v>1194</v>
      </c>
      <c r="R512" t="s">
        <v>235</v>
      </c>
      <c r="T512" t="s">
        <v>55</v>
      </c>
      <c r="U512" t="s">
        <v>37</v>
      </c>
      <c r="V512" t="s">
        <v>235</v>
      </c>
      <c r="W512" t="s">
        <v>1194</v>
      </c>
      <c r="Y512" s="1">
        <v>42779.3596875</v>
      </c>
      <c r="Z512" s="1">
        <v>42788.424143518518</v>
      </c>
    </row>
    <row r="513" spans="1:27" x14ac:dyDescent="0.3">
      <c r="A513">
        <v>95911</v>
      </c>
      <c r="B513" t="s">
        <v>183</v>
      </c>
      <c r="C513" t="s">
        <v>129</v>
      </c>
      <c r="D513" t="s">
        <v>374</v>
      </c>
      <c r="E513" t="s">
        <v>24</v>
      </c>
      <c r="F513" t="s">
        <v>27</v>
      </c>
      <c r="G513" t="s">
        <v>117</v>
      </c>
      <c r="H513" t="s">
        <v>1223</v>
      </c>
      <c r="I513" t="s">
        <v>1222</v>
      </c>
      <c r="J513" t="s">
        <v>91</v>
      </c>
      <c r="K513" t="s">
        <v>41</v>
      </c>
      <c r="L513" t="s">
        <v>240</v>
      </c>
      <c r="M513" t="s">
        <v>185</v>
      </c>
      <c r="N513" t="s">
        <v>1194</v>
      </c>
      <c r="O513" t="s">
        <v>1216</v>
      </c>
      <c r="R513" t="s">
        <v>235</v>
      </c>
      <c r="T513" t="s">
        <v>43</v>
      </c>
      <c r="U513" t="s">
        <v>29</v>
      </c>
      <c r="V513" t="s">
        <v>235</v>
      </c>
      <c r="W513" t="s">
        <v>1194</v>
      </c>
      <c r="Y513" s="1">
        <v>42780.473194444443</v>
      </c>
      <c r="Z513" s="1">
        <v>42795.622141203705</v>
      </c>
    </row>
    <row r="514" spans="1:27" x14ac:dyDescent="0.3">
      <c r="A514">
        <v>96106</v>
      </c>
      <c r="B514" t="s">
        <v>268</v>
      </c>
      <c r="C514" t="s">
        <v>129</v>
      </c>
      <c r="D514" t="s">
        <v>218</v>
      </c>
      <c r="E514" t="s">
        <v>24</v>
      </c>
      <c r="F514" t="s">
        <v>27</v>
      </c>
      <c r="G514" t="s">
        <v>169</v>
      </c>
      <c r="H514" t="s">
        <v>412</v>
      </c>
      <c r="I514" t="s">
        <v>349</v>
      </c>
      <c r="J514" t="s">
        <v>337</v>
      </c>
      <c r="K514" t="s">
        <v>41</v>
      </c>
      <c r="L514" t="s">
        <v>240</v>
      </c>
      <c r="M514" t="s">
        <v>365</v>
      </c>
      <c r="N514" t="s">
        <v>1194</v>
      </c>
      <c r="O514" t="s">
        <v>1221</v>
      </c>
      <c r="R514" t="s">
        <v>235</v>
      </c>
      <c r="T514" t="s">
        <v>43</v>
      </c>
      <c r="U514" t="s">
        <v>29</v>
      </c>
      <c r="V514" t="s">
        <v>26</v>
      </c>
      <c r="W514" t="s">
        <v>361</v>
      </c>
      <c r="Y514" s="1">
        <v>42782.535891203705</v>
      </c>
      <c r="Z514" s="1">
        <v>42802.485706018517</v>
      </c>
      <c r="AA514" t="s">
        <v>1220</v>
      </c>
    </row>
    <row r="515" spans="1:27" x14ac:dyDescent="0.3">
      <c r="A515">
        <v>96270</v>
      </c>
      <c r="B515" t="s">
        <v>296</v>
      </c>
      <c r="C515" t="s">
        <v>129</v>
      </c>
      <c r="D515" t="s">
        <v>218</v>
      </c>
      <c r="E515" t="s">
        <v>149</v>
      </c>
      <c r="F515" t="s">
        <v>27</v>
      </c>
      <c r="G515" t="s">
        <v>263</v>
      </c>
      <c r="H515" t="s">
        <v>1219</v>
      </c>
      <c r="J515" t="s">
        <v>745</v>
      </c>
      <c r="K515" t="s">
        <v>41</v>
      </c>
      <c r="L515" t="s">
        <v>240</v>
      </c>
      <c r="M515" t="s">
        <v>1218</v>
      </c>
      <c r="N515" t="s">
        <v>1194</v>
      </c>
      <c r="O515" t="s">
        <v>1194</v>
      </c>
      <c r="R515" t="s">
        <v>235</v>
      </c>
      <c r="T515" t="s">
        <v>67</v>
      </c>
      <c r="U515" t="s">
        <v>37</v>
      </c>
      <c r="V515" t="s">
        <v>235</v>
      </c>
      <c r="W515" t="s">
        <v>1194</v>
      </c>
      <c r="Y515" s="1">
        <v>42788.187731481485</v>
      </c>
      <c r="Z515" s="1">
        <v>42790.014444444445</v>
      </c>
    </row>
    <row r="516" spans="1:27" x14ac:dyDescent="0.3">
      <c r="A516">
        <v>96289</v>
      </c>
      <c r="B516" t="s">
        <v>296</v>
      </c>
      <c r="C516" t="s">
        <v>129</v>
      </c>
      <c r="D516" t="s">
        <v>374</v>
      </c>
      <c r="E516" t="s">
        <v>24</v>
      </c>
      <c r="F516" t="s">
        <v>27</v>
      </c>
      <c r="G516" t="s">
        <v>49</v>
      </c>
      <c r="H516" t="s">
        <v>1217</v>
      </c>
      <c r="I516" t="s">
        <v>118</v>
      </c>
      <c r="J516" t="s">
        <v>118</v>
      </c>
      <c r="K516" t="s">
        <v>41</v>
      </c>
      <c r="L516" t="s">
        <v>240</v>
      </c>
      <c r="M516" t="s">
        <v>185</v>
      </c>
      <c r="N516" t="s">
        <v>1194</v>
      </c>
      <c r="O516" t="s">
        <v>1216</v>
      </c>
      <c r="R516" t="s">
        <v>235</v>
      </c>
      <c r="T516" t="s">
        <v>55</v>
      </c>
      <c r="U516" t="s">
        <v>37</v>
      </c>
      <c r="V516" t="s">
        <v>235</v>
      </c>
      <c r="W516" t="s">
        <v>361</v>
      </c>
      <c r="Y516" s="1">
        <v>42788.569756944446</v>
      </c>
      <c r="Z516" s="1">
        <v>42795.648020833331</v>
      </c>
    </row>
    <row r="517" spans="1:27" x14ac:dyDescent="0.3">
      <c r="A517">
        <v>77130</v>
      </c>
      <c r="B517" t="s">
        <v>105</v>
      </c>
      <c r="C517" t="s">
        <v>106</v>
      </c>
      <c r="D517" t="s">
        <v>252</v>
      </c>
      <c r="E517" t="s">
        <v>24</v>
      </c>
      <c r="F517" t="s">
        <v>27</v>
      </c>
      <c r="G517" t="s">
        <v>187</v>
      </c>
      <c r="H517" t="s">
        <v>371</v>
      </c>
      <c r="I517" t="s">
        <v>140</v>
      </c>
      <c r="J517" t="s">
        <v>259</v>
      </c>
      <c r="K517" t="s">
        <v>41</v>
      </c>
      <c r="L517" t="s">
        <v>32</v>
      </c>
      <c r="N517" t="s">
        <v>1194</v>
      </c>
      <c r="O517" t="s">
        <v>1194</v>
      </c>
      <c r="R517" t="s">
        <v>235</v>
      </c>
      <c r="T517" t="s">
        <v>43</v>
      </c>
      <c r="U517" t="s">
        <v>37</v>
      </c>
      <c r="V517" t="s">
        <v>26</v>
      </c>
      <c r="W517" t="s">
        <v>1194</v>
      </c>
      <c r="Y517" s="1">
        <v>42416.195289351854</v>
      </c>
      <c r="Z517" s="1">
        <v>42446.012118055558</v>
      </c>
    </row>
    <row r="518" spans="1:27" x14ac:dyDescent="0.3">
      <c r="A518">
        <v>91708</v>
      </c>
      <c r="B518" t="s">
        <v>370</v>
      </c>
      <c r="C518" t="s">
        <v>106</v>
      </c>
      <c r="D518" t="s">
        <v>252</v>
      </c>
      <c r="E518" t="s">
        <v>24</v>
      </c>
      <c r="F518" t="s">
        <v>387</v>
      </c>
      <c r="G518" t="s">
        <v>187</v>
      </c>
      <c r="H518" t="s">
        <v>367</v>
      </c>
      <c r="I518" t="s">
        <v>913</v>
      </c>
      <c r="J518" t="s">
        <v>260</v>
      </c>
      <c r="K518" t="s">
        <v>41</v>
      </c>
      <c r="L518" t="s">
        <v>32</v>
      </c>
      <c r="M518" t="s">
        <v>369</v>
      </c>
      <c r="N518" t="s">
        <v>1194</v>
      </c>
      <c r="O518" t="s">
        <v>368</v>
      </c>
      <c r="Q518" t="s">
        <v>366</v>
      </c>
      <c r="R518" t="s">
        <v>235</v>
      </c>
      <c r="T518" t="s">
        <v>55</v>
      </c>
      <c r="U518" t="s">
        <v>37</v>
      </c>
      <c r="V518" t="s">
        <v>26</v>
      </c>
      <c r="W518" t="s">
        <v>1194</v>
      </c>
      <c r="Y518" s="1">
        <v>42676.292361111111</v>
      </c>
      <c r="Z518" s="1">
        <v>42801.217662037037</v>
      </c>
    </row>
    <row r="519" spans="1:27" x14ac:dyDescent="0.3">
      <c r="A519">
        <v>94408</v>
      </c>
      <c r="B519" t="s">
        <v>139</v>
      </c>
      <c r="C519" t="s">
        <v>106</v>
      </c>
      <c r="D519" t="s">
        <v>141</v>
      </c>
      <c r="E519" t="s">
        <v>24</v>
      </c>
      <c r="F519" t="s">
        <v>387</v>
      </c>
      <c r="G519" t="s">
        <v>187</v>
      </c>
      <c r="H519" t="s">
        <v>363</v>
      </c>
      <c r="I519" t="s">
        <v>913</v>
      </c>
      <c r="J519" t="s">
        <v>91</v>
      </c>
      <c r="K519" t="s">
        <v>41</v>
      </c>
      <c r="L519" t="s">
        <v>240</v>
      </c>
      <c r="M519" t="s">
        <v>365</v>
      </c>
      <c r="N519" t="s">
        <v>1194</v>
      </c>
      <c r="O519" t="s">
        <v>364</v>
      </c>
      <c r="Q519" t="s">
        <v>362</v>
      </c>
      <c r="R519" t="s">
        <v>235</v>
      </c>
      <c r="T519" t="s">
        <v>67</v>
      </c>
      <c r="U519" t="s">
        <v>29</v>
      </c>
      <c r="V519" t="s">
        <v>26</v>
      </c>
      <c r="W519" t="s">
        <v>361</v>
      </c>
      <c r="Y519" s="1">
        <v>42745.494849537034</v>
      </c>
      <c r="Z519" s="1">
        <v>42797.226365740738</v>
      </c>
    </row>
    <row r="520" spans="1:27" x14ac:dyDescent="0.3">
      <c r="A520">
        <v>95214</v>
      </c>
      <c r="B520" t="s">
        <v>139</v>
      </c>
      <c r="C520" t="s">
        <v>106</v>
      </c>
      <c r="D520" t="s">
        <v>252</v>
      </c>
      <c r="E520" t="s">
        <v>303</v>
      </c>
      <c r="F520" t="s">
        <v>27</v>
      </c>
      <c r="G520" t="s">
        <v>117</v>
      </c>
      <c r="H520" t="s">
        <v>948</v>
      </c>
      <c r="I520" t="s">
        <v>260</v>
      </c>
      <c r="J520" t="s">
        <v>260</v>
      </c>
      <c r="K520" t="s">
        <v>41</v>
      </c>
      <c r="L520" t="s">
        <v>240</v>
      </c>
      <c r="M520" t="s">
        <v>365</v>
      </c>
      <c r="N520" t="s">
        <v>1194</v>
      </c>
      <c r="O520" t="s">
        <v>364</v>
      </c>
      <c r="R520" t="s">
        <v>235</v>
      </c>
      <c r="T520" t="s">
        <v>55</v>
      </c>
      <c r="U520" t="s">
        <v>37</v>
      </c>
      <c r="V520" t="s">
        <v>26</v>
      </c>
      <c r="W520" t="s">
        <v>1194</v>
      </c>
      <c r="Y520" s="1">
        <v>42765.943553240744</v>
      </c>
      <c r="Z520" s="1">
        <v>42767.236608796295</v>
      </c>
    </row>
    <row r="521" spans="1:27" x14ac:dyDescent="0.3">
      <c r="A521">
        <v>84134</v>
      </c>
      <c r="B521" t="s">
        <v>137</v>
      </c>
      <c r="C521" t="s">
        <v>95</v>
      </c>
      <c r="D521" t="s">
        <v>168</v>
      </c>
      <c r="E521" t="s">
        <v>24</v>
      </c>
      <c r="F521" t="s">
        <v>27</v>
      </c>
      <c r="G521" t="s">
        <v>275</v>
      </c>
      <c r="H521" t="s">
        <v>360</v>
      </c>
      <c r="I521" t="s">
        <v>302</v>
      </c>
      <c r="J521" t="s">
        <v>102</v>
      </c>
      <c r="K521" t="s">
        <v>60</v>
      </c>
      <c r="L521" t="s">
        <v>32</v>
      </c>
      <c r="N521" t="s">
        <v>1194</v>
      </c>
      <c r="O521" t="s">
        <v>1194</v>
      </c>
      <c r="R521" t="s">
        <v>235</v>
      </c>
      <c r="T521" t="s">
        <v>67</v>
      </c>
      <c r="U521" t="s">
        <v>60</v>
      </c>
      <c r="V521" t="s">
        <v>26</v>
      </c>
      <c r="W521" t="s">
        <v>1194</v>
      </c>
      <c r="Y521" s="1">
        <v>42527.53943287037</v>
      </c>
      <c r="Z521" s="1">
        <v>42527.566770833335</v>
      </c>
    </row>
    <row r="522" spans="1:27" x14ac:dyDescent="0.3">
      <c r="A522">
        <v>80074</v>
      </c>
      <c r="B522" t="s">
        <v>137</v>
      </c>
      <c r="C522" t="s">
        <v>95</v>
      </c>
      <c r="D522" t="s">
        <v>138</v>
      </c>
      <c r="E522" t="s">
        <v>24</v>
      </c>
      <c r="F522" t="s">
        <v>27</v>
      </c>
      <c r="G522" t="s">
        <v>153</v>
      </c>
      <c r="H522" t="s">
        <v>359</v>
      </c>
      <c r="J522" t="s">
        <v>102</v>
      </c>
      <c r="K522" t="s">
        <v>41</v>
      </c>
      <c r="L522" t="s">
        <v>32</v>
      </c>
      <c r="N522" t="s">
        <v>1194</v>
      </c>
      <c r="O522" t="s">
        <v>1194</v>
      </c>
      <c r="P522">
        <v>10688</v>
      </c>
      <c r="Q522" t="s">
        <v>358</v>
      </c>
      <c r="R522" t="s">
        <v>235</v>
      </c>
      <c r="T522" t="s">
        <v>55</v>
      </c>
      <c r="U522" t="s">
        <v>37</v>
      </c>
      <c r="V522" t="s">
        <v>103</v>
      </c>
      <c r="W522" t="s">
        <v>1194</v>
      </c>
      <c r="Y522" s="1">
        <v>42461.59646990741</v>
      </c>
      <c r="Z522" s="1">
        <v>42587.520879629628</v>
      </c>
    </row>
    <row r="523" spans="1:27" x14ac:dyDescent="0.3">
      <c r="A523">
        <v>80903</v>
      </c>
      <c r="B523" t="s">
        <v>137</v>
      </c>
      <c r="C523" t="s">
        <v>95</v>
      </c>
      <c r="D523" t="s">
        <v>138</v>
      </c>
      <c r="E523" t="s">
        <v>24</v>
      </c>
      <c r="F523" t="s">
        <v>27</v>
      </c>
      <c r="G523" t="s">
        <v>187</v>
      </c>
      <c r="H523" t="s">
        <v>357</v>
      </c>
      <c r="J523" t="s">
        <v>102</v>
      </c>
      <c r="K523" t="s">
        <v>41</v>
      </c>
      <c r="L523" t="s">
        <v>32</v>
      </c>
      <c r="N523" t="s">
        <v>1194</v>
      </c>
      <c r="O523" t="s">
        <v>1194</v>
      </c>
      <c r="R523" t="s">
        <v>235</v>
      </c>
      <c r="T523" t="s">
        <v>55</v>
      </c>
      <c r="U523" t="s">
        <v>37</v>
      </c>
      <c r="V523" t="s">
        <v>26</v>
      </c>
      <c r="W523" t="s">
        <v>1194</v>
      </c>
      <c r="Y523" s="1">
        <v>42474.603842592594</v>
      </c>
      <c r="Z523" s="1">
        <v>42528.636134259257</v>
      </c>
    </row>
    <row r="524" spans="1:27" x14ac:dyDescent="0.3">
      <c r="A524">
        <v>83976</v>
      </c>
      <c r="B524" t="s">
        <v>137</v>
      </c>
      <c r="C524" t="s">
        <v>95</v>
      </c>
      <c r="D524" t="s">
        <v>138</v>
      </c>
      <c r="E524" t="s">
        <v>24</v>
      </c>
      <c r="F524" t="s">
        <v>27</v>
      </c>
      <c r="G524" t="s">
        <v>58</v>
      </c>
      <c r="H524" t="s">
        <v>356</v>
      </c>
      <c r="I524" t="s">
        <v>102</v>
      </c>
      <c r="J524" t="s">
        <v>102</v>
      </c>
      <c r="K524" t="s">
        <v>41</v>
      </c>
      <c r="L524" t="s">
        <v>32</v>
      </c>
      <c r="N524" t="s">
        <v>1194</v>
      </c>
      <c r="O524" t="s">
        <v>1194</v>
      </c>
      <c r="P524">
        <v>11160</v>
      </c>
      <c r="R524" t="s">
        <v>235</v>
      </c>
      <c r="T524" t="s">
        <v>55</v>
      </c>
      <c r="U524" t="s">
        <v>45</v>
      </c>
      <c r="V524" t="s">
        <v>26</v>
      </c>
      <c r="W524" t="s">
        <v>1194</v>
      </c>
      <c r="Y524" s="1">
        <v>42523.562222222223</v>
      </c>
      <c r="Z524" s="1">
        <v>42541.602685185186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22"/>
  <sheetViews>
    <sheetView workbookViewId="0">
      <selection activeCell="A2" sqref="A2:AA60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1194</v>
      </c>
      <c r="O2" t="s">
        <v>1194</v>
      </c>
      <c r="R2" t="s">
        <v>765</v>
      </c>
      <c r="T2" t="s">
        <v>43</v>
      </c>
      <c r="U2" t="s">
        <v>29</v>
      </c>
      <c r="V2" t="s">
        <v>26</v>
      </c>
      <c r="W2" t="s">
        <v>1194</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1194</v>
      </c>
      <c r="O3" t="s">
        <v>1194</v>
      </c>
      <c r="Q3" t="s">
        <v>366</v>
      </c>
      <c r="R3" t="s">
        <v>765</v>
      </c>
      <c r="T3" t="s">
        <v>43</v>
      </c>
      <c r="U3" t="s">
        <v>29</v>
      </c>
      <c r="V3" t="s">
        <v>26</v>
      </c>
      <c r="W3" t="s">
        <v>1194</v>
      </c>
      <c r="Y3" s="1">
        <v>42779.483807870369</v>
      </c>
      <c r="Z3" s="1">
        <v>42780.380057870374</v>
      </c>
    </row>
    <row r="4" spans="1:27" x14ac:dyDescent="0.3">
      <c r="A4">
        <v>91664</v>
      </c>
      <c r="B4" t="s">
        <v>299</v>
      </c>
      <c r="C4" t="s">
        <v>129</v>
      </c>
      <c r="D4" t="s">
        <v>343</v>
      </c>
      <c r="E4" t="s">
        <v>262</v>
      </c>
      <c r="F4" t="s">
        <v>27</v>
      </c>
      <c r="G4" t="s">
        <v>120</v>
      </c>
      <c r="H4" t="s">
        <v>1191</v>
      </c>
      <c r="I4" t="s">
        <v>230</v>
      </c>
      <c r="J4" t="s">
        <v>1125</v>
      </c>
      <c r="K4" t="s">
        <v>41</v>
      </c>
      <c r="L4" t="s">
        <v>32</v>
      </c>
      <c r="N4" t="s">
        <v>1194</v>
      </c>
      <c r="O4" t="s">
        <v>1194</v>
      </c>
      <c r="Q4" t="s">
        <v>1190</v>
      </c>
      <c r="R4" t="s">
        <v>765</v>
      </c>
      <c r="T4" t="s">
        <v>43</v>
      </c>
      <c r="U4" t="s">
        <v>37</v>
      </c>
      <c r="V4" t="s">
        <v>26</v>
      </c>
      <c r="W4" t="s">
        <v>1194</v>
      </c>
      <c r="Y4" s="1">
        <v>42676.09878472222</v>
      </c>
      <c r="Z4" s="1">
        <v>42782.462407407409</v>
      </c>
    </row>
    <row r="5" spans="1:27" x14ac:dyDescent="0.3">
      <c r="A5">
        <v>95159</v>
      </c>
      <c r="B5" t="s">
        <v>154</v>
      </c>
      <c r="C5" t="s">
        <v>129</v>
      </c>
      <c r="D5" t="s">
        <v>218</v>
      </c>
      <c r="E5" t="s">
        <v>262</v>
      </c>
      <c r="F5" t="s">
        <v>27</v>
      </c>
      <c r="G5" t="s">
        <v>187</v>
      </c>
      <c r="H5" t="s">
        <v>1189</v>
      </c>
      <c r="I5" t="s">
        <v>229</v>
      </c>
      <c r="J5" t="s">
        <v>229</v>
      </c>
      <c r="K5" t="s">
        <v>41</v>
      </c>
      <c r="L5" t="s">
        <v>28</v>
      </c>
      <c r="N5" t="s">
        <v>1194</v>
      </c>
      <c r="O5" t="s">
        <v>1194</v>
      </c>
      <c r="R5" t="s">
        <v>765</v>
      </c>
      <c r="T5" t="s">
        <v>43</v>
      </c>
      <c r="U5" t="s">
        <v>29</v>
      </c>
      <c r="V5" t="s">
        <v>26</v>
      </c>
      <c r="W5" t="s">
        <v>1194</v>
      </c>
      <c r="Y5" s="1">
        <v>42764.995104166665</v>
      </c>
      <c r="Z5" s="1">
        <v>42767.680347222224</v>
      </c>
      <c r="AA5" t="s">
        <v>394</v>
      </c>
    </row>
    <row r="6" spans="1:27" x14ac:dyDescent="0.3">
      <c r="A6">
        <v>67391</v>
      </c>
      <c r="B6" t="s">
        <v>908</v>
      </c>
      <c r="C6" t="s">
        <v>75</v>
      </c>
      <c r="D6" t="s">
        <v>907</v>
      </c>
      <c r="E6" t="s">
        <v>24</v>
      </c>
      <c r="F6" t="s">
        <v>27</v>
      </c>
      <c r="G6" t="s">
        <v>134</v>
      </c>
      <c r="H6" t="s">
        <v>906</v>
      </c>
      <c r="I6" t="s">
        <v>939</v>
      </c>
      <c r="J6" t="s">
        <v>77</v>
      </c>
      <c r="K6" t="s">
        <v>41</v>
      </c>
      <c r="L6" t="s">
        <v>32</v>
      </c>
      <c r="N6" t="s">
        <v>1194</v>
      </c>
      <c r="O6" t="s">
        <v>1194</v>
      </c>
      <c r="R6" t="s">
        <v>235</v>
      </c>
      <c r="T6" t="s">
        <v>43</v>
      </c>
      <c r="U6" t="s">
        <v>29</v>
      </c>
      <c r="V6" t="s">
        <v>78</v>
      </c>
      <c r="W6" t="s">
        <v>361</v>
      </c>
      <c r="Y6" s="1">
        <v>42235.691944444443</v>
      </c>
      <c r="Z6" s="1">
        <v>42754.434050925927</v>
      </c>
    </row>
    <row r="7" spans="1:27" x14ac:dyDescent="0.3">
      <c r="A7">
        <v>73459</v>
      </c>
      <c r="B7" t="s">
        <v>167</v>
      </c>
      <c r="C7" t="s">
        <v>75</v>
      </c>
      <c r="D7" t="s">
        <v>125</v>
      </c>
      <c r="E7" t="s">
        <v>24</v>
      </c>
      <c r="F7" t="s">
        <v>27</v>
      </c>
      <c r="G7" t="s">
        <v>127</v>
      </c>
      <c r="H7" t="s">
        <v>905</v>
      </c>
      <c r="I7" t="s">
        <v>167</v>
      </c>
      <c r="J7" t="s">
        <v>124</v>
      </c>
      <c r="K7" t="s">
        <v>41</v>
      </c>
      <c r="L7" t="s">
        <v>32</v>
      </c>
      <c r="N7" t="s">
        <v>1194</v>
      </c>
      <c r="O7" t="s">
        <v>1194</v>
      </c>
      <c r="R7" t="s">
        <v>235</v>
      </c>
      <c r="T7" t="s">
        <v>43</v>
      </c>
      <c r="U7" t="s">
        <v>29</v>
      </c>
      <c r="V7" t="s">
        <v>26</v>
      </c>
      <c r="W7" t="s">
        <v>1194</v>
      </c>
      <c r="Y7" s="1">
        <v>42338.403599537036</v>
      </c>
      <c r="Z7" s="1">
        <v>42754.40011574074</v>
      </c>
    </row>
    <row r="8" spans="1:27" x14ac:dyDescent="0.3">
      <c r="A8">
        <v>73501</v>
      </c>
      <c r="B8" t="s">
        <v>124</v>
      </c>
      <c r="C8" t="s">
        <v>75</v>
      </c>
      <c r="D8" t="s">
        <v>125</v>
      </c>
      <c r="E8" t="s">
        <v>24</v>
      </c>
      <c r="F8" t="s">
        <v>27</v>
      </c>
      <c r="G8" t="s">
        <v>178</v>
      </c>
      <c r="H8" t="s">
        <v>904</v>
      </c>
      <c r="I8" t="s">
        <v>265</v>
      </c>
      <c r="J8" t="s">
        <v>77</v>
      </c>
      <c r="K8" t="s">
        <v>41</v>
      </c>
      <c r="L8" t="s">
        <v>32</v>
      </c>
      <c r="N8" t="s">
        <v>1194</v>
      </c>
      <c r="O8" t="s">
        <v>1194</v>
      </c>
      <c r="R8" t="s">
        <v>235</v>
      </c>
      <c r="S8" t="s">
        <v>426</v>
      </c>
      <c r="T8" t="s">
        <v>43</v>
      </c>
      <c r="U8" t="s">
        <v>29</v>
      </c>
      <c r="V8" t="s">
        <v>81</v>
      </c>
      <c r="W8" t="s">
        <v>1194</v>
      </c>
      <c r="Y8" s="1">
        <v>42339.482881944445</v>
      </c>
      <c r="Z8" s="1">
        <v>42354.417627314811</v>
      </c>
    </row>
    <row r="9" spans="1:27" x14ac:dyDescent="0.3">
      <c r="A9">
        <v>74059</v>
      </c>
      <c r="B9" t="s">
        <v>903</v>
      </c>
      <c r="C9" t="s">
        <v>75</v>
      </c>
      <c r="D9" t="s">
        <v>902</v>
      </c>
      <c r="E9" t="s">
        <v>24</v>
      </c>
      <c r="F9" t="s">
        <v>27</v>
      </c>
      <c r="G9" t="s">
        <v>153</v>
      </c>
      <c r="H9" t="s">
        <v>901</v>
      </c>
      <c r="I9" t="s">
        <v>946</v>
      </c>
      <c r="J9" t="s">
        <v>77</v>
      </c>
      <c r="K9" t="s">
        <v>41</v>
      </c>
      <c r="L9" t="s">
        <v>32</v>
      </c>
      <c r="N9" t="s">
        <v>1194</v>
      </c>
      <c r="O9" t="s">
        <v>1194</v>
      </c>
      <c r="P9">
        <v>9783</v>
      </c>
      <c r="R9" t="s">
        <v>235</v>
      </c>
      <c r="T9" t="s">
        <v>55</v>
      </c>
      <c r="U9" t="s">
        <v>37</v>
      </c>
      <c r="V9" t="s">
        <v>78</v>
      </c>
      <c r="W9" t="s">
        <v>1194</v>
      </c>
      <c r="Y9" s="1">
        <v>42349.665324074071</v>
      </c>
      <c r="Z9" s="1">
        <v>42376.397847222222</v>
      </c>
    </row>
    <row r="10" spans="1:27" x14ac:dyDescent="0.3">
      <c r="A10">
        <v>74769</v>
      </c>
      <c r="B10" t="s">
        <v>203</v>
      </c>
      <c r="C10" t="s">
        <v>75</v>
      </c>
      <c r="D10" t="s">
        <v>205</v>
      </c>
      <c r="E10" t="s">
        <v>24</v>
      </c>
      <c r="F10" t="s">
        <v>27</v>
      </c>
      <c r="G10" t="s">
        <v>153</v>
      </c>
      <c r="H10" t="s">
        <v>900</v>
      </c>
      <c r="I10" t="s">
        <v>939</v>
      </c>
      <c r="J10" t="s">
        <v>77</v>
      </c>
      <c r="K10" t="s">
        <v>41</v>
      </c>
      <c r="L10" t="s">
        <v>32</v>
      </c>
      <c r="N10" t="s">
        <v>1194</v>
      </c>
      <c r="O10" t="s">
        <v>1194</v>
      </c>
      <c r="P10">
        <v>9663</v>
      </c>
      <c r="Q10" t="s">
        <v>899</v>
      </c>
      <c r="R10" t="s">
        <v>235</v>
      </c>
      <c r="T10" t="s">
        <v>55</v>
      </c>
      <c r="U10" t="s">
        <v>45</v>
      </c>
      <c r="V10" t="s">
        <v>898</v>
      </c>
      <c r="W10" t="s">
        <v>1194</v>
      </c>
      <c r="Y10" s="1">
        <v>42374.017222222225</v>
      </c>
      <c r="Z10" s="1">
        <v>42629.474270833336</v>
      </c>
    </row>
    <row r="11" spans="1:27" x14ac:dyDescent="0.3">
      <c r="A11">
        <v>74812</v>
      </c>
      <c r="B11" t="s">
        <v>193</v>
      </c>
      <c r="C11" t="s">
        <v>75</v>
      </c>
      <c r="D11" t="s">
        <v>79</v>
      </c>
      <c r="E11" t="s">
        <v>24</v>
      </c>
      <c r="F11" t="s">
        <v>27</v>
      </c>
      <c r="G11" t="s">
        <v>166</v>
      </c>
      <c r="H11" t="s">
        <v>897</v>
      </c>
      <c r="I11" t="s">
        <v>193</v>
      </c>
      <c r="J11" t="s">
        <v>77</v>
      </c>
      <c r="K11" t="s">
        <v>41</v>
      </c>
      <c r="L11" t="s">
        <v>32</v>
      </c>
      <c r="N11" t="s">
        <v>1194</v>
      </c>
      <c r="O11" t="s">
        <v>1194</v>
      </c>
      <c r="R11" t="s">
        <v>235</v>
      </c>
      <c r="T11" t="s">
        <v>43</v>
      </c>
      <c r="U11" t="s">
        <v>29</v>
      </c>
      <c r="V11" t="s">
        <v>194</v>
      </c>
      <c r="W11" t="s">
        <v>1194</v>
      </c>
      <c r="Y11" s="1">
        <v>42374.311990740738</v>
      </c>
      <c r="Z11" s="1">
        <v>42377.124571759261</v>
      </c>
    </row>
    <row r="12" spans="1:27" x14ac:dyDescent="0.3">
      <c r="A12">
        <v>75007</v>
      </c>
      <c r="B12" t="s">
        <v>860</v>
      </c>
      <c r="C12" t="s">
        <v>75</v>
      </c>
      <c r="D12" t="s">
        <v>251</v>
      </c>
      <c r="E12" t="s">
        <v>24</v>
      </c>
      <c r="F12" t="s">
        <v>27</v>
      </c>
      <c r="G12" t="s">
        <v>76</v>
      </c>
      <c r="H12" t="s">
        <v>896</v>
      </c>
      <c r="I12" t="s">
        <v>942</v>
      </c>
      <c r="J12" t="s">
        <v>282</v>
      </c>
      <c r="K12" t="s">
        <v>41</v>
      </c>
      <c r="L12" t="s">
        <v>32</v>
      </c>
      <c r="N12" t="s">
        <v>1194</v>
      </c>
      <c r="O12" t="s">
        <v>1194</v>
      </c>
      <c r="R12" t="s">
        <v>235</v>
      </c>
      <c r="S12" t="s">
        <v>426</v>
      </c>
      <c r="T12" t="s">
        <v>43</v>
      </c>
      <c r="U12" t="s">
        <v>45</v>
      </c>
      <c r="V12" t="s">
        <v>235</v>
      </c>
      <c r="W12" t="s">
        <v>1194</v>
      </c>
      <c r="Y12" s="1">
        <v>42378.786828703705</v>
      </c>
      <c r="Z12" s="1">
        <v>42506.689699074072</v>
      </c>
    </row>
    <row r="13" spans="1:27" x14ac:dyDescent="0.3">
      <c r="A13">
        <v>75181</v>
      </c>
      <c r="B13" t="s">
        <v>124</v>
      </c>
      <c r="C13" t="s">
        <v>75</v>
      </c>
      <c r="D13" t="s">
        <v>125</v>
      </c>
      <c r="E13" t="s">
        <v>24</v>
      </c>
      <c r="F13" t="s">
        <v>27</v>
      </c>
      <c r="G13" t="s">
        <v>158</v>
      </c>
      <c r="H13" t="s">
        <v>895</v>
      </c>
      <c r="I13" t="s">
        <v>179</v>
      </c>
      <c r="J13" t="s">
        <v>204</v>
      </c>
      <c r="K13" t="s">
        <v>41</v>
      </c>
      <c r="L13" t="s">
        <v>32</v>
      </c>
      <c r="N13" t="s">
        <v>1194</v>
      </c>
      <c r="O13" t="s">
        <v>1194</v>
      </c>
      <c r="R13" t="s">
        <v>235</v>
      </c>
      <c r="S13" t="s">
        <v>426</v>
      </c>
      <c r="T13" t="s">
        <v>43</v>
      </c>
      <c r="U13" t="s">
        <v>29</v>
      </c>
      <c r="V13" t="s">
        <v>81</v>
      </c>
      <c r="W13" t="s">
        <v>361</v>
      </c>
      <c r="X13" t="s">
        <v>894</v>
      </c>
      <c r="Y13" s="1">
        <v>42383.411111111112</v>
      </c>
      <c r="Z13" s="1">
        <v>42384.661481481482</v>
      </c>
    </row>
    <row r="14" spans="1:27" x14ac:dyDescent="0.3">
      <c r="A14">
        <v>75904</v>
      </c>
      <c r="B14" t="s">
        <v>124</v>
      </c>
      <c r="C14" t="s">
        <v>75</v>
      </c>
      <c r="D14" t="s">
        <v>125</v>
      </c>
      <c r="E14" t="s">
        <v>24</v>
      </c>
      <c r="F14" t="s">
        <v>27</v>
      </c>
      <c r="G14" t="s">
        <v>201</v>
      </c>
      <c r="H14" t="s">
        <v>893</v>
      </c>
      <c r="I14" t="s">
        <v>179</v>
      </c>
      <c r="J14" t="s">
        <v>204</v>
      </c>
      <c r="K14" t="s">
        <v>41</v>
      </c>
      <c r="L14" t="s">
        <v>32</v>
      </c>
      <c r="M14" t="s">
        <v>104</v>
      </c>
      <c r="N14" t="s">
        <v>338</v>
      </c>
      <c r="O14" t="s">
        <v>1194</v>
      </c>
      <c r="R14" t="s">
        <v>235</v>
      </c>
      <c r="T14" t="s">
        <v>43</v>
      </c>
      <c r="U14" t="s">
        <v>29</v>
      </c>
      <c r="V14" t="s">
        <v>81</v>
      </c>
      <c r="W14" t="s">
        <v>1194</v>
      </c>
      <c r="Y14" s="1">
        <v>42395.317881944444</v>
      </c>
      <c r="Z14" s="1">
        <v>42396.579201388886</v>
      </c>
    </row>
    <row r="15" spans="1:27" x14ac:dyDescent="0.3">
      <c r="A15">
        <v>76689</v>
      </c>
      <c r="B15" t="s">
        <v>333</v>
      </c>
      <c r="C15" t="s">
        <v>75</v>
      </c>
      <c r="D15" t="s">
        <v>892</v>
      </c>
      <c r="E15" t="s">
        <v>24</v>
      </c>
      <c r="F15" t="s">
        <v>27</v>
      </c>
      <c r="G15" t="s">
        <v>49</v>
      </c>
      <c r="H15" t="s">
        <v>891</v>
      </c>
      <c r="I15" t="s">
        <v>945</v>
      </c>
      <c r="J15" t="s">
        <v>77</v>
      </c>
      <c r="K15" t="s">
        <v>41</v>
      </c>
      <c r="L15" t="s">
        <v>32</v>
      </c>
      <c r="M15" t="s">
        <v>104</v>
      </c>
      <c r="N15" t="s">
        <v>1194</v>
      </c>
      <c r="O15" t="s">
        <v>1194</v>
      </c>
      <c r="R15" t="s">
        <v>235</v>
      </c>
      <c r="T15" t="s">
        <v>55</v>
      </c>
      <c r="U15" t="s">
        <v>45</v>
      </c>
      <c r="V15" t="s">
        <v>26</v>
      </c>
      <c r="W15" t="s">
        <v>1194</v>
      </c>
      <c r="Y15" s="1">
        <v>42408.037037037036</v>
      </c>
      <c r="Z15" s="1">
        <v>42408.039305555554</v>
      </c>
    </row>
    <row r="16" spans="1:27" x14ac:dyDescent="0.3">
      <c r="A16">
        <v>77177</v>
      </c>
      <c r="B16" t="s">
        <v>318</v>
      </c>
      <c r="C16" t="s">
        <v>75</v>
      </c>
      <c r="D16" t="s">
        <v>267</v>
      </c>
      <c r="E16" t="s">
        <v>24</v>
      </c>
      <c r="F16" t="s">
        <v>387</v>
      </c>
      <c r="G16" t="s">
        <v>187</v>
      </c>
      <c r="H16" t="s">
        <v>890</v>
      </c>
      <c r="I16" t="s">
        <v>230</v>
      </c>
      <c r="J16" t="s">
        <v>77</v>
      </c>
      <c r="K16" t="s">
        <v>41</v>
      </c>
      <c r="L16" t="s">
        <v>32</v>
      </c>
      <c r="N16" t="s">
        <v>1194</v>
      </c>
      <c r="O16" t="s">
        <v>1194</v>
      </c>
      <c r="Q16" t="s">
        <v>889</v>
      </c>
      <c r="R16" t="s">
        <v>235</v>
      </c>
      <c r="T16" t="s">
        <v>43</v>
      </c>
      <c r="U16" t="s">
        <v>37</v>
      </c>
      <c r="V16" t="s">
        <v>26</v>
      </c>
      <c r="W16" t="s">
        <v>1194</v>
      </c>
      <c r="Y16" s="1">
        <v>42416.540162037039</v>
      </c>
      <c r="Z16" s="1">
        <v>42667.564722222225</v>
      </c>
      <c r="AA16" t="s">
        <v>888</v>
      </c>
    </row>
    <row r="17" spans="1:26" x14ac:dyDescent="0.3">
      <c r="A17">
        <v>78626</v>
      </c>
      <c r="B17" t="s">
        <v>234</v>
      </c>
      <c r="C17" t="s">
        <v>75</v>
      </c>
      <c r="D17" t="s">
        <v>125</v>
      </c>
      <c r="E17" t="s">
        <v>24</v>
      </c>
      <c r="F17" t="s">
        <v>27</v>
      </c>
      <c r="G17" t="s">
        <v>187</v>
      </c>
      <c r="H17" t="s">
        <v>887</v>
      </c>
      <c r="I17" t="s">
        <v>913</v>
      </c>
      <c r="J17" t="s">
        <v>77</v>
      </c>
      <c r="K17" t="s">
        <v>41</v>
      </c>
      <c r="L17" t="s">
        <v>32</v>
      </c>
      <c r="M17" t="s">
        <v>104</v>
      </c>
      <c r="N17" t="s">
        <v>1194</v>
      </c>
      <c r="O17" t="s">
        <v>1194</v>
      </c>
      <c r="R17" t="s">
        <v>235</v>
      </c>
      <c r="S17" t="s">
        <v>426</v>
      </c>
      <c r="T17" t="s">
        <v>43</v>
      </c>
      <c r="U17" t="s">
        <v>29</v>
      </c>
      <c r="V17" t="s">
        <v>26</v>
      </c>
      <c r="W17" t="s">
        <v>1194</v>
      </c>
      <c r="Y17" s="1">
        <v>42439.731296296297</v>
      </c>
      <c r="Z17" s="1">
        <v>42754.434895833336</v>
      </c>
    </row>
    <row r="18" spans="1:26" x14ac:dyDescent="0.3">
      <c r="A18">
        <v>80071</v>
      </c>
      <c r="B18" t="s">
        <v>246</v>
      </c>
      <c r="C18" t="s">
        <v>75</v>
      </c>
      <c r="D18" t="s">
        <v>247</v>
      </c>
      <c r="E18" t="s">
        <v>24</v>
      </c>
      <c r="F18" t="s">
        <v>27</v>
      </c>
      <c r="G18" t="s">
        <v>158</v>
      </c>
      <c r="H18" t="s">
        <v>886</v>
      </c>
      <c r="J18" t="s">
        <v>77</v>
      </c>
      <c r="K18" t="s">
        <v>41</v>
      </c>
      <c r="L18" t="s">
        <v>32</v>
      </c>
      <c r="N18" t="s">
        <v>1194</v>
      </c>
      <c r="O18" t="s">
        <v>1194</v>
      </c>
      <c r="R18" t="s">
        <v>235</v>
      </c>
      <c r="S18" t="s">
        <v>426</v>
      </c>
      <c r="T18" t="s">
        <v>55</v>
      </c>
      <c r="U18" t="s">
        <v>37</v>
      </c>
      <c r="V18" t="s">
        <v>235</v>
      </c>
      <c r="W18" t="s">
        <v>1194</v>
      </c>
      <c r="Y18" s="1">
        <v>42461.5390625</v>
      </c>
      <c r="Z18" s="1">
        <v>42472.906875000001</v>
      </c>
    </row>
    <row r="19" spans="1:26" x14ac:dyDescent="0.3">
      <c r="A19">
        <v>80486</v>
      </c>
      <c r="B19" t="s">
        <v>333</v>
      </c>
      <c r="C19" t="s">
        <v>75</v>
      </c>
      <c r="D19" t="s">
        <v>125</v>
      </c>
      <c r="E19" t="s">
        <v>24</v>
      </c>
      <c r="F19" t="s">
        <v>27</v>
      </c>
      <c r="G19" t="s">
        <v>187</v>
      </c>
      <c r="H19" t="s">
        <v>885</v>
      </c>
      <c r="I19" t="s">
        <v>179</v>
      </c>
      <c r="J19" t="s">
        <v>124</v>
      </c>
      <c r="K19" t="s">
        <v>41</v>
      </c>
      <c r="L19" t="s">
        <v>32</v>
      </c>
      <c r="M19" t="s">
        <v>104</v>
      </c>
      <c r="N19" t="s">
        <v>1194</v>
      </c>
      <c r="O19" t="s">
        <v>1194</v>
      </c>
      <c r="R19" t="s">
        <v>235</v>
      </c>
      <c r="S19" t="s">
        <v>426</v>
      </c>
      <c r="T19" t="s">
        <v>43</v>
      </c>
      <c r="U19" t="s">
        <v>29</v>
      </c>
      <c r="V19" t="s">
        <v>81</v>
      </c>
      <c r="W19" t="s">
        <v>1194</v>
      </c>
      <c r="Y19" s="1">
        <v>42468.405729166669</v>
      </c>
      <c r="Z19" s="1">
        <v>42480.603668981479</v>
      </c>
    </row>
    <row r="20" spans="1:26" x14ac:dyDescent="0.3">
      <c r="A20">
        <v>81363</v>
      </c>
      <c r="B20" t="s">
        <v>772</v>
      </c>
      <c r="C20" t="s">
        <v>75</v>
      </c>
      <c r="D20" t="s">
        <v>79</v>
      </c>
      <c r="E20" t="s">
        <v>24</v>
      </c>
      <c r="F20" t="s">
        <v>27</v>
      </c>
      <c r="G20" t="s">
        <v>42</v>
      </c>
      <c r="H20" t="s">
        <v>884</v>
      </c>
      <c r="I20" t="s">
        <v>772</v>
      </c>
      <c r="J20" t="s">
        <v>772</v>
      </c>
      <c r="K20" t="s">
        <v>41</v>
      </c>
      <c r="L20" t="s">
        <v>32</v>
      </c>
      <c r="M20" t="s">
        <v>185</v>
      </c>
      <c r="N20" t="s">
        <v>1194</v>
      </c>
      <c r="O20" t="s">
        <v>1194</v>
      </c>
      <c r="R20" t="s">
        <v>235</v>
      </c>
      <c r="S20" t="s">
        <v>426</v>
      </c>
      <c r="T20" t="s">
        <v>43</v>
      </c>
      <c r="U20" t="s">
        <v>45</v>
      </c>
      <c r="V20" t="s">
        <v>235</v>
      </c>
      <c r="W20" t="s">
        <v>1194</v>
      </c>
      <c r="Y20" s="1">
        <v>42482.023101851853</v>
      </c>
      <c r="Z20" s="1">
        <v>42783.097094907411</v>
      </c>
    </row>
    <row r="21" spans="1:26" x14ac:dyDescent="0.3">
      <c r="A21">
        <v>83420</v>
      </c>
      <c r="B21" t="s">
        <v>333</v>
      </c>
      <c r="C21" t="s">
        <v>75</v>
      </c>
      <c r="D21" t="s">
        <v>125</v>
      </c>
      <c r="E21" t="s">
        <v>24</v>
      </c>
      <c r="F21" t="s">
        <v>387</v>
      </c>
      <c r="G21" t="s">
        <v>187</v>
      </c>
      <c r="H21" t="s">
        <v>883</v>
      </c>
      <c r="I21" t="s">
        <v>913</v>
      </c>
      <c r="J21" t="s">
        <v>204</v>
      </c>
      <c r="K21" t="s">
        <v>41</v>
      </c>
      <c r="L21" t="s">
        <v>32</v>
      </c>
      <c r="N21" t="s">
        <v>1194</v>
      </c>
      <c r="O21" t="s">
        <v>1194</v>
      </c>
      <c r="R21" t="s">
        <v>235</v>
      </c>
      <c r="S21" t="s">
        <v>426</v>
      </c>
      <c r="T21" t="s">
        <v>43</v>
      </c>
      <c r="U21" t="s">
        <v>29</v>
      </c>
      <c r="V21" t="s">
        <v>26</v>
      </c>
      <c r="W21" t="s">
        <v>1194</v>
      </c>
      <c r="Y21" s="1">
        <v>42513.523113425923</v>
      </c>
      <c r="Z21" s="1">
        <v>42737.225590277776</v>
      </c>
    </row>
    <row r="22" spans="1:26" x14ac:dyDescent="0.3">
      <c r="A22">
        <v>83553</v>
      </c>
      <c r="B22" t="s">
        <v>800</v>
      </c>
      <c r="C22" t="s">
        <v>75</v>
      </c>
      <c r="D22" t="s">
        <v>79</v>
      </c>
      <c r="E22" t="s">
        <v>147</v>
      </c>
      <c r="F22" t="s">
        <v>27</v>
      </c>
      <c r="G22" t="s">
        <v>187</v>
      </c>
      <c r="H22" t="s">
        <v>1188</v>
      </c>
      <c r="I22" t="s">
        <v>800</v>
      </c>
      <c r="J22" t="s">
        <v>800</v>
      </c>
      <c r="K22" t="s">
        <v>41</v>
      </c>
      <c r="L22" t="s">
        <v>32</v>
      </c>
      <c r="N22" t="s">
        <v>1194</v>
      </c>
      <c r="O22" t="s">
        <v>1194</v>
      </c>
      <c r="R22" t="s">
        <v>235</v>
      </c>
      <c r="T22" t="s">
        <v>67</v>
      </c>
      <c r="U22" t="s">
        <v>37</v>
      </c>
      <c r="V22" t="s">
        <v>235</v>
      </c>
      <c r="W22" t="s">
        <v>1194</v>
      </c>
      <c r="Y22" s="1">
        <v>42515.181539351855</v>
      </c>
      <c r="Z22" s="1">
        <v>42516.957824074074</v>
      </c>
    </row>
    <row r="23" spans="1:26" x14ac:dyDescent="0.3">
      <c r="A23">
        <v>84439</v>
      </c>
      <c r="B23" t="s">
        <v>74</v>
      </c>
      <c r="C23" t="s">
        <v>75</v>
      </c>
      <c r="D23" t="s">
        <v>79</v>
      </c>
      <c r="E23" t="s">
        <v>262</v>
      </c>
      <c r="F23" t="s">
        <v>27</v>
      </c>
      <c r="G23" t="s">
        <v>178</v>
      </c>
      <c r="H23" t="s">
        <v>1187</v>
      </c>
      <c r="I23" t="s">
        <v>193</v>
      </c>
      <c r="J23" t="s">
        <v>193</v>
      </c>
      <c r="K23" t="s">
        <v>41</v>
      </c>
      <c r="L23" t="s">
        <v>32</v>
      </c>
      <c r="N23" t="s">
        <v>1194</v>
      </c>
      <c r="O23" t="s">
        <v>1194</v>
      </c>
      <c r="R23" t="s">
        <v>235</v>
      </c>
      <c r="T23" t="s">
        <v>43</v>
      </c>
      <c r="U23" t="s">
        <v>45</v>
      </c>
      <c r="V23" t="s">
        <v>235</v>
      </c>
      <c r="W23" t="s">
        <v>1194</v>
      </c>
      <c r="Y23" s="1">
        <v>42533.997916666667</v>
      </c>
      <c r="Z23" s="1">
        <v>42573.585925925923</v>
      </c>
    </row>
    <row r="24" spans="1:26" x14ac:dyDescent="0.3">
      <c r="A24">
        <v>85121</v>
      </c>
      <c r="B24" t="s">
        <v>124</v>
      </c>
      <c r="C24" t="s">
        <v>75</v>
      </c>
      <c r="D24" t="s">
        <v>125</v>
      </c>
      <c r="E24" t="s">
        <v>24</v>
      </c>
      <c r="F24" t="s">
        <v>27</v>
      </c>
      <c r="G24" t="s">
        <v>49</v>
      </c>
      <c r="H24" t="s">
        <v>882</v>
      </c>
      <c r="I24" t="s">
        <v>179</v>
      </c>
      <c r="J24" t="s">
        <v>77</v>
      </c>
      <c r="K24" t="s">
        <v>41</v>
      </c>
      <c r="L24" t="s">
        <v>32</v>
      </c>
      <c r="M24" t="s">
        <v>185</v>
      </c>
      <c r="N24" t="s">
        <v>1194</v>
      </c>
      <c r="O24" t="s">
        <v>500</v>
      </c>
      <c r="R24" t="s">
        <v>235</v>
      </c>
      <c r="T24" t="s">
        <v>43</v>
      </c>
      <c r="U24" t="s">
        <v>45</v>
      </c>
      <c r="V24" t="s">
        <v>235</v>
      </c>
      <c r="W24" t="s">
        <v>1194</v>
      </c>
      <c r="Y24" s="1">
        <v>42544.974953703706</v>
      </c>
      <c r="Z24" s="1">
        <v>42550.223611111112</v>
      </c>
    </row>
    <row r="25" spans="1:26" x14ac:dyDescent="0.3">
      <c r="A25">
        <v>85196</v>
      </c>
      <c r="B25" t="s">
        <v>124</v>
      </c>
      <c r="C25" t="s">
        <v>75</v>
      </c>
      <c r="D25" t="s">
        <v>125</v>
      </c>
      <c r="E25" t="s">
        <v>24</v>
      </c>
      <c r="F25" t="s">
        <v>387</v>
      </c>
      <c r="G25" t="s">
        <v>76</v>
      </c>
      <c r="H25" t="s">
        <v>881</v>
      </c>
      <c r="I25" t="s">
        <v>800</v>
      </c>
      <c r="J25" t="s">
        <v>77</v>
      </c>
      <c r="K25" t="s">
        <v>41</v>
      </c>
      <c r="L25" t="s">
        <v>32</v>
      </c>
      <c r="N25" t="s">
        <v>1194</v>
      </c>
      <c r="O25" t="s">
        <v>1194</v>
      </c>
      <c r="R25" t="s">
        <v>235</v>
      </c>
      <c r="T25" t="s">
        <v>43</v>
      </c>
      <c r="U25" t="s">
        <v>29</v>
      </c>
      <c r="V25" t="s">
        <v>26</v>
      </c>
      <c r="W25" t="s">
        <v>1194</v>
      </c>
      <c r="Y25" s="1">
        <v>42548.407546296294</v>
      </c>
      <c r="Z25" s="1">
        <v>42737.888356481482</v>
      </c>
    </row>
    <row r="26" spans="1:26" x14ac:dyDescent="0.3">
      <c r="A26">
        <v>85260</v>
      </c>
      <c r="B26" t="s">
        <v>200</v>
      </c>
      <c r="C26" t="s">
        <v>75</v>
      </c>
      <c r="D26" t="s">
        <v>202</v>
      </c>
      <c r="E26" t="s">
        <v>24</v>
      </c>
      <c r="F26" t="s">
        <v>387</v>
      </c>
      <c r="G26" t="s">
        <v>187</v>
      </c>
      <c r="H26" t="s">
        <v>880</v>
      </c>
      <c r="I26" t="s">
        <v>800</v>
      </c>
      <c r="J26" t="s">
        <v>77</v>
      </c>
      <c r="K26" t="s">
        <v>41</v>
      </c>
      <c r="L26" t="s">
        <v>32</v>
      </c>
      <c r="N26" t="s">
        <v>1194</v>
      </c>
      <c r="O26" t="s">
        <v>495</v>
      </c>
      <c r="R26" t="s">
        <v>235</v>
      </c>
      <c r="T26" t="s">
        <v>67</v>
      </c>
      <c r="U26" t="s">
        <v>45</v>
      </c>
      <c r="V26" t="s">
        <v>235</v>
      </c>
      <c r="W26" t="s">
        <v>1194</v>
      </c>
      <c r="X26" t="s">
        <v>879</v>
      </c>
      <c r="Y26" s="1">
        <v>42549.050879629627</v>
      </c>
      <c r="Z26" s="1">
        <v>42745.493252314816</v>
      </c>
    </row>
    <row r="27" spans="1:26" x14ac:dyDescent="0.3">
      <c r="A27">
        <v>85440</v>
      </c>
      <c r="B27" t="s">
        <v>318</v>
      </c>
      <c r="C27" t="s">
        <v>75</v>
      </c>
      <c r="D27" t="s">
        <v>267</v>
      </c>
      <c r="E27" t="s">
        <v>24</v>
      </c>
      <c r="F27" t="s">
        <v>27</v>
      </c>
      <c r="G27" t="s">
        <v>187</v>
      </c>
      <c r="H27" t="s">
        <v>878</v>
      </c>
      <c r="I27" t="s">
        <v>942</v>
      </c>
      <c r="J27" t="s">
        <v>204</v>
      </c>
      <c r="K27" t="s">
        <v>41</v>
      </c>
      <c r="L27" t="s">
        <v>32</v>
      </c>
      <c r="N27" t="s">
        <v>1194</v>
      </c>
      <c r="O27" t="s">
        <v>667</v>
      </c>
      <c r="R27" t="s">
        <v>235</v>
      </c>
      <c r="T27" t="s">
        <v>55</v>
      </c>
      <c r="U27" t="s">
        <v>45</v>
      </c>
      <c r="V27" t="s">
        <v>235</v>
      </c>
      <c r="W27" t="s">
        <v>1194</v>
      </c>
      <c r="Y27" s="1">
        <v>42551.289675925924</v>
      </c>
      <c r="Z27" s="1">
        <v>42569.466990740744</v>
      </c>
    </row>
    <row r="28" spans="1:26" x14ac:dyDescent="0.3">
      <c r="A28">
        <v>86064</v>
      </c>
      <c r="B28" t="s">
        <v>124</v>
      </c>
      <c r="C28" t="s">
        <v>75</v>
      </c>
      <c r="D28" t="s">
        <v>125</v>
      </c>
      <c r="E28" t="s">
        <v>24</v>
      </c>
      <c r="F28" t="s">
        <v>27</v>
      </c>
      <c r="G28" t="s">
        <v>287</v>
      </c>
      <c r="H28" t="s">
        <v>877</v>
      </c>
      <c r="I28" t="s">
        <v>179</v>
      </c>
      <c r="J28" t="s">
        <v>77</v>
      </c>
      <c r="K28" t="s">
        <v>41</v>
      </c>
      <c r="L28" t="s">
        <v>32</v>
      </c>
      <c r="N28" t="s">
        <v>1194</v>
      </c>
      <c r="O28" t="s">
        <v>1194</v>
      </c>
      <c r="R28" t="s">
        <v>235</v>
      </c>
      <c r="T28" t="s">
        <v>55</v>
      </c>
      <c r="U28" t="s">
        <v>45</v>
      </c>
      <c r="V28" t="s">
        <v>26</v>
      </c>
      <c r="W28" t="s">
        <v>1194</v>
      </c>
      <c r="Y28" s="1">
        <v>42563.61440972222</v>
      </c>
      <c r="Z28" s="1">
        <v>42563.671273148146</v>
      </c>
    </row>
    <row r="29" spans="1:26" x14ac:dyDescent="0.3">
      <c r="A29">
        <v>86091</v>
      </c>
      <c r="B29" t="s">
        <v>124</v>
      </c>
      <c r="C29" t="s">
        <v>75</v>
      </c>
      <c r="D29" t="s">
        <v>125</v>
      </c>
      <c r="E29" t="s">
        <v>262</v>
      </c>
      <c r="F29" t="s">
        <v>27</v>
      </c>
      <c r="G29" t="s">
        <v>49</v>
      </c>
      <c r="H29" t="s">
        <v>1186</v>
      </c>
      <c r="I29" t="s">
        <v>179</v>
      </c>
      <c r="J29" t="s">
        <v>260</v>
      </c>
      <c r="K29" t="s">
        <v>41</v>
      </c>
      <c r="L29" t="s">
        <v>32</v>
      </c>
      <c r="N29" t="s">
        <v>1194</v>
      </c>
      <c r="O29" t="s">
        <v>1194</v>
      </c>
      <c r="R29" t="s">
        <v>235</v>
      </c>
      <c r="T29" t="s">
        <v>55</v>
      </c>
      <c r="U29" t="s">
        <v>45</v>
      </c>
      <c r="V29" t="s">
        <v>235</v>
      </c>
      <c r="W29" t="s">
        <v>1194</v>
      </c>
      <c r="Y29" s="1">
        <v>42564.187916666669</v>
      </c>
      <c r="Z29" s="1">
        <v>42570.753923611112</v>
      </c>
    </row>
    <row r="30" spans="1:26" x14ac:dyDescent="0.3">
      <c r="A30">
        <v>86473</v>
      </c>
      <c r="B30" t="s">
        <v>146</v>
      </c>
      <c r="C30" t="s">
        <v>75</v>
      </c>
      <c r="D30" t="s">
        <v>79</v>
      </c>
      <c r="E30" t="s">
        <v>24</v>
      </c>
      <c r="F30" t="s">
        <v>27</v>
      </c>
      <c r="G30" t="s">
        <v>178</v>
      </c>
      <c r="H30" t="s">
        <v>876</v>
      </c>
      <c r="I30" t="s">
        <v>944</v>
      </c>
      <c r="J30" t="s">
        <v>77</v>
      </c>
      <c r="K30" t="s">
        <v>41</v>
      </c>
      <c r="L30" t="s">
        <v>32</v>
      </c>
      <c r="N30" t="s">
        <v>1194</v>
      </c>
      <c r="O30" t="s">
        <v>539</v>
      </c>
      <c r="R30" t="s">
        <v>235</v>
      </c>
      <c r="T30" t="s">
        <v>67</v>
      </c>
      <c r="U30" t="s">
        <v>45</v>
      </c>
      <c r="V30" t="s">
        <v>235</v>
      </c>
      <c r="W30" t="s">
        <v>1194</v>
      </c>
      <c r="Y30" s="1">
        <v>42571.698877314811</v>
      </c>
      <c r="Z30" s="1">
        <v>42578.943622685183</v>
      </c>
    </row>
    <row r="31" spans="1:26" x14ac:dyDescent="0.3">
      <c r="A31">
        <v>86675</v>
      </c>
      <c r="B31" t="s">
        <v>124</v>
      </c>
      <c r="C31" t="s">
        <v>75</v>
      </c>
      <c r="D31" t="s">
        <v>125</v>
      </c>
      <c r="E31" t="s">
        <v>24</v>
      </c>
      <c r="F31" t="s">
        <v>27</v>
      </c>
      <c r="G31" t="s">
        <v>187</v>
      </c>
      <c r="H31" t="s">
        <v>875</v>
      </c>
      <c r="I31" t="s">
        <v>800</v>
      </c>
      <c r="J31" t="s">
        <v>204</v>
      </c>
      <c r="K31" t="s">
        <v>41</v>
      </c>
      <c r="L31" t="s">
        <v>32</v>
      </c>
      <c r="N31" t="s">
        <v>1194</v>
      </c>
      <c r="O31" t="s">
        <v>472</v>
      </c>
      <c r="R31" t="s">
        <v>235</v>
      </c>
      <c r="T31" t="s">
        <v>43</v>
      </c>
      <c r="U31" t="s">
        <v>29</v>
      </c>
      <c r="V31" t="s">
        <v>26</v>
      </c>
      <c r="W31" t="s">
        <v>361</v>
      </c>
      <c r="Y31" s="1">
        <v>42577.433229166665</v>
      </c>
      <c r="Z31" s="1">
        <v>42736.974409722221</v>
      </c>
    </row>
    <row r="32" spans="1:26" x14ac:dyDescent="0.3">
      <c r="A32">
        <v>86766</v>
      </c>
      <c r="B32" t="s">
        <v>124</v>
      </c>
      <c r="C32" t="s">
        <v>75</v>
      </c>
      <c r="D32" t="s">
        <v>125</v>
      </c>
      <c r="E32" t="s">
        <v>24</v>
      </c>
      <c r="F32" t="s">
        <v>387</v>
      </c>
      <c r="G32" t="s">
        <v>178</v>
      </c>
      <c r="H32" t="s">
        <v>874</v>
      </c>
      <c r="I32" t="s">
        <v>800</v>
      </c>
      <c r="J32" t="s">
        <v>204</v>
      </c>
      <c r="K32" t="s">
        <v>41</v>
      </c>
      <c r="L32" t="s">
        <v>32</v>
      </c>
      <c r="N32" t="s">
        <v>1194</v>
      </c>
      <c r="O32" t="s">
        <v>472</v>
      </c>
      <c r="R32" t="s">
        <v>235</v>
      </c>
      <c r="T32" t="s">
        <v>43</v>
      </c>
      <c r="U32" t="s">
        <v>45</v>
      </c>
      <c r="V32" t="s">
        <v>235</v>
      </c>
      <c r="W32" t="s">
        <v>1194</v>
      </c>
      <c r="Y32" s="1">
        <v>42578.520312499997</v>
      </c>
      <c r="Z32" s="1">
        <v>42723.076782407406</v>
      </c>
    </row>
    <row r="33" spans="1:27" x14ac:dyDescent="0.3">
      <c r="A33">
        <v>86973</v>
      </c>
      <c r="B33" t="s">
        <v>124</v>
      </c>
      <c r="C33" t="s">
        <v>75</v>
      </c>
      <c r="D33" t="s">
        <v>125</v>
      </c>
      <c r="E33" t="s">
        <v>24</v>
      </c>
      <c r="F33" t="s">
        <v>27</v>
      </c>
      <c r="G33" t="s">
        <v>287</v>
      </c>
      <c r="H33" t="s">
        <v>873</v>
      </c>
      <c r="I33" t="s">
        <v>124</v>
      </c>
      <c r="J33" t="s">
        <v>124</v>
      </c>
      <c r="K33" t="s">
        <v>41</v>
      </c>
      <c r="L33" t="s">
        <v>32</v>
      </c>
      <c r="M33" t="s">
        <v>185</v>
      </c>
      <c r="N33" t="s">
        <v>1194</v>
      </c>
      <c r="O33" t="s">
        <v>465</v>
      </c>
      <c r="R33" t="s">
        <v>235</v>
      </c>
      <c r="T33" t="s">
        <v>55</v>
      </c>
      <c r="U33" t="s">
        <v>37</v>
      </c>
      <c r="V33" t="s">
        <v>235</v>
      </c>
      <c r="W33" t="s">
        <v>1194</v>
      </c>
      <c r="Y33" s="1">
        <v>42584.291574074072</v>
      </c>
      <c r="Z33" s="1">
        <v>42601.399178240739</v>
      </c>
    </row>
    <row r="34" spans="1:27" x14ac:dyDescent="0.3">
      <c r="A34">
        <v>86976</v>
      </c>
      <c r="B34" t="s">
        <v>146</v>
      </c>
      <c r="C34" t="s">
        <v>75</v>
      </c>
      <c r="D34" t="s">
        <v>79</v>
      </c>
      <c r="E34" t="s">
        <v>24</v>
      </c>
      <c r="F34" t="s">
        <v>387</v>
      </c>
      <c r="G34" t="s">
        <v>187</v>
      </c>
      <c r="H34" t="s">
        <v>872</v>
      </c>
      <c r="I34" t="s">
        <v>800</v>
      </c>
      <c r="J34" t="s">
        <v>204</v>
      </c>
      <c r="K34" t="s">
        <v>41</v>
      </c>
      <c r="L34" t="s">
        <v>32</v>
      </c>
      <c r="M34" t="s">
        <v>185</v>
      </c>
      <c r="N34" t="s">
        <v>1194</v>
      </c>
      <c r="O34" t="s">
        <v>425</v>
      </c>
      <c r="R34" t="s">
        <v>235</v>
      </c>
      <c r="T34" t="s">
        <v>43</v>
      </c>
      <c r="U34" t="s">
        <v>45</v>
      </c>
      <c r="V34" t="s">
        <v>235</v>
      </c>
      <c r="W34" t="s">
        <v>1194</v>
      </c>
      <c r="Y34" s="1">
        <v>42584.297754629632</v>
      </c>
      <c r="Z34" s="1">
        <v>42719.827280092592</v>
      </c>
    </row>
    <row r="35" spans="1:27" x14ac:dyDescent="0.3">
      <c r="A35">
        <v>87340</v>
      </c>
      <c r="B35" t="s">
        <v>355</v>
      </c>
      <c r="C35" t="s">
        <v>75</v>
      </c>
      <c r="D35" t="s">
        <v>79</v>
      </c>
      <c r="E35" t="s">
        <v>24</v>
      </c>
      <c r="F35" t="s">
        <v>27</v>
      </c>
      <c r="G35" t="s">
        <v>287</v>
      </c>
      <c r="H35" t="s">
        <v>871</v>
      </c>
      <c r="I35" t="s">
        <v>193</v>
      </c>
      <c r="J35" t="s">
        <v>77</v>
      </c>
      <c r="K35" t="s">
        <v>41</v>
      </c>
      <c r="L35" t="s">
        <v>32</v>
      </c>
      <c r="M35" t="s">
        <v>185</v>
      </c>
      <c r="N35" t="s">
        <v>1194</v>
      </c>
      <c r="O35" t="s">
        <v>465</v>
      </c>
      <c r="R35" t="s">
        <v>235</v>
      </c>
      <c r="S35" t="s">
        <v>235</v>
      </c>
      <c r="T35" t="s">
        <v>55</v>
      </c>
      <c r="U35" t="s">
        <v>37</v>
      </c>
      <c r="V35" t="s">
        <v>235</v>
      </c>
      <c r="W35" t="s">
        <v>1194</v>
      </c>
      <c r="Y35" s="1">
        <v>42591.654490740744</v>
      </c>
      <c r="Z35" s="1">
        <v>42599.969074074077</v>
      </c>
    </row>
    <row r="36" spans="1:27" x14ac:dyDescent="0.3">
      <c r="A36">
        <v>87519</v>
      </c>
      <c r="B36" t="s">
        <v>318</v>
      </c>
      <c r="C36" t="s">
        <v>75</v>
      </c>
      <c r="D36" t="s">
        <v>267</v>
      </c>
      <c r="E36" t="s">
        <v>24</v>
      </c>
      <c r="F36" t="s">
        <v>27</v>
      </c>
      <c r="G36" t="s">
        <v>25</v>
      </c>
      <c r="H36" t="s">
        <v>870</v>
      </c>
      <c r="I36" t="s">
        <v>942</v>
      </c>
      <c r="J36" t="s">
        <v>77</v>
      </c>
      <c r="K36" t="s">
        <v>41</v>
      </c>
      <c r="L36" t="s">
        <v>32</v>
      </c>
      <c r="N36" t="s">
        <v>1194</v>
      </c>
      <c r="O36" t="s">
        <v>465</v>
      </c>
      <c r="R36" t="s">
        <v>235</v>
      </c>
      <c r="T36" t="s">
        <v>43</v>
      </c>
      <c r="U36" t="s">
        <v>29</v>
      </c>
      <c r="V36" t="s">
        <v>235</v>
      </c>
      <c r="W36" t="s">
        <v>1194</v>
      </c>
      <c r="Y36" s="1">
        <v>42593.599120370367</v>
      </c>
      <c r="Z36" s="1">
        <v>42600.452627314815</v>
      </c>
    </row>
    <row r="37" spans="1:27" x14ac:dyDescent="0.3">
      <c r="A37">
        <v>87552</v>
      </c>
      <c r="B37" t="s">
        <v>124</v>
      </c>
      <c r="C37" t="s">
        <v>75</v>
      </c>
      <c r="D37" t="s">
        <v>125</v>
      </c>
      <c r="E37" t="s">
        <v>24</v>
      </c>
      <c r="F37" t="s">
        <v>27</v>
      </c>
      <c r="G37" t="s">
        <v>187</v>
      </c>
      <c r="H37" t="s">
        <v>869</v>
      </c>
      <c r="I37" t="s">
        <v>800</v>
      </c>
      <c r="J37" t="s">
        <v>124</v>
      </c>
      <c r="K37" t="s">
        <v>41</v>
      </c>
      <c r="L37" t="s">
        <v>32</v>
      </c>
      <c r="M37" t="s">
        <v>369</v>
      </c>
      <c r="N37" t="s">
        <v>1194</v>
      </c>
      <c r="O37" t="s">
        <v>411</v>
      </c>
      <c r="R37" t="s">
        <v>235</v>
      </c>
      <c r="T37" t="s">
        <v>43</v>
      </c>
      <c r="U37" t="s">
        <v>29</v>
      </c>
      <c r="V37" t="s">
        <v>26</v>
      </c>
      <c r="W37" t="s">
        <v>1194</v>
      </c>
      <c r="Y37" s="1">
        <v>42594.285879629628</v>
      </c>
      <c r="Z37" s="1">
        <v>42736.990185185183</v>
      </c>
    </row>
    <row r="38" spans="1:27" x14ac:dyDescent="0.3">
      <c r="A38">
        <v>87634</v>
      </c>
      <c r="B38" t="s">
        <v>346</v>
      </c>
      <c r="C38" t="s">
        <v>75</v>
      </c>
      <c r="D38" t="s">
        <v>814</v>
      </c>
      <c r="E38" t="s">
        <v>24</v>
      </c>
      <c r="F38" t="s">
        <v>27</v>
      </c>
      <c r="G38" t="s">
        <v>187</v>
      </c>
      <c r="H38" t="s">
        <v>868</v>
      </c>
      <c r="I38" t="s">
        <v>943</v>
      </c>
      <c r="J38" t="s">
        <v>77</v>
      </c>
      <c r="K38" t="s">
        <v>41</v>
      </c>
      <c r="L38" t="s">
        <v>32</v>
      </c>
      <c r="M38" t="s">
        <v>298</v>
      </c>
      <c r="N38" t="s">
        <v>1194</v>
      </c>
      <c r="O38" t="s">
        <v>1194</v>
      </c>
      <c r="R38" t="s">
        <v>235</v>
      </c>
      <c r="T38" t="s">
        <v>55</v>
      </c>
      <c r="U38" t="s">
        <v>37</v>
      </c>
      <c r="V38" t="s">
        <v>28</v>
      </c>
      <c r="W38" t="s">
        <v>1194</v>
      </c>
      <c r="Y38" s="1">
        <v>42597.987395833334</v>
      </c>
      <c r="Z38" s="1">
        <v>42718.289479166669</v>
      </c>
      <c r="AA38" t="s">
        <v>867</v>
      </c>
    </row>
    <row r="39" spans="1:27" x14ac:dyDescent="0.3">
      <c r="A39">
        <v>88020</v>
      </c>
      <c r="B39" t="s">
        <v>1185</v>
      </c>
      <c r="C39" t="s">
        <v>75</v>
      </c>
      <c r="D39" t="s">
        <v>202</v>
      </c>
      <c r="E39" t="s">
        <v>147</v>
      </c>
      <c r="F39" t="s">
        <v>27</v>
      </c>
      <c r="G39" t="s">
        <v>287</v>
      </c>
      <c r="H39" t="s">
        <v>1184</v>
      </c>
      <c r="I39" t="s">
        <v>940</v>
      </c>
      <c r="J39" t="s">
        <v>77</v>
      </c>
      <c r="K39" t="s">
        <v>41</v>
      </c>
      <c r="L39" t="s">
        <v>32</v>
      </c>
      <c r="M39" t="s">
        <v>44</v>
      </c>
      <c r="N39" t="s">
        <v>1194</v>
      </c>
      <c r="O39" t="s">
        <v>1194</v>
      </c>
      <c r="R39" t="s">
        <v>235</v>
      </c>
      <c r="T39" t="s">
        <v>43</v>
      </c>
      <c r="U39" t="s">
        <v>37</v>
      </c>
      <c r="V39" t="s">
        <v>235</v>
      </c>
      <c r="W39" t="s">
        <v>361</v>
      </c>
      <c r="X39" t="s">
        <v>1046</v>
      </c>
      <c r="Y39" s="1">
        <v>42605.671493055554</v>
      </c>
      <c r="Z39" s="1">
        <v>42754.902025462965</v>
      </c>
      <c r="AA39" t="s">
        <v>1183</v>
      </c>
    </row>
    <row r="40" spans="1:27" x14ac:dyDescent="0.3">
      <c r="A40">
        <v>88814</v>
      </c>
      <c r="B40" t="s">
        <v>77</v>
      </c>
      <c r="C40" t="s">
        <v>75</v>
      </c>
      <c r="D40" t="s">
        <v>825</v>
      </c>
      <c r="E40" t="s">
        <v>24</v>
      </c>
      <c r="F40" t="s">
        <v>27</v>
      </c>
      <c r="G40" t="s">
        <v>169</v>
      </c>
      <c r="H40" t="s">
        <v>866</v>
      </c>
      <c r="I40" t="s">
        <v>195</v>
      </c>
      <c r="J40" t="s">
        <v>91</v>
      </c>
      <c r="K40" t="s">
        <v>41</v>
      </c>
      <c r="L40" t="s">
        <v>32</v>
      </c>
      <c r="M40" t="s">
        <v>369</v>
      </c>
      <c r="N40" t="s">
        <v>1194</v>
      </c>
      <c r="O40" t="s">
        <v>411</v>
      </c>
      <c r="R40" t="s">
        <v>235</v>
      </c>
      <c r="T40" t="s">
        <v>55</v>
      </c>
      <c r="U40" t="s">
        <v>37</v>
      </c>
      <c r="V40" t="s">
        <v>26</v>
      </c>
      <c r="W40" t="s">
        <v>1194</v>
      </c>
      <c r="Y40" s="1">
        <v>42622.520486111112</v>
      </c>
      <c r="Z40" s="1">
        <v>42633.681701388887</v>
      </c>
    </row>
    <row r="41" spans="1:27" x14ac:dyDescent="0.3">
      <c r="A41">
        <v>88867</v>
      </c>
      <c r="B41" t="s">
        <v>146</v>
      </c>
      <c r="C41" t="s">
        <v>75</v>
      </c>
      <c r="D41" t="s">
        <v>79</v>
      </c>
      <c r="E41" t="s">
        <v>24</v>
      </c>
      <c r="F41" t="s">
        <v>387</v>
      </c>
      <c r="G41" t="s">
        <v>169</v>
      </c>
      <c r="H41" t="s">
        <v>865</v>
      </c>
      <c r="I41" t="s">
        <v>800</v>
      </c>
      <c r="J41" t="s">
        <v>77</v>
      </c>
      <c r="K41" t="s">
        <v>41</v>
      </c>
      <c r="L41" t="s">
        <v>32</v>
      </c>
      <c r="M41" t="s">
        <v>369</v>
      </c>
      <c r="N41" t="s">
        <v>1194</v>
      </c>
      <c r="O41" t="s">
        <v>409</v>
      </c>
      <c r="R41" t="s">
        <v>235</v>
      </c>
      <c r="T41" t="s">
        <v>43</v>
      </c>
      <c r="U41" t="s">
        <v>29</v>
      </c>
      <c r="V41" t="s">
        <v>26</v>
      </c>
      <c r="W41" t="s">
        <v>1194</v>
      </c>
      <c r="Y41" s="1">
        <v>42625.344050925924</v>
      </c>
      <c r="Z41" s="1">
        <v>42781.142511574071</v>
      </c>
    </row>
    <row r="42" spans="1:27" x14ac:dyDescent="0.3">
      <c r="A42">
        <v>89989</v>
      </c>
      <c r="B42" t="s">
        <v>246</v>
      </c>
      <c r="C42" t="s">
        <v>75</v>
      </c>
      <c r="D42" t="s">
        <v>247</v>
      </c>
      <c r="E42" t="s">
        <v>24</v>
      </c>
      <c r="F42" t="s">
        <v>27</v>
      </c>
      <c r="G42" t="s">
        <v>166</v>
      </c>
      <c r="H42" t="s">
        <v>864</v>
      </c>
      <c r="J42" t="s">
        <v>77</v>
      </c>
      <c r="K42" t="s">
        <v>41</v>
      </c>
      <c r="L42" t="s">
        <v>32</v>
      </c>
      <c r="N42" t="s">
        <v>1194</v>
      </c>
      <c r="O42" t="s">
        <v>1194</v>
      </c>
      <c r="R42" t="s">
        <v>235</v>
      </c>
      <c r="T42" t="s">
        <v>43</v>
      </c>
      <c r="U42" t="s">
        <v>45</v>
      </c>
      <c r="V42" t="s">
        <v>26</v>
      </c>
      <c r="W42" t="s">
        <v>1194</v>
      </c>
      <c r="Y42" s="1">
        <v>42646.342569444445</v>
      </c>
      <c r="Z42" s="1">
        <v>42646.345509259256</v>
      </c>
    </row>
    <row r="43" spans="1:27" x14ac:dyDescent="0.3">
      <c r="A43">
        <v>92469</v>
      </c>
      <c r="B43" t="s">
        <v>320</v>
      </c>
      <c r="C43" t="s">
        <v>75</v>
      </c>
      <c r="D43" t="s">
        <v>863</v>
      </c>
      <c r="E43" t="s">
        <v>24</v>
      </c>
      <c r="F43" t="s">
        <v>27</v>
      </c>
      <c r="G43" t="s">
        <v>127</v>
      </c>
      <c r="H43" t="s">
        <v>862</v>
      </c>
      <c r="I43" t="s">
        <v>245</v>
      </c>
      <c r="J43" t="s">
        <v>77</v>
      </c>
      <c r="K43" t="s">
        <v>41</v>
      </c>
      <c r="L43" t="s">
        <v>32</v>
      </c>
      <c r="M43" t="s">
        <v>369</v>
      </c>
      <c r="N43" t="s">
        <v>1194</v>
      </c>
      <c r="O43" t="s">
        <v>1194</v>
      </c>
      <c r="Q43" t="s">
        <v>812</v>
      </c>
      <c r="R43" t="s">
        <v>235</v>
      </c>
      <c r="T43" t="s">
        <v>67</v>
      </c>
      <c r="U43" t="s">
        <v>37</v>
      </c>
      <c r="V43" t="s">
        <v>26</v>
      </c>
      <c r="W43" t="s">
        <v>1194</v>
      </c>
      <c r="Y43" s="1">
        <v>42691.4609375</v>
      </c>
      <c r="Z43" s="1">
        <v>42724.615995370368</v>
      </c>
      <c r="AA43" t="s">
        <v>861</v>
      </c>
    </row>
    <row r="44" spans="1:27" x14ac:dyDescent="0.3">
      <c r="A44">
        <v>92723</v>
      </c>
      <c r="B44" t="s">
        <v>860</v>
      </c>
      <c r="C44" t="s">
        <v>75</v>
      </c>
      <c r="D44" t="s">
        <v>859</v>
      </c>
      <c r="E44" t="s">
        <v>24</v>
      </c>
      <c r="F44" t="s">
        <v>387</v>
      </c>
      <c r="G44" t="s">
        <v>275</v>
      </c>
      <c r="H44" t="s">
        <v>858</v>
      </c>
      <c r="I44" t="s">
        <v>800</v>
      </c>
      <c r="J44" t="s">
        <v>77</v>
      </c>
      <c r="K44" t="s">
        <v>41</v>
      </c>
      <c r="L44" t="s">
        <v>32</v>
      </c>
      <c r="M44" t="s">
        <v>369</v>
      </c>
      <c r="N44" t="s">
        <v>1194</v>
      </c>
      <c r="O44" t="s">
        <v>530</v>
      </c>
      <c r="R44" t="s">
        <v>235</v>
      </c>
      <c r="T44" t="s">
        <v>67</v>
      </c>
      <c r="U44" t="s">
        <v>45</v>
      </c>
      <c r="V44" t="s">
        <v>26</v>
      </c>
      <c r="W44" t="s">
        <v>1194</v>
      </c>
      <c r="Y44" s="1">
        <v>42696.321111111109</v>
      </c>
      <c r="Z44" s="1">
        <v>42741.203379629631</v>
      </c>
    </row>
    <row r="45" spans="1:27" x14ac:dyDescent="0.3">
      <c r="A45">
        <v>95702</v>
      </c>
      <c r="B45" t="s">
        <v>784</v>
      </c>
      <c r="C45" t="s">
        <v>75</v>
      </c>
      <c r="D45" t="s">
        <v>202</v>
      </c>
      <c r="E45" t="s">
        <v>24</v>
      </c>
      <c r="F45" t="s">
        <v>27</v>
      </c>
      <c r="G45" t="s">
        <v>25</v>
      </c>
      <c r="H45" t="s">
        <v>857</v>
      </c>
      <c r="I45" t="s">
        <v>940</v>
      </c>
      <c r="J45" t="s">
        <v>784</v>
      </c>
      <c r="K45" t="s">
        <v>41</v>
      </c>
      <c r="L45" t="s">
        <v>240</v>
      </c>
      <c r="M45" t="s">
        <v>185</v>
      </c>
      <c r="N45" t="s">
        <v>1194</v>
      </c>
      <c r="O45" t="s">
        <v>373</v>
      </c>
      <c r="Q45" t="s">
        <v>785</v>
      </c>
      <c r="R45" t="s">
        <v>235</v>
      </c>
      <c r="S45" t="s">
        <v>235</v>
      </c>
      <c r="T45" t="s">
        <v>67</v>
      </c>
      <c r="U45" t="s">
        <v>45</v>
      </c>
      <c r="V45" t="s">
        <v>235</v>
      </c>
      <c r="W45" t="s">
        <v>1194</v>
      </c>
      <c r="Y45" s="1">
        <v>42775.926087962966</v>
      </c>
      <c r="Z45" s="1">
        <v>42786.918009259258</v>
      </c>
      <c r="AA45" t="s">
        <v>856</v>
      </c>
    </row>
    <row r="46" spans="1:27" x14ac:dyDescent="0.3">
      <c r="A46">
        <v>83260</v>
      </c>
      <c r="B46" t="s">
        <v>309</v>
      </c>
      <c r="C46" t="s">
        <v>34</v>
      </c>
      <c r="D46" t="s">
        <v>151</v>
      </c>
      <c r="E46" t="s">
        <v>149</v>
      </c>
      <c r="F46" t="s">
        <v>27</v>
      </c>
      <c r="G46" t="s">
        <v>187</v>
      </c>
      <c r="H46" t="s">
        <v>1182</v>
      </c>
      <c r="J46" t="s">
        <v>245</v>
      </c>
      <c r="K46" t="s">
        <v>41</v>
      </c>
      <c r="L46" t="s">
        <v>32</v>
      </c>
      <c r="M46" t="s">
        <v>185</v>
      </c>
      <c r="N46" t="s">
        <v>1194</v>
      </c>
      <c r="O46" t="s">
        <v>1194</v>
      </c>
      <c r="R46" t="s">
        <v>765</v>
      </c>
      <c r="T46" t="s">
        <v>43</v>
      </c>
      <c r="U46" t="s">
        <v>45</v>
      </c>
      <c r="V46" t="s">
        <v>26</v>
      </c>
      <c r="W46" t="s">
        <v>1194</v>
      </c>
      <c r="Y46" s="1">
        <v>42509.623298611114</v>
      </c>
      <c r="Z46" s="1">
        <v>42529.374791666669</v>
      </c>
    </row>
    <row r="47" spans="1:27" x14ac:dyDescent="0.3">
      <c r="A47">
        <v>86830</v>
      </c>
      <c r="B47" t="s">
        <v>915</v>
      </c>
      <c r="C47" t="s">
        <v>34</v>
      </c>
      <c r="D47" t="s">
        <v>208</v>
      </c>
      <c r="E47" t="s">
        <v>147</v>
      </c>
      <c r="F47" t="s">
        <v>27</v>
      </c>
      <c r="G47" t="s">
        <v>187</v>
      </c>
      <c r="H47" t="s">
        <v>1181</v>
      </c>
      <c r="I47" t="s">
        <v>915</v>
      </c>
      <c r="J47" t="s">
        <v>915</v>
      </c>
      <c r="K47" t="s">
        <v>41</v>
      </c>
      <c r="L47" t="s">
        <v>32</v>
      </c>
      <c r="N47" t="s">
        <v>1194</v>
      </c>
      <c r="O47" t="s">
        <v>1194</v>
      </c>
      <c r="R47" t="s">
        <v>765</v>
      </c>
      <c r="T47" t="s">
        <v>55</v>
      </c>
      <c r="U47" t="s">
        <v>37</v>
      </c>
      <c r="V47" t="s">
        <v>235</v>
      </c>
      <c r="W47" t="s">
        <v>1194</v>
      </c>
      <c r="Y47" s="1">
        <v>42579.282268518517</v>
      </c>
      <c r="Z47" s="1">
        <v>42772.71162037037</v>
      </c>
    </row>
    <row r="48" spans="1:27" x14ac:dyDescent="0.3">
      <c r="A48">
        <v>91547</v>
      </c>
      <c r="B48" t="s">
        <v>99</v>
      </c>
      <c r="C48" t="s">
        <v>34</v>
      </c>
      <c r="D48" t="s">
        <v>233</v>
      </c>
      <c r="E48" t="s">
        <v>262</v>
      </c>
      <c r="F48" t="s">
        <v>27</v>
      </c>
      <c r="G48" t="s">
        <v>187</v>
      </c>
      <c r="H48" t="s">
        <v>1180</v>
      </c>
      <c r="I48" t="s">
        <v>241</v>
      </c>
      <c r="J48" t="s">
        <v>241</v>
      </c>
      <c r="K48" t="s">
        <v>41</v>
      </c>
      <c r="L48" t="s">
        <v>32</v>
      </c>
      <c r="N48" t="s">
        <v>1194</v>
      </c>
      <c r="O48" t="s">
        <v>1194</v>
      </c>
      <c r="Q48" t="s">
        <v>1169</v>
      </c>
      <c r="R48" t="s">
        <v>765</v>
      </c>
      <c r="T48" t="s">
        <v>55</v>
      </c>
      <c r="U48" t="s">
        <v>37</v>
      </c>
      <c r="V48" t="s">
        <v>26</v>
      </c>
      <c r="W48" t="s">
        <v>1194</v>
      </c>
      <c r="Y48" s="1">
        <v>42671.574212962965</v>
      </c>
      <c r="Z48" s="1">
        <v>42696.087511574071</v>
      </c>
      <c r="AA48" t="s">
        <v>232</v>
      </c>
    </row>
    <row r="49" spans="1:27" x14ac:dyDescent="0.3">
      <c r="A49">
        <v>93810</v>
      </c>
      <c r="B49" t="s">
        <v>142</v>
      </c>
      <c r="C49" t="s">
        <v>34</v>
      </c>
      <c r="D49" t="s">
        <v>243</v>
      </c>
      <c r="E49" t="s">
        <v>262</v>
      </c>
      <c r="F49" t="s">
        <v>27</v>
      </c>
      <c r="G49" t="s">
        <v>42</v>
      </c>
      <c r="H49" t="s">
        <v>1179</v>
      </c>
      <c r="I49" t="s">
        <v>936</v>
      </c>
      <c r="J49" t="s">
        <v>936</v>
      </c>
      <c r="K49" t="s">
        <v>41</v>
      </c>
      <c r="L49" t="s">
        <v>240</v>
      </c>
      <c r="M49" t="s">
        <v>57</v>
      </c>
      <c r="N49" t="s">
        <v>1194</v>
      </c>
      <c r="O49" t="s">
        <v>1194</v>
      </c>
      <c r="R49" t="s">
        <v>765</v>
      </c>
      <c r="T49" t="s">
        <v>43</v>
      </c>
      <c r="U49" t="s">
        <v>29</v>
      </c>
      <c r="V49" t="s">
        <v>26</v>
      </c>
      <c r="W49" t="s">
        <v>1194</v>
      </c>
      <c r="Y49" s="1">
        <v>42720.02107638889</v>
      </c>
      <c r="Z49" s="1">
        <v>42762.163657407407</v>
      </c>
    </row>
    <row r="50" spans="1:27" x14ac:dyDescent="0.3">
      <c r="A50">
        <v>93917</v>
      </c>
      <c r="B50" t="s">
        <v>96</v>
      </c>
      <c r="C50" t="s">
        <v>34</v>
      </c>
      <c r="D50" t="s">
        <v>151</v>
      </c>
      <c r="E50" t="s">
        <v>262</v>
      </c>
      <c r="F50" t="s">
        <v>27</v>
      </c>
      <c r="G50" t="s">
        <v>49</v>
      </c>
      <c r="H50" t="s">
        <v>1178</v>
      </c>
      <c r="J50" t="s">
        <v>745</v>
      </c>
      <c r="K50" t="s">
        <v>41</v>
      </c>
      <c r="L50" t="s">
        <v>32</v>
      </c>
      <c r="N50" t="s">
        <v>1194</v>
      </c>
      <c r="O50" t="s">
        <v>1194</v>
      </c>
      <c r="R50" t="s">
        <v>765</v>
      </c>
      <c r="T50" t="s">
        <v>55</v>
      </c>
      <c r="U50" t="s">
        <v>60</v>
      </c>
      <c r="V50" t="s">
        <v>235</v>
      </c>
      <c r="W50" t="s">
        <v>1194</v>
      </c>
      <c r="Y50" s="1">
        <v>42724.166574074072</v>
      </c>
      <c r="Z50" s="1">
        <v>42724.331423611111</v>
      </c>
    </row>
    <row r="51" spans="1:27" x14ac:dyDescent="0.3">
      <c r="A51">
        <v>80066</v>
      </c>
      <c r="B51" t="s">
        <v>853</v>
      </c>
      <c r="C51" t="s">
        <v>133</v>
      </c>
      <c r="D51" t="s">
        <v>180</v>
      </c>
      <c r="E51" t="s">
        <v>24</v>
      </c>
      <c r="F51" t="s">
        <v>27</v>
      </c>
      <c r="G51" t="s">
        <v>178</v>
      </c>
      <c r="H51" t="s">
        <v>855</v>
      </c>
      <c r="J51" t="s">
        <v>102</v>
      </c>
      <c r="K51" t="s">
        <v>41</v>
      </c>
      <c r="L51" t="s">
        <v>32</v>
      </c>
      <c r="N51" t="s">
        <v>1194</v>
      </c>
      <c r="O51" t="s">
        <v>1194</v>
      </c>
      <c r="R51" t="s">
        <v>235</v>
      </c>
      <c r="S51" t="s">
        <v>854</v>
      </c>
      <c r="T51" t="s">
        <v>55</v>
      </c>
      <c r="U51" t="s">
        <v>45</v>
      </c>
      <c r="V51" t="s">
        <v>849</v>
      </c>
      <c r="W51" t="s">
        <v>1194</v>
      </c>
      <c r="Y51" s="1">
        <v>42461.475543981483</v>
      </c>
      <c r="Z51" s="1">
        <v>42461.476226851853</v>
      </c>
    </row>
    <row r="52" spans="1:27" x14ac:dyDescent="0.3">
      <c r="A52">
        <v>80744</v>
      </c>
      <c r="B52" t="s">
        <v>853</v>
      </c>
      <c r="C52" t="s">
        <v>133</v>
      </c>
      <c r="D52" t="s">
        <v>180</v>
      </c>
      <c r="E52" t="s">
        <v>24</v>
      </c>
      <c r="F52" t="s">
        <v>27</v>
      </c>
      <c r="G52" t="s">
        <v>42</v>
      </c>
      <c r="H52" t="s">
        <v>852</v>
      </c>
      <c r="J52" t="s">
        <v>102</v>
      </c>
      <c r="K52" t="s">
        <v>41</v>
      </c>
      <c r="L52" t="s">
        <v>240</v>
      </c>
      <c r="N52" t="s">
        <v>1194</v>
      </c>
      <c r="O52" t="s">
        <v>1194</v>
      </c>
      <c r="R52" t="s">
        <v>235</v>
      </c>
      <c r="T52" t="s">
        <v>43</v>
      </c>
      <c r="U52" t="s">
        <v>45</v>
      </c>
      <c r="V52" t="s">
        <v>849</v>
      </c>
      <c r="W52" t="s">
        <v>1194</v>
      </c>
      <c r="Y52" s="1">
        <v>42473.351909722223</v>
      </c>
      <c r="Z52" s="1">
        <v>42484.899328703701</v>
      </c>
    </row>
    <row r="53" spans="1:27" x14ac:dyDescent="0.3">
      <c r="A53">
        <v>82011</v>
      </c>
      <c r="B53" t="s">
        <v>170</v>
      </c>
      <c r="C53" t="s">
        <v>133</v>
      </c>
      <c r="D53" t="s">
        <v>180</v>
      </c>
      <c r="E53" t="s">
        <v>24</v>
      </c>
      <c r="F53" t="s">
        <v>27</v>
      </c>
      <c r="G53" t="s">
        <v>287</v>
      </c>
      <c r="H53" t="s">
        <v>851</v>
      </c>
      <c r="J53" t="s">
        <v>77</v>
      </c>
      <c r="K53" t="s">
        <v>41</v>
      </c>
      <c r="L53" t="s">
        <v>32</v>
      </c>
      <c r="N53" t="s">
        <v>1194</v>
      </c>
      <c r="O53" t="s">
        <v>1194</v>
      </c>
      <c r="R53" t="s">
        <v>235</v>
      </c>
      <c r="S53" t="s">
        <v>426</v>
      </c>
      <c r="T53" t="s">
        <v>67</v>
      </c>
      <c r="U53" t="s">
        <v>45</v>
      </c>
      <c r="V53" t="s">
        <v>235</v>
      </c>
      <c r="W53" t="s">
        <v>1194</v>
      </c>
      <c r="Y53" s="1">
        <v>42489.323321759257</v>
      </c>
      <c r="Z53" s="1">
        <v>42489.338263888887</v>
      </c>
    </row>
    <row r="54" spans="1:27" x14ac:dyDescent="0.3">
      <c r="A54">
        <v>83401</v>
      </c>
      <c r="B54" t="s">
        <v>170</v>
      </c>
      <c r="C54" t="s">
        <v>133</v>
      </c>
      <c r="D54" t="s">
        <v>180</v>
      </c>
      <c r="E54" t="s">
        <v>24</v>
      </c>
      <c r="F54" t="s">
        <v>27</v>
      </c>
      <c r="G54" t="s">
        <v>76</v>
      </c>
      <c r="H54" t="s">
        <v>850</v>
      </c>
      <c r="J54" t="s">
        <v>102</v>
      </c>
      <c r="K54" t="s">
        <v>41</v>
      </c>
      <c r="L54" t="s">
        <v>32</v>
      </c>
      <c r="N54" t="s">
        <v>1194</v>
      </c>
      <c r="O54" t="s">
        <v>1194</v>
      </c>
      <c r="R54" t="s">
        <v>235</v>
      </c>
      <c r="T54" t="s">
        <v>67</v>
      </c>
      <c r="U54" t="s">
        <v>45</v>
      </c>
      <c r="V54" t="s">
        <v>849</v>
      </c>
      <c r="W54" t="s">
        <v>1194</v>
      </c>
      <c r="Y54" s="1">
        <v>42513.306354166663</v>
      </c>
      <c r="Z54" s="1">
        <v>42522.609768518516</v>
      </c>
    </row>
    <row r="55" spans="1:27" x14ac:dyDescent="0.3">
      <c r="A55">
        <v>83482</v>
      </c>
      <c r="B55" t="s">
        <v>170</v>
      </c>
      <c r="C55" t="s">
        <v>133</v>
      </c>
      <c r="D55" t="s">
        <v>180</v>
      </c>
      <c r="E55" t="s">
        <v>24</v>
      </c>
      <c r="F55" t="s">
        <v>27</v>
      </c>
      <c r="G55" t="s">
        <v>120</v>
      </c>
      <c r="H55" t="s">
        <v>848</v>
      </c>
      <c r="I55" t="s">
        <v>228</v>
      </c>
      <c r="J55" t="s">
        <v>77</v>
      </c>
      <c r="K55" t="s">
        <v>41</v>
      </c>
      <c r="L55" t="s">
        <v>32</v>
      </c>
      <c r="M55" t="s">
        <v>185</v>
      </c>
      <c r="N55" t="s">
        <v>1194</v>
      </c>
      <c r="O55" t="s">
        <v>1194</v>
      </c>
      <c r="R55" t="s">
        <v>235</v>
      </c>
      <c r="S55" t="s">
        <v>426</v>
      </c>
      <c r="T55" t="s">
        <v>67</v>
      </c>
      <c r="U55" t="s">
        <v>45</v>
      </c>
      <c r="V55" t="s">
        <v>235</v>
      </c>
      <c r="W55" t="s">
        <v>1194</v>
      </c>
      <c r="Y55" s="1">
        <v>42514.335185185184</v>
      </c>
      <c r="Z55" s="1">
        <v>42515.701516203706</v>
      </c>
    </row>
    <row r="56" spans="1:27" x14ac:dyDescent="0.3">
      <c r="A56">
        <v>85456</v>
      </c>
      <c r="B56" t="s">
        <v>170</v>
      </c>
      <c r="C56" t="s">
        <v>133</v>
      </c>
      <c r="D56" t="s">
        <v>180</v>
      </c>
      <c r="E56" t="s">
        <v>24</v>
      </c>
      <c r="F56" t="s">
        <v>27</v>
      </c>
      <c r="G56" t="s">
        <v>25</v>
      </c>
      <c r="H56" t="s">
        <v>847</v>
      </c>
      <c r="I56" t="s">
        <v>230</v>
      </c>
      <c r="J56" t="s">
        <v>77</v>
      </c>
      <c r="K56" t="s">
        <v>41</v>
      </c>
      <c r="L56" t="s">
        <v>32</v>
      </c>
      <c r="N56" t="s">
        <v>1194</v>
      </c>
      <c r="O56" t="s">
        <v>500</v>
      </c>
      <c r="R56" t="s">
        <v>235</v>
      </c>
      <c r="T56" t="s">
        <v>67</v>
      </c>
      <c r="U56" t="s">
        <v>45</v>
      </c>
      <c r="V56" t="s">
        <v>26</v>
      </c>
      <c r="W56" t="s">
        <v>1194</v>
      </c>
      <c r="Y56" s="1">
        <v>42551.545532407406</v>
      </c>
      <c r="Z56" s="1">
        <v>42551.577187499999</v>
      </c>
    </row>
    <row r="57" spans="1:27" x14ac:dyDescent="0.3">
      <c r="A57">
        <v>86340</v>
      </c>
      <c r="B57" t="s">
        <v>170</v>
      </c>
      <c r="C57" t="s">
        <v>133</v>
      </c>
      <c r="D57" t="s">
        <v>180</v>
      </c>
      <c r="E57" t="s">
        <v>24</v>
      </c>
      <c r="F57" t="s">
        <v>387</v>
      </c>
      <c r="G57" t="s">
        <v>187</v>
      </c>
      <c r="H57" t="s">
        <v>846</v>
      </c>
      <c r="I57" t="s">
        <v>800</v>
      </c>
      <c r="J57" t="s">
        <v>77</v>
      </c>
      <c r="K57" t="s">
        <v>41</v>
      </c>
      <c r="L57" t="s">
        <v>32</v>
      </c>
      <c r="N57" t="s">
        <v>1194</v>
      </c>
      <c r="O57" t="s">
        <v>423</v>
      </c>
      <c r="Q57" t="s">
        <v>575</v>
      </c>
      <c r="R57" t="s">
        <v>235</v>
      </c>
      <c r="T57" t="s">
        <v>43</v>
      </c>
      <c r="U57" t="s">
        <v>29</v>
      </c>
      <c r="V57" t="s">
        <v>26</v>
      </c>
      <c r="W57" t="s">
        <v>1194</v>
      </c>
      <c r="Y57" s="1">
        <v>42570.334594907406</v>
      </c>
      <c r="Z57" s="1">
        <v>42738.882569444446</v>
      </c>
    </row>
    <row r="58" spans="1:27" x14ac:dyDescent="0.3">
      <c r="A58">
        <v>87406</v>
      </c>
      <c r="B58" t="s">
        <v>282</v>
      </c>
      <c r="C58" t="s">
        <v>133</v>
      </c>
      <c r="D58" t="s">
        <v>180</v>
      </c>
      <c r="E58" t="s">
        <v>24</v>
      </c>
      <c r="F58" t="s">
        <v>387</v>
      </c>
      <c r="G58" t="s">
        <v>187</v>
      </c>
      <c r="H58" t="s">
        <v>845</v>
      </c>
      <c r="I58" t="s">
        <v>800</v>
      </c>
      <c r="J58" t="s">
        <v>77</v>
      </c>
      <c r="K58" t="s">
        <v>41</v>
      </c>
      <c r="L58" t="s">
        <v>32</v>
      </c>
      <c r="M58" t="s">
        <v>185</v>
      </c>
      <c r="N58" t="s">
        <v>1194</v>
      </c>
      <c r="O58" t="s">
        <v>425</v>
      </c>
      <c r="Q58" t="s">
        <v>727</v>
      </c>
      <c r="R58" t="s">
        <v>235</v>
      </c>
      <c r="T58" t="s">
        <v>67</v>
      </c>
      <c r="U58" t="s">
        <v>29</v>
      </c>
      <c r="V58" t="s">
        <v>26</v>
      </c>
      <c r="W58" t="s">
        <v>1194</v>
      </c>
      <c r="Y58" s="1">
        <v>42592.498391203706</v>
      </c>
      <c r="Z58" s="1">
        <v>42781.121296296296</v>
      </c>
    </row>
    <row r="59" spans="1:27" x14ac:dyDescent="0.3">
      <c r="A59">
        <v>87836</v>
      </c>
      <c r="B59" t="s">
        <v>170</v>
      </c>
      <c r="C59" t="s">
        <v>133</v>
      </c>
      <c r="D59" t="s">
        <v>180</v>
      </c>
      <c r="E59" t="s">
        <v>262</v>
      </c>
      <c r="F59" t="s">
        <v>387</v>
      </c>
      <c r="G59" t="s">
        <v>187</v>
      </c>
      <c r="H59" t="s">
        <v>1177</v>
      </c>
      <c r="I59" t="s">
        <v>800</v>
      </c>
      <c r="J59" t="s">
        <v>1176</v>
      </c>
      <c r="K59" t="s">
        <v>41</v>
      </c>
      <c r="L59" t="s">
        <v>32</v>
      </c>
      <c r="N59" t="s">
        <v>1194</v>
      </c>
      <c r="O59" t="s">
        <v>1194</v>
      </c>
      <c r="R59" t="s">
        <v>235</v>
      </c>
      <c r="T59" t="s">
        <v>43</v>
      </c>
      <c r="U59" t="s">
        <v>45</v>
      </c>
      <c r="V59" t="s">
        <v>235</v>
      </c>
      <c r="W59" t="s">
        <v>1194</v>
      </c>
      <c r="Y59" s="1">
        <v>42600.765821759262</v>
      </c>
      <c r="Z59" s="1">
        <v>42724.108599537038</v>
      </c>
    </row>
    <row r="60" spans="1:27" x14ac:dyDescent="0.3">
      <c r="A60">
        <v>95948</v>
      </c>
      <c r="B60" t="s">
        <v>170</v>
      </c>
      <c r="C60" t="s">
        <v>133</v>
      </c>
      <c r="D60" t="s">
        <v>180</v>
      </c>
      <c r="E60" t="s">
        <v>262</v>
      </c>
      <c r="F60" t="s">
        <v>27</v>
      </c>
      <c r="G60" t="s">
        <v>178</v>
      </c>
      <c r="H60" t="s">
        <v>1175</v>
      </c>
      <c r="J60" t="s">
        <v>1174</v>
      </c>
      <c r="K60" t="s">
        <v>41</v>
      </c>
      <c r="L60" t="s">
        <v>32</v>
      </c>
      <c r="N60" t="s">
        <v>1194</v>
      </c>
      <c r="O60" t="s">
        <v>1194</v>
      </c>
      <c r="R60" t="s">
        <v>235</v>
      </c>
      <c r="S60" t="s">
        <v>235</v>
      </c>
      <c r="T60" t="s">
        <v>67</v>
      </c>
      <c r="U60" t="s">
        <v>45</v>
      </c>
      <c r="V60" t="s">
        <v>235</v>
      </c>
      <c r="W60" t="s">
        <v>1194</v>
      </c>
      <c r="Y60" s="1">
        <v>42781.343518518515</v>
      </c>
      <c r="Z60" s="1">
        <v>42783.32739583333</v>
      </c>
    </row>
    <row r="61" spans="1:27" x14ac:dyDescent="0.3">
      <c r="A61">
        <v>95954</v>
      </c>
      <c r="B61" t="s">
        <v>777</v>
      </c>
      <c r="C61" t="s">
        <v>133</v>
      </c>
      <c r="D61" t="s">
        <v>180</v>
      </c>
      <c r="E61" t="s">
        <v>262</v>
      </c>
      <c r="F61" t="s">
        <v>27</v>
      </c>
      <c r="G61" t="s">
        <v>178</v>
      </c>
      <c r="H61" t="s">
        <v>1215</v>
      </c>
      <c r="J61" t="s">
        <v>193</v>
      </c>
      <c r="K61" t="s">
        <v>41</v>
      </c>
      <c r="L61" t="s">
        <v>32</v>
      </c>
      <c r="N61" t="s">
        <v>1194</v>
      </c>
      <c r="O61" t="s">
        <v>1194</v>
      </c>
      <c r="R61" t="s">
        <v>235</v>
      </c>
      <c r="S61" t="s">
        <v>235</v>
      </c>
      <c r="T61" t="s">
        <v>67</v>
      </c>
      <c r="U61" t="s">
        <v>45</v>
      </c>
      <c r="V61" t="s">
        <v>778</v>
      </c>
      <c r="W61" t="s">
        <v>1194</v>
      </c>
      <c r="Y61" s="1">
        <v>42781.457974537036</v>
      </c>
      <c r="Z61" s="1">
        <v>42783.312476851854</v>
      </c>
    </row>
    <row r="62" spans="1:27" x14ac:dyDescent="0.3">
      <c r="A62">
        <v>86676</v>
      </c>
      <c r="B62" t="s">
        <v>124</v>
      </c>
      <c r="C62" t="s">
        <v>75</v>
      </c>
      <c r="D62" t="s">
        <v>125</v>
      </c>
      <c r="E62" t="s">
        <v>24</v>
      </c>
      <c r="F62" t="s">
        <v>27</v>
      </c>
      <c r="G62" t="s">
        <v>187</v>
      </c>
      <c r="H62" t="s">
        <v>842</v>
      </c>
      <c r="I62" t="s">
        <v>234</v>
      </c>
      <c r="J62" t="s">
        <v>204</v>
      </c>
      <c r="K62" t="s">
        <v>41</v>
      </c>
      <c r="L62" t="s">
        <v>32</v>
      </c>
      <c r="N62" t="s">
        <v>1194</v>
      </c>
      <c r="O62" t="s">
        <v>1194</v>
      </c>
      <c r="R62" t="s">
        <v>781</v>
      </c>
      <c r="S62" t="s">
        <v>841</v>
      </c>
      <c r="T62" t="s">
        <v>43</v>
      </c>
      <c r="U62" t="s">
        <v>29</v>
      </c>
      <c r="V62" t="s">
        <v>26</v>
      </c>
      <c r="W62" t="s">
        <v>361</v>
      </c>
      <c r="Y62" s="1">
        <v>42577.433333333334</v>
      </c>
      <c r="Z62" s="1">
        <v>42578.446006944447</v>
      </c>
    </row>
    <row r="63" spans="1:27" x14ac:dyDescent="0.3">
      <c r="A63">
        <v>86767</v>
      </c>
      <c r="B63" t="s">
        <v>124</v>
      </c>
      <c r="C63" t="s">
        <v>75</v>
      </c>
      <c r="D63" t="s">
        <v>125</v>
      </c>
      <c r="E63" t="s">
        <v>24</v>
      </c>
      <c r="F63" t="s">
        <v>387</v>
      </c>
      <c r="G63" t="s">
        <v>178</v>
      </c>
      <c r="H63" t="s">
        <v>840</v>
      </c>
      <c r="I63" t="s">
        <v>179</v>
      </c>
      <c r="J63" t="s">
        <v>204</v>
      </c>
      <c r="K63" t="s">
        <v>41</v>
      </c>
      <c r="L63" t="s">
        <v>32</v>
      </c>
      <c r="N63" t="s">
        <v>1194</v>
      </c>
      <c r="O63" t="s">
        <v>1194</v>
      </c>
      <c r="Q63" t="s">
        <v>839</v>
      </c>
      <c r="R63" t="s">
        <v>781</v>
      </c>
      <c r="S63" t="s">
        <v>838</v>
      </c>
      <c r="T63" t="s">
        <v>43</v>
      </c>
      <c r="U63" t="s">
        <v>45</v>
      </c>
      <c r="V63" t="s">
        <v>235</v>
      </c>
      <c r="W63" t="s">
        <v>1194</v>
      </c>
      <c r="Y63" s="1">
        <v>42578.520497685182</v>
      </c>
      <c r="Z63" s="1">
        <v>42688.201770833337</v>
      </c>
      <c r="AA63" t="s">
        <v>837</v>
      </c>
    </row>
    <row r="64" spans="1:27" x14ac:dyDescent="0.3">
      <c r="A64">
        <v>89896</v>
      </c>
      <c r="B64" t="s">
        <v>320</v>
      </c>
      <c r="C64" t="s">
        <v>75</v>
      </c>
      <c r="D64" t="s">
        <v>814</v>
      </c>
      <c r="E64" t="s">
        <v>24</v>
      </c>
      <c r="F64" t="s">
        <v>27</v>
      </c>
      <c r="G64" t="s">
        <v>153</v>
      </c>
      <c r="H64" t="s">
        <v>836</v>
      </c>
      <c r="I64" t="s">
        <v>939</v>
      </c>
      <c r="J64" t="s">
        <v>204</v>
      </c>
      <c r="K64" t="s">
        <v>41</v>
      </c>
      <c r="L64" t="s">
        <v>240</v>
      </c>
      <c r="M64" t="s">
        <v>365</v>
      </c>
      <c r="N64" t="s">
        <v>1194</v>
      </c>
      <c r="O64" t="s">
        <v>364</v>
      </c>
      <c r="P64">
        <v>12145</v>
      </c>
      <c r="Q64" t="s">
        <v>821</v>
      </c>
      <c r="R64" t="s">
        <v>781</v>
      </c>
      <c r="S64" t="s">
        <v>835</v>
      </c>
      <c r="T64" t="s">
        <v>55</v>
      </c>
      <c r="U64" t="s">
        <v>37</v>
      </c>
      <c r="V64" t="s">
        <v>194</v>
      </c>
      <c r="W64" t="s">
        <v>1194</v>
      </c>
      <c r="Y64" s="1">
        <v>42643.273912037039</v>
      </c>
      <c r="Z64" s="1">
        <v>42773.706458333334</v>
      </c>
      <c r="AA64" t="s">
        <v>321</v>
      </c>
    </row>
    <row r="65" spans="1:27" x14ac:dyDescent="0.3">
      <c r="A65">
        <v>92278</v>
      </c>
      <c r="B65" t="s">
        <v>318</v>
      </c>
      <c r="C65" t="s">
        <v>75</v>
      </c>
      <c r="D65" t="s">
        <v>267</v>
      </c>
      <c r="E65" t="s">
        <v>24</v>
      </c>
      <c r="F65" t="s">
        <v>387</v>
      </c>
      <c r="G65" t="s">
        <v>187</v>
      </c>
      <c r="H65" t="s">
        <v>834</v>
      </c>
      <c r="I65" t="s">
        <v>942</v>
      </c>
      <c r="J65" t="s">
        <v>77</v>
      </c>
      <c r="K65" t="s">
        <v>41</v>
      </c>
      <c r="L65" t="s">
        <v>240</v>
      </c>
      <c r="M65" t="s">
        <v>365</v>
      </c>
      <c r="N65" t="s">
        <v>1194</v>
      </c>
      <c r="O65" t="s">
        <v>364</v>
      </c>
      <c r="R65" t="s">
        <v>781</v>
      </c>
      <c r="S65" t="s">
        <v>797</v>
      </c>
      <c r="T65" t="s">
        <v>55</v>
      </c>
      <c r="U65" t="s">
        <v>37</v>
      </c>
      <c r="V65" t="s">
        <v>26</v>
      </c>
      <c r="W65" t="s">
        <v>1194</v>
      </c>
      <c r="Y65" s="1">
        <v>42688.484884259262</v>
      </c>
      <c r="Z65" s="1">
        <v>42772.675659722219</v>
      </c>
    </row>
    <row r="66" spans="1:27" x14ac:dyDescent="0.3">
      <c r="A66">
        <v>92475</v>
      </c>
      <c r="B66" t="s">
        <v>320</v>
      </c>
      <c r="C66" t="s">
        <v>75</v>
      </c>
      <c r="D66" t="s">
        <v>814</v>
      </c>
      <c r="E66" t="s">
        <v>24</v>
      </c>
      <c r="F66" t="s">
        <v>27</v>
      </c>
      <c r="G66" t="s">
        <v>134</v>
      </c>
      <c r="H66" t="s">
        <v>833</v>
      </c>
      <c r="I66" t="s">
        <v>939</v>
      </c>
      <c r="J66" t="s">
        <v>77</v>
      </c>
      <c r="K66" t="s">
        <v>41</v>
      </c>
      <c r="L66" t="s">
        <v>32</v>
      </c>
      <c r="N66" t="s">
        <v>1194</v>
      </c>
      <c r="O66" t="s">
        <v>364</v>
      </c>
      <c r="Q66" t="s">
        <v>812</v>
      </c>
      <c r="R66" t="s">
        <v>781</v>
      </c>
      <c r="S66" t="s">
        <v>235</v>
      </c>
      <c r="T66" t="s">
        <v>43</v>
      </c>
      <c r="U66" t="s">
        <v>37</v>
      </c>
      <c r="V66" t="s">
        <v>26</v>
      </c>
      <c r="W66" t="s">
        <v>1194</v>
      </c>
      <c r="Y66" s="1">
        <v>42691.48</v>
      </c>
      <c r="Z66" s="1">
        <v>42772.471168981479</v>
      </c>
      <c r="AA66" t="s">
        <v>321</v>
      </c>
    </row>
    <row r="67" spans="1:27" x14ac:dyDescent="0.3">
      <c r="A67">
        <v>93777</v>
      </c>
      <c r="B67" t="s">
        <v>332</v>
      </c>
      <c r="C67" t="s">
        <v>75</v>
      </c>
      <c r="D67" t="s">
        <v>79</v>
      </c>
      <c r="E67" t="s">
        <v>24</v>
      </c>
      <c r="F67" t="s">
        <v>27</v>
      </c>
      <c r="G67" t="s">
        <v>153</v>
      </c>
      <c r="H67" t="s">
        <v>832</v>
      </c>
      <c r="I67" t="s">
        <v>193</v>
      </c>
      <c r="J67" t="s">
        <v>204</v>
      </c>
      <c r="K67" t="s">
        <v>41</v>
      </c>
      <c r="L67" t="s">
        <v>240</v>
      </c>
      <c r="M67" t="s">
        <v>365</v>
      </c>
      <c r="N67" t="s">
        <v>1194</v>
      </c>
      <c r="O67" t="s">
        <v>364</v>
      </c>
      <c r="P67">
        <v>12561</v>
      </c>
      <c r="Q67" t="s">
        <v>821</v>
      </c>
      <c r="R67" t="s">
        <v>781</v>
      </c>
      <c r="S67" t="s">
        <v>235</v>
      </c>
      <c r="T67" t="s">
        <v>43</v>
      </c>
      <c r="U67" t="s">
        <v>45</v>
      </c>
      <c r="V67" t="s">
        <v>306</v>
      </c>
      <c r="W67" t="s">
        <v>1194</v>
      </c>
      <c r="Y67" s="1">
        <v>42719.332384259258</v>
      </c>
      <c r="Z67" s="1">
        <v>42772.45684027778</v>
      </c>
      <c r="AA67" t="s">
        <v>321</v>
      </c>
    </row>
    <row r="68" spans="1:27" x14ac:dyDescent="0.3">
      <c r="A68">
        <v>93821</v>
      </c>
      <c r="B68" t="s">
        <v>124</v>
      </c>
      <c r="C68" t="s">
        <v>75</v>
      </c>
      <c r="D68" t="s">
        <v>125</v>
      </c>
      <c r="E68" t="s">
        <v>24</v>
      </c>
      <c r="F68" t="s">
        <v>27</v>
      </c>
      <c r="G68" t="s">
        <v>134</v>
      </c>
      <c r="H68" t="s">
        <v>831</v>
      </c>
      <c r="I68" t="s">
        <v>179</v>
      </c>
      <c r="J68" t="s">
        <v>204</v>
      </c>
      <c r="K68" t="s">
        <v>41</v>
      </c>
      <c r="L68" t="s">
        <v>240</v>
      </c>
      <c r="M68" t="s">
        <v>365</v>
      </c>
      <c r="N68" t="s">
        <v>1194</v>
      </c>
      <c r="O68" t="s">
        <v>364</v>
      </c>
      <c r="Q68" t="s">
        <v>630</v>
      </c>
      <c r="R68" t="s">
        <v>781</v>
      </c>
      <c r="S68" t="s">
        <v>804</v>
      </c>
      <c r="T68" t="s">
        <v>55</v>
      </c>
      <c r="U68" t="s">
        <v>37</v>
      </c>
      <c r="V68" t="s">
        <v>26</v>
      </c>
      <c r="W68" t="s">
        <v>1194</v>
      </c>
      <c r="Y68" s="1">
        <v>42720.307719907411</v>
      </c>
      <c r="Z68" s="1">
        <v>42772.676342592589</v>
      </c>
    </row>
    <row r="69" spans="1:27" x14ac:dyDescent="0.3">
      <c r="A69">
        <v>93894</v>
      </c>
      <c r="B69" t="s">
        <v>459</v>
      </c>
      <c r="C69" t="s">
        <v>75</v>
      </c>
      <c r="D69" t="s">
        <v>125</v>
      </c>
      <c r="E69" t="s">
        <v>24</v>
      </c>
      <c r="F69" t="s">
        <v>27</v>
      </c>
      <c r="G69" t="s">
        <v>187</v>
      </c>
      <c r="H69" t="s">
        <v>830</v>
      </c>
      <c r="I69" t="s">
        <v>234</v>
      </c>
      <c r="J69" t="s">
        <v>77</v>
      </c>
      <c r="K69" t="s">
        <v>41</v>
      </c>
      <c r="L69" t="s">
        <v>240</v>
      </c>
      <c r="M69" t="s">
        <v>365</v>
      </c>
      <c r="N69" t="s">
        <v>1194</v>
      </c>
      <c r="O69" t="s">
        <v>364</v>
      </c>
      <c r="Q69" t="s">
        <v>812</v>
      </c>
      <c r="R69" t="s">
        <v>781</v>
      </c>
      <c r="S69" t="s">
        <v>804</v>
      </c>
      <c r="T69" t="s">
        <v>43</v>
      </c>
      <c r="U69" t="s">
        <v>29</v>
      </c>
      <c r="V69" t="s">
        <v>26</v>
      </c>
      <c r="W69" t="s">
        <v>1194</v>
      </c>
      <c r="Y69" s="1">
        <v>42723.66165509259</v>
      </c>
      <c r="Z69" s="1">
        <v>42772.557071759256</v>
      </c>
      <c r="AA69" t="s">
        <v>321</v>
      </c>
    </row>
    <row r="70" spans="1:27" x14ac:dyDescent="0.3">
      <c r="A70">
        <v>94343</v>
      </c>
      <c r="B70" t="s">
        <v>320</v>
      </c>
      <c r="C70" t="s">
        <v>75</v>
      </c>
      <c r="D70" t="s">
        <v>814</v>
      </c>
      <c r="E70" t="s">
        <v>24</v>
      </c>
      <c r="F70" t="s">
        <v>27</v>
      </c>
      <c r="G70" t="s">
        <v>49</v>
      </c>
      <c r="H70" t="s">
        <v>829</v>
      </c>
      <c r="I70" t="s">
        <v>928</v>
      </c>
      <c r="J70" t="s">
        <v>204</v>
      </c>
      <c r="K70" t="s">
        <v>41</v>
      </c>
      <c r="L70" t="s">
        <v>28</v>
      </c>
      <c r="N70" t="s">
        <v>1194</v>
      </c>
      <c r="O70" t="s">
        <v>364</v>
      </c>
      <c r="Q70" t="s">
        <v>828</v>
      </c>
      <c r="R70" t="s">
        <v>781</v>
      </c>
      <c r="S70" t="s">
        <v>235</v>
      </c>
      <c r="T70" t="s">
        <v>43</v>
      </c>
      <c r="U70" t="s">
        <v>37</v>
      </c>
      <c r="V70" t="s">
        <v>26</v>
      </c>
      <c r="W70" t="s">
        <v>1194</v>
      </c>
      <c r="Y70" s="1">
        <v>42744.356712962966</v>
      </c>
      <c r="Z70" s="1">
        <v>42772.474444444444</v>
      </c>
      <c r="AA70" t="s">
        <v>321</v>
      </c>
    </row>
    <row r="71" spans="1:27" x14ac:dyDescent="0.3">
      <c r="A71">
        <v>94632</v>
      </c>
      <c r="B71" t="s">
        <v>124</v>
      </c>
      <c r="C71" t="s">
        <v>75</v>
      </c>
      <c r="D71" t="s">
        <v>125</v>
      </c>
      <c r="E71" t="s">
        <v>24</v>
      </c>
      <c r="F71" t="s">
        <v>27</v>
      </c>
      <c r="G71" t="s">
        <v>187</v>
      </c>
      <c r="H71" t="s">
        <v>826</v>
      </c>
      <c r="I71" t="s">
        <v>913</v>
      </c>
      <c r="J71" t="s">
        <v>77</v>
      </c>
      <c r="K71" t="s">
        <v>41</v>
      </c>
      <c r="L71" t="s">
        <v>240</v>
      </c>
      <c r="M71" t="s">
        <v>185</v>
      </c>
      <c r="N71" t="s">
        <v>1194</v>
      </c>
      <c r="O71" t="s">
        <v>364</v>
      </c>
      <c r="R71" t="s">
        <v>781</v>
      </c>
      <c r="S71" t="s">
        <v>804</v>
      </c>
      <c r="T71" t="s">
        <v>55</v>
      </c>
      <c r="U71" t="s">
        <v>45</v>
      </c>
      <c r="V71" t="s">
        <v>235</v>
      </c>
      <c r="W71" t="s">
        <v>1194</v>
      </c>
      <c r="Y71" s="1">
        <v>42751.737349537034</v>
      </c>
      <c r="Z71" s="1">
        <v>42772.67423611111</v>
      </c>
    </row>
    <row r="72" spans="1:27" x14ac:dyDescent="0.3">
      <c r="A72">
        <v>94658</v>
      </c>
      <c r="B72" t="s">
        <v>246</v>
      </c>
      <c r="C72" t="s">
        <v>75</v>
      </c>
      <c r="D72" t="s">
        <v>825</v>
      </c>
      <c r="E72" t="s">
        <v>24</v>
      </c>
      <c r="F72" t="s">
        <v>27</v>
      </c>
      <c r="G72" t="s">
        <v>275</v>
      </c>
      <c r="H72" t="s">
        <v>824</v>
      </c>
      <c r="I72" t="s">
        <v>941</v>
      </c>
      <c r="J72" t="s">
        <v>246</v>
      </c>
      <c r="K72" t="s">
        <v>41</v>
      </c>
      <c r="L72" t="s">
        <v>32</v>
      </c>
      <c r="N72" t="s">
        <v>1194</v>
      </c>
      <c r="O72" t="s">
        <v>364</v>
      </c>
      <c r="R72" t="s">
        <v>781</v>
      </c>
      <c r="S72" t="s">
        <v>823</v>
      </c>
      <c r="T72" t="s">
        <v>67</v>
      </c>
      <c r="U72" t="s">
        <v>45</v>
      </c>
      <c r="V72" t="s">
        <v>779</v>
      </c>
      <c r="W72" t="s">
        <v>1194</v>
      </c>
      <c r="Y72" s="1">
        <v>42752.447546296295</v>
      </c>
      <c r="Z72" s="1">
        <v>42768.649201388886</v>
      </c>
    </row>
    <row r="73" spans="1:27" x14ac:dyDescent="0.3">
      <c r="A73">
        <v>94791</v>
      </c>
      <c r="B73" t="s">
        <v>333</v>
      </c>
      <c r="C73" t="s">
        <v>75</v>
      </c>
      <c r="D73" t="s">
        <v>125</v>
      </c>
      <c r="E73" t="s">
        <v>24</v>
      </c>
      <c r="F73" t="s">
        <v>27</v>
      </c>
      <c r="G73" t="s">
        <v>76</v>
      </c>
      <c r="H73" t="s">
        <v>822</v>
      </c>
      <c r="I73" t="s">
        <v>179</v>
      </c>
      <c r="J73" t="s">
        <v>170</v>
      </c>
      <c r="K73" t="s">
        <v>41</v>
      </c>
      <c r="L73" t="s">
        <v>240</v>
      </c>
      <c r="M73" t="s">
        <v>185</v>
      </c>
      <c r="N73" t="s">
        <v>1194</v>
      </c>
      <c r="O73" t="s">
        <v>1194</v>
      </c>
      <c r="Q73" t="s">
        <v>821</v>
      </c>
      <c r="R73" t="s">
        <v>781</v>
      </c>
      <c r="S73" t="s">
        <v>797</v>
      </c>
      <c r="T73" t="s">
        <v>55</v>
      </c>
      <c r="U73" t="s">
        <v>37</v>
      </c>
      <c r="V73" t="s">
        <v>779</v>
      </c>
      <c r="W73" t="s">
        <v>1194</v>
      </c>
      <c r="Y73" s="1">
        <v>42754.669421296298</v>
      </c>
      <c r="Z73" s="1">
        <v>42776.371388888889</v>
      </c>
      <c r="AA73" t="s">
        <v>820</v>
      </c>
    </row>
    <row r="74" spans="1:27" x14ac:dyDescent="0.3">
      <c r="A74">
        <v>94925</v>
      </c>
      <c r="B74" t="s">
        <v>246</v>
      </c>
      <c r="C74" t="s">
        <v>75</v>
      </c>
      <c r="D74" t="s">
        <v>819</v>
      </c>
      <c r="E74" t="s">
        <v>24</v>
      </c>
      <c r="F74" t="s">
        <v>387</v>
      </c>
      <c r="G74" t="s">
        <v>275</v>
      </c>
      <c r="H74" t="s">
        <v>818</v>
      </c>
      <c r="I74" t="s">
        <v>940</v>
      </c>
      <c r="J74" t="s">
        <v>246</v>
      </c>
      <c r="K74" t="s">
        <v>41</v>
      </c>
      <c r="L74" t="s">
        <v>32</v>
      </c>
      <c r="N74" t="s">
        <v>1194</v>
      </c>
      <c r="O74" t="s">
        <v>1194</v>
      </c>
      <c r="R74" t="s">
        <v>781</v>
      </c>
      <c r="S74" t="s">
        <v>817</v>
      </c>
      <c r="T74" t="s">
        <v>67</v>
      </c>
      <c r="U74" t="s">
        <v>45</v>
      </c>
      <c r="V74" t="s">
        <v>779</v>
      </c>
      <c r="W74" t="s">
        <v>1194</v>
      </c>
      <c r="Y74" s="1">
        <v>42758.586354166669</v>
      </c>
      <c r="Z74" s="1">
        <v>42758.590671296297</v>
      </c>
    </row>
    <row r="75" spans="1:27" x14ac:dyDescent="0.3">
      <c r="A75">
        <v>95260</v>
      </c>
      <c r="B75" t="s">
        <v>320</v>
      </c>
      <c r="C75" t="s">
        <v>75</v>
      </c>
      <c r="D75" t="s">
        <v>814</v>
      </c>
      <c r="E75" t="s">
        <v>24</v>
      </c>
      <c r="F75" t="s">
        <v>27</v>
      </c>
      <c r="G75" t="s">
        <v>187</v>
      </c>
      <c r="H75" t="s">
        <v>816</v>
      </c>
      <c r="I75" t="s">
        <v>939</v>
      </c>
      <c r="J75" t="s">
        <v>77</v>
      </c>
      <c r="K75" t="s">
        <v>41</v>
      </c>
      <c r="L75" t="s">
        <v>240</v>
      </c>
      <c r="M75" t="s">
        <v>365</v>
      </c>
      <c r="N75" t="s">
        <v>1194</v>
      </c>
      <c r="O75" t="s">
        <v>364</v>
      </c>
      <c r="Q75" t="s">
        <v>812</v>
      </c>
      <c r="R75" t="s">
        <v>781</v>
      </c>
      <c r="S75" t="s">
        <v>235</v>
      </c>
      <c r="T75" t="s">
        <v>43</v>
      </c>
      <c r="U75" t="s">
        <v>45</v>
      </c>
      <c r="V75" t="s">
        <v>26</v>
      </c>
      <c r="W75" t="s">
        <v>1194</v>
      </c>
      <c r="X75" t="s">
        <v>629</v>
      </c>
      <c r="Y75" s="1">
        <v>42766.638321759259</v>
      </c>
      <c r="Z75" s="1">
        <v>42775.081203703703</v>
      </c>
      <c r="AA75" t="s">
        <v>321</v>
      </c>
    </row>
    <row r="76" spans="1:27" x14ac:dyDescent="0.3">
      <c r="A76">
        <v>95304</v>
      </c>
      <c r="B76" t="s">
        <v>124</v>
      </c>
      <c r="C76" t="s">
        <v>75</v>
      </c>
      <c r="D76" t="s">
        <v>125</v>
      </c>
      <c r="E76" t="s">
        <v>24</v>
      </c>
      <c r="F76" t="s">
        <v>27</v>
      </c>
      <c r="G76" t="s">
        <v>169</v>
      </c>
      <c r="H76" t="s">
        <v>815</v>
      </c>
      <c r="I76" t="s">
        <v>230</v>
      </c>
      <c r="J76" t="s">
        <v>124</v>
      </c>
      <c r="K76" t="s">
        <v>41</v>
      </c>
      <c r="L76" t="s">
        <v>240</v>
      </c>
      <c r="M76" t="s">
        <v>369</v>
      </c>
      <c r="N76" t="s">
        <v>1194</v>
      </c>
      <c r="O76" t="s">
        <v>1194</v>
      </c>
      <c r="Q76" t="s">
        <v>812</v>
      </c>
      <c r="R76" t="s">
        <v>781</v>
      </c>
      <c r="S76" t="s">
        <v>235</v>
      </c>
      <c r="T76" t="s">
        <v>43</v>
      </c>
      <c r="U76" t="s">
        <v>29</v>
      </c>
      <c r="V76" t="s">
        <v>26</v>
      </c>
      <c r="W76" t="s">
        <v>1194</v>
      </c>
      <c r="Y76" s="1">
        <v>42767.354571759257</v>
      </c>
      <c r="Z76" s="1">
        <v>42779.26834490741</v>
      </c>
      <c r="AA76" t="s">
        <v>321</v>
      </c>
    </row>
    <row r="77" spans="1:27" x14ac:dyDescent="0.3">
      <c r="A77">
        <v>95442</v>
      </c>
      <c r="B77" t="s">
        <v>810</v>
      </c>
      <c r="C77" t="s">
        <v>75</v>
      </c>
      <c r="D77" t="s">
        <v>814</v>
      </c>
      <c r="E77" t="s">
        <v>24</v>
      </c>
      <c r="F77" t="s">
        <v>27</v>
      </c>
      <c r="G77" t="s">
        <v>339</v>
      </c>
      <c r="H77" t="s">
        <v>813</v>
      </c>
      <c r="I77" t="s">
        <v>939</v>
      </c>
      <c r="J77" t="s">
        <v>810</v>
      </c>
      <c r="K77" t="s">
        <v>41</v>
      </c>
      <c r="L77" t="s">
        <v>32</v>
      </c>
      <c r="M77" t="s">
        <v>104</v>
      </c>
      <c r="N77" t="s">
        <v>1194</v>
      </c>
      <c r="O77" t="s">
        <v>348</v>
      </c>
      <c r="Q77" t="s">
        <v>812</v>
      </c>
      <c r="R77" t="s">
        <v>781</v>
      </c>
      <c r="S77" t="s">
        <v>811</v>
      </c>
      <c r="T77" t="s">
        <v>55</v>
      </c>
      <c r="U77" t="s">
        <v>37</v>
      </c>
      <c r="V77" t="s">
        <v>28</v>
      </c>
      <c r="W77" t="s">
        <v>1194</v>
      </c>
      <c r="Y77" s="1">
        <v>42769.5002662037</v>
      </c>
      <c r="Z77" s="1">
        <v>42774.03502314815</v>
      </c>
      <c r="AA77" t="s">
        <v>809</v>
      </c>
    </row>
    <row r="78" spans="1:27" x14ac:dyDescent="0.3">
      <c r="A78">
        <v>95478</v>
      </c>
      <c r="B78" t="s">
        <v>806</v>
      </c>
      <c r="C78" t="s">
        <v>75</v>
      </c>
      <c r="D78" t="s">
        <v>79</v>
      </c>
      <c r="E78" t="s">
        <v>24</v>
      </c>
      <c r="F78" t="s">
        <v>27</v>
      </c>
      <c r="G78" t="s">
        <v>807</v>
      </c>
      <c r="H78" t="s">
        <v>808</v>
      </c>
      <c r="I78" t="s">
        <v>193</v>
      </c>
      <c r="J78" t="s">
        <v>806</v>
      </c>
      <c r="K78" t="s">
        <v>41</v>
      </c>
      <c r="L78" t="s">
        <v>240</v>
      </c>
      <c r="M78" t="s">
        <v>185</v>
      </c>
      <c r="N78" t="s">
        <v>1194</v>
      </c>
      <c r="O78" t="s">
        <v>364</v>
      </c>
      <c r="R78" t="s">
        <v>781</v>
      </c>
      <c r="S78" t="s">
        <v>235</v>
      </c>
      <c r="T78" t="s">
        <v>67</v>
      </c>
      <c r="U78" t="s">
        <v>45</v>
      </c>
      <c r="V78" t="s">
        <v>235</v>
      </c>
      <c r="W78" t="s">
        <v>1194</v>
      </c>
      <c r="Y78" s="1">
        <v>42772.250381944446</v>
      </c>
      <c r="Z78" s="1">
        <v>42773.414074074077</v>
      </c>
    </row>
    <row r="79" spans="1:27" x14ac:dyDescent="0.3">
      <c r="A79">
        <v>95511</v>
      </c>
      <c r="B79" t="s">
        <v>146</v>
      </c>
      <c r="C79" t="s">
        <v>75</v>
      </c>
      <c r="D79" t="s">
        <v>79</v>
      </c>
      <c r="E79" t="s">
        <v>24</v>
      </c>
      <c r="F79" t="s">
        <v>27</v>
      </c>
      <c r="G79" t="s">
        <v>187</v>
      </c>
      <c r="H79" t="s">
        <v>805</v>
      </c>
      <c r="I79" t="s">
        <v>800</v>
      </c>
      <c r="J79" t="s">
        <v>77</v>
      </c>
      <c r="K79" t="s">
        <v>41</v>
      </c>
      <c r="L79" t="s">
        <v>240</v>
      </c>
      <c r="M79" t="s">
        <v>369</v>
      </c>
      <c r="N79" t="s">
        <v>1194</v>
      </c>
      <c r="O79" t="s">
        <v>373</v>
      </c>
      <c r="R79" t="s">
        <v>781</v>
      </c>
      <c r="S79" t="s">
        <v>804</v>
      </c>
      <c r="T79" t="s">
        <v>43</v>
      </c>
      <c r="U79" t="s">
        <v>29</v>
      </c>
      <c r="V79" t="s">
        <v>235</v>
      </c>
      <c r="W79" t="s">
        <v>1194</v>
      </c>
      <c r="Y79" s="1">
        <v>42772.433217592596</v>
      </c>
      <c r="Z79" s="1">
        <v>42776.310497685183</v>
      </c>
      <c r="AA79" t="s">
        <v>803</v>
      </c>
    </row>
    <row r="80" spans="1:27" x14ac:dyDescent="0.3">
      <c r="A80">
        <v>93784</v>
      </c>
      <c r="B80" t="s">
        <v>170</v>
      </c>
      <c r="C80" t="s">
        <v>133</v>
      </c>
      <c r="D80" t="s">
        <v>180</v>
      </c>
      <c r="E80" t="s">
        <v>24</v>
      </c>
      <c r="F80" t="s">
        <v>27</v>
      </c>
      <c r="G80" t="s">
        <v>115</v>
      </c>
      <c r="H80" t="s">
        <v>798</v>
      </c>
      <c r="J80" t="s">
        <v>77</v>
      </c>
      <c r="K80" t="s">
        <v>41</v>
      </c>
      <c r="L80" t="s">
        <v>32</v>
      </c>
      <c r="N80" t="s">
        <v>1194</v>
      </c>
      <c r="O80" t="s">
        <v>1194</v>
      </c>
      <c r="R80" t="s">
        <v>781</v>
      </c>
      <c r="S80" t="s">
        <v>797</v>
      </c>
      <c r="T80" t="s">
        <v>43</v>
      </c>
      <c r="U80" t="s">
        <v>37</v>
      </c>
      <c r="V80" t="s">
        <v>796</v>
      </c>
      <c r="W80" t="s">
        <v>1194</v>
      </c>
      <c r="Y80" s="1">
        <v>42719.380520833336</v>
      </c>
      <c r="Z80" s="1">
        <v>42719.611851851849</v>
      </c>
    </row>
    <row r="81" spans="1:27" x14ac:dyDescent="0.3">
      <c r="A81">
        <v>93878</v>
      </c>
      <c r="B81" t="s">
        <v>170</v>
      </c>
      <c r="C81" t="s">
        <v>133</v>
      </c>
      <c r="D81" t="s">
        <v>180</v>
      </c>
      <c r="E81" t="s">
        <v>24</v>
      </c>
      <c r="F81" t="s">
        <v>27</v>
      </c>
      <c r="G81" t="s">
        <v>25</v>
      </c>
      <c r="H81" t="s">
        <v>795</v>
      </c>
      <c r="J81" t="s">
        <v>794</v>
      </c>
      <c r="K81" t="s">
        <v>41</v>
      </c>
      <c r="L81" t="s">
        <v>240</v>
      </c>
      <c r="M81" t="s">
        <v>185</v>
      </c>
      <c r="N81" t="s">
        <v>1194</v>
      </c>
      <c r="O81" t="s">
        <v>1194</v>
      </c>
      <c r="R81" t="s">
        <v>781</v>
      </c>
      <c r="S81" t="s">
        <v>235</v>
      </c>
      <c r="T81" t="s">
        <v>55</v>
      </c>
      <c r="U81" t="s">
        <v>45</v>
      </c>
      <c r="V81" t="s">
        <v>235</v>
      </c>
      <c r="W81" t="s">
        <v>1194</v>
      </c>
      <c r="Y81" s="1">
        <v>42723.239212962966</v>
      </c>
      <c r="Z81" s="1">
        <v>42753.685381944444</v>
      </c>
    </row>
    <row r="82" spans="1:27" x14ac:dyDescent="0.3">
      <c r="A82">
        <v>94451</v>
      </c>
      <c r="B82" t="s">
        <v>170</v>
      </c>
      <c r="C82" t="s">
        <v>133</v>
      </c>
      <c r="D82" t="s">
        <v>180</v>
      </c>
      <c r="E82" t="s">
        <v>24</v>
      </c>
      <c r="F82" t="s">
        <v>387</v>
      </c>
      <c r="G82" t="s">
        <v>275</v>
      </c>
      <c r="H82" t="s">
        <v>793</v>
      </c>
      <c r="J82" t="s">
        <v>342</v>
      </c>
      <c r="K82" t="s">
        <v>41</v>
      </c>
      <c r="L82" t="s">
        <v>240</v>
      </c>
      <c r="M82" t="s">
        <v>185</v>
      </c>
      <c r="N82" t="s">
        <v>1194</v>
      </c>
      <c r="O82" t="s">
        <v>1194</v>
      </c>
      <c r="R82" t="s">
        <v>781</v>
      </c>
      <c r="S82" t="s">
        <v>235</v>
      </c>
      <c r="T82" t="s">
        <v>67</v>
      </c>
      <c r="U82" t="s">
        <v>45</v>
      </c>
      <c r="V82" t="s">
        <v>235</v>
      </c>
      <c r="W82" t="s">
        <v>1194</v>
      </c>
      <c r="Y82" s="1">
        <v>42746.122013888889</v>
      </c>
      <c r="Z82" s="1">
        <v>42761.313078703701</v>
      </c>
    </row>
    <row r="83" spans="1:27" x14ac:dyDescent="0.3">
      <c r="A83">
        <v>94454</v>
      </c>
      <c r="B83" t="s">
        <v>170</v>
      </c>
      <c r="C83" t="s">
        <v>133</v>
      </c>
      <c r="D83" t="s">
        <v>180</v>
      </c>
      <c r="E83" t="s">
        <v>24</v>
      </c>
      <c r="F83" t="s">
        <v>27</v>
      </c>
      <c r="G83" t="s">
        <v>25</v>
      </c>
      <c r="H83" t="s">
        <v>792</v>
      </c>
      <c r="J83" t="s">
        <v>342</v>
      </c>
      <c r="K83" t="s">
        <v>41</v>
      </c>
      <c r="L83" t="s">
        <v>240</v>
      </c>
      <c r="M83" t="s">
        <v>185</v>
      </c>
      <c r="N83" t="s">
        <v>1194</v>
      </c>
      <c r="O83" t="s">
        <v>1194</v>
      </c>
      <c r="R83" t="s">
        <v>781</v>
      </c>
      <c r="S83" t="s">
        <v>235</v>
      </c>
      <c r="T83" t="s">
        <v>67</v>
      </c>
      <c r="U83" t="s">
        <v>45</v>
      </c>
      <c r="V83" t="s">
        <v>235</v>
      </c>
      <c r="W83" t="s">
        <v>1194</v>
      </c>
      <c r="Y83" s="1">
        <v>42746.135625000003</v>
      </c>
      <c r="Z83" s="1">
        <v>42765.718043981484</v>
      </c>
      <c r="AA83" t="s">
        <v>791</v>
      </c>
    </row>
    <row r="84" spans="1:27" x14ac:dyDescent="0.3">
      <c r="A84">
        <v>94455</v>
      </c>
      <c r="B84" t="s">
        <v>170</v>
      </c>
      <c r="C84" t="s">
        <v>133</v>
      </c>
      <c r="D84" t="s">
        <v>180</v>
      </c>
      <c r="E84" t="s">
        <v>24</v>
      </c>
      <c r="F84" t="s">
        <v>387</v>
      </c>
      <c r="G84" t="s">
        <v>25</v>
      </c>
      <c r="H84" t="s">
        <v>790</v>
      </c>
      <c r="J84" t="s">
        <v>342</v>
      </c>
      <c r="K84" t="s">
        <v>41</v>
      </c>
      <c r="L84" t="s">
        <v>240</v>
      </c>
      <c r="M84" t="s">
        <v>185</v>
      </c>
      <c r="N84" t="s">
        <v>1194</v>
      </c>
      <c r="O84" t="s">
        <v>1194</v>
      </c>
      <c r="R84" t="s">
        <v>781</v>
      </c>
      <c r="S84" t="s">
        <v>235</v>
      </c>
      <c r="T84" t="s">
        <v>67</v>
      </c>
      <c r="U84" t="s">
        <v>45</v>
      </c>
      <c r="V84" t="s">
        <v>235</v>
      </c>
      <c r="W84" t="s">
        <v>1194</v>
      </c>
      <c r="Y84" s="1">
        <v>42746.139652777776</v>
      </c>
      <c r="Z84" s="1">
        <v>42761.313287037039</v>
      </c>
    </row>
    <row r="85" spans="1:27" x14ac:dyDescent="0.3">
      <c r="A85">
        <v>94456</v>
      </c>
      <c r="B85" t="s">
        <v>170</v>
      </c>
      <c r="C85" t="s">
        <v>133</v>
      </c>
      <c r="D85" t="s">
        <v>180</v>
      </c>
      <c r="E85" t="s">
        <v>24</v>
      </c>
      <c r="F85" t="s">
        <v>27</v>
      </c>
      <c r="G85" t="s">
        <v>25</v>
      </c>
      <c r="H85" t="s">
        <v>789</v>
      </c>
      <c r="J85" t="s">
        <v>342</v>
      </c>
      <c r="K85" t="s">
        <v>41</v>
      </c>
      <c r="L85" t="s">
        <v>240</v>
      </c>
      <c r="M85" t="s">
        <v>185</v>
      </c>
      <c r="N85" t="s">
        <v>1194</v>
      </c>
      <c r="O85" t="s">
        <v>1194</v>
      </c>
      <c r="R85" t="s">
        <v>781</v>
      </c>
      <c r="S85" t="s">
        <v>235</v>
      </c>
      <c r="T85" t="s">
        <v>67</v>
      </c>
      <c r="U85" t="s">
        <v>45</v>
      </c>
      <c r="V85" t="s">
        <v>235</v>
      </c>
      <c r="W85" t="s">
        <v>1194</v>
      </c>
      <c r="Y85" s="1">
        <v>42746.141423611109</v>
      </c>
      <c r="Z85" s="1">
        <v>42761.653854166667</v>
      </c>
    </row>
    <row r="86" spans="1:27" x14ac:dyDescent="0.3">
      <c r="A86">
        <v>95040</v>
      </c>
      <c r="B86" t="s">
        <v>170</v>
      </c>
      <c r="C86" t="s">
        <v>133</v>
      </c>
      <c r="D86" t="s">
        <v>180</v>
      </c>
      <c r="E86" t="s">
        <v>24</v>
      </c>
      <c r="F86" t="s">
        <v>27</v>
      </c>
      <c r="G86" t="s">
        <v>76</v>
      </c>
      <c r="H86" t="s">
        <v>788</v>
      </c>
      <c r="J86" t="s">
        <v>193</v>
      </c>
      <c r="K86" t="s">
        <v>41</v>
      </c>
      <c r="L86" t="s">
        <v>32</v>
      </c>
      <c r="N86" t="s">
        <v>1194</v>
      </c>
      <c r="O86" t="s">
        <v>1194</v>
      </c>
      <c r="R86" t="s">
        <v>781</v>
      </c>
      <c r="S86" t="s">
        <v>235</v>
      </c>
      <c r="T86" t="s">
        <v>67</v>
      </c>
      <c r="U86" t="s">
        <v>45</v>
      </c>
      <c r="V86" t="s">
        <v>779</v>
      </c>
      <c r="W86" t="s">
        <v>1194</v>
      </c>
      <c r="Y86" s="1">
        <v>42760.415150462963</v>
      </c>
      <c r="Z86" s="1">
        <v>42766.357905092591</v>
      </c>
    </row>
    <row r="87" spans="1:27" x14ac:dyDescent="0.3">
      <c r="A87">
        <v>95089</v>
      </c>
      <c r="B87" t="s">
        <v>784</v>
      </c>
      <c r="C87" t="s">
        <v>133</v>
      </c>
      <c r="D87" t="s">
        <v>787</v>
      </c>
      <c r="E87" t="s">
        <v>24</v>
      </c>
      <c r="F87" t="s">
        <v>27</v>
      </c>
      <c r="G87" t="s">
        <v>275</v>
      </c>
      <c r="H87" t="s">
        <v>786</v>
      </c>
      <c r="J87" t="s">
        <v>784</v>
      </c>
      <c r="K87" t="s">
        <v>41</v>
      </c>
      <c r="L87" t="s">
        <v>28</v>
      </c>
      <c r="N87" t="s">
        <v>1194</v>
      </c>
      <c r="O87" t="s">
        <v>1194</v>
      </c>
      <c r="Q87" t="s">
        <v>785</v>
      </c>
      <c r="R87" t="s">
        <v>781</v>
      </c>
      <c r="S87" t="s">
        <v>235</v>
      </c>
      <c r="T87" t="s">
        <v>67</v>
      </c>
      <c r="U87" t="s">
        <v>60</v>
      </c>
      <c r="V87" t="s">
        <v>235</v>
      </c>
      <c r="W87" t="s">
        <v>1194</v>
      </c>
      <c r="Y87" s="1">
        <v>42761.979201388887</v>
      </c>
      <c r="Z87" s="1">
        <v>42768.921863425923</v>
      </c>
      <c r="AA87" t="s">
        <v>783</v>
      </c>
    </row>
    <row r="88" spans="1:27" x14ac:dyDescent="0.3">
      <c r="A88">
        <v>95302</v>
      </c>
      <c r="B88" t="s">
        <v>170</v>
      </c>
      <c r="C88" t="s">
        <v>133</v>
      </c>
      <c r="D88" t="s">
        <v>180</v>
      </c>
      <c r="E88" t="s">
        <v>24</v>
      </c>
      <c r="F88" t="s">
        <v>27</v>
      </c>
      <c r="G88" t="s">
        <v>49</v>
      </c>
      <c r="H88" t="s">
        <v>782</v>
      </c>
      <c r="J88" t="s">
        <v>602</v>
      </c>
      <c r="K88" t="s">
        <v>41</v>
      </c>
      <c r="L88" t="s">
        <v>240</v>
      </c>
      <c r="N88" t="s">
        <v>1194</v>
      </c>
      <c r="O88" t="s">
        <v>364</v>
      </c>
      <c r="R88" t="s">
        <v>781</v>
      </c>
      <c r="S88" t="s">
        <v>235</v>
      </c>
      <c r="T88" t="s">
        <v>67</v>
      </c>
      <c r="U88" t="s">
        <v>45</v>
      </c>
      <c r="V88" t="s">
        <v>235</v>
      </c>
      <c r="W88" t="s">
        <v>1194</v>
      </c>
      <c r="Y88" s="1">
        <v>42767.34578703704</v>
      </c>
      <c r="Z88" s="1">
        <v>42768.470509259256</v>
      </c>
    </row>
    <row r="89" spans="1:27" x14ac:dyDescent="0.3">
      <c r="A89">
        <v>95811</v>
      </c>
      <c r="B89" t="s">
        <v>1214</v>
      </c>
      <c r="C89" t="s">
        <v>75</v>
      </c>
      <c r="D89" t="s">
        <v>354</v>
      </c>
      <c r="E89" t="s">
        <v>24</v>
      </c>
      <c r="F89" t="s">
        <v>27</v>
      </c>
      <c r="G89" t="s">
        <v>166</v>
      </c>
      <c r="H89" t="s">
        <v>1213</v>
      </c>
      <c r="I89" t="s">
        <v>942</v>
      </c>
      <c r="J89" t="s">
        <v>204</v>
      </c>
      <c r="K89" t="s">
        <v>41</v>
      </c>
      <c r="L89" t="s">
        <v>240</v>
      </c>
      <c r="M89" t="s">
        <v>365</v>
      </c>
      <c r="N89" t="s">
        <v>1194</v>
      </c>
      <c r="O89" t="s">
        <v>373</v>
      </c>
      <c r="Q89" t="s">
        <v>812</v>
      </c>
      <c r="R89" t="s">
        <v>779</v>
      </c>
      <c r="S89" t="s">
        <v>235</v>
      </c>
      <c r="T89" t="s">
        <v>43</v>
      </c>
      <c r="U89" t="s">
        <v>29</v>
      </c>
      <c r="V89" t="s">
        <v>26</v>
      </c>
      <c r="W89" t="s">
        <v>1194</v>
      </c>
      <c r="Y89" s="1">
        <v>42779.494895833333</v>
      </c>
      <c r="Z89" s="1">
        <v>42782.595219907409</v>
      </c>
      <c r="AA89" t="s">
        <v>321</v>
      </c>
    </row>
    <row r="90" spans="1:27" x14ac:dyDescent="0.3">
      <c r="A90">
        <v>96237</v>
      </c>
      <c r="B90" t="s">
        <v>459</v>
      </c>
      <c r="C90" t="s">
        <v>75</v>
      </c>
      <c r="D90" t="s">
        <v>814</v>
      </c>
      <c r="E90" t="s">
        <v>24</v>
      </c>
      <c r="F90" t="s">
        <v>27</v>
      </c>
      <c r="G90" t="s">
        <v>339</v>
      </c>
      <c r="H90" t="s">
        <v>1212</v>
      </c>
      <c r="I90" t="s">
        <v>810</v>
      </c>
      <c r="J90" t="s">
        <v>459</v>
      </c>
      <c r="K90" t="s">
        <v>41</v>
      </c>
      <c r="L90" t="s">
        <v>240</v>
      </c>
      <c r="M90" t="s">
        <v>185</v>
      </c>
      <c r="N90" t="s">
        <v>1194</v>
      </c>
      <c r="O90" t="s">
        <v>1200</v>
      </c>
      <c r="R90" t="s">
        <v>779</v>
      </c>
      <c r="S90" t="s">
        <v>1211</v>
      </c>
      <c r="T90" t="s">
        <v>67</v>
      </c>
      <c r="U90" t="s">
        <v>45</v>
      </c>
      <c r="V90" t="s">
        <v>235</v>
      </c>
      <c r="W90" t="s">
        <v>1194</v>
      </c>
      <c r="Y90" s="1">
        <v>42787.413599537038</v>
      </c>
      <c r="Z90" s="1">
        <v>42787.424803240741</v>
      </c>
    </row>
    <row r="91" spans="1:27" x14ac:dyDescent="0.3">
      <c r="A91">
        <v>95944</v>
      </c>
      <c r="B91" t="s">
        <v>170</v>
      </c>
      <c r="C91" t="s">
        <v>133</v>
      </c>
      <c r="D91" t="s">
        <v>180</v>
      </c>
      <c r="E91" t="s">
        <v>24</v>
      </c>
      <c r="F91" t="s">
        <v>27</v>
      </c>
      <c r="G91" t="s">
        <v>178</v>
      </c>
      <c r="H91" t="s">
        <v>780</v>
      </c>
      <c r="I91" t="s">
        <v>193</v>
      </c>
      <c r="J91" t="s">
        <v>777</v>
      </c>
      <c r="K91" t="s">
        <v>41</v>
      </c>
      <c r="L91" t="s">
        <v>32</v>
      </c>
      <c r="N91" t="s">
        <v>1194</v>
      </c>
      <c r="O91" t="s">
        <v>1200</v>
      </c>
      <c r="R91" t="s">
        <v>779</v>
      </c>
      <c r="S91" t="s">
        <v>235</v>
      </c>
      <c r="T91" t="s">
        <v>43</v>
      </c>
      <c r="U91" t="s">
        <v>45</v>
      </c>
      <c r="V91" t="s">
        <v>778</v>
      </c>
      <c r="W91" t="s">
        <v>1194</v>
      </c>
      <c r="Y91" s="1">
        <v>42781.249409722222</v>
      </c>
      <c r="Z91" s="1">
        <v>42786.991354166668</v>
      </c>
    </row>
    <row r="92" spans="1:27" x14ac:dyDescent="0.3">
      <c r="A92">
        <v>83164</v>
      </c>
      <c r="B92" t="s">
        <v>935</v>
      </c>
      <c r="C92" t="s">
        <v>23</v>
      </c>
      <c r="D92" t="s">
        <v>68</v>
      </c>
      <c r="E92" t="s">
        <v>262</v>
      </c>
      <c r="F92" t="s">
        <v>27</v>
      </c>
      <c r="G92" t="s">
        <v>166</v>
      </c>
      <c r="H92" t="s">
        <v>1173</v>
      </c>
      <c r="J92" t="s">
        <v>935</v>
      </c>
      <c r="K92" t="s">
        <v>41</v>
      </c>
      <c r="L92" t="s">
        <v>32</v>
      </c>
      <c r="N92" t="s">
        <v>1194</v>
      </c>
      <c r="O92" t="s">
        <v>1194</v>
      </c>
      <c r="R92" t="s">
        <v>765</v>
      </c>
      <c r="T92" t="s">
        <v>55</v>
      </c>
      <c r="U92" t="s">
        <v>37</v>
      </c>
      <c r="V92" t="s">
        <v>235</v>
      </c>
      <c r="W92" t="s">
        <v>1194</v>
      </c>
      <c r="Y92" s="1">
        <v>42508.48841435185</v>
      </c>
      <c r="Z92" s="1">
        <v>42514.191354166665</v>
      </c>
    </row>
    <row r="93" spans="1:27" x14ac:dyDescent="0.3">
      <c r="A93">
        <v>86338</v>
      </c>
      <c r="B93" t="s">
        <v>144</v>
      </c>
      <c r="C93" t="s">
        <v>23</v>
      </c>
      <c r="D93" t="s">
        <v>68</v>
      </c>
      <c r="E93" t="s">
        <v>262</v>
      </c>
      <c r="F93" t="s">
        <v>27</v>
      </c>
      <c r="G93" t="s">
        <v>187</v>
      </c>
      <c r="H93" t="s">
        <v>1172</v>
      </c>
      <c r="I93" t="s">
        <v>230</v>
      </c>
      <c r="J93" t="s">
        <v>230</v>
      </c>
      <c r="K93" t="s">
        <v>41</v>
      </c>
      <c r="L93" t="s">
        <v>32</v>
      </c>
      <c r="N93" t="s">
        <v>1194</v>
      </c>
      <c r="O93" t="s">
        <v>1194</v>
      </c>
      <c r="Q93" t="s">
        <v>541</v>
      </c>
      <c r="R93" t="s">
        <v>765</v>
      </c>
      <c r="T93" t="s">
        <v>43</v>
      </c>
      <c r="U93" t="s">
        <v>29</v>
      </c>
      <c r="V93" t="s">
        <v>26</v>
      </c>
      <c r="W93" t="s">
        <v>1194</v>
      </c>
      <c r="Y93" s="1">
        <v>42570.305578703701</v>
      </c>
      <c r="Z93" s="1">
        <v>42576.297581018516</v>
      </c>
    </row>
    <row r="94" spans="1:27" x14ac:dyDescent="0.3">
      <c r="A94">
        <v>91563</v>
      </c>
      <c r="B94" t="s">
        <v>241</v>
      </c>
      <c r="C94" t="s">
        <v>23</v>
      </c>
      <c r="D94" t="s">
        <v>68</v>
      </c>
      <c r="E94" t="s">
        <v>149</v>
      </c>
      <c r="F94" t="s">
        <v>27</v>
      </c>
      <c r="G94" t="s">
        <v>187</v>
      </c>
      <c r="H94" t="s">
        <v>1170</v>
      </c>
      <c r="I94" t="s">
        <v>241</v>
      </c>
      <c r="J94" t="s">
        <v>241</v>
      </c>
      <c r="K94" t="s">
        <v>41</v>
      </c>
      <c r="L94" t="s">
        <v>32</v>
      </c>
      <c r="N94" t="s">
        <v>1194</v>
      </c>
      <c r="O94" t="s">
        <v>1194</v>
      </c>
      <c r="Q94" t="s">
        <v>1169</v>
      </c>
      <c r="R94" t="s">
        <v>765</v>
      </c>
      <c r="T94" t="s">
        <v>43</v>
      </c>
      <c r="U94" t="s">
        <v>37</v>
      </c>
      <c r="V94" t="s">
        <v>26</v>
      </c>
      <c r="W94" t="s">
        <v>1194</v>
      </c>
      <c r="Y94" s="1">
        <v>42674.011296296296</v>
      </c>
      <c r="Z94" s="1">
        <v>42689.123576388891</v>
      </c>
      <c r="AA94" t="s">
        <v>232</v>
      </c>
    </row>
    <row r="95" spans="1:27" x14ac:dyDescent="0.3">
      <c r="A95">
        <v>92058</v>
      </c>
      <c r="B95" t="s">
        <v>191</v>
      </c>
      <c r="C95" t="s">
        <v>23</v>
      </c>
      <c r="D95" t="s">
        <v>30</v>
      </c>
      <c r="E95" t="s">
        <v>262</v>
      </c>
      <c r="F95" t="s">
        <v>27</v>
      </c>
      <c r="G95" t="s">
        <v>187</v>
      </c>
      <c r="H95" t="s">
        <v>1168</v>
      </c>
      <c r="J95" t="s">
        <v>245</v>
      </c>
      <c r="K95" t="s">
        <v>41</v>
      </c>
      <c r="L95" t="s">
        <v>32</v>
      </c>
      <c r="N95" t="s">
        <v>1194</v>
      </c>
      <c r="O95" t="s">
        <v>1194</v>
      </c>
      <c r="R95" t="s">
        <v>765</v>
      </c>
      <c r="T95" t="s">
        <v>55</v>
      </c>
      <c r="U95" t="s">
        <v>37</v>
      </c>
      <c r="V95" t="s">
        <v>26</v>
      </c>
      <c r="W95" t="s">
        <v>1194</v>
      </c>
      <c r="Y95" s="1">
        <v>42683.342314814814</v>
      </c>
      <c r="Z95" s="1">
        <v>42683.922754629632</v>
      </c>
    </row>
    <row r="96" spans="1:27" x14ac:dyDescent="0.3">
      <c r="A96">
        <v>92214</v>
      </c>
      <c r="B96" t="s">
        <v>155</v>
      </c>
      <c r="C96" t="s">
        <v>23</v>
      </c>
      <c r="D96" t="s">
        <v>68</v>
      </c>
      <c r="E96" t="s">
        <v>262</v>
      </c>
      <c r="F96" t="s">
        <v>27</v>
      </c>
      <c r="G96" t="s">
        <v>276</v>
      </c>
      <c r="H96" t="s">
        <v>1167</v>
      </c>
      <c r="J96" t="s">
        <v>935</v>
      </c>
      <c r="K96" t="s">
        <v>41</v>
      </c>
      <c r="L96" t="s">
        <v>32</v>
      </c>
      <c r="M96" t="s">
        <v>44</v>
      </c>
      <c r="N96" t="s">
        <v>1194</v>
      </c>
      <c r="O96" t="s">
        <v>1194</v>
      </c>
      <c r="Q96" t="s">
        <v>1166</v>
      </c>
      <c r="R96" t="s">
        <v>765</v>
      </c>
      <c r="T96" t="s">
        <v>43</v>
      </c>
      <c r="U96" t="s">
        <v>29</v>
      </c>
      <c r="V96" t="s">
        <v>26</v>
      </c>
      <c r="W96" t="s">
        <v>1194</v>
      </c>
      <c r="X96" t="s">
        <v>640</v>
      </c>
      <c r="Y96" s="1">
        <v>42685.640752314815</v>
      </c>
      <c r="Z96" s="1">
        <v>42702.988321759258</v>
      </c>
      <c r="AA96" t="s">
        <v>232</v>
      </c>
    </row>
    <row r="97" spans="1:27" x14ac:dyDescent="0.3">
      <c r="A97">
        <v>94392</v>
      </c>
      <c r="B97" t="s">
        <v>150</v>
      </c>
      <c r="C97" t="s">
        <v>23</v>
      </c>
      <c r="D97" t="s">
        <v>106</v>
      </c>
      <c r="E97" t="s">
        <v>24</v>
      </c>
      <c r="F97" t="s">
        <v>387</v>
      </c>
      <c r="G97" t="s">
        <v>187</v>
      </c>
      <c r="H97" t="s">
        <v>776</v>
      </c>
      <c r="I97" t="s">
        <v>341</v>
      </c>
      <c r="J97" t="s">
        <v>341</v>
      </c>
      <c r="K97" t="s">
        <v>41</v>
      </c>
      <c r="L97" t="s">
        <v>240</v>
      </c>
      <c r="N97" t="s">
        <v>1194</v>
      </c>
      <c r="O97" t="s">
        <v>283</v>
      </c>
      <c r="R97" t="s">
        <v>765</v>
      </c>
      <c r="T97" t="s">
        <v>67</v>
      </c>
      <c r="U97" t="s">
        <v>45</v>
      </c>
      <c r="V97" t="s">
        <v>26</v>
      </c>
      <c r="W97" t="s">
        <v>1194</v>
      </c>
      <c r="Y97" s="1">
        <v>42745.253171296295</v>
      </c>
      <c r="Z97" s="1">
        <v>42751.274918981479</v>
      </c>
      <c r="AA97" t="s">
        <v>232</v>
      </c>
    </row>
    <row r="98" spans="1:27" x14ac:dyDescent="0.3">
      <c r="A98">
        <v>94890</v>
      </c>
      <c r="B98" t="s">
        <v>934</v>
      </c>
      <c r="C98" t="s">
        <v>162</v>
      </c>
      <c r="D98" t="s">
        <v>351</v>
      </c>
      <c r="E98" t="s">
        <v>147</v>
      </c>
      <c r="F98" t="s">
        <v>27</v>
      </c>
      <c r="G98" t="s">
        <v>187</v>
      </c>
      <c r="H98" t="s">
        <v>1164</v>
      </c>
      <c r="I98" t="s">
        <v>934</v>
      </c>
      <c r="J98" t="s">
        <v>934</v>
      </c>
      <c r="K98" t="s">
        <v>41</v>
      </c>
      <c r="L98" t="s">
        <v>240</v>
      </c>
      <c r="M98" t="s">
        <v>185</v>
      </c>
      <c r="N98" t="s">
        <v>1194</v>
      </c>
      <c r="O98" t="s">
        <v>1194</v>
      </c>
      <c r="R98" t="s">
        <v>765</v>
      </c>
      <c r="T98" t="s">
        <v>55</v>
      </c>
      <c r="U98" t="s">
        <v>45</v>
      </c>
      <c r="V98" t="s">
        <v>26</v>
      </c>
      <c r="W98" t="s">
        <v>1194</v>
      </c>
      <c r="Y98" s="1">
        <v>42758.235081018516</v>
      </c>
      <c r="Z98" s="1">
        <v>42773.188622685186</v>
      </c>
      <c r="AA98" t="s">
        <v>1163</v>
      </c>
    </row>
    <row r="99" spans="1:27" x14ac:dyDescent="0.3">
      <c r="A99">
        <v>79854</v>
      </c>
      <c r="B99" t="s">
        <v>109</v>
      </c>
      <c r="C99" t="s">
        <v>97</v>
      </c>
      <c r="D99" t="s">
        <v>110</v>
      </c>
      <c r="E99" t="s">
        <v>24</v>
      </c>
      <c r="F99" t="s">
        <v>27</v>
      </c>
      <c r="G99" t="s">
        <v>58</v>
      </c>
      <c r="H99" t="s">
        <v>775</v>
      </c>
      <c r="J99" t="s">
        <v>109</v>
      </c>
      <c r="K99" t="s">
        <v>60</v>
      </c>
      <c r="L99" t="s">
        <v>32</v>
      </c>
      <c r="N99" t="s">
        <v>1194</v>
      </c>
      <c r="O99" t="s">
        <v>92</v>
      </c>
      <c r="R99" t="s">
        <v>765</v>
      </c>
      <c r="T99" t="s">
        <v>55</v>
      </c>
      <c r="U99" t="s">
        <v>60</v>
      </c>
      <c r="V99" t="s">
        <v>26</v>
      </c>
      <c r="W99" t="s">
        <v>1194</v>
      </c>
      <c r="X99">
        <v>904</v>
      </c>
      <c r="Y99" s="1">
        <v>42459.56417824074</v>
      </c>
      <c r="Z99" s="1">
        <v>42459.656458333331</v>
      </c>
    </row>
    <row r="100" spans="1:27" x14ac:dyDescent="0.3">
      <c r="A100">
        <v>81350</v>
      </c>
      <c r="B100" t="s">
        <v>102</v>
      </c>
      <c r="C100" t="s">
        <v>97</v>
      </c>
      <c r="D100" t="s">
        <v>294</v>
      </c>
      <c r="E100" t="s">
        <v>24</v>
      </c>
      <c r="F100" t="s">
        <v>27</v>
      </c>
      <c r="G100" t="s">
        <v>25</v>
      </c>
      <c r="H100" t="s">
        <v>774</v>
      </c>
      <c r="J100" t="s">
        <v>211</v>
      </c>
      <c r="K100" t="s">
        <v>60</v>
      </c>
      <c r="L100" t="s">
        <v>32</v>
      </c>
      <c r="M100" t="s">
        <v>44</v>
      </c>
      <c r="N100" t="s">
        <v>1194</v>
      </c>
      <c r="O100" t="s">
        <v>1194</v>
      </c>
      <c r="R100" t="s">
        <v>765</v>
      </c>
      <c r="T100" t="s">
        <v>67</v>
      </c>
      <c r="U100" t="s">
        <v>60</v>
      </c>
      <c r="V100" t="s">
        <v>26</v>
      </c>
      <c r="W100" t="s">
        <v>1194</v>
      </c>
      <c r="X100" t="s">
        <v>444</v>
      </c>
      <c r="Y100" s="1">
        <v>42481.563055555554</v>
      </c>
      <c r="Z100" s="1">
        <v>42485.710069444445</v>
      </c>
    </row>
    <row r="101" spans="1:27" x14ac:dyDescent="0.3">
      <c r="A101">
        <v>81751</v>
      </c>
      <c r="B101" t="s">
        <v>282</v>
      </c>
      <c r="C101" t="s">
        <v>97</v>
      </c>
      <c r="D101" t="s">
        <v>110</v>
      </c>
      <c r="E101" t="s">
        <v>24</v>
      </c>
      <c r="F101" t="s">
        <v>27</v>
      </c>
      <c r="G101" t="s">
        <v>42</v>
      </c>
      <c r="H101" t="s">
        <v>773</v>
      </c>
      <c r="J101" t="s">
        <v>772</v>
      </c>
      <c r="K101" t="s">
        <v>60</v>
      </c>
      <c r="L101" t="s">
        <v>32</v>
      </c>
      <c r="N101" t="s">
        <v>1194</v>
      </c>
      <c r="O101" t="s">
        <v>1194</v>
      </c>
      <c r="R101" t="s">
        <v>765</v>
      </c>
      <c r="T101" t="s">
        <v>55</v>
      </c>
      <c r="U101" t="s">
        <v>60</v>
      </c>
      <c r="V101" t="s">
        <v>235</v>
      </c>
      <c r="W101" t="s">
        <v>1194</v>
      </c>
      <c r="Y101" s="1">
        <v>42487.294270833336</v>
      </c>
      <c r="Z101" s="1">
        <v>42541.87641203704</v>
      </c>
    </row>
    <row r="102" spans="1:27" x14ac:dyDescent="0.3">
      <c r="A102">
        <v>70349</v>
      </c>
      <c r="B102" t="s">
        <v>123</v>
      </c>
      <c r="C102" t="s">
        <v>97</v>
      </c>
      <c r="D102" t="s">
        <v>110</v>
      </c>
      <c r="E102" t="s">
        <v>147</v>
      </c>
      <c r="F102" t="s">
        <v>27</v>
      </c>
      <c r="G102" t="s">
        <v>76</v>
      </c>
      <c r="H102" t="s">
        <v>1162</v>
      </c>
      <c r="J102" t="s">
        <v>192</v>
      </c>
      <c r="K102" t="s">
        <v>41</v>
      </c>
      <c r="L102" t="s">
        <v>244</v>
      </c>
      <c r="N102" t="s">
        <v>1194</v>
      </c>
      <c r="O102" t="s">
        <v>1194</v>
      </c>
      <c r="R102" t="s">
        <v>765</v>
      </c>
      <c r="T102" t="s">
        <v>43</v>
      </c>
      <c r="U102" t="s">
        <v>29</v>
      </c>
      <c r="V102" t="s">
        <v>103</v>
      </c>
      <c r="W102" t="s">
        <v>1194</v>
      </c>
      <c r="Y102" s="1">
        <v>42283.23296296296</v>
      </c>
      <c r="Z102" s="1">
        <v>42289.517326388886</v>
      </c>
    </row>
    <row r="103" spans="1:27" x14ac:dyDescent="0.3">
      <c r="A103">
        <v>70388</v>
      </c>
      <c r="B103" t="s">
        <v>123</v>
      </c>
      <c r="C103" t="s">
        <v>97</v>
      </c>
      <c r="D103" t="s">
        <v>572</v>
      </c>
      <c r="E103" t="s">
        <v>147</v>
      </c>
      <c r="F103" t="s">
        <v>27</v>
      </c>
      <c r="G103" t="s">
        <v>76</v>
      </c>
      <c r="H103" t="s">
        <v>1161</v>
      </c>
      <c r="I103" t="s">
        <v>195</v>
      </c>
      <c r="J103" t="s">
        <v>195</v>
      </c>
      <c r="K103" t="s">
        <v>41</v>
      </c>
      <c r="L103" t="s">
        <v>32</v>
      </c>
      <c r="M103" t="s">
        <v>185</v>
      </c>
      <c r="N103" t="s">
        <v>1194</v>
      </c>
      <c r="O103" t="s">
        <v>1194</v>
      </c>
      <c r="R103" t="s">
        <v>765</v>
      </c>
      <c r="S103" t="s">
        <v>426</v>
      </c>
      <c r="T103" t="s">
        <v>43</v>
      </c>
      <c r="U103" t="s">
        <v>37</v>
      </c>
      <c r="V103" t="s">
        <v>36</v>
      </c>
      <c r="W103" t="s">
        <v>1194</v>
      </c>
      <c r="Y103" s="1">
        <v>42283.537986111114</v>
      </c>
      <c r="Z103" s="1">
        <v>42772.715173611112</v>
      </c>
    </row>
    <row r="104" spans="1:27" x14ac:dyDescent="0.3">
      <c r="A104">
        <v>75398</v>
      </c>
      <c r="B104" t="s">
        <v>123</v>
      </c>
      <c r="C104" t="s">
        <v>97</v>
      </c>
      <c r="D104" t="s">
        <v>110</v>
      </c>
      <c r="E104" t="s">
        <v>147</v>
      </c>
      <c r="F104" t="s">
        <v>27</v>
      </c>
      <c r="G104" t="s">
        <v>201</v>
      </c>
      <c r="H104" t="s">
        <v>1160</v>
      </c>
      <c r="I104" t="s">
        <v>250</v>
      </c>
      <c r="J104" t="s">
        <v>250</v>
      </c>
      <c r="K104" t="s">
        <v>41</v>
      </c>
      <c r="L104" t="s">
        <v>32</v>
      </c>
      <c r="N104" t="s">
        <v>1194</v>
      </c>
      <c r="O104" t="s">
        <v>1194</v>
      </c>
      <c r="R104" t="s">
        <v>765</v>
      </c>
      <c r="T104" t="s">
        <v>43</v>
      </c>
      <c r="U104" t="s">
        <v>37</v>
      </c>
      <c r="V104" t="s">
        <v>36</v>
      </c>
      <c r="W104" t="s">
        <v>1194</v>
      </c>
      <c r="Y104" s="1">
        <v>42388.569884259261</v>
      </c>
      <c r="Z104" s="1">
        <v>42389.501886574071</v>
      </c>
      <c r="AA104" t="s">
        <v>232</v>
      </c>
    </row>
    <row r="105" spans="1:27" x14ac:dyDescent="0.3">
      <c r="A105">
        <v>85290</v>
      </c>
      <c r="B105" t="s">
        <v>1098</v>
      </c>
      <c r="C105" t="s">
        <v>97</v>
      </c>
      <c r="D105" t="s">
        <v>572</v>
      </c>
      <c r="E105" t="s">
        <v>303</v>
      </c>
      <c r="F105" t="s">
        <v>27</v>
      </c>
      <c r="G105" t="s">
        <v>134</v>
      </c>
      <c r="H105" t="s">
        <v>1159</v>
      </c>
      <c r="J105" t="s">
        <v>1098</v>
      </c>
      <c r="K105" t="s">
        <v>41</v>
      </c>
      <c r="L105" t="s">
        <v>32</v>
      </c>
      <c r="N105" t="s">
        <v>1194</v>
      </c>
      <c r="O105" t="s">
        <v>1194</v>
      </c>
      <c r="R105" t="s">
        <v>765</v>
      </c>
      <c r="T105" t="s">
        <v>43</v>
      </c>
      <c r="U105" t="s">
        <v>45</v>
      </c>
      <c r="V105" t="s">
        <v>26</v>
      </c>
      <c r="W105" t="s">
        <v>1194</v>
      </c>
      <c r="Y105" s="1">
        <v>42549.212175925924</v>
      </c>
      <c r="Z105" s="1">
        <v>42611.494386574072</v>
      </c>
    </row>
    <row r="106" spans="1:27" x14ac:dyDescent="0.3">
      <c r="A106">
        <v>86295</v>
      </c>
      <c r="B106" t="s">
        <v>221</v>
      </c>
      <c r="C106" t="s">
        <v>97</v>
      </c>
      <c r="D106" t="s">
        <v>572</v>
      </c>
      <c r="E106" t="s">
        <v>303</v>
      </c>
      <c r="F106" t="s">
        <v>27</v>
      </c>
      <c r="G106" t="s">
        <v>220</v>
      </c>
      <c r="H106" t="s">
        <v>1158</v>
      </c>
      <c r="J106" t="s">
        <v>221</v>
      </c>
      <c r="K106" t="s">
        <v>41</v>
      </c>
      <c r="L106" t="s">
        <v>32</v>
      </c>
      <c r="N106" t="s">
        <v>1194</v>
      </c>
      <c r="O106" t="s">
        <v>1194</v>
      </c>
      <c r="R106" t="s">
        <v>765</v>
      </c>
      <c r="T106" t="s">
        <v>67</v>
      </c>
      <c r="U106" t="s">
        <v>45</v>
      </c>
      <c r="V106" t="s">
        <v>235</v>
      </c>
      <c r="W106" t="s">
        <v>1194</v>
      </c>
      <c r="Y106" s="1">
        <v>42569.564895833333</v>
      </c>
      <c r="Z106" s="1">
        <v>42570.473182870373</v>
      </c>
    </row>
    <row r="107" spans="1:27" x14ac:dyDescent="0.3">
      <c r="A107">
        <v>87524</v>
      </c>
      <c r="B107" t="s">
        <v>230</v>
      </c>
      <c r="C107" t="s">
        <v>97</v>
      </c>
      <c r="D107" t="s">
        <v>572</v>
      </c>
      <c r="E107" t="s">
        <v>147</v>
      </c>
      <c r="F107" t="s">
        <v>27</v>
      </c>
      <c r="G107" t="s">
        <v>187</v>
      </c>
      <c r="H107" t="s">
        <v>1157</v>
      </c>
      <c r="I107" t="s">
        <v>230</v>
      </c>
      <c r="J107" t="s">
        <v>230</v>
      </c>
      <c r="K107" t="s">
        <v>41</v>
      </c>
      <c r="L107" t="s">
        <v>32</v>
      </c>
      <c r="N107" t="s">
        <v>1194</v>
      </c>
      <c r="O107" t="s">
        <v>1194</v>
      </c>
      <c r="R107" t="s">
        <v>765</v>
      </c>
      <c r="T107" t="s">
        <v>43</v>
      </c>
      <c r="U107" t="s">
        <v>45</v>
      </c>
      <c r="V107" t="s">
        <v>26</v>
      </c>
      <c r="W107" t="s">
        <v>1194</v>
      </c>
      <c r="Y107" s="1">
        <v>42593.614953703705</v>
      </c>
      <c r="Z107" s="1">
        <v>42594.297986111109</v>
      </c>
      <c r="AA107" t="s">
        <v>290</v>
      </c>
    </row>
    <row r="108" spans="1:27" x14ac:dyDescent="0.3">
      <c r="A108">
        <v>88995</v>
      </c>
      <c r="B108" t="s">
        <v>230</v>
      </c>
      <c r="C108" t="s">
        <v>97</v>
      </c>
      <c r="D108" t="s">
        <v>572</v>
      </c>
      <c r="E108" t="s">
        <v>149</v>
      </c>
      <c r="F108" t="s">
        <v>27</v>
      </c>
      <c r="G108" t="s">
        <v>76</v>
      </c>
      <c r="H108" t="s">
        <v>1156</v>
      </c>
      <c r="I108" t="s">
        <v>230</v>
      </c>
      <c r="J108" t="s">
        <v>230</v>
      </c>
      <c r="K108" t="s">
        <v>41</v>
      </c>
      <c r="L108" t="s">
        <v>32</v>
      </c>
      <c r="N108" t="s">
        <v>1194</v>
      </c>
      <c r="O108" t="s">
        <v>1194</v>
      </c>
      <c r="R108" t="s">
        <v>765</v>
      </c>
      <c r="T108" t="s">
        <v>43</v>
      </c>
      <c r="U108" t="s">
        <v>29</v>
      </c>
      <c r="V108" t="s">
        <v>26</v>
      </c>
      <c r="W108" t="s">
        <v>1194</v>
      </c>
      <c r="Y108" s="1">
        <v>42627.307175925926</v>
      </c>
      <c r="Z108" s="1">
        <v>42634.547847222224</v>
      </c>
    </row>
    <row r="109" spans="1:27" x14ac:dyDescent="0.3">
      <c r="A109">
        <v>94299</v>
      </c>
      <c r="B109" t="s">
        <v>277</v>
      </c>
      <c r="C109" t="s">
        <v>97</v>
      </c>
      <c r="D109" t="s">
        <v>110</v>
      </c>
      <c r="E109" t="s">
        <v>149</v>
      </c>
      <c r="F109" t="s">
        <v>27</v>
      </c>
      <c r="G109" t="s">
        <v>166</v>
      </c>
      <c r="H109" t="s">
        <v>1155</v>
      </c>
      <c r="J109" t="s">
        <v>277</v>
      </c>
      <c r="K109" t="s">
        <v>41</v>
      </c>
      <c r="L109" t="s">
        <v>244</v>
      </c>
      <c r="N109" t="s">
        <v>1194</v>
      </c>
      <c r="O109" t="s">
        <v>1194</v>
      </c>
      <c r="R109" t="s">
        <v>765</v>
      </c>
      <c r="T109" t="s">
        <v>43</v>
      </c>
      <c r="U109" t="s">
        <v>37</v>
      </c>
      <c r="V109" t="s">
        <v>26</v>
      </c>
      <c r="W109" t="s">
        <v>1194</v>
      </c>
      <c r="Y109" s="1">
        <v>42741.778900462959</v>
      </c>
      <c r="Z109" s="1">
        <v>42744.699305555558</v>
      </c>
    </row>
    <row r="110" spans="1:27" x14ac:dyDescent="0.3">
      <c r="A110">
        <v>77346</v>
      </c>
      <c r="B110" t="s">
        <v>161</v>
      </c>
      <c r="C110" t="s">
        <v>322</v>
      </c>
      <c r="D110" t="s">
        <v>324</v>
      </c>
      <c r="E110" t="s">
        <v>24</v>
      </c>
      <c r="F110" t="s">
        <v>27</v>
      </c>
      <c r="G110" t="s">
        <v>220</v>
      </c>
      <c r="H110" t="s">
        <v>771</v>
      </c>
      <c r="I110" t="s">
        <v>107</v>
      </c>
      <c r="J110" t="s">
        <v>221</v>
      </c>
      <c r="K110" t="s">
        <v>41</v>
      </c>
      <c r="L110" t="s">
        <v>32</v>
      </c>
      <c r="N110" t="s">
        <v>1194</v>
      </c>
      <c r="O110" t="s">
        <v>1194</v>
      </c>
      <c r="R110" t="s">
        <v>765</v>
      </c>
      <c r="T110" t="s">
        <v>67</v>
      </c>
      <c r="U110" t="s">
        <v>45</v>
      </c>
      <c r="V110" t="s">
        <v>235</v>
      </c>
      <c r="W110" t="s">
        <v>1194</v>
      </c>
      <c r="Y110" s="1">
        <v>42418.805648148147</v>
      </c>
      <c r="Z110" s="1">
        <v>42724.101655092592</v>
      </c>
    </row>
    <row r="111" spans="1:27" x14ac:dyDescent="0.3">
      <c r="A111">
        <v>61516</v>
      </c>
      <c r="B111" t="s">
        <v>277</v>
      </c>
      <c r="C111" t="s">
        <v>75</v>
      </c>
      <c r="D111" t="s">
        <v>79</v>
      </c>
      <c r="E111" t="s">
        <v>147</v>
      </c>
      <c r="F111" t="s">
        <v>27</v>
      </c>
      <c r="G111" t="s">
        <v>127</v>
      </c>
      <c r="H111" t="s">
        <v>1154</v>
      </c>
      <c r="I111" t="s">
        <v>265</v>
      </c>
      <c r="J111" t="s">
        <v>1153</v>
      </c>
      <c r="K111" t="s">
        <v>41</v>
      </c>
      <c r="L111" t="s">
        <v>32</v>
      </c>
      <c r="N111" t="s">
        <v>1194</v>
      </c>
      <c r="O111" t="s">
        <v>1194</v>
      </c>
      <c r="R111" t="s">
        <v>765</v>
      </c>
      <c r="T111" t="s">
        <v>43</v>
      </c>
      <c r="U111" t="s">
        <v>29</v>
      </c>
      <c r="V111" t="s">
        <v>194</v>
      </c>
      <c r="W111" t="s">
        <v>1194</v>
      </c>
      <c r="Y111" s="1">
        <v>42123.220451388886</v>
      </c>
      <c r="Z111" s="1">
        <v>42202.331296296295</v>
      </c>
    </row>
    <row r="112" spans="1:27" x14ac:dyDescent="0.3">
      <c r="A112">
        <v>62555</v>
      </c>
      <c r="B112" t="s">
        <v>277</v>
      </c>
      <c r="C112" t="s">
        <v>75</v>
      </c>
      <c r="D112" t="s">
        <v>79</v>
      </c>
      <c r="E112" t="s">
        <v>147</v>
      </c>
      <c r="F112" t="s">
        <v>27</v>
      </c>
      <c r="G112" t="s">
        <v>166</v>
      </c>
      <c r="H112" t="s">
        <v>1152</v>
      </c>
      <c r="I112" t="s">
        <v>265</v>
      </c>
      <c r="J112" t="s">
        <v>277</v>
      </c>
      <c r="K112" t="s">
        <v>41</v>
      </c>
      <c r="L112" t="s">
        <v>32</v>
      </c>
      <c r="N112" t="s">
        <v>1194</v>
      </c>
      <c r="O112" t="s">
        <v>1194</v>
      </c>
      <c r="R112" t="s">
        <v>765</v>
      </c>
      <c r="T112" t="s">
        <v>43</v>
      </c>
      <c r="U112" t="s">
        <v>37</v>
      </c>
      <c r="V112" t="s">
        <v>78</v>
      </c>
      <c r="W112" t="s">
        <v>1194</v>
      </c>
      <c r="Y112" s="1">
        <v>42142.54828703704</v>
      </c>
      <c r="Z112" s="1">
        <v>42142.7265162037</v>
      </c>
    </row>
    <row r="113" spans="1:26" x14ac:dyDescent="0.3">
      <c r="A113">
        <v>64267</v>
      </c>
      <c r="B113" t="s">
        <v>229</v>
      </c>
      <c r="C113" t="s">
        <v>75</v>
      </c>
      <c r="D113" t="s">
        <v>79</v>
      </c>
      <c r="E113" t="s">
        <v>147</v>
      </c>
      <c r="F113" t="s">
        <v>27</v>
      </c>
      <c r="G113" t="s">
        <v>76</v>
      </c>
      <c r="H113" t="s">
        <v>1151</v>
      </c>
      <c r="I113" t="s">
        <v>229</v>
      </c>
      <c r="J113" t="s">
        <v>229</v>
      </c>
      <c r="K113" t="s">
        <v>41</v>
      </c>
      <c r="L113" t="s">
        <v>32</v>
      </c>
      <c r="N113" t="s">
        <v>1194</v>
      </c>
      <c r="O113" t="s">
        <v>1194</v>
      </c>
      <c r="R113" t="s">
        <v>765</v>
      </c>
      <c r="T113" t="s">
        <v>43</v>
      </c>
      <c r="U113" t="s">
        <v>29</v>
      </c>
      <c r="V113" t="s">
        <v>78</v>
      </c>
      <c r="W113" t="s">
        <v>1194</v>
      </c>
      <c r="Y113" s="1">
        <v>42173.177407407406</v>
      </c>
      <c r="Z113" s="1">
        <v>42772.733159722222</v>
      </c>
    </row>
    <row r="114" spans="1:26" x14ac:dyDescent="0.3">
      <c r="A114">
        <v>64417</v>
      </c>
      <c r="B114" t="s">
        <v>277</v>
      </c>
      <c r="C114" t="s">
        <v>75</v>
      </c>
      <c r="D114" t="s">
        <v>79</v>
      </c>
      <c r="E114" t="s">
        <v>147</v>
      </c>
      <c r="F114" t="s">
        <v>27</v>
      </c>
      <c r="G114" t="s">
        <v>166</v>
      </c>
      <c r="H114" t="s">
        <v>1150</v>
      </c>
      <c r="I114" t="s">
        <v>265</v>
      </c>
      <c r="J114" t="s">
        <v>277</v>
      </c>
      <c r="K114" t="s">
        <v>41</v>
      </c>
      <c r="L114" t="s">
        <v>32</v>
      </c>
      <c r="N114" t="s">
        <v>1194</v>
      </c>
      <c r="O114" t="s">
        <v>1194</v>
      </c>
      <c r="R114" t="s">
        <v>765</v>
      </c>
      <c r="T114" t="s">
        <v>43</v>
      </c>
      <c r="U114" t="s">
        <v>37</v>
      </c>
      <c r="V114" t="s">
        <v>78</v>
      </c>
      <c r="W114" t="s">
        <v>1194</v>
      </c>
      <c r="Y114" s="1">
        <v>42177.976446759261</v>
      </c>
      <c r="Z114" s="1">
        <v>42178.685983796298</v>
      </c>
    </row>
    <row r="115" spans="1:26" x14ac:dyDescent="0.3">
      <c r="A115">
        <v>64824</v>
      </c>
      <c r="B115" t="s">
        <v>323</v>
      </c>
      <c r="C115" t="s">
        <v>75</v>
      </c>
      <c r="D115" t="s">
        <v>79</v>
      </c>
      <c r="E115" t="s">
        <v>147</v>
      </c>
      <c r="F115" t="s">
        <v>27</v>
      </c>
      <c r="G115" t="s">
        <v>166</v>
      </c>
      <c r="H115" t="s">
        <v>1149</v>
      </c>
      <c r="I115" t="s">
        <v>265</v>
      </c>
      <c r="J115" t="s">
        <v>277</v>
      </c>
      <c r="K115" t="s">
        <v>41</v>
      </c>
      <c r="L115" t="s">
        <v>32</v>
      </c>
      <c r="N115" t="s">
        <v>1194</v>
      </c>
      <c r="O115" t="s">
        <v>1194</v>
      </c>
      <c r="R115" t="s">
        <v>765</v>
      </c>
      <c r="T115" t="s">
        <v>43</v>
      </c>
      <c r="U115" t="s">
        <v>37</v>
      </c>
      <c r="V115" t="s">
        <v>898</v>
      </c>
      <c r="W115" t="s">
        <v>1194</v>
      </c>
      <c r="Y115" s="1">
        <v>42185.703865740739</v>
      </c>
      <c r="Z115" s="1">
        <v>42186.334293981483</v>
      </c>
    </row>
    <row r="116" spans="1:26" x14ac:dyDescent="0.3">
      <c r="A116">
        <v>65439</v>
      </c>
      <c r="B116" t="s">
        <v>124</v>
      </c>
      <c r="C116" t="s">
        <v>75</v>
      </c>
      <c r="D116" t="s">
        <v>125</v>
      </c>
      <c r="E116" t="s">
        <v>147</v>
      </c>
      <c r="F116" t="s">
        <v>27</v>
      </c>
      <c r="G116" t="s">
        <v>134</v>
      </c>
      <c r="H116" t="s">
        <v>1148</v>
      </c>
      <c r="I116" t="s">
        <v>179</v>
      </c>
      <c r="J116" t="s">
        <v>1147</v>
      </c>
      <c r="K116" t="s">
        <v>41</v>
      </c>
      <c r="L116" t="s">
        <v>32</v>
      </c>
      <c r="N116" t="s">
        <v>1194</v>
      </c>
      <c r="O116" t="s">
        <v>1194</v>
      </c>
      <c r="R116" t="s">
        <v>765</v>
      </c>
      <c r="T116" t="s">
        <v>55</v>
      </c>
      <c r="U116" t="s">
        <v>37</v>
      </c>
      <c r="V116" t="s">
        <v>78</v>
      </c>
      <c r="W116" t="s">
        <v>1194</v>
      </c>
      <c r="Y116" s="1">
        <v>42198.461863425924</v>
      </c>
      <c r="Z116" s="1">
        <v>42201.552060185182</v>
      </c>
    </row>
    <row r="117" spans="1:26" x14ac:dyDescent="0.3">
      <c r="A117">
        <v>65456</v>
      </c>
      <c r="B117" t="s">
        <v>74</v>
      </c>
      <c r="C117" t="s">
        <v>75</v>
      </c>
      <c r="D117" t="s">
        <v>79</v>
      </c>
      <c r="E117" t="s">
        <v>147</v>
      </c>
      <c r="F117" t="s">
        <v>27</v>
      </c>
      <c r="G117" t="s">
        <v>166</v>
      </c>
      <c r="H117" t="s">
        <v>1146</v>
      </c>
      <c r="I117" t="s">
        <v>265</v>
      </c>
      <c r="J117" t="s">
        <v>277</v>
      </c>
      <c r="K117" t="s">
        <v>41</v>
      </c>
      <c r="L117" t="s">
        <v>32</v>
      </c>
      <c r="N117" t="s">
        <v>1194</v>
      </c>
      <c r="O117" t="s">
        <v>1194</v>
      </c>
      <c r="R117" t="s">
        <v>765</v>
      </c>
      <c r="T117" t="s">
        <v>43</v>
      </c>
      <c r="U117" t="s">
        <v>37</v>
      </c>
      <c r="V117" t="s">
        <v>78</v>
      </c>
      <c r="W117" t="s">
        <v>1194</v>
      </c>
      <c r="Y117" s="1">
        <v>42198.809895833336</v>
      </c>
      <c r="Z117" s="1">
        <v>42198.858935185184</v>
      </c>
    </row>
    <row r="118" spans="1:26" x14ac:dyDescent="0.3">
      <c r="A118">
        <v>66300</v>
      </c>
      <c r="B118" t="s">
        <v>77</v>
      </c>
      <c r="C118" t="s">
        <v>75</v>
      </c>
      <c r="D118" t="s">
        <v>825</v>
      </c>
      <c r="E118" t="s">
        <v>147</v>
      </c>
      <c r="F118" t="s">
        <v>27</v>
      </c>
      <c r="G118" t="s">
        <v>166</v>
      </c>
      <c r="H118" t="s">
        <v>1145</v>
      </c>
      <c r="I118" t="s">
        <v>941</v>
      </c>
      <c r="J118" t="s">
        <v>277</v>
      </c>
      <c r="K118" t="s">
        <v>41</v>
      </c>
      <c r="L118" t="s">
        <v>32</v>
      </c>
      <c r="N118" t="s">
        <v>1194</v>
      </c>
      <c r="O118" t="s">
        <v>1194</v>
      </c>
      <c r="R118" t="s">
        <v>765</v>
      </c>
      <c r="T118" t="s">
        <v>43</v>
      </c>
      <c r="U118" t="s">
        <v>29</v>
      </c>
      <c r="V118" t="s">
        <v>78</v>
      </c>
      <c r="W118" t="s">
        <v>1194</v>
      </c>
      <c r="Y118" s="1">
        <v>42214.762106481481</v>
      </c>
      <c r="Z118" s="1">
        <v>42214.884641203702</v>
      </c>
    </row>
    <row r="119" spans="1:26" x14ac:dyDescent="0.3">
      <c r="A119">
        <v>70145</v>
      </c>
      <c r="B119" t="s">
        <v>277</v>
      </c>
      <c r="C119" t="s">
        <v>75</v>
      </c>
      <c r="D119" t="s">
        <v>79</v>
      </c>
      <c r="E119" t="s">
        <v>147</v>
      </c>
      <c r="F119" t="s">
        <v>27</v>
      </c>
      <c r="G119" t="s">
        <v>42</v>
      </c>
      <c r="H119" t="s">
        <v>1144</v>
      </c>
      <c r="I119" t="s">
        <v>193</v>
      </c>
      <c r="J119" t="s">
        <v>277</v>
      </c>
      <c r="K119" t="s">
        <v>41</v>
      </c>
      <c r="L119" t="s">
        <v>32</v>
      </c>
      <c r="N119" t="s">
        <v>1194</v>
      </c>
      <c r="O119" t="s">
        <v>1194</v>
      </c>
      <c r="R119" t="s">
        <v>765</v>
      </c>
      <c r="T119" t="s">
        <v>67</v>
      </c>
      <c r="U119" t="s">
        <v>37</v>
      </c>
      <c r="V119" t="s">
        <v>81</v>
      </c>
      <c r="W119" t="s">
        <v>1194</v>
      </c>
      <c r="Y119" s="1">
        <v>42278.618368055555</v>
      </c>
      <c r="Z119" s="1">
        <v>42286.396423611113</v>
      </c>
    </row>
    <row r="120" spans="1:26" x14ac:dyDescent="0.3">
      <c r="A120">
        <v>71420</v>
      </c>
      <c r="B120" t="s">
        <v>315</v>
      </c>
      <c r="C120" t="s">
        <v>75</v>
      </c>
      <c r="D120" t="s">
        <v>1143</v>
      </c>
      <c r="E120" t="s">
        <v>147</v>
      </c>
      <c r="F120" t="s">
        <v>27</v>
      </c>
      <c r="G120" t="s">
        <v>169</v>
      </c>
      <c r="H120" t="s">
        <v>1142</v>
      </c>
      <c r="J120" t="s">
        <v>315</v>
      </c>
      <c r="K120" t="s">
        <v>41</v>
      </c>
      <c r="L120" t="s">
        <v>32</v>
      </c>
      <c r="N120" t="s">
        <v>1194</v>
      </c>
      <c r="O120" t="s">
        <v>1194</v>
      </c>
      <c r="R120" t="s">
        <v>765</v>
      </c>
      <c r="T120" t="s">
        <v>43</v>
      </c>
      <c r="U120" t="s">
        <v>37</v>
      </c>
      <c r="V120" t="s">
        <v>81</v>
      </c>
      <c r="W120" t="s">
        <v>1194</v>
      </c>
      <c r="Y120" s="1">
        <v>42300.000717592593</v>
      </c>
      <c r="Z120" s="1">
        <v>42366.135995370372</v>
      </c>
    </row>
    <row r="121" spans="1:26" x14ac:dyDescent="0.3">
      <c r="A121">
        <v>73271</v>
      </c>
      <c r="B121" t="s">
        <v>230</v>
      </c>
      <c r="C121" t="s">
        <v>75</v>
      </c>
      <c r="D121" t="s">
        <v>79</v>
      </c>
      <c r="E121" t="s">
        <v>147</v>
      </c>
      <c r="F121" t="s">
        <v>27</v>
      </c>
      <c r="G121" t="s">
        <v>169</v>
      </c>
      <c r="H121" t="s">
        <v>1141</v>
      </c>
      <c r="I121" t="s">
        <v>733</v>
      </c>
      <c r="J121" t="s">
        <v>733</v>
      </c>
      <c r="K121" t="s">
        <v>41</v>
      </c>
      <c r="L121" t="s">
        <v>32</v>
      </c>
      <c r="N121" t="s">
        <v>1194</v>
      </c>
      <c r="O121" t="s">
        <v>1194</v>
      </c>
      <c r="R121" t="s">
        <v>765</v>
      </c>
      <c r="T121" t="s">
        <v>67</v>
      </c>
      <c r="U121" t="s">
        <v>37</v>
      </c>
      <c r="V121" t="s">
        <v>81</v>
      </c>
      <c r="W121" t="s">
        <v>1194</v>
      </c>
      <c r="Y121" s="1">
        <v>42333.157141203701</v>
      </c>
      <c r="Z121" s="1">
        <v>42333.314004629632</v>
      </c>
    </row>
    <row r="122" spans="1:26" x14ac:dyDescent="0.3">
      <c r="A122">
        <v>73502</v>
      </c>
      <c r="B122" t="s">
        <v>230</v>
      </c>
      <c r="C122" t="s">
        <v>75</v>
      </c>
      <c r="D122" t="s">
        <v>79</v>
      </c>
      <c r="E122" t="s">
        <v>147</v>
      </c>
      <c r="F122" t="s">
        <v>27</v>
      </c>
      <c r="G122" t="s">
        <v>115</v>
      </c>
      <c r="H122" t="s">
        <v>1140</v>
      </c>
      <c r="I122" t="s">
        <v>193</v>
      </c>
      <c r="J122" t="s">
        <v>230</v>
      </c>
      <c r="K122" t="s">
        <v>41</v>
      </c>
      <c r="L122" t="s">
        <v>32</v>
      </c>
      <c r="N122" t="s">
        <v>1194</v>
      </c>
      <c r="O122" t="s">
        <v>1194</v>
      </c>
      <c r="R122" t="s">
        <v>765</v>
      </c>
      <c r="T122" t="s">
        <v>43</v>
      </c>
      <c r="U122" t="s">
        <v>29</v>
      </c>
      <c r="V122" t="s">
        <v>81</v>
      </c>
      <c r="W122" t="s">
        <v>1194</v>
      </c>
      <c r="Y122" s="1">
        <v>42339.49417824074</v>
      </c>
      <c r="Z122" s="1">
        <v>42352.613657407404</v>
      </c>
    </row>
    <row r="123" spans="1:26" x14ac:dyDescent="0.3">
      <c r="A123">
        <v>73907</v>
      </c>
      <c r="B123" t="s">
        <v>77</v>
      </c>
      <c r="C123" t="s">
        <v>75</v>
      </c>
      <c r="D123" t="s">
        <v>825</v>
      </c>
      <c r="E123" t="s">
        <v>147</v>
      </c>
      <c r="F123" t="s">
        <v>27</v>
      </c>
      <c r="G123" t="s">
        <v>187</v>
      </c>
      <c r="H123" t="s">
        <v>1139</v>
      </c>
      <c r="I123" t="s">
        <v>941</v>
      </c>
      <c r="J123" t="s">
        <v>315</v>
      </c>
      <c r="K123" t="s">
        <v>41</v>
      </c>
      <c r="L123" t="s">
        <v>32</v>
      </c>
      <c r="N123" t="s">
        <v>1194</v>
      </c>
      <c r="O123" t="s">
        <v>1194</v>
      </c>
      <c r="R123" t="s">
        <v>765</v>
      </c>
      <c r="T123" t="s">
        <v>67</v>
      </c>
      <c r="U123" t="s">
        <v>29</v>
      </c>
      <c r="V123" t="s">
        <v>26</v>
      </c>
      <c r="W123" t="s">
        <v>1194</v>
      </c>
      <c r="Y123" s="1">
        <v>42347.143217592595</v>
      </c>
      <c r="Z123" s="1">
        <v>42366.135613425926</v>
      </c>
    </row>
    <row r="124" spans="1:26" x14ac:dyDescent="0.3">
      <c r="A124">
        <v>74162</v>
      </c>
      <c r="B124" t="s">
        <v>77</v>
      </c>
      <c r="C124" t="s">
        <v>75</v>
      </c>
      <c r="D124" t="s">
        <v>825</v>
      </c>
      <c r="E124" t="s">
        <v>147</v>
      </c>
      <c r="F124" t="s">
        <v>27</v>
      </c>
      <c r="G124" t="s">
        <v>169</v>
      </c>
      <c r="H124" t="s">
        <v>1138</v>
      </c>
      <c r="I124" t="s">
        <v>941</v>
      </c>
      <c r="J124" t="s">
        <v>234</v>
      </c>
      <c r="K124" t="s">
        <v>41</v>
      </c>
      <c r="L124" t="s">
        <v>32</v>
      </c>
      <c r="N124" t="s">
        <v>1194</v>
      </c>
      <c r="O124" t="s">
        <v>1194</v>
      </c>
      <c r="R124" t="s">
        <v>765</v>
      </c>
      <c r="S124" t="s">
        <v>426</v>
      </c>
      <c r="T124" t="s">
        <v>43</v>
      </c>
      <c r="U124" t="s">
        <v>29</v>
      </c>
      <c r="V124" t="s">
        <v>81</v>
      </c>
      <c r="W124" t="s">
        <v>1194</v>
      </c>
      <c r="Y124" s="1">
        <v>42353.375856481478</v>
      </c>
      <c r="Z124" s="1">
        <v>42353.380347222221</v>
      </c>
    </row>
    <row r="125" spans="1:26" x14ac:dyDescent="0.3">
      <c r="A125">
        <v>75402</v>
      </c>
      <c r="B125" t="s">
        <v>200</v>
      </c>
      <c r="C125" t="s">
        <v>75</v>
      </c>
      <c r="D125" t="s">
        <v>202</v>
      </c>
      <c r="E125" t="s">
        <v>147</v>
      </c>
      <c r="F125" t="s">
        <v>27</v>
      </c>
      <c r="G125" t="s">
        <v>153</v>
      </c>
      <c r="H125" t="s">
        <v>1137</v>
      </c>
      <c r="I125" t="s">
        <v>942</v>
      </c>
      <c r="J125" t="s">
        <v>226</v>
      </c>
      <c r="K125" t="s">
        <v>41</v>
      </c>
      <c r="L125" t="s">
        <v>32</v>
      </c>
      <c r="N125" t="s">
        <v>1194</v>
      </c>
      <c r="O125" t="s">
        <v>1194</v>
      </c>
      <c r="P125">
        <v>10008</v>
      </c>
      <c r="R125" t="s">
        <v>765</v>
      </c>
      <c r="T125" t="s">
        <v>43</v>
      </c>
      <c r="U125" t="s">
        <v>29</v>
      </c>
      <c r="V125" t="s">
        <v>78</v>
      </c>
      <c r="W125" t="s">
        <v>1194</v>
      </c>
      <c r="Y125" s="1">
        <v>42388.633518518516</v>
      </c>
      <c r="Z125" s="1">
        <v>42389.400543981479</v>
      </c>
    </row>
    <row r="126" spans="1:26" x14ac:dyDescent="0.3">
      <c r="A126">
        <v>76303</v>
      </c>
      <c r="B126" t="s">
        <v>77</v>
      </c>
      <c r="C126" t="s">
        <v>75</v>
      </c>
      <c r="D126" t="s">
        <v>825</v>
      </c>
      <c r="E126" t="s">
        <v>147</v>
      </c>
      <c r="F126" t="s">
        <v>27</v>
      </c>
      <c r="G126" t="s">
        <v>201</v>
      </c>
      <c r="H126" t="s">
        <v>1136</v>
      </c>
      <c r="I126" t="s">
        <v>230</v>
      </c>
      <c r="J126" t="s">
        <v>230</v>
      </c>
      <c r="K126" t="s">
        <v>41</v>
      </c>
      <c r="L126" t="s">
        <v>32</v>
      </c>
      <c r="N126" t="s">
        <v>1194</v>
      </c>
      <c r="O126" t="s">
        <v>1194</v>
      </c>
      <c r="Q126" t="s">
        <v>541</v>
      </c>
      <c r="R126" t="s">
        <v>765</v>
      </c>
      <c r="T126" t="s">
        <v>43</v>
      </c>
      <c r="U126" t="s">
        <v>29</v>
      </c>
      <c r="V126" t="s">
        <v>306</v>
      </c>
      <c r="W126" t="s">
        <v>1194</v>
      </c>
      <c r="Y126" s="1">
        <v>42398.353888888887</v>
      </c>
      <c r="Z126" s="1">
        <v>42576.297581018516</v>
      </c>
    </row>
    <row r="127" spans="1:26" x14ac:dyDescent="0.3">
      <c r="A127">
        <v>79634</v>
      </c>
      <c r="B127" t="s">
        <v>77</v>
      </c>
      <c r="C127" t="s">
        <v>75</v>
      </c>
      <c r="D127" t="s">
        <v>825</v>
      </c>
      <c r="E127" t="s">
        <v>147</v>
      </c>
      <c r="F127" t="s">
        <v>27</v>
      </c>
      <c r="G127" t="s">
        <v>187</v>
      </c>
      <c r="H127" t="s">
        <v>1135</v>
      </c>
      <c r="I127" t="s">
        <v>234</v>
      </c>
      <c r="J127" t="s">
        <v>234</v>
      </c>
      <c r="K127" t="s">
        <v>41</v>
      </c>
      <c r="L127" t="s">
        <v>32</v>
      </c>
      <c r="N127" t="s">
        <v>1194</v>
      </c>
      <c r="O127" t="s">
        <v>1194</v>
      </c>
      <c r="R127" t="s">
        <v>765</v>
      </c>
      <c r="S127" t="s">
        <v>426</v>
      </c>
      <c r="T127" t="s">
        <v>67</v>
      </c>
      <c r="U127" t="s">
        <v>45</v>
      </c>
      <c r="V127" t="s">
        <v>26</v>
      </c>
      <c r="W127" t="s">
        <v>1194</v>
      </c>
      <c r="Y127" s="1">
        <v>42457.412997685184</v>
      </c>
      <c r="Z127" s="1">
        <v>42459.52753472222</v>
      </c>
    </row>
    <row r="128" spans="1:26" x14ac:dyDescent="0.3">
      <c r="A128">
        <v>80606</v>
      </c>
      <c r="B128" t="s">
        <v>279</v>
      </c>
      <c r="C128" t="s">
        <v>75</v>
      </c>
      <c r="D128" t="s">
        <v>79</v>
      </c>
      <c r="E128" t="s">
        <v>147</v>
      </c>
      <c r="F128" t="s">
        <v>27</v>
      </c>
      <c r="G128" t="s">
        <v>187</v>
      </c>
      <c r="H128" t="s">
        <v>1134</v>
      </c>
      <c r="I128" t="s">
        <v>279</v>
      </c>
      <c r="J128" t="s">
        <v>279</v>
      </c>
      <c r="K128" t="s">
        <v>41</v>
      </c>
      <c r="L128" t="s">
        <v>32</v>
      </c>
      <c r="N128" t="s">
        <v>1194</v>
      </c>
      <c r="O128" t="s">
        <v>1194</v>
      </c>
      <c r="R128" t="s">
        <v>765</v>
      </c>
      <c r="T128" t="s">
        <v>55</v>
      </c>
      <c r="U128" t="s">
        <v>37</v>
      </c>
      <c r="V128" t="s">
        <v>26</v>
      </c>
      <c r="W128" t="s">
        <v>1194</v>
      </c>
      <c r="Y128" s="1">
        <v>42471.906145833331</v>
      </c>
      <c r="Z128" s="1">
        <v>42527.900381944448</v>
      </c>
    </row>
    <row r="129" spans="1:27" x14ac:dyDescent="0.3">
      <c r="A129">
        <v>83043</v>
      </c>
      <c r="B129" t="s">
        <v>84</v>
      </c>
      <c r="C129" t="s">
        <v>75</v>
      </c>
      <c r="D129" t="s">
        <v>825</v>
      </c>
      <c r="E129" t="s">
        <v>149</v>
      </c>
      <c r="F129" t="s">
        <v>27</v>
      </c>
      <c r="G129" t="s">
        <v>263</v>
      </c>
      <c r="H129" t="s">
        <v>1133</v>
      </c>
      <c r="I129" t="s">
        <v>941</v>
      </c>
      <c r="J129" t="s">
        <v>245</v>
      </c>
      <c r="K129" t="s">
        <v>41</v>
      </c>
      <c r="L129" t="s">
        <v>32</v>
      </c>
      <c r="M129" t="s">
        <v>185</v>
      </c>
      <c r="N129" t="s">
        <v>1194</v>
      </c>
      <c r="O129" t="s">
        <v>1194</v>
      </c>
      <c r="R129" t="s">
        <v>765</v>
      </c>
      <c r="T129" t="s">
        <v>43</v>
      </c>
      <c r="U129" t="s">
        <v>45</v>
      </c>
      <c r="V129" t="s">
        <v>26</v>
      </c>
      <c r="W129" t="s">
        <v>1194</v>
      </c>
      <c r="Y129" s="1">
        <v>42507.319641203707</v>
      </c>
      <c r="Z129" s="1">
        <v>42514.627430555556</v>
      </c>
    </row>
    <row r="130" spans="1:27" x14ac:dyDescent="0.3">
      <c r="A130">
        <v>84181</v>
      </c>
      <c r="B130" t="s">
        <v>939</v>
      </c>
      <c r="C130" t="s">
        <v>75</v>
      </c>
      <c r="D130" t="s">
        <v>1132</v>
      </c>
      <c r="E130" t="s">
        <v>262</v>
      </c>
      <c r="F130" t="s">
        <v>27</v>
      </c>
      <c r="G130" t="s">
        <v>153</v>
      </c>
      <c r="H130" t="s">
        <v>1131</v>
      </c>
      <c r="J130" t="s">
        <v>937</v>
      </c>
      <c r="K130" t="s">
        <v>41</v>
      </c>
      <c r="L130" t="s">
        <v>32</v>
      </c>
      <c r="N130" t="s">
        <v>1194</v>
      </c>
      <c r="O130" t="s">
        <v>1194</v>
      </c>
      <c r="R130" t="s">
        <v>765</v>
      </c>
      <c r="S130" t="s">
        <v>426</v>
      </c>
      <c r="T130" t="s">
        <v>55</v>
      </c>
      <c r="U130" t="s">
        <v>37</v>
      </c>
      <c r="V130" t="s">
        <v>81</v>
      </c>
      <c r="W130" t="s">
        <v>1194</v>
      </c>
      <c r="Y130" s="1">
        <v>42528.457928240743</v>
      </c>
      <c r="Z130" s="1">
        <v>42748.393113425926</v>
      </c>
    </row>
    <row r="131" spans="1:27" x14ac:dyDescent="0.3">
      <c r="A131">
        <v>84424</v>
      </c>
      <c r="B131" t="s">
        <v>355</v>
      </c>
      <c r="C131" t="s">
        <v>75</v>
      </c>
      <c r="D131" t="s">
        <v>79</v>
      </c>
      <c r="E131" t="s">
        <v>262</v>
      </c>
      <c r="F131" t="s">
        <v>27</v>
      </c>
      <c r="G131" t="s">
        <v>187</v>
      </c>
      <c r="H131" t="s">
        <v>1130</v>
      </c>
      <c r="I131" t="s">
        <v>230</v>
      </c>
      <c r="J131" t="s">
        <v>230</v>
      </c>
      <c r="K131" t="s">
        <v>41</v>
      </c>
      <c r="L131" t="s">
        <v>32</v>
      </c>
      <c r="N131" t="s">
        <v>1194</v>
      </c>
      <c r="O131" t="s">
        <v>1194</v>
      </c>
      <c r="R131" t="s">
        <v>765</v>
      </c>
      <c r="T131" t="s">
        <v>43</v>
      </c>
      <c r="U131" t="s">
        <v>37</v>
      </c>
      <c r="V131" t="s">
        <v>26</v>
      </c>
      <c r="W131" t="s">
        <v>1194</v>
      </c>
      <c r="Y131" s="1">
        <v>42531.66574074074</v>
      </c>
      <c r="Z131" s="1">
        <v>42545.312152777777</v>
      </c>
    </row>
    <row r="132" spans="1:27" x14ac:dyDescent="0.3">
      <c r="A132">
        <v>84491</v>
      </c>
      <c r="B132" t="s">
        <v>230</v>
      </c>
      <c r="C132" t="s">
        <v>75</v>
      </c>
      <c r="D132" t="s">
        <v>205</v>
      </c>
      <c r="E132" t="s">
        <v>149</v>
      </c>
      <c r="F132" t="s">
        <v>27</v>
      </c>
      <c r="G132" t="s">
        <v>187</v>
      </c>
      <c r="H132" t="s">
        <v>1129</v>
      </c>
      <c r="I132" t="s">
        <v>230</v>
      </c>
      <c r="J132" t="s">
        <v>230</v>
      </c>
      <c r="K132" t="s">
        <v>41</v>
      </c>
      <c r="L132" t="s">
        <v>32</v>
      </c>
      <c r="N132" t="s">
        <v>1194</v>
      </c>
      <c r="O132" t="s">
        <v>1194</v>
      </c>
      <c r="R132" t="s">
        <v>765</v>
      </c>
      <c r="T132" t="s">
        <v>43</v>
      </c>
      <c r="U132" t="s">
        <v>29</v>
      </c>
      <c r="V132" t="s">
        <v>26</v>
      </c>
      <c r="W132" t="s">
        <v>1194</v>
      </c>
      <c r="Y132" s="1">
        <v>42534.451643518521</v>
      </c>
      <c r="Z132" s="1">
        <v>42667.453090277777</v>
      </c>
    </row>
    <row r="133" spans="1:27" x14ac:dyDescent="0.3">
      <c r="A133">
        <v>84616</v>
      </c>
      <c r="B133" t="s">
        <v>193</v>
      </c>
      <c r="C133" t="s">
        <v>75</v>
      </c>
      <c r="D133" t="s">
        <v>1128</v>
      </c>
      <c r="E133" t="s">
        <v>303</v>
      </c>
      <c r="F133" t="s">
        <v>27</v>
      </c>
      <c r="G133" t="s">
        <v>178</v>
      </c>
      <c r="H133" t="s">
        <v>1127</v>
      </c>
      <c r="J133" t="s">
        <v>193</v>
      </c>
      <c r="K133" t="s">
        <v>41</v>
      </c>
      <c r="L133" t="s">
        <v>32</v>
      </c>
      <c r="N133" t="s">
        <v>1194</v>
      </c>
      <c r="O133" t="s">
        <v>1194</v>
      </c>
      <c r="R133" t="s">
        <v>765</v>
      </c>
      <c r="S133" t="s">
        <v>426</v>
      </c>
      <c r="T133" t="s">
        <v>55</v>
      </c>
      <c r="U133" t="s">
        <v>45</v>
      </c>
      <c r="V133" t="s">
        <v>235</v>
      </c>
      <c r="W133" t="s">
        <v>1194</v>
      </c>
      <c r="Y133" s="1">
        <v>42536.189629629633</v>
      </c>
      <c r="Z133" s="1">
        <v>42573.585914351854</v>
      </c>
    </row>
    <row r="134" spans="1:27" x14ac:dyDescent="0.3">
      <c r="A134">
        <v>84918</v>
      </c>
      <c r="B134" t="s">
        <v>1125</v>
      </c>
      <c r="C134" t="s">
        <v>75</v>
      </c>
      <c r="D134" t="s">
        <v>354</v>
      </c>
      <c r="E134" t="s">
        <v>303</v>
      </c>
      <c r="F134" t="s">
        <v>27</v>
      </c>
      <c r="G134" t="s">
        <v>76</v>
      </c>
      <c r="H134" t="s">
        <v>1126</v>
      </c>
      <c r="I134" t="s">
        <v>942</v>
      </c>
      <c r="J134" t="s">
        <v>1125</v>
      </c>
      <c r="K134" t="s">
        <v>41</v>
      </c>
      <c r="L134" t="s">
        <v>32</v>
      </c>
      <c r="N134" t="s">
        <v>1194</v>
      </c>
      <c r="O134" t="s">
        <v>1194</v>
      </c>
      <c r="R134" t="s">
        <v>765</v>
      </c>
      <c r="S134" t="s">
        <v>235</v>
      </c>
      <c r="T134" t="s">
        <v>55</v>
      </c>
      <c r="U134" t="s">
        <v>45</v>
      </c>
      <c r="V134" t="s">
        <v>235</v>
      </c>
      <c r="W134" t="s">
        <v>1194</v>
      </c>
      <c r="Y134" s="1">
        <v>42542.243946759256</v>
      </c>
      <c r="Z134" s="1">
        <v>42754.882245370369</v>
      </c>
    </row>
    <row r="135" spans="1:27" x14ac:dyDescent="0.3">
      <c r="A135">
        <v>85053</v>
      </c>
      <c r="B135" t="s">
        <v>74</v>
      </c>
      <c r="C135" t="s">
        <v>75</v>
      </c>
      <c r="D135" t="s">
        <v>79</v>
      </c>
      <c r="E135" t="s">
        <v>262</v>
      </c>
      <c r="F135" t="s">
        <v>27</v>
      </c>
      <c r="G135" t="s">
        <v>25</v>
      </c>
      <c r="H135" t="s">
        <v>1124</v>
      </c>
      <c r="I135" t="s">
        <v>193</v>
      </c>
      <c r="J135" t="s">
        <v>210</v>
      </c>
      <c r="K135" t="s">
        <v>41</v>
      </c>
      <c r="L135" t="s">
        <v>32</v>
      </c>
      <c r="N135" t="s">
        <v>1194</v>
      </c>
      <c r="O135" t="s">
        <v>1194</v>
      </c>
      <c r="R135" t="s">
        <v>765</v>
      </c>
      <c r="T135" t="s">
        <v>55</v>
      </c>
      <c r="U135" t="s">
        <v>45</v>
      </c>
      <c r="V135" t="s">
        <v>26</v>
      </c>
      <c r="W135" t="s">
        <v>1194</v>
      </c>
      <c r="Y135" s="1">
        <v>42543.693749999999</v>
      </c>
      <c r="Z135" s="1">
        <v>42548.452326388891</v>
      </c>
    </row>
    <row r="136" spans="1:27" x14ac:dyDescent="0.3">
      <c r="A136">
        <v>85055</v>
      </c>
      <c r="B136" t="s">
        <v>274</v>
      </c>
      <c r="C136" t="s">
        <v>75</v>
      </c>
      <c r="D136" t="s">
        <v>825</v>
      </c>
      <c r="E136" t="s">
        <v>149</v>
      </c>
      <c r="F136" t="s">
        <v>27</v>
      </c>
      <c r="G136" t="s">
        <v>187</v>
      </c>
      <c r="H136" t="s">
        <v>1123</v>
      </c>
      <c r="I136" t="s">
        <v>274</v>
      </c>
      <c r="J136" t="s">
        <v>274</v>
      </c>
      <c r="K136" t="s">
        <v>41</v>
      </c>
      <c r="L136" t="s">
        <v>240</v>
      </c>
      <c r="N136" t="s">
        <v>1194</v>
      </c>
      <c r="O136" t="s">
        <v>1194</v>
      </c>
      <c r="R136" t="s">
        <v>765</v>
      </c>
      <c r="T136" t="s">
        <v>43</v>
      </c>
      <c r="U136" t="s">
        <v>29</v>
      </c>
      <c r="V136" t="s">
        <v>26</v>
      </c>
      <c r="W136" t="s">
        <v>1194</v>
      </c>
      <c r="Y136" s="1">
        <v>42544.056250000001</v>
      </c>
      <c r="Z136" s="1">
        <v>42551.924699074072</v>
      </c>
      <c r="AA136" t="s">
        <v>1122</v>
      </c>
    </row>
    <row r="137" spans="1:27" x14ac:dyDescent="0.3">
      <c r="A137">
        <v>85220</v>
      </c>
      <c r="B137" t="s">
        <v>74</v>
      </c>
      <c r="C137" t="s">
        <v>75</v>
      </c>
      <c r="D137" t="s">
        <v>79</v>
      </c>
      <c r="E137" t="s">
        <v>48</v>
      </c>
      <c r="F137" t="s">
        <v>27</v>
      </c>
      <c r="G137" t="s">
        <v>76</v>
      </c>
      <c r="H137" t="s">
        <v>1121</v>
      </c>
      <c r="I137" t="s">
        <v>193</v>
      </c>
      <c r="J137" t="s">
        <v>170</v>
      </c>
      <c r="K137" t="s">
        <v>41</v>
      </c>
      <c r="L137" t="s">
        <v>32</v>
      </c>
      <c r="N137" t="s">
        <v>1194</v>
      </c>
      <c r="O137" t="s">
        <v>1194</v>
      </c>
      <c r="R137" t="s">
        <v>765</v>
      </c>
      <c r="T137" t="s">
        <v>43</v>
      </c>
      <c r="U137" t="s">
        <v>45</v>
      </c>
      <c r="V137" t="s">
        <v>235</v>
      </c>
      <c r="W137" t="s">
        <v>1194</v>
      </c>
      <c r="X137" t="s">
        <v>1120</v>
      </c>
      <c r="Y137" s="1">
        <v>42548.63585648148</v>
      </c>
      <c r="Z137" s="1">
        <v>42550.425243055557</v>
      </c>
    </row>
    <row r="138" spans="1:27" x14ac:dyDescent="0.3">
      <c r="A138">
        <v>85309</v>
      </c>
      <c r="B138" t="s">
        <v>355</v>
      </c>
      <c r="C138" t="s">
        <v>75</v>
      </c>
      <c r="D138" t="s">
        <v>79</v>
      </c>
      <c r="E138" t="s">
        <v>262</v>
      </c>
      <c r="F138" t="s">
        <v>27</v>
      </c>
      <c r="G138" t="s">
        <v>120</v>
      </c>
      <c r="H138" t="s">
        <v>1119</v>
      </c>
      <c r="I138" t="s">
        <v>1118</v>
      </c>
      <c r="J138" t="s">
        <v>1118</v>
      </c>
      <c r="K138" t="s">
        <v>41</v>
      </c>
      <c r="L138" t="s">
        <v>32</v>
      </c>
      <c r="N138" t="s">
        <v>1194</v>
      </c>
      <c r="O138" t="s">
        <v>1194</v>
      </c>
      <c r="Q138" t="s">
        <v>541</v>
      </c>
      <c r="R138" t="s">
        <v>765</v>
      </c>
      <c r="T138" t="s">
        <v>43</v>
      </c>
      <c r="U138" t="s">
        <v>29</v>
      </c>
      <c r="V138" t="s">
        <v>26</v>
      </c>
      <c r="W138" t="s">
        <v>1194</v>
      </c>
      <c r="Y138" s="1">
        <v>42549.396481481483</v>
      </c>
      <c r="Z138" s="1">
        <v>42549.700266203705</v>
      </c>
    </row>
    <row r="139" spans="1:27" x14ac:dyDescent="0.3">
      <c r="A139">
        <v>85661</v>
      </c>
      <c r="B139" t="s">
        <v>228</v>
      </c>
      <c r="C139" t="s">
        <v>75</v>
      </c>
      <c r="D139" t="s">
        <v>125</v>
      </c>
      <c r="E139" t="s">
        <v>147</v>
      </c>
      <c r="F139" t="s">
        <v>27</v>
      </c>
      <c r="G139" t="s">
        <v>166</v>
      </c>
      <c r="H139" t="s">
        <v>1116</v>
      </c>
      <c r="I139" t="s">
        <v>179</v>
      </c>
      <c r="J139" t="s">
        <v>228</v>
      </c>
      <c r="K139" t="s">
        <v>41</v>
      </c>
      <c r="L139" t="s">
        <v>32</v>
      </c>
      <c r="N139" t="s">
        <v>1194</v>
      </c>
      <c r="O139" t="s">
        <v>1194</v>
      </c>
      <c r="Q139" t="s">
        <v>727</v>
      </c>
      <c r="R139" t="s">
        <v>765</v>
      </c>
      <c r="T139" t="s">
        <v>67</v>
      </c>
      <c r="U139" t="s">
        <v>45</v>
      </c>
      <c r="V139" t="s">
        <v>26</v>
      </c>
      <c r="W139" t="s">
        <v>1194</v>
      </c>
      <c r="Y139" s="1">
        <v>42555.32472222222</v>
      </c>
      <c r="Z139" s="1">
        <v>42772.735034722224</v>
      </c>
    </row>
    <row r="140" spans="1:27" x14ac:dyDescent="0.3">
      <c r="A140">
        <v>85726</v>
      </c>
      <c r="B140" t="s">
        <v>459</v>
      </c>
      <c r="C140" t="s">
        <v>75</v>
      </c>
      <c r="D140" t="s">
        <v>205</v>
      </c>
      <c r="E140" t="s">
        <v>262</v>
      </c>
      <c r="F140" t="s">
        <v>27</v>
      </c>
      <c r="G140" t="s">
        <v>187</v>
      </c>
      <c r="H140" t="s">
        <v>1115</v>
      </c>
      <c r="I140" t="s">
        <v>939</v>
      </c>
      <c r="J140" t="s">
        <v>245</v>
      </c>
      <c r="K140" t="s">
        <v>41</v>
      </c>
      <c r="L140" t="s">
        <v>32</v>
      </c>
      <c r="N140" t="s">
        <v>1194</v>
      </c>
      <c r="O140" t="s">
        <v>1194</v>
      </c>
      <c r="Q140" t="s">
        <v>541</v>
      </c>
      <c r="R140" t="s">
        <v>765</v>
      </c>
      <c r="T140" t="s">
        <v>43</v>
      </c>
      <c r="U140" t="s">
        <v>29</v>
      </c>
      <c r="V140" t="s">
        <v>26</v>
      </c>
      <c r="W140" t="s">
        <v>456</v>
      </c>
      <c r="Y140" s="1">
        <v>42556.467986111114</v>
      </c>
      <c r="Z140" s="1">
        <v>42559.314872685187</v>
      </c>
    </row>
    <row r="141" spans="1:27" x14ac:dyDescent="0.3">
      <c r="A141">
        <v>85809</v>
      </c>
      <c r="B141" t="s">
        <v>234</v>
      </c>
      <c r="C141" t="s">
        <v>75</v>
      </c>
      <c r="D141" t="s">
        <v>125</v>
      </c>
      <c r="E141" t="s">
        <v>262</v>
      </c>
      <c r="F141" t="s">
        <v>27</v>
      </c>
      <c r="G141" t="s">
        <v>187</v>
      </c>
      <c r="H141" t="s">
        <v>1114</v>
      </c>
      <c r="I141" t="s">
        <v>234</v>
      </c>
      <c r="J141" t="s">
        <v>234</v>
      </c>
      <c r="K141" t="s">
        <v>41</v>
      </c>
      <c r="L141" t="s">
        <v>32</v>
      </c>
      <c r="N141" t="s">
        <v>1194</v>
      </c>
      <c r="O141" t="s">
        <v>1194</v>
      </c>
      <c r="R141" t="s">
        <v>765</v>
      </c>
      <c r="T141" t="s">
        <v>43</v>
      </c>
      <c r="U141" t="s">
        <v>29</v>
      </c>
      <c r="V141" t="s">
        <v>78</v>
      </c>
      <c r="W141" t="s">
        <v>1194</v>
      </c>
      <c r="Y141" s="1">
        <v>42558.588622685187</v>
      </c>
      <c r="Z141" s="1">
        <v>42584.615729166668</v>
      </c>
    </row>
    <row r="142" spans="1:27" x14ac:dyDescent="0.3">
      <c r="A142">
        <v>86226</v>
      </c>
      <c r="B142" t="s">
        <v>860</v>
      </c>
      <c r="C142" t="s">
        <v>75</v>
      </c>
      <c r="D142" t="s">
        <v>354</v>
      </c>
      <c r="E142" t="s">
        <v>147</v>
      </c>
      <c r="F142" t="s">
        <v>27</v>
      </c>
      <c r="G142" t="s">
        <v>187</v>
      </c>
      <c r="H142" t="s">
        <v>1113</v>
      </c>
      <c r="I142" t="s">
        <v>230</v>
      </c>
      <c r="J142" t="s">
        <v>230</v>
      </c>
      <c r="K142" t="s">
        <v>41</v>
      </c>
      <c r="L142" t="s">
        <v>32</v>
      </c>
      <c r="N142" t="s">
        <v>1194</v>
      </c>
      <c r="O142" t="s">
        <v>1194</v>
      </c>
      <c r="R142" t="s">
        <v>765</v>
      </c>
      <c r="T142" t="s">
        <v>43</v>
      </c>
      <c r="U142" t="s">
        <v>29</v>
      </c>
      <c r="V142" t="s">
        <v>26</v>
      </c>
      <c r="W142" t="s">
        <v>1194</v>
      </c>
      <c r="Y142" s="1">
        <v>42566.397418981483</v>
      </c>
      <c r="Z142" s="1">
        <v>42569.614652777775</v>
      </c>
    </row>
    <row r="143" spans="1:27" x14ac:dyDescent="0.3">
      <c r="A143">
        <v>86292</v>
      </c>
      <c r="B143" t="s">
        <v>77</v>
      </c>
      <c r="C143" t="s">
        <v>75</v>
      </c>
      <c r="D143" t="s">
        <v>825</v>
      </c>
      <c r="E143" t="s">
        <v>303</v>
      </c>
      <c r="F143" t="s">
        <v>27</v>
      </c>
      <c r="G143" t="s">
        <v>187</v>
      </c>
      <c r="H143" t="s">
        <v>1112</v>
      </c>
      <c r="I143" t="s">
        <v>250</v>
      </c>
      <c r="J143" t="s">
        <v>250</v>
      </c>
      <c r="K143" t="s">
        <v>41</v>
      </c>
      <c r="L143" t="s">
        <v>32</v>
      </c>
      <c r="N143" t="s">
        <v>1194</v>
      </c>
      <c r="O143" t="s">
        <v>1194</v>
      </c>
      <c r="R143" t="s">
        <v>765</v>
      </c>
      <c r="T143" t="s">
        <v>55</v>
      </c>
      <c r="U143" t="s">
        <v>45</v>
      </c>
      <c r="V143" t="s">
        <v>235</v>
      </c>
      <c r="W143" t="s">
        <v>1194</v>
      </c>
      <c r="Y143" s="1">
        <v>42569.475208333337</v>
      </c>
      <c r="Z143" s="1">
        <v>42569.610995370371</v>
      </c>
    </row>
    <row r="144" spans="1:27" x14ac:dyDescent="0.3">
      <c r="A144">
        <v>87684</v>
      </c>
      <c r="B144" t="s">
        <v>226</v>
      </c>
      <c r="C144" t="s">
        <v>75</v>
      </c>
      <c r="D144" t="s">
        <v>354</v>
      </c>
      <c r="E144" t="s">
        <v>147</v>
      </c>
      <c r="F144" t="s">
        <v>27</v>
      </c>
      <c r="G144" t="s">
        <v>153</v>
      </c>
      <c r="H144" t="s">
        <v>1111</v>
      </c>
      <c r="I144" t="s">
        <v>942</v>
      </c>
      <c r="J144" t="s">
        <v>916</v>
      </c>
      <c r="K144" t="s">
        <v>41</v>
      </c>
      <c r="L144" t="s">
        <v>32</v>
      </c>
      <c r="M144" t="s">
        <v>104</v>
      </c>
      <c r="N144" t="s">
        <v>1194</v>
      </c>
      <c r="O144" t="s">
        <v>1194</v>
      </c>
      <c r="P144">
        <v>11774</v>
      </c>
      <c r="R144" t="s">
        <v>765</v>
      </c>
      <c r="T144" t="s">
        <v>43</v>
      </c>
      <c r="U144" t="s">
        <v>29</v>
      </c>
      <c r="V144" t="s">
        <v>308</v>
      </c>
      <c r="W144" t="s">
        <v>361</v>
      </c>
      <c r="Y144" s="1">
        <v>42598.775659722225</v>
      </c>
      <c r="Z144" s="1">
        <v>42629.458784722221</v>
      </c>
    </row>
    <row r="145" spans="1:27" x14ac:dyDescent="0.3">
      <c r="A145">
        <v>88089</v>
      </c>
      <c r="B145" t="s">
        <v>234</v>
      </c>
      <c r="C145" t="s">
        <v>75</v>
      </c>
      <c r="D145" t="s">
        <v>79</v>
      </c>
      <c r="E145" t="s">
        <v>147</v>
      </c>
      <c r="F145" t="s">
        <v>27</v>
      </c>
      <c r="G145" t="s">
        <v>169</v>
      </c>
      <c r="H145" t="s">
        <v>1110</v>
      </c>
      <c r="I145" t="s">
        <v>234</v>
      </c>
      <c r="J145" t="s">
        <v>234</v>
      </c>
      <c r="K145" t="s">
        <v>41</v>
      </c>
      <c r="L145" t="s">
        <v>32</v>
      </c>
      <c r="N145" t="s">
        <v>1194</v>
      </c>
      <c r="O145" t="s">
        <v>1194</v>
      </c>
      <c r="R145" t="s">
        <v>765</v>
      </c>
      <c r="T145" t="s">
        <v>43</v>
      </c>
      <c r="U145" t="s">
        <v>29</v>
      </c>
      <c r="V145" t="s">
        <v>26</v>
      </c>
      <c r="W145" t="s">
        <v>1194</v>
      </c>
      <c r="Y145" s="1">
        <v>42606.726041666669</v>
      </c>
      <c r="Z145" s="1">
        <v>42607.419166666667</v>
      </c>
    </row>
    <row r="146" spans="1:27" x14ac:dyDescent="0.3">
      <c r="A146">
        <v>88147</v>
      </c>
      <c r="B146" t="s">
        <v>124</v>
      </c>
      <c r="C146" t="s">
        <v>75</v>
      </c>
      <c r="D146" t="s">
        <v>125</v>
      </c>
      <c r="E146" t="s">
        <v>262</v>
      </c>
      <c r="F146" t="s">
        <v>27</v>
      </c>
      <c r="G146" t="s">
        <v>134</v>
      </c>
      <c r="H146" t="s">
        <v>1109</v>
      </c>
      <c r="I146" t="s">
        <v>179</v>
      </c>
      <c r="J146" t="s">
        <v>227</v>
      </c>
      <c r="K146" t="s">
        <v>41</v>
      </c>
      <c r="L146" t="s">
        <v>32</v>
      </c>
      <c r="M146" t="s">
        <v>104</v>
      </c>
      <c r="N146" t="s">
        <v>1194</v>
      </c>
      <c r="O146" t="s">
        <v>1194</v>
      </c>
      <c r="R146" t="s">
        <v>765</v>
      </c>
      <c r="T146" t="s">
        <v>43</v>
      </c>
      <c r="U146" t="s">
        <v>29</v>
      </c>
      <c r="V146" t="s">
        <v>26</v>
      </c>
      <c r="W146" t="s">
        <v>1194</v>
      </c>
      <c r="Y146" s="1">
        <v>42607.399016203701</v>
      </c>
      <c r="Z146" s="1">
        <v>42747.790138888886</v>
      </c>
      <c r="AA146" t="s">
        <v>1108</v>
      </c>
    </row>
    <row r="147" spans="1:27" x14ac:dyDescent="0.3">
      <c r="A147">
        <v>88275</v>
      </c>
      <c r="B147" t="s">
        <v>77</v>
      </c>
      <c r="C147" t="s">
        <v>75</v>
      </c>
      <c r="D147" t="s">
        <v>825</v>
      </c>
      <c r="E147" t="s">
        <v>147</v>
      </c>
      <c r="F147" t="s">
        <v>27</v>
      </c>
      <c r="G147" t="s">
        <v>187</v>
      </c>
      <c r="H147" t="s">
        <v>1107</v>
      </c>
      <c r="I147" t="s">
        <v>941</v>
      </c>
      <c r="J147" t="s">
        <v>250</v>
      </c>
      <c r="K147" t="s">
        <v>41</v>
      </c>
      <c r="L147" t="s">
        <v>32</v>
      </c>
      <c r="N147" t="s">
        <v>1194</v>
      </c>
      <c r="O147" t="s">
        <v>1194</v>
      </c>
      <c r="R147" t="s">
        <v>765</v>
      </c>
      <c r="T147" t="s">
        <v>55</v>
      </c>
      <c r="U147" t="s">
        <v>37</v>
      </c>
      <c r="V147" t="s">
        <v>235</v>
      </c>
      <c r="W147" t="s">
        <v>1194</v>
      </c>
      <c r="Y147" s="1">
        <v>42611.681805555556</v>
      </c>
      <c r="Z147" s="1">
        <v>42612.031967592593</v>
      </c>
    </row>
    <row r="148" spans="1:27" x14ac:dyDescent="0.3">
      <c r="A148">
        <v>89593</v>
      </c>
      <c r="B148" t="s">
        <v>77</v>
      </c>
      <c r="C148" t="s">
        <v>75</v>
      </c>
      <c r="D148" t="s">
        <v>825</v>
      </c>
      <c r="E148" t="s">
        <v>262</v>
      </c>
      <c r="F148" t="s">
        <v>27</v>
      </c>
      <c r="G148" t="s">
        <v>187</v>
      </c>
      <c r="H148" t="s">
        <v>990</v>
      </c>
      <c r="I148" t="s">
        <v>913</v>
      </c>
      <c r="J148" t="s">
        <v>913</v>
      </c>
      <c r="K148" t="s">
        <v>41</v>
      </c>
      <c r="L148" t="s">
        <v>32</v>
      </c>
      <c r="N148" t="s">
        <v>1194</v>
      </c>
      <c r="O148" t="s">
        <v>1194</v>
      </c>
      <c r="R148" t="s">
        <v>765</v>
      </c>
      <c r="T148" t="s">
        <v>55</v>
      </c>
      <c r="U148" t="s">
        <v>45</v>
      </c>
      <c r="V148" t="s">
        <v>235</v>
      </c>
      <c r="W148" t="s">
        <v>1194</v>
      </c>
      <c r="Y148" s="1">
        <v>42639.120891203704</v>
      </c>
      <c r="Z148" s="1">
        <v>42640.312303240738</v>
      </c>
    </row>
    <row r="149" spans="1:27" x14ac:dyDescent="0.3">
      <c r="A149">
        <v>89661</v>
      </c>
      <c r="B149" t="s">
        <v>1106</v>
      </c>
      <c r="C149" t="s">
        <v>75</v>
      </c>
      <c r="D149" t="s">
        <v>825</v>
      </c>
      <c r="E149" t="s">
        <v>147</v>
      </c>
      <c r="F149" t="s">
        <v>27</v>
      </c>
      <c r="G149" t="s">
        <v>76</v>
      </c>
      <c r="H149" t="s">
        <v>1105</v>
      </c>
      <c r="I149" t="s">
        <v>941</v>
      </c>
      <c r="J149" t="s">
        <v>236</v>
      </c>
      <c r="K149" t="s">
        <v>41</v>
      </c>
      <c r="L149" t="s">
        <v>32</v>
      </c>
      <c r="N149" t="s">
        <v>1194</v>
      </c>
      <c r="O149" t="s">
        <v>1194</v>
      </c>
      <c r="R149" t="s">
        <v>765</v>
      </c>
      <c r="T149" t="s">
        <v>67</v>
      </c>
      <c r="U149" t="s">
        <v>37</v>
      </c>
      <c r="V149" t="s">
        <v>26</v>
      </c>
      <c r="W149" t="s">
        <v>1194</v>
      </c>
      <c r="Y149" s="1">
        <v>42639.945671296293</v>
      </c>
      <c r="Z149" s="1">
        <v>42682.467013888891</v>
      </c>
      <c r="AA149" t="s">
        <v>1104</v>
      </c>
    </row>
    <row r="150" spans="1:27" x14ac:dyDescent="0.3">
      <c r="A150">
        <v>92041</v>
      </c>
      <c r="B150" t="s">
        <v>77</v>
      </c>
      <c r="C150" t="s">
        <v>75</v>
      </c>
      <c r="D150" t="s">
        <v>825</v>
      </c>
      <c r="E150" t="s">
        <v>147</v>
      </c>
      <c r="F150" t="s">
        <v>27</v>
      </c>
      <c r="G150" t="s">
        <v>134</v>
      </c>
      <c r="H150" t="s">
        <v>1103</v>
      </c>
      <c r="I150" t="s">
        <v>941</v>
      </c>
      <c r="J150" t="s">
        <v>1098</v>
      </c>
      <c r="K150" t="s">
        <v>41</v>
      </c>
      <c r="L150" t="s">
        <v>32</v>
      </c>
      <c r="N150" t="s">
        <v>1194</v>
      </c>
      <c r="O150" t="s">
        <v>1194</v>
      </c>
      <c r="Q150" t="s">
        <v>1093</v>
      </c>
      <c r="R150" t="s">
        <v>765</v>
      </c>
      <c r="T150" t="s">
        <v>43</v>
      </c>
      <c r="U150" t="s">
        <v>29</v>
      </c>
      <c r="V150" t="s">
        <v>26</v>
      </c>
      <c r="W150" t="s">
        <v>1194</v>
      </c>
      <c r="Y150" s="1">
        <v>42683.15152777778</v>
      </c>
      <c r="Z150" s="1">
        <v>42696.386886574073</v>
      </c>
      <c r="AA150" t="s">
        <v>1102</v>
      </c>
    </row>
    <row r="151" spans="1:27" x14ac:dyDescent="0.3">
      <c r="A151">
        <v>92168</v>
      </c>
      <c r="B151" t="s">
        <v>77</v>
      </c>
      <c r="C151" t="s">
        <v>75</v>
      </c>
      <c r="D151" t="s">
        <v>825</v>
      </c>
      <c r="E151" t="s">
        <v>262</v>
      </c>
      <c r="F151" t="s">
        <v>27</v>
      </c>
      <c r="G151" t="s">
        <v>187</v>
      </c>
      <c r="H151" t="s">
        <v>1101</v>
      </c>
      <c r="I151" t="s">
        <v>313</v>
      </c>
      <c r="J151" t="s">
        <v>313</v>
      </c>
      <c r="K151" t="s">
        <v>41</v>
      </c>
      <c r="L151" t="s">
        <v>1100</v>
      </c>
      <c r="N151" t="s">
        <v>1194</v>
      </c>
      <c r="O151" t="s">
        <v>1194</v>
      </c>
      <c r="Q151" t="s">
        <v>366</v>
      </c>
      <c r="R151" t="s">
        <v>765</v>
      </c>
      <c r="T151" t="s">
        <v>43</v>
      </c>
      <c r="U151" t="s">
        <v>29</v>
      </c>
      <c r="V151" t="s">
        <v>26</v>
      </c>
      <c r="W151" t="s">
        <v>1194</v>
      </c>
      <c r="Y151" s="1">
        <v>42685.01966435185</v>
      </c>
      <c r="Z151" s="1">
        <v>42688.470532407409</v>
      </c>
    </row>
    <row r="152" spans="1:27" x14ac:dyDescent="0.3">
      <c r="A152">
        <v>92525</v>
      </c>
      <c r="B152" t="s">
        <v>77</v>
      </c>
      <c r="C152" t="s">
        <v>75</v>
      </c>
      <c r="D152" t="s">
        <v>825</v>
      </c>
      <c r="E152" t="s">
        <v>262</v>
      </c>
      <c r="F152" t="s">
        <v>27</v>
      </c>
      <c r="G152" t="s">
        <v>134</v>
      </c>
      <c r="H152" t="s">
        <v>1099</v>
      </c>
      <c r="I152" t="s">
        <v>941</v>
      </c>
      <c r="J152" t="s">
        <v>1098</v>
      </c>
      <c r="K152" t="s">
        <v>41</v>
      </c>
      <c r="L152" t="s">
        <v>32</v>
      </c>
      <c r="N152" t="s">
        <v>1194</v>
      </c>
      <c r="O152" t="s">
        <v>1194</v>
      </c>
      <c r="Q152" t="s">
        <v>1097</v>
      </c>
      <c r="R152" t="s">
        <v>765</v>
      </c>
      <c r="T152" t="s">
        <v>43</v>
      </c>
      <c r="U152" t="s">
        <v>37</v>
      </c>
      <c r="V152" t="s">
        <v>26</v>
      </c>
      <c r="W152" t="s">
        <v>1194</v>
      </c>
      <c r="Y152" s="1">
        <v>42692.15388888889</v>
      </c>
      <c r="Z152" s="1">
        <v>42748.393900462965</v>
      </c>
      <c r="AA152" t="s">
        <v>1096</v>
      </c>
    </row>
    <row r="153" spans="1:27" x14ac:dyDescent="0.3">
      <c r="A153">
        <v>92563</v>
      </c>
      <c r="B153" t="s">
        <v>132</v>
      </c>
      <c r="C153" t="s">
        <v>75</v>
      </c>
      <c r="D153" t="s">
        <v>825</v>
      </c>
      <c r="E153" t="s">
        <v>147</v>
      </c>
      <c r="F153" t="s">
        <v>27</v>
      </c>
      <c r="G153" t="s">
        <v>134</v>
      </c>
      <c r="H153" t="s">
        <v>1095</v>
      </c>
      <c r="I153" t="s">
        <v>941</v>
      </c>
      <c r="J153" t="s">
        <v>1094</v>
      </c>
      <c r="K153" t="s">
        <v>41</v>
      </c>
      <c r="L153" t="s">
        <v>32</v>
      </c>
      <c r="N153" t="s">
        <v>1194</v>
      </c>
      <c r="O153" t="s">
        <v>1194</v>
      </c>
      <c r="Q153" t="s">
        <v>1093</v>
      </c>
      <c r="R153" t="s">
        <v>765</v>
      </c>
      <c r="T153" t="s">
        <v>43</v>
      </c>
      <c r="U153" t="s">
        <v>29</v>
      </c>
      <c r="V153" t="s">
        <v>26</v>
      </c>
      <c r="W153" t="s">
        <v>361</v>
      </c>
      <c r="Y153" s="1">
        <v>42692.609097222223</v>
      </c>
      <c r="Z153" s="1">
        <v>42696.387002314812</v>
      </c>
      <c r="AA153" t="s">
        <v>1092</v>
      </c>
    </row>
    <row r="154" spans="1:27" x14ac:dyDescent="0.3">
      <c r="A154">
        <v>92709</v>
      </c>
      <c r="B154" t="s">
        <v>77</v>
      </c>
      <c r="C154" t="s">
        <v>75</v>
      </c>
      <c r="D154" t="s">
        <v>825</v>
      </c>
      <c r="E154" t="s">
        <v>147</v>
      </c>
      <c r="F154" t="s">
        <v>27</v>
      </c>
      <c r="G154" t="s">
        <v>49</v>
      </c>
      <c r="H154" t="s">
        <v>1091</v>
      </c>
      <c r="I154" t="s">
        <v>941</v>
      </c>
      <c r="J154" t="s">
        <v>928</v>
      </c>
      <c r="K154" t="s">
        <v>41</v>
      </c>
      <c r="L154" t="s">
        <v>32</v>
      </c>
      <c r="N154" t="s">
        <v>1194</v>
      </c>
      <c r="O154" t="s">
        <v>1194</v>
      </c>
      <c r="R154" t="s">
        <v>765</v>
      </c>
      <c r="T154" t="s">
        <v>43</v>
      </c>
      <c r="U154" t="s">
        <v>37</v>
      </c>
      <c r="V154" t="s">
        <v>26</v>
      </c>
      <c r="W154" t="s">
        <v>1194</v>
      </c>
      <c r="Y154" s="1">
        <v>42696.231111111112</v>
      </c>
      <c r="Z154" s="1">
        <v>42696.349236111113</v>
      </c>
    </row>
    <row r="155" spans="1:27" x14ac:dyDescent="0.3">
      <c r="A155">
        <v>93099</v>
      </c>
      <c r="B155" t="s">
        <v>77</v>
      </c>
      <c r="C155" t="s">
        <v>75</v>
      </c>
      <c r="D155" t="s">
        <v>825</v>
      </c>
      <c r="E155" t="s">
        <v>262</v>
      </c>
      <c r="F155" t="s">
        <v>27</v>
      </c>
      <c r="G155" t="s">
        <v>187</v>
      </c>
      <c r="H155" t="s">
        <v>1090</v>
      </c>
      <c r="I155" t="s">
        <v>941</v>
      </c>
      <c r="J155" t="s">
        <v>934</v>
      </c>
      <c r="K155" t="s">
        <v>41</v>
      </c>
      <c r="L155" t="s">
        <v>32</v>
      </c>
      <c r="N155" t="s">
        <v>1194</v>
      </c>
      <c r="O155" t="s">
        <v>1194</v>
      </c>
      <c r="R155" t="s">
        <v>765</v>
      </c>
      <c r="T155" t="s">
        <v>55</v>
      </c>
      <c r="U155" t="s">
        <v>37</v>
      </c>
      <c r="V155" t="s">
        <v>235</v>
      </c>
      <c r="W155" t="s">
        <v>1194</v>
      </c>
      <c r="Y155" s="1">
        <v>42704.250879629632</v>
      </c>
      <c r="Z155" s="1">
        <v>42706.519050925926</v>
      </c>
    </row>
    <row r="156" spans="1:27" x14ac:dyDescent="0.3">
      <c r="A156">
        <v>93173</v>
      </c>
      <c r="B156" t="s">
        <v>77</v>
      </c>
      <c r="C156" t="s">
        <v>75</v>
      </c>
      <c r="D156" t="s">
        <v>825</v>
      </c>
      <c r="E156" t="s">
        <v>147</v>
      </c>
      <c r="F156" t="s">
        <v>27</v>
      </c>
      <c r="G156" t="s">
        <v>166</v>
      </c>
      <c r="H156" t="s">
        <v>1089</v>
      </c>
      <c r="I156" t="s">
        <v>941</v>
      </c>
      <c r="J156" t="s">
        <v>935</v>
      </c>
      <c r="K156" t="s">
        <v>41</v>
      </c>
      <c r="L156" t="s">
        <v>32</v>
      </c>
      <c r="N156" t="s">
        <v>1194</v>
      </c>
      <c r="O156" t="s">
        <v>1194</v>
      </c>
      <c r="R156" t="s">
        <v>765</v>
      </c>
      <c r="T156" t="s">
        <v>43</v>
      </c>
      <c r="U156" t="s">
        <v>45</v>
      </c>
      <c r="V156" t="s">
        <v>26</v>
      </c>
      <c r="W156" t="s">
        <v>1194</v>
      </c>
      <c r="Y156" s="1">
        <v>42705.532627314817</v>
      </c>
      <c r="Z156" s="1">
        <v>42770.496874999997</v>
      </c>
    </row>
    <row r="157" spans="1:27" x14ac:dyDescent="0.3">
      <c r="A157">
        <v>93563</v>
      </c>
      <c r="B157" t="s">
        <v>459</v>
      </c>
      <c r="C157" t="s">
        <v>75</v>
      </c>
      <c r="D157" t="s">
        <v>125</v>
      </c>
      <c r="E157" t="s">
        <v>262</v>
      </c>
      <c r="F157" t="s">
        <v>27</v>
      </c>
      <c r="G157" t="s">
        <v>76</v>
      </c>
      <c r="H157" t="s">
        <v>1088</v>
      </c>
      <c r="I157" t="s">
        <v>230</v>
      </c>
      <c r="J157" t="s">
        <v>230</v>
      </c>
      <c r="K157" t="s">
        <v>41</v>
      </c>
      <c r="L157" t="s">
        <v>32</v>
      </c>
      <c r="N157" t="s">
        <v>1194</v>
      </c>
      <c r="O157" t="s">
        <v>1194</v>
      </c>
      <c r="R157" t="s">
        <v>765</v>
      </c>
      <c r="T157" t="s">
        <v>43</v>
      </c>
      <c r="U157" t="s">
        <v>37</v>
      </c>
      <c r="V157" t="s">
        <v>26</v>
      </c>
      <c r="W157" t="s">
        <v>1194</v>
      </c>
      <c r="Y157" s="1">
        <v>42713.406087962961</v>
      </c>
      <c r="Z157" s="1">
        <v>42718.704641203702</v>
      </c>
      <c r="AA157" t="s">
        <v>1087</v>
      </c>
    </row>
    <row r="158" spans="1:27" x14ac:dyDescent="0.3">
      <c r="A158">
        <v>94040</v>
      </c>
      <c r="B158" t="s">
        <v>459</v>
      </c>
      <c r="C158" t="s">
        <v>75</v>
      </c>
      <c r="D158" t="s">
        <v>125</v>
      </c>
      <c r="E158" t="s">
        <v>303</v>
      </c>
      <c r="F158" t="s">
        <v>27</v>
      </c>
      <c r="G158" t="s">
        <v>49</v>
      </c>
      <c r="H158" t="s">
        <v>1086</v>
      </c>
      <c r="I158" t="s">
        <v>179</v>
      </c>
      <c r="J158" t="s">
        <v>794</v>
      </c>
      <c r="K158" t="s">
        <v>41</v>
      </c>
      <c r="L158" t="s">
        <v>28</v>
      </c>
      <c r="N158" t="s">
        <v>1194</v>
      </c>
      <c r="O158" t="s">
        <v>1194</v>
      </c>
      <c r="R158" t="s">
        <v>765</v>
      </c>
      <c r="T158" t="s">
        <v>55</v>
      </c>
      <c r="U158" t="s">
        <v>45</v>
      </c>
      <c r="V158" t="s">
        <v>235</v>
      </c>
      <c r="W158" t="s">
        <v>1194</v>
      </c>
      <c r="Y158" s="1">
        <v>42732.245798611111</v>
      </c>
      <c r="Z158" s="1">
        <v>42739.333368055559</v>
      </c>
    </row>
    <row r="159" spans="1:27" x14ac:dyDescent="0.3">
      <c r="A159">
        <v>94333</v>
      </c>
      <c r="B159" t="s">
        <v>124</v>
      </c>
      <c r="C159" t="s">
        <v>75</v>
      </c>
      <c r="D159" t="s">
        <v>125</v>
      </c>
      <c r="E159" t="s">
        <v>147</v>
      </c>
      <c r="F159" t="s">
        <v>27</v>
      </c>
      <c r="G159" t="s">
        <v>49</v>
      </c>
      <c r="H159" t="s">
        <v>1085</v>
      </c>
      <c r="I159" t="s">
        <v>179</v>
      </c>
      <c r="J159" t="s">
        <v>794</v>
      </c>
      <c r="K159" t="s">
        <v>41</v>
      </c>
      <c r="L159" t="s">
        <v>240</v>
      </c>
      <c r="M159" t="s">
        <v>44</v>
      </c>
      <c r="N159" t="s">
        <v>1194</v>
      </c>
      <c r="O159" t="s">
        <v>1194</v>
      </c>
      <c r="Q159" t="s">
        <v>1082</v>
      </c>
      <c r="R159" t="s">
        <v>765</v>
      </c>
      <c r="T159" t="s">
        <v>55</v>
      </c>
      <c r="U159" t="s">
        <v>45</v>
      </c>
      <c r="V159" t="s">
        <v>235</v>
      </c>
      <c r="W159" t="s">
        <v>1194</v>
      </c>
      <c r="X159" t="s">
        <v>1084</v>
      </c>
      <c r="Y159" s="1">
        <v>42744.312013888892</v>
      </c>
      <c r="Z159" s="1">
        <v>42751.291261574072</v>
      </c>
      <c r="AA159" t="s">
        <v>1081</v>
      </c>
    </row>
    <row r="160" spans="1:27" x14ac:dyDescent="0.3">
      <c r="A160">
        <v>94334</v>
      </c>
      <c r="B160" t="s">
        <v>459</v>
      </c>
      <c r="C160" t="s">
        <v>75</v>
      </c>
      <c r="D160" t="s">
        <v>125</v>
      </c>
      <c r="E160" t="s">
        <v>262</v>
      </c>
      <c r="F160" t="s">
        <v>27</v>
      </c>
      <c r="G160" t="s">
        <v>49</v>
      </c>
      <c r="H160" t="s">
        <v>1083</v>
      </c>
      <c r="I160" t="s">
        <v>179</v>
      </c>
      <c r="J160" t="s">
        <v>794</v>
      </c>
      <c r="K160" t="s">
        <v>41</v>
      </c>
      <c r="L160" t="s">
        <v>28</v>
      </c>
      <c r="N160" t="s">
        <v>1194</v>
      </c>
      <c r="O160" t="s">
        <v>1194</v>
      </c>
      <c r="Q160" t="s">
        <v>1082</v>
      </c>
      <c r="R160" t="s">
        <v>765</v>
      </c>
      <c r="T160" t="s">
        <v>55</v>
      </c>
      <c r="U160" t="s">
        <v>45</v>
      </c>
      <c r="V160" t="s">
        <v>235</v>
      </c>
      <c r="W160" t="s">
        <v>1194</v>
      </c>
      <c r="Y160" s="1">
        <v>42744.318773148145</v>
      </c>
      <c r="Z160" s="1">
        <v>42744.48814814815</v>
      </c>
      <c r="AA160" t="s">
        <v>1081</v>
      </c>
    </row>
    <row r="161" spans="1:26" x14ac:dyDescent="0.3">
      <c r="A161">
        <v>94489</v>
      </c>
      <c r="B161" t="s">
        <v>277</v>
      </c>
      <c r="C161" t="s">
        <v>75</v>
      </c>
      <c r="D161" t="s">
        <v>79</v>
      </c>
      <c r="E161" t="s">
        <v>147</v>
      </c>
      <c r="F161" t="s">
        <v>27</v>
      </c>
      <c r="G161" t="s">
        <v>166</v>
      </c>
      <c r="H161" t="s">
        <v>1080</v>
      </c>
      <c r="I161" t="s">
        <v>193</v>
      </c>
      <c r="J161" t="s">
        <v>1079</v>
      </c>
      <c r="K161" t="s">
        <v>41</v>
      </c>
      <c r="L161" t="s">
        <v>28</v>
      </c>
      <c r="N161" t="s">
        <v>1194</v>
      </c>
      <c r="O161" t="s">
        <v>1194</v>
      </c>
      <c r="R161" t="s">
        <v>765</v>
      </c>
      <c r="T161" t="s">
        <v>43</v>
      </c>
      <c r="U161" t="s">
        <v>60</v>
      </c>
      <c r="V161" t="s">
        <v>26</v>
      </c>
      <c r="W161" t="s">
        <v>1194</v>
      </c>
      <c r="Y161" s="1">
        <v>42746.610821759263</v>
      </c>
      <c r="Z161" s="1">
        <v>42766.856921296298</v>
      </c>
    </row>
    <row r="162" spans="1:26" x14ac:dyDescent="0.3">
      <c r="A162">
        <v>95047</v>
      </c>
      <c r="B162" t="s">
        <v>74</v>
      </c>
      <c r="C162" t="s">
        <v>75</v>
      </c>
      <c r="D162" t="s">
        <v>79</v>
      </c>
      <c r="E162" t="s">
        <v>262</v>
      </c>
      <c r="F162" t="s">
        <v>27</v>
      </c>
      <c r="G162" t="s">
        <v>49</v>
      </c>
      <c r="H162" t="s">
        <v>1078</v>
      </c>
      <c r="I162" t="s">
        <v>193</v>
      </c>
      <c r="J162" t="s">
        <v>1077</v>
      </c>
      <c r="K162" t="s">
        <v>41</v>
      </c>
      <c r="L162" t="s">
        <v>32</v>
      </c>
      <c r="N162" t="s">
        <v>1194</v>
      </c>
      <c r="O162" t="s">
        <v>1194</v>
      </c>
      <c r="R162" t="s">
        <v>765</v>
      </c>
      <c r="T162" t="s">
        <v>67</v>
      </c>
      <c r="U162" t="s">
        <v>60</v>
      </c>
      <c r="V162" t="s">
        <v>235</v>
      </c>
      <c r="W162" t="s">
        <v>1194</v>
      </c>
      <c r="Y162" s="1">
        <v>42760.660462962966</v>
      </c>
      <c r="Z162" s="1">
        <v>42760.973773148151</v>
      </c>
    </row>
    <row r="163" spans="1:26" x14ac:dyDescent="0.3">
      <c r="A163">
        <v>95708</v>
      </c>
      <c r="B163" t="s">
        <v>77</v>
      </c>
      <c r="C163" t="s">
        <v>75</v>
      </c>
      <c r="D163" t="s">
        <v>825</v>
      </c>
      <c r="E163" t="s">
        <v>262</v>
      </c>
      <c r="F163" t="s">
        <v>27</v>
      </c>
      <c r="G163" t="s">
        <v>187</v>
      </c>
      <c r="H163" t="s">
        <v>1076</v>
      </c>
      <c r="I163" t="s">
        <v>800</v>
      </c>
      <c r="J163" t="s">
        <v>800</v>
      </c>
      <c r="K163" t="s">
        <v>41</v>
      </c>
      <c r="L163" t="s">
        <v>32</v>
      </c>
      <c r="M163" t="s">
        <v>185</v>
      </c>
      <c r="N163" t="s">
        <v>1194</v>
      </c>
      <c r="O163" t="s">
        <v>1194</v>
      </c>
      <c r="R163" t="s">
        <v>765</v>
      </c>
      <c r="T163" t="s">
        <v>67</v>
      </c>
      <c r="U163" t="s">
        <v>37</v>
      </c>
      <c r="V163" t="s">
        <v>235</v>
      </c>
      <c r="W163" t="s">
        <v>361</v>
      </c>
      <c r="Y163" s="1">
        <v>42776.06826388889</v>
      </c>
      <c r="Z163" s="1">
        <v>42776.352939814817</v>
      </c>
    </row>
    <row r="164" spans="1:26" x14ac:dyDescent="0.3">
      <c r="A164">
        <v>95981</v>
      </c>
      <c r="B164" t="s">
        <v>915</v>
      </c>
      <c r="C164" t="s">
        <v>75</v>
      </c>
      <c r="D164" t="s">
        <v>79</v>
      </c>
      <c r="E164" t="s">
        <v>147</v>
      </c>
      <c r="F164" t="s">
        <v>27</v>
      </c>
      <c r="G164" t="s">
        <v>169</v>
      </c>
      <c r="H164" t="s">
        <v>1075</v>
      </c>
      <c r="I164" t="s">
        <v>915</v>
      </c>
      <c r="J164" t="s">
        <v>915</v>
      </c>
      <c r="K164" t="s">
        <v>41</v>
      </c>
      <c r="L164" t="s">
        <v>28</v>
      </c>
      <c r="N164" t="s">
        <v>1194</v>
      </c>
      <c r="O164" t="s">
        <v>1194</v>
      </c>
      <c r="R164" t="s">
        <v>765</v>
      </c>
      <c r="T164" t="s">
        <v>43</v>
      </c>
      <c r="U164" t="s">
        <v>45</v>
      </c>
      <c r="V164" t="s">
        <v>26</v>
      </c>
      <c r="W164" t="s">
        <v>1194</v>
      </c>
      <c r="Y164" s="1">
        <v>42782.091423611113</v>
      </c>
      <c r="Z164" s="1">
        <v>42782.109282407408</v>
      </c>
    </row>
    <row r="165" spans="1:26" x14ac:dyDescent="0.3">
      <c r="A165">
        <v>62778</v>
      </c>
      <c r="B165" t="s">
        <v>123</v>
      </c>
      <c r="C165" t="s">
        <v>133</v>
      </c>
      <c r="D165" t="s">
        <v>135</v>
      </c>
      <c r="E165" t="s">
        <v>147</v>
      </c>
      <c r="F165" t="s">
        <v>27</v>
      </c>
      <c r="G165" t="s">
        <v>76</v>
      </c>
      <c r="H165" t="s">
        <v>1074</v>
      </c>
      <c r="J165" t="s">
        <v>923</v>
      </c>
      <c r="K165" t="s">
        <v>41</v>
      </c>
      <c r="L165" t="s">
        <v>32</v>
      </c>
      <c r="N165" t="s">
        <v>1194</v>
      </c>
      <c r="O165" t="s">
        <v>1194</v>
      </c>
      <c r="R165" t="s">
        <v>765</v>
      </c>
      <c r="T165" t="s">
        <v>43</v>
      </c>
      <c r="U165" t="s">
        <v>45</v>
      </c>
      <c r="V165" t="s">
        <v>103</v>
      </c>
      <c r="W165" t="s">
        <v>361</v>
      </c>
      <c r="Y165" s="1">
        <v>42145.315150462964</v>
      </c>
      <c r="Z165" s="1">
        <v>42145.478935185187</v>
      </c>
    </row>
    <row r="166" spans="1:26" x14ac:dyDescent="0.3">
      <c r="A166">
        <v>75258</v>
      </c>
      <c r="B166" t="s">
        <v>102</v>
      </c>
      <c r="C166" t="s">
        <v>133</v>
      </c>
      <c r="D166" t="s">
        <v>787</v>
      </c>
      <c r="E166" t="s">
        <v>147</v>
      </c>
      <c r="F166" t="s">
        <v>27</v>
      </c>
      <c r="G166" t="s">
        <v>169</v>
      </c>
      <c r="H166" t="s">
        <v>1073</v>
      </c>
      <c r="I166" t="s">
        <v>234</v>
      </c>
      <c r="J166" t="s">
        <v>234</v>
      </c>
      <c r="K166" t="s">
        <v>41</v>
      </c>
      <c r="L166" t="s">
        <v>32</v>
      </c>
      <c r="N166" t="s">
        <v>1194</v>
      </c>
      <c r="O166" t="s">
        <v>1194</v>
      </c>
      <c r="R166" t="s">
        <v>765</v>
      </c>
      <c r="S166" t="s">
        <v>426</v>
      </c>
      <c r="T166" t="s">
        <v>43</v>
      </c>
      <c r="U166" t="s">
        <v>29</v>
      </c>
      <c r="V166" t="s">
        <v>36</v>
      </c>
      <c r="W166" t="s">
        <v>1194</v>
      </c>
      <c r="Y166" s="1">
        <v>42385.422060185185</v>
      </c>
      <c r="Z166" s="1">
        <v>42388.353067129632</v>
      </c>
    </row>
    <row r="167" spans="1:26" x14ac:dyDescent="0.3">
      <c r="A167">
        <v>92300</v>
      </c>
      <c r="B167" t="s">
        <v>123</v>
      </c>
      <c r="C167" t="s">
        <v>133</v>
      </c>
      <c r="D167" t="s">
        <v>787</v>
      </c>
      <c r="E167" t="s">
        <v>303</v>
      </c>
      <c r="F167" t="s">
        <v>27</v>
      </c>
      <c r="G167" t="s">
        <v>42</v>
      </c>
      <c r="H167" t="s">
        <v>1072</v>
      </c>
      <c r="J167" t="s">
        <v>926</v>
      </c>
      <c r="K167" t="s">
        <v>41</v>
      </c>
      <c r="L167" t="s">
        <v>32</v>
      </c>
      <c r="N167" t="s">
        <v>1194</v>
      </c>
      <c r="O167" t="s">
        <v>1194</v>
      </c>
      <c r="R167" t="s">
        <v>765</v>
      </c>
      <c r="T167" t="s">
        <v>55</v>
      </c>
      <c r="U167" t="s">
        <v>37</v>
      </c>
      <c r="V167" t="s">
        <v>26</v>
      </c>
      <c r="W167" t="s">
        <v>1194</v>
      </c>
      <c r="Y167" s="1">
        <v>42688.81827546296</v>
      </c>
      <c r="Z167" s="1">
        <v>42689.382025462961</v>
      </c>
    </row>
    <row r="168" spans="1:26" x14ac:dyDescent="0.3">
      <c r="A168">
        <v>78969</v>
      </c>
      <c r="B168" t="s">
        <v>181</v>
      </c>
      <c r="C168" t="s">
        <v>237</v>
      </c>
      <c r="D168" t="s">
        <v>238</v>
      </c>
      <c r="E168" t="s">
        <v>24</v>
      </c>
      <c r="F168" t="s">
        <v>27</v>
      </c>
      <c r="G168" t="s">
        <v>49</v>
      </c>
      <c r="H168" t="s">
        <v>770</v>
      </c>
      <c r="I168" t="s">
        <v>248</v>
      </c>
      <c r="J168" t="s">
        <v>248</v>
      </c>
      <c r="K168" t="s">
        <v>41</v>
      </c>
      <c r="L168" t="s">
        <v>32</v>
      </c>
      <c r="N168" t="s">
        <v>1194</v>
      </c>
      <c r="O168" t="s">
        <v>1194</v>
      </c>
      <c r="R168" t="s">
        <v>765</v>
      </c>
      <c r="T168" t="s">
        <v>55</v>
      </c>
      <c r="U168" t="s">
        <v>45</v>
      </c>
      <c r="V168" t="s">
        <v>235</v>
      </c>
      <c r="W168" t="s">
        <v>1194</v>
      </c>
      <c r="Y168" s="1">
        <v>42445.970416666663</v>
      </c>
      <c r="Z168" s="1">
        <v>42451.054988425924</v>
      </c>
    </row>
    <row r="169" spans="1:26" x14ac:dyDescent="0.3">
      <c r="A169">
        <v>79111</v>
      </c>
      <c r="B169" t="s">
        <v>181</v>
      </c>
      <c r="C169" t="s">
        <v>237</v>
      </c>
      <c r="D169" t="s">
        <v>238</v>
      </c>
      <c r="E169" t="s">
        <v>24</v>
      </c>
      <c r="F169" t="s">
        <v>27</v>
      </c>
      <c r="G169" t="s">
        <v>58</v>
      </c>
      <c r="H169" t="s">
        <v>769</v>
      </c>
      <c r="I169" t="s">
        <v>248</v>
      </c>
      <c r="J169" t="s">
        <v>181</v>
      </c>
      <c r="K169" t="s">
        <v>41</v>
      </c>
      <c r="L169" t="s">
        <v>32</v>
      </c>
      <c r="N169" t="s">
        <v>1194</v>
      </c>
      <c r="O169" t="s">
        <v>1194</v>
      </c>
      <c r="R169" t="s">
        <v>765</v>
      </c>
      <c r="T169" t="s">
        <v>55</v>
      </c>
      <c r="U169" t="s">
        <v>37</v>
      </c>
      <c r="V169" t="s">
        <v>26</v>
      </c>
      <c r="W169" t="s">
        <v>1194</v>
      </c>
      <c r="Y169" s="1">
        <v>42449.308194444442</v>
      </c>
      <c r="Z169" s="1">
        <v>42451.034131944441</v>
      </c>
    </row>
    <row r="170" spans="1:26" x14ac:dyDescent="0.3">
      <c r="A170">
        <v>79127</v>
      </c>
      <c r="B170" t="s">
        <v>181</v>
      </c>
      <c r="C170" t="s">
        <v>237</v>
      </c>
      <c r="D170" t="s">
        <v>238</v>
      </c>
      <c r="E170" t="s">
        <v>24</v>
      </c>
      <c r="F170" t="s">
        <v>27</v>
      </c>
      <c r="G170" t="s">
        <v>58</v>
      </c>
      <c r="H170" t="s">
        <v>768</v>
      </c>
      <c r="I170" t="s">
        <v>248</v>
      </c>
      <c r="J170" t="s">
        <v>181</v>
      </c>
      <c r="K170" t="s">
        <v>41</v>
      </c>
      <c r="L170" t="s">
        <v>32</v>
      </c>
      <c r="N170" t="s">
        <v>1194</v>
      </c>
      <c r="O170" t="s">
        <v>1194</v>
      </c>
      <c r="R170" t="s">
        <v>765</v>
      </c>
      <c r="T170" t="s">
        <v>43</v>
      </c>
      <c r="U170" t="s">
        <v>45</v>
      </c>
      <c r="V170" t="s">
        <v>26</v>
      </c>
      <c r="W170" t="s">
        <v>361</v>
      </c>
      <c r="Y170" s="1">
        <v>42450.066932870373</v>
      </c>
      <c r="Z170" s="1">
        <v>42451.032430555555</v>
      </c>
    </row>
    <row r="171" spans="1:26" x14ac:dyDescent="0.3">
      <c r="A171">
        <v>79303</v>
      </c>
      <c r="B171" t="s">
        <v>181</v>
      </c>
      <c r="C171" t="s">
        <v>237</v>
      </c>
      <c r="D171" t="s">
        <v>238</v>
      </c>
      <c r="E171" t="s">
        <v>24</v>
      </c>
      <c r="F171" t="s">
        <v>27</v>
      </c>
      <c r="G171" t="s">
        <v>242</v>
      </c>
      <c r="H171" t="s">
        <v>767</v>
      </c>
      <c r="I171" t="s">
        <v>248</v>
      </c>
      <c r="J171" t="s">
        <v>181</v>
      </c>
      <c r="K171" t="s">
        <v>41</v>
      </c>
      <c r="L171" t="s">
        <v>32</v>
      </c>
      <c r="N171" t="s">
        <v>1194</v>
      </c>
      <c r="O171" t="s">
        <v>1194</v>
      </c>
      <c r="R171" t="s">
        <v>765</v>
      </c>
      <c r="T171" t="s">
        <v>43</v>
      </c>
      <c r="U171" t="s">
        <v>45</v>
      </c>
      <c r="V171" t="s">
        <v>26</v>
      </c>
      <c r="W171" t="s">
        <v>1194</v>
      </c>
      <c r="Y171" s="1">
        <v>42451.945439814815</v>
      </c>
      <c r="Z171" s="1">
        <v>42452.207743055558</v>
      </c>
    </row>
    <row r="172" spans="1:26" x14ac:dyDescent="0.3">
      <c r="A172">
        <v>96108</v>
      </c>
      <c r="B172" t="s">
        <v>181</v>
      </c>
      <c r="C172" t="s">
        <v>237</v>
      </c>
      <c r="D172" t="s">
        <v>238</v>
      </c>
      <c r="E172" t="s">
        <v>303</v>
      </c>
      <c r="F172" t="s">
        <v>27</v>
      </c>
      <c r="G172" t="s">
        <v>169</v>
      </c>
      <c r="H172" t="s">
        <v>1210</v>
      </c>
      <c r="J172" t="s">
        <v>190</v>
      </c>
      <c r="K172" t="s">
        <v>41</v>
      </c>
      <c r="L172" t="s">
        <v>28</v>
      </c>
      <c r="N172" t="s">
        <v>1194</v>
      </c>
      <c r="O172" t="s">
        <v>1194</v>
      </c>
      <c r="R172" t="s">
        <v>765</v>
      </c>
      <c r="T172" t="s">
        <v>55</v>
      </c>
      <c r="U172" t="s">
        <v>37</v>
      </c>
      <c r="V172" t="s">
        <v>26</v>
      </c>
      <c r="W172" t="s">
        <v>1194</v>
      </c>
      <c r="Y172" s="1">
        <v>42782.582326388889</v>
      </c>
      <c r="Z172" s="1">
        <v>42786.059641203705</v>
      </c>
    </row>
    <row r="173" spans="1:26" x14ac:dyDescent="0.3">
      <c r="A173">
        <v>96168</v>
      </c>
      <c r="B173" t="s">
        <v>87</v>
      </c>
      <c r="C173" t="s">
        <v>237</v>
      </c>
      <c r="D173" t="s">
        <v>238</v>
      </c>
      <c r="E173" t="s">
        <v>303</v>
      </c>
      <c r="F173" t="s">
        <v>27</v>
      </c>
      <c r="G173" t="s">
        <v>169</v>
      </c>
      <c r="H173" t="s">
        <v>1209</v>
      </c>
      <c r="J173" t="s">
        <v>190</v>
      </c>
      <c r="K173" t="s">
        <v>41</v>
      </c>
      <c r="L173" t="s">
        <v>28</v>
      </c>
      <c r="N173" t="s">
        <v>1194</v>
      </c>
      <c r="O173" t="s">
        <v>1194</v>
      </c>
      <c r="R173" t="s">
        <v>765</v>
      </c>
      <c r="T173" t="s">
        <v>55</v>
      </c>
      <c r="U173" t="s">
        <v>37</v>
      </c>
      <c r="V173" t="s">
        <v>26</v>
      </c>
      <c r="W173" t="s">
        <v>1194</v>
      </c>
      <c r="Y173" s="1">
        <v>42783.597025462965</v>
      </c>
      <c r="Z173" s="1">
        <v>42785.844988425924</v>
      </c>
    </row>
    <row r="174" spans="1:26" x14ac:dyDescent="0.3">
      <c r="A174">
        <v>88393</v>
      </c>
      <c r="B174" t="s">
        <v>64</v>
      </c>
      <c r="C174" t="s">
        <v>63</v>
      </c>
      <c r="D174" t="s">
        <v>65</v>
      </c>
      <c r="E174" t="s">
        <v>262</v>
      </c>
      <c r="F174" t="s">
        <v>27</v>
      </c>
      <c r="G174" t="s">
        <v>169</v>
      </c>
      <c r="H174" t="s">
        <v>1071</v>
      </c>
      <c r="I174" t="s">
        <v>234</v>
      </c>
      <c r="J174" t="s">
        <v>234</v>
      </c>
      <c r="K174" t="s">
        <v>41</v>
      </c>
      <c r="L174" t="s">
        <v>32</v>
      </c>
      <c r="N174" t="s">
        <v>1194</v>
      </c>
      <c r="O174" t="s">
        <v>1194</v>
      </c>
      <c r="R174" t="s">
        <v>765</v>
      </c>
      <c r="T174" t="s">
        <v>43</v>
      </c>
      <c r="U174" t="s">
        <v>29</v>
      </c>
      <c r="V174" t="s">
        <v>26</v>
      </c>
      <c r="W174" t="s">
        <v>1194</v>
      </c>
      <c r="Y174" s="1">
        <v>42613.493946759256</v>
      </c>
      <c r="Z174" s="1">
        <v>42620.276724537034</v>
      </c>
    </row>
    <row r="175" spans="1:26" x14ac:dyDescent="0.3">
      <c r="A175">
        <v>89939</v>
      </c>
      <c r="B175" t="s">
        <v>139</v>
      </c>
      <c r="C175" t="s">
        <v>106</v>
      </c>
      <c r="D175" t="s">
        <v>252</v>
      </c>
      <c r="E175" t="s">
        <v>147</v>
      </c>
      <c r="F175" t="s">
        <v>27</v>
      </c>
      <c r="G175" t="s">
        <v>187</v>
      </c>
      <c r="H175" t="s">
        <v>1069</v>
      </c>
      <c r="I175" t="s">
        <v>913</v>
      </c>
      <c r="J175" t="s">
        <v>913</v>
      </c>
      <c r="K175" t="s">
        <v>41</v>
      </c>
      <c r="L175" t="s">
        <v>32</v>
      </c>
      <c r="N175" t="s">
        <v>1194</v>
      </c>
      <c r="O175" t="s">
        <v>1194</v>
      </c>
      <c r="R175" t="s">
        <v>765</v>
      </c>
      <c r="T175" t="s">
        <v>55</v>
      </c>
      <c r="U175" t="s">
        <v>45</v>
      </c>
      <c r="V175" t="s">
        <v>235</v>
      </c>
      <c r="W175" t="s">
        <v>1194</v>
      </c>
      <c r="Y175" s="1">
        <v>42646.082777777781</v>
      </c>
      <c r="Z175" s="1">
        <v>42772.737395833334</v>
      </c>
    </row>
    <row r="176" spans="1:26" x14ac:dyDescent="0.3">
      <c r="A176">
        <v>94587</v>
      </c>
      <c r="B176" t="s">
        <v>139</v>
      </c>
      <c r="C176" t="s">
        <v>106</v>
      </c>
      <c r="D176" t="s">
        <v>141</v>
      </c>
      <c r="E176" t="s">
        <v>262</v>
      </c>
      <c r="F176" t="s">
        <v>27</v>
      </c>
      <c r="G176" t="s">
        <v>187</v>
      </c>
      <c r="H176" t="s">
        <v>1068</v>
      </c>
      <c r="I176" t="s">
        <v>349</v>
      </c>
      <c r="J176" t="s">
        <v>349</v>
      </c>
      <c r="K176" t="s">
        <v>41</v>
      </c>
      <c r="L176" t="s">
        <v>28</v>
      </c>
      <c r="M176" t="s">
        <v>185</v>
      </c>
      <c r="N176" t="s">
        <v>1194</v>
      </c>
      <c r="O176" t="s">
        <v>1194</v>
      </c>
      <c r="R176" t="s">
        <v>765</v>
      </c>
      <c r="T176" t="s">
        <v>67</v>
      </c>
      <c r="U176" t="s">
        <v>37</v>
      </c>
      <c r="V176" t="s">
        <v>26</v>
      </c>
      <c r="W176" t="s">
        <v>1194</v>
      </c>
      <c r="Y176" s="1">
        <v>42748.313946759263</v>
      </c>
      <c r="Z176" s="1">
        <v>42750.836504629631</v>
      </c>
    </row>
    <row r="177" spans="1:27" x14ac:dyDescent="0.3">
      <c r="A177">
        <v>95059</v>
      </c>
      <c r="B177" t="s">
        <v>230</v>
      </c>
      <c r="C177" t="s">
        <v>106</v>
      </c>
      <c r="D177" t="s">
        <v>108</v>
      </c>
      <c r="E177" t="s">
        <v>262</v>
      </c>
      <c r="F177" t="s">
        <v>27</v>
      </c>
      <c r="G177" t="s">
        <v>169</v>
      </c>
      <c r="H177" t="s">
        <v>1067</v>
      </c>
      <c r="I177" t="s">
        <v>230</v>
      </c>
      <c r="J177" t="s">
        <v>230</v>
      </c>
      <c r="K177" t="s">
        <v>41</v>
      </c>
      <c r="L177" t="s">
        <v>28</v>
      </c>
      <c r="N177" t="s">
        <v>1194</v>
      </c>
      <c r="O177" t="s">
        <v>1194</v>
      </c>
      <c r="R177" t="s">
        <v>765</v>
      </c>
      <c r="T177" t="s">
        <v>43</v>
      </c>
      <c r="U177" t="s">
        <v>29</v>
      </c>
      <c r="V177" t="s">
        <v>26</v>
      </c>
      <c r="W177" t="s">
        <v>1194</v>
      </c>
      <c r="Y177" s="1">
        <v>42761.326215277775</v>
      </c>
      <c r="Z177" s="1">
        <v>42762.192835648151</v>
      </c>
    </row>
    <row r="178" spans="1:27" x14ac:dyDescent="0.3">
      <c r="A178">
        <v>78871</v>
      </c>
      <c r="B178" t="s">
        <v>137</v>
      </c>
      <c r="C178" t="s">
        <v>95</v>
      </c>
      <c r="D178" t="s">
        <v>168</v>
      </c>
      <c r="E178" t="s">
        <v>147</v>
      </c>
      <c r="F178" t="s">
        <v>27</v>
      </c>
      <c r="G178" t="s">
        <v>166</v>
      </c>
      <c r="H178" t="s">
        <v>1066</v>
      </c>
      <c r="J178" t="s">
        <v>935</v>
      </c>
      <c r="K178" t="s">
        <v>41</v>
      </c>
      <c r="L178" t="s">
        <v>32</v>
      </c>
      <c r="N178" t="s">
        <v>1194</v>
      </c>
      <c r="O178" t="s">
        <v>1194</v>
      </c>
      <c r="R178" t="s">
        <v>765</v>
      </c>
      <c r="T178" t="s">
        <v>55</v>
      </c>
      <c r="U178" t="s">
        <v>37</v>
      </c>
      <c r="V178" t="s">
        <v>235</v>
      </c>
      <c r="W178" t="s">
        <v>1194</v>
      </c>
      <c r="Y178" s="1">
        <v>42444.553182870368</v>
      </c>
      <c r="Z178" s="1">
        <v>42446.644942129627</v>
      </c>
    </row>
    <row r="179" spans="1:27" x14ac:dyDescent="0.3">
      <c r="A179">
        <v>85736</v>
      </c>
      <c r="B179" t="s">
        <v>221</v>
      </c>
      <c r="C179" t="s">
        <v>95</v>
      </c>
      <c r="D179" t="s">
        <v>168</v>
      </c>
      <c r="E179" t="s">
        <v>24</v>
      </c>
      <c r="F179" t="s">
        <v>27</v>
      </c>
      <c r="G179" t="s">
        <v>220</v>
      </c>
      <c r="H179" t="s">
        <v>766</v>
      </c>
      <c r="J179" t="s">
        <v>221</v>
      </c>
      <c r="K179" t="s">
        <v>41</v>
      </c>
      <c r="L179" t="s">
        <v>32</v>
      </c>
      <c r="N179" t="s">
        <v>1194</v>
      </c>
      <c r="O179" t="s">
        <v>1194</v>
      </c>
      <c r="R179" t="s">
        <v>765</v>
      </c>
      <c r="T179" t="s">
        <v>67</v>
      </c>
      <c r="U179" t="s">
        <v>45</v>
      </c>
      <c r="V179" t="s">
        <v>235</v>
      </c>
      <c r="W179" t="s">
        <v>1194</v>
      </c>
      <c r="Y179" s="1">
        <v>42556.606087962966</v>
      </c>
      <c r="Z179" s="1">
        <v>42558.539675925924</v>
      </c>
    </row>
    <row r="180" spans="1:27" x14ac:dyDescent="0.3">
      <c r="A180">
        <v>88888</v>
      </c>
      <c r="B180" t="s">
        <v>353</v>
      </c>
      <c r="C180" t="s">
        <v>95</v>
      </c>
      <c r="D180" t="s">
        <v>138</v>
      </c>
      <c r="E180" t="s">
        <v>303</v>
      </c>
      <c r="F180" t="s">
        <v>27</v>
      </c>
      <c r="G180" t="s">
        <v>76</v>
      </c>
      <c r="H180" t="s">
        <v>1065</v>
      </c>
      <c r="J180" t="s">
        <v>230</v>
      </c>
      <c r="K180" t="s">
        <v>41</v>
      </c>
      <c r="L180" t="s">
        <v>32</v>
      </c>
      <c r="N180" t="s">
        <v>1194</v>
      </c>
      <c r="O180" t="s">
        <v>1194</v>
      </c>
      <c r="R180" t="s">
        <v>765</v>
      </c>
      <c r="T180" t="s">
        <v>43</v>
      </c>
      <c r="U180" t="s">
        <v>29</v>
      </c>
      <c r="V180" t="s">
        <v>26</v>
      </c>
      <c r="W180" t="s">
        <v>1194</v>
      </c>
      <c r="Y180" s="1">
        <v>42625.572812500002</v>
      </c>
      <c r="Z180" s="1">
        <v>42626.571631944447</v>
      </c>
    </row>
    <row r="181" spans="1:27" x14ac:dyDescent="0.3">
      <c r="A181">
        <v>89137</v>
      </c>
      <c r="B181" t="s">
        <v>137</v>
      </c>
      <c r="C181" t="s">
        <v>95</v>
      </c>
      <c r="D181" t="s">
        <v>138</v>
      </c>
      <c r="E181" t="s">
        <v>262</v>
      </c>
      <c r="F181" t="s">
        <v>27</v>
      </c>
      <c r="G181" t="s">
        <v>169</v>
      </c>
      <c r="H181" t="s">
        <v>1064</v>
      </c>
      <c r="I181" t="s">
        <v>349</v>
      </c>
      <c r="J181" t="s">
        <v>349</v>
      </c>
      <c r="K181" t="s">
        <v>41</v>
      </c>
      <c r="L181" t="s">
        <v>32</v>
      </c>
      <c r="N181" t="s">
        <v>1194</v>
      </c>
      <c r="O181" t="s">
        <v>1194</v>
      </c>
      <c r="R181" t="s">
        <v>765</v>
      </c>
      <c r="T181" t="s">
        <v>55</v>
      </c>
      <c r="U181" t="s">
        <v>37</v>
      </c>
      <c r="V181" t="s">
        <v>26</v>
      </c>
      <c r="W181" t="s">
        <v>1194</v>
      </c>
      <c r="Y181" s="1">
        <v>42629.265868055554</v>
      </c>
      <c r="Z181" s="1">
        <v>42632.579641203702</v>
      </c>
    </row>
    <row r="182" spans="1:27" x14ac:dyDescent="0.3">
      <c r="A182">
        <v>81162</v>
      </c>
      <c r="B182" t="s">
        <v>66</v>
      </c>
      <c r="C182" t="s">
        <v>23</v>
      </c>
      <c r="D182" t="s">
        <v>85</v>
      </c>
      <c r="E182" t="s">
        <v>24</v>
      </c>
      <c r="F182" t="s">
        <v>27</v>
      </c>
      <c r="G182" t="s">
        <v>76</v>
      </c>
      <c r="H182" t="s">
        <v>764</v>
      </c>
      <c r="I182" t="s">
        <v>938</v>
      </c>
      <c r="J182" t="s">
        <v>91</v>
      </c>
      <c r="K182" t="s">
        <v>60</v>
      </c>
      <c r="L182" t="s">
        <v>32</v>
      </c>
      <c r="N182" t="s">
        <v>1194</v>
      </c>
      <c r="O182" t="s">
        <v>1194</v>
      </c>
      <c r="R182" t="s">
        <v>235</v>
      </c>
      <c r="T182" t="s">
        <v>55</v>
      </c>
      <c r="U182" t="s">
        <v>60</v>
      </c>
      <c r="V182" t="s">
        <v>26</v>
      </c>
      <c r="W182" t="s">
        <v>1194</v>
      </c>
      <c r="Y182" s="1">
        <v>42479.526354166665</v>
      </c>
      <c r="Z182" s="1">
        <v>42485.099016203705</v>
      </c>
    </row>
    <row r="183" spans="1:27" x14ac:dyDescent="0.3">
      <c r="A183">
        <v>81264</v>
      </c>
      <c r="B183" t="s">
        <v>763</v>
      </c>
      <c r="C183" t="s">
        <v>23</v>
      </c>
      <c r="D183" t="s">
        <v>106</v>
      </c>
      <c r="E183" t="s">
        <v>24</v>
      </c>
      <c r="F183" t="s">
        <v>27</v>
      </c>
      <c r="G183" t="s">
        <v>42</v>
      </c>
      <c r="H183" t="s">
        <v>762</v>
      </c>
      <c r="J183" t="s">
        <v>670</v>
      </c>
      <c r="K183" t="s">
        <v>60</v>
      </c>
      <c r="L183" t="s">
        <v>32</v>
      </c>
      <c r="M183" t="s">
        <v>185</v>
      </c>
      <c r="N183" t="s">
        <v>1194</v>
      </c>
      <c r="O183" t="s">
        <v>1194</v>
      </c>
      <c r="R183" t="s">
        <v>235</v>
      </c>
      <c r="T183" t="s">
        <v>43</v>
      </c>
      <c r="U183" t="s">
        <v>60</v>
      </c>
      <c r="V183" t="s">
        <v>235</v>
      </c>
      <c r="W183" t="s">
        <v>1194</v>
      </c>
      <c r="Y183" s="1">
        <v>42480.965439814812</v>
      </c>
      <c r="Z183" s="1">
        <v>42702.129965277774</v>
      </c>
    </row>
    <row r="184" spans="1:27" x14ac:dyDescent="0.3">
      <c r="A184">
        <v>85419</v>
      </c>
      <c r="B184" t="s">
        <v>144</v>
      </c>
      <c r="C184" t="s">
        <v>23</v>
      </c>
      <c r="D184" t="s">
        <v>53</v>
      </c>
      <c r="E184" t="s">
        <v>24</v>
      </c>
      <c r="F184" t="s">
        <v>27</v>
      </c>
      <c r="G184" t="s">
        <v>42</v>
      </c>
      <c r="H184" t="s">
        <v>761</v>
      </c>
      <c r="I184" t="s">
        <v>144</v>
      </c>
      <c r="J184" t="s">
        <v>144</v>
      </c>
      <c r="K184" t="s">
        <v>60</v>
      </c>
      <c r="L184" t="s">
        <v>32</v>
      </c>
      <c r="N184" t="s">
        <v>1194</v>
      </c>
      <c r="O184" t="s">
        <v>500</v>
      </c>
      <c r="Q184" t="s">
        <v>549</v>
      </c>
      <c r="R184" t="s">
        <v>235</v>
      </c>
      <c r="T184" t="s">
        <v>43</v>
      </c>
      <c r="U184" t="s">
        <v>37</v>
      </c>
      <c r="V184" t="s">
        <v>26</v>
      </c>
      <c r="W184" t="s">
        <v>1194</v>
      </c>
      <c r="Y184" s="1">
        <v>42550.986678240741</v>
      </c>
      <c r="Z184" s="1">
        <v>42551.535173611112</v>
      </c>
    </row>
    <row r="185" spans="1:27" x14ac:dyDescent="0.3">
      <c r="A185">
        <v>88491</v>
      </c>
      <c r="B185" t="s">
        <v>329</v>
      </c>
      <c r="C185" t="s">
        <v>23</v>
      </c>
      <c r="D185" t="s">
        <v>53</v>
      </c>
      <c r="E185" t="s">
        <v>303</v>
      </c>
      <c r="F185" t="s">
        <v>27</v>
      </c>
      <c r="G185" t="s">
        <v>49</v>
      </c>
      <c r="H185" t="s">
        <v>1063</v>
      </c>
      <c r="J185" t="s">
        <v>329</v>
      </c>
      <c r="K185" t="s">
        <v>60</v>
      </c>
      <c r="L185" t="s">
        <v>32</v>
      </c>
      <c r="M185" t="s">
        <v>185</v>
      </c>
      <c r="N185" t="s">
        <v>1194</v>
      </c>
      <c r="O185" t="s">
        <v>1194</v>
      </c>
      <c r="R185" t="s">
        <v>235</v>
      </c>
      <c r="T185" t="s">
        <v>55</v>
      </c>
      <c r="U185" t="s">
        <v>60</v>
      </c>
      <c r="V185" t="s">
        <v>235</v>
      </c>
      <c r="W185" t="s">
        <v>1194</v>
      </c>
      <c r="Y185" s="1">
        <v>42615.013009259259</v>
      </c>
      <c r="Z185" s="1">
        <v>42625.959421296298</v>
      </c>
    </row>
    <row r="186" spans="1:27" x14ac:dyDescent="0.3">
      <c r="A186">
        <v>62190</v>
      </c>
      <c r="B186" t="s">
        <v>600</v>
      </c>
      <c r="C186" t="s">
        <v>23</v>
      </c>
      <c r="D186" t="s">
        <v>157</v>
      </c>
      <c r="E186" t="s">
        <v>24</v>
      </c>
      <c r="F186" t="s">
        <v>27</v>
      </c>
      <c r="G186" t="s">
        <v>58</v>
      </c>
      <c r="H186" t="s">
        <v>760</v>
      </c>
      <c r="J186" t="s">
        <v>600</v>
      </c>
      <c r="K186" t="s">
        <v>41</v>
      </c>
      <c r="L186" t="s">
        <v>32</v>
      </c>
      <c r="N186" t="s">
        <v>1194</v>
      </c>
      <c r="O186" t="s">
        <v>1194</v>
      </c>
      <c r="R186" t="s">
        <v>235</v>
      </c>
      <c r="T186" t="s">
        <v>55</v>
      </c>
      <c r="U186" t="s">
        <v>45</v>
      </c>
      <c r="V186" t="s">
        <v>156</v>
      </c>
      <c r="W186" t="s">
        <v>1194</v>
      </c>
      <c r="X186" t="s">
        <v>759</v>
      </c>
      <c r="Y186" s="1">
        <v>42135.920277777775</v>
      </c>
      <c r="Z186" s="1">
        <v>42409.514803240738</v>
      </c>
    </row>
    <row r="187" spans="1:27" x14ac:dyDescent="0.3">
      <c r="A187">
        <v>62230</v>
      </c>
      <c r="B187" t="s">
        <v>62</v>
      </c>
      <c r="C187" t="s">
        <v>23</v>
      </c>
      <c r="D187" t="s">
        <v>53</v>
      </c>
      <c r="E187" t="s">
        <v>24</v>
      </c>
      <c r="F187" t="s">
        <v>27</v>
      </c>
      <c r="G187" t="s">
        <v>25</v>
      </c>
      <c r="H187" t="s">
        <v>758</v>
      </c>
      <c r="J187" t="s">
        <v>77</v>
      </c>
      <c r="K187" t="s">
        <v>41</v>
      </c>
      <c r="L187" t="s">
        <v>32</v>
      </c>
      <c r="N187" t="s">
        <v>1194</v>
      </c>
      <c r="O187" t="s">
        <v>1194</v>
      </c>
      <c r="R187" t="s">
        <v>235</v>
      </c>
      <c r="T187" t="s">
        <v>55</v>
      </c>
      <c r="U187" t="s">
        <v>37</v>
      </c>
      <c r="V187" t="s">
        <v>130</v>
      </c>
      <c r="W187" t="s">
        <v>1194</v>
      </c>
      <c r="Y187" s="1">
        <v>42136.332824074074</v>
      </c>
      <c r="Z187" s="1">
        <v>42320.051689814813</v>
      </c>
      <c r="AA187" t="s">
        <v>686</v>
      </c>
    </row>
    <row r="188" spans="1:27" x14ac:dyDescent="0.3">
      <c r="A188">
        <v>65073</v>
      </c>
      <c r="B188" t="s">
        <v>600</v>
      </c>
      <c r="C188" t="s">
        <v>23</v>
      </c>
      <c r="D188" t="s">
        <v>157</v>
      </c>
      <c r="E188" t="s">
        <v>24</v>
      </c>
      <c r="F188" t="s">
        <v>27</v>
      </c>
      <c r="G188" t="s">
        <v>58</v>
      </c>
      <c r="H188" t="s">
        <v>757</v>
      </c>
      <c r="J188" t="s">
        <v>600</v>
      </c>
      <c r="K188" t="s">
        <v>41</v>
      </c>
      <c r="L188" t="s">
        <v>32</v>
      </c>
      <c r="N188" t="s">
        <v>1194</v>
      </c>
      <c r="O188" t="s">
        <v>1194</v>
      </c>
      <c r="R188" t="s">
        <v>235</v>
      </c>
      <c r="T188" t="s">
        <v>55</v>
      </c>
      <c r="U188" t="s">
        <v>45</v>
      </c>
      <c r="V188" t="s">
        <v>156</v>
      </c>
      <c r="W188" t="s">
        <v>1194</v>
      </c>
      <c r="Y188" s="1">
        <v>42191.611006944448</v>
      </c>
      <c r="Z188" s="1">
        <v>42383.390787037039</v>
      </c>
    </row>
    <row r="189" spans="1:27" x14ac:dyDescent="0.3">
      <c r="A189">
        <v>75966</v>
      </c>
      <c r="B189" t="s">
        <v>191</v>
      </c>
      <c r="C189" t="s">
        <v>23</v>
      </c>
      <c r="D189" t="s">
        <v>30</v>
      </c>
      <c r="E189" t="s">
        <v>24</v>
      </c>
      <c r="F189" t="s">
        <v>27</v>
      </c>
      <c r="G189" t="s">
        <v>49</v>
      </c>
      <c r="H189" t="s">
        <v>756</v>
      </c>
      <c r="J189" t="s">
        <v>191</v>
      </c>
      <c r="K189" t="s">
        <v>41</v>
      </c>
      <c r="L189" t="s">
        <v>32</v>
      </c>
      <c r="N189" t="s">
        <v>1194</v>
      </c>
      <c r="O189" t="s">
        <v>1194</v>
      </c>
      <c r="R189" t="s">
        <v>235</v>
      </c>
      <c r="T189" t="s">
        <v>55</v>
      </c>
      <c r="U189" t="s">
        <v>37</v>
      </c>
      <c r="V189" t="s">
        <v>235</v>
      </c>
      <c r="W189" t="s">
        <v>1194</v>
      </c>
      <c r="Y189" s="1">
        <v>42396.050763888888</v>
      </c>
      <c r="Z189" s="1">
        <v>42528.09542824074</v>
      </c>
    </row>
    <row r="190" spans="1:27" x14ac:dyDescent="0.3">
      <c r="A190">
        <v>76616</v>
      </c>
      <c r="B190" t="s">
        <v>197</v>
      </c>
      <c r="C190" t="s">
        <v>23</v>
      </c>
      <c r="D190" t="s">
        <v>68</v>
      </c>
      <c r="E190" t="s">
        <v>303</v>
      </c>
      <c r="F190" t="s">
        <v>27</v>
      </c>
      <c r="G190" t="s">
        <v>187</v>
      </c>
      <c r="H190" t="s">
        <v>1062</v>
      </c>
      <c r="I190" t="s">
        <v>229</v>
      </c>
      <c r="J190" t="s">
        <v>163</v>
      </c>
      <c r="K190" t="s">
        <v>41</v>
      </c>
      <c r="L190" t="s">
        <v>32</v>
      </c>
      <c r="N190" t="s">
        <v>1194</v>
      </c>
      <c r="O190" t="s">
        <v>1194</v>
      </c>
      <c r="R190" t="s">
        <v>235</v>
      </c>
      <c r="T190" t="s">
        <v>55</v>
      </c>
      <c r="U190" t="s">
        <v>37</v>
      </c>
      <c r="V190" t="s">
        <v>36</v>
      </c>
      <c r="W190" t="s">
        <v>1194</v>
      </c>
      <c r="Y190" s="1">
        <v>42405.120775462965</v>
      </c>
      <c r="Z190" s="1">
        <v>42571.110729166663</v>
      </c>
    </row>
    <row r="191" spans="1:27" x14ac:dyDescent="0.3">
      <c r="A191">
        <v>78389</v>
      </c>
      <c r="B191" t="s">
        <v>143</v>
      </c>
      <c r="C191" t="s">
        <v>23</v>
      </c>
      <c r="D191" t="s">
        <v>68</v>
      </c>
      <c r="E191" t="s">
        <v>48</v>
      </c>
      <c r="F191" t="s">
        <v>27</v>
      </c>
      <c r="G191" t="s">
        <v>187</v>
      </c>
      <c r="H191" t="s">
        <v>1061</v>
      </c>
      <c r="J191" t="s">
        <v>161</v>
      </c>
      <c r="K191" t="s">
        <v>41</v>
      </c>
      <c r="L191" t="s">
        <v>32</v>
      </c>
      <c r="N191" t="s">
        <v>1194</v>
      </c>
      <c r="O191" t="s">
        <v>1194</v>
      </c>
      <c r="R191" t="s">
        <v>235</v>
      </c>
      <c r="T191" t="s">
        <v>55</v>
      </c>
      <c r="U191" t="s">
        <v>37</v>
      </c>
      <c r="V191" t="s">
        <v>26</v>
      </c>
      <c r="W191" t="s">
        <v>1194</v>
      </c>
      <c r="X191" t="s">
        <v>1060</v>
      </c>
      <c r="Y191" s="1">
        <v>42437.14738425926</v>
      </c>
      <c r="Z191" s="1">
        <v>42452.003368055557</v>
      </c>
    </row>
    <row r="192" spans="1:27" x14ac:dyDescent="0.3">
      <c r="A192">
        <v>81243</v>
      </c>
      <c r="B192" t="s">
        <v>296</v>
      </c>
      <c r="C192" t="s">
        <v>23</v>
      </c>
      <c r="D192" t="s">
        <v>30</v>
      </c>
      <c r="E192" t="s">
        <v>24</v>
      </c>
      <c r="F192" t="s">
        <v>27</v>
      </c>
      <c r="G192" t="s">
        <v>172</v>
      </c>
      <c r="H192" t="s">
        <v>755</v>
      </c>
      <c r="J192" t="s">
        <v>296</v>
      </c>
      <c r="K192" t="s">
        <v>41</v>
      </c>
      <c r="L192" t="s">
        <v>32</v>
      </c>
      <c r="N192" t="s">
        <v>1194</v>
      </c>
      <c r="O192" t="s">
        <v>1194</v>
      </c>
      <c r="R192" t="s">
        <v>235</v>
      </c>
      <c r="S192" t="s">
        <v>426</v>
      </c>
      <c r="T192" t="s">
        <v>67</v>
      </c>
      <c r="U192" t="s">
        <v>37</v>
      </c>
      <c r="V192" t="s">
        <v>235</v>
      </c>
      <c r="W192" t="s">
        <v>1194</v>
      </c>
      <c r="Y192" s="1">
        <v>42480.43822916667</v>
      </c>
      <c r="Z192" s="1">
        <v>42515.58489583333</v>
      </c>
    </row>
    <row r="193" spans="1:26" x14ac:dyDescent="0.3">
      <c r="A193">
        <v>81858</v>
      </c>
      <c r="B193" t="s">
        <v>66</v>
      </c>
      <c r="C193" t="s">
        <v>23</v>
      </c>
      <c r="D193" t="s">
        <v>85</v>
      </c>
      <c r="E193" t="s">
        <v>24</v>
      </c>
      <c r="F193" t="s">
        <v>27</v>
      </c>
      <c r="G193" t="s">
        <v>187</v>
      </c>
      <c r="H193" t="s">
        <v>754</v>
      </c>
      <c r="I193" t="s">
        <v>349</v>
      </c>
      <c r="J193" t="s">
        <v>91</v>
      </c>
      <c r="K193" t="s">
        <v>41</v>
      </c>
      <c r="L193" t="s">
        <v>32</v>
      </c>
      <c r="M193" t="s">
        <v>44</v>
      </c>
      <c r="N193" t="s">
        <v>1194</v>
      </c>
      <c r="O193" t="s">
        <v>1194</v>
      </c>
      <c r="R193" t="s">
        <v>235</v>
      </c>
      <c r="T193" t="s">
        <v>67</v>
      </c>
      <c r="U193" t="s">
        <v>37</v>
      </c>
      <c r="V193" t="s">
        <v>26</v>
      </c>
      <c r="W193" t="s">
        <v>1194</v>
      </c>
      <c r="X193" t="s">
        <v>444</v>
      </c>
      <c r="Y193" s="1">
        <v>42488.306875000002</v>
      </c>
      <c r="Z193" s="1">
        <v>42496.286574074074</v>
      </c>
    </row>
    <row r="194" spans="1:26" x14ac:dyDescent="0.3">
      <c r="A194">
        <v>81998</v>
      </c>
      <c r="B194" t="s">
        <v>753</v>
      </c>
      <c r="C194" t="s">
        <v>23</v>
      </c>
      <c r="D194" t="s">
        <v>95</v>
      </c>
      <c r="E194" t="s">
        <v>24</v>
      </c>
      <c r="F194" t="s">
        <v>27</v>
      </c>
      <c r="G194" t="s">
        <v>49</v>
      </c>
      <c r="H194" t="s">
        <v>752</v>
      </c>
      <c r="J194" t="s">
        <v>751</v>
      </c>
      <c r="K194" t="s">
        <v>41</v>
      </c>
      <c r="L194" t="s">
        <v>32</v>
      </c>
      <c r="M194" t="s">
        <v>44</v>
      </c>
      <c r="N194" t="s">
        <v>1194</v>
      </c>
      <c r="O194" t="s">
        <v>1194</v>
      </c>
      <c r="R194" t="s">
        <v>235</v>
      </c>
      <c r="T194" t="s">
        <v>55</v>
      </c>
      <c r="U194" t="s">
        <v>37</v>
      </c>
      <c r="V194" t="s">
        <v>235</v>
      </c>
      <c r="W194" t="s">
        <v>1194</v>
      </c>
      <c r="X194" t="s">
        <v>750</v>
      </c>
      <c r="Y194" s="1">
        <v>42489.208541666667</v>
      </c>
      <c r="Z194" s="1">
        <v>42592.149293981478</v>
      </c>
    </row>
    <row r="195" spans="1:26" x14ac:dyDescent="0.3">
      <c r="A195">
        <v>82481</v>
      </c>
      <c r="B195" t="s">
        <v>191</v>
      </c>
      <c r="C195" t="s">
        <v>23</v>
      </c>
      <c r="D195" t="s">
        <v>30</v>
      </c>
      <c r="E195" t="s">
        <v>24</v>
      </c>
      <c r="F195" t="s">
        <v>27</v>
      </c>
      <c r="G195" t="s">
        <v>187</v>
      </c>
      <c r="H195" t="s">
        <v>749</v>
      </c>
      <c r="J195" t="s">
        <v>191</v>
      </c>
      <c r="K195" t="s">
        <v>41</v>
      </c>
      <c r="L195" t="s">
        <v>32</v>
      </c>
      <c r="M195" t="s">
        <v>44</v>
      </c>
      <c r="N195" t="s">
        <v>1194</v>
      </c>
      <c r="O195" t="s">
        <v>254</v>
      </c>
      <c r="R195" t="s">
        <v>235</v>
      </c>
      <c r="T195" t="s">
        <v>55</v>
      </c>
      <c r="U195" t="s">
        <v>45</v>
      </c>
      <c r="V195" t="s">
        <v>26</v>
      </c>
      <c r="W195" t="s">
        <v>1194</v>
      </c>
      <c r="X195" t="s">
        <v>703</v>
      </c>
      <c r="Y195" s="1">
        <v>42498.983969907407</v>
      </c>
      <c r="Z195" s="1">
        <v>42502.392766203702</v>
      </c>
    </row>
    <row r="196" spans="1:26" x14ac:dyDescent="0.3">
      <c r="A196">
        <v>83061</v>
      </c>
      <c r="B196" t="s">
        <v>702</v>
      </c>
      <c r="C196" t="s">
        <v>23</v>
      </c>
      <c r="D196" t="s">
        <v>85</v>
      </c>
      <c r="E196" t="s">
        <v>303</v>
      </c>
      <c r="F196" t="s">
        <v>27</v>
      </c>
      <c r="G196" t="s">
        <v>187</v>
      </c>
      <c r="H196" t="s">
        <v>1059</v>
      </c>
      <c r="I196" t="s">
        <v>234</v>
      </c>
      <c r="J196" t="s">
        <v>91</v>
      </c>
      <c r="K196" t="s">
        <v>41</v>
      </c>
      <c r="L196" t="s">
        <v>32</v>
      </c>
      <c r="N196" t="s">
        <v>1194</v>
      </c>
      <c r="O196" t="s">
        <v>1194</v>
      </c>
      <c r="R196" t="s">
        <v>235</v>
      </c>
      <c r="S196" t="s">
        <v>426</v>
      </c>
      <c r="T196" t="s">
        <v>43</v>
      </c>
      <c r="U196" t="s">
        <v>45</v>
      </c>
      <c r="V196" t="s">
        <v>26</v>
      </c>
      <c r="W196" t="s">
        <v>1194</v>
      </c>
      <c r="Y196" s="1">
        <v>42507.526967592596</v>
      </c>
      <c r="Z196" s="1">
        <v>42524.241759259261</v>
      </c>
    </row>
    <row r="197" spans="1:26" x14ac:dyDescent="0.3">
      <c r="A197">
        <v>83067</v>
      </c>
      <c r="B197" t="s">
        <v>748</v>
      </c>
      <c r="C197" t="s">
        <v>23</v>
      </c>
      <c r="D197" t="s">
        <v>85</v>
      </c>
      <c r="E197" t="s">
        <v>24</v>
      </c>
      <c r="F197" t="s">
        <v>27</v>
      </c>
      <c r="G197" t="s">
        <v>120</v>
      </c>
      <c r="H197" t="s">
        <v>747</v>
      </c>
      <c r="I197" t="s">
        <v>228</v>
      </c>
      <c r="J197" t="s">
        <v>91</v>
      </c>
      <c r="K197" t="s">
        <v>41</v>
      </c>
      <c r="L197" t="s">
        <v>32</v>
      </c>
      <c r="N197" t="s">
        <v>1194</v>
      </c>
      <c r="O197" t="s">
        <v>1194</v>
      </c>
      <c r="R197" t="s">
        <v>235</v>
      </c>
      <c r="T197" t="s">
        <v>67</v>
      </c>
      <c r="U197" t="s">
        <v>37</v>
      </c>
      <c r="V197" t="s">
        <v>26</v>
      </c>
      <c r="W197" t="s">
        <v>1194</v>
      </c>
      <c r="Y197" s="1">
        <v>42507.528020833335</v>
      </c>
      <c r="Z197" s="1">
        <v>42521.144594907404</v>
      </c>
    </row>
    <row r="198" spans="1:26" x14ac:dyDescent="0.3">
      <c r="A198">
        <v>83352</v>
      </c>
      <c r="B198" t="s">
        <v>128</v>
      </c>
      <c r="C198" t="s">
        <v>23</v>
      </c>
      <c r="D198" t="s">
        <v>726</v>
      </c>
      <c r="E198" t="s">
        <v>24</v>
      </c>
      <c r="F198" t="s">
        <v>27</v>
      </c>
      <c r="G198" t="s">
        <v>166</v>
      </c>
      <c r="H198" t="s">
        <v>746</v>
      </c>
      <c r="I198" t="s">
        <v>121</v>
      </c>
      <c r="J198" t="s">
        <v>745</v>
      </c>
      <c r="K198" t="s">
        <v>41</v>
      </c>
      <c r="L198" t="s">
        <v>32</v>
      </c>
      <c r="N198" t="s">
        <v>1194</v>
      </c>
      <c r="O198" t="s">
        <v>1194</v>
      </c>
      <c r="R198" t="s">
        <v>235</v>
      </c>
      <c r="T198" t="s">
        <v>67</v>
      </c>
      <c r="U198" t="s">
        <v>45</v>
      </c>
      <c r="V198" t="s">
        <v>235</v>
      </c>
      <c r="W198" t="s">
        <v>1194</v>
      </c>
      <c r="Y198" s="1">
        <v>42513.077372685184</v>
      </c>
      <c r="Z198" s="1">
        <v>42530.309131944443</v>
      </c>
    </row>
    <row r="199" spans="1:26" x14ac:dyDescent="0.3">
      <c r="A199">
        <v>83525</v>
      </c>
      <c r="B199" t="s">
        <v>191</v>
      </c>
      <c r="C199" t="s">
        <v>23</v>
      </c>
      <c r="D199" t="s">
        <v>30</v>
      </c>
      <c r="E199" t="s">
        <v>24</v>
      </c>
      <c r="F199" t="s">
        <v>27</v>
      </c>
      <c r="G199" t="s">
        <v>187</v>
      </c>
      <c r="H199" t="s">
        <v>744</v>
      </c>
      <c r="J199" t="s">
        <v>87</v>
      </c>
      <c r="K199" t="s">
        <v>41</v>
      </c>
      <c r="L199" t="s">
        <v>32</v>
      </c>
      <c r="N199" t="s">
        <v>1194</v>
      </c>
      <c r="O199" t="s">
        <v>1194</v>
      </c>
      <c r="R199" t="s">
        <v>235</v>
      </c>
      <c r="S199" t="s">
        <v>426</v>
      </c>
      <c r="T199" t="s">
        <v>55</v>
      </c>
      <c r="U199" t="s">
        <v>37</v>
      </c>
      <c r="V199" t="s">
        <v>26</v>
      </c>
      <c r="W199" t="s">
        <v>1194</v>
      </c>
      <c r="Y199" s="1">
        <v>42514.975810185184</v>
      </c>
      <c r="Z199" s="1">
        <v>42535.961504629631</v>
      </c>
    </row>
    <row r="200" spans="1:26" x14ac:dyDescent="0.3">
      <c r="A200">
        <v>83527</v>
      </c>
      <c r="B200" t="s">
        <v>89</v>
      </c>
      <c r="C200" t="s">
        <v>23</v>
      </c>
      <c r="D200" t="s">
        <v>30</v>
      </c>
      <c r="E200" t="s">
        <v>24</v>
      </c>
      <c r="F200" t="s">
        <v>27</v>
      </c>
      <c r="G200" t="s">
        <v>187</v>
      </c>
      <c r="H200" t="s">
        <v>743</v>
      </c>
      <c r="J200" t="s">
        <v>87</v>
      </c>
      <c r="K200" t="s">
        <v>41</v>
      </c>
      <c r="L200" t="s">
        <v>32</v>
      </c>
      <c r="N200" t="s">
        <v>1194</v>
      </c>
      <c r="O200" t="s">
        <v>1194</v>
      </c>
      <c r="R200" t="s">
        <v>235</v>
      </c>
      <c r="S200" t="s">
        <v>426</v>
      </c>
      <c r="T200" t="s">
        <v>43</v>
      </c>
      <c r="U200" t="s">
        <v>37</v>
      </c>
      <c r="V200" t="s">
        <v>26</v>
      </c>
      <c r="W200" t="s">
        <v>1194</v>
      </c>
      <c r="Y200" s="1">
        <v>42514.976747685185</v>
      </c>
      <c r="Z200" s="1">
        <v>42523.220729166664</v>
      </c>
    </row>
    <row r="201" spans="1:26" x14ac:dyDescent="0.3">
      <c r="A201">
        <v>83722</v>
      </c>
      <c r="B201" t="s">
        <v>89</v>
      </c>
      <c r="C201" t="s">
        <v>23</v>
      </c>
      <c r="D201" t="s">
        <v>30</v>
      </c>
      <c r="E201" t="s">
        <v>24</v>
      </c>
      <c r="F201" t="s">
        <v>387</v>
      </c>
      <c r="G201" t="s">
        <v>187</v>
      </c>
      <c r="H201" t="s">
        <v>742</v>
      </c>
      <c r="I201" t="s">
        <v>913</v>
      </c>
      <c r="J201" t="s">
        <v>87</v>
      </c>
      <c r="K201" t="s">
        <v>41</v>
      </c>
      <c r="L201" t="s">
        <v>32</v>
      </c>
      <c r="N201" t="s">
        <v>1194</v>
      </c>
      <c r="O201" t="s">
        <v>175</v>
      </c>
      <c r="R201" t="s">
        <v>235</v>
      </c>
      <c r="S201" t="s">
        <v>426</v>
      </c>
      <c r="T201" t="s">
        <v>55</v>
      </c>
      <c r="U201" t="s">
        <v>37</v>
      </c>
      <c r="V201" t="s">
        <v>26</v>
      </c>
      <c r="W201" t="s">
        <v>1194</v>
      </c>
      <c r="Y201" s="1">
        <v>42520.197442129633</v>
      </c>
      <c r="Z201" s="1">
        <v>42745.221643518518</v>
      </c>
    </row>
    <row r="202" spans="1:26" x14ac:dyDescent="0.3">
      <c r="A202">
        <v>83748</v>
      </c>
      <c r="B202" t="s">
        <v>144</v>
      </c>
      <c r="C202" t="s">
        <v>23</v>
      </c>
      <c r="D202" t="s">
        <v>68</v>
      </c>
      <c r="E202" t="s">
        <v>24</v>
      </c>
      <c r="F202" t="s">
        <v>27</v>
      </c>
      <c r="G202" t="s">
        <v>42</v>
      </c>
      <c r="H202" t="s">
        <v>741</v>
      </c>
      <c r="I202" t="s">
        <v>80</v>
      </c>
      <c r="J202" t="s">
        <v>198</v>
      </c>
      <c r="K202" t="s">
        <v>41</v>
      </c>
      <c r="L202" t="s">
        <v>32</v>
      </c>
      <c r="M202" t="s">
        <v>57</v>
      </c>
      <c r="N202" t="s">
        <v>1194</v>
      </c>
      <c r="O202" t="s">
        <v>255</v>
      </c>
      <c r="R202" t="s">
        <v>235</v>
      </c>
      <c r="T202" t="s">
        <v>43</v>
      </c>
      <c r="U202" t="s">
        <v>37</v>
      </c>
      <c r="V202" t="s">
        <v>26</v>
      </c>
      <c r="W202" t="s">
        <v>1194</v>
      </c>
      <c r="Y202" s="1">
        <v>42521.151053240741</v>
      </c>
      <c r="Z202" s="1">
        <v>42527.983229166668</v>
      </c>
    </row>
    <row r="203" spans="1:26" x14ac:dyDescent="0.3">
      <c r="A203">
        <v>83779</v>
      </c>
      <c r="B203" t="s">
        <v>61</v>
      </c>
      <c r="C203" t="s">
        <v>23</v>
      </c>
      <c r="D203" t="s">
        <v>68</v>
      </c>
      <c r="E203" t="s">
        <v>24</v>
      </c>
      <c r="F203" t="s">
        <v>27</v>
      </c>
      <c r="G203" t="s">
        <v>42</v>
      </c>
      <c r="H203" t="s">
        <v>740</v>
      </c>
      <c r="I203" t="s">
        <v>150</v>
      </c>
      <c r="J203" t="s">
        <v>150</v>
      </c>
      <c r="K203" t="s">
        <v>41</v>
      </c>
      <c r="L203" t="s">
        <v>32</v>
      </c>
      <c r="M203" t="s">
        <v>57</v>
      </c>
      <c r="N203" t="s">
        <v>1194</v>
      </c>
      <c r="O203" t="s">
        <v>472</v>
      </c>
      <c r="R203" t="s">
        <v>235</v>
      </c>
      <c r="T203" t="s">
        <v>43</v>
      </c>
      <c r="U203" t="s">
        <v>29</v>
      </c>
      <c r="V203" t="s">
        <v>26</v>
      </c>
      <c r="W203" t="s">
        <v>1194</v>
      </c>
      <c r="Y203" s="1">
        <v>42521.242337962962</v>
      </c>
      <c r="Z203" s="1">
        <v>42591.924456018518</v>
      </c>
    </row>
    <row r="204" spans="1:26" x14ac:dyDescent="0.3">
      <c r="A204">
        <v>83925</v>
      </c>
      <c r="B204" t="s">
        <v>22</v>
      </c>
      <c r="C204" t="s">
        <v>23</v>
      </c>
      <c r="D204" t="s">
        <v>30</v>
      </c>
      <c r="E204" t="s">
        <v>24</v>
      </c>
      <c r="F204" t="s">
        <v>27</v>
      </c>
      <c r="G204" t="s">
        <v>49</v>
      </c>
      <c r="H204" t="s">
        <v>739</v>
      </c>
      <c r="I204" t="s">
        <v>121</v>
      </c>
      <c r="J204" t="s">
        <v>191</v>
      </c>
      <c r="K204" t="s">
        <v>41</v>
      </c>
      <c r="L204" t="s">
        <v>240</v>
      </c>
      <c r="N204" t="s">
        <v>1194</v>
      </c>
      <c r="O204" t="s">
        <v>1194</v>
      </c>
      <c r="R204" t="s">
        <v>235</v>
      </c>
      <c r="T204" t="s">
        <v>43</v>
      </c>
      <c r="U204" t="s">
        <v>45</v>
      </c>
      <c r="V204" t="s">
        <v>26</v>
      </c>
      <c r="W204" t="s">
        <v>1194</v>
      </c>
      <c r="Y204" s="1">
        <v>42523.188530092593</v>
      </c>
      <c r="Z204" s="1">
        <v>42555.939930555556</v>
      </c>
    </row>
    <row r="205" spans="1:26" x14ac:dyDescent="0.3">
      <c r="A205">
        <v>84186</v>
      </c>
      <c r="B205" t="s">
        <v>66</v>
      </c>
      <c r="C205" t="s">
        <v>23</v>
      </c>
      <c r="D205" t="s">
        <v>68</v>
      </c>
      <c r="E205" t="s">
        <v>149</v>
      </c>
      <c r="F205" t="s">
        <v>27</v>
      </c>
      <c r="G205" t="s">
        <v>187</v>
      </c>
      <c r="H205" t="s">
        <v>1058</v>
      </c>
      <c r="I205" t="s">
        <v>950</v>
      </c>
      <c r="J205" t="s">
        <v>91</v>
      </c>
      <c r="K205" t="s">
        <v>41</v>
      </c>
      <c r="L205" t="s">
        <v>101</v>
      </c>
      <c r="M205" t="s">
        <v>185</v>
      </c>
      <c r="N205" t="s">
        <v>1194</v>
      </c>
      <c r="O205" t="s">
        <v>1194</v>
      </c>
      <c r="R205" t="s">
        <v>235</v>
      </c>
      <c r="T205" t="s">
        <v>43</v>
      </c>
      <c r="U205" t="s">
        <v>45</v>
      </c>
      <c r="V205" t="s">
        <v>235</v>
      </c>
      <c r="W205" t="s">
        <v>1194</v>
      </c>
      <c r="Y205" s="1">
        <v>42528.527418981481</v>
      </c>
      <c r="Z205" s="1">
        <v>42619.193310185183</v>
      </c>
    </row>
    <row r="206" spans="1:26" x14ac:dyDescent="0.3">
      <c r="A206">
        <v>84597</v>
      </c>
      <c r="B206" t="s">
        <v>266</v>
      </c>
      <c r="C206" t="s">
        <v>23</v>
      </c>
      <c r="D206" t="s">
        <v>68</v>
      </c>
      <c r="E206" t="s">
        <v>24</v>
      </c>
      <c r="F206" t="s">
        <v>27</v>
      </c>
      <c r="G206" t="s">
        <v>49</v>
      </c>
      <c r="H206" t="s">
        <v>738</v>
      </c>
      <c r="J206" t="s">
        <v>329</v>
      </c>
      <c r="K206" t="s">
        <v>41</v>
      </c>
      <c r="L206" t="s">
        <v>32</v>
      </c>
      <c r="M206" t="s">
        <v>185</v>
      </c>
      <c r="N206" t="s">
        <v>1194</v>
      </c>
      <c r="O206" t="s">
        <v>1194</v>
      </c>
      <c r="R206" t="s">
        <v>235</v>
      </c>
      <c r="T206" t="s">
        <v>43</v>
      </c>
      <c r="U206" t="s">
        <v>45</v>
      </c>
      <c r="V206" t="s">
        <v>235</v>
      </c>
      <c r="W206" t="s">
        <v>1194</v>
      </c>
      <c r="Y206" s="1">
        <v>42536.012800925928</v>
      </c>
      <c r="Z206" s="1">
        <v>42577.32534722222</v>
      </c>
    </row>
    <row r="207" spans="1:26" x14ac:dyDescent="0.3">
      <c r="A207">
        <v>84610</v>
      </c>
      <c r="B207" t="s">
        <v>144</v>
      </c>
      <c r="C207" t="s">
        <v>23</v>
      </c>
      <c r="D207" t="s">
        <v>53</v>
      </c>
      <c r="E207" t="s">
        <v>262</v>
      </c>
      <c r="F207" t="s">
        <v>27</v>
      </c>
      <c r="G207" t="s">
        <v>49</v>
      </c>
      <c r="H207" t="s">
        <v>1057</v>
      </c>
      <c r="J207" t="s">
        <v>670</v>
      </c>
      <c r="K207" t="s">
        <v>41</v>
      </c>
      <c r="L207" t="s">
        <v>32</v>
      </c>
      <c r="N207" t="s">
        <v>1194</v>
      </c>
      <c r="O207" t="s">
        <v>1194</v>
      </c>
      <c r="R207" t="s">
        <v>235</v>
      </c>
      <c r="T207" t="s">
        <v>55</v>
      </c>
      <c r="U207" t="s">
        <v>45</v>
      </c>
      <c r="V207" t="s">
        <v>235</v>
      </c>
      <c r="W207" t="s">
        <v>1194</v>
      </c>
      <c r="Y207" s="1">
        <v>42536.150509259256</v>
      </c>
      <c r="Z207" s="1">
        <v>42586.336805555555</v>
      </c>
    </row>
    <row r="208" spans="1:26" x14ac:dyDescent="0.3">
      <c r="A208">
        <v>85166</v>
      </c>
      <c r="B208" t="s">
        <v>144</v>
      </c>
      <c r="C208" t="s">
        <v>23</v>
      </c>
      <c r="D208" t="s">
        <v>53</v>
      </c>
      <c r="E208" t="s">
        <v>24</v>
      </c>
      <c r="F208" t="s">
        <v>27</v>
      </c>
      <c r="G208" t="s">
        <v>42</v>
      </c>
      <c r="H208" t="s">
        <v>737</v>
      </c>
      <c r="I208" t="s">
        <v>144</v>
      </c>
      <c r="J208" t="s">
        <v>144</v>
      </c>
      <c r="K208" t="s">
        <v>41</v>
      </c>
      <c r="L208" t="s">
        <v>32</v>
      </c>
      <c r="M208" t="s">
        <v>44</v>
      </c>
      <c r="N208" t="s">
        <v>1194</v>
      </c>
      <c r="O208" t="s">
        <v>500</v>
      </c>
      <c r="Q208" t="s">
        <v>736</v>
      </c>
      <c r="R208" t="s">
        <v>235</v>
      </c>
      <c r="T208" t="s">
        <v>43</v>
      </c>
      <c r="U208" t="s">
        <v>37</v>
      </c>
      <c r="V208" t="s">
        <v>26</v>
      </c>
      <c r="W208" t="s">
        <v>1194</v>
      </c>
      <c r="X208" t="s">
        <v>585</v>
      </c>
      <c r="Y208" s="1">
        <v>42548.023275462961</v>
      </c>
      <c r="Z208" s="1">
        <v>42549.057615740741</v>
      </c>
    </row>
    <row r="209" spans="1:27" x14ac:dyDescent="0.3">
      <c r="A209">
        <v>85277</v>
      </c>
      <c r="B209" t="s">
        <v>261</v>
      </c>
      <c r="C209" t="s">
        <v>23</v>
      </c>
      <c r="D209" t="s">
        <v>95</v>
      </c>
      <c r="E209" t="s">
        <v>24</v>
      </c>
      <c r="F209" t="s">
        <v>27</v>
      </c>
      <c r="G209" t="s">
        <v>49</v>
      </c>
      <c r="H209" t="s">
        <v>735</v>
      </c>
      <c r="I209" t="s">
        <v>927</v>
      </c>
      <c r="J209" t="s">
        <v>198</v>
      </c>
      <c r="K209" t="s">
        <v>41</v>
      </c>
      <c r="L209" t="s">
        <v>32</v>
      </c>
      <c r="M209" t="s">
        <v>185</v>
      </c>
      <c r="N209" t="s">
        <v>1194</v>
      </c>
      <c r="O209" t="s">
        <v>465</v>
      </c>
      <c r="R209" t="s">
        <v>235</v>
      </c>
      <c r="T209" t="s">
        <v>43</v>
      </c>
      <c r="U209" t="s">
        <v>37</v>
      </c>
      <c r="V209" t="s">
        <v>26</v>
      </c>
      <c r="W209" t="s">
        <v>1194</v>
      </c>
      <c r="Y209" s="1">
        <v>42549.148819444446</v>
      </c>
      <c r="Z209" s="1">
        <v>42601.167534722219</v>
      </c>
    </row>
    <row r="210" spans="1:27" x14ac:dyDescent="0.3">
      <c r="A210">
        <v>85282</v>
      </c>
      <c r="B210" t="s">
        <v>261</v>
      </c>
      <c r="C210" t="s">
        <v>23</v>
      </c>
      <c r="D210" t="s">
        <v>95</v>
      </c>
      <c r="E210" t="s">
        <v>24</v>
      </c>
      <c r="F210" t="s">
        <v>27</v>
      </c>
      <c r="G210" t="s">
        <v>42</v>
      </c>
      <c r="H210" t="s">
        <v>734</v>
      </c>
      <c r="I210" t="s">
        <v>936</v>
      </c>
      <c r="J210" t="s">
        <v>198</v>
      </c>
      <c r="K210" t="s">
        <v>41</v>
      </c>
      <c r="L210" t="s">
        <v>32</v>
      </c>
      <c r="M210" t="s">
        <v>73</v>
      </c>
      <c r="N210" t="s">
        <v>1194</v>
      </c>
      <c r="O210" t="s">
        <v>465</v>
      </c>
      <c r="R210" t="s">
        <v>235</v>
      </c>
      <c r="T210" t="s">
        <v>43</v>
      </c>
      <c r="U210" t="s">
        <v>29</v>
      </c>
      <c r="V210" t="s">
        <v>26</v>
      </c>
      <c r="W210" t="s">
        <v>1194</v>
      </c>
      <c r="Y210" s="1">
        <v>42549.157604166663</v>
      </c>
      <c r="Z210" s="1">
        <v>42601.167523148149</v>
      </c>
    </row>
    <row r="211" spans="1:27" x14ac:dyDescent="0.3">
      <c r="A211">
        <v>85315</v>
      </c>
      <c r="B211" t="s">
        <v>733</v>
      </c>
      <c r="C211" t="s">
        <v>23</v>
      </c>
      <c r="D211" t="s">
        <v>68</v>
      </c>
      <c r="E211" t="s">
        <v>24</v>
      </c>
      <c r="F211" t="s">
        <v>387</v>
      </c>
      <c r="G211" t="s">
        <v>187</v>
      </c>
      <c r="H211" t="s">
        <v>732</v>
      </c>
      <c r="I211" t="s">
        <v>800</v>
      </c>
      <c r="J211" t="s">
        <v>102</v>
      </c>
      <c r="K211" t="s">
        <v>41</v>
      </c>
      <c r="L211" t="s">
        <v>32</v>
      </c>
      <c r="M211" t="s">
        <v>185</v>
      </c>
      <c r="N211" t="s">
        <v>1194</v>
      </c>
      <c r="O211" t="s">
        <v>500</v>
      </c>
      <c r="R211" t="s">
        <v>235</v>
      </c>
      <c r="T211" t="s">
        <v>43</v>
      </c>
      <c r="U211" t="s">
        <v>37</v>
      </c>
      <c r="V211" t="s">
        <v>26</v>
      </c>
      <c r="W211" t="s">
        <v>1194</v>
      </c>
      <c r="Y211" s="1">
        <v>42549.494687500002</v>
      </c>
      <c r="Z211" s="1">
        <v>42737.923368055555</v>
      </c>
    </row>
    <row r="212" spans="1:27" x14ac:dyDescent="0.3">
      <c r="A212">
        <v>85370</v>
      </c>
      <c r="B212" t="s">
        <v>22</v>
      </c>
      <c r="C212" t="s">
        <v>23</v>
      </c>
      <c r="D212" t="s">
        <v>30</v>
      </c>
      <c r="E212" t="s">
        <v>24</v>
      </c>
      <c r="F212" t="s">
        <v>27</v>
      </c>
      <c r="G212" t="s">
        <v>25</v>
      </c>
      <c r="H212" t="s">
        <v>731</v>
      </c>
      <c r="I212" t="s">
        <v>22</v>
      </c>
      <c r="J212" t="s">
        <v>22</v>
      </c>
      <c r="K212" t="s">
        <v>41</v>
      </c>
      <c r="L212" t="s">
        <v>32</v>
      </c>
      <c r="N212" t="s">
        <v>1194</v>
      </c>
      <c r="O212" t="s">
        <v>1194</v>
      </c>
      <c r="Q212" t="s">
        <v>552</v>
      </c>
      <c r="R212" t="s">
        <v>235</v>
      </c>
      <c r="T212" t="s">
        <v>55</v>
      </c>
      <c r="U212" t="s">
        <v>45</v>
      </c>
      <c r="V212" t="s">
        <v>26</v>
      </c>
      <c r="W212" t="s">
        <v>1194</v>
      </c>
      <c r="Y212" s="1">
        <v>42550.177685185183</v>
      </c>
      <c r="Z212" s="1">
        <v>42704.895231481481</v>
      </c>
    </row>
    <row r="213" spans="1:27" x14ac:dyDescent="0.3">
      <c r="A213">
        <v>85498</v>
      </c>
      <c r="B213" t="s">
        <v>61</v>
      </c>
      <c r="C213" t="s">
        <v>23</v>
      </c>
      <c r="D213" t="s">
        <v>157</v>
      </c>
      <c r="E213" t="s">
        <v>24</v>
      </c>
      <c r="F213" t="s">
        <v>27</v>
      </c>
      <c r="G213" t="s">
        <v>153</v>
      </c>
      <c r="H213" t="s">
        <v>730</v>
      </c>
      <c r="I213" t="s">
        <v>937</v>
      </c>
      <c r="J213" t="s">
        <v>150</v>
      </c>
      <c r="K213" t="s">
        <v>41</v>
      </c>
      <c r="L213" t="s">
        <v>32</v>
      </c>
      <c r="M213" t="s">
        <v>369</v>
      </c>
      <c r="N213" t="s">
        <v>1194</v>
      </c>
      <c r="O213" t="s">
        <v>465</v>
      </c>
      <c r="P213">
        <v>11311</v>
      </c>
      <c r="Q213" t="s">
        <v>549</v>
      </c>
      <c r="R213" t="s">
        <v>235</v>
      </c>
      <c r="T213" t="s">
        <v>43</v>
      </c>
      <c r="U213" t="s">
        <v>29</v>
      </c>
      <c r="V213" t="s">
        <v>112</v>
      </c>
      <c r="W213" t="s">
        <v>361</v>
      </c>
      <c r="Y213" s="1">
        <v>42552.165208333332</v>
      </c>
      <c r="Z213" s="1">
        <v>42613.063460648147</v>
      </c>
    </row>
    <row r="214" spans="1:27" x14ac:dyDescent="0.3">
      <c r="A214">
        <v>85557</v>
      </c>
      <c r="B214" t="s">
        <v>66</v>
      </c>
      <c r="C214" t="s">
        <v>23</v>
      </c>
      <c r="D214" t="s">
        <v>68</v>
      </c>
      <c r="E214" t="s">
        <v>149</v>
      </c>
      <c r="F214" t="s">
        <v>27</v>
      </c>
      <c r="G214" t="s">
        <v>187</v>
      </c>
      <c r="H214" t="s">
        <v>1056</v>
      </c>
      <c r="I214" t="s">
        <v>950</v>
      </c>
      <c r="J214" t="s">
        <v>91</v>
      </c>
      <c r="K214" t="s">
        <v>41</v>
      </c>
      <c r="L214" t="s">
        <v>240</v>
      </c>
      <c r="N214" t="s">
        <v>1194</v>
      </c>
      <c r="O214" t="s">
        <v>1194</v>
      </c>
      <c r="R214" t="s">
        <v>235</v>
      </c>
      <c r="S214" t="s">
        <v>235</v>
      </c>
      <c r="T214" t="s">
        <v>55</v>
      </c>
      <c r="U214" t="s">
        <v>45</v>
      </c>
      <c r="V214" t="s">
        <v>235</v>
      </c>
      <c r="W214" t="s">
        <v>1194</v>
      </c>
      <c r="Y214" s="1">
        <v>42552.693553240744</v>
      </c>
      <c r="Z214" s="1">
        <v>42584.229189814818</v>
      </c>
    </row>
    <row r="215" spans="1:27" x14ac:dyDescent="0.3">
      <c r="A215">
        <v>85664</v>
      </c>
      <c r="B215" t="s">
        <v>748</v>
      </c>
      <c r="C215" t="s">
        <v>23</v>
      </c>
      <c r="D215" t="s">
        <v>1055</v>
      </c>
      <c r="E215" t="s">
        <v>262</v>
      </c>
      <c r="F215" t="s">
        <v>27</v>
      </c>
      <c r="G215" t="s">
        <v>49</v>
      </c>
      <c r="H215" t="s">
        <v>1054</v>
      </c>
      <c r="I215" t="s">
        <v>248</v>
      </c>
      <c r="J215" t="s">
        <v>248</v>
      </c>
      <c r="K215" t="s">
        <v>41</v>
      </c>
      <c r="L215" t="s">
        <v>240</v>
      </c>
      <c r="N215" t="s">
        <v>1194</v>
      </c>
      <c r="O215" t="s">
        <v>1194</v>
      </c>
      <c r="R215" t="s">
        <v>235</v>
      </c>
      <c r="S215" t="s">
        <v>235</v>
      </c>
      <c r="T215" t="s">
        <v>67</v>
      </c>
      <c r="U215" t="s">
        <v>45</v>
      </c>
      <c r="V215" t="s">
        <v>235</v>
      </c>
      <c r="W215" t="s">
        <v>1194</v>
      </c>
      <c r="Y215" s="1">
        <v>42555.939606481479</v>
      </c>
      <c r="Z215" s="1">
        <v>42556.384918981479</v>
      </c>
    </row>
    <row r="216" spans="1:27" x14ac:dyDescent="0.3">
      <c r="A216">
        <v>85911</v>
      </c>
      <c r="B216" t="s">
        <v>197</v>
      </c>
      <c r="C216" t="s">
        <v>23</v>
      </c>
      <c r="D216" t="s">
        <v>199</v>
      </c>
      <c r="E216" t="s">
        <v>24</v>
      </c>
      <c r="F216" t="s">
        <v>27</v>
      </c>
      <c r="G216" t="s">
        <v>35</v>
      </c>
      <c r="H216" t="s">
        <v>729</v>
      </c>
      <c r="I216" t="s">
        <v>284</v>
      </c>
      <c r="J216" t="s">
        <v>284</v>
      </c>
      <c r="K216" t="s">
        <v>41</v>
      </c>
      <c r="L216" t="s">
        <v>32</v>
      </c>
      <c r="M216" t="s">
        <v>369</v>
      </c>
      <c r="N216" t="s">
        <v>1194</v>
      </c>
      <c r="O216" t="s">
        <v>465</v>
      </c>
      <c r="R216" t="s">
        <v>235</v>
      </c>
      <c r="T216" t="s">
        <v>55</v>
      </c>
      <c r="U216" t="s">
        <v>45</v>
      </c>
      <c r="V216" t="s">
        <v>235</v>
      </c>
      <c r="W216" t="s">
        <v>1194</v>
      </c>
      <c r="Y216" s="1">
        <v>42562.056041666663</v>
      </c>
      <c r="Z216" s="1">
        <v>42605.144201388888</v>
      </c>
    </row>
    <row r="217" spans="1:27" x14ac:dyDescent="0.3">
      <c r="A217">
        <v>86147</v>
      </c>
      <c r="B217" t="s">
        <v>143</v>
      </c>
      <c r="C217" t="s">
        <v>23</v>
      </c>
      <c r="D217" t="s">
        <v>68</v>
      </c>
      <c r="E217" t="s">
        <v>262</v>
      </c>
      <c r="F217" t="s">
        <v>27</v>
      </c>
      <c r="G217" t="s">
        <v>187</v>
      </c>
      <c r="H217" t="s">
        <v>1053</v>
      </c>
      <c r="I217" t="s">
        <v>919</v>
      </c>
      <c r="J217" t="s">
        <v>919</v>
      </c>
      <c r="K217" t="s">
        <v>41</v>
      </c>
      <c r="L217" t="s">
        <v>32</v>
      </c>
      <c r="N217" t="s">
        <v>1194</v>
      </c>
      <c r="O217" t="s">
        <v>1194</v>
      </c>
      <c r="R217" t="s">
        <v>235</v>
      </c>
      <c r="T217" t="s">
        <v>55</v>
      </c>
      <c r="U217" t="s">
        <v>37</v>
      </c>
      <c r="V217" t="s">
        <v>235</v>
      </c>
      <c r="W217" t="s">
        <v>1194</v>
      </c>
      <c r="Y217" s="1">
        <v>42565.224432870367</v>
      </c>
      <c r="Z217" s="1">
        <v>42571.150787037041</v>
      </c>
    </row>
    <row r="218" spans="1:27" x14ac:dyDescent="0.3">
      <c r="A218">
        <v>86329</v>
      </c>
      <c r="B218" t="s">
        <v>289</v>
      </c>
      <c r="C218" t="s">
        <v>23</v>
      </c>
      <c r="D218" t="s">
        <v>68</v>
      </c>
      <c r="E218" t="s">
        <v>24</v>
      </c>
      <c r="F218" t="s">
        <v>27</v>
      </c>
      <c r="G218" t="s">
        <v>276</v>
      </c>
      <c r="H218" t="s">
        <v>728</v>
      </c>
      <c r="I218" t="s">
        <v>227</v>
      </c>
      <c r="J218" t="s">
        <v>289</v>
      </c>
      <c r="K218" t="s">
        <v>41</v>
      </c>
      <c r="L218" t="s">
        <v>32</v>
      </c>
      <c r="M218" t="s">
        <v>104</v>
      </c>
      <c r="N218" t="s">
        <v>1194</v>
      </c>
      <c r="O218" t="s">
        <v>472</v>
      </c>
      <c r="Q218" t="s">
        <v>727</v>
      </c>
      <c r="R218" t="s">
        <v>235</v>
      </c>
      <c r="T218" t="s">
        <v>43</v>
      </c>
      <c r="U218" t="s">
        <v>29</v>
      </c>
      <c r="V218" t="s">
        <v>26</v>
      </c>
      <c r="W218" t="s">
        <v>361</v>
      </c>
      <c r="Y218" s="1">
        <v>42570.189872685187</v>
      </c>
      <c r="Z218" s="1">
        <v>42586.190648148149</v>
      </c>
    </row>
    <row r="219" spans="1:27" x14ac:dyDescent="0.3">
      <c r="A219">
        <v>86495</v>
      </c>
      <c r="B219" t="s">
        <v>89</v>
      </c>
      <c r="C219" t="s">
        <v>23</v>
      </c>
      <c r="D219" t="s">
        <v>726</v>
      </c>
      <c r="E219" t="s">
        <v>24</v>
      </c>
      <c r="F219" t="s">
        <v>27</v>
      </c>
      <c r="G219" t="s">
        <v>166</v>
      </c>
      <c r="H219" t="s">
        <v>725</v>
      </c>
      <c r="I219" t="s">
        <v>121</v>
      </c>
      <c r="J219" t="s">
        <v>177</v>
      </c>
      <c r="K219" t="s">
        <v>41</v>
      </c>
      <c r="L219" t="s">
        <v>32</v>
      </c>
      <c r="N219" t="s">
        <v>1194</v>
      </c>
      <c r="O219" t="s">
        <v>1194</v>
      </c>
      <c r="R219" t="s">
        <v>235</v>
      </c>
      <c r="T219" t="s">
        <v>43</v>
      </c>
      <c r="U219" t="s">
        <v>45</v>
      </c>
      <c r="V219" t="s">
        <v>235</v>
      </c>
      <c r="W219" t="s">
        <v>1194</v>
      </c>
      <c r="Y219" s="1">
        <v>42572.26158564815</v>
      </c>
      <c r="Z219" s="1">
        <v>42572.922893518517</v>
      </c>
    </row>
    <row r="220" spans="1:27" x14ac:dyDescent="0.3">
      <c r="A220">
        <v>86622</v>
      </c>
      <c r="B220" t="s">
        <v>253</v>
      </c>
      <c r="C220" t="s">
        <v>23</v>
      </c>
      <c r="D220" t="s">
        <v>157</v>
      </c>
      <c r="E220" t="s">
        <v>262</v>
      </c>
      <c r="F220" t="s">
        <v>27</v>
      </c>
      <c r="G220" t="s">
        <v>42</v>
      </c>
      <c r="H220" t="s">
        <v>1052</v>
      </c>
      <c r="J220" t="s">
        <v>1050</v>
      </c>
      <c r="K220" t="s">
        <v>41</v>
      </c>
      <c r="L220" t="s">
        <v>32</v>
      </c>
      <c r="N220" t="s">
        <v>1194</v>
      </c>
      <c r="O220" t="s">
        <v>1194</v>
      </c>
      <c r="R220" t="s">
        <v>235</v>
      </c>
      <c r="T220" t="s">
        <v>43</v>
      </c>
      <c r="U220" t="s">
        <v>29</v>
      </c>
      <c r="V220" t="s">
        <v>235</v>
      </c>
      <c r="W220" t="s">
        <v>1194</v>
      </c>
      <c r="Y220" s="1">
        <v>42576.990428240744</v>
      </c>
      <c r="Z220" s="1">
        <v>42579.307384259257</v>
      </c>
    </row>
    <row r="221" spans="1:27" x14ac:dyDescent="0.3">
      <c r="A221">
        <v>86699</v>
      </c>
      <c r="B221" t="s">
        <v>144</v>
      </c>
      <c r="C221" t="s">
        <v>23</v>
      </c>
      <c r="D221" t="s">
        <v>68</v>
      </c>
      <c r="E221" t="s">
        <v>262</v>
      </c>
      <c r="F221" t="s">
        <v>27</v>
      </c>
      <c r="G221" t="s">
        <v>42</v>
      </c>
      <c r="H221" t="s">
        <v>1051</v>
      </c>
      <c r="J221" t="s">
        <v>1050</v>
      </c>
      <c r="K221" t="s">
        <v>41</v>
      </c>
      <c r="L221" t="s">
        <v>32</v>
      </c>
      <c r="N221" t="s">
        <v>1194</v>
      </c>
      <c r="O221" t="s">
        <v>1194</v>
      </c>
      <c r="R221" t="s">
        <v>235</v>
      </c>
      <c r="T221" t="s">
        <v>43</v>
      </c>
      <c r="U221" t="s">
        <v>29</v>
      </c>
      <c r="V221" t="s">
        <v>235</v>
      </c>
      <c r="W221" t="s">
        <v>1194</v>
      </c>
      <c r="Y221" s="1">
        <v>42578.029074074075</v>
      </c>
      <c r="Z221" s="1">
        <v>42579.306273148148</v>
      </c>
      <c r="AA221" t="s">
        <v>232</v>
      </c>
    </row>
    <row r="222" spans="1:27" x14ac:dyDescent="0.3">
      <c r="A222">
        <v>86879</v>
      </c>
      <c r="B222" t="s">
        <v>61</v>
      </c>
      <c r="C222" t="s">
        <v>23</v>
      </c>
      <c r="D222" t="s">
        <v>95</v>
      </c>
      <c r="E222" t="s">
        <v>262</v>
      </c>
      <c r="F222" t="s">
        <v>27</v>
      </c>
      <c r="G222" t="s">
        <v>42</v>
      </c>
      <c r="H222" t="s">
        <v>1049</v>
      </c>
      <c r="I222" t="s">
        <v>1048</v>
      </c>
      <c r="J222" t="s">
        <v>198</v>
      </c>
      <c r="K222" t="s">
        <v>41</v>
      </c>
      <c r="L222" t="s">
        <v>32</v>
      </c>
      <c r="N222" t="s">
        <v>1194</v>
      </c>
      <c r="O222" t="s">
        <v>1194</v>
      </c>
      <c r="R222" t="s">
        <v>235</v>
      </c>
      <c r="T222" t="s">
        <v>55</v>
      </c>
      <c r="U222" t="s">
        <v>45</v>
      </c>
      <c r="V222" t="s">
        <v>36</v>
      </c>
      <c r="W222" t="s">
        <v>1194</v>
      </c>
      <c r="Y222" s="1">
        <v>42580.213645833333</v>
      </c>
      <c r="Z222" s="1">
        <v>42591.937199074076</v>
      </c>
    </row>
    <row r="223" spans="1:27" x14ac:dyDescent="0.3">
      <c r="A223">
        <v>87108</v>
      </c>
      <c r="B223" t="s">
        <v>22</v>
      </c>
      <c r="C223" t="s">
        <v>23</v>
      </c>
      <c r="D223" t="s">
        <v>30</v>
      </c>
      <c r="E223" t="s">
        <v>24</v>
      </c>
      <c r="F223" t="s">
        <v>387</v>
      </c>
      <c r="G223" t="s">
        <v>187</v>
      </c>
      <c r="H223" t="s">
        <v>724</v>
      </c>
      <c r="I223" t="s">
        <v>913</v>
      </c>
      <c r="J223" t="s">
        <v>89</v>
      </c>
      <c r="K223" t="s">
        <v>41</v>
      </c>
      <c r="L223" t="s">
        <v>32</v>
      </c>
      <c r="M223" t="s">
        <v>369</v>
      </c>
      <c r="N223" t="s">
        <v>1194</v>
      </c>
      <c r="O223" t="s">
        <v>420</v>
      </c>
      <c r="R223" t="s">
        <v>235</v>
      </c>
      <c r="T223" t="s">
        <v>55</v>
      </c>
      <c r="U223" t="s">
        <v>37</v>
      </c>
      <c r="V223" t="s">
        <v>26</v>
      </c>
      <c r="W223" t="s">
        <v>1194</v>
      </c>
      <c r="Y223" s="1">
        <v>42586.191828703704</v>
      </c>
      <c r="Z223" s="1">
        <v>42787.21534722222</v>
      </c>
    </row>
    <row r="224" spans="1:27" x14ac:dyDescent="0.3">
      <c r="A224">
        <v>87298</v>
      </c>
      <c r="B224" t="s">
        <v>61</v>
      </c>
      <c r="C224" t="s">
        <v>23</v>
      </c>
      <c r="D224" t="s">
        <v>95</v>
      </c>
      <c r="E224" t="s">
        <v>24</v>
      </c>
      <c r="F224" t="s">
        <v>27</v>
      </c>
      <c r="G224" t="s">
        <v>42</v>
      </c>
      <c r="H224" t="s">
        <v>723</v>
      </c>
      <c r="I224" t="s">
        <v>278</v>
      </c>
      <c r="J224" t="s">
        <v>198</v>
      </c>
      <c r="K224" t="s">
        <v>41</v>
      </c>
      <c r="L224" t="s">
        <v>32</v>
      </c>
      <c r="M224" t="s">
        <v>369</v>
      </c>
      <c r="N224" t="s">
        <v>1194</v>
      </c>
      <c r="O224" t="s">
        <v>465</v>
      </c>
      <c r="R224" t="s">
        <v>235</v>
      </c>
      <c r="T224" t="s">
        <v>55</v>
      </c>
      <c r="U224" t="s">
        <v>37</v>
      </c>
      <c r="V224" t="s">
        <v>26</v>
      </c>
      <c r="W224" t="s">
        <v>1194</v>
      </c>
      <c r="Y224" s="1">
        <v>42590.976597222223</v>
      </c>
      <c r="Z224" s="1">
        <v>42613.062824074077</v>
      </c>
    </row>
    <row r="225" spans="1:27" x14ac:dyDescent="0.3">
      <c r="A225">
        <v>87540</v>
      </c>
      <c r="B225" t="s">
        <v>66</v>
      </c>
      <c r="C225" t="s">
        <v>23</v>
      </c>
      <c r="D225" t="s">
        <v>85</v>
      </c>
      <c r="E225" t="s">
        <v>24</v>
      </c>
      <c r="F225" t="s">
        <v>387</v>
      </c>
      <c r="G225" t="s">
        <v>187</v>
      </c>
      <c r="H225" t="s">
        <v>722</v>
      </c>
      <c r="I225" t="s">
        <v>913</v>
      </c>
      <c r="J225" t="s">
        <v>66</v>
      </c>
      <c r="K225" t="s">
        <v>41</v>
      </c>
      <c r="L225" t="s">
        <v>32</v>
      </c>
      <c r="M225" t="s">
        <v>369</v>
      </c>
      <c r="N225" t="s">
        <v>1194</v>
      </c>
      <c r="O225" t="s">
        <v>465</v>
      </c>
      <c r="Q225" t="s">
        <v>541</v>
      </c>
      <c r="R225" t="s">
        <v>235</v>
      </c>
      <c r="T225" t="s">
        <v>43</v>
      </c>
      <c r="U225" t="s">
        <v>45</v>
      </c>
      <c r="V225" t="s">
        <v>235</v>
      </c>
      <c r="W225" t="s">
        <v>361</v>
      </c>
      <c r="Y225" s="1">
        <v>42594.221886574072</v>
      </c>
      <c r="Z225" s="1">
        <v>42779.213599537034</v>
      </c>
    </row>
    <row r="226" spans="1:27" x14ac:dyDescent="0.3">
      <c r="A226">
        <v>88081</v>
      </c>
      <c r="B226" t="s">
        <v>253</v>
      </c>
      <c r="C226" t="s">
        <v>23</v>
      </c>
      <c r="D226" t="s">
        <v>68</v>
      </c>
      <c r="E226" t="s">
        <v>147</v>
      </c>
      <c r="F226" t="s">
        <v>27</v>
      </c>
      <c r="G226" t="s">
        <v>287</v>
      </c>
      <c r="H226" t="s">
        <v>1047</v>
      </c>
      <c r="I226" t="s">
        <v>77</v>
      </c>
      <c r="J226" t="s">
        <v>77</v>
      </c>
      <c r="K226" t="s">
        <v>41</v>
      </c>
      <c r="L226" t="s">
        <v>32</v>
      </c>
      <c r="M226" t="s">
        <v>44</v>
      </c>
      <c r="N226" t="s">
        <v>1194</v>
      </c>
      <c r="O226" t="s">
        <v>1194</v>
      </c>
      <c r="R226" t="s">
        <v>235</v>
      </c>
      <c r="T226" t="s">
        <v>43</v>
      </c>
      <c r="U226" t="s">
        <v>37</v>
      </c>
      <c r="V226" t="s">
        <v>26</v>
      </c>
      <c r="W226" t="s">
        <v>361</v>
      </c>
      <c r="X226" t="s">
        <v>1046</v>
      </c>
      <c r="Y226" s="1">
        <v>42606.60664351852</v>
      </c>
      <c r="Z226" s="1">
        <v>42653.431921296295</v>
      </c>
    </row>
    <row r="227" spans="1:27" x14ac:dyDescent="0.3">
      <c r="A227">
        <v>88512</v>
      </c>
      <c r="B227" t="s">
        <v>253</v>
      </c>
      <c r="C227" t="s">
        <v>23</v>
      </c>
      <c r="D227" t="s">
        <v>106</v>
      </c>
      <c r="E227" t="s">
        <v>24</v>
      </c>
      <c r="F227" t="s">
        <v>387</v>
      </c>
      <c r="G227" t="s">
        <v>76</v>
      </c>
      <c r="H227" t="s">
        <v>721</v>
      </c>
      <c r="I227" t="s">
        <v>913</v>
      </c>
      <c r="J227" t="s">
        <v>99</v>
      </c>
      <c r="K227" t="s">
        <v>41</v>
      </c>
      <c r="L227" t="s">
        <v>32</v>
      </c>
      <c r="M227" t="s">
        <v>369</v>
      </c>
      <c r="N227" t="s">
        <v>1194</v>
      </c>
      <c r="O227" t="s">
        <v>399</v>
      </c>
      <c r="R227" t="s">
        <v>235</v>
      </c>
      <c r="T227" t="s">
        <v>55</v>
      </c>
      <c r="U227" t="s">
        <v>37</v>
      </c>
      <c r="V227" t="s">
        <v>103</v>
      </c>
      <c r="W227" t="s">
        <v>1194</v>
      </c>
      <c r="Y227" s="1">
        <v>42615.428877314815</v>
      </c>
      <c r="Z227" s="1">
        <v>42783.207951388889</v>
      </c>
    </row>
    <row r="228" spans="1:27" x14ac:dyDescent="0.3">
      <c r="A228">
        <v>88684</v>
      </c>
      <c r="B228" t="s">
        <v>197</v>
      </c>
      <c r="C228" t="s">
        <v>23</v>
      </c>
      <c r="D228" t="s">
        <v>199</v>
      </c>
      <c r="E228" t="s">
        <v>24</v>
      </c>
      <c r="F228" t="s">
        <v>27</v>
      </c>
      <c r="G228" t="s">
        <v>263</v>
      </c>
      <c r="H228" t="s">
        <v>720</v>
      </c>
      <c r="I228" t="s">
        <v>932</v>
      </c>
      <c r="J228" t="s">
        <v>301</v>
      </c>
      <c r="K228" t="s">
        <v>41</v>
      </c>
      <c r="L228" t="s">
        <v>240</v>
      </c>
      <c r="M228" t="s">
        <v>365</v>
      </c>
      <c r="N228" t="s">
        <v>1194</v>
      </c>
      <c r="O228" t="s">
        <v>1194</v>
      </c>
      <c r="R228" t="s">
        <v>235</v>
      </c>
      <c r="T228" t="s">
        <v>55</v>
      </c>
      <c r="U228" t="s">
        <v>37</v>
      </c>
      <c r="V228" t="s">
        <v>26</v>
      </c>
      <c r="W228" t="s">
        <v>1194</v>
      </c>
      <c r="Y228" s="1">
        <v>42620.315393518518</v>
      </c>
      <c r="Z228" s="1">
        <v>42722.887604166666</v>
      </c>
    </row>
    <row r="229" spans="1:27" x14ac:dyDescent="0.3">
      <c r="A229">
        <v>88797</v>
      </c>
      <c r="B229" t="s">
        <v>253</v>
      </c>
      <c r="C229" t="s">
        <v>23</v>
      </c>
      <c r="D229" t="s">
        <v>68</v>
      </c>
      <c r="E229" t="s">
        <v>303</v>
      </c>
      <c r="F229" t="s">
        <v>27</v>
      </c>
      <c r="G229" t="s">
        <v>153</v>
      </c>
      <c r="H229" t="s">
        <v>1045</v>
      </c>
      <c r="I229" t="s">
        <v>1044</v>
      </c>
      <c r="J229" t="s">
        <v>253</v>
      </c>
      <c r="K229" t="s">
        <v>41</v>
      </c>
      <c r="L229" t="s">
        <v>32</v>
      </c>
      <c r="M229" t="s">
        <v>104</v>
      </c>
      <c r="N229" t="s">
        <v>1194</v>
      </c>
      <c r="O229" t="s">
        <v>1194</v>
      </c>
      <c r="P229">
        <v>11820</v>
      </c>
      <c r="R229" t="s">
        <v>235</v>
      </c>
      <c r="T229" t="s">
        <v>55</v>
      </c>
      <c r="U229" t="s">
        <v>37</v>
      </c>
      <c r="V229" t="s">
        <v>103</v>
      </c>
      <c r="W229" t="s">
        <v>1194</v>
      </c>
      <c r="Y229" s="1">
        <v>42622.191087962965</v>
      </c>
      <c r="Z229" s="1">
        <v>42632.52921296296</v>
      </c>
    </row>
    <row r="230" spans="1:27" x14ac:dyDescent="0.3">
      <c r="A230">
        <v>89325</v>
      </c>
      <c r="B230" t="s">
        <v>22</v>
      </c>
      <c r="C230" t="s">
        <v>23</v>
      </c>
      <c r="D230" t="s">
        <v>30</v>
      </c>
      <c r="E230" t="s">
        <v>24</v>
      </c>
      <c r="F230" t="s">
        <v>27</v>
      </c>
      <c r="G230" t="s">
        <v>49</v>
      </c>
      <c r="H230" t="s">
        <v>719</v>
      </c>
      <c r="I230" t="s">
        <v>22</v>
      </c>
      <c r="J230" t="s">
        <v>22</v>
      </c>
      <c r="K230" t="s">
        <v>41</v>
      </c>
      <c r="L230" t="s">
        <v>32</v>
      </c>
      <c r="M230" t="s">
        <v>369</v>
      </c>
      <c r="N230" t="s">
        <v>1194</v>
      </c>
      <c r="O230" t="s">
        <v>402</v>
      </c>
      <c r="R230" t="s">
        <v>235</v>
      </c>
      <c r="T230" t="s">
        <v>55</v>
      </c>
      <c r="U230" t="s">
        <v>37</v>
      </c>
      <c r="V230" t="s">
        <v>26</v>
      </c>
      <c r="W230" t="s">
        <v>1194</v>
      </c>
      <c r="Y230" s="1">
        <v>42633.308935185189</v>
      </c>
      <c r="Z230" s="1">
        <v>42704.914618055554</v>
      </c>
    </row>
    <row r="231" spans="1:27" x14ac:dyDescent="0.3">
      <c r="A231">
        <v>89463</v>
      </c>
      <c r="B231" t="s">
        <v>915</v>
      </c>
      <c r="C231" t="s">
        <v>23</v>
      </c>
      <c r="D231" t="s">
        <v>68</v>
      </c>
      <c r="E231" t="s">
        <v>149</v>
      </c>
      <c r="F231" t="s">
        <v>27</v>
      </c>
      <c r="G231" t="s">
        <v>169</v>
      </c>
      <c r="H231" t="s">
        <v>1043</v>
      </c>
      <c r="I231" t="s">
        <v>915</v>
      </c>
      <c r="J231" t="s">
        <v>91</v>
      </c>
      <c r="K231" t="s">
        <v>41</v>
      </c>
      <c r="L231" t="s">
        <v>32</v>
      </c>
      <c r="M231" t="s">
        <v>369</v>
      </c>
      <c r="N231" t="s">
        <v>1194</v>
      </c>
      <c r="O231" t="s">
        <v>1194</v>
      </c>
      <c r="R231" t="s">
        <v>235</v>
      </c>
      <c r="T231" t="s">
        <v>43</v>
      </c>
      <c r="U231" t="s">
        <v>37</v>
      </c>
      <c r="V231" t="s">
        <v>26</v>
      </c>
      <c r="W231" t="s">
        <v>361</v>
      </c>
      <c r="Y231" s="1">
        <v>42635.305706018517</v>
      </c>
      <c r="Z231" s="1">
        <v>42755.054259259261</v>
      </c>
      <c r="AA231" t="s">
        <v>232</v>
      </c>
    </row>
    <row r="232" spans="1:27" x14ac:dyDescent="0.3">
      <c r="A232">
        <v>89673</v>
      </c>
      <c r="B232" t="s">
        <v>150</v>
      </c>
      <c r="C232" t="s">
        <v>23</v>
      </c>
      <c r="D232" t="s">
        <v>106</v>
      </c>
      <c r="E232" t="s">
        <v>303</v>
      </c>
      <c r="F232" t="s">
        <v>387</v>
      </c>
      <c r="G232" t="s">
        <v>187</v>
      </c>
      <c r="H232" t="s">
        <v>1042</v>
      </c>
      <c r="I232" t="s">
        <v>1041</v>
      </c>
      <c r="J232" t="s">
        <v>1041</v>
      </c>
      <c r="K232" t="s">
        <v>41</v>
      </c>
      <c r="L232" t="s">
        <v>32</v>
      </c>
      <c r="N232" t="s">
        <v>1194</v>
      </c>
      <c r="O232" t="s">
        <v>1194</v>
      </c>
      <c r="R232" t="s">
        <v>235</v>
      </c>
      <c r="T232" t="s">
        <v>55</v>
      </c>
      <c r="U232" t="s">
        <v>45</v>
      </c>
      <c r="V232" t="s">
        <v>235</v>
      </c>
      <c r="W232" t="s">
        <v>1194</v>
      </c>
      <c r="Y232" s="1">
        <v>42640.145474537036</v>
      </c>
      <c r="Z232" s="1">
        <v>42655.125706018516</v>
      </c>
      <c r="AA232" t="s">
        <v>232</v>
      </c>
    </row>
    <row r="233" spans="1:27" x14ac:dyDescent="0.3">
      <c r="A233">
        <v>89788</v>
      </c>
      <c r="B233" t="s">
        <v>144</v>
      </c>
      <c r="C233" t="s">
        <v>23</v>
      </c>
      <c r="D233" t="s">
        <v>68</v>
      </c>
      <c r="E233" t="s">
        <v>149</v>
      </c>
      <c r="F233" t="s">
        <v>27</v>
      </c>
      <c r="G233" t="s">
        <v>153</v>
      </c>
      <c r="H233" t="s">
        <v>1040</v>
      </c>
      <c r="J233" t="s">
        <v>204</v>
      </c>
      <c r="K233" t="s">
        <v>41</v>
      </c>
      <c r="L233" t="s">
        <v>32</v>
      </c>
      <c r="M233" t="s">
        <v>369</v>
      </c>
      <c r="N233" t="s">
        <v>1194</v>
      </c>
      <c r="O233" t="s">
        <v>1194</v>
      </c>
      <c r="P233">
        <v>12021</v>
      </c>
      <c r="R233" t="s">
        <v>235</v>
      </c>
      <c r="T233" t="s">
        <v>43</v>
      </c>
      <c r="U233" t="s">
        <v>45</v>
      </c>
      <c r="V233" t="s">
        <v>306</v>
      </c>
      <c r="W233" t="s">
        <v>361</v>
      </c>
      <c r="Y233" s="1">
        <v>42641.401724537034</v>
      </c>
      <c r="Z233" s="1">
        <v>42703.150821759256</v>
      </c>
      <c r="AA233" t="s">
        <v>1039</v>
      </c>
    </row>
    <row r="234" spans="1:27" x14ac:dyDescent="0.3">
      <c r="A234">
        <v>90793</v>
      </c>
      <c r="B234" t="s">
        <v>253</v>
      </c>
      <c r="C234" t="s">
        <v>23</v>
      </c>
      <c r="D234" t="s">
        <v>68</v>
      </c>
      <c r="E234" t="s">
        <v>24</v>
      </c>
      <c r="F234" t="s">
        <v>27</v>
      </c>
      <c r="G234" t="s">
        <v>187</v>
      </c>
      <c r="H234" t="s">
        <v>718</v>
      </c>
      <c r="I234" t="s">
        <v>234</v>
      </c>
      <c r="J234" t="s">
        <v>91</v>
      </c>
      <c r="K234" t="s">
        <v>41</v>
      </c>
      <c r="L234" t="s">
        <v>32</v>
      </c>
      <c r="M234" t="s">
        <v>298</v>
      </c>
      <c r="N234" t="s">
        <v>1194</v>
      </c>
      <c r="O234" t="s">
        <v>1194</v>
      </c>
      <c r="Q234" t="s">
        <v>366</v>
      </c>
      <c r="R234" t="s">
        <v>235</v>
      </c>
      <c r="T234" t="s">
        <v>67</v>
      </c>
      <c r="U234" t="s">
        <v>29</v>
      </c>
      <c r="V234" t="s">
        <v>103</v>
      </c>
      <c r="W234" t="s">
        <v>1194</v>
      </c>
      <c r="Y234" s="1">
        <v>42660.450023148151</v>
      </c>
      <c r="Z234" s="1">
        <v>42776.048530092594</v>
      </c>
    </row>
    <row r="235" spans="1:27" x14ac:dyDescent="0.3">
      <c r="A235">
        <v>91095</v>
      </c>
      <c r="B235" t="s">
        <v>266</v>
      </c>
      <c r="C235" t="s">
        <v>23</v>
      </c>
      <c r="D235" t="s">
        <v>68</v>
      </c>
      <c r="E235" t="s">
        <v>303</v>
      </c>
      <c r="F235" t="s">
        <v>27</v>
      </c>
      <c r="G235" t="s">
        <v>166</v>
      </c>
      <c r="H235" t="s">
        <v>1038</v>
      </c>
      <c r="I235" t="s">
        <v>1037</v>
      </c>
      <c r="J235" t="s">
        <v>266</v>
      </c>
      <c r="K235" t="s">
        <v>41</v>
      </c>
      <c r="L235" t="s">
        <v>32</v>
      </c>
      <c r="M235" t="s">
        <v>369</v>
      </c>
      <c r="N235" t="s">
        <v>1194</v>
      </c>
      <c r="O235" t="s">
        <v>1194</v>
      </c>
      <c r="Q235" t="s">
        <v>1036</v>
      </c>
      <c r="R235" t="s">
        <v>235</v>
      </c>
      <c r="T235" t="s">
        <v>43</v>
      </c>
      <c r="U235" t="s">
        <v>37</v>
      </c>
      <c r="V235" t="s">
        <v>26</v>
      </c>
      <c r="W235" t="s">
        <v>1194</v>
      </c>
      <c r="Y235" s="1">
        <v>42664.327037037037</v>
      </c>
      <c r="Z235" s="1">
        <v>42674.993807870371</v>
      </c>
      <c r="AA235" t="s">
        <v>232</v>
      </c>
    </row>
    <row r="236" spans="1:27" x14ac:dyDescent="0.3">
      <c r="A236">
        <v>91150</v>
      </c>
      <c r="B236" t="s">
        <v>89</v>
      </c>
      <c r="C236" t="s">
        <v>23</v>
      </c>
      <c r="D236" t="s">
        <v>30</v>
      </c>
      <c r="E236" t="s">
        <v>24</v>
      </c>
      <c r="F236" t="s">
        <v>27</v>
      </c>
      <c r="G236" t="s">
        <v>25</v>
      </c>
      <c r="H236" t="s">
        <v>717</v>
      </c>
      <c r="I236" t="s">
        <v>236</v>
      </c>
      <c r="J236" t="s">
        <v>89</v>
      </c>
      <c r="K236" t="s">
        <v>41</v>
      </c>
      <c r="L236" t="s">
        <v>32</v>
      </c>
      <c r="M236" t="s">
        <v>369</v>
      </c>
      <c r="N236" t="s">
        <v>1194</v>
      </c>
      <c r="O236" t="s">
        <v>530</v>
      </c>
      <c r="Q236" t="s">
        <v>716</v>
      </c>
      <c r="R236" t="s">
        <v>235</v>
      </c>
      <c r="T236" t="s">
        <v>55</v>
      </c>
      <c r="U236" t="s">
        <v>37</v>
      </c>
      <c r="V236" t="s">
        <v>26</v>
      </c>
      <c r="W236" t="s">
        <v>1194</v>
      </c>
      <c r="X236" t="s">
        <v>703</v>
      </c>
      <c r="Y236" s="1">
        <v>42667.108807870369</v>
      </c>
      <c r="Z236" s="1">
        <v>42682.103715277779</v>
      </c>
    </row>
    <row r="237" spans="1:27" x14ac:dyDescent="0.3">
      <c r="A237">
        <v>91633</v>
      </c>
      <c r="B237" t="s">
        <v>191</v>
      </c>
      <c r="C237" t="s">
        <v>23</v>
      </c>
      <c r="D237" t="s">
        <v>30</v>
      </c>
      <c r="E237" t="s">
        <v>24</v>
      </c>
      <c r="F237" t="s">
        <v>27</v>
      </c>
      <c r="G237" t="s">
        <v>187</v>
      </c>
      <c r="H237" t="s">
        <v>715</v>
      </c>
      <c r="I237" t="s">
        <v>349</v>
      </c>
      <c r="J237" t="s">
        <v>89</v>
      </c>
      <c r="K237" t="s">
        <v>41</v>
      </c>
      <c r="L237" t="s">
        <v>32</v>
      </c>
      <c r="M237" t="s">
        <v>369</v>
      </c>
      <c r="N237" t="s">
        <v>1194</v>
      </c>
      <c r="O237" t="s">
        <v>530</v>
      </c>
      <c r="Q237" t="s">
        <v>366</v>
      </c>
      <c r="R237" t="s">
        <v>235</v>
      </c>
      <c r="T237" t="s">
        <v>55</v>
      </c>
      <c r="U237" t="s">
        <v>37</v>
      </c>
      <c r="V237" t="s">
        <v>26</v>
      </c>
      <c r="W237" t="s">
        <v>1194</v>
      </c>
      <c r="Y237" s="1">
        <v>42675.906354166669</v>
      </c>
      <c r="Z237" s="1">
        <v>42681.396307870367</v>
      </c>
    </row>
    <row r="238" spans="1:27" x14ac:dyDescent="0.3">
      <c r="A238">
        <v>92187</v>
      </c>
      <c r="B238" t="s">
        <v>61</v>
      </c>
      <c r="C238" t="s">
        <v>23</v>
      </c>
      <c r="D238" t="s">
        <v>95</v>
      </c>
      <c r="E238" t="s">
        <v>24</v>
      </c>
      <c r="F238" t="s">
        <v>27</v>
      </c>
      <c r="G238" t="s">
        <v>42</v>
      </c>
      <c r="H238" t="s">
        <v>714</v>
      </c>
      <c r="I238" t="s">
        <v>936</v>
      </c>
      <c r="J238" t="s">
        <v>150</v>
      </c>
      <c r="K238" t="s">
        <v>41</v>
      </c>
      <c r="L238" t="s">
        <v>32</v>
      </c>
      <c r="M238" t="s">
        <v>638</v>
      </c>
      <c r="N238" t="s">
        <v>1194</v>
      </c>
      <c r="O238" t="s">
        <v>428</v>
      </c>
      <c r="Q238" t="s">
        <v>713</v>
      </c>
      <c r="R238" t="s">
        <v>235</v>
      </c>
      <c r="T238" t="s">
        <v>43</v>
      </c>
      <c r="U238" t="s">
        <v>29</v>
      </c>
      <c r="V238" t="s">
        <v>26</v>
      </c>
      <c r="W238" t="s">
        <v>361</v>
      </c>
      <c r="Y238" s="1">
        <v>42685.228935185187</v>
      </c>
      <c r="Z238" s="1">
        <v>42716.31863425926</v>
      </c>
    </row>
    <row r="239" spans="1:27" x14ac:dyDescent="0.3">
      <c r="A239">
        <v>92442</v>
      </c>
      <c r="B239" t="s">
        <v>54</v>
      </c>
      <c r="C239" t="s">
        <v>23</v>
      </c>
      <c r="D239" t="s">
        <v>68</v>
      </c>
      <c r="E239" t="s">
        <v>24</v>
      </c>
      <c r="F239" t="s">
        <v>27</v>
      </c>
      <c r="G239" t="s">
        <v>166</v>
      </c>
      <c r="H239" t="s">
        <v>711</v>
      </c>
      <c r="I239" t="s">
        <v>935</v>
      </c>
      <c r="J239" t="s">
        <v>143</v>
      </c>
      <c r="K239" t="s">
        <v>41</v>
      </c>
      <c r="L239" t="s">
        <v>32</v>
      </c>
      <c r="M239" t="s">
        <v>365</v>
      </c>
      <c r="N239" t="s">
        <v>1194</v>
      </c>
      <c r="O239" t="s">
        <v>712</v>
      </c>
      <c r="Q239" t="s">
        <v>710</v>
      </c>
      <c r="R239" t="s">
        <v>235</v>
      </c>
      <c r="T239" t="s">
        <v>55</v>
      </c>
      <c r="U239" t="s">
        <v>45</v>
      </c>
      <c r="V239" t="s">
        <v>26</v>
      </c>
      <c r="W239" t="s">
        <v>1194</v>
      </c>
      <c r="X239" t="s">
        <v>709</v>
      </c>
      <c r="Y239" s="1">
        <v>42691.109398148146</v>
      </c>
      <c r="Z239" s="1">
        <v>42739.066678240742</v>
      </c>
    </row>
    <row r="240" spans="1:27" x14ac:dyDescent="0.3">
      <c r="A240">
        <v>93023</v>
      </c>
      <c r="B240" t="s">
        <v>155</v>
      </c>
      <c r="C240" t="s">
        <v>23</v>
      </c>
      <c r="D240" t="s">
        <v>95</v>
      </c>
      <c r="E240" t="s">
        <v>303</v>
      </c>
      <c r="F240" t="s">
        <v>27</v>
      </c>
      <c r="G240" t="s">
        <v>42</v>
      </c>
      <c r="H240" t="s">
        <v>1033</v>
      </c>
      <c r="J240" t="s">
        <v>1032</v>
      </c>
      <c r="K240" t="s">
        <v>41</v>
      </c>
      <c r="L240" t="s">
        <v>240</v>
      </c>
      <c r="M240" t="s">
        <v>185</v>
      </c>
      <c r="N240" t="s">
        <v>1194</v>
      </c>
      <c r="O240" t="s">
        <v>1194</v>
      </c>
      <c r="R240" t="s">
        <v>235</v>
      </c>
      <c r="T240" t="s">
        <v>43</v>
      </c>
      <c r="U240" t="s">
        <v>29</v>
      </c>
      <c r="V240" t="s">
        <v>235</v>
      </c>
      <c r="W240" t="s">
        <v>1194</v>
      </c>
      <c r="Y240" s="1">
        <v>42703.244039351855</v>
      </c>
      <c r="Z240" s="1">
        <v>42774.073900462965</v>
      </c>
    </row>
    <row r="241" spans="1:26" x14ac:dyDescent="0.3">
      <c r="A241">
        <v>93084</v>
      </c>
      <c r="B241" t="s">
        <v>89</v>
      </c>
      <c r="C241" t="s">
        <v>23</v>
      </c>
      <c r="D241" t="s">
        <v>30</v>
      </c>
      <c r="E241" t="s">
        <v>24</v>
      </c>
      <c r="F241" t="s">
        <v>27</v>
      </c>
      <c r="G241" t="s">
        <v>220</v>
      </c>
      <c r="H241" t="s">
        <v>708</v>
      </c>
      <c r="I241" t="s">
        <v>921</v>
      </c>
      <c r="J241" t="s">
        <v>89</v>
      </c>
      <c r="K241" t="s">
        <v>41</v>
      </c>
      <c r="L241" t="s">
        <v>32</v>
      </c>
      <c r="N241" t="s">
        <v>1194</v>
      </c>
      <c r="O241" t="s">
        <v>1194</v>
      </c>
      <c r="R241" t="s">
        <v>235</v>
      </c>
      <c r="T241" t="s">
        <v>55</v>
      </c>
      <c r="U241" t="s">
        <v>45</v>
      </c>
      <c r="V241" t="s">
        <v>26</v>
      </c>
      <c r="W241" t="s">
        <v>1194</v>
      </c>
      <c r="Y241" s="1">
        <v>42704.090613425928</v>
      </c>
      <c r="Z241" s="1">
        <v>42711.039861111109</v>
      </c>
    </row>
    <row r="242" spans="1:26" x14ac:dyDescent="0.3">
      <c r="A242">
        <v>93107</v>
      </c>
      <c r="B242" t="s">
        <v>143</v>
      </c>
      <c r="C242" t="s">
        <v>23</v>
      </c>
      <c r="D242" t="s">
        <v>68</v>
      </c>
      <c r="E242" t="s">
        <v>24</v>
      </c>
      <c r="F242" t="s">
        <v>387</v>
      </c>
      <c r="G242" t="s">
        <v>187</v>
      </c>
      <c r="H242" t="s">
        <v>707</v>
      </c>
      <c r="I242" t="s">
        <v>934</v>
      </c>
      <c r="J242" t="s">
        <v>91</v>
      </c>
      <c r="K242" t="s">
        <v>41</v>
      </c>
      <c r="L242" t="s">
        <v>240</v>
      </c>
      <c r="M242" t="s">
        <v>185</v>
      </c>
      <c r="N242" t="s">
        <v>1194</v>
      </c>
      <c r="O242" t="s">
        <v>1194</v>
      </c>
      <c r="R242" t="s">
        <v>235</v>
      </c>
      <c r="T242" t="s">
        <v>67</v>
      </c>
      <c r="U242" t="s">
        <v>37</v>
      </c>
      <c r="V242" t="s">
        <v>235</v>
      </c>
      <c r="W242" t="s">
        <v>1194</v>
      </c>
      <c r="Y242" s="1">
        <v>42704.328298611108</v>
      </c>
      <c r="Z242" s="1">
        <v>42752.279641203706</v>
      </c>
    </row>
    <row r="243" spans="1:26" x14ac:dyDescent="0.3">
      <c r="A243">
        <v>94097</v>
      </c>
      <c r="B243" t="s">
        <v>22</v>
      </c>
      <c r="C243" t="s">
        <v>23</v>
      </c>
      <c r="D243" t="s">
        <v>30</v>
      </c>
      <c r="E243" t="s">
        <v>24</v>
      </c>
      <c r="F243" t="s">
        <v>387</v>
      </c>
      <c r="G243" t="s">
        <v>187</v>
      </c>
      <c r="H243" t="s">
        <v>704</v>
      </c>
      <c r="I243" t="s">
        <v>913</v>
      </c>
      <c r="J243" t="s">
        <v>89</v>
      </c>
      <c r="K243" t="s">
        <v>41</v>
      </c>
      <c r="L243" t="s">
        <v>240</v>
      </c>
      <c r="M243" t="s">
        <v>365</v>
      </c>
      <c r="N243" t="s">
        <v>1194</v>
      </c>
      <c r="O243" t="s">
        <v>383</v>
      </c>
      <c r="R243" t="s">
        <v>235</v>
      </c>
      <c r="T243" t="s">
        <v>55</v>
      </c>
      <c r="U243" t="s">
        <v>45</v>
      </c>
      <c r="V243" t="s">
        <v>26</v>
      </c>
      <c r="W243" t="s">
        <v>1194</v>
      </c>
      <c r="X243" t="s">
        <v>703</v>
      </c>
      <c r="Y243" s="1">
        <v>42738.907314814816</v>
      </c>
      <c r="Z243" s="1">
        <v>42773.241747685184</v>
      </c>
    </row>
    <row r="244" spans="1:26" x14ac:dyDescent="0.3">
      <c r="A244">
        <v>94122</v>
      </c>
      <c r="B244" t="s">
        <v>702</v>
      </c>
      <c r="C244" t="s">
        <v>23</v>
      </c>
      <c r="D244" t="s">
        <v>374</v>
      </c>
      <c r="E244" t="s">
        <v>24</v>
      </c>
      <c r="F244" t="s">
        <v>27</v>
      </c>
      <c r="G244" t="s">
        <v>25</v>
      </c>
      <c r="H244" t="s">
        <v>701</v>
      </c>
      <c r="J244" t="s">
        <v>700</v>
      </c>
      <c r="K244" t="s">
        <v>41</v>
      </c>
      <c r="L244" t="s">
        <v>240</v>
      </c>
      <c r="M244" t="s">
        <v>44</v>
      </c>
      <c r="N244" t="s">
        <v>1194</v>
      </c>
      <c r="O244" t="s">
        <v>1194</v>
      </c>
      <c r="R244" t="s">
        <v>235</v>
      </c>
      <c r="T244" t="s">
        <v>55</v>
      </c>
      <c r="U244" t="s">
        <v>45</v>
      </c>
      <c r="V244" t="s">
        <v>235</v>
      </c>
      <c r="W244" t="s">
        <v>1194</v>
      </c>
      <c r="X244" t="s">
        <v>378</v>
      </c>
      <c r="Y244" s="1">
        <v>42739.236076388886</v>
      </c>
      <c r="Z244" s="1">
        <v>42771.985289351855</v>
      </c>
    </row>
    <row r="245" spans="1:26" x14ac:dyDescent="0.3">
      <c r="A245">
        <v>94403</v>
      </c>
      <c r="B245" t="s">
        <v>99</v>
      </c>
      <c r="C245" t="s">
        <v>23</v>
      </c>
      <c r="D245" t="s">
        <v>106</v>
      </c>
      <c r="E245" t="s">
        <v>303</v>
      </c>
      <c r="F245" t="s">
        <v>27</v>
      </c>
      <c r="G245" t="s">
        <v>187</v>
      </c>
      <c r="H245" t="s">
        <v>1031</v>
      </c>
      <c r="I245" t="s">
        <v>331</v>
      </c>
      <c r="J245" t="s">
        <v>77</v>
      </c>
      <c r="K245" t="s">
        <v>41</v>
      </c>
      <c r="L245" t="s">
        <v>240</v>
      </c>
      <c r="M245" t="s">
        <v>365</v>
      </c>
      <c r="N245" t="s">
        <v>1194</v>
      </c>
      <c r="O245" t="s">
        <v>1194</v>
      </c>
      <c r="Q245" t="s">
        <v>366</v>
      </c>
      <c r="R245" t="s">
        <v>235</v>
      </c>
      <c r="T245" t="s">
        <v>67</v>
      </c>
      <c r="U245" t="s">
        <v>45</v>
      </c>
      <c r="V245" t="s">
        <v>26</v>
      </c>
      <c r="W245" t="s">
        <v>1194</v>
      </c>
      <c r="Y245" s="1">
        <v>42745.47011574074</v>
      </c>
      <c r="Z245" s="1">
        <v>42746.159398148149</v>
      </c>
    </row>
    <row r="246" spans="1:26" x14ac:dyDescent="0.3">
      <c r="A246">
        <v>95144</v>
      </c>
      <c r="B246" t="s">
        <v>66</v>
      </c>
      <c r="C246" t="s">
        <v>23</v>
      </c>
      <c r="D246" t="s">
        <v>374</v>
      </c>
      <c r="E246" t="s">
        <v>24</v>
      </c>
      <c r="F246" t="s">
        <v>27</v>
      </c>
      <c r="G246" t="s">
        <v>49</v>
      </c>
      <c r="H246" t="s">
        <v>699</v>
      </c>
      <c r="I246" t="s">
        <v>285</v>
      </c>
      <c r="J246" t="s">
        <v>285</v>
      </c>
      <c r="K246" t="s">
        <v>41</v>
      </c>
      <c r="L246" t="s">
        <v>240</v>
      </c>
      <c r="M246" t="s">
        <v>44</v>
      </c>
      <c r="N246" t="s">
        <v>1194</v>
      </c>
      <c r="O246" t="s">
        <v>1194</v>
      </c>
      <c r="R246" t="s">
        <v>235</v>
      </c>
      <c r="T246" t="s">
        <v>67</v>
      </c>
      <c r="U246" t="s">
        <v>60</v>
      </c>
      <c r="V246" t="s">
        <v>235</v>
      </c>
      <c r="W246" t="s">
        <v>1194</v>
      </c>
      <c r="X246" t="s">
        <v>378</v>
      </c>
      <c r="Y246" s="1">
        <v>42762.451701388891</v>
      </c>
      <c r="Z246" s="1">
        <v>42771.987256944441</v>
      </c>
    </row>
    <row r="247" spans="1:26" x14ac:dyDescent="0.3">
      <c r="A247">
        <v>95239</v>
      </c>
      <c r="B247" t="s">
        <v>266</v>
      </c>
      <c r="C247" t="s">
        <v>23</v>
      </c>
      <c r="D247" t="s">
        <v>95</v>
      </c>
      <c r="E247" t="s">
        <v>303</v>
      </c>
      <c r="F247" t="s">
        <v>27</v>
      </c>
      <c r="G247" t="s">
        <v>49</v>
      </c>
      <c r="H247" t="s">
        <v>1030</v>
      </c>
      <c r="J247" t="s">
        <v>933</v>
      </c>
      <c r="K247" t="s">
        <v>41</v>
      </c>
      <c r="L247" t="s">
        <v>28</v>
      </c>
      <c r="N247" t="s">
        <v>1194</v>
      </c>
      <c r="O247" t="s">
        <v>1194</v>
      </c>
      <c r="R247" t="s">
        <v>235</v>
      </c>
      <c r="T247" t="s">
        <v>43</v>
      </c>
      <c r="U247" t="s">
        <v>29</v>
      </c>
      <c r="V247" t="s">
        <v>235</v>
      </c>
      <c r="W247" t="s">
        <v>1194</v>
      </c>
      <c r="X247" t="s">
        <v>1029</v>
      </c>
      <c r="Y247" s="1">
        <v>42766.180034722223</v>
      </c>
      <c r="Z247" s="1">
        <v>42772.079756944448</v>
      </c>
    </row>
    <row r="248" spans="1:26" x14ac:dyDescent="0.3">
      <c r="A248">
        <v>96025</v>
      </c>
      <c r="B248" t="s">
        <v>143</v>
      </c>
      <c r="C248" t="s">
        <v>23</v>
      </c>
      <c r="D248" t="s">
        <v>1208</v>
      </c>
      <c r="E248" t="s">
        <v>262</v>
      </c>
      <c r="F248" t="s">
        <v>27</v>
      </c>
      <c r="G248" t="s">
        <v>187</v>
      </c>
      <c r="H248" t="s">
        <v>1207</v>
      </c>
      <c r="I248" t="s">
        <v>195</v>
      </c>
      <c r="J248" t="s">
        <v>143</v>
      </c>
      <c r="K248" t="s">
        <v>41</v>
      </c>
      <c r="L248" t="s">
        <v>240</v>
      </c>
      <c r="M248" t="s">
        <v>44</v>
      </c>
      <c r="N248" t="s">
        <v>1194</v>
      </c>
      <c r="O248" t="s">
        <v>1194</v>
      </c>
      <c r="R248" t="s">
        <v>235</v>
      </c>
      <c r="T248" t="s">
        <v>55</v>
      </c>
      <c r="U248" t="s">
        <v>37</v>
      </c>
      <c r="V248" t="s">
        <v>26</v>
      </c>
      <c r="W248" t="s">
        <v>1194</v>
      </c>
      <c r="X248" t="s">
        <v>629</v>
      </c>
      <c r="Y248" s="1">
        <v>42782.220254629632</v>
      </c>
      <c r="Z248" s="1">
        <v>42787.290520833332</v>
      </c>
    </row>
    <row r="249" spans="1:26" x14ac:dyDescent="0.3">
      <c r="A249">
        <v>76618</v>
      </c>
      <c r="B249" t="s">
        <v>177</v>
      </c>
      <c r="C249" t="s">
        <v>162</v>
      </c>
      <c r="D249" t="s">
        <v>216</v>
      </c>
      <c r="E249" t="s">
        <v>147</v>
      </c>
      <c r="F249" t="s">
        <v>27</v>
      </c>
      <c r="G249" t="s">
        <v>49</v>
      </c>
      <c r="H249" t="s">
        <v>1028</v>
      </c>
      <c r="I249" t="s">
        <v>163</v>
      </c>
      <c r="J249" t="s">
        <v>163</v>
      </c>
      <c r="K249" t="s">
        <v>41</v>
      </c>
      <c r="L249" t="s">
        <v>32</v>
      </c>
      <c r="M249" t="s">
        <v>44</v>
      </c>
      <c r="N249" t="s">
        <v>1194</v>
      </c>
      <c r="O249" t="s">
        <v>1194</v>
      </c>
      <c r="R249" t="s">
        <v>235</v>
      </c>
      <c r="T249" t="s">
        <v>43</v>
      </c>
      <c r="U249" t="s">
        <v>29</v>
      </c>
      <c r="V249" t="s">
        <v>26</v>
      </c>
      <c r="W249" t="s">
        <v>1194</v>
      </c>
      <c r="X249" t="s">
        <v>1027</v>
      </c>
      <c r="Y249" s="1">
        <v>42405.122025462966</v>
      </c>
      <c r="Z249" s="1">
        <v>42422.299942129626</v>
      </c>
    </row>
    <row r="250" spans="1:26" x14ac:dyDescent="0.3">
      <c r="A250">
        <v>78020</v>
      </c>
      <c r="B250" t="s">
        <v>182</v>
      </c>
      <c r="C250" t="s">
        <v>162</v>
      </c>
      <c r="D250" t="s">
        <v>231</v>
      </c>
      <c r="E250" t="s">
        <v>24</v>
      </c>
      <c r="F250" t="s">
        <v>27</v>
      </c>
      <c r="G250" t="s">
        <v>127</v>
      </c>
      <c r="H250" t="s">
        <v>698</v>
      </c>
      <c r="I250" t="s">
        <v>163</v>
      </c>
      <c r="J250" t="s">
        <v>163</v>
      </c>
      <c r="K250" t="s">
        <v>41</v>
      </c>
      <c r="L250" t="s">
        <v>32</v>
      </c>
      <c r="N250" t="s">
        <v>1194</v>
      </c>
      <c r="O250" t="s">
        <v>1194</v>
      </c>
      <c r="R250" t="s">
        <v>235</v>
      </c>
      <c r="T250" t="s">
        <v>43</v>
      </c>
      <c r="U250" t="s">
        <v>29</v>
      </c>
      <c r="V250" t="s">
        <v>36</v>
      </c>
      <c r="W250" t="s">
        <v>361</v>
      </c>
      <c r="Y250" s="1">
        <v>42430.842916666668</v>
      </c>
      <c r="Z250" s="1">
        <v>42785.958078703705</v>
      </c>
    </row>
    <row r="251" spans="1:26" x14ac:dyDescent="0.3">
      <c r="A251">
        <v>78875</v>
      </c>
      <c r="B251" t="s">
        <v>288</v>
      </c>
      <c r="C251" t="s">
        <v>162</v>
      </c>
      <c r="D251" t="s">
        <v>216</v>
      </c>
      <c r="E251" t="s">
        <v>24</v>
      </c>
      <c r="F251" t="s">
        <v>27</v>
      </c>
      <c r="G251" t="s">
        <v>220</v>
      </c>
      <c r="H251" t="s">
        <v>697</v>
      </c>
      <c r="I251" t="s">
        <v>288</v>
      </c>
      <c r="J251" t="s">
        <v>486</v>
      </c>
      <c r="K251" t="s">
        <v>41</v>
      </c>
      <c r="L251" t="s">
        <v>32</v>
      </c>
      <c r="N251" t="s">
        <v>1194</v>
      </c>
      <c r="O251" t="s">
        <v>1194</v>
      </c>
      <c r="R251" t="s">
        <v>235</v>
      </c>
      <c r="T251" t="s">
        <v>67</v>
      </c>
      <c r="U251" t="s">
        <v>45</v>
      </c>
      <c r="V251" t="s">
        <v>235</v>
      </c>
      <c r="W251" t="s">
        <v>1194</v>
      </c>
      <c r="Y251" s="1">
        <v>42444.66033564815</v>
      </c>
      <c r="Z251" s="1">
        <v>42445.980069444442</v>
      </c>
    </row>
    <row r="252" spans="1:26" x14ac:dyDescent="0.3">
      <c r="A252">
        <v>79685</v>
      </c>
      <c r="B252" t="s">
        <v>173</v>
      </c>
      <c r="C252" t="s">
        <v>162</v>
      </c>
      <c r="D252" t="s">
        <v>216</v>
      </c>
      <c r="E252" t="s">
        <v>24</v>
      </c>
      <c r="F252" t="s">
        <v>27</v>
      </c>
      <c r="G252" t="s">
        <v>49</v>
      </c>
      <c r="H252" t="s">
        <v>696</v>
      </c>
      <c r="I252" t="s">
        <v>163</v>
      </c>
      <c r="J252" t="s">
        <v>163</v>
      </c>
      <c r="K252" t="s">
        <v>41</v>
      </c>
      <c r="L252" t="s">
        <v>32</v>
      </c>
      <c r="N252" t="s">
        <v>1194</v>
      </c>
      <c r="O252" t="s">
        <v>1194</v>
      </c>
      <c r="R252" t="s">
        <v>235</v>
      </c>
      <c r="T252" t="s">
        <v>55</v>
      </c>
      <c r="U252" t="s">
        <v>37</v>
      </c>
      <c r="V252" t="s">
        <v>235</v>
      </c>
      <c r="W252" t="s">
        <v>1194</v>
      </c>
      <c r="Y252" s="1">
        <v>42458.033101851855</v>
      </c>
      <c r="Z252" s="1">
        <v>42724.124166666668</v>
      </c>
    </row>
    <row r="253" spans="1:26" x14ac:dyDescent="0.3">
      <c r="A253">
        <v>81783</v>
      </c>
      <c r="B253" t="s">
        <v>695</v>
      </c>
      <c r="C253" t="s">
        <v>162</v>
      </c>
      <c r="D253" t="s">
        <v>216</v>
      </c>
      <c r="E253" t="s">
        <v>24</v>
      </c>
      <c r="F253" t="s">
        <v>27</v>
      </c>
      <c r="G253" t="s">
        <v>127</v>
      </c>
      <c r="H253" t="s">
        <v>694</v>
      </c>
      <c r="I253" t="s">
        <v>182</v>
      </c>
      <c r="J253" t="s">
        <v>91</v>
      </c>
      <c r="K253" t="s">
        <v>41</v>
      </c>
      <c r="L253" t="s">
        <v>32</v>
      </c>
      <c r="N253" t="s">
        <v>1194</v>
      </c>
      <c r="O253" t="s">
        <v>1194</v>
      </c>
      <c r="R253" t="s">
        <v>235</v>
      </c>
      <c r="T253" t="s">
        <v>43</v>
      </c>
      <c r="U253" t="s">
        <v>29</v>
      </c>
      <c r="V253" t="s">
        <v>306</v>
      </c>
      <c r="W253" t="s">
        <v>1194</v>
      </c>
      <c r="Y253" s="1">
        <v>42487.526180555556</v>
      </c>
      <c r="Z253" s="1">
        <v>42724.046990740739</v>
      </c>
    </row>
    <row r="254" spans="1:26" x14ac:dyDescent="0.3">
      <c r="A254">
        <v>83932</v>
      </c>
      <c r="B254" t="s">
        <v>105</v>
      </c>
      <c r="C254" t="s">
        <v>162</v>
      </c>
      <c r="D254" t="s">
        <v>216</v>
      </c>
      <c r="E254" t="s">
        <v>262</v>
      </c>
      <c r="F254" t="s">
        <v>27</v>
      </c>
      <c r="G254" t="s">
        <v>187</v>
      </c>
      <c r="H254" t="s">
        <v>1026</v>
      </c>
      <c r="I254" t="s">
        <v>163</v>
      </c>
      <c r="J254" t="s">
        <v>163</v>
      </c>
      <c r="K254" t="s">
        <v>41</v>
      </c>
      <c r="L254" t="s">
        <v>32</v>
      </c>
      <c r="N254" t="s">
        <v>1194</v>
      </c>
      <c r="O254" t="s">
        <v>1194</v>
      </c>
      <c r="R254" t="s">
        <v>235</v>
      </c>
      <c r="T254" t="s">
        <v>55</v>
      </c>
      <c r="U254" t="s">
        <v>37</v>
      </c>
      <c r="V254" t="s">
        <v>26</v>
      </c>
      <c r="W254" t="s">
        <v>1194</v>
      </c>
      <c r="Y254" s="1">
        <v>42523.220150462963</v>
      </c>
      <c r="Z254" s="1">
        <v>42545.130787037036</v>
      </c>
    </row>
    <row r="255" spans="1:26" x14ac:dyDescent="0.3">
      <c r="A255">
        <v>84534</v>
      </c>
      <c r="B255" t="s">
        <v>800</v>
      </c>
      <c r="C255" t="s">
        <v>162</v>
      </c>
      <c r="D255" t="s">
        <v>1025</v>
      </c>
      <c r="E255" t="s">
        <v>149</v>
      </c>
      <c r="F255" t="s">
        <v>27</v>
      </c>
      <c r="G255" t="s">
        <v>187</v>
      </c>
      <c r="H255" t="s">
        <v>1024</v>
      </c>
      <c r="I255" t="s">
        <v>800</v>
      </c>
      <c r="J255" t="s">
        <v>800</v>
      </c>
      <c r="K255" t="s">
        <v>41</v>
      </c>
      <c r="L255" t="s">
        <v>32</v>
      </c>
      <c r="N255" t="s">
        <v>1194</v>
      </c>
      <c r="O255" t="s">
        <v>1194</v>
      </c>
      <c r="R255" t="s">
        <v>235</v>
      </c>
      <c r="T255" t="s">
        <v>55</v>
      </c>
      <c r="U255" t="s">
        <v>45</v>
      </c>
      <c r="V255" t="s">
        <v>235</v>
      </c>
      <c r="W255" t="s">
        <v>1194</v>
      </c>
      <c r="Y255" s="1">
        <v>42535.150011574071</v>
      </c>
      <c r="Z255" s="1">
        <v>42569.970902777779</v>
      </c>
    </row>
    <row r="256" spans="1:26" x14ac:dyDescent="0.3">
      <c r="A256">
        <v>88717</v>
      </c>
      <c r="B256" t="s">
        <v>161</v>
      </c>
      <c r="C256" t="s">
        <v>162</v>
      </c>
      <c r="D256" t="s">
        <v>216</v>
      </c>
      <c r="E256" t="s">
        <v>262</v>
      </c>
      <c r="F256" t="s">
        <v>27</v>
      </c>
      <c r="G256" t="s">
        <v>169</v>
      </c>
      <c r="H256" t="s">
        <v>1023</v>
      </c>
      <c r="I256" t="s">
        <v>163</v>
      </c>
      <c r="J256" t="s">
        <v>163</v>
      </c>
      <c r="K256" t="s">
        <v>41</v>
      </c>
      <c r="L256" t="s">
        <v>32</v>
      </c>
      <c r="M256" t="s">
        <v>369</v>
      </c>
      <c r="N256" t="s">
        <v>1194</v>
      </c>
      <c r="O256" t="s">
        <v>1194</v>
      </c>
      <c r="R256" t="s">
        <v>235</v>
      </c>
      <c r="T256" t="s">
        <v>43</v>
      </c>
      <c r="U256" t="s">
        <v>29</v>
      </c>
      <c r="V256" t="s">
        <v>26</v>
      </c>
      <c r="W256" t="s">
        <v>1194</v>
      </c>
      <c r="Y256" s="1">
        <v>42620.975659722222</v>
      </c>
      <c r="Z256" s="1">
        <v>42718.166388888887</v>
      </c>
    </row>
    <row r="257" spans="1:27" x14ac:dyDescent="0.3">
      <c r="A257">
        <v>91541</v>
      </c>
      <c r="B257" t="s">
        <v>316</v>
      </c>
      <c r="C257" t="s">
        <v>162</v>
      </c>
      <c r="D257" t="s">
        <v>164</v>
      </c>
      <c r="E257" t="s">
        <v>24</v>
      </c>
      <c r="F257" t="s">
        <v>387</v>
      </c>
      <c r="G257" t="s">
        <v>187</v>
      </c>
      <c r="H257" t="s">
        <v>693</v>
      </c>
      <c r="I257" t="s">
        <v>913</v>
      </c>
      <c r="J257" t="s">
        <v>91</v>
      </c>
      <c r="K257" t="s">
        <v>41</v>
      </c>
      <c r="L257" t="s">
        <v>240</v>
      </c>
      <c r="M257" t="s">
        <v>365</v>
      </c>
      <c r="N257" t="s">
        <v>1194</v>
      </c>
      <c r="O257" t="s">
        <v>381</v>
      </c>
      <c r="Q257" t="s">
        <v>692</v>
      </c>
      <c r="R257" t="s">
        <v>235</v>
      </c>
      <c r="T257" t="s">
        <v>43</v>
      </c>
      <c r="U257" t="s">
        <v>29</v>
      </c>
      <c r="V257" t="s">
        <v>26</v>
      </c>
      <c r="W257" t="s">
        <v>1194</v>
      </c>
      <c r="Y257" s="1">
        <v>42671.465949074074</v>
      </c>
      <c r="Z257" s="1">
        <v>42786.222928240742</v>
      </c>
      <c r="AA257" t="s">
        <v>232</v>
      </c>
    </row>
    <row r="258" spans="1:27" x14ac:dyDescent="0.3">
      <c r="A258">
        <v>76172</v>
      </c>
      <c r="B258" t="s">
        <v>99</v>
      </c>
      <c r="C258" t="s">
        <v>34</v>
      </c>
      <c r="D258" t="s">
        <v>281</v>
      </c>
      <c r="E258" t="s">
        <v>24</v>
      </c>
      <c r="F258" t="s">
        <v>387</v>
      </c>
      <c r="G258" t="s">
        <v>49</v>
      </c>
      <c r="H258" t="s">
        <v>691</v>
      </c>
      <c r="I258" t="s">
        <v>928</v>
      </c>
      <c r="J258" t="s">
        <v>690</v>
      </c>
      <c r="K258" t="s">
        <v>60</v>
      </c>
      <c r="L258" t="s">
        <v>32</v>
      </c>
      <c r="N258" t="s">
        <v>1194</v>
      </c>
      <c r="O258" t="s">
        <v>1194</v>
      </c>
      <c r="R258" t="s">
        <v>235</v>
      </c>
      <c r="T258" t="s">
        <v>55</v>
      </c>
      <c r="U258" t="s">
        <v>60</v>
      </c>
      <c r="V258" t="s">
        <v>235</v>
      </c>
      <c r="W258" t="s">
        <v>1194</v>
      </c>
      <c r="X258" t="s">
        <v>659</v>
      </c>
      <c r="Y258" s="1">
        <v>42396.98101851852</v>
      </c>
      <c r="Z258" s="1">
        <v>42765.145115740743</v>
      </c>
    </row>
    <row r="259" spans="1:27" x14ac:dyDescent="0.3">
      <c r="A259">
        <v>89816</v>
      </c>
      <c r="B259" t="s">
        <v>47</v>
      </c>
      <c r="C259" t="s">
        <v>34</v>
      </c>
      <c r="D259" t="s">
        <v>689</v>
      </c>
      <c r="E259" t="s">
        <v>24</v>
      </c>
      <c r="F259" t="s">
        <v>27</v>
      </c>
      <c r="G259" t="s">
        <v>49</v>
      </c>
      <c r="H259" t="s">
        <v>688</v>
      </c>
      <c r="I259" t="s">
        <v>47</v>
      </c>
      <c r="J259" t="s">
        <v>47</v>
      </c>
      <c r="K259" t="s">
        <v>60</v>
      </c>
      <c r="L259" t="s">
        <v>32</v>
      </c>
      <c r="N259" t="s">
        <v>1194</v>
      </c>
      <c r="O259" t="s">
        <v>1194</v>
      </c>
      <c r="R259" t="s">
        <v>235</v>
      </c>
      <c r="T259" t="s">
        <v>55</v>
      </c>
      <c r="U259" t="s">
        <v>60</v>
      </c>
      <c r="V259" t="s">
        <v>26</v>
      </c>
      <c r="W259" t="s">
        <v>1194</v>
      </c>
      <c r="Y259" s="1">
        <v>42642.068159722221</v>
      </c>
      <c r="Z259" s="1">
        <v>42710.120740740742</v>
      </c>
    </row>
    <row r="260" spans="1:27" x14ac:dyDescent="0.3">
      <c r="A260">
        <v>66366</v>
      </c>
      <c r="B260" t="s">
        <v>62</v>
      </c>
      <c r="C260" t="s">
        <v>34</v>
      </c>
      <c r="D260" t="s">
        <v>319</v>
      </c>
      <c r="E260" t="s">
        <v>24</v>
      </c>
      <c r="F260" t="s">
        <v>27</v>
      </c>
      <c r="G260" t="s">
        <v>166</v>
      </c>
      <c r="H260" t="s">
        <v>687</v>
      </c>
      <c r="J260" t="s">
        <v>77</v>
      </c>
      <c r="K260" t="s">
        <v>41</v>
      </c>
      <c r="L260" t="s">
        <v>101</v>
      </c>
      <c r="N260" t="s">
        <v>1194</v>
      </c>
      <c r="O260" t="s">
        <v>1194</v>
      </c>
      <c r="R260" t="s">
        <v>235</v>
      </c>
      <c r="T260" t="s">
        <v>43</v>
      </c>
      <c r="U260" t="s">
        <v>29</v>
      </c>
      <c r="V260" t="s">
        <v>112</v>
      </c>
      <c r="W260" t="s">
        <v>1194</v>
      </c>
      <c r="Y260" s="1">
        <v>42215.659780092596</v>
      </c>
      <c r="Z260" s="1">
        <v>42319.968229166669</v>
      </c>
      <c r="AA260" t="s">
        <v>686</v>
      </c>
    </row>
    <row r="261" spans="1:27" x14ac:dyDescent="0.3">
      <c r="A261">
        <v>75858</v>
      </c>
      <c r="B261" t="s">
        <v>1022</v>
      </c>
      <c r="C261" t="s">
        <v>34</v>
      </c>
      <c r="D261" t="s">
        <v>151</v>
      </c>
      <c r="E261" t="s">
        <v>303</v>
      </c>
      <c r="F261" t="s">
        <v>27</v>
      </c>
      <c r="G261" t="s">
        <v>42</v>
      </c>
      <c r="H261" t="s">
        <v>1021</v>
      </c>
      <c r="J261" t="s">
        <v>91</v>
      </c>
      <c r="K261" t="s">
        <v>41</v>
      </c>
      <c r="L261" t="s">
        <v>32</v>
      </c>
      <c r="N261" t="s">
        <v>1194</v>
      </c>
      <c r="O261" t="s">
        <v>1194</v>
      </c>
      <c r="R261" t="s">
        <v>235</v>
      </c>
      <c r="T261" t="s">
        <v>55</v>
      </c>
      <c r="U261" t="s">
        <v>45</v>
      </c>
      <c r="V261" t="s">
        <v>156</v>
      </c>
      <c r="W261" t="s">
        <v>1194</v>
      </c>
      <c r="Y261" s="1">
        <v>42394.677754629629</v>
      </c>
      <c r="Z261" s="1">
        <v>42585.29582175926</v>
      </c>
    </row>
    <row r="262" spans="1:27" x14ac:dyDescent="0.3">
      <c r="A262">
        <v>76567</v>
      </c>
      <c r="B262" t="s">
        <v>926</v>
      </c>
      <c r="C262" t="s">
        <v>34</v>
      </c>
      <c r="D262" t="s">
        <v>1020</v>
      </c>
      <c r="E262" t="s">
        <v>262</v>
      </c>
      <c r="F262" t="s">
        <v>27</v>
      </c>
      <c r="G262" t="s">
        <v>42</v>
      </c>
      <c r="H262" t="s">
        <v>1019</v>
      </c>
      <c r="J262" t="s">
        <v>926</v>
      </c>
      <c r="K262" t="s">
        <v>41</v>
      </c>
      <c r="L262" t="s">
        <v>32</v>
      </c>
      <c r="N262" t="s">
        <v>1194</v>
      </c>
      <c r="O262" t="s">
        <v>1194</v>
      </c>
      <c r="R262" t="s">
        <v>235</v>
      </c>
      <c r="T262" t="s">
        <v>43</v>
      </c>
      <c r="U262" t="s">
        <v>29</v>
      </c>
      <c r="V262" t="s">
        <v>235</v>
      </c>
      <c r="W262" t="s">
        <v>1194</v>
      </c>
      <c r="Y262" s="1">
        <v>42404.444687499999</v>
      </c>
      <c r="Z262" s="1">
        <v>42579.332407407404</v>
      </c>
    </row>
    <row r="263" spans="1:27" x14ac:dyDescent="0.3">
      <c r="A263">
        <v>81414</v>
      </c>
      <c r="B263" t="s">
        <v>253</v>
      </c>
      <c r="C263" t="s">
        <v>34</v>
      </c>
      <c r="D263" t="s">
        <v>151</v>
      </c>
      <c r="E263" t="s">
        <v>149</v>
      </c>
      <c r="F263" t="s">
        <v>27</v>
      </c>
      <c r="G263" t="s">
        <v>187</v>
      </c>
      <c r="H263" t="s">
        <v>1018</v>
      </c>
      <c r="I263" t="s">
        <v>943</v>
      </c>
      <c r="J263" t="s">
        <v>91</v>
      </c>
      <c r="K263" t="s">
        <v>41</v>
      </c>
      <c r="L263" t="s">
        <v>32</v>
      </c>
      <c r="N263" t="s">
        <v>1194</v>
      </c>
      <c r="O263" t="s">
        <v>1194</v>
      </c>
      <c r="R263" t="s">
        <v>235</v>
      </c>
      <c r="S263" t="s">
        <v>426</v>
      </c>
      <c r="T263" t="s">
        <v>43</v>
      </c>
      <c r="U263" t="s">
        <v>29</v>
      </c>
      <c r="V263" t="s">
        <v>36</v>
      </c>
      <c r="W263" t="s">
        <v>361</v>
      </c>
      <c r="Y263" s="1">
        <v>42482.525868055556</v>
      </c>
      <c r="Z263" s="1">
        <v>42559.006840277776</v>
      </c>
    </row>
    <row r="264" spans="1:27" x14ac:dyDescent="0.3">
      <c r="A264">
        <v>82351</v>
      </c>
      <c r="B264" t="s">
        <v>670</v>
      </c>
      <c r="C264" t="s">
        <v>34</v>
      </c>
      <c r="D264" t="s">
        <v>151</v>
      </c>
      <c r="E264" t="s">
        <v>149</v>
      </c>
      <c r="F264" t="s">
        <v>27</v>
      </c>
      <c r="G264" t="s">
        <v>42</v>
      </c>
      <c r="H264" t="s">
        <v>1017</v>
      </c>
      <c r="J264" t="s">
        <v>670</v>
      </c>
      <c r="K264" t="s">
        <v>41</v>
      </c>
      <c r="L264" t="s">
        <v>32</v>
      </c>
      <c r="N264" t="s">
        <v>1194</v>
      </c>
      <c r="O264" t="s">
        <v>1194</v>
      </c>
      <c r="R264" t="s">
        <v>235</v>
      </c>
      <c r="T264" t="s">
        <v>43</v>
      </c>
      <c r="U264" t="s">
        <v>45</v>
      </c>
      <c r="V264" t="s">
        <v>235</v>
      </c>
      <c r="W264" t="s">
        <v>1194</v>
      </c>
      <c r="Y264" s="1">
        <v>42495.256377314814</v>
      </c>
      <c r="Z264" s="1">
        <v>42592.14371527778</v>
      </c>
    </row>
    <row r="265" spans="1:27" x14ac:dyDescent="0.3">
      <c r="A265">
        <v>82492</v>
      </c>
      <c r="B265" t="s">
        <v>82</v>
      </c>
      <c r="C265" t="s">
        <v>34</v>
      </c>
      <c r="D265" t="s">
        <v>53</v>
      </c>
      <c r="E265" t="s">
        <v>24</v>
      </c>
      <c r="F265" t="s">
        <v>27</v>
      </c>
      <c r="G265" t="s">
        <v>201</v>
      </c>
      <c r="H265" t="s">
        <v>1206</v>
      </c>
      <c r="J265" t="s">
        <v>99</v>
      </c>
      <c r="K265" t="s">
        <v>41</v>
      </c>
      <c r="L265" t="s">
        <v>240</v>
      </c>
      <c r="M265" t="s">
        <v>365</v>
      </c>
      <c r="N265" t="s">
        <v>1194</v>
      </c>
      <c r="O265" t="s">
        <v>1194</v>
      </c>
      <c r="R265" t="s">
        <v>235</v>
      </c>
      <c r="T265" t="s">
        <v>43</v>
      </c>
      <c r="U265" t="s">
        <v>29</v>
      </c>
      <c r="V265" t="s">
        <v>36</v>
      </c>
      <c r="W265" t="s">
        <v>456</v>
      </c>
      <c r="Y265" s="1">
        <v>42499.097928240742</v>
      </c>
      <c r="Z265" s="1">
        <v>42786.142291666663</v>
      </c>
    </row>
    <row r="266" spans="1:27" x14ac:dyDescent="0.3">
      <c r="A266">
        <v>82562</v>
      </c>
      <c r="B266" t="s">
        <v>670</v>
      </c>
      <c r="C266" t="s">
        <v>34</v>
      </c>
      <c r="D266" t="s">
        <v>151</v>
      </c>
      <c r="E266" t="s">
        <v>149</v>
      </c>
      <c r="F266" t="s">
        <v>27</v>
      </c>
      <c r="G266" t="s">
        <v>42</v>
      </c>
      <c r="H266" t="s">
        <v>1016</v>
      </c>
      <c r="J266" t="s">
        <v>670</v>
      </c>
      <c r="K266" t="s">
        <v>41</v>
      </c>
      <c r="L266" t="s">
        <v>32</v>
      </c>
      <c r="M266" t="s">
        <v>185</v>
      </c>
      <c r="N266" t="s">
        <v>1194</v>
      </c>
      <c r="O266" t="s">
        <v>1194</v>
      </c>
      <c r="R266" t="s">
        <v>235</v>
      </c>
      <c r="T266" t="s">
        <v>43</v>
      </c>
      <c r="U266" t="s">
        <v>29</v>
      </c>
      <c r="V266" t="s">
        <v>235</v>
      </c>
      <c r="W266" t="s">
        <v>1194</v>
      </c>
      <c r="Y266" s="1">
        <v>42500.032916666663</v>
      </c>
      <c r="Z266" s="1">
        <v>42601.302222222221</v>
      </c>
    </row>
    <row r="267" spans="1:27" x14ac:dyDescent="0.3">
      <c r="A267">
        <v>82649</v>
      </c>
      <c r="B267" t="s">
        <v>62</v>
      </c>
      <c r="C267" t="s">
        <v>34</v>
      </c>
      <c r="D267" t="s">
        <v>38</v>
      </c>
      <c r="E267" t="s">
        <v>24</v>
      </c>
      <c r="F267" t="s">
        <v>27</v>
      </c>
      <c r="G267" t="s">
        <v>49</v>
      </c>
      <c r="H267" t="s">
        <v>685</v>
      </c>
      <c r="J267" t="s">
        <v>62</v>
      </c>
      <c r="K267" t="s">
        <v>41</v>
      </c>
      <c r="L267" t="s">
        <v>32</v>
      </c>
      <c r="M267" t="s">
        <v>213</v>
      </c>
      <c r="N267" t="s">
        <v>1194</v>
      </c>
      <c r="O267" t="s">
        <v>254</v>
      </c>
      <c r="Q267" t="s">
        <v>684</v>
      </c>
      <c r="R267" t="s">
        <v>235</v>
      </c>
      <c r="T267" t="s">
        <v>55</v>
      </c>
      <c r="U267" t="s">
        <v>37</v>
      </c>
      <c r="V267" t="s">
        <v>26</v>
      </c>
      <c r="W267" t="s">
        <v>1194</v>
      </c>
      <c r="X267" t="s">
        <v>504</v>
      </c>
      <c r="Y267" s="1">
        <v>42501.141030092593</v>
      </c>
      <c r="Z267" s="1">
        <v>42502.042557870373</v>
      </c>
    </row>
    <row r="268" spans="1:27" x14ac:dyDescent="0.3">
      <c r="A268">
        <v>82722</v>
      </c>
      <c r="B268" t="s">
        <v>261</v>
      </c>
      <c r="C268" t="s">
        <v>34</v>
      </c>
      <c r="D268" t="s">
        <v>59</v>
      </c>
      <c r="E268" t="s">
        <v>24</v>
      </c>
      <c r="F268" t="s">
        <v>27</v>
      </c>
      <c r="G268" t="s">
        <v>58</v>
      </c>
      <c r="H268" t="s">
        <v>683</v>
      </c>
      <c r="I268" t="s">
        <v>261</v>
      </c>
      <c r="J268" t="s">
        <v>198</v>
      </c>
      <c r="K268" t="s">
        <v>41</v>
      </c>
      <c r="L268" t="s">
        <v>32</v>
      </c>
      <c r="M268" t="s">
        <v>83</v>
      </c>
      <c r="N268" t="s">
        <v>1194</v>
      </c>
      <c r="O268" t="s">
        <v>1194</v>
      </c>
      <c r="R268" t="s">
        <v>235</v>
      </c>
      <c r="T268" t="s">
        <v>43</v>
      </c>
      <c r="U268" t="s">
        <v>29</v>
      </c>
      <c r="V268" t="s">
        <v>26</v>
      </c>
      <c r="W268" t="s">
        <v>456</v>
      </c>
      <c r="Y268" s="1">
        <v>42502.002997685187</v>
      </c>
      <c r="Z268" s="1">
        <v>42520.185868055552</v>
      </c>
    </row>
    <row r="269" spans="1:27" x14ac:dyDescent="0.3">
      <c r="A269">
        <v>83128</v>
      </c>
      <c r="B269" t="s">
        <v>152</v>
      </c>
      <c r="C269" t="s">
        <v>34</v>
      </c>
      <c r="D269" t="s">
        <v>264</v>
      </c>
      <c r="E269" t="s">
        <v>24</v>
      </c>
      <c r="F269" t="s">
        <v>27</v>
      </c>
      <c r="G269" t="s">
        <v>263</v>
      </c>
      <c r="H269" t="s">
        <v>682</v>
      </c>
      <c r="I269" t="s">
        <v>932</v>
      </c>
      <c r="J269" t="s">
        <v>99</v>
      </c>
      <c r="K269" t="s">
        <v>41</v>
      </c>
      <c r="L269" t="s">
        <v>32</v>
      </c>
      <c r="N269" t="s">
        <v>1194</v>
      </c>
      <c r="O269" t="s">
        <v>1194</v>
      </c>
      <c r="R269" t="s">
        <v>235</v>
      </c>
      <c r="T269" t="s">
        <v>43</v>
      </c>
      <c r="U269" t="s">
        <v>37</v>
      </c>
      <c r="V269" t="s">
        <v>26</v>
      </c>
      <c r="W269" t="s">
        <v>1194</v>
      </c>
      <c r="Y269" s="1">
        <v>42508.11824074074</v>
      </c>
      <c r="Z269" s="1">
        <v>42592.138657407406</v>
      </c>
    </row>
    <row r="270" spans="1:27" x14ac:dyDescent="0.3">
      <c r="A270">
        <v>83248</v>
      </c>
      <c r="B270" t="s">
        <v>99</v>
      </c>
      <c r="C270" t="s">
        <v>34</v>
      </c>
      <c r="D270" t="s">
        <v>319</v>
      </c>
      <c r="E270" t="s">
        <v>303</v>
      </c>
      <c r="F270" t="s">
        <v>27</v>
      </c>
      <c r="G270" t="s">
        <v>187</v>
      </c>
      <c r="H270" t="s">
        <v>1015</v>
      </c>
      <c r="I270" t="s">
        <v>249</v>
      </c>
      <c r="J270" t="s">
        <v>249</v>
      </c>
      <c r="K270" t="s">
        <v>41</v>
      </c>
      <c r="L270" t="s">
        <v>240</v>
      </c>
      <c r="N270" t="s">
        <v>1194</v>
      </c>
      <c r="O270" t="s">
        <v>1194</v>
      </c>
      <c r="R270" t="s">
        <v>235</v>
      </c>
      <c r="T270" t="s">
        <v>67</v>
      </c>
      <c r="U270" t="s">
        <v>45</v>
      </c>
      <c r="V270" t="s">
        <v>235</v>
      </c>
      <c r="W270" t="s">
        <v>1194</v>
      </c>
      <c r="Y270" s="1">
        <v>42509.509780092594</v>
      </c>
      <c r="Z270" s="1">
        <v>42542.621736111112</v>
      </c>
    </row>
    <row r="271" spans="1:27" x14ac:dyDescent="0.3">
      <c r="A271">
        <v>83799</v>
      </c>
      <c r="B271" t="s">
        <v>99</v>
      </c>
      <c r="C271" t="s">
        <v>34</v>
      </c>
      <c r="D271" t="s">
        <v>281</v>
      </c>
      <c r="E271" t="s">
        <v>303</v>
      </c>
      <c r="F271" t="s">
        <v>27</v>
      </c>
      <c r="G271" t="s">
        <v>49</v>
      </c>
      <c r="H271" t="s">
        <v>1014</v>
      </c>
      <c r="I271" t="s">
        <v>928</v>
      </c>
      <c r="J271" t="s">
        <v>794</v>
      </c>
      <c r="K271" t="s">
        <v>41</v>
      </c>
      <c r="L271" t="s">
        <v>32</v>
      </c>
      <c r="M271" t="s">
        <v>44</v>
      </c>
      <c r="N271" t="s">
        <v>1194</v>
      </c>
      <c r="O271" t="s">
        <v>1194</v>
      </c>
      <c r="R271" t="s">
        <v>235</v>
      </c>
      <c r="T271" t="s">
        <v>67</v>
      </c>
      <c r="U271" t="s">
        <v>45</v>
      </c>
      <c r="V271" t="s">
        <v>235</v>
      </c>
      <c r="W271" t="s">
        <v>1194</v>
      </c>
      <c r="X271" t="s">
        <v>954</v>
      </c>
      <c r="Y271" s="1">
        <v>42521.48951388889</v>
      </c>
      <c r="Z271" s="1">
        <v>42529.127858796295</v>
      </c>
    </row>
    <row r="272" spans="1:27" x14ac:dyDescent="0.3">
      <c r="A272">
        <v>83912</v>
      </c>
      <c r="B272" t="s">
        <v>47</v>
      </c>
      <c r="C272" t="s">
        <v>34</v>
      </c>
      <c r="D272" t="s">
        <v>38</v>
      </c>
      <c r="E272" t="s">
        <v>24</v>
      </c>
      <c r="F272" t="s">
        <v>27</v>
      </c>
      <c r="G272" t="s">
        <v>42</v>
      </c>
      <c r="H272" t="s">
        <v>681</v>
      </c>
      <c r="I272" t="s">
        <v>56</v>
      </c>
      <c r="J272" t="s">
        <v>198</v>
      </c>
      <c r="K272" t="s">
        <v>41</v>
      </c>
      <c r="L272" t="s">
        <v>32</v>
      </c>
      <c r="M272" t="s">
        <v>51</v>
      </c>
      <c r="N272" t="s">
        <v>1194</v>
      </c>
      <c r="O272" t="s">
        <v>402</v>
      </c>
      <c r="R272" t="s">
        <v>235</v>
      </c>
      <c r="T272" t="s">
        <v>55</v>
      </c>
      <c r="U272" t="s">
        <v>45</v>
      </c>
      <c r="V272" t="s">
        <v>26</v>
      </c>
      <c r="W272" t="s">
        <v>1194</v>
      </c>
      <c r="Y272" s="1">
        <v>42523.140393518515</v>
      </c>
      <c r="Z272" s="1">
        <v>42635.344328703701</v>
      </c>
    </row>
    <row r="273" spans="1:27" x14ac:dyDescent="0.3">
      <c r="A273">
        <v>83916</v>
      </c>
      <c r="B273" t="s">
        <v>47</v>
      </c>
      <c r="C273" t="s">
        <v>34</v>
      </c>
      <c r="D273" t="s">
        <v>38</v>
      </c>
      <c r="E273" t="s">
        <v>24</v>
      </c>
      <c r="F273" t="s">
        <v>27</v>
      </c>
      <c r="G273" t="s">
        <v>49</v>
      </c>
      <c r="H273" t="s">
        <v>680</v>
      </c>
      <c r="I273" t="s">
        <v>335</v>
      </c>
      <c r="J273" t="s">
        <v>198</v>
      </c>
      <c r="K273" t="s">
        <v>41</v>
      </c>
      <c r="L273" t="s">
        <v>32</v>
      </c>
      <c r="M273" t="s">
        <v>94</v>
      </c>
      <c r="N273" t="s">
        <v>1194</v>
      </c>
      <c r="O273" t="s">
        <v>1194</v>
      </c>
      <c r="Q273" t="s">
        <v>679</v>
      </c>
      <c r="R273" t="s">
        <v>235</v>
      </c>
      <c r="T273" t="s">
        <v>43</v>
      </c>
      <c r="U273" t="s">
        <v>29</v>
      </c>
      <c r="V273" t="s">
        <v>26</v>
      </c>
      <c r="W273" t="s">
        <v>361</v>
      </c>
      <c r="X273" t="s">
        <v>504</v>
      </c>
      <c r="Y273" s="1">
        <v>42523.165462962963</v>
      </c>
      <c r="Z273" s="1">
        <v>42537.309050925927</v>
      </c>
    </row>
    <row r="274" spans="1:27" x14ac:dyDescent="0.3">
      <c r="A274">
        <v>84443</v>
      </c>
      <c r="B274" t="s">
        <v>61</v>
      </c>
      <c r="C274" t="s">
        <v>34</v>
      </c>
      <c r="D274" t="s">
        <v>38</v>
      </c>
      <c r="E274" t="s">
        <v>24</v>
      </c>
      <c r="F274" t="s">
        <v>27</v>
      </c>
      <c r="G274" t="s">
        <v>49</v>
      </c>
      <c r="H274" t="s">
        <v>678</v>
      </c>
      <c r="I274" t="s">
        <v>931</v>
      </c>
      <c r="J274" t="s">
        <v>61</v>
      </c>
      <c r="K274" t="s">
        <v>41</v>
      </c>
      <c r="L274" t="s">
        <v>32</v>
      </c>
      <c r="N274" t="s">
        <v>1194</v>
      </c>
      <c r="O274" t="s">
        <v>1194</v>
      </c>
      <c r="R274" t="s">
        <v>235</v>
      </c>
      <c r="T274" t="s">
        <v>43</v>
      </c>
      <c r="U274" t="s">
        <v>29</v>
      </c>
      <c r="V274" t="s">
        <v>26</v>
      </c>
      <c r="W274" t="s">
        <v>1194</v>
      </c>
      <c r="Y274" s="1">
        <v>42533.999016203707</v>
      </c>
      <c r="Z274" s="1">
        <v>42541.945335648146</v>
      </c>
    </row>
    <row r="275" spans="1:27" x14ac:dyDescent="0.3">
      <c r="A275">
        <v>84447</v>
      </c>
      <c r="B275" t="s">
        <v>196</v>
      </c>
      <c r="C275" t="s">
        <v>34</v>
      </c>
      <c r="D275" t="s">
        <v>38</v>
      </c>
      <c r="E275" t="s">
        <v>24</v>
      </c>
      <c r="F275" t="s">
        <v>27</v>
      </c>
      <c r="G275" t="s">
        <v>120</v>
      </c>
      <c r="H275" t="s">
        <v>677</v>
      </c>
      <c r="I275" t="s">
        <v>196</v>
      </c>
      <c r="J275" t="s">
        <v>93</v>
      </c>
      <c r="K275" t="s">
        <v>41</v>
      </c>
      <c r="L275" t="s">
        <v>32</v>
      </c>
      <c r="M275" t="s">
        <v>57</v>
      </c>
      <c r="N275" t="s">
        <v>1194</v>
      </c>
      <c r="O275" t="s">
        <v>280</v>
      </c>
      <c r="Q275" t="s">
        <v>552</v>
      </c>
      <c r="R275" t="s">
        <v>235</v>
      </c>
      <c r="T275" t="s">
        <v>43</v>
      </c>
      <c r="U275" t="s">
        <v>29</v>
      </c>
      <c r="V275" t="s">
        <v>26</v>
      </c>
      <c r="W275" t="s">
        <v>1194</v>
      </c>
      <c r="Y275" s="1">
        <v>42534.004074074073</v>
      </c>
      <c r="Z275" s="1">
        <v>42566.034108796295</v>
      </c>
    </row>
    <row r="276" spans="1:27" x14ac:dyDescent="0.3">
      <c r="A276">
        <v>84451</v>
      </c>
      <c r="B276" t="s">
        <v>278</v>
      </c>
      <c r="C276" t="s">
        <v>34</v>
      </c>
      <c r="D276" t="s">
        <v>38</v>
      </c>
      <c r="E276" t="s">
        <v>24</v>
      </c>
      <c r="F276" t="s">
        <v>27</v>
      </c>
      <c r="G276" t="s">
        <v>42</v>
      </c>
      <c r="H276" t="s">
        <v>676</v>
      </c>
      <c r="I276" t="s">
        <v>278</v>
      </c>
      <c r="J276" t="s">
        <v>93</v>
      </c>
      <c r="K276" t="s">
        <v>41</v>
      </c>
      <c r="L276" t="s">
        <v>32</v>
      </c>
      <c r="N276" t="s">
        <v>1194</v>
      </c>
      <c r="O276" t="s">
        <v>272</v>
      </c>
      <c r="Q276" t="s">
        <v>549</v>
      </c>
      <c r="R276" t="s">
        <v>235</v>
      </c>
      <c r="T276" t="s">
        <v>43</v>
      </c>
      <c r="U276" t="s">
        <v>29</v>
      </c>
      <c r="V276" t="s">
        <v>26</v>
      </c>
      <c r="W276" t="s">
        <v>1194</v>
      </c>
      <c r="Y276" s="1">
        <v>42534.009375000001</v>
      </c>
      <c r="Z276" s="1">
        <v>42565.972442129627</v>
      </c>
    </row>
    <row r="277" spans="1:27" x14ac:dyDescent="0.3">
      <c r="A277">
        <v>84709</v>
      </c>
      <c r="B277" t="s">
        <v>142</v>
      </c>
      <c r="C277" t="s">
        <v>34</v>
      </c>
      <c r="D277" t="s">
        <v>243</v>
      </c>
      <c r="E277" t="s">
        <v>24</v>
      </c>
      <c r="F277" t="s">
        <v>27</v>
      </c>
      <c r="G277" t="s">
        <v>263</v>
      </c>
      <c r="H277" t="s">
        <v>675</v>
      </c>
      <c r="I277" t="s">
        <v>930</v>
      </c>
      <c r="J277" t="s">
        <v>198</v>
      </c>
      <c r="K277" t="s">
        <v>41</v>
      </c>
      <c r="L277" t="s">
        <v>240</v>
      </c>
      <c r="M277" t="s">
        <v>365</v>
      </c>
      <c r="N277" t="s">
        <v>1194</v>
      </c>
      <c r="O277" t="s">
        <v>1194</v>
      </c>
      <c r="P277">
        <v>11152</v>
      </c>
      <c r="Q277" t="s">
        <v>674</v>
      </c>
      <c r="R277" t="s">
        <v>235</v>
      </c>
      <c r="T277" t="s">
        <v>43</v>
      </c>
      <c r="U277" t="s">
        <v>37</v>
      </c>
      <c r="V277" t="s">
        <v>36</v>
      </c>
      <c r="W277" t="s">
        <v>361</v>
      </c>
      <c r="Y277" s="1">
        <v>42537.239953703705</v>
      </c>
      <c r="Z277" s="1">
        <v>42774.080937500003</v>
      </c>
    </row>
    <row r="278" spans="1:27" x14ac:dyDescent="0.3">
      <c r="A278">
        <v>84766</v>
      </c>
      <c r="B278" t="s">
        <v>150</v>
      </c>
      <c r="C278" t="s">
        <v>34</v>
      </c>
      <c r="D278" t="s">
        <v>53</v>
      </c>
      <c r="E278" t="s">
        <v>24</v>
      </c>
      <c r="F278" t="s">
        <v>27</v>
      </c>
      <c r="G278" t="s">
        <v>42</v>
      </c>
      <c r="H278" t="s">
        <v>673</v>
      </c>
      <c r="I278" t="s">
        <v>929</v>
      </c>
      <c r="J278" t="s">
        <v>150</v>
      </c>
      <c r="K278" t="s">
        <v>41</v>
      </c>
      <c r="L278" t="s">
        <v>32</v>
      </c>
      <c r="M278" t="s">
        <v>104</v>
      </c>
      <c r="N278" t="s">
        <v>1194</v>
      </c>
      <c r="O278" t="s">
        <v>272</v>
      </c>
      <c r="Q278" t="s">
        <v>672</v>
      </c>
      <c r="R278" t="s">
        <v>235</v>
      </c>
      <c r="T278" t="s">
        <v>55</v>
      </c>
      <c r="U278" t="s">
        <v>37</v>
      </c>
      <c r="V278" t="s">
        <v>26</v>
      </c>
      <c r="W278" t="s">
        <v>1194</v>
      </c>
      <c r="Y278" s="1">
        <v>42537.987962962965</v>
      </c>
      <c r="Z278" s="1">
        <v>42544.288321759261</v>
      </c>
    </row>
    <row r="279" spans="1:27" x14ac:dyDescent="0.3">
      <c r="A279">
        <v>84866</v>
      </c>
      <c r="B279" t="s">
        <v>155</v>
      </c>
      <c r="C279" t="s">
        <v>34</v>
      </c>
      <c r="D279" t="s">
        <v>225</v>
      </c>
      <c r="E279" t="s">
        <v>24</v>
      </c>
      <c r="F279" t="s">
        <v>27</v>
      </c>
      <c r="G279" t="s">
        <v>49</v>
      </c>
      <c r="H279" t="s">
        <v>671</v>
      </c>
      <c r="J279" t="s">
        <v>670</v>
      </c>
      <c r="K279" t="s">
        <v>41</v>
      </c>
      <c r="L279" t="s">
        <v>32</v>
      </c>
      <c r="M279" t="s">
        <v>185</v>
      </c>
      <c r="N279" t="s">
        <v>1194</v>
      </c>
      <c r="O279" t="s">
        <v>409</v>
      </c>
      <c r="R279" t="s">
        <v>235</v>
      </c>
      <c r="T279" t="s">
        <v>43</v>
      </c>
      <c r="U279" t="s">
        <v>45</v>
      </c>
      <c r="V279" t="s">
        <v>235</v>
      </c>
      <c r="W279" t="s">
        <v>1194</v>
      </c>
      <c r="Y279" s="1">
        <v>42541.350648148145</v>
      </c>
      <c r="Z279" s="1">
        <v>42634.315960648149</v>
      </c>
    </row>
    <row r="280" spans="1:27" x14ac:dyDescent="0.3">
      <c r="A280">
        <v>85104</v>
      </c>
      <c r="B280" t="s">
        <v>702</v>
      </c>
      <c r="C280" t="s">
        <v>34</v>
      </c>
      <c r="D280" t="s">
        <v>1013</v>
      </c>
      <c r="E280" t="s">
        <v>149</v>
      </c>
      <c r="F280" t="s">
        <v>27</v>
      </c>
      <c r="G280" t="s">
        <v>187</v>
      </c>
      <c r="H280" t="s">
        <v>1012</v>
      </c>
      <c r="I280" t="s">
        <v>188</v>
      </c>
      <c r="J280" t="s">
        <v>962</v>
      </c>
      <c r="K280" t="s">
        <v>41</v>
      </c>
      <c r="L280" t="s">
        <v>32</v>
      </c>
      <c r="N280" t="s">
        <v>1194</v>
      </c>
      <c r="O280" t="s">
        <v>1194</v>
      </c>
      <c r="R280" t="s">
        <v>235</v>
      </c>
      <c r="T280" t="s">
        <v>43</v>
      </c>
      <c r="U280" t="s">
        <v>45</v>
      </c>
      <c r="V280" t="s">
        <v>235</v>
      </c>
      <c r="W280" t="s">
        <v>1194</v>
      </c>
      <c r="Y280" s="1">
        <v>42544.445532407408</v>
      </c>
      <c r="Z280" s="1">
        <v>42598.000277777777</v>
      </c>
      <c r="AA280" t="s">
        <v>232</v>
      </c>
    </row>
    <row r="281" spans="1:27" x14ac:dyDescent="0.3">
      <c r="A281">
        <v>85252</v>
      </c>
      <c r="B281" t="s">
        <v>47</v>
      </c>
      <c r="C281" t="s">
        <v>34</v>
      </c>
      <c r="D281" t="s">
        <v>38</v>
      </c>
      <c r="E281" t="s">
        <v>24</v>
      </c>
      <c r="F281" t="s">
        <v>27</v>
      </c>
      <c r="G281" t="s">
        <v>35</v>
      </c>
      <c r="H281" t="s">
        <v>669</v>
      </c>
      <c r="I281" t="s">
        <v>47</v>
      </c>
      <c r="J281" t="s">
        <v>47</v>
      </c>
      <c r="K281" t="s">
        <v>41</v>
      </c>
      <c r="L281" t="s">
        <v>32</v>
      </c>
      <c r="M281" t="s">
        <v>44</v>
      </c>
      <c r="N281" t="s">
        <v>1194</v>
      </c>
      <c r="O281" t="s">
        <v>176</v>
      </c>
      <c r="R281" t="s">
        <v>235</v>
      </c>
      <c r="T281" t="s">
        <v>43</v>
      </c>
      <c r="U281" t="s">
        <v>29</v>
      </c>
      <c r="V281" t="s">
        <v>26</v>
      </c>
      <c r="W281" t="s">
        <v>361</v>
      </c>
      <c r="X281" t="s">
        <v>504</v>
      </c>
      <c r="Y281" s="1">
        <v>42549.018506944441</v>
      </c>
      <c r="Z281" s="1">
        <v>42551.023020833331</v>
      </c>
    </row>
    <row r="282" spans="1:27" x14ac:dyDescent="0.3">
      <c r="A282">
        <v>85415</v>
      </c>
      <c r="B282" t="s">
        <v>144</v>
      </c>
      <c r="C282" t="s">
        <v>34</v>
      </c>
      <c r="D282" t="s">
        <v>38</v>
      </c>
      <c r="E282" t="s">
        <v>24</v>
      </c>
      <c r="F282" t="s">
        <v>27</v>
      </c>
      <c r="G282" t="s">
        <v>49</v>
      </c>
      <c r="H282" t="s">
        <v>668</v>
      </c>
      <c r="I282" t="s">
        <v>335</v>
      </c>
      <c r="J282" t="s">
        <v>144</v>
      </c>
      <c r="K282" t="s">
        <v>41</v>
      </c>
      <c r="L282" t="s">
        <v>32</v>
      </c>
      <c r="M282" t="s">
        <v>239</v>
      </c>
      <c r="N282" t="s">
        <v>1194</v>
      </c>
      <c r="O282" t="s">
        <v>271</v>
      </c>
      <c r="R282" t="s">
        <v>235</v>
      </c>
      <c r="T282" t="s">
        <v>43</v>
      </c>
      <c r="U282" t="s">
        <v>29</v>
      </c>
      <c r="V282" t="s">
        <v>26</v>
      </c>
      <c r="W282" t="s">
        <v>1194</v>
      </c>
      <c r="X282" t="s">
        <v>504</v>
      </c>
      <c r="Y282" s="1">
        <v>42550.972754629627</v>
      </c>
      <c r="Z282" s="1">
        <v>42550.980636574073</v>
      </c>
    </row>
    <row r="283" spans="1:27" x14ac:dyDescent="0.3">
      <c r="A283">
        <v>85982</v>
      </c>
      <c r="B283" t="s">
        <v>33</v>
      </c>
      <c r="C283" t="s">
        <v>34</v>
      </c>
      <c r="D283" t="s">
        <v>38</v>
      </c>
      <c r="E283" t="s">
        <v>24</v>
      </c>
      <c r="F283" t="s">
        <v>27</v>
      </c>
      <c r="G283" t="s">
        <v>42</v>
      </c>
      <c r="H283" t="s">
        <v>666</v>
      </c>
      <c r="I283" t="s">
        <v>50</v>
      </c>
      <c r="J283" t="s">
        <v>198</v>
      </c>
      <c r="K283" t="s">
        <v>41</v>
      </c>
      <c r="L283" t="s">
        <v>32</v>
      </c>
      <c r="M283" t="s">
        <v>94</v>
      </c>
      <c r="N283" t="s">
        <v>1194</v>
      </c>
      <c r="O283" t="s">
        <v>667</v>
      </c>
      <c r="Q283" t="s">
        <v>665</v>
      </c>
      <c r="R283" t="s">
        <v>235</v>
      </c>
      <c r="T283" t="s">
        <v>55</v>
      </c>
      <c r="U283" t="s">
        <v>37</v>
      </c>
      <c r="V283" t="s">
        <v>36</v>
      </c>
      <c r="W283" t="s">
        <v>1194</v>
      </c>
      <c r="X283" t="s">
        <v>504</v>
      </c>
      <c r="Y283" s="1">
        <v>42562.968912037039</v>
      </c>
      <c r="Z283" s="1">
        <v>42570.028946759259</v>
      </c>
    </row>
    <row r="284" spans="1:27" x14ac:dyDescent="0.3">
      <c r="A284">
        <v>86273</v>
      </c>
      <c r="B284" t="s">
        <v>69</v>
      </c>
      <c r="C284" t="s">
        <v>34</v>
      </c>
      <c r="D284" t="s">
        <v>71</v>
      </c>
      <c r="E284" t="s">
        <v>24</v>
      </c>
      <c r="F284" t="s">
        <v>27</v>
      </c>
      <c r="G284" t="s">
        <v>42</v>
      </c>
      <c r="H284" t="s">
        <v>664</v>
      </c>
      <c r="I284" t="s">
        <v>70</v>
      </c>
      <c r="J284" t="s">
        <v>69</v>
      </c>
      <c r="K284" t="s">
        <v>41</v>
      </c>
      <c r="L284" t="s">
        <v>32</v>
      </c>
      <c r="M284" t="s">
        <v>369</v>
      </c>
      <c r="N284" t="s">
        <v>1194</v>
      </c>
      <c r="O284" t="s">
        <v>425</v>
      </c>
      <c r="Q284" t="s">
        <v>663</v>
      </c>
      <c r="R284" t="s">
        <v>235</v>
      </c>
      <c r="T284" t="s">
        <v>43</v>
      </c>
      <c r="U284" t="s">
        <v>29</v>
      </c>
      <c r="V284" t="s">
        <v>235</v>
      </c>
      <c r="W284" t="s">
        <v>1194</v>
      </c>
      <c r="Y284" s="1">
        <v>42569.241226851853</v>
      </c>
      <c r="Z284" s="1">
        <v>42599.128472222219</v>
      </c>
    </row>
    <row r="285" spans="1:27" x14ac:dyDescent="0.3">
      <c r="A285">
        <v>86411</v>
      </c>
      <c r="B285" t="s">
        <v>54</v>
      </c>
      <c r="C285" t="s">
        <v>34</v>
      </c>
      <c r="D285" t="s">
        <v>281</v>
      </c>
      <c r="E285" t="s">
        <v>24</v>
      </c>
      <c r="F285" t="s">
        <v>27</v>
      </c>
      <c r="G285" t="s">
        <v>49</v>
      </c>
      <c r="H285" t="s">
        <v>662</v>
      </c>
      <c r="I285" t="s">
        <v>928</v>
      </c>
      <c r="J285" t="s">
        <v>660</v>
      </c>
      <c r="K285" t="s">
        <v>41</v>
      </c>
      <c r="L285" t="s">
        <v>32</v>
      </c>
      <c r="M285" t="s">
        <v>44</v>
      </c>
      <c r="N285" t="s">
        <v>1194</v>
      </c>
      <c r="O285" t="s">
        <v>1194</v>
      </c>
      <c r="R285" t="s">
        <v>235</v>
      </c>
      <c r="T285" t="s">
        <v>43</v>
      </c>
      <c r="U285" t="s">
        <v>45</v>
      </c>
      <c r="V285" t="s">
        <v>235</v>
      </c>
      <c r="W285" t="s">
        <v>1194</v>
      </c>
      <c r="X285" t="s">
        <v>659</v>
      </c>
      <c r="Y285" s="1">
        <v>42571.131006944444</v>
      </c>
      <c r="Z285" s="1">
        <v>42635.009837962964</v>
      </c>
      <c r="AA285" t="s">
        <v>232</v>
      </c>
    </row>
    <row r="286" spans="1:27" x14ac:dyDescent="0.3">
      <c r="A286">
        <v>86690</v>
      </c>
      <c r="B286" t="s">
        <v>926</v>
      </c>
      <c r="C286" t="s">
        <v>34</v>
      </c>
      <c r="D286" t="s">
        <v>225</v>
      </c>
      <c r="E286" t="s">
        <v>262</v>
      </c>
      <c r="F286" t="s">
        <v>387</v>
      </c>
      <c r="G286" t="s">
        <v>42</v>
      </c>
      <c r="H286" t="s">
        <v>1011</v>
      </c>
      <c r="I286" t="s">
        <v>349</v>
      </c>
      <c r="J286" t="s">
        <v>926</v>
      </c>
      <c r="K286" t="s">
        <v>41</v>
      </c>
      <c r="L286" t="s">
        <v>32</v>
      </c>
      <c r="M286" t="s">
        <v>44</v>
      </c>
      <c r="N286" t="s">
        <v>1194</v>
      </c>
      <c r="O286" t="s">
        <v>1194</v>
      </c>
      <c r="R286" t="s">
        <v>235</v>
      </c>
      <c r="T286" t="s">
        <v>43</v>
      </c>
      <c r="U286" t="s">
        <v>37</v>
      </c>
      <c r="V286" t="s">
        <v>235</v>
      </c>
      <c r="W286" t="s">
        <v>1194</v>
      </c>
      <c r="Y286" s="1">
        <v>42577.854594907411</v>
      </c>
      <c r="Z286" s="1">
        <v>42726.303206018521</v>
      </c>
    </row>
    <row r="287" spans="1:27" x14ac:dyDescent="0.3">
      <c r="A287">
        <v>86872</v>
      </c>
      <c r="B287" t="s">
        <v>54</v>
      </c>
      <c r="C287" t="s">
        <v>34</v>
      </c>
      <c r="D287" t="s">
        <v>281</v>
      </c>
      <c r="E287" t="s">
        <v>24</v>
      </c>
      <c r="F287" t="s">
        <v>27</v>
      </c>
      <c r="G287" t="s">
        <v>49</v>
      </c>
      <c r="H287" t="s">
        <v>661</v>
      </c>
      <c r="J287" t="s">
        <v>660</v>
      </c>
      <c r="K287" t="s">
        <v>41</v>
      </c>
      <c r="L287" t="s">
        <v>32</v>
      </c>
      <c r="M287" t="s">
        <v>44</v>
      </c>
      <c r="N287" t="s">
        <v>1194</v>
      </c>
      <c r="O287" t="s">
        <v>1194</v>
      </c>
      <c r="R287" t="s">
        <v>235</v>
      </c>
      <c r="T287" t="s">
        <v>43</v>
      </c>
      <c r="U287" t="s">
        <v>45</v>
      </c>
      <c r="V287" t="s">
        <v>235</v>
      </c>
      <c r="W287" t="s">
        <v>1194</v>
      </c>
      <c r="X287" t="s">
        <v>659</v>
      </c>
      <c r="Y287" s="1">
        <v>42580.148425925923</v>
      </c>
      <c r="Z287" s="1">
        <v>42632.038761574076</v>
      </c>
    </row>
    <row r="288" spans="1:27" x14ac:dyDescent="0.3">
      <c r="A288">
        <v>87085</v>
      </c>
      <c r="B288" t="s">
        <v>253</v>
      </c>
      <c r="C288" t="s">
        <v>34</v>
      </c>
      <c r="D288" t="s">
        <v>225</v>
      </c>
      <c r="E288" t="s">
        <v>262</v>
      </c>
      <c r="F288" t="s">
        <v>27</v>
      </c>
      <c r="G288" t="s">
        <v>42</v>
      </c>
      <c r="H288" t="s">
        <v>1010</v>
      </c>
      <c r="J288" t="s">
        <v>751</v>
      </c>
      <c r="K288" t="s">
        <v>41</v>
      </c>
      <c r="L288" t="s">
        <v>32</v>
      </c>
      <c r="M288" t="s">
        <v>44</v>
      </c>
      <c r="N288" t="s">
        <v>1194</v>
      </c>
      <c r="O288" t="s">
        <v>465</v>
      </c>
      <c r="R288" t="s">
        <v>235</v>
      </c>
      <c r="T288" t="s">
        <v>55</v>
      </c>
      <c r="U288" t="s">
        <v>45</v>
      </c>
      <c r="V288" t="s">
        <v>235</v>
      </c>
      <c r="W288" t="s">
        <v>1194</v>
      </c>
      <c r="X288" t="s">
        <v>640</v>
      </c>
      <c r="Y288" s="1">
        <v>42586.024282407408</v>
      </c>
      <c r="Z288" s="1">
        <v>42620.218553240738</v>
      </c>
    </row>
    <row r="289" spans="1:27" x14ac:dyDescent="0.3">
      <c r="A289">
        <v>87156</v>
      </c>
      <c r="B289" t="s">
        <v>142</v>
      </c>
      <c r="C289" t="s">
        <v>34</v>
      </c>
      <c r="D289" t="s">
        <v>243</v>
      </c>
      <c r="E289" t="s">
        <v>262</v>
      </c>
      <c r="F289" t="s">
        <v>27</v>
      </c>
      <c r="G289" t="s">
        <v>49</v>
      </c>
      <c r="H289" t="s">
        <v>1009</v>
      </c>
      <c r="J289" t="s">
        <v>330</v>
      </c>
      <c r="K289" t="s">
        <v>41</v>
      </c>
      <c r="L289" t="s">
        <v>32</v>
      </c>
      <c r="M289" t="s">
        <v>57</v>
      </c>
      <c r="N289" t="s">
        <v>1194</v>
      </c>
      <c r="O289" t="s">
        <v>1194</v>
      </c>
      <c r="R289" t="s">
        <v>235</v>
      </c>
      <c r="T289" t="s">
        <v>43</v>
      </c>
      <c r="U289" t="s">
        <v>37</v>
      </c>
      <c r="V289" t="s">
        <v>235</v>
      </c>
      <c r="W289" t="s">
        <v>1194</v>
      </c>
      <c r="Y289" s="1">
        <v>42586.921932870369</v>
      </c>
      <c r="Z289" s="1">
        <v>42591.486041666663</v>
      </c>
    </row>
    <row r="290" spans="1:27" x14ac:dyDescent="0.3">
      <c r="A290">
        <v>88174</v>
      </c>
      <c r="B290" t="s">
        <v>72</v>
      </c>
      <c r="C290" t="s">
        <v>34</v>
      </c>
      <c r="D290" t="s">
        <v>53</v>
      </c>
      <c r="E290" t="s">
        <v>24</v>
      </c>
      <c r="F290" t="s">
        <v>27</v>
      </c>
      <c r="G290" t="s">
        <v>42</v>
      </c>
      <c r="H290" t="s">
        <v>657</v>
      </c>
      <c r="I290" t="s">
        <v>72</v>
      </c>
      <c r="J290" t="s">
        <v>93</v>
      </c>
      <c r="K290" t="s">
        <v>41</v>
      </c>
      <c r="L290" t="s">
        <v>32</v>
      </c>
      <c r="M290" t="s">
        <v>658</v>
      </c>
      <c r="N290" t="s">
        <v>1194</v>
      </c>
      <c r="O290" t="s">
        <v>402</v>
      </c>
      <c r="R290" t="s">
        <v>235</v>
      </c>
      <c r="T290" t="s">
        <v>43</v>
      </c>
      <c r="U290" t="s">
        <v>29</v>
      </c>
      <c r="V290" t="s">
        <v>26</v>
      </c>
      <c r="W290" t="s">
        <v>1194</v>
      </c>
      <c r="Y290" s="1">
        <v>42608.175208333334</v>
      </c>
      <c r="Z290" s="1">
        <v>42677.013935185183</v>
      </c>
    </row>
    <row r="291" spans="1:27" x14ac:dyDescent="0.3">
      <c r="A291">
        <v>89073</v>
      </c>
      <c r="B291" t="s">
        <v>142</v>
      </c>
      <c r="C291" t="s">
        <v>34</v>
      </c>
      <c r="D291" t="s">
        <v>53</v>
      </c>
      <c r="E291" t="s">
        <v>24</v>
      </c>
      <c r="F291" t="s">
        <v>27</v>
      </c>
      <c r="G291" t="s">
        <v>115</v>
      </c>
      <c r="H291" t="s">
        <v>656</v>
      </c>
      <c r="J291" t="s">
        <v>330</v>
      </c>
      <c r="K291" t="s">
        <v>41</v>
      </c>
      <c r="L291" t="s">
        <v>32</v>
      </c>
      <c r="M291" t="s">
        <v>51</v>
      </c>
      <c r="N291" t="s">
        <v>1194</v>
      </c>
      <c r="O291" t="s">
        <v>420</v>
      </c>
      <c r="R291" t="s">
        <v>235</v>
      </c>
      <c r="S291" t="s">
        <v>235</v>
      </c>
      <c r="T291" t="s">
        <v>55</v>
      </c>
      <c r="U291" t="s">
        <v>37</v>
      </c>
      <c r="V291" t="s">
        <v>235</v>
      </c>
      <c r="W291" t="s">
        <v>1194</v>
      </c>
      <c r="Y291" s="1">
        <v>42628.206319444442</v>
      </c>
      <c r="Z291" s="1">
        <v>42628.396145833336</v>
      </c>
    </row>
    <row r="292" spans="1:27" x14ac:dyDescent="0.3">
      <c r="A292">
        <v>89674</v>
      </c>
      <c r="B292" t="s">
        <v>99</v>
      </c>
      <c r="C292" t="s">
        <v>34</v>
      </c>
      <c r="D292" t="s">
        <v>225</v>
      </c>
      <c r="E292" t="s">
        <v>262</v>
      </c>
      <c r="F292" t="s">
        <v>27</v>
      </c>
      <c r="G292" t="s">
        <v>42</v>
      </c>
      <c r="H292" t="s">
        <v>1008</v>
      </c>
      <c r="J292" t="s">
        <v>751</v>
      </c>
      <c r="K292" t="s">
        <v>41</v>
      </c>
      <c r="L292" t="s">
        <v>32</v>
      </c>
      <c r="M292" t="s">
        <v>44</v>
      </c>
      <c r="N292" t="s">
        <v>1194</v>
      </c>
      <c r="O292" t="s">
        <v>1194</v>
      </c>
      <c r="R292" t="s">
        <v>235</v>
      </c>
      <c r="T292" t="s">
        <v>55</v>
      </c>
      <c r="U292" t="s">
        <v>37</v>
      </c>
      <c r="V292" t="s">
        <v>235</v>
      </c>
      <c r="W292" t="s">
        <v>1194</v>
      </c>
      <c r="Y292" s="1">
        <v>42640.148425925923</v>
      </c>
      <c r="Z292" s="1">
        <v>42641.068553240744</v>
      </c>
    </row>
    <row r="293" spans="1:27" x14ac:dyDescent="0.3">
      <c r="A293">
        <v>91269</v>
      </c>
      <c r="B293" t="s">
        <v>82</v>
      </c>
      <c r="C293" t="s">
        <v>34</v>
      </c>
      <c r="D293" t="s">
        <v>225</v>
      </c>
      <c r="E293" t="s">
        <v>24</v>
      </c>
      <c r="F293" t="s">
        <v>27</v>
      </c>
      <c r="G293" t="s">
        <v>42</v>
      </c>
      <c r="H293" t="s">
        <v>655</v>
      </c>
      <c r="I293" t="s">
        <v>926</v>
      </c>
      <c r="J293" t="s">
        <v>82</v>
      </c>
      <c r="K293" t="s">
        <v>41</v>
      </c>
      <c r="L293" t="s">
        <v>32</v>
      </c>
      <c r="M293" t="s">
        <v>369</v>
      </c>
      <c r="N293" t="s">
        <v>1194</v>
      </c>
      <c r="O293" t="s">
        <v>1194</v>
      </c>
      <c r="Q293" t="s">
        <v>653</v>
      </c>
      <c r="R293" t="s">
        <v>235</v>
      </c>
      <c r="T293" t="s">
        <v>43</v>
      </c>
      <c r="U293" t="s">
        <v>37</v>
      </c>
      <c r="V293" t="s">
        <v>26</v>
      </c>
      <c r="W293" t="s">
        <v>1194</v>
      </c>
      <c r="X293" t="s">
        <v>640</v>
      </c>
      <c r="Y293" s="1">
        <v>42668.281886574077</v>
      </c>
      <c r="Z293" s="1">
        <v>42703.383645833332</v>
      </c>
    </row>
    <row r="294" spans="1:27" x14ac:dyDescent="0.3">
      <c r="A294">
        <v>91273</v>
      </c>
      <c r="B294" t="s">
        <v>82</v>
      </c>
      <c r="C294" t="s">
        <v>34</v>
      </c>
      <c r="D294" t="s">
        <v>225</v>
      </c>
      <c r="E294" t="s">
        <v>24</v>
      </c>
      <c r="F294" t="s">
        <v>27</v>
      </c>
      <c r="G294" t="s">
        <v>42</v>
      </c>
      <c r="H294" t="s">
        <v>654</v>
      </c>
      <c r="I294" t="s">
        <v>926</v>
      </c>
      <c r="J294" t="s">
        <v>82</v>
      </c>
      <c r="K294" t="s">
        <v>41</v>
      </c>
      <c r="L294" t="s">
        <v>32</v>
      </c>
      <c r="M294" t="s">
        <v>369</v>
      </c>
      <c r="N294" t="s">
        <v>1194</v>
      </c>
      <c r="O294" t="s">
        <v>1194</v>
      </c>
      <c r="Q294" t="s">
        <v>653</v>
      </c>
      <c r="R294" t="s">
        <v>235</v>
      </c>
      <c r="T294" t="s">
        <v>43</v>
      </c>
      <c r="U294" t="s">
        <v>37</v>
      </c>
      <c r="V294" t="s">
        <v>26</v>
      </c>
      <c r="W294" t="s">
        <v>1194</v>
      </c>
      <c r="X294" t="s">
        <v>640</v>
      </c>
      <c r="Y294" s="1">
        <v>42668.283310185187</v>
      </c>
      <c r="Z294" s="1">
        <v>42703.382905092592</v>
      </c>
    </row>
    <row r="295" spans="1:27" x14ac:dyDescent="0.3">
      <c r="A295">
        <v>91363</v>
      </c>
      <c r="B295" t="s">
        <v>82</v>
      </c>
      <c r="C295" t="s">
        <v>34</v>
      </c>
      <c r="D295" t="s">
        <v>225</v>
      </c>
      <c r="E295" t="s">
        <v>24</v>
      </c>
      <c r="F295" t="s">
        <v>27</v>
      </c>
      <c r="G295" t="s">
        <v>42</v>
      </c>
      <c r="H295" t="s">
        <v>652</v>
      </c>
      <c r="I295" t="s">
        <v>926</v>
      </c>
      <c r="J295" t="s">
        <v>99</v>
      </c>
      <c r="K295" t="s">
        <v>41</v>
      </c>
      <c r="L295" t="s">
        <v>32</v>
      </c>
      <c r="M295" t="s">
        <v>369</v>
      </c>
      <c r="N295" t="s">
        <v>1194</v>
      </c>
      <c r="O295" t="s">
        <v>570</v>
      </c>
      <c r="R295" t="s">
        <v>235</v>
      </c>
      <c r="T295" t="s">
        <v>43</v>
      </c>
      <c r="U295" t="s">
        <v>29</v>
      </c>
      <c r="V295" t="s">
        <v>26</v>
      </c>
      <c r="W295" t="s">
        <v>456</v>
      </c>
      <c r="X295" t="s">
        <v>640</v>
      </c>
      <c r="Y295" s="1">
        <v>42669.186099537037</v>
      </c>
      <c r="Z295" s="1">
        <v>42703.383472222224</v>
      </c>
    </row>
    <row r="296" spans="1:27" x14ac:dyDescent="0.3">
      <c r="A296">
        <v>91647</v>
      </c>
      <c r="B296" t="s">
        <v>99</v>
      </c>
      <c r="C296" t="s">
        <v>34</v>
      </c>
      <c r="D296" t="s">
        <v>225</v>
      </c>
      <c r="E296" t="s">
        <v>262</v>
      </c>
      <c r="F296" t="s">
        <v>27</v>
      </c>
      <c r="G296" t="s">
        <v>187</v>
      </c>
      <c r="H296" t="s">
        <v>1007</v>
      </c>
      <c r="I296" t="s">
        <v>219</v>
      </c>
      <c r="J296" t="s">
        <v>148</v>
      </c>
      <c r="K296" t="s">
        <v>41</v>
      </c>
      <c r="L296" t="s">
        <v>32</v>
      </c>
      <c r="N296" t="s">
        <v>1194</v>
      </c>
      <c r="O296" t="s">
        <v>1194</v>
      </c>
      <c r="Q296" t="s">
        <v>366</v>
      </c>
      <c r="R296" t="s">
        <v>235</v>
      </c>
      <c r="T296" t="s">
        <v>43</v>
      </c>
      <c r="U296" t="s">
        <v>29</v>
      </c>
      <c r="V296" t="s">
        <v>26</v>
      </c>
      <c r="W296" t="s">
        <v>1194</v>
      </c>
      <c r="Y296" s="1">
        <v>42676.007071759261</v>
      </c>
      <c r="Z296" s="1">
        <v>42676.011354166665</v>
      </c>
    </row>
    <row r="297" spans="1:27" x14ac:dyDescent="0.3">
      <c r="A297">
        <v>91685</v>
      </c>
      <c r="B297" t="s">
        <v>82</v>
      </c>
      <c r="C297" t="s">
        <v>34</v>
      </c>
      <c r="D297" t="s">
        <v>225</v>
      </c>
      <c r="E297" t="s">
        <v>24</v>
      </c>
      <c r="F297" t="s">
        <v>27</v>
      </c>
      <c r="G297" t="s">
        <v>42</v>
      </c>
      <c r="H297" t="s">
        <v>651</v>
      </c>
      <c r="I297" t="s">
        <v>751</v>
      </c>
      <c r="J297" t="s">
        <v>82</v>
      </c>
      <c r="K297" t="s">
        <v>41</v>
      </c>
      <c r="L297" t="s">
        <v>32</v>
      </c>
      <c r="M297" t="s">
        <v>369</v>
      </c>
      <c r="N297" t="s">
        <v>1194</v>
      </c>
      <c r="O297" t="s">
        <v>1194</v>
      </c>
      <c r="R297" t="s">
        <v>235</v>
      </c>
      <c r="T297" t="s">
        <v>67</v>
      </c>
      <c r="U297" t="s">
        <v>45</v>
      </c>
      <c r="V297" t="s">
        <v>235</v>
      </c>
      <c r="W297" t="s">
        <v>1194</v>
      </c>
      <c r="X297" t="s">
        <v>640</v>
      </c>
      <c r="Y297" s="1">
        <v>42676.190069444441</v>
      </c>
      <c r="Z297" s="1">
        <v>42703.382476851853</v>
      </c>
    </row>
    <row r="298" spans="1:27" x14ac:dyDescent="0.3">
      <c r="A298">
        <v>91689</v>
      </c>
      <c r="B298" t="s">
        <v>82</v>
      </c>
      <c r="C298" t="s">
        <v>34</v>
      </c>
      <c r="D298" t="s">
        <v>225</v>
      </c>
      <c r="E298" t="s">
        <v>24</v>
      </c>
      <c r="F298" t="s">
        <v>27</v>
      </c>
      <c r="G298" t="s">
        <v>42</v>
      </c>
      <c r="H298" t="s">
        <v>650</v>
      </c>
      <c r="I298" t="s">
        <v>926</v>
      </c>
      <c r="J298" t="s">
        <v>82</v>
      </c>
      <c r="K298" t="s">
        <v>41</v>
      </c>
      <c r="L298" t="s">
        <v>32</v>
      </c>
      <c r="M298" t="s">
        <v>369</v>
      </c>
      <c r="N298" t="s">
        <v>1194</v>
      </c>
      <c r="O298" t="s">
        <v>1194</v>
      </c>
      <c r="R298" t="s">
        <v>235</v>
      </c>
      <c r="T298" t="s">
        <v>67</v>
      </c>
      <c r="U298" t="s">
        <v>37</v>
      </c>
      <c r="V298" t="s">
        <v>235</v>
      </c>
      <c r="W298" t="s">
        <v>1194</v>
      </c>
      <c r="X298" t="s">
        <v>640</v>
      </c>
      <c r="Y298" s="1">
        <v>42676.201458333337</v>
      </c>
      <c r="Z298" s="1">
        <v>42703.382280092592</v>
      </c>
    </row>
    <row r="299" spans="1:27" x14ac:dyDescent="0.3">
      <c r="A299">
        <v>91691</v>
      </c>
      <c r="B299" t="s">
        <v>82</v>
      </c>
      <c r="C299" t="s">
        <v>34</v>
      </c>
      <c r="D299" t="s">
        <v>225</v>
      </c>
      <c r="E299" t="s">
        <v>24</v>
      </c>
      <c r="F299" t="s">
        <v>27</v>
      </c>
      <c r="G299" t="s">
        <v>42</v>
      </c>
      <c r="H299" t="s">
        <v>649</v>
      </c>
      <c r="I299" t="s">
        <v>926</v>
      </c>
      <c r="J299" t="s">
        <v>82</v>
      </c>
      <c r="K299" t="s">
        <v>41</v>
      </c>
      <c r="L299" t="s">
        <v>32</v>
      </c>
      <c r="M299" t="s">
        <v>369</v>
      </c>
      <c r="N299" t="s">
        <v>1194</v>
      </c>
      <c r="O299" t="s">
        <v>1194</v>
      </c>
      <c r="R299" t="s">
        <v>235</v>
      </c>
      <c r="T299" t="s">
        <v>43</v>
      </c>
      <c r="U299" t="s">
        <v>37</v>
      </c>
      <c r="V299" t="s">
        <v>235</v>
      </c>
      <c r="W299" t="s">
        <v>1194</v>
      </c>
      <c r="X299" t="s">
        <v>640</v>
      </c>
      <c r="Y299" s="1">
        <v>42676.205740740741</v>
      </c>
      <c r="Z299" s="1">
        <v>42703.382025462961</v>
      </c>
    </row>
    <row r="300" spans="1:27" x14ac:dyDescent="0.3">
      <c r="A300">
        <v>91695</v>
      </c>
      <c r="B300" t="s">
        <v>82</v>
      </c>
      <c r="C300" t="s">
        <v>34</v>
      </c>
      <c r="D300" t="s">
        <v>225</v>
      </c>
      <c r="E300" t="s">
        <v>24</v>
      </c>
      <c r="F300" t="s">
        <v>27</v>
      </c>
      <c r="G300" t="s">
        <v>42</v>
      </c>
      <c r="H300" t="s">
        <v>648</v>
      </c>
      <c r="I300" t="s">
        <v>926</v>
      </c>
      <c r="J300" t="s">
        <v>82</v>
      </c>
      <c r="K300" t="s">
        <v>41</v>
      </c>
      <c r="L300" t="s">
        <v>32</v>
      </c>
      <c r="M300" t="s">
        <v>369</v>
      </c>
      <c r="N300" t="s">
        <v>1194</v>
      </c>
      <c r="O300" t="s">
        <v>1194</v>
      </c>
      <c r="Q300" t="s">
        <v>647</v>
      </c>
      <c r="R300" t="s">
        <v>235</v>
      </c>
      <c r="T300" t="s">
        <v>43</v>
      </c>
      <c r="U300" t="s">
        <v>37</v>
      </c>
      <c r="V300" t="s">
        <v>235</v>
      </c>
      <c r="W300" t="s">
        <v>1194</v>
      </c>
      <c r="X300" t="s">
        <v>640</v>
      </c>
      <c r="Y300" s="1">
        <v>42676.226921296293</v>
      </c>
      <c r="Z300" s="1">
        <v>42703.381805555553</v>
      </c>
    </row>
    <row r="301" spans="1:27" x14ac:dyDescent="0.3">
      <c r="A301">
        <v>91698</v>
      </c>
      <c r="B301" t="s">
        <v>82</v>
      </c>
      <c r="C301" t="s">
        <v>34</v>
      </c>
      <c r="D301" t="s">
        <v>225</v>
      </c>
      <c r="E301" t="s">
        <v>24</v>
      </c>
      <c r="F301" t="s">
        <v>27</v>
      </c>
      <c r="G301" t="s">
        <v>42</v>
      </c>
      <c r="H301" t="s">
        <v>646</v>
      </c>
      <c r="I301" t="s">
        <v>751</v>
      </c>
      <c r="J301" t="s">
        <v>82</v>
      </c>
      <c r="K301" t="s">
        <v>41</v>
      </c>
      <c r="L301" t="s">
        <v>32</v>
      </c>
      <c r="M301" t="s">
        <v>369</v>
      </c>
      <c r="N301" t="s">
        <v>1194</v>
      </c>
      <c r="O301" t="s">
        <v>1194</v>
      </c>
      <c r="R301" t="s">
        <v>235</v>
      </c>
      <c r="T301" t="s">
        <v>55</v>
      </c>
      <c r="U301" t="s">
        <v>37</v>
      </c>
      <c r="V301" t="s">
        <v>235</v>
      </c>
      <c r="W301" t="s">
        <v>1194</v>
      </c>
      <c r="X301" t="s">
        <v>640</v>
      </c>
      <c r="Y301" s="1">
        <v>42676.228900462964</v>
      </c>
      <c r="Z301" s="1">
        <v>42703.380555555559</v>
      </c>
      <c r="AA301" t="s">
        <v>232</v>
      </c>
    </row>
    <row r="302" spans="1:27" x14ac:dyDescent="0.3">
      <c r="A302">
        <v>91770</v>
      </c>
      <c r="B302" t="s">
        <v>82</v>
      </c>
      <c r="C302" t="s">
        <v>34</v>
      </c>
      <c r="D302" t="s">
        <v>151</v>
      </c>
      <c r="E302" t="s">
        <v>24</v>
      </c>
      <c r="F302" t="s">
        <v>387</v>
      </c>
      <c r="G302" t="s">
        <v>187</v>
      </c>
      <c r="H302" t="s">
        <v>645</v>
      </c>
      <c r="I302" t="s">
        <v>913</v>
      </c>
      <c r="J302" t="s">
        <v>82</v>
      </c>
      <c r="K302" t="s">
        <v>41</v>
      </c>
      <c r="L302" t="s">
        <v>32</v>
      </c>
      <c r="M302" t="s">
        <v>369</v>
      </c>
      <c r="N302" t="s">
        <v>1194</v>
      </c>
      <c r="O302" t="s">
        <v>368</v>
      </c>
      <c r="Q302" t="s">
        <v>366</v>
      </c>
      <c r="R302" t="s">
        <v>235</v>
      </c>
      <c r="T302" t="s">
        <v>55</v>
      </c>
      <c r="U302" t="s">
        <v>37</v>
      </c>
      <c r="V302" t="s">
        <v>26</v>
      </c>
      <c r="W302" t="s">
        <v>1194</v>
      </c>
      <c r="Y302" s="1">
        <v>42677.320590277777</v>
      </c>
      <c r="Z302" s="1">
        <v>42744.020057870373</v>
      </c>
    </row>
    <row r="303" spans="1:27" x14ac:dyDescent="0.3">
      <c r="A303">
        <v>91845</v>
      </c>
      <c r="B303" t="s">
        <v>61</v>
      </c>
      <c r="C303" t="s">
        <v>34</v>
      </c>
      <c r="D303" t="s">
        <v>264</v>
      </c>
      <c r="E303" t="s">
        <v>24</v>
      </c>
      <c r="F303" t="s">
        <v>27</v>
      </c>
      <c r="G303" t="s">
        <v>263</v>
      </c>
      <c r="H303" t="s">
        <v>644</v>
      </c>
      <c r="I303" t="s">
        <v>61</v>
      </c>
      <c r="J303" t="s">
        <v>150</v>
      </c>
      <c r="K303" t="s">
        <v>41</v>
      </c>
      <c r="L303" t="s">
        <v>32</v>
      </c>
      <c r="M303" t="s">
        <v>369</v>
      </c>
      <c r="N303" t="s">
        <v>1194</v>
      </c>
      <c r="O303" t="s">
        <v>428</v>
      </c>
      <c r="R303" t="s">
        <v>235</v>
      </c>
      <c r="T303" t="s">
        <v>55</v>
      </c>
      <c r="U303" t="s">
        <v>37</v>
      </c>
      <c r="V303" t="s">
        <v>26</v>
      </c>
      <c r="W303" t="s">
        <v>1194</v>
      </c>
      <c r="Y303" s="1">
        <v>42678.121192129627</v>
      </c>
      <c r="Z303" s="1">
        <v>42703.172754629632</v>
      </c>
    </row>
    <row r="304" spans="1:27" x14ac:dyDescent="0.3">
      <c r="A304">
        <v>92212</v>
      </c>
      <c r="B304" t="s">
        <v>317</v>
      </c>
      <c r="C304" t="s">
        <v>34</v>
      </c>
      <c r="D304" t="s">
        <v>38</v>
      </c>
      <c r="E304" t="s">
        <v>24</v>
      </c>
      <c r="F304" t="s">
        <v>27</v>
      </c>
      <c r="G304" t="s">
        <v>58</v>
      </c>
      <c r="H304" t="s">
        <v>643</v>
      </c>
      <c r="J304" t="s">
        <v>77</v>
      </c>
      <c r="K304" t="s">
        <v>41</v>
      </c>
      <c r="L304" t="s">
        <v>32</v>
      </c>
      <c r="M304" t="s">
        <v>369</v>
      </c>
      <c r="N304" t="s">
        <v>1194</v>
      </c>
      <c r="O304" t="s">
        <v>1194</v>
      </c>
      <c r="Q304" t="s">
        <v>642</v>
      </c>
      <c r="R304" t="s">
        <v>235</v>
      </c>
      <c r="T304" t="s">
        <v>55</v>
      </c>
      <c r="U304" t="s">
        <v>37</v>
      </c>
      <c r="V304" t="s">
        <v>26</v>
      </c>
      <c r="W304" t="s">
        <v>1194</v>
      </c>
      <c r="Y304" s="1">
        <v>42685.60434027778</v>
      </c>
      <c r="Z304" s="1">
        <v>42690.306620370371</v>
      </c>
    </row>
    <row r="305" spans="1:27" x14ac:dyDescent="0.3">
      <c r="A305">
        <v>92309</v>
      </c>
      <c r="B305" t="s">
        <v>82</v>
      </c>
      <c r="C305" t="s">
        <v>34</v>
      </c>
      <c r="D305" t="s">
        <v>225</v>
      </c>
      <c r="E305" t="s">
        <v>24</v>
      </c>
      <c r="F305" t="s">
        <v>27</v>
      </c>
      <c r="G305" t="s">
        <v>42</v>
      </c>
      <c r="H305" t="s">
        <v>641</v>
      </c>
      <c r="I305" t="s">
        <v>927</v>
      </c>
      <c r="J305" t="s">
        <v>82</v>
      </c>
      <c r="K305" t="s">
        <v>41</v>
      </c>
      <c r="L305" t="s">
        <v>32</v>
      </c>
      <c r="M305" t="s">
        <v>369</v>
      </c>
      <c r="N305" t="s">
        <v>1194</v>
      </c>
      <c r="O305" t="s">
        <v>570</v>
      </c>
      <c r="R305" t="s">
        <v>235</v>
      </c>
      <c r="T305" t="s">
        <v>55</v>
      </c>
      <c r="U305" t="s">
        <v>37</v>
      </c>
      <c r="V305" t="s">
        <v>26</v>
      </c>
      <c r="W305" t="s">
        <v>1194</v>
      </c>
      <c r="X305" t="s">
        <v>640</v>
      </c>
      <c r="Y305" s="1">
        <v>42689.003229166665</v>
      </c>
      <c r="Z305" s="1">
        <v>42703.38784722222</v>
      </c>
    </row>
    <row r="306" spans="1:27" x14ac:dyDescent="0.3">
      <c r="A306">
        <v>92311</v>
      </c>
      <c r="B306" t="s">
        <v>82</v>
      </c>
      <c r="C306" t="s">
        <v>34</v>
      </c>
      <c r="D306" t="s">
        <v>225</v>
      </c>
      <c r="E306" t="s">
        <v>24</v>
      </c>
      <c r="F306" t="s">
        <v>27</v>
      </c>
      <c r="G306" t="s">
        <v>42</v>
      </c>
      <c r="H306" t="s">
        <v>639</v>
      </c>
      <c r="I306" t="s">
        <v>926</v>
      </c>
      <c r="J306" t="s">
        <v>82</v>
      </c>
      <c r="K306" t="s">
        <v>41</v>
      </c>
      <c r="L306" t="s">
        <v>32</v>
      </c>
      <c r="M306" t="s">
        <v>369</v>
      </c>
      <c r="N306" t="s">
        <v>1194</v>
      </c>
      <c r="O306" t="s">
        <v>570</v>
      </c>
      <c r="R306" t="s">
        <v>235</v>
      </c>
      <c r="T306" t="s">
        <v>55</v>
      </c>
      <c r="U306" t="s">
        <v>37</v>
      </c>
      <c r="V306" t="s">
        <v>26</v>
      </c>
      <c r="W306" t="s">
        <v>1194</v>
      </c>
      <c r="Y306" s="1">
        <v>42689.006238425929</v>
      </c>
      <c r="Z306" s="1">
        <v>42703.378796296296</v>
      </c>
    </row>
    <row r="307" spans="1:27" x14ac:dyDescent="0.3">
      <c r="A307">
        <v>92313</v>
      </c>
      <c r="B307" t="s">
        <v>82</v>
      </c>
      <c r="C307" t="s">
        <v>34</v>
      </c>
      <c r="D307" t="s">
        <v>225</v>
      </c>
      <c r="E307" t="s">
        <v>262</v>
      </c>
      <c r="F307" t="s">
        <v>27</v>
      </c>
      <c r="G307" t="s">
        <v>42</v>
      </c>
      <c r="H307" t="s">
        <v>1006</v>
      </c>
      <c r="I307" t="s">
        <v>926</v>
      </c>
      <c r="J307" t="s">
        <v>82</v>
      </c>
      <c r="K307" t="s">
        <v>41</v>
      </c>
      <c r="L307" t="s">
        <v>32</v>
      </c>
      <c r="M307" t="s">
        <v>369</v>
      </c>
      <c r="N307" t="s">
        <v>1194</v>
      </c>
      <c r="O307" t="s">
        <v>1194</v>
      </c>
      <c r="R307" t="s">
        <v>235</v>
      </c>
      <c r="T307" t="s">
        <v>55</v>
      </c>
      <c r="U307" t="s">
        <v>37</v>
      </c>
      <c r="V307" t="s">
        <v>26</v>
      </c>
      <c r="W307" t="s">
        <v>1194</v>
      </c>
      <c r="Y307" s="1">
        <v>42689.012141203704</v>
      </c>
      <c r="Z307" s="1">
        <v>42711.151689814818</v>
      </c>
    </row>
    <row r="308" spans="1:27" x14ac:dyDescent="0.3">
      <c r="A308">
        <v>92704</v>
      </c>
      <c r="B308" t="s">
        <v>47</v>
      </c>
      <c r="C308" t="s">
        <v>34</v>
      </c>
      <c r="D308" t="s">
        <v>38</v>
      </c>
      <c r="E308" t="s">
        <v>24</v>
      </c>
      <c r="F308" t="s">
        <v>27</v>
      </c>
      <c r="G308" t="s">
        <v>42</v>
      </c>
      <c r="H308" t="s">
        <v>637</v>
      </c>
      <c r="I308" t="s">
        <v>56</v>
      </c>
      <c r="J308" t="s">
        <v>47</v>
      </c>
      <c r="K308" t="s">
        <v>41</v>
      </c>
      <c r="L308" t="s">
        <v>32</v>
      </c>
      <c r="M308" t="s">
        <v>638</v>
      </c>
      <c r="N308" t="s">
        <v>1194</v>
      </c>
      <c r="O308" t="s">
        <v>428</v>
      </c>
      <c r="R308" t="s">
        <v>235</v>
      </c>
      <c r="T308" t="s">
        <v>55</v>
      </c>
      <c r="U308" t="s">
        <v>37</v>
      </c>
      <c r="V308" t="s">
        <v>26</v>
      </c>
      <c r="W308" t="s">
        <v>1194</v>
      </c>
      <c r="X308" t="s">
        <v>636</v>
      </c>
      <c r="Y308" s="1">
        <v>42696.209386574075</v>
      </c>
      <c r="Z308" s="1">
        <v>42710.102152777778</v>
      </c>
    </row>
    <row r="309" spans="1:27" x14ac:dyDescent="0.3">
      <c r="A309">
        <v>93014</v>
      </c>
      <c r="B309" t="s">
        <v>142</v>
      </c>
      <c r="C309" t="s">
        <v>34</v>
      </c>
      <c r="D309" t="s">
        <v>243</v>
      </c>
      <c r="E309" t="s">
        <v>24</v>
      </c>
      <c r="F309" t="s">
        <v>27</v>
      </c>
      <c r="G309" t="s">
        <v>42</v>
      </c>
      <c r="H309" t="s">
        <v>635</v>
      </c>
      <c r="I309" t="s">
        <v>56</v>
      </c>
      <c r="J309" t="s">
        <v>99</v>
      </c>
      <c r="K309" t="s">
        <v>41</v>
      </c>
      <c r="L309" t="s">
        <v>32</v>
      </c>
      <c r="M309" t="s">
        <v>239</v>
      </c>
      <c r="N309" t="s">
        <v>1194</v>
      </c>
      <c r="O309" t="s">
        <v>428</v>
      </c>
      <c r="Q309" t="s">
        <v>634</v>
      </c>
      <c r="R309" t="s">
        <v>235</v>
      </c>
      <c r="T309" t="s">
        <v>43</v>
      </c>
      <c r="U309" t="s">
        <v>45</v>
      </c>
      <c r="V309" t="s">
        <v>26</v>
      </c>
      <c r="W309" t="s">
        <v>1194</v>
      </c>
      <c r="X309" t="s">
        <v>629</v>
      </c>
      <c r="Y309" s="1">
        <v>42703.193124999998</v>
      </c>
      <c r="Z309" s="1">
        <v>42707.359490740739</v>
      </c>
    </row>
    <row r="310" spans="1:27" x14ac:dyDescent="0.3">
      <c r="A310">
        <v>93850</v>
      </c>
      <c r="B310" t="s">
        <v>54</v>
      </c>
      <c r="C310" t="s">
        <v>34</v>
      </c>
      <c r="D310" t="s">
        <v>264</v>
      </c>
      <c r="E310" t="s">
        <v>24</v>
      </c>
      <c r="F310" t="s">
        <v>27</v>
      </c>
      <c r="G310" t="s">
        <v>334</v>
      </c>
      <c r="H310" t="s">
        <v>633</v>
      </c>
      <c r="J310" t="s">
        <v>54</v>
      </c>
      <c r="K310" t="s">
        <v>41</v>
      </c>
      <c r="L310" t="s">
        <v>240</v>
      </c>
      <c r="M310" t="s">
        <v>365</v>
      </c>
      <c r="N310" t="s">
        <v>1194</v>
      </c>
      <c r="O310" t="s">
        <v>383</v>
      </c>
      <c r="R310" t="s">
        <v>235</v>
      </c>
      <c r="T310" t="s">
        <v>55</v>
      </c>
      <c r="U310" t="s">
        <v>37</v>
      </c>
      <c r="V310" t="s">
        <v>235</v>
      </c>
      <c r="W310" t="s">
        <v>1194</v>
      </c>
      <c r="Y310" s="1">
        <v>42722.973900462966</v>
      </c>
      <c r="Z310" s="1">
        <v>42757.996458333335</v>
      </c>
    </row>
    <row r="311" spans="1:27" x14ac:dyDescent="0.3">
      <c r="A311">
        <v>94126</v>
      </c>
      <c r="B311" t="s">
        <v>82</v>
      </c>
      <c r="C311" t="s">
        <v>34</v>
      </c>
      <c r="D311" t="s">
        <v>151</v>
      </c>
      <c r="E311" t="s">
        <v>24</v>
      </c>
      <c r="F311" t="s">
        <v>27</v>
      </c>
      <c r="G311" t="s">
        <v>42</v>
      </c>
      <c r="H311" t="s">
        <v>632</v>
      </c>
      <c r="J311" t="s">
        <v>77</v>
      </c>
      <c r="K311" t="s">
        <v>41</v>
      </c>
      <c r="L311" t="s">
        <v>240</v>
      </c>
      <c r="M311" t="s">
        <v>365</v>
      </c>
      <c r="N311" t="s">
        <v>1194</v>
      </c>
      <c r="O311" t="s">
        <v>373</v>
      </c>
      <c r="R311" t="s">
        <v>235</v>
      </c>
      <c r="T311" t="s">
        <v>43</v>
      </c>
      <c r="U311" t="s">
        <v>37</v>
      </c>
      <c r="V311" t="s">
        <v>26</v>
      </c>
      <c r="W311" t="s">
        <v>1194</v>
      </c>
      <c r="Y311" s="1">
        <v>42739.302488425928</v>
      </c>
      <c r="Z311" s="1">
        <v>42774.30672453704</v>
      </c>
    </row>
    <row r="312" spans="1:27" x14ac:dyDescent="0.3">
      <c r="A312">
        <v>95262</v>
      </c>
      <c r="B312" t="s">
        <v>142</v>
      </c>
      <c r="C312" t="s">
        <v>34</v>
      </c>
      <c r="D312" t="s">
        <v>243</v>
      </c>
      <c r="E312" t="s">
        <v>24</v>
      </c>
      <c r="F312" t="s">
        <v>27</v>
      </c>
      <c r="G312" t="s">
        <v>187</v>
      </c>
      <c r="H312" t="s">
        <v>631</v>
      </c>
      <c r="I312" t="s">
        <v>195</v>
      </c>
      <c r="J312" t="s">
        <v>77</v>
      </c>
      <c r="K312" t="s">
        <v>41</v>
      </c>
      <c r="L312" t="s">
        <v>240</v>
      </c>
      <c r="M312" t="s">
        <v>365</v>
      </c>
      <c r="N312" t="s">
        <v>1194</v>
      </c>
      <c r="O312" t="s">
        <v>373</v>
      </c>
      <c r="Q312" t="s">
        <v>630</v>
      </c>
      <c r="R312" t="s">
        <v>235</v>
      </c>
      <c r="T312" t="s">
        <v>43</v>
      </c>
      <c r="U312" t="s">
        <v>45</v>
      </c>
      <c r="V312" t="s">
        <v>26</v>
      </c>
      <c r="W312" t="s">
        <v>1194</v>
      </c>
      <c r="X312" t="s">
        <v>629</v>
      </c>
      <c r="Y312" s="1">
        <v>42766.641689814816</v>
      </c>
      <c r="Z312" s="1">
        <v>42776.315150462964</v>
      </c>
      <c r="AA312" t="s">
        <v>352</v>
      </c>
    </row>
    <row r="313" spans="1:27" x14ac:dyDescent="0.3">
      <c r="A313">
        <v>96013</v>
      </c>
      <c r="B313" t="s">
        <v>99</v>
      </c>
      <c r="C313" t="s">
        <v>34</v>
      </c>
      <c r="D313" t="s">
        <v>1205</v>
      </c>
      <c r="E313" t="s">
        <v>262</v>
      </c>
      <c r="F313" t="s">
        <v>27</v>
      </c>
      <c r="G313" t="s">
        <v>187</v>
      </c>
      <c r="H313" t="s">
        <v>1204</v>
      </c>
      <c r="I313" t="s">
        <v>733</v>
      </c>
      <c r="J313" t="s">
        <v>143</v>
      </c>
      <c r="K313" t="s">
        <v>41</v>
      </c>
      <c r="L313" t="s">
        <v>28</v>
      </c>
      <c r="M313" t="s">
        <v>104</v>
      </c>
      <c r="N313" t="s">
        <v>1194</v>
      </c>
      <c r="O313" t="s">
        <v>1194</v>
      </c>
      <c r="Q313" t="s">
        <v>1169</v>
      </c>
      <c r="R313" t="s">
        <v>235</v>
      </c>
      <c r="T313" t="s">
        <v>67</v>
      </c>
      <c r="U313" t="s">
        <v>29</v>
      </c>
      <c r="V313" t="s">
        <v>26</v>
      </c>
      <c r="W313" t="s">
        <v>361</v>
      </c>
      <c r="Y313" s="1">
        <v>42782.207407407404</v>
      </c>
      <c r="Z313" s="1">
        <v>42787.275370370371</v>
      </c>
    </row>
    <row r="314" spans="1:27" x14ac:dyDescent="0.3">
      <c r="A314">
        <v>77344</v>
      </c>
      <c r="B314" t="s">
        <v>161</v>
      </c>
      <c r="C314" t="s">
        <v>88</v>
      </c>
      <c r="D314" t="s">
        <v>626</v>
      </c>
      <c r="E314" t="s">
        <v>24</v>
      </c>
      <c r="F314" t="s">
        <v>27</v>
      </c>
      <c r="G314" t="s">
        <v>220</v>
      </c>
      <c r="H314" t="s">
        <v>628</v>
      </c>
      <c r="I314" t="s">
        <v>107</v>
      </c>
      <c r="J314" t="s">
        <v>221</v>
      </c>
      <c r="K314" t="s">
        <v>41</v>
      </c>
      <c r="L314" t="s">
        <v>32</v>
      </c>
      <c r="N314" t="s">
        <v>1194</v>
      </c>
      <c r="O314" t="s">
        <v>1194</v>
      </c>
      <c r="R314" t="s">
        <v>235</v>
      </c>
      <c r="T314" t="s">
        <v>67</v>
      </c>
      <c r="U314" t="s">
        <v>45</v>
      </c>
      <c r="V314" t="s">
        <v>235</v>
      </c>
      <c r="W314" t="s">
        <v>1194</v>
      </c>
      <c r="Y314" s="1">
        <v>42418.789803240739</v>
      </c>
      <c r="Z314" s="1">
        <v>42418.984143518515</v>
      </c>
    </row>
    <row r="315" spans="1:27" x14ac:dyDescent="0.3">
      <c r="A315">
        <v>78721</v>
      </c>
      <c r="B315" t="s">
        <v>87</v>
      </c>
      <c r="C315" t="s">
        <v>88</v>
      </c>
      <c r="D315" t="s">
        <v>189</v>
      </c>
      <c r="E315" t="s">
        <v>24</v>
      </c>
      <c r="F315" t="s">
        <v>27</v>
      </c>
      <c r="G315" t="s">
        <v>187</v>
      </c>
      <c r="H315" t="s">
        <v>627</v>
      </c>
      <c r="I315" t="s">
        <v>107</v>
      </c>
      <c r="J315" t="s">
        <v>161</v>
      </c>
      <c r="K315" t="s">
        <v>41</v>
      </c>
      <c r="L315" t="s">
        <v>32</v>
      </c>
      <c r="M315" t="s">
        <v>44</v>
      </c>
      <c r="N315" t="s">
        <v>1194</v>
      </c>
      <c r="O315" t="s">
        <v>1194</v>
      </c>
      <c r="R315" t="s">
        <v>235</v>
      </c>
      <c r="S315" t="s">
        <v>426</v>
      </c>
      <c r="T315" t="s">
        <v>43</v>
      </c>
      <c r="U315" t="s">
        <v>37</v>
      </c>
      <c r="V315" t="s">
        <v>26</v>
      </c>
      <c r="W315" t="s">
        <v>1194</v>
      </c>
      <c r="Y315" s="1">
        <v>42443.234918981485</v>
      </c>
      <c r="Z315" s="1">
        <v>42524.401030092595</v>
      </c>
    </row>
    <row r="316" spans="1:27" x14ac:dyDescent="0.3">
      <c r="A316">
        <v>78763</v>
      </c>
      <c r="B316" t="s">
        <v>87</v>
      </c>
      <c r="C316" t="s">
        <v>88</v>
      </c>
      <c r="D316" t="s">
        <v>626</v>
      </c>
      <c r="E316" t="s">
        <v>24</v>
      </c>
      <c r="F316" t="s">
        <v>27</v>
      </c>
      <c r="G316" t="s">
        <v>220</v>
      </c>
      <c r="H316" t="s">
        <v>625</v>
      </c>
      <c r="I316" t="s">
        <v>107</v>
      </c>
      <c r="J316" t="s">
        <v>486</v>
      </c>
      <c r="K316" t="s">
        <v>41</v>
      </c>
      <c r="L316" t="s">
        <v>32</v>
      </c>
      <c r="N316" t="s">
        <v>1194</v>
      </c>
      <c r="O316" t="s">
        <v>1194</v>
      </c>
      <c r="R316" t="s">
        <v>235</v>
      </c>
      <c r="T316" t="s">
        <v>67</v>
      </c>
      <c r="U316" t="s">
        <v>45</v>
      </c>
      <c r="V316" t="s">
        <v>235</v>
      </c>
      <c r="W316" t="s">
        <v>1194</v>
      </c>
      <c r="Y316" s="1">
        <v>42443.653356481482</v>
      </c>
      <c r="Z316" s="1">
        <v>42446.935567129629</v>
      </c>
    </row>
    <row r="317" spans="1:27" x14ac:dyDescent="0.3">
      <c r="A317">
        <v>84057</v>
      </c>
      <c r="B317" t="s">
        <v>87</v>
      </c>
      <c r="C317" t="s">
        <v>88</v>
      </c>
      <c r="D317" t="s">
        <v>189</v>
      </c>
      <c r="E317" t="s">
        <v>24</v>
      </c>
      <c r="F317" t="s">
        <v>387</v>
      </c>
      <c r="G317" t="s">
        <v>187</v>
      </c>
      <c r="H317" t="s">
        <v>624</v>
      </c>
      <c r="I317" t="s">
        <v>800</v>
      </c>
      <c r="J317" t="s">
        <v>161</v>
      </c>
      <c r="K317" t="s">
        <v>41</v>
      </c>
      <c r="L317" t="s">
        <v>32</v>
      </c>
      <c r="N317" t="s">
        <v>1194</v>
      </c>
      <c r="O317" t="s">
        <v>1194</v>
      </c>
      <c r="R317" t="s">
        <v>235</v>
      </c>
      <c r="T317" t="s">
        <v>55</v>
      </c>
      <c r="U317" t="s">
        <v>37</v>
      </c>
      <c r="V317" t="s">
        <v>26</v>
      </c>
      <c r="W317" t="s">
        <v>1194</v>
      </c>
      <c r="Y317" s="1">
        <v>42524.395428240743</v>
      </c>
      <c r="Z317" s="1">
        <v>42754.075370370374</v>
      </c>
    </row>
    <row r="318" spans="1:27" x14ac:dyDescent="0.3">
      <c r="A318">
        <v>89713</v>
      </c>
      <c r="B318" t="s">
        <v>161</v>
      </c>
      <c r="C318" t="s">
        <v>88</v>
      </c>
      <c r="D318" t="s">
        <v>90</v>
      </c>
      <c r="E318" t="s">
        <v>24</v>
      </c>
      <c r="F318" t="s">
        <v>387</v>
      </c>
      <c r="G318" t="s">
        <v>169</v>
      </c>
      <c r="H318" t="s">
        <v>623</v>
      </c>
      <c r="I318" t="s">
        <v>919</v>
      </c>
      <c r="J318" t="s">
        <v>91</v>
      </c>
      <c r="K318" t="s">
        <v>41</v>
      </c>
      <c r="L318" t="s">
        <v>32</v>
      </c>
      <c r="M318" t="s">
        <v>369</v>
      </c>
      <c r="N318" t="s">
        <v>1194</v>
      </c>
      <c r="O318" t="s">
        <v>399</v>
      </c>
      <c r="R318" t="s">
        <v>235</v>
      </c>
      <c r="T318" t="s">
        <v>43</v>
      </c>
      <c r="U318" t="s">
        <v>37</v>
      </c>
      <c r="V318" t="s">
        <v>26</v>
      </c>
      <c r="W318" t="s">
        <v>361</v>
      </c>
      <c r="Y318" s="1">
        <v>42640.40697916667</v>
      </c>
      <c r="Z318" s="1">
        <v>42765.266863425924</v>
      </c>
      <c r="AA318" t="s">
        <v>394</v>
      </c>
    </row>
    <row r="319" spans="1:27" x14ac:dyDescent="0.3">
      <c r="A319">
        <v>89867</v>
      </c>
      <c r="B319" t="s">
        <v>161</v>
      </c>
      <c r="C319" t="s">
        <v>88</v>
      </c>
      <c r="D319" t="s">
        <v>90</v>
      </c>
      <c r="E319" t="s">
        <v>24</v>
      </c>
      <c r="F319" t="s">
        <v>387</v>
      </c>
      <c r="G319" t="s">
        <v>187</v>
      </c>
      <c r="H319" t="s">
        <v>622</v>
      </c>
      <c r="I319" t="s">
        <v>800</v>
      </c>
      <c r="J319" t="s">
        <v>91</v>
      </c>
      <c r="K319" t="s">
        <v>41</v>
      </c>
      <c r="L319" t="s">
        <v>32</v>
      </c>
      <c r="M319" t="s">
        <v>369</v>
      </c>
      <c r="N319" t="s">
        <v>1194</v>
      </c>
      <c r="O319" t="s">
        <v>530</v>
      </c>
      <c r="Q319" t="s">
        <v>621</v>
      </c>
      <c r="R319" t="s">
        <v>235</v>
      </c>
      <c r="T319" t="s">
        <v>43</v>
      </c>
      <c r="U319" t="s">
        <v>29</v>
      </c>
      <c r="V319" t="s">
        <v>235</v>
      </c>
      <c r="W319" t="s">
        <v>1194</v>
      </c>
      <c r="Y319" s="1">
        <v>42642.489293981482</v>
      </c>
      <c r="Z319" s="1">
        <v>42718.24009259259</v>
      </c>
    </row>
    <row r="320" spans="1:27" x14ac:dyDescent="0.3">
      <c r="A320">
        <v>94678</v>
      </c>
      <c r="B320" t="s">
        <v>89</v>
      </c>
      <c r="C320" t="s">
        <v>88</v>
      </c>
      <c r="D320" t="s">
        <v>90</v>
      </c>
      <c r="E320" t="s">
        <v>24</v>
      </c>
      <c r="F320" t="s">
        <v>27</v>
      </c>
      <c r="G320" t="s">
        <v>275</v>
      </c>
      <c r="H320" t="s">
        <v>620</v>
      </c>
      <c r="I320" t="s">
        <v>107</v>
      </c>
      <c r="J320" t="s">
        <v>342</v>
      </c>
      <c r="K320" t="s">
        <v>41</v>
      </c>
      <c r="L320" t="s">
        <v>32</v>
      </c>
      <c r="N320" t="s">
        <v>1194</v>
      </c>
      <c r="O320" t="s">
        <v>1194</v>
      </c>
      <c r="R320" t="s">
        <v>235</v>
      </c>
      <c r="T320" t="s">
        <v>67</v>
      </c>
      <c r="U320" t="s">
        <v>60</v>
      </c>
      <c r="V320" t="s">
        <v>235</v>
      </c>
      <c r="W320" t="s">
        <v>1194</v>
      </c>
      <c r="Y320" s="1">
        <v>42753.045277777775</v>
      </c>
      <c r="Z320" s="1">
        <v>42753.961944444447</v>
      </c>
    </row>
    <row r="321" spans="1:27" x14ac:dyDescent="0.3">
      <c r="A321">
        <v>78268</v>
      </c>
      <c r="B321" t="s">
        <v>39</v>
      </c>
      <c r="C321" t="s">
        <v>40</v>
      </c>
      <c r="D321" t="s">
        <v>46</v>
      </c>
      <c r="E321" t="s">
        <v>24</v>
      </c>
      <c r="F321" t="s">
        <v>387</v>
      </c>
      <c r="G321" t="s">
        <v>187</v>
      </c>
      <c r="H321" t="s">
        <v>619</v>
      </c>
      <c r="I321" t="s">
        <v>913</v>
      </c>
      <c r="J321" t="s">
        <v>91</v>
      </c>
      <c r="K321" t="s">
        <v>41</v>
      </c>
      <c r="L321" t="s">
        <v>32</v>
      </c>
      <c r="N321" t="s">
        <v>1194</v>
      </c>
      <c r="O321" t="s">
        <v>1194</v>
      </c>
      <c r="R321" t="s">
        <v>235</v>
      </c>
      <c r="S321" t="s">
        <v>426</v>
      </c>
      <c r="T321" t="s">
        <v>55</v>
      </c>
      <c r="U321" t="s">
        <v>37</v>
      </c>
      <c r="V321" t="s">
        <v>26</v>
      </c>
      <c r="W321" t="s">
        <v>1194</v>
      </c>
      <c r="Y321" s="1">
        <v>42434.024768518517</v>
      </c>
      <c r="Z321" s="1">
        <v>42774.217731481483</v>
      </c>
    </row>
    <row r="322" spans="1:27" x14ac:dyDescent="0.3">
      <c r="A322">
        <v>80608</v>
      </c>
      <c r="B322" t="s">
        <v>39</v>
      </c>
      <c r="C322" t="s">
        <v>40</v>
      </c>
      <c r="D322" t="s">
        <v>46</v>
      </c>
      <c r="E322" t="s">
        <v>24</v>
      </c>
      <c r="F322" t="s">
        <v>27</v>
      </c>
      <c r="G322" t="s">
        <v>49</v>
      </c>
      <c r="H322" t="s">
        <v>618</v>
      </c>
      <c r="J322" t="s">
        <v>181</v>
      </c>
      <c r="K322" t="s">
        <v>41</v>
      </c>
      <c r="L322" t="s">
        <v>32</v>
      </c>
      <c r="M322" t="s">
        <v>369</v>
      </c>
      <c r="N322" t="s">
        <v>1194</v>
      </c>
      <c r="O322" t="s">
        <v>1194</v>
      </c>
      <c r="R322" t="s">
        <v>235</v>
      </c>
      <c r="T322" t="s">
        <v>55</v>
      </c>
      <c r="U322" t="s">
        <v>37</v>
      </c>
      <c r="V322" t="s">
        <v>26</v>
      </c>
      <c r="W322" t="s">
        <v>1194</v>
      </c>
      <c r="Y322" s="1">
        <v>42471.945914351854</v>
      </c>
      <c r="Z322" s="1">
        <v>42598.043564814812</v>
      </c>
    </row>
    <row r="323" spans="1:27" x14ac:dyDescent="0.3">
      <c r="A323">
        <v>82510</v>
      </c>
      <c r="B323" t="s">
        <v>209</v>
      </c>
      <c r="C323" t="s">
        <v>40</v>
      </c>
      <c r="D323" t="s">
        <v>46</v>
      </c>
      <c r="E323" t="s">
        <v>48</v>
      </c>
      <c r="F323" t="s">
        <v>27</v>
      </c>
      <c r="G323" t="s">
        <v>187</v>
      </c>
      <c r="H323" t="s">
        <v>1005</v>
      </c>
      <c r="I323" t="s">
        <v>1004</v>
      </c>
      <c r="J323" t="s">
        <v>174</v>
      </c>
      <c r="K323" t="s">
        <v>41</v>
      </c>
      <c r="L323" t="s">
        <v>32</v>
      </c>
      <c r="N323" t="s">
        <v>1194</v>
      </c>
      <c r="O323" t="s">
        <v>1194</v>
      </c>
      <c r="R323" t="s">
        <v>235</v>
      </c>
      <c r="T323" t="s">
        <v>55</v>
      </c>
      <c r="U323" t="s">
        <v>37</v>
      </c>
      <c r="V323" t="s">
        <v>26</v>
      </c>
      <c r="W323" t="s">
        <v>1194</v>
      </c>
      <c r="X323" t="s">
        <v>1003</v>
      </c>
      <c r="Y323" s="1">
        <v>42499.229317129626</v>
      </c>
      <c r="Z323" s="1">
        <v>42585.358344907407</v>
      </c>
    </row>
    <row r="324" spans="1:27" x14ac:dyDescent="0.3">
      <c r="A324">
        <v>82796</v>
      </c>
      <c r="B324" t="s">
        <v>39</v>
      </c>
      <c r="C324" t="s">
        <v>40</v>
      </c>
      <c r="D324" t="s">
        <v>46</v>
      </c>
      <c r="E324" t="s">
        <v>24</v>
      </c>
      <c r="F324" t="s">
        <v>387</v>
      </c>
      <c r="G324" t="s">
        <v>76</v>
      </c>
      <c r="H324" t="s">
        <v>617</v>
      </c>
      <c r="I324" t="s">
        <v>913</v>
      </c>
      <c r="J324" t="s">
        <v>91</v>
      </c>
      <c r="K324" t="s">
        <v>41</v>
      </c>
      <c r="L324" t="s">
        <v>32</v>
      </c>
      <c r="M324" t="s">
        <v>369</v>
      </c>
      <c r="N324" t="s">
        <v>1194</v>
      </c>
      <c r="O324" t="s">
        <v>1194</v>
      </c>
      <c r="Q324" t="s">
        <v>616</v>
      </c>
      <c r="R324" t="s">
        <v>235</v>
      </c>
      <c r="T324" t="s">
        <v>55</v>
      </c>
      <c r="U324" t="s">
        <v>37</v>
      </c>
      <c r="V324" t="s">
        <v>26</v>
      </c>
      <c r="W324" t="s">
        <v>1194</v>
      </c>
      <c r="Y324" s="1">
        <v>42502.526967592596</v>
      </c>
      <c r="Z324" s="1">
        <v>42780.226875</v>
      </c>
    </row>
    <row r="325" spans="1:27" x14ac:dyDescent="0.3">
      <c r="A325">
        <v>87208</v>
      </c>
      <c r="B325" t="s">
        <v>22</v>
      </c>
      <c r="C325" t="s">
        <v>40</v>
      </c>
      <c r="D325" t="s">
        <v>46</v>
      </c>
      <c r="E325" t="s">
        <v>24</v>
      </c>
      <c r="F325" t="s">
        <v>387</v>
      </c>
      <c r="G325" t="s">
        <v>187</v>
      </c>
      <c r="H325" t="s">
        <v>615</v>
      </c>
      <c r="I325" t="s">
        <v>913</v>
      </c>
      <c r="J325" t="s">
        <v>87</v>
      </c>
      <c r="K325" t="s">
        <v>41</v>
      </c>
      <c r="L325" t="s">
        <v>32</v>
      </c>
      <c r="M325" t="s">
        <v>369</v>
      </c>
      <c r="N325" t="s">
        <v>1194</v>
      </c>
      <c r="O325" t="s">
        <v>1194</v>
      </c>
      <c r="Q325" t="s">
        <v>575</v>
      </c>
      <c r="R325" t="s">
        <v>235</v>
      </c>
      <c r="T325" t="s">
        <v>55</v>
      </c>
      <c r="U325" t="s">
        <v>37</v>
      </c>
      <c r="V325" t="s">
        <v>26</v>
      </c>
      <c r="W325" t="s">
        <v>1194</v>
      </c>
      <c r="Y325" s="1">
        <v>42587.340578703705</v>
      </c>
      <c r="Z325" s="1">
        <v>42781.261250000003</v>
      </c>
    </row>
    <row r="326" spans="1:27" x14ac:dyDescent="0.3">
      <c r="A326">
        <v>90625</v>
      </c>
      <c r="B326" t="s">
        <v>39</v>
      </c>
      <c r="C326" t="s">
        <v>40</v>
      </c>
      <c r="D326" t="s">
        <v>46</v>
      </c>
      <c r="E326" t="s">
        <v>24</v>
      </c>
      <c r="F326" t="s">
        <v>27</v>
      </c>
      <c r="G326" t="s">
        <v>169</v>
      </c>
      <c r="H326" t="s">
        <v>614</v>
      </c>
      <c r="I326" t="s">
        <v>915</v>
      </c>
      <c r="J326" t="s">
        <v>260</v>
      </c>
      <c r="K326" t="s">
        <v>41</v>
      </c>
      <c r="L326" t="s">
        <v>32</v>
      </c>
      <c r="M326" t="s">
        <v>369</v>
      </c>
      <c r="N326" t="s">
        <v>1194</v>
      </c>
      <c r="O326" t="s">
        <v>1194</v>
      </c>
      <c r="Q326" t="s">
        <v>613</v>
      </c>
      <c r="R326" t="s">
        <v>235</v>
      </c>
      <c r="T326" t="s">
        <v>55</v>
      </c>
      <c r="U326" t="s">
        <v>37</v>
      </c>
      <c r="V326" t="s">
        <v>26</v>
      </c>
      <c r="W326" t="s">
        <v>1194</v>
      </c>
      <c r="X326" t="s">
        <v>545</v>
      </c>
      <c r="Y326" s="1">
        <v>42657.001284722224</v>
      </c>
      <c r="Z326" s="1">
        <v>42738.488749999997</v>
      </c>
    </row>
    <row r="327" spans="1:27" x14ac:dyDescent="0.3">
      <c r="A327">
        <v>88712</v>
      </c>
      <c r="B327" t="s">
        <v>1001</v>
      </c>
      <c r="C327" t="s">
        <v>165</v>
      </c>
      <c r="D327" t="s">
        <v>166</v>
      </c>
      <c r="E327" t="s">
        <v>147</v>
      </c>
      <c r="F327" t="s">
        <v>27</v>
      </c>
      <c r="G327" t="s">
        <v>134</v>
      </c>
      <c r="H327" t="s">
        <v>1002</v>
      </c>
      <c r="J327" t="s">
        <v>1001</v>
      </c>
      <c r="K327" t="s">
        <v>60</v>
      </c>
      <c r="L327" t="s">
        <v>32</v>
      </c>
      <c r="N327" t="s">
        <v>1194</v>
      </c>
      <c r="O327" t="s">
        <v>1194</v>
      </c>
      <c r="R327" t="s">
        <v>235</v>
      </c>
      <c r="T327" t="s">
        <v>43</v>
      </c>
      <c r="U327" t="s">
        <v>60</v>
      </c>
      <c r="V327" t="s">
        <v>26</v>
      </c>
      <c r="W327" t="s">
        <v>1194</v>
      </c>
      <c r="Y327" s="1">
        <v>42620.885277777779</v>
      </c>
      <c r="Z327" s="1">
        <v>42628.120381944442</v>
      </c>
    </row>
    <row r="328" spans="1:27" x14ac:dyDescent="0.3">
      <c r="A328">
        <v>84899</v>
      </c>
      <c r="B328" t="s">
        <v>800</v>
      </c>
      <c r="C328" t="s">
        <v>165</v>
      </c>
      <c r="D328" t="s">
        <v>166</v>
      </c>
      <c r="E328" t="s">
        <v>147</v>
      </c>
      <c r="F328" t="s">
        <v>27</v>
      </c>
      <c r="G328" t="s">
        <v>187</v>
      </c>
      <c r="H328" t="s">
        <v>1000</v>
      </c>
      <c r="I328" t="s">
        <v>800</v>
      </c>
      <c r="J328" t="s">
        <v>800</v>
      </c>
      <c r="K328" t="s">
        <v>41</v>
      </c>
      <c r="L328" t="s">
        <v>32</v>
      </c>
      <c r="N328" t="s">
        <v>1194</v>
      </c>
      <c r="O328" t="s">
        <v>1194</v>
      </c>
      <c r="R328" t="s">
        <v>235</v>
      </c>
      <c r="T328" t="s">
        <v>67</v>
      </c>
      <c r="U328" t="s">
        <v>45</v>
      </c>
      <c r="V328" t="s">
        <v>235</v>
      </c>
      <c r="W328" t="s">
        <v>1194</v>
      </c>
      <c r="Y328" s="1">
        <v>42542.140509259261</v>
      </c>
      <c r="Z328" s="1">
        <v>42543.229641203703</v>
      </c>
    </row>
    <row r="329" spans="1:27" x14ac:dyDescent="0.3">
      <c r="A329">
        <v>85124</v>
      </c>
      <c r="B329" t="s">
        <v>77</v>
      </c>
      <c r="C329" t="s">
        <v>165</v>
      </c>
      <c r="D329" t="s">
        <v>166</v>
      </c>
      <c r="E329" t="s">
        <v>147</v>
      </c>
      <c r="F329" t="s">
        <v>27</v>
      </c>
      <c r="G329" t="s">
        <v>187</v>
      </c>
      <c r="H329" t="s">
        <v>999</v>
      </c>
      <c r="I329" t="s">
        <v>800</v>
      </c>
      <c r="J329" t="s">
        <v>800</v>
      </c>
      <c r="K329" t="s">
        <v>41</v>
      </c>
      <c r="L329" t="s">
        <v>32</v>
      </c>
      <c r="N329" t="s">
        <v>1194</v>
      </c>
      <c r="O329" t="s">
        <v>1194</v>
      </c>
      <c r="R329" t="s">
        <v>235</v>
      </c>
      <c r="T329" t="s">
        <v>43</v>
      </c>
      <c r="U329" t="s">
        <v>29</v>
      </c>
      <c r="V329" t="s">
        <v>235</v>
      </c>
      <c r="W329" t="s">
        <v>1194</v>
      </c>
      <c r="Y329" s="1">
        <v>42544.980219907404</v>
      </c>
      <c r="Z329" s="1">
        <v>42549.139432870368</v>
      </c>
    </row>
    <row r="330" spans="1:27" x14ac:dyDescent="0.3">
      <c r="A330">
        <v>86174</v>
      </c>
      <c r="B330" t="s">
        <v>188</v>
      </c>
      <c r="C330" t="s">
        <v>165</v>
      </c>
      <c r="D330" t="s">
        <v>166</v>
      </c>
      <c r="E330" t="s">
        <v>147</v>
      </c>
      <c r="F330" t="s">
        <v>27</v>
      </c>
      <c r="G330" t="s">
        <v>187</v>
      </c>
      <c r="H330" t="s">
        <v>998</v>
      </c>
      <c r="J330" t="s">
        <v>188</v>
      </c>
      <c r="K330" t="s">
        <v>41</v>
      </c>
      <c r="L330" t="s">
        <v>32</v>
      </c>
      <c r="N330" t="s">
        <v>1194</v>
      </c>
      <c r="O330" t="s">
        <v>1194</v>
      </c>
      <c r="R330" t="s">
        <v>235</v>
      </c>
      <c r="T330" t="s">
        <v>55</v>
      </c>
      <c r="U330" t="s">
        <v>45</v>
      </c>
      <c r="V330" t="s">
        <v>235</v>
      </c>
      <c r="W330" t="s">
        <v>1194</v>
      </c>
      <c r="Y330" s="1">
        <v>42565.557928240742</v>
      </c>
      <c r="Z330" s="1">
        <v>42565.658437500002</v>
      </c>
    </row>
    <row r="331" spans="1:27" x14ac:dyDescent="0.3">
      <c r="A331">
        <v>86202</v>
      </c>
      <c r="B331" t="s">
        <v>800</v>
      </c>
      <c r="C331" t="s">
        <v>165</v>
      </c>
      <c r="D331" t="s">
        <v>166</v>
      </c>
      <c r="E331" t="s">
        <v>147</v>
      </c>
      <c r="F331" t="s">
        <v>27</v>
      </c>
      <c r="G331" t="s">
        <v>187</v>
      </c>
      <c r="H331" t="s">
        <v>997</v>
      </c>
      <c r="I331" t="s">
        <v>800</v>
      </c>
      <c r="J331" t="s">
        <v>800</v>
      </c>
      <c r="K331" t="s">
        <v>41</v>
      </c>
      <c r="L331" t="s">
        <v>32</v>
      </c>
      <c r="N331" t="s">
        <v>1194</v>
      </c>
      <c r="O331" t="s">
        <v>1194</v>
      </c>
      <c r="R331" t="s">
        <v>235</v>
      </c>
      <c r="T331" t="s">
        <v>43</v>
      </c>
      <c r="U331" t="s">
        <v>37</v>
      </c>
      <c r="V331" t="s">
        <v>235</v>
      </c>
      <c r="W331" t="s">
        <v>1194</v>
      </c>
      <c r="Y331" s="1">
        <v>42566.193726851852</v>
      </c>
      <c r="Z331" s="1">
        <v>42566.348877314813</v>
      </c>
    </row>
    <row r="332" spans="1:27" x14ac:dyDescent="0.3">
      <c r="A332">
        <v>86211</v>
      </c>
      <c r="B332" t="s">
        <v>950</v>
      </c>
      <c r="C332" t="s">
        <v>165</v>
      </c>
      <c r="D332" t="s">
        <v>166</v>
      </c>
      <c r="E332" t="s">
        <v>147</v>
      </c>
      <c r="F332" t="s">
        <v>27</v>
      </c>
      <c r="G332" t="s">
        <v>187</v>
      </c>
      <c r="H332" t="s">
        <v>996</v>
      </c>
      <c r="J332" t="s">
        <v>950</v>
      </c>
      <c r="K332" t="s">
        <v>41</v>
      </c>
      <c r="L332" t="s">
        <v>32</v>
      </c>
      <c r="N332" t="s">
        <v>1194</v>
      </c>
      <c r="O332" t="s">
        <v>1194</v>
      </c>
      <c r="R332" t="s">
        <v>235</v>
      </c>
      <c r="S332" t="s">
        <v>235</v>
      </c>
      <c r="T332" t="s">
        <v>43</v>
      </c>
      <c r="U332" t="s">
        <v>45</v>
      </c>
      <c r="V332" t="s">
        <v>235</v>
      </c>
      <c r="W332" t="s">
        <v>1194</v>
      </c>
      <c r="Y332" s="1">
        <v>42566.316493055558</v>
      </c>
      <c r="Z332" s="1">
        <v>42578.205254629633</v>
      </c>
    </row>
    <row r="333" spans="1:27" x14ac:dyDescent="0.3">
      <c r="A333">
        <v>87205</v>
      </c>
      <c r="B333" t="s">
        <v>934</v>
      </c>
      <c r="C333" t="s">
        <v>165</v>
      </c>
      <c r="D333" t="s">
        <v>166</v>
      </c>
      <c r="E333" t="s">
        <v>147</v>
      </c>
      <c r="F333" t="s">
        <v>27</v>
      </c>
      <c r="G333" t="s">
        <v>187</v>
      </c>
      <c r="H333" t="s">
        <v>995</v>
      </c>
      <c r="J333" t="s">
        <v>934</v>
      </c>
      <c r="K333" t="s">
        <v>41</v>
      </c>
      <c r="L333" t="s">
        <v>32</v>
      </c>
      <c r="N333" t="s">
        <v>1194</v>
      </c>
      <c r="O333" t="s">
        <v>1194</v>
      </c>
      <c r="R333" t="s">
        <v>235</v>
      </c>
      <c r="T333" t="s">
        <v>55</v>
      </c>
      <c r="U333" t="s">
        <v>45</v>
      </c>
      <c r="V333" t="s">
        <v>235</v>
      </c>
      <c r="W333" t="s">
        <v>1194</v>
      </c>
      <c r="Y333" s="1">
        <v>42587.297511574077</v>
      </c>
      <c r="Z333" s="1">
        <v>42592.025729166664</v>
      </c>
    </row>
    <row r="334" spans="1:27" x14ac:dyDescent="0.3">
      <c r="A334">
        <v>87656</v>
      </c>
      <c r="B334" t="s">
        <v>192</v>
      </c>
      <c r="C334" t="s">
        <v>165</v>
      </c>
      <c r="D334" t="s">
        <v>166</v>
      </c>
      <c r="E334" t="s">
        <v>147</v>
      </c>
      <c r="F334" t="s">
        <v>27</v>
      </c>
      <c r="G334" t="s">
        <v>187</v>
      </c>
      <c r="H334" t="s">
        <v>994</v>
      </c>
      <c r="I334" t="s">
        <v>913</v>
      </c>
      <c r="J334" t="s">
        <v>913</v>
      </c>
      <c r="K334" t="s">
        <v>41</v>
      </c>
      <c r="L334" t="s">
        <v>32</v>
      </c>
      <c r="M334" t="s">
        <v>44</v>
      </c>
      <c r="N334" t="s">
        <v>1194</v>
      </c>
      <c r="O334" t="s">
        <v>1194</v>
      </c>
      <c r="R334" t="s">
        <v>235</v>
      </c>
      <c r="T334" t="s">
        <v>55</v>
      </c>
      <c r="U334" t="s">
        <v>45</v>
      </c>
      <c r="V334" t="s">
        <v>235</v>
      </c>
      <c r="W334" t="s">
        <v>1194</v>
      </c>
      <c r="X334" t="s">
        <v>636</v>
      </c>
      <c r="Y334" s="1">
        <v>42598.291979166665</v>
      </c>
      <c r="Z334" s="1">
        <v>42655.133402777778</v>
      </c>
    </row>
    <row r="335" spans="1:27" x14ac:dyDescent="0.3">
      <c r="A335">
        <v>89078</v>
      </c>
      <c r="B335" t="s">
        <v>566</v>
      </c>
      <c r="C335" t="s">
        <v>165</v>
      </c>
      <c r="D335" t="s">
        <v>166</v>
      </c>
      <c r="E335" t="s">
        <v>147</v>
      </c>
      <c r="F335" t="s">
        <v>27</v>
      </c>
      <c r="G335" t="s">
        <v>187</v>
      </c>
      <c r="H335" t="s">
        <v>993</v>
      </c>
      <c r="J335" t="s">
        <v>566</v>
      </c>
      <c r="K335" t="s">
        <v>41</v>
      </c>
      <c r="L335" t="s">
        <v>32</v>
      </c>
      <c r="N335" t="s">
        <v>1194</v>
      </c>
      <c r="O335" t="s">
        <v>1194</v>
      </c>
      <c r="Q335" t="s">
        <v>992</v>
      </c>
      <c r="R335" t="s">
        <v>235</v>
      </c>
      <c r="S335" t="s">
        <v>235</v>
      </c>
      <c r="T335" t="s">
        <v>43</v>
      </c>
      <c r="U335" t="s">
        <v>45</v>
      </c>
      <c r="V335" t="s">
        <v>235</v>
      </c>
      <c r="W335" t="s">
        <v>1194</v>
      </c>
      <c r="Y335" s="1">
        <v>42628.230520833335</v>
      </c>
      <c r="Z335" s="1">
        <v>42634.003240740742</v>
      </c>
      <c r="AA335" t="s">
        <v>991</v>
      </c>
    </row>
    <row r="336" spans="1:27" x14ac:dyDescent="0.3">
      <c r="A336">
        <v>89592</v>
      </c>
      <c r="B336" t="s">
        <v>913</v>
      </c>
      <c r="C336" t="s">
        <v>165</v>
      </c>
      <c r="D336" t="s">
        <v>166</v>
      </c>
      <c r="E336" t="s">
        <v>147</v>
      </c>
      <c r="F336" t="s">
        <v>27</v>
      </c>
      <c r="G336" t="s">
        <v>187</v>
      </c>
      <c r="H336" t="s">
        <v>990</v>
      </c>
      <c r="I336" t="s">
        <v>913</v>
      </c>
      <c r="J336" t="s">
        <v>913</v>
      </c>
      <c r="K336" t="s">
        <v>41</v>
      </c>
      <c r="L336" t="s">
        <v>32</v>
      </c>
      <c r="N336" t="s">
        <v>1194</v>
      </c>
      <c r="O336" t="s">
        <v>1194</v>
      </c>
      <c r="R336" t="s">
        <v>235</v>
      </c>
      <c r="T336" t="s">
        <v>55</v>
      </c>
      <c r="U336" t="s">
        <v>45</v>
      </c>
      <c r="V336" t="s">
        <v>235</v>
      </c>
      <c r="W336" t="s">
        <v>1194</v>
      </c>
      <c r="Y336" s="1">
        <v>42639.118125000001</v>
      </c>
      <c r="Z336" s="1">
        <v>42640.92591435185</v>
      </c>
    </row>
    <row r="337" spans="1:26" x14ac:dyDescent="0.3">
      <c r="A337">
        <v>89847</v>
      </c>
      <c r="B337" t="s">
        <v>566</v>
      </c>
      <c r="C337" t="s">
        <v>165</v>
      </c>
      <c r="D337" t="s">
        <v>166</v>
      </c>
      <c r="E337" t="s">
        <v>147</v>
      </c>
      <c r="F337" t="s">
        <v>27</v>
      </c>
      <c r="G337" t="s">
        <v>187</v>
      </c>
      <c r="H337" t="s">
        <v>989</v>
      </c>
      <c r="J337" t="s">
        <v>566</v>
      </c>
      <c r="K337" t="s">
        <v>41</v>
      </c>
      <c r="L337" t="s">
        <v>244</v>
      </c>
      <c r="N337" t="s">
        <v>1194</v>
      </c>
      <c r="O337" t="s">
        <v>1194</v>
      </c>
      <c r="R337" t="s">
        <v>235</v>
      </c>
      <c r="T337" t="s">
        <v>43</v>
      </c>
      <c r="U337" t="s">
        <v>45</v>
      </c>
      <c r="V337" t="s">
        <v>235</v>
      </c>
      <c r="W337" t="s">
        <v>1194</v>
      </c>
      <c r="Y337" s="1">
        <v>42642.297812500001</v>
      </c>
      <c r="Z337" s="1">
        <v>42647.131192129629</v>
      </c>
    </row>
    <row r="338" spans="1:26" x14ac:dyDescent="0.3">
      <c r="A338">
        <v>94866</v>
      </c>
      <c r="B338" t="s">
        <v>1202</v>
      </c>
      <c r="C338" t="s">
        <v>599</v>
      </c>
      <c r="D338" t="s">
        <v>605</v>
      </c>
      <c r="E338" t="s">
        <v>303</v>
      </c>
      <c r="F338" t="s">
        <v>27</v>
      </c>
      <c r="G338" t="s">
        <v>49</v>
      </c>
      <c r="H338" t="s">
        <v>1203</v>
      </c>
      <c r="I338" t="s">
        <v>248</v>
      </c>
      <c r="J338" t="s">
        <v>248</v>
      </c>
      <c r="K338" t="s">
        <v>41</v>
      </c>
      <c r="L338" t="s">
        <v>240</v>
      </c>
      <c r="M338" t="s">
        <v>44</v>
      </c>
      <c r="N338" t="s">
        <v>1194</v>
      </c>
      <c r="O338" t="s">
        <v>1194</v>
      </c>
      <c r="R338" t="s">
        <v>235</v>
      </c>
      <c r="T338" t="s">
        <v>55</v>
      </c>
      <c r="U338" t="s">
        <v>37</v>
      </c>
      <c r="V338" t="s">
        <v>235</v>
      </c>
      <c r="W338" t="s">
        <v>1194</v>
      </c>
      <c r="X338" t="s">
        <v>596</v>
      </c>
      <c r="Y338" s="1">
        <v>42758.082256944443</v>
      </c>
      <c r="Z338" s="1">
        <v>42787.139606481483</v>
      </c>
    </row>
    <row r="339" spans="1:26" x14ac:dyDescent="0.3">
      <c r="A339">
        <v>94869</v>
      </c>
      <c r="B339" t="s">
        <v>89</v>
      </c>
      <c r="C339" t="s">
        <v>599</v>
      </c>
      <c r="D339" t="s">
        <v>609</v>
      </c>
      <c r="E339" t="s">
        <v>24</v>
      </c>
      <c r="F339" t="s">
        <v>27</v>
      </c>
      <c r="G339" t="s">
        <v>49</v>
      </c>
      <c r="H339" t="s">
        <v>612</v>
      </c>
      <c r="I339" t="s">
        <v>248</v>
      </c>
      <c r="J339" t="s">
        <v>248</v>
      </c>
      <c r="K339" t="s">
        <v>41</v>
      </c>
      <c r="L339" t="s">
        <v>28</v>
      </c>
      <c r="N339" t="s">
        <v>1194</v>
      </c>
      <c r="O339" t="s">
        <v>383</v>
      </c>
      <c r="R339" t="s">
        <v>235</v>
      </c>
      <c r="T339" t="s">
        <v>55</v>
      </c>
      <c r="U339" t="s">
        <v>37</v>
      </c>
      <c r="V339" t="s">
        <v>235</v>
      </c>
      <c r="W339" t="s">
        <v>1194</v>
      </c>
      <c r="Y339" s="1">
        <v>42758.09747685185</v>
      </c>
      <c r="Z339" s="1">
        <v>42758.105844907404</v>
      </c>
    </row>
    <row r="340" spans="1:26" x14ac:dyDescent="0.3">
      <c r="A340">
        <v>94873</v>
      </c>
      <c r="B340" t="s">
        <v>89</v>
      </c>
      <c r="C340" t="s">
        <v>599</v>
      </c>
      <c r="D340" t="s">
        <v>609</v>
      </c>
      <c r="E340" t="s">
        <v>24</v>
      </c>
      <c r="F340" t="s">
        <v>27</v>
      </c>
      <c r="G340" t="s">
        <v>49</v>
      </c>
      <c r="H340" t="s">
        <v>611</v>
      </c>
      <c r="I340" t="s">
        <v>248</v>
      </c>
      <c r="J340" t="s">
        <v>248</v>
      </c>
      <c r="K340" t="s">
        <v>41</v>
      </c>
      <c r="L340" t="s">
        <v>244</v>
      </c>
      <c r="N340" t="s">
        <v>1194</v>
      </c>
      <c r="O340" t="s">
        <v>383</v>
      </c>
      <c r="Q340" t="s">
        <v>610</v>
      </c>
      <c r="R340" t="s">
        <v>235</v>
      </c>
      <c r="T340" t="s">
        <v>55</v>
      </c>
      <c r="U340" t="s">
        <v>37</v>
      </c>
      <c r="V340" t="s">
        <v>235</v>
      </c>
      <c r="W340" t="s">
        <v>1194</v>
      </c>
      <c r="Y340" s="1">
        <v>42758.119398148148</v>
      </c>
      <c r="Z340" s="1">
        <v>42758.125868055555</v>
      </c>
    </row>
    <row r="341" spans="1:26" x14ac:dyDescent="0.3">
      <c r="A341">
        <v>94874</v>
      </c>
      <c r="B341" t="s">
        <v>191</v>
      </c>
      <c r="C341" t="s">
        <v>599</v>
      </c>
      <c r="D341" t="s">
        <v>605</v>
      </c>
      <c r="E341" t="s">
        <v>262</v>
      </c>
      <c r="F341" t="s">
        <v>27</v>
      </c>
      <c r="G341" t="s">
        <v>49</v>
      </c>
      <c r="H341" t="s">
        <v>988</v>
      </c>
      <c r="I341" t="s">
        <v>248</v>
      </c>
      <c r="J341" t="s">
        <v>248</v>
      </c>
      <c r="K341" t="s">
        <v>41</v>
      </c>
      <c r="L341" t="s">
        <v>240</v>
      </c>
      <c r="M341" t="s">
        <v>44</v>
      </c>
      <c r="N341" t="s">
        <v>1194</v>
      </c>
      <c r="O341" t="s">
        <v>1194</v>
      </c>
      <c r="R341" t="s">
        <v>235</v>
      </c>
      <c r="T341" t="s">
        <v>55</v>
      </c>
      <c r="U341" t="s">
        <v>37</v>
      </c>
      <c r="V341" t="s">
        <v>235</v>
      </c>
      <c r="W341" t="s">
        <v>1194</v>
      </c>
      <c r="X341" t="s">
        <v>596</v>
      </c>
      <c r="Y341" s="1">
        <v>42758.133935185186</v>
      </c>
      <c r="Z341" s="1">
        <v>42764.97550925926</v>
      </c>
    </row>
    <row r="342" spans="1:26" x14ac:dyDescent="0.3">
      <c r="A342">
        <v>94875</v>
      </c>
      <c r="B342" t="s">
        <v>1202</v>
      </c>
      <c r="C342" t="s">
        <v>599</v>
      </c>
      <c r="D342" t="s">
        <v>605</v>
      </c>
      <c r="E342" t="s">
        <v>303</v>
      </c>
      <c r="F342" t="s">
        <v>27</v>
      </c>
      <c r="G342" t="s">
        <v>49</v>
      </c>
      <c r="H342" t="s">
        <v>988</v>
      </c>
      <c r="I342" t="s">
        <v>248</v>
      </c>
      <c r="J342" t="s">
        <v>248</v>
      </c>
      <c r="K342" t="s">
        <v>41</v>
      </c>
      <c r="L342" t="s">
        <v>240</v>
      </c>
      <c r="M342" t="s">
        <v>44</v>
      </c>
      <c r="N342" t="s">
        <v>1194</v>
      </c>
      <c r="O342" t="s">
        <v>1194</v>
      </c>
      <c r="R342" t="s">
        <v>235</v>
      </c>
      <c r="T342" t="s">
        <v>55</v>
      </c>
      <c r="U342" t="s">
        <v>37</v>
      </c>
      <c r="V342" t="s">
        <v>235</v>
      </c>
      <c r="W342" t="s">
        <v>1194</v>
      </c>
      <c r="X342" t="s">
        <v>596</v>
      </c>
      <c r="Y342" s="1">
        <v>42758.134432870371</v>
      </c>
      <c r="Z342" s="1">
        <v>42786.173935185187</v>
      </c>
    </row>
    <row r="343" spans="1:26" x14ac:dyDescent="0.3">
      <c r="A343">
        <v>94951</v>
      </c>
      <c r="B343" t="s">
        <v>89</v>
      </c>
      <c r="C343" t="s">
        <v>599</v>
      </c>
      <c r="D343" t="s">
        <v>609</v>
      </c>
      <c r="E343" t="s">
        <v>24</v>
      </c>
      <c r="F343" t="s">
        <v>27</v>
      </c>
      <c r="G343" t="s">
        <v>49</v>
      </c>
      <c r="H343" t="s">
        <v>608</v>
      </c>
      <c r="I343" t="s">
        <v>248</v>
      </c>
      <c r="J343" t="s">
        <v>248</v>
      </c>
      <c r="K343" t="s">
        <v>41</v>
      </c>
      <c r="L343" t="s">
        <v>101</v>
      </c>
      <c r="N343" t="s">
        <v>1194</v>
      </c>
      <c r="O343" t="s">
        <v>388</v>
      </c>
      <c r="R343" t="s">
        <v>235</v>
      </c>
      <c r="T343" t="s">
        <v>55</v>
      </c>
      <c r="U343" t="s">
        <v>37</v>
      </c>
      <c r="V343" t="s">
        <v>235</v>
      </c>
      <c r="W343" t="s">
        <v>1194</v>
      </c>
      <c r="Y343" s="1">
        <v>42759.121365740742</v>
      </c>
      <c r="Z343" s="1">
        <v>42760.186412037037</v>
      </c>
    </row>
    <row r="344" spans="1:26" x14ac:dyDescent="0.3">
      <c r="A344">
        <v>95152</v>
      </c>
      <c r="B344" t="s">
        <v>600</v>
      </c>
      <c r="C344" t="s">
        <v>599</v>
      </c>
      <c r="D344" t="s">
        <v>598</v>
      </c>
      <c r="E344" t="s">
        <v>24</v>
      </c>
      <c r="F344" t="s">
        <v>27</v>
      </c>
      <c r="G344" t="s">
        <v>58</v>
      </c>
      <c r="H344" t="s">
        <v>607</v>
      </c>
      <c r="I344" t="s">
        <v>772</v>
      </c>
      <c r="J344" t="s">
        <v>600</v>
      </c>
      <c r="K344" t="s">
        <v>41</v>
      </c>
      <c r="L344" t="s">
        <v>240</v>
      </c>
      <c r="M344" t="s">
        <v>44</v>
      </c>
      <c r="N344" t="s">
        <v>1194</v>
      </c>
      <c r="O344" t="s">
        <v>1194</v>
      </c>
      <c r="R344" t="s">
        <v>235</v>
      </c>
      <c r="T344" t="s">
        <v>55</v>
      </c>
      <c r="U344" t="s">
        <v>60</v>
      </c>
      <c r="V344" t="s">
        <v>235</v>
      </c>
      <c r="W344" t="s">
        <v>1194</v>
      </c>
      <c r="X344" t="s">
        <v>596</v>
      </c>
      <c r="Y344" s="1">
        <v>42762.68277777778</v>
      </c>
      <c r="Z344" s="1">
        <v>42774.584467592591</v>
      </c>
    </row>
    <row r="345" spans="1:26" x14ac:dyDescent="0.3">
      <c r="A345">
        <v>95348</v>
      </c>
      <c r="B345" t="s">
        <v>312</v>
      </c>
      <c r="C345" t="s">
        <v>599</v>
      </c>
      <c r="D345" t="s">
        <v>987</v>
      </c>
      <c r="E345" t="s">
        <v>303</v>
      </c>
      <c r="F345" t="s">
        <v>27</v>
      </c>
      <c r="G345" t="s">
        <v>49</v>
      </c>
      <c r="H345" t="s">
        <v>986</v>
      </c>
      <c r="I345" t="s">
        <v>772</v>
      </c>
      <c r="J345" t="s">
        <v>248</v>
      </c>
      <c r="K345" t="s">
        <v>41</v>
      </c>
      <c r="L345" t="s">
        <v>240</v>
      </c>
      <c r="M345" t="s">
        <v>44</v>
      </c>
      <c r="N345" t="s">
        <v>1194</v>
      </c>
      <c r="O345" t="s">
        <v>1194</v>
      </c>
      <c r="R345" t="s">
        <v>235</v>
      </c>
      <c r="T345" t="s">
        <v>55</v>
      </c>
      <c r="U345" t="s">
        <v>37</v>
      </c>
      <c r="V345" t="s">
        <v>235</v>
      </c>
      <c r="W345" t="s">
        <v>1194</v>
      </c>
      <c r="X345" t="s">
        <v>596</v>
      </c>
      <c r="Y345" s="1">
        <v>42767.959872685184</v>
      </c>
      <c r="Z345" s="1">
        <v>42769.500023148146</v>
      </c>
    </row>
    <row r="346" spans="1:26" x14ac:dyDescent="0.3">
      <c r="A346">
        <v>95405</v>
      </c>
      <c r="B346" t="s">
        <v>191</v>
      </c>
      <c r="C346" t="s">
        <v>599</v>
      </c>
      <c r="D346" t="s">
        <v>605</v>
      </c>
      <c r="E346" t="s">
        <v>24</v>
      </c>
      <c r="F346" t="s">
        <v>27</v>
      </c>
      <c r="G346" t="s">
        <v>49</v>
      </c>
      <c r="H346" t="s">
        <v>606</v>
      </c>
      <c r="I346" t="s">
        <v>248</v>
      </c>
      <c r="J346" t="s">
        <v>497</v>
      </c>
      <c r="K346" t="s">
        <v>41</v>
      </c>
      <c r="L346" t="s">
        <v>240</v>
      </c>
      <c r="M346" t="s">
        <v>44</v>
      </c>
      <c r="N346" t="s">
        <v>1194</v>
      </c>
      <c r="O346" t="s">
        <v>364</v>
      </c>
      <c r="R346" t="s">
        <v>235</v>
      </c>
      <c r="T346" t="s">
        <v>55</v>
      </c>
      <c r="U346" t="s">
        <v>60</v>
      </c>
      <c r="V346" t="s">
        <v>235</v>
      </c>
      <c r="W346" t="s">
        <v>1194</v>
      </c>
      <c r="X346" t="s">
        <v>596</v>
      </c>
      <c r="Y346" s="1">
        <v>42768.942326388889</v>
      </c>
      <c r="Z346" s="1">
        <v>42774.090763888889</v>
      </c>
    </row>
    <row r="347" spans="1:26" x14ac:dyDescent="0.3">
      <c r="A347">
        <v>95418</v>
      </c>
      <c r="B347" t="s">
        <v>191</v>
      </c>
      <c r="C347" t="s">
        <v>599</v>
      </c>
      <c r="D347" t="s">
        <v>605</v>
      </c>
      <c r="E347" t="s">
        <v>24</v>
      </c>
      <c r="F347" t="s">
        <v>27</v>
      </c>
      <c r="G347" t="s">
        <v>42</v>
      </c>
      <c r="H347" t="s">
        <v>604</v>
      </c>
      <c r="I347" t="s">
        <v>248</v>
      </c>
      <c r="J347" t="s">
        <v>248</v>
      </c>
      <c r="K347" t="s">
        <v>41</v>
      </c>
      <c r="L347" t="s">
        <v>240</v>
      </c>
      <c r="M347" t="s">
        <v>44</v>
      </c>
      <c r="N347" t="s">
        <v>1194</v>
      </c>
      <c r="O347" t="s">
        <v>381</v>
      </c>
      <c r="R347" t="s">
        <v>235</v>
      </c>
      <c r="T347" t="s">
        <v>55</v>
      </c>
      <c r="U347" t="s">
        <v>37</v>
      </c>
      <c r="V347" t="s">
        <v>235</v>
      </c>
      <c r="W347" t="s">
        <v>1194</v>
      </c>
      <c r="X347" t="s">
        <v>596</v>
      </c>
      <c r="Y347" s="1">
        <v>42769.143113425926</v>
      </c>
      <c r="Z347" s="1">
        <v>42774.093298611115</v>
      </c>
    </row>
    <row r="348" spans="1:26" x14ac:dyDescent="0.3">
      <c r="A348">
        <v>95593</v>
      </c>
      <c r="B348" t="s">
        <v>191</v>
      </c>
      <c r="C348" t="s">
        <v>599</v>
      </c>
      <c r="D348" t="s">
        <v>609</v>
      </c>
      <c r="E348" t="s">
        <v>262</v>
      </c>
      <c r="F348" t="s">
        <v>27</v>
      </c>
      <c r="G348" t="s">
        <v>49</v>
      </c>
      <c r="H348" t="s">
        <v>985</v>
      </c>
      <c r="I348" t="s">
        <v>248</v>
      </c>
      <c r="J348" t="s">
        <v>248</v>
      </c>
      <c r="K348" t="s">
        <v>41</v>
      </c>
      <c r="L348" t="s">
        <v>101</v>
      </c>
      <c r="N348" t="s">
        <v>1194</v>
      </c>
      <c r="O348" t="s">
        <v>1194</v>
      </c>
      <c r="R348" t="s">
        <v>235</v>
      </c>
      <c r="T348" t="s">
        <v>55</v>
      </c>
      <c r="U348" t="s">
        <v>37</v>
      </c>
      <c r="V348" t="s">
        <v>235</v>
      </c>
      <c r="W348" t="s">
        <v>1194</v>
      </c>
      <c r="Y348" s="1">
        <v>42774.163831018515</v>
      </c>
      <c r="Z348" s="1">
        <v>42774.201469907406</v>
      </c>
    </row>
    <row r="349" spans="1:26" x14ac:dyDescent="0.3">
      <c r="A349">
        <v>95696</v>
      </c>
      <c r="B349" t="s">
        <v>600</v>
      </c>
      <c r="C349" t="s">
        <v>599</v>
      </c>
      <c r="D349" t="s">
        <v>598</v>
      </c>
      <c r="E349" t="s">
        <v>24</v>
      </c>
      <c r="F349" t="s">
        <v>27</v>
      </c>
      <c r="G349" t="s">
        <v>120</v>
      </c>
      <c r="H349" t="s">
        <v>603</v>
      </c>
      <c r="I349" t="s">
        <v>772</v>
      </c>
      <c r="J349" t="s">
        <v>602</v>
      </c>
      <c r="K349" t="s">
        <v>41</v>
      </c>
      <c r="L349" t="s">
        <v>240</v>
      </c>
      <c r="M349" t="s">
        <v>1201</v>
      </c>
      <c r="N349" t="s">
        <v>1194</v>
      </c>
      <c r="O349" t="s">
        <v>1200</v>
      </c>
      <c r="R349" t="s">
        <v>235</v>
      </c>
      <c r="T349" t="s">
        <v>67</v>
      </c>
      <c r="U349" t="s">
        <v>45</v>
      </c>
      <c r="V349" t="s">
        <v>235</v>
      </c>
      <c r="W349" t="s">
        <v>1194</v>
      </c>
      <c r="Y349" s="1">
        <v>42775.712511574071</v>
      </c>
      <c r="Z349" s="1">
        <v>42787.413645833331</v>
      </c>
    </row>
    <row r="350" spans="1:26" x14ac:dyDescent="0.3">
      <c r="A350">
        <v>95697</v>
      </c>
      <c r="B350" t="s">
        <v>600</v>
      </c>
      <c r="C350" t="s">
        <v>599</v>
      </c>
      <c r="D350" t="s">
        <v>598</v>
      </c>
      <c r="E350" t="s">
        <v>24</v>
      </c>
      <c r="F350" t="s">
        <v>27</v>
      </c>
      <c r="G350" t="s">
        <v>49</v>
      </c>
      <c r="H350" t="s">
        <v>601</v>
      </c>
      <c r="I350" t="s">
        <v>772</v>
      </c>
      <c r="J350" t="s">
        <v>210</v>
      </c>
      <c r="K350" t="s">
        <v>41</v>
      </c>
      <c r="L350" t="s">
        <v>240</v>
      </c>
      <c r="M350" t="s">
        <v>44</v>
      </c>
      <c r="N350" t="s">
        <v>1194</v>
      </c>
      <c r="O350" t="s">
        <v>1194</v>
      </c>
      <c r="R350" t="s">
        <v>235</v>
      </c>
      <c r="T350" t="s">
        <v>55</v>
      </c>
      <c r="U350" t="s">
        <v>37</v>
      </c>
      <c r="V350" t="s">
        <v>235</v>
      </c>
      <c r="W350" t="s">
        <v>1194</v>
      </c>
      <c r="X350" t="s">
        <v>596</v>
      </c>
      <c r="Y350" s="1">
        <v>42775.774421296293</v>
      </c>
      <c r="Z350" s="1">
        <v>42782.392650462964</v>
      </c>
    </row>
    <row r="351" spans="1:26" x14ac:dyDescent="0.3">
      <c r="A351">
        <v>95698</v>
      </c>
      <c r="B351" t="s">
        <v>600</v>
      </c>
      <c r="C351" t="s">
        <v>599</v>
      </c>
      <c r="D351" t="s">
        <v>598</v>
      </c>
      <c r="E351" t="s">
        <v>122</v>
      </c>
      <c r="F351" t="s">
        <v>27</v>
      </c>
      <c r="G351" t="s">
        <v>49</v>
      </c>
      <c r="H351" t="s">
        <v>597</v>
      </c>
      <c r="I351" t="s">
        <v>772</v>
      </c>
      <c r="J351" t="s">
        <v>210</v>
      </c>
      <c r="K351" t="s">
        <v>41</v>
      </c>
      <c r="L351" t="s">
        <v>240</v>
      </c>
      <c r="M351" t="s">
        <v>44</v>
      </c>
      <c r="N351" t="s">
        <v>1194</v>
      </c>
      <c r="O351" t="s">
        <v>1194</v>
      </c>
      <c r="R351" t="s">
        <v>235</v>
      </c>
      <c r="T351" t="s">
        <v>55</v>
      </c>
      <c r="U351" t="s">
        <v>60</v>
      </c>
      <c r="V351" t="s">
        <v>235</v>
      </c>
      <c r="W351" t="s">
        <v>1194</v>
      </c>
      <c r="X351" t="s">
        <v>596</v>
      </c>
      <c r="Y351" s="1">
        <v>42775.786770833336</v>
      </c>
      <c r="Z351" s="1">
        <v>42776.496712962966</v>
      </c>
    </row>
    <row r="352" spans="1:26" x14ac:dyDescent="0.3">
      <c r="A352">
        <v>95843</v>
      </c>
      <c r="B352" t="s">
        <v>600</v>
      </c>
      <c r="C352" t="s">
        <v>599</v>
      </c>
      <c r="D352" t="s">
        <v>598</v>
      </c>
      <c r="E352" t="s">
        <v>262</v>
      </c>
      <c r="F352" t="s">
        <v>27</v>
      </c>
      <c r="G352" t="s">
        <v>49</v>
      </c>
      <c r="H352" t="s">
        <v>984</v>
      </c>
      <c r="I352" t="s">
        <v>772</v>
      </c>
      <c r="J352" t="s">
        <v>323</v>
      </c>
      <c r="K352" t="s">
        <v>41</v>
      </c>
      <c r="L352" t="s">
        <v>28</v>
      </c>
      <c r="N352" t="s">
        <v>1194</v>
      </c>
      <c r="O352" t="s">
        <v>1194</v>
      </c>
      <c r="R352" t="s">
        <v>235</v>
      </c>
      <c r="T352" t="s">
        <v>55</v>
      </c>
      <c r="U352" t="s">
        <v>60</v>
      </c>
      <c r="V352" t="s">
        <v>235</v>
      </c>
      <c r="W352" t="s">
        <v>1194</v>
      </c>
      <c r="Y352" s="1">
        <v>42779.847118055557</v>
      </c>
      <c r="Z352" s="1">
        <v>42782.408217592594</v>
      </c>
    </row>
    <row r="353" spans="1:26" x14ac:dyDescent="0.3">
      <c r="A353">
        <v>96129</v>
      </c>
      <c r="B353" t="s">
        <v>89</v>
      </c>
      <c r="C353" t="s">
        <v>599</v>
      </c>
      <c r="D353" t="s">
        <v>609</v>
      </c>
      <c r="E353" t="s">
        <v>303</v>
      </c>
      <c r="F353" t="s">
        <v>27</v>
      </c>
      <c r="G353" t="s">
        <v>49</v>
      </c>
      <c r="H353" t="s">
        <v>1199</v>
      </c>
      <c r="I353" t="s">
        <v>248</v>
      </c>
      <c r="J353" t="s">
        <v>248</v>
      </c>
      <c r="K353" t="s">
        <v>41</v>
      </c>
      <c r="L353" t="s">
        <v>240</v>
      </c>
      <c r="N353" t="s">
        <v>1194</v>
      </c>
      <c r="O353" t="s">
        <v>1194</v>
      </c>
      <c r="R353" t="s">
        <v>235</v>
      </c>
      <c r="T353" t="s">
        <v>67</v>
      </c>
      <c r="U353" t="s">
        <v>45</v>
      </c>
      <c r="V353" t="s">
        <v>235</v>
      </c>
      <c r="W353" t="s">
        <v>1194</v>
      </c>
      <c r="Y353" s="1">
        <v>42783.145810185182</v>
      </c>
      <c r="Z353" s="1">
        <v>42786.873599537037</v>
      </c>
    </row>
    <row r="354" spans="1:26" x14ac:dyDescent="0.3">
      <c r="A354">
        <v>72733</v>
      </c>
      <c r="B354" t="s">
        <v>123</v>
      </c>
      <c r="C354" t="s">
        <v>97</v>
      </c>
      <c r="D354" t="s">
        <v>572</v>
      </c>
      <c r="E354" t="s">
        <v>24</v>
      </c>
      <c r="F354" t="s">
        <v>27</v>
      </c>
      <c r="G354" t="s">
        <v>126</v>
      </c>
      <c r="H354" t="s">
        <v>595</v>
      </c>
      <c r="I354" t="s">
        <v>923</v>
      </c>
      <c r="J354" t="s">
        <v>102</v>
      </c>
      <c r="K354" t="s">
        <v>41</v>
      </c>
      <c r="L354" t="s">
        <v>32</v>
      </c>
      <c r="N354" t="s">
        <v>1194</v>
      </c>
      <c r="O354" t="s">
        <v>136</v>
      </c>
      <c r="R354" t="s">
        <v>235</v>
      </c>
      <c r="T354" t="s">
        <v>43</v>
      </c>
      <c r="U354" t="s">
        <v>29</v>
      </c>
      <c r="V354" t="s">
        <v>36</v>
      </c>
      <c r="W354" t="s">
        <v>361</v>
      </c>
      <c r="Y354" s="1">
        <v>42324.551782407405</v>
      </c>
      <c r="Z354" s="1">
        <v>42324.88354166667</v>
      </c>
    </row>
    <row r="355" spans="1:26" x14ac:dyDescent="0.3">
      <c r="A355">
        <v>72863</v>
      </c>
      <c r="B355" t="s">
        <v>123</v>
      </c>
      <c r="C355" t="s">
        <v>97</v>
      </c>
      <c r="D355" t="s">
        <v>110</v>
      </c>
      <c r="E355" t="s">
        <v>24</v>
      </c>
      <c r="F355" t="s">
        <v>27</v>
      </c>
      <c r="G355" t="s">
        <v>49</v>
      </c>
      <c r="H355" t="s">
        <v>594</v>
      </c>
      <c r="J355" t="s">
        <v>123</v>
      </c>
      <c r="K355" t="s">
        <v>41</v>
      </c>
      <c r="L355" t="s">
        <v>32</v>
      </c>
      <c r="N355" t="s">
        <v>1194</v>
      </c>
      <c r="O355" t="s">
        <v>1194</v>
      </c>
      <c r="R355" t="s">
        <v>235</v>
      </c>
      <c r="T355" t="s">
        <v>55</v>
      </c>
      <c r="U355" t="s">
        <v>37</v>
      </c>
      <c r="V355" t="s">
        <v>36</v>
      </c>
      <c r="W355" t="s">
        <v>1194</v>
      </c>
      <c r="Y355" s="1">
        <v>42325.586481481485</v>
      </c>
      <c r="Z355" s="1">
        <v>42326.355266203704</v>
      </c>
    </row>
    <row r="356" spans="1:26" x14ac:dyDescent="0.3">
      <c r="A356">
        <v>73387</v>
      </c>
      <c r="B356" t="s">
        <v>96</v>
      </c>
      <c r="C356" t="s">
        <v>97</v>
      </c>
      <c r="D356" t="s">
        <v>110</v>
      </c>
      <c r="E356" t="s">
        <v>24</v>
      </c>
      <c r="F356" t="s">
        <v>27</v>
      </c>
      <c r="G356" t="s">
        <v>42</v>
      </c>
      <c r="H356" t="s">
        <v>593</v>
      </c>
      <c r="J356" t="s">
        <v>102</v>
      </c>
      <c r="K356" t="s">
        <v>41</v>
      </c>
      <c r="L356" t="s">
        <v>32</v>
      </c>
      <c r="M356" t="s">
        <v>51</v>
      </c>
      <c r="N356" t="s">
        <v>1194</v>
      </c>
      <c r="O356" t="s">
        <v>1194</v>
      </c>
      <c r="R356" t="s">
        <v>235</v>
      </c>
      <c r="T356" t="s">
        <v>55</v>
      </c>
      <c r="U356" t="s">
        <v>37</v>
      </c>
      <c r="V356" t="s">
        <v>26</v>
      </c>
      <c r="W356" t="s">
        <v>1194</v>
      </c>
      <c r="Y356" s="1">
        <v>42336.039548611108</v>
      </c>
      <c r="Z356" s="1">
        <v>42402.397893518515</v>
      </c>
    </row>
    <row r="357" spans="1:26" x14ac:dyDescent="0.3">
      <c r="A357">
        <v>73492</v>
      </c>
      <c r="B357" t="s">
        <v>109</v>
      </c>
      <c r="C357" t="s">
        <v>97</v>
      </c>
      <c r="D357" t="s">
        <v>110</v>
      </c>
      <c r="E357" t="s">
        <v>24</v>
      </c>
      <c r="F357" t="s">
        <v>27</v>
      </c>
      <c r="G357" t="s">
        <v>42</v>
      </c>
      <c r="H357" t="s">
        <v>592</v>
      </c>
      <c r="J357" t="s">
        <v>102</v>
      </c>
      <c r="K357" t="s">
        <v>41</v>
      </c>
      <c r="L357" t="s">
        <v>32</v>
      </c>
      <c r="M357" t="s">
        <v>51</v>
      </c>
      <c r="N357" t="s">
        <v>1194</v>
      </c>
      <c r="O357" t="s">
        <v>113</v>
      </c>
      <c r="R357" t="s">
        <v>235</v>
      </c>
      <c r="T357" t="s">
        <v>55</v>
      </c>
      <c r="U357" t="s">
        <v>37</v>
      </c>
      <c r="V357" t="s">
        <v>26</v>
      </c>
      <c r="W357" t="s">
        <v>1194</v>
      </c>
      <c r="Y357" s="1">
        <v>42339.312083333331</v>
      </c>
      <c r="Z357" s="1">
        <v>42355.485995370371</v>
      </c>
    </row>
    <row r="358" spans="1:26" x14ac:dyDescent="0.3">
      <c r="A358">
        <v>75364</v>
      </c>
      <c r="B358" t="s">
        <v>96</v>
      </c>
      <c r="C358" t="s">
        <v>97</v>
      </c>
      <c r="D358" t="s">
        <v>110</v>
      </c>
      <c r="E358" t="s">
        <v>48</v>
      </c>
      <c r="F358" t="s">
        <v>27</v>
      </c>
      <c r="G358" t="s">
        <v>201</v>
      </c>
      <c r="H358" t="s">
        <v>983</v>
      </c>
      <c r="I358" t="s">
        <v>733</v>
      </c>
      <c r="J358" t="s">
        <v>102</v>
      </c>
      <c r="K358" t="s">
        <v>41</v>
      </c>
      <c r="L358" t="s">
        <v>32</v>
      </c>
      <c r="M358" t="s">
        <v>104</v>
      </c>
      <c r="N358" t="s">
        <v>1194</v>
      </c>
      <c r="O358" t="s">
        <v>1194</v>
      </c>
      <c r="R358" t="s">
        <v>235</v>
      </c>
      <c r="T358" t="s">
        <v>43</v>
      </c>
      <c r="U358" t="s">
        <v>29</v>
      </c>
      <c r="V358" t="s">
        <v>36</v>
      </c>
      <c r="W358" t="s">
        <v>1194</v>
      </c>
      <c r="Y358" s="1">
        <v>42388.302071759259</v>
      </c>
      <c r="Z358" s="1">
        <v>42506.455312500002</v>
      </c>
    </row>
    <row r="359" spans="1:26" x14ac:dyDescent="0.3">
      <c r="A359">
        <v>76577</v>
      </c>
      <c r="B359" t="s">
        <v>96</v>
      </c>
      <c r="C359" t="s">
        <v>97</v>
      </c>
      <c r="D359" t="s">
        <v>110</v>
      </c>
      <c r="E359" t="s">
        <v>24</v>
      </c>
      <c r="F359" t="s">
        <v>27</v>
      </c>
      <c r="G359" t="s">
        <v>76</v>
      </c>
      <c r="H359" t="s">
        <v>591</v>
      </c>
      <c r="J359" t="s">
        <v>102</v>
      </c>
      <c r="K359" t="s">
        <v>41</v>
      </c>
      <c r="L359" t="s">
        <v>32</v>
      </c>
      <c r="M359" t="s">
        <v>213</v>
      </c>
      <c r="N359" t="s">
        <v>1194</v>
      </c>
      <c r="O359" t="s">
        <v>1194</v>
      </c>
      <c r="R359" t="s">
        <v>235</v>
      </c>
      <c r="T359" t="s">
        <v>55</v>
      </c>
      <c r="U359" t="s">
        <v>37</v>
      </c>
      <c r="V359" t="s">
        <v>26</v>
      </c>
      <c r="W359" t="s">
        <v>1194</v>
      </c>
      <c r="X359" t="s">
        <v>504</v>
      </c>
      <c r="Y359" s="1">
        <v>42404.498229166667</v>
      </c>
      <c r="Z359" s="1">
        <v>42409.433333333334</v>
      </c>
    </row>
    <row r="360" spans="1:26" x14ac:dyDescent="0.3">
      <c r="A360">
        <v>77174</v>
      </c>
      <c r="B360" t="s">
        <v>123</v>
      </c>
      <c r="C360" t="s">
        <v>97</v>
      </c>
      <c r="D360" t="s">
        <v>110</v>
      </c>
      <c r="E360" t="s">
        <v>24</v>
      </c>
      <c r="F360" t="s">
        <v>27</v>
      </c>
      <c r="G360" t="s">
        <v>187</v>
      </c>
      <c r="H360" t="s">
        <v>590</v>
      </c>
      <c r="J360" t="s">
        <v>102</v>
      </c>
      <c r="K360" t="s">
        <v>41</v>
      </c>
      <c r="L360" t="s">
        <v>32</v>
      </c>
      <c r="N360" t="s">
        <v>1194</v>
      </c>
      <c r="O360" t="s">
        <v>1194</v>
      </c>
      <c r="R360" t="s">
        <v>235</v>
      </c>
      <c r="T360" t="s">
        <v>43</v>
      </c>
      <c r="U360" t="s">
        <v>29</v>
      </c>
      <c r="V360" t="s">
        <v>36</v>
      </c>
      <c r="W360" t="s">
        <v>1194</v>
      </c>
      <c r="Y360" s="1">
        <v>42416.525902777779</v>
      </c>
      <c r="Z360" s="1">
        <v>42423.508287037039</v>
      </c>
    </row>
    <row r="361" spans="1:26" x14ac:dyDescent="0.3">
      <c r="A361">
        <v>77425</v>
      </c>
      <c r="B361" t="s">
        <v>128</v>
      </c>
      <c r="C361" t="s">
        <v>97</v>
      </c>
      <c r="D361" t="s">
        <v>171</v>
      </c>
      <c r="E361" t="s">
        <v>24</v>
      </c>
      <c r="F361" t="s">
        <v>27</v>
      </c>
      <c r="G361" t="s">
        <v>153</v>
      </c>
      <c r="H361" t="s">
        <v>589</v>
      </c>
      <c r="J361" t="s">
        <v>77</v>
      </c>
      <c r="K361" t="s">
        <v>41</v>
      </c>
      <c r="L361" t="s">
        <v>32</v>
      </c>
      <c r="N361" t="s">
        <v>1194</v>
      </c>
      <c r="O361" t="s">
        <v>1194</v>
      </c>
      <c r="P361">
        <v>10248</v>
      </c>
      <c r="Q361" t="s">
        <v>588</v>
      </c>
      <c r="R361" t="s">
        <v>235</v>
      </c>
      <c r="T361" t="s">
        <v>43</v>
      </c>
      <c r="U361" t="s">
        <v>29</v>
      </c>
      <c r="V361" t="s">
        <v>103</v>
      </c>
      <c r="W361" t="s">
        <v>361</v>
      </c>
      <c r="Y361" s="1">
        <v>42422.009027777778</v>
      </c>
      <c r="Z361" s="1">
        <v>42583.687881944446</v>
      </c>
    </row>
    <row r="362" spans="1:26" x14ac:dyDescent="0.3">
      <c r="A362">
        <v>78333</v>
      </c>
      <c r="B362" t="s">
        <v>137</v>
      </c>
      <c r="C362" t="s">
        <v>97</v>
      </c>
      <c r="D362" t="s">
        <v>294</v>
      </c>
      <c r="E362" t="s">
        <v>24</v>
      </c>
      <c r="F362" t="s">
        <v>27</v>
      </c>
      <c r="G362" t="s">
        <v>153</v>
      </c>
      <c r="H362" t="s">
        <v>587</v>
      </c>
      <c r="I362" t="s">
        <v>925</v>
      </c>
      <c r="J362" t="s">
        <v>91</v>
      </c>
      <c r="K362" t="s">
        <v>41</v>
      </c>
      <c r="L362" t="s">
        <v>32</v>
      </c>
      <c r="N362" t="s">
        <v>1194</v>
      </c>
      <c r="O362" t="s">
        <v>1194</v>
      </c>
      <c r="P362">
        <v>10556</v>
      </c>
      <c r="R362" t="s">
        <v>235</v>
      </c>
      <c r="T362" t="s">
        <v>55</v>
      </c>
      <c r="U362" t="s">
        <v>37</v>
      </c>
      <c r="V362" t="s">
        <v>103</v>
      </c>
      <c r="W362" t="s">
        <v>1194</v>
      </c>
      <c r="Y362" s="1">
        <v>42436.524664351855</v>
      </c>
      <c r="Z362" s="1">
        <v>42569.640590277777</v>
      </c>
    </row>
    <row r="363" spans="1:26" x14ac:dyDescent="0.3">
      <c r="A363">
        <v>78487</v>
      </c>
      <c r="B363" t="s">
        <v>109</v>
      </c>
      <c r="C363" t="s">
        <v>97</v>
      </c>
      <c r="D363" t="s">
        <v>110</v>
      </c>
      <c r="E363" t="s">
        <v>24</v>
      </c>
      <c r="F363" t="s">
        <v>27</v>
      </c>
      <c r="G363" t="s">
        <v>187</v>
      </c>
      <c r="H363" t="s">
        <v>586</v>
      </c>
      <c r="J363" t="s">
        <v>102</v>
      </c>
      <c r="K363" t="s">
        <v>41</v>
      </c>
      <c r="L363" t="s">
        <v>32</v>
      </c>
      <c r="M363" t="s">
        <v>44</v>
      </c>
      <c r="N363" t="s">
        <v>1194</v>
      </c>
      <c r="O363" t="s">
        <v>1194</v>
      </c>
      <c r="R363" t="s">
        <v>235</v>
      </c>
      <c r="S363" t="s">
        <v>426</v>
      </c>
      <c r="T363" t="s">
        <v>55</v>
      </c>
      <c r="U363" t="s">
        <v>45</v>
      </c>
      <c r="V363" t="s">
        <v>26</v>
      </c>
      <c r="W363" t="s">
        <v>1194</v>
      </c>
      <c r="X363" t="s">
        <v>585</v>
      </c>
      <c r="Y363" s="1">
        <v>42438.353368055556</v>
      </c>
      <c r="Z363" s="1">
        <v>42569.602673611109</v>
      </c>
    </row>
    <row r="364" spans="1:26" x14ac:dyDescent="0.3">
      <c r="A364">
        <v>79754</v>
      </c>
      <c r="B364" t="s">
        <v>282</v>
      </c>
      <c r="C364" t="s">
        <v>97</v>
      </c>
      <c r="D364" t="s">
        <v>98</v>
      </c>
      <c r="E364" t="s">
        <v>24</v>
      </c>
      <c r="F364" t="s">
        <v>27</v>
      </c>
      <c r="G364" t="s">
        <v>187</v>
      </c>
      <c r="H364" t="s">
        <v>584</v>
      </c>
      <c r="J364" t="s">
        <v>102</v>
      </c>
      <c r="K364" t="s">
        <v>41</v>
      </c>
      <c r="L364" t="s">
        <v>32</v>
      </c>
      <c r="N364" t="s">
        <v>1194</v>
      </c>
      <c r="O364" t="s">
        <v>1194</v>
      </c>
      <c r="R364" t="s">
        <v>235</v>
      </c>
      <c r="S364" t="s">
        <v>426</v>
      </c>
      <c r="T364" t="s">
        <v>55</v>
      </c>
      <c r="U364" t="s">
        <v>37</v>
      </c>
      <c r="V364" t="s">
        <v>26</v>
      </c>
      <c r="W364" t="s">
        <v>1194</v>
      </c>
      <c r="Y364" s="1">
        <v>42458.633645833332</v>
      </c>
      <c r="Z364" s="1">
        <v>42458.654351851852</v>
      </c>
    </row>
    <row r="365" spans="1:26" x14ac:dyDescent="0.3">
      <c r="A365">
        <v>80602</v>
      </c>
      <c r="B365" t="s">
        <v>109</v>
      </c>
      <c r="C365" t="s">
        <v>97</v>
      </c>
      <c r="D365" t="s">
        <v>110</v>
      </c>
      <c r="E365" t="s">
        <v>24</v>
      </c>
      <c r="F365" t="s">
        <v>27</v>
      </c>
      <c r="G365" t="s">
        <v>187</v>
      </c>
      <c r="H365" t="s">
        <v>583</v>
      </c>
      <c r="J365" t="s">
        <v>102</v>
      </c>
      <c r="K365" t="s">
        <v>41</v>
      </c>
      <c r="L365" t="s">
        <v>32</v>
      </c>
      <c r="M365" t="s">
        <v>185</v>
      </c>
      <c r="N365" t="s">
        <v>1194</v>
      </c>
      <c r="O365" t="s">
        <v>145</v>
      </c>
      <c r="R365" t="s">
        <v>235</v>
      </c>
      <c r="S365" t="s">
        <v>426</v>
      </c>
      <c r="T365" t="s">
        <v>43</v>
      </c>
      <c r="U365" t="s">
        <v>45</v>
      </c>
      <c r="V365" t="s">
        <v>26</v>
      </c>
      <c r="W365" t="s">
        <v>1194</v>
      </c>
      <c r="Y365" s="1">
        <v>42471.625497685185</v>
      </c>
      <c r="Z365" s="1">
        <v>42472.423796296294</v>
      </c>
    </row>
    <row r="366" spans="1:26" x14ac:dyDescent="0.3">
      <c r="A366">
        <v>81131</v>
      </c>
      <c r="B366" t="s">
        <v>109</v>
      </c>
      <c r="C366" t="s">
        <v>97</v>
      </c>
      <c r="D366" t="s">
        <v>110</v>
      </c>
      <c r="E366" t="s">
        <v>24</v>
      </c>
      <c r="F366" t="s">
        <v>27</v>
      </c>
      <c r="G366" t="s">
        <v>76</v>
      </c>
      <c r="H366" t="s">
        <v>582</v>
      </c>
      <c r="J366" t="s">
        <v>562</v>
      </c>
      <c r="K366" t="s">
        <v>41</v>
      </c>
      <c r="L366" t="s">
        <v>32</v>
      </c>
      <c r="M366" t="s">
        <v>104</v>
      </c>
      <c r="N366" t="s">
        <v>1194</v>
      </c>
      <c r="O366" t="s">
        <v>1194</v>
      </c>
      <c r="R366" t="s">
        <v>235</v>
      </c>
      <c r="T366" t="s">
        <v>43</v>
      </c>
      <c r="U366" t="s">
        <v>45</v>
      </c>
      <c r="V366" t="s">
        <v>26</v>
      </c>
      <c r="W366" t="s">
        <v>1194</v>
      </c>
      <c r="Y366" s="1">
        <v>42479.274837962963</v>
      </c>
      <c r="Z366" s="1">
        <v>42537.334687499999</v>
      </c>
    </row>
    <row r="367" spans="1:26" x14ac:dyDescent="0.3">
      <c r="A367">
        <v>81491</v>
      </c>
      <c r="B367" t="s">
        <v>109</v>
      </c>
      <c r="C367" t="s">
        <v>97</v>
      </c>
      <c r="D367" t="s">
        <v>110</v>
      </c>
      <c r="E367" t="s">
        <v>303</v>
      </c>
      <c r="F367" t="s">
        <v>27</v>
      </c>
      <c r="G367" t="s">
        <v>187</v>
      </c>
      <c r="H367" t="s">
        <v>982</v>
      </c>
      <c r="J367" t="s">
        <v>102</v>
      </c>
      <c r="K367" t="s">
        <v>41</v>
      </c>
      <c r="L367" t="s">
        <v>32</v>
      </c>
      <c r="N367" t="s">
        <v>1194</v>
      </c>
      <c r="O367" t="s">
        <v>255</v>
      </c>
      <c r="R367" t="s">
        <v>235</v>
      </c>
      <c r="S367" t="s">
        <v>426</v>
      </c>
      <c r="T367" t="s">
        <v>43</v>
      </c>
      <c r="U367" t="s">
        <v>37</v>
      </c>
      <c r="V367" t="s">
        <v>26</v>
      </c>
      <c r="W367" t="s">
        <v>1194</v>
      </c>
      <c r="Y367" s="1">
        <v>42485.341574074075</v>
      </c>
      <c r="Z367" s="1">
        <v>42537.341631944444</v>
      </c>
    </row>
    <row r="368" spans="1:26" x14ac:dyDescent="0.3">
      <c r="A368">
        <v>81758</v>
      </c>
      <c r="B368" t="s">
        <v>96</v>
      </c>
      <c r="C368" t="s">
        <v>97</v>
      </c>
      <c r="D368" t="s">
        <v>110</v>
      </c>
      <c r="E368" t="s">
        <v>24</v>
      </c>
      <c r="F368" t="s">
        <v>27</v>
      </c>
      <c r="G368" t="s">
        <v>49</v>
      </c>
      <c r="H368" t="s">
        <v>581</v>
      </c>
      <c r="J368" t="s">
        <v>102</v>
      </c>
      <c r="K368" t="s">
        <v>41</v>
      </c>
      <c r="L368" t="s">
        <v>32</v>
      </c>
      <c r="N368" t="s">
        <v>1194</v>
      </c>
      <c r="O368" t="s">
        <v>1194</v>
      </c>
      <c r="Q368" t="s">
        <v>549</v>
      </c>
      <c r="R368" t="s">
        <v>235</v>
      </c>
      <c r="T368" t="s">
        <v>43</v>
      </c>
      <c r="U368" t="s">
        <v>29</v>
      </c>
      <c r="V368" t="s">
        <v>26</v>
      </c>
      <c r="W368" t="s">
        <v>361</v>
      </c>
      <c r="Y368" s="1">
        <v>42487.332650462966</v>
      </c>
      <c r="Z368" s="1">
        <v>42501.494467592594</v>
      </c>
    </row>
    <row r="369" spans="1:26" x14ac:dyDescent="0.3">
      <c r="A369">
        <v>82152</v>
      </c>
      <c r="B369" t="s">
        <v>109</v>
      </c>
      <c r="C369" t="s">
        <v>97</v>
      </c>
      <c r="D369" t="s">
        <v>110</v>
      </c>
      <c r="E369" t="s">
        <v>24</v>
      </c>
      <c r="F369" t="s">
        <v>27</v>
      </c>
      <c r="G369" t="s">
        <v>187</v>
      </c>
      <c r="H369" t="s">
        <v>580</v>
      </c>
      <c r="J369" t="s">
        <v>102</v>
      </c>
      <c r="K369" t="s">
        <v>41</v>
      </c>
      <c r="L369" t="s">
        <v>32</v>
      </c>
      <c r="N369" t="s">
        <v>1194</v>
      </c>
      <c r="O369" t="s">
        <v>254</v>
      </c>
      <c r="R369" t="s">
        <v>235</v>
      </c>
      <c r="S369" t="s">
        <v>426</v>
      </c>
      <c r="T369" t="s">
        <v>55</v>
      </c>
      <c r="U369" t="s">
        <v>37</v>
      </c>
      <c r="V369" t="s">
        <v>26</v>
      </c>
      <c r="W369" t="s">
        <v>1194</v>
      </c>
      <c r="Y369" s="1">
        <v>42493.631840277776</v>
      </c>
      <c r="Z369" s="1">
        <v>42495.510081018518</v>
      </c>
    </row>
    <row r="370" spans="1:26" x14ac:dyDescent="0.3">
      <c r="A370">
        <v>82520</v>
      </c>
      <c r="B370" t="s">
        <v>123</v>
      </c>
      <c r="C370" t="s">
        <v>97</v>
      </c>
      <c r="D370" t="s">
        <v>110</v>
      </c>
      <c r="E370" t="s">
        <v>24</v>
      </c>
      <c r="F370" t="s">
        <v>27</v>
      </c>
      <c r="G370" t="s">
        <v>187</v>
      </c>
      <c r="H370" t="s">
        <v>579</v>
      </c>
      <c r="J370" t="s">
        <v>102</v>
      </c>
      <c r="K370" t="s">
        <v>41</v>
      </c>
      <c r="L370" t="s">
        <v>32</v>
      </c>
      <c r="N370" t="s">
        <v>1194</v>
      </c>
      <c r="O370" t="s">
        <v>1194</v>
      </c>
      <c r="R370" t="s">
        <v>235</v>
      </c>
      <c r="S370" t="s">
        <v>426</v>
      </c>
      <c r="T370" t="s">
        <v>43</v>
      </c>
      <c r="U370" t="s">
        <v>37</v>
      </c>
      <c r="V370" t="s">
        <v>26</v>
      </c>
      <c r="W370" t="s">
        <v>1194</v>
      </c>
      <c r="Y370" s="1">
        <v>42499.325185185182</v>
      </c>
      <c r="Z370" s="1">
        <v>42537.316388888888</v>
      </c>
    </row>
    <row r="371" spans="1:26" x14ac:dyDescent="0.3">
      <c r="A371">
        <v>82616</v>
      </c>
      <c r="B371" t="s">
        <v>123</v>
      </c>
      <c r="C371" t="s">
        <v>97</v>
      </c>
      <c r="D371" t="s">
        <v>110</v>
      </c>
      <c r="E371" t="s">
        <v>24</v>
      </c>
      <c r="F371" t="s">
        <v>27</v>
      </c>
      <c r="G371" t="s">
        <v>25</v>
      </c>
      <c r="H371" t="s">
        <v>578</v>
      </c>
      <c r="I371" t="s">
        <v>182</v>
      </c>
      <c r="J371" t="s">
        <v>102</v>
      </c>
      <c r="K371" t="s">
        <v>41</v>
      </c>
      <c r="L371" t="s">
        <v>32</v>
      </c>
      <c r="N371" t="s">
        <v>1194</v>
      </c>
      <c r="O371" t="s">
        <v>539</v>
      </c>
      <c r="R371" t="s">
        <v>235</v>
      </c>
      <c r="T371" t="s">
        <v>43</v>
      </c>
      <c r="U371" t="s">
        <v>29</v>
      </c>
      <c r="V371" t="s">
        <v>26</v>
      </c>
      <c r="W371" t="s">
        <v>361</v>
      </c>
      <c r="Y371" s="1">
        <v>42500.641516203701</v>
      </c>
      <c r="Z371" s="1">
        <v>42576.635960648149</v>
      </c>
    </row>
    <row r="372" spans="1:26" x14ac:dyDescent="0.3">
      <c r="A372">
        <v>83569</v>
      </c>
      <c r="B372" t="s">
        <v>123</v>
      </c>
      <c r="C372" t="s">
        <v>97</v>
      </c>
      <c r="D372" t="s">
        <v>572</v>
      </c>
      <c r="E372" t="s">
        <v>262</v>
      </c>
      <c r="F372" t="s">
        <v>387</v>
      </c>
      <c r="G372" t="s">
        <v>187</v>
      </c>
      <c r="H372" t="s">
        <v>981</v>
      </c>
      <c r="I372" t="s">
        <v>800</v>
      </c>
      <c r="J372" t="s">
        <v>919</v>
      </c>
      <c r="K372" t="s">
        <v>41</v>
      </c>
      <c r="L372" t="s">
        <v>32</v>
      </c>
      <c r="N372" t="s">
        <v>1194</v>
      </c>
      <c r="O372" t="s">
        <v>1194</v>
      </c>
      <c r="R372" t="s">
        <v>235</v>
      </c>
      <c r="S372" t="s">
        <v>426</v>
      </c>
      <c r="T372" t="s">
        <v>43</v>
      </c>
      <c r="U372" t="s">
        <v>29</v>
      </c>
      <c r="V372" t="s">
        <v>235</v>
      </c>
      <c r="W372" t="s">
        <v>1194</v>
      </c>
      <c r="Y372" s="1">
        <v>42515.278148148151</v>
      </c>
      <c r="Z372" s="1">
        <v>42723.101666666669</v>
      </c>
    </row>
    <row r="373" spans="1:26" x14ac:dyDescent="0.3">
      <c r="A373">
        <v>84069</v>
      </c>
      <c r="B373" t="s">
        <v>109</v>
      </c>
      <c r="C373" t="s">
        <v>97</v>
      </c>
      <c r="D373" t="s">
        <v>110</v>
      </c>
      <c r="E373" t="s">
        <v>262</v>
      </c>
      <c r="F373" t="s">
        <v>27</v>
      </c>
      <c r="G373" t="s">
        <v>76</v>
      </c>
      <c r="H373" t="s">
        <v>980</v>
      </c>
      <c r="I373" t="s">
        <v>230</v>
      </c>
      <c r="J373" t="s">
        <v>91</v>
      </c>
      <c r="K373" t="s">
        <v>41</v>
      </c>
      <c r="L373" t="s">
        <v>32</v>
      </c>
      <c r="N373" t="s">
        <v>1194</v>
      </c>
      <c r="O373" t="s">
        <v>1194</v>
      </c>
      <c r="Q373" t="s">
        <v>552</v>
      </c>
      <c r="R373" t="s">
        <v>235</v>
      </c>
      <c r="T373" t="s">
        <v>43</v>
      </c>
      <c r="U373" t="s">
        <v>29</v>
      </c>
      <c r="V373" t="s">
        <v>36</v>
      </c>
      <c r="W373" t="s">
        <v>1194</v>
      </c>
      <c r="Y373" s="1">
        <v>42525.027372685188</v>
      </c>
      <c r="Z373" s="1">
        <v>42550.34302083333</v>
      </c>
    </row>
    <row r="374" spans="1:26" x14ac:dyDescent="0.3">
      <c r="A374">
        <v>84337</v>
      </c>
      <c r="B374" t="s">
        <v>128</v>
      </c>
      <c r="C374" t="s">
        <v>97</v>
      </c>
      <c r="D374" t="s">
        <v>110</v>
      </c>
      <c r="E374" t="s">
        <v>262</v>
      </c>
      <c r="F374" t="s">
        <v>27</v>
      </c>
      <c r="G374" t="s">
        <v>187</v>
      </c>
      <c r="H374" t="s">
        <v>979</v>
      </c>
      <c r="I374" t="s">
        <v>250</v>
      </c>
      <c r="J374" t="s">
        <v>250</v>
      </c>
      <c r="K374" t="s">
        <v>41</v>
      </c>
      <c r="L374" t="s">
        <v>32</v>
      </c>
      <c r="N374" t="s">
        <v>1194</v>
      </c>
      <c r="O374" t="s">
        <v>1194</v>
      </c>
      <c r="R374" t="s">
        <v>235</v>
      </c>
      <c r="T374" t="s">
        <v>67</v>
      </c>
      <c r="U374" t="s">
        <v>37</v>
      </c>
      <c r="V374" t="s">
        <v>235</v>
      </c>
      <c r="W374" t="s">
        <v>1194</v>
      </c>
      <c r="Y374" s="1">
        <v>42530.803796296299</v>
      </c>
      <c r="Z374" s="1">
        <v>42537.579664351855</v>
      </c>
    </row>
    <row r="375" spans="1:26" x14ac:dyDescent="0.3">
      <c r="A375">
        <v>84542</v>
      </c>
      <c r="B375" t="s">
        <v>128</v>
      </c>
      <c r="C375" t="s">
        <v>97</v>
      </c>
      <c r="D375" t="s">
        <v>110</v>
      </c>
      <c r="E375" t="s">
        <v>24</v>
      </c>
      <c r="F375" t="s">
        <v>27</v>
      </c>
      <c r="G375" t="s">
        <v>166</v>
      </c>
      <c r="H375" t="s">
        <v>577</v>
      </c>
      <c r="J375" t="s">
        <v>228</v>
      </c>
      <c r="K375" t="s">
        <v>41</v>
      </c>
      <c r="L375" t="s">
        <v>32</v>
      </c>
      <c r="N375" t="s">
        <v>1194</v>
      </c>
      <c r="O375" t="s">
        <v>1194</v>
      </c>
      <c r="R375" t="s">
        <v>235</v>
      </c>
      <c r="T375" t="s">
        <v>67</v>
      </c>
      <c r="U375" t="s">
        <v>45</v>
      </c>
      <c r="V375" t="s">
        <v>235</v>
      </c>
      <c r="W375" t="s">
        <v>1194</v>
      </c>
      <c r="Y375" s="1">
        <v>42535.183252314811</v>
      </c>
      <c r="Z375" s="1">
        <v>42537.579664351855</v>
      </c>
    </row>
    <row r="376" spans="1:26" x14ac:dyDescent="0.3">
      <c r="A376">
        <v>85384</v>
      </c>
      <c r="B376" t="s">
        <v>96</v>
      </c>
      <c r="C376" t="s">
        <v>97</v>
      </c>
      <c r="D376" t="s">
        <v>110</v>
      </c>
      <c r="E376" t="s">
        <v>24</v>
      </c>
      <c r="F376" t="s">
        <v>27</v>
      </c>
      <c r="G376" t="s">
        <v>166</v>
      </c>
      <c r="H376" t="s">
        <v>576</v>
      </c>
      <c r="I376" t="s">
        <v>924</v>
      </c>
      <c r="J376" t="s">
        <v>102</v>
      </c>
      <c r="K376" t="s">
        <v>41</v>
      </c>
      <c r="L376" t="s">
        <v>32</v>
      </c>
      <c r="M376" t="s">
        <v>44</v>
      </c>
      <c r="N376" t="s">
        <v>1194</v>
      </c>
      <c r="O376" t="s">
        <v>500</v>
      </c>
      <c r="Q376" t="s">
        <v>575</v>
      </c>
      <c r="R376" t="s">
        <v>235</v>
      </c>
      <c r="T376" t="s">
        <v>43</v>
      </c>
      <c r="U376" t="s">
        <v>45</v>
      </c>
      <c r="V376" t="s">
        <v>26</v>
      </c>
      <c r="W376" t="s">
        <v>1194</v>
      </c>
      <c r="X376" t="s">
        <v>504</v>
      </c>
      <c r="Y376" s="1">
        <v>42550.358425925922</v>
      </c>
      <c r="Z376" s="1">
        <v>42550.527719907404</v>
      </c>
    </row>
    <row r="377" spans="1:26" x14ac:dyDescent="0.3">
      <c r="A377">
        <v>89753</v>
      </c>
      <c r="B377" t="s">
        <v>159</v>
      </c>
      <c r="C377" t="s">
        <v>97</v>
      </c>
      <c r="D377" t="s">
        <v>110</v>
      </c>
      <c r="E377" t="s">
        <v>24</v>
      </c>
      <c r="F377" t="s">
        <v>27</v>
      </c>
      <c r="G377" t="s">
        <v>153</v>
      </c>
      <c r="H377" t="s">
        <v>574</v>
      </c>
      <c r="I377" t="s">
        <v>226</v>
      </c>
      <c r="J377" t="s">
        <v>253</v>
      </c>
      <c r="K377" t="s">
        <v>41</v>
      </c>
      <c r="L377" t="s">
        <v>32</v>
      </c>
      <c r="M377" t="s">
        <v>369</v>
      </c>
      <c r="N377" t="s">
        <v>1194</v>
      </c>
      <c r="O377" t="s">
        <v>453</v>
      </c>
      <c r="P377">
        <v>11853</v>
      </c>
      <c r="R377" t="s">
        <v>235</v>
      </c>
      <c r="T377" t="s">
        <v>43</v>
      </c>
      <c r="U377" t="s">
        <v>29</v>
      </c>
      <c r="V377" t="s">
        <v>308</v>
      </c>
      <c r="W377" t="s">
        <v>1194</v>
      </c>
      <c r="Y377" s="1">
        <v>42641.233611111114</v>
      </c>
      <c r="Z377" s="1">
        <v>42676.324201388888</v>
      </c>
    </row>
    <row r="378" spans="1:26" x14ac:dyDescent="0.3">
      <c r="A378">
        <v>91958</v>
      </c>
      <c r="B378" t="s">
        <v>123</v>
      </c>
      <c r="C378" t="s">
        <v>97</v>
      </c>
      <c r="D378" t="s">
        <v>98</v>
      </c>
      <c r="E378" t="s">
        <v>24</v>
      </c>
      <c r="F378" t="s">
        <v>27</v>
      </c>
      <c r="G378" t="s">
        <v>35</v>
      </c>
      <c r="H378" t="s">
        <v>573</v>
      </c>
      <c r="J378" t="s">
        <v>89</v>
      </c>
      <c r="K378" t="s">
        <v>41</v>
      </c>
      <c r="L378" t="s">
        <v>32</v>
      </c>
      <c r="M378" t="s">
        <v>185</v>
      </c>
      <c r="N378" t="s">
        <v>1194</v>
      </c>
      <c r="O378" t="s">
        <v>368</v>
      </c>
      <c r="R378" t="s">
        <v>235</v>
      </c>
      <c r="T378" t="s">
        <v>55</v>
      </c>
      <c r="U378" t="s">
        <v>45</v>
      </c>
      <c r="V378" t="s">
        <v>235</v>
      </c>
      <c r="W378" t="s">
        <v>1194</v>
      </c>
      <c r="Y378" s="1">
        <v>42681.925613425927</v>
      </c>
      <c r="Z378" s="1">
        <v>42684.609965277778</v>
      </c>
    </row>
    <row r="379" spans="1:26" x14ac:dyDescent="0.3">
      <c r="A379">
        <v>92142</v>
      </c>
      <c r="B379" t="s">
        <v>159</v>
      </c>
      <c r="C379" t="s">
        <v>97</v>
      </c>
      <c r="D379" t="s">
        <v>572</v>
      </c>
      <c r="E379" t="s">
        <v>24</v>
      </c>
      <c r="F379" t="s">
        <v>387</v>
      </c>
      <c r="G379" t="s">
        <v>187</v>
      </c>
      <c r="H379" t="s">
        <v>571</v>
      </c>
      <c r="I379" t="s">
        <v>913</v>
      </c>
      <c r="J379" t="s">
        <v>102</v>
      </c>
      <c r="K379" t="s">
        <v>41</v>
      </c>
      <c r="L379" t="s">
        <v>32</v>
      </c>
      <c r="M379" t="s">
        <v>369</v>
      </c>
      <c r="N379" t="s">
        <v>1194</v>
      </c>
      <c r="O379" t="s">
        <v>368</v>
      </c>
      <c r="Q379" t="s">
        <v>366</v>
      </c>
      <c r="R379" t="s">
        <v>235</v>
      </c>
      <c r="T379" t="s">
        <v>55</v>
      </c>
      <c r="U379" t="s">
        <v>45</v>
      </c>
      <c r="V379" t="s">
        <v>26</v>
      </c>
      <c r="W379" t="s">
        <v>1194</v>
      </c>
      <c r="Y379" s="1">
        <v>42684.604583333334</v>
      </c>
      <c r="Z379" s="1">
        <v>42745.219814814816</v>
      </c>
    </row>
    <row r="380" spans="1:26" x14ac:dyDescent="0.3">
      <c r="A380">
        <v>92149</v>
      </c>
      <c r="B380" t="s">
        <v>159</v>
      </c>
      <c r="C380" t="s">
        <v>97</v>
      </c>
      <c r="D380" t="s">
        <v>110</v>
      </c>
      <c r="E380" t="s">
        <v>24</v>
      </c>
      <c r="F380" t="s">
        <v>27</v>
      </c>
      <c r="G380" t="s">
        <v>115</v>
      </c>
      <c r="H380" t="s">
        <v>569</v>
      </c>
      <c r="J380" t="s">
        <v>102</v>
      </c>
      <c r="K380" t="s">
        <v>41</v>
      </c>
      <c r="L380" t="s">
        <v>32</v>
      </c>
      <c r="M380" t="s">
        <v>369</v>
      </c>
      <c r="N380" t="s">
        <v>1194</v>
      </c>
      <c r="O380" t="s">
        <v>570</v>
      </c>
      <c r="R380" t="s">
        <v>235</v>
      </c>
      <c r="T380" t="s">
        <v>55</v>
      </c>
      <c r="U380" t="s">
        <v>37</v>
      </c>
      <c r="V380" t="s">
        <v>26</v>
      </c>
      <c r="W380" t="s">
        <v>1194</v>
      </c>
      <c r="Y380" s="1">
        <v>42684.833067129628</v>
      </c>
      <c r="Z380" s="1">
        <v>42695.329212962963</v>
      </c>
    </row>
    <row r="381" spans="1:26" x14ac:dyDescent="0.3">
      <c r="A381">
        <v>88179</v>
      </c>
      <c r="B381" t="s">
        <v>161</v>
      </c>
      <c r="C381" t="s">
        <v>322</v>
      </c>
      <c r="D381" t="s">
        <v>568</v>
      </c>
      <c r="E381" t="s">
        <v>24</v>
      </c>
      <c r="F381" t="s">
        <v>27</v>
      </c>
      <c r="G381" t="s">
        <v>187</v>
      </c>
      <c r="H381" t="s">
        <v>567</v>
      </c>
      <c r="I381" t="s">
        <v>107</v>
      </c>
      <c r="J381" t="s">
        <v>566</v>
      </c>
      <c r="K381" t="s">
        <v>41</v>
      </c>
      <c r="L381" t="s">
        <v>258</v>
      </c>
      <c r="M381" t="s">
        <v>185</v>
      </c>
      <c r="N381" t="s">
        <v>1194</v>
      </c>
      <c r="O381" t="s">
        <v>420</v>
      </c>
      <c r="R381" t="s">
        <v>235</v>
      </c>
      <c r="T381" t="s">
        <v>43</v>
      </c>
      <c r="U381" t="s">
        <v>29</v>
      </c>
      <c r="V381" t="s">
        <v>235</v>
      </c>
      <c r="W381" t="s">
        <v>1194</v>
      </c>
      <c r="Y381" s="1">
        <v>42608.184050925927</v>
      </c>
      <c r="Z381" s="1">
        <v>42627.040138888886</v>
      </c>
    </row>
    <row r="382" spans="1:26" x14ac:dyDescent="0.3">
      <c r="A382">
        <v>95101</v>
      </c>
      <c r="B382" t="s">
        <v>87</v>
      </c>
      <c r="C382" t="s">
        <v>322</v>
      </c>
      <c r="D382" t="s">
        <v>324</v>
      </c>
      <c r="E382" t="s">
        <v>262</v>
      </c>
      <c r="F382" t="s">
        <v>27</v>
      </c>
      <c r="G382" t="s">
        <v>169</v>
      </c>
      <c r="H382" t="s">
        <v>978</v>
      </c>
      <c r="I382" t="s">
        <v>234</v>
      </c>
      <c r="J382" t="s">
        <v>89</v>
      </c>
      <c r="K382" t="s">
        <v>41</v>
      </c>
      <c r="L382" t="s">
        <v>32</v>
      </c>
      <c r="M382" t="s">
        <v>369</v>
      </c>
      <c r="N382" t="s">
        <v>1194</v>
      </c>
      <c r="O382" t="s">
        <v>1194</v>
      </c>
      <c r="R382" t="s">
        <v>235</v>
      </c>
      <c r="T382" t="s">
        <v>43</v>
      </c>
      <c r="U382" t="s">
        <v>29</v>
      </c>
      <c r="V382" t="s">
        <v>306</v>
      </c>
      <c r="W382" t="s">
        <v>1194</v>
      </c>
      <c r="Y382" s="1">
        <v>42762.128333333334</v>
      </c>
      <c r="Z382" s="1">
        <v>42766.167384259257</v>
      </c>
    </row>
    <row r="383" spans="1:26" x14ac:dyDescent="0.3">
      <c r="A383">
        <v>76387</v>
      </c>
      <c r="B383" t="s">
        <v>214</v>
      </c>
      <c r="C383" t="s">
        <v>184</v>
      </c>
      <c r="D383" t="s">
        <v>215</v>
      </c>
      <c r="E383" t="s">
        <v>24</v>
      </c>
      <c r="F383" t="s">
        <v>387</v>
      </c>
      <c r="G383" t="s">
        <v>201</v>
      </c>
      <c r="H383" t="s">
        <v>565</v>
      </c>
      <c r="I383" t="s">
        <v>913</v>
      </c>
      <c r="J383" t="s">
        <v>64</v>
      </c>
      <c r="K383" t="s">
        <v>41</v>
      </c>
      <c r="L383" t="s">
        <v>32</v>
      </c>
      <c r="M383" t="s">
        <v>298</v>
      </c>
      <c r="N383" t="s">
        <v>1194</v>
      </c>
      <c r="O383" t="s">
        <v>530</v>
      </c>
      <c r="R383" t="s">
        <v>235</v>
      </c>
      <c r="S383" t="s">
        <v>426</v>
      </c>
      <c r="T383" t="s">
        <v>43</v>
      </c>
      <c r="U383" t="s">
        <v>29</v>
      </c>
      <c r="V383" t="s">
        <v>36</v>
      </c>
      <c r="W383" t="s">
        <v>1194</v>
      </c>
      <c r="X383" t="s">
        <v>564</v>
      </c>
      <c r="Y383" s="1">
        <v>42401.974374999998</v>
      </c>
      <c r="Z383" s="1">
        <v>42767.224675925929</v>
      </c>
    </row>
    <row r="384" spans="1:26" x14ac:dyDescent="0.3">
      <c r="A384">
        <v>77010</v>
      </c>
      <c r="B384" t="s">
        <v>217</v>
      </c>
      <c r="C384" t="s">
        <v>184</v>
      </c>
      <c r="D384" t="s">
        <v>212</v>
      </c>
      <c r="E384" t="s">
        <v>24</v>
      </c>
      <c r="F384" t="s">
        <v>27</v>
      </c>
      <c r="G384" t="s">
        <v>169</v>
      </c>
      <c r="H384" t="s">
        <v>563</v>
      </c>
      <c r="J384" t="s">
        <v>217</v>
      </c>
      <c r="K384" t="s">
        <v>41</v>
      </c>
      <c r="L384" t="s">
        <v>32</v>
      </c>
      <c r="N384" t="s">
        <v>1194</v>
      </c>
      <c r="O384" t="s">
        <v>1194</v>
      </c>
      <c r="R384" t="s">
        <v>235</v>
      </c>
      <c r="T384" t="s">
        <v>43</v>
      </c>
      <c r="U384" t="s">
        <v>37</v>
      </c>
      <c r="V384" t="s">
        <v>36</v>
      </c>
      <c r="W384" t="s">
        <v>1194</v>
      </c>
      <c r="Y384" s="1">
        <v>42412.258703703701</v>
      </c>
      <c r="Z384" s="1">
        <v>42412.262407407405</v>
      </c>
    </row>
    <row r="385" spans="1:27" x14ac:dyDescent="0.3">
      <c r="A385">
        <v>77038</v>
      </c>
      <c r="B385" t="s">
        <v>562</v>
      </c>
      <c r="C385" t="s">
        <v>184</v>
      </c>
      <c r="D385" t="s">
        <v>257</v>
      </c>
      <c r="E385" t="s">
        <v>24</v>
      </c>
      <c r="F385" t="s">
        <v>27</v>
      </c>
      <c r="G385" t="s">
        <v>187</v>
      </c>
      <c r="H385" t="s">
        <v>561</v>
      </c>
      <c r="I385" t="s">
        <v>236</v>
      </c>
      <c r="J385" t="s">
        <v>91</v>
      </c>
      <c r="K385" t="s">
        <v>41</v>
      </c>
      <c r="L385" t="s">
        <v>32</v>
      </c>
      <c r="M385" t="s">
        <v>185</v>
      </c>
      <c r="N385" t="s">
        <v>1194</v>
      </c>
      <c r="O385" t="s">
        <v>1194</v>
      </c>
      <c r="R385" t="s">
        <v>235</v>
      </c>
      <c r="T385" t="s">
        <v>43</v>
      </c>
      <c r="U385" t="s">
        <v>29</v>
      </c>
      <c r="V385" t="s">
        <v>26</v>
      </c>
      <c r="W385" t="s">
        <v>1194</v>
      </c>
      <c r="Y385" s="1">
        <v>42413.023888888885</v>
      </c>
      <c r="Z385" s="1">
        <v>42445.06453703704</v>
      </c>
    </row>
    <row r="386" spans="1:27" x14ac:dyDescent="0.3">
      <c r="A386">
        <v>78247</v>
      </c>
      <c r="B386" t="s">
        <v>211</v>
      </c>
      <c r="C386" t="s">
        <v>184</v>
      </c>
      <c r="D386" t="s">
        <v>293</v>
      </c>
      <c r="E386" t="s">
        <v>24</v>
      </c>
      <c r="F386" t="s">
        <v>387</v>
      </c>
      <c r="G386" t="s">
        <v>201</v>
      </c>
      <c r="H386" t="s">
        <v>560</v>
      </c>
      <c r="I386" t="s">
        <v>800</v>
      </c>
      <c r="J386" t="s">
        <v>91</v>
      </c>
      <c r="K386" t="s">
        <v>41</v>
      </c>
      <c r="L386" t="s">
        <v>32</v>
      </c>
      <c r="N386" t="s">
        <v>1194</v>
      </c>
      <c r="O386" t="s">
        <v>539</v>
      </c>
      <c r="R386" t="s">
        <v>235</v>
      </c>
      <c r="T386" t="s">
        <v>55</v>
      </c>
      <c r="U386" t="s">
        <v>45</v>
      </c>
      <c r="V386" t="s">
        <v>36</v>
      </c>
      <c r="W386" t="s">
        <v>1194</v>
      </c>
      <c r="Y386" s="1">
        <v>42433.352326388886</v>
      </c>
      <c r="Z386" s="1">
        <v>42781.145937499998</v>
      </c>
    </row>
    <row r="387" spans="1:27" x14ac:dyDescent="0.3">
      <c r="A387">
        <v>82064</v>
      </c>
      <c r="B387" t="s">
        <v>154</v>
      </c>
      <c r="C387" t="s">
        <v>184</v>
      </c>
      <c r="D387" t="s">
        <v>293</v>
      </c>
      <c r="E387" t="s">
        <v>24</v>
      </c>
      <c r="F387" t="s">
        <v>27</v>
      </c>
      <c r="G387" t="s">
        <v>187</v>
      </c>
      <c r="H387" t="s">
        <v>559</v>
      </c>
      <c r="I387" t="s">
        <v>923</v>
      </c>
      <c r="J387" t="s">
        <v>91</v>
      </c>
      <c r="K387" t="s">
        <v>41</v>
      </c>
      <c r="L387" t="s">
        <v>32</v>
      </c>
      <c r="N387" t="s">
        <v>1194</v>
      </c>
      <c r="O387" t="s">
        <v>1194</v>
      </c>
      <c r="R387" t="s">
        <v>235</v>
      </c>
      <c r="T387" t="s">
        <v>67</v>
      </c>
      <c r="U387" t="s">
        <v>45</v>
      </c>
      <c r="V387" t="s">
        <v>26</v>
      </c>
      <c r="W387" t="s">
        <v>361</v>
      </c>
      <c r="Y387" s="1">
        <v>42492.52611111111</v>
      </c>
      <c r="Z387" s="1">
        <v>42528.274548611109</v>
      </c>
    </row>
    <row r="388" spans="1:27" x14ac:dyDescent="0.3">
      <c r="A388">
        <v>82461</v>
      </c>
      <c r="B388" t="s">
        <v>211</v>
      </c>
      <c r="C388" t="s">
        <v>184</v>
      </c>
      <c r="D388" t="s">
        <v>525</v>
      </c>
      <c r="E388" t="s">
        <v>24</v>
      </c>
      <c r="F388" t="s">
        <v>387</v>
      </c>
      <c r="G388" t="s">
        <v>187</v>
      </c>
      <c r="H388" t="s">
        <v>558</v>
      </c>
      <c r="I388" t="s">
        <v>913</v>
      </c>
      <c r="J388" t="s">
        <v>91</v>
      </c>
      <c r="K388" t="s">
        <v>41</v>
      </c>
      <c r="L388" t="s">
        <v>32</v>
      </c>
      <c r="N388" t="s">
        <v>1194</v>
      </c>
      <c r="O388" t="s">
        <v>1194</v>
      </c>
      <c r="Q388" t="s">
        <v>557</v>
      </c>
      <c r="R388" t="s">
        <v>235</v>
      </c>
      <c r="S388" t="s">
        <v>426</v>
      </c>
      <c r="T388" t="s">
        <v>55</v>
      </c>
      <c r="U388" t="s">
        <v>45</v>
      </c>
      <c r="V388" t="s">
        <v>26</v>
      </c>
      <c r="W388" t="s">
        <v>1194</v>
      </c>
      <c r="Y388" s="1">
        <v>42496.526192129626</v>
      </c>
      <c r="Z388" s="1">
        <v>42779.236493055556</v>
      </c>
    </row>
    <row r="389" spans="1:27" x14ac:dyDescent="0.3">
      <c r="A389">
        <v>82691</v>
      </c>
      <c r="B389" t="s">
        <v>183</v>
      </c>
      <c r="C389" t="s">
        <v>184</v>
      </c>
      <c r="D389" t="s">
        <v>525</v>
      </c>
      <c r="E389" t="s">
        <v>24</v>
      </c>
      <c r="F389" t="s">
        <v>387</v>
      </c>
      <c r="G389" t="s">
        <v>187</v>
      </c>
      <c r="H389" t="s">
        <v>556</v>
      </c>
      <c r="I389" t="s">
        <v>913</v>
      </c>
      <c r="J389" t="s">
        <v>91</v>
      </c>
      <c r="K389" t="s">
        <v>41</v>
      </c>
      <c r="L389" t="s">
        <v>32</v>
      </c>
      <c r="N389" t="s">
        <v>1194</v>
      </c>
      <c r="O389" t="s">
        <v>1194</v>
      </c>
      <c r="Q389" t="s">
        <v>555</v>
      </c>
      <c r="R389" t="s">
        <v>235</v>
      </c>
      <c r="T389" t="s">
        <v>55</v>
      </c>
      <c r="U389" t="s">
        <v>37</v>
      </c>
      <c r="V389" t="s">
        <v>26</v>
      </c>
      <c r="W389" t="s">
        <v>1194</v>
      </c>
      <c r="Y389" s="1">
        <v>42501.526307870372</v>
      </c>
      <c r="Z389" s="1">
        <v>42780.226365740738</v>
      </c>
    </row>
    <row r="390" spans="1:27" x14ac:dyDescent="0.3">
      <c r="A390">
        <v>82794</v>
      </c>
      <c r="B390" t="s">
        <v>325</v>
      </c>
      <c r="C390" t="s">
        <v>184</v>
      </c>
      <c r="D390" t="s">
        <v>293</v>
      </c>
      <c r="E390" t="s">
        <v>24</v>
      </c>
      <c r="F390" t="s">
        <v>27</v>
      </c>
      <c r="G390" t="s">
        <v>187</v>
      </c>
      <c r="H390" t="s">
        <v>554</v>
      </c>
      <c r="I390" t="s">
        <v>313</v>
      </c>
      <c r="J390" t="s">
        <v>91</v>
      </c>
      <c r="K390" t="s">
        <v>41</v>
      </c>
      <c r="L390" t="s">
        <v>32</v>
      </c>
      <c r="N390" t="s">
        <v>1194</v>
      </c>
      <c r="O390" t="s">
        <v>280</v>
      </c>
      <c r="R390" t="s">
        <v>235</v>
      </c>
      <c r="T390" t="s">
        <v>55</v>
      </c>
      <c r="U390" t="s">
        <v>37</v>
      </c>
      <c r="V390" t="s">
        <v>26</v>
      </c>
      <c r="W390" t="s">
        <v>1194</v>
      </c>
      <c r="Y390" s="1">
        <v>42502.526585648149</v>
      </c>
      <c r="Z390" s="1">
        <v>42531.045590277776</v>
      </c>
    </row>
    <row r="391" spans="1:27" x14ac:dyDescent="0.3">
      <c r="A391">
        <v>83499</v>
      </c>
      <c r="B391" t="s">
        <v>211</v>
      </c>
      <c r="C391" t="s">
        <v>184</v>
      </c>
      <c r="D391" t="s">
        <v>525</v>
      </c>
      <c r="E391" t="s">
        <v>24</v>
      </c>
      <c r="F391" t="s">
        <v>27</v>
      </c>
      <c r="G391" t="s">
        <v>187</v>
      </c>
      <c r="H391" t="s">
        <v>553</v>
      </c>
      <c r="I391" t="s">
        <v>349</v>
      </c>
      <c r="J391" t="s">
        <v>91</v>
      </c>
      <c r="K391" t="s">
        <v>41</v>
      </c>
      <c r="L391" t="s">
        <v>32</v>
      </c>
      <c r="N391" t="s">
        <v>1194</v>
      </c>
      <c r="O391" t="s">
        <v>539</v>
      </c>
      <c r="Q391" t="s">
        <v>552</v>
      </c>
      <c r="R391" t="s">
        <v>235</v>
      </c>
      <c r="T391" t="s">
        <v>43</v>
      </c>
      <c r="U391" t="s">
        <v>29</v>
      </c>
      <c r="V391" t="s">
        <v>26</v>
      </c>
      <c r="W391" t="s">
        <v>361</v>
      </c>
      <c r="Y391" s="1">
        <v>42514.526782407411</v>
      </c>
      <c r="Z391" s="1">
        <v>42573.667349537034</v>
      </c>
    </row>
    <row r="392" spans="1:27" x14ac:dyDescent="0.3">
      <c r="A392">
        <v>83699</v>
      </c>
      <c r="B392" t="s">
        <v>448</v>
      </c>
      <c r="C392" t="s">
        <v>184</v>
      </c>
      <c r="D392" t="s">
        <v>212</v>
      </c>
      <c r="E392" t="s">
        <v>24</v>
      </c>
      <c r="F392" t="s">
        <v>27</v>
      </c>
      <c r="G392" t="s">
        <v>201</v>
      </c>
      <c r="H392" t="s">
        <v>551</v>
      </c>
      <c r="I392" t="s">
        <v>230</v>
      </c>
      <c r="J392" t="s">
        <v>91</v>
      </c>
      <c r="K392" t="s">
        <v>41</v>
      </c>
      <c r="L392" t="s">
        <v>32</v>
      </c>
      <c r="M392" t="s">
        <v>298</v>
      </c>
      <c r="N392" t="s">
        <v>1194</v>
      </c>
      <c r="O392" t="s">
        <v>539</v>
      </c>
      <c r="R392" t="s">
        <v>235</v>
      </c>
      <c r="T392" t="s">
        <v>43</v>
      </c>
      <c r="U392" t="s">
        <v>29</v>
      </c>
      <c r="V392" t="s">
        <v>36</v>
      </c>
      <c r="W392" t="s">
        <v>361</v>
      </c>
      <c r="Y392" s="1">
        <v>42517.521284722221</v>
      </c>
      <c r="Z392" s="1">
        <v>42590.698009259257</v>
      </c>
    </row>
    <row r="393" spans="1:27" x14ac:dyDescent="0.3">
      <c r="A393">
        <v>83706</v>
      </c>
      <c r="B393" t="s">
        <v>183</v>
      </c>
      <c r="C393" t="s">
        <v>184</v>
      </c>
      <c r="D393" t="s">
        <v>525</v>
      </c>
      <c r="E393" t="s">
        <v>24</v>
      </c>
      <c r="F393" t="s">
        <v>27</v>
      </c>
      <c r="G393" t="s">
        <v>187</v>
      </c>
      <c r="H393" t="s">
        <v>550</v>
      </c>
      <c r="I393" t="s">
        <v>913</v>
      </c>
      <c r="J393" t="s">
        <v>91</v>
      </c>
      <c r="K393" t="s">
        <v>41</v>
      </c>
      <c r="L393" t="s">
        <v>32</v>
      </c>
      <c r="N393" t="s">
        <v>1194</v>
      </c>
      <c r="O393" t="s">
        <v>1194</v>
      </c>
      <c r="Q393" t="s">
        <v>549</v>
      </c>
      <c r="R393" t="s">
        <v>235</v>
      </c>
      <c r="T393" t="s">
        <v>67</v>
      </c>
      <c r="U393" t="s">
        <v>45</v>
      </c>
      <c r="V393" t="s">
        <v>26</v>
      </c>
      <c r="W393" t="s">
        <v>361</v>
      </c>
      <c r="Y393" s="1">
        <v>42517.527361111112</v>
      </c>
      <c r="Z393" s="1">
        <v>42785.86005787037</v>
      </c>
    </row>
    <row r="394" spans="1:27" x14ac:dyDescent="0.3">
      <c r="A394">
        <v>83974</v>
      </c>
      <c r="B394" t="s">
        <v>268</v>
      </c>
      <c r="C394" t="s">
        <v>184</v>
      </c>
      <c r="D394" t="s">
        <v>293</v>
      </c>
      <c r="E394" t="s">
        <v>24</v>
      </c>
      <c r="F394" t="s">
        <v>27</v>
      </c>
      <c r="G394" t="s">
        <v>187</v>
      </c>
      <c r="H394" t="s">
        <v>548</v>
      </c>
      <c r="I394" t="s">
        <v>923</v>
      </c>
      <c r="J394" t="s">
        <v>91</v>
      </c>
      <c r="K394" t="s">
        <v>41</v>
      </c>
      <c r="L394" t="s">
        <v>32</v>
      </c>
      <c r="N394" t="s">
        <v>1194</v>
      </c>
      <c r="O394" t="s">
        <v>1194</v>
      </c>
      <c r="R394" t="s">
        <v>235</v>
      </c>
      <c r="T394" t="s">
        <v>55</v>
      </c>
      <c r="U394" t="s">
        <v>45</v>
      </c>
      <c r="V394" t="s">
        <v>26</v>
      </c>
      <c r="W394" t="s">
        <v>1194</v>
      </c>
      <c r="Y394" s="1">
        <v>42523.527754629627</v>
      </c>
      <c r="Z394" s="1">
        <v>42528.271458333336</v>
      </c>
    </row>
    <row r="395" spans="1:27" x14ac:dyDescent="0.3">
      <c r="A395">
        <v>84719</v>
      </c>
      <c r="B395" t="s">
        <v>340</v>
      </c>
      <c r="C395" t="s">
        <v>184</v>
      </c>
      <c r="D395" t="s">
        <v>525</v>
      </c>
      <c r="E395" t="s">
        <v>24</v>
      </c>
      <c r="F395" t="s">
        <v>27</v>
      </c>
      <c r="G395" t="s">
        <v>187</v>
      </c>
      <c r="H395" t="s">
        <v>547</v>
      </c>
      <c r="I395" t="s">
        <v>349</v>
      </c>
      <c r="J395" t="s">
        <v>340</v>
      </c>
      <c r="K395" t="s">
        <v>41</v>
      </c>
      <c r="L395" t="s">
        <v>32</v>
      </c>
      <c r="M395" t="s">
        <v>44</v>
      </c>
      <c r="N395" t="s">
        <v>1194</v>
      </c>
      <c r="O395" t="s">
        <v>433</v>
      </c>
      <c r="Q395" t="s">
        <v>546</v>
      </c>
      <c r="R395" t="s">
        <v>235</v>
      </c>
      <c r="T395" t="s">
        <v>43</v>
      </c>
      <c r="U395" t="s">
        <v>29</v>
      </c>
      <c r="V395" t="s">
        <v>26</v>
      </c>
      <c r="W395" t="s">
        <v>361</v>
      </c>
      <c r="X395" t="s">
        <v>545</v>
      </c>
      <c r="Y395" s="1">
        <v>42537.254837962966</v>
      </c>
      <c r="Z395" s="1">
        <v>42556.341793981483</v>
      </c>
      <c r="AA395" t="s">
        <v>297</v>
      </c>
    </row>
    <row r="396" spans="1:27" x14ac:dyDescent="0.3">
      <c r="A396">
        <v>86214</v>
      </c>
      <c r="B396" t="s">
        <v>39</v>
      </c>
      <c r="C396" t="s">
        <v>184</v>
      </c>
      <c r="D396" t="s">
        <v>525</v>
      </c>
      <c r="E396" t="s">
        <v>24</v>
      </c>
      <c r="F396" t="s">
        <v>387</v>
      </c>
      <c r="G396" t="s">
        <v>187</v>
      </c>
      <c r="H396" t="s">
        <v>544</v>
      </c>
      <c r="I396" t="s">
        <v>913</v>
      </c>
      <c r="J396" t="s">
        <v>91</v>
      </c>
      <c r="K396" t="s">
        <v>41</v>
      </c>
      <c r="L396" t="s">
        <v>32</v>
      </c>
      <c r="M396" t="s">
        <v>369</v>
      </c>
      <c r="N396" t="s">
        <v>1194</v>
      </c>
      <c r="O396" t="s">
        <v>1194</v>
      </c>
      <c r="Q396" t="s">
        <v>541</v>
      </c>
      <c r="R396" t="s">
        <v>235</v>
      </c>
      <c r="T396" t="s">
        <v>55</v>
      </c>
      <c r="U396" t="s">
        <v>45</v>
      </c>
      <c r="V396" t="s">
        <v>26</v>
      </c>
      <c r="W396" t="s">
        <v>1194</v>
      </c>
      <c r="Y396" s="1">
        <v>42566.347326388888</v>
      </c>
      <c r="Z396" s="1">
        <v>42775.254189814812</v>
      </c>
      <c r="AA396" t="s">
        <v>543</v>
      </c>
    </row>
    <row r="397" spans="1:27" x14ac:dyDescent="0.3">
      <c r="A397">
        <v>86350</v>
      </c>
      <c r="B397" t="s">
        <v>340</v>
      </c>
      <c r="C397" t="s">
        <v>184</v>
      </c>
      <c r="D397" t="s">
        <v>293</v>
      </c>
      <c r="E397" t="s">
        <v>24</v>
      </c>
      <c r="F397" t="s">
        <v>27</v>
      </c>
      <c r="G397" t="s">
        <v>187</v>
      </c>
      <c r="H397" t="s">
        <v>542</v>
      </c>
      <c r="I397" t="s">
        <v>800</v>
      </c>
      <c r="J397" t="s">
        <v>91</v>
      </c>
      <c r="K397" t="s">
        <v>41</v>
      </c>
      <c r="L397" t="s">
        <v>32</v>
      </c>
      <c r="N397" t="s">
        <v>1194</v>
      </c>
      <c r="O397" t="s">
        <v>1194</v>
      </c>
      <c r="Q397" t="s">
        <v>541</v>
      </c>
      <c r="R397" t="s">
        <v>235</v>
      </c>
      <c r="T397" t="s">
        <v>43</v>
      </c>
      <c r="U397" t="s">
        <v>45</v>
      </c>
      <c r="V397" t="s">
        <v>26</v>
      </c>
      <c r="W397" t="s">
        <v>361</v>
      </c>
      <c r="Y397" s="1">
        <v>42570.369074074071</v>
      </c>
      <c r="Z397" s="1">
        <v>42736.966805555552</v>
      </c>
    </row>
    <row r="398" spans="1:27" x14ac:dyDescent="0.3">
      <c r="A398">
        <v>86378</v>
      </c>
      <c r="B398" t="s">
        <v>977</v>
      </c>
      <c r="C398" t="s">
        <v>184</v>
      </c>
      <c r="D398" t="s">
        <v>293</v>
      </c>
      <c r="E398" t="s">
        <v>48</v>
      </c>
      <c r="F398" t="s">
        <v>27</v>
      </c>
      <c r="G398" t="s">
        <v>187</v>
      </c>
      <c r="H398" t="s">
        <v>976</v>
      </c>
      <c r="I398" t="s">
        <v>234</v>
      </c>
      <c r="J398" t="s">
        <v>91</v>
      </c>
      <c r="K398" t="s">
        <v>41</v>
      </c>
      <c r="L398" t="s">
        <v>32</v>
      </c>
      <c r="M398" t="s">
        <v>298</v>
      </c>
      <c r="N398" t="s">
        <v>338</v>
      </c>
      <c r="O398" t="s">
        <v>1194</v>
      </c>
      <c r="R398" t="s">
        <v>235</v>
      </c>
      <c r="T398" t="s">
        <v>43</v>
      </c>
      <c r="U398" t="s">
        <v>29</v>
      </c>
      <c r="V398" t="s">
        <v>26</v>
      </c>
      <c r="W398" t="s">
        <v>1194</v>
      </c>
      <c r="Y398" s="1">
        <v>42570.509155092594</v>
      </c>
      <c r="Z398" s="1">
        <v>42781.593425925923</v>
      </c>
    </row>
    <row r="399" spans="1:27" x14ac:dyDescent="0.3">
      <c r="A399">
        <v>86415</v>
      </c>
      <c r="B399" t="s">
        <v>211</v>
      </c>
      <c r="C399" t="s">
        <v>184</v>
      </c>
      <c r="D399" t="s">
        <v>186</v>
      </c>
      <c r="E399" t="s">
        <v>24</v>
      </c>
      <c r="F399" t="s">
        <v>27</v>
      </c>
      <c r="G399" t="s">
        <v>187</v>
      </c>
      <c r="H399" t="s">
        <v>540</v>
      </c>
      <c r="I399" t="s">
        <v>800</v>
      </c>
      <c r="J399" t="s">
        <v>174</v>
      </c>
      <c r="K399" t="s">
        <v>41</v>
      </c>
      <c r="L399" t="s">
        <v>32</v>
      </c>
      <c r="N399" t="s">
        <v>1194</v>
      </c>
      <c r="O399" t="s">
        <v>1194</v>
      </c>
      <c r="R399" t="s">
        <v>235</v>
      </c>
      <c r="T399" t="s">
        <v>43</v>
      </c>
      <c r="U399" t="s">
        <v>29</v>
      </c>
      <c r="V399" t="s">
        <v>26</v>
      </c>
      <c r="W399" t="s">
        <v>361</v>
      </c>
      <c r="Y399" s="1">
        <v>42571.160509259258</v>
      </c>
      <c r="Z399" s="1">
        <v>42736.967905092592</v>
      </c>
    </row>
    <row r="400" spans="1:27" x14ac:dyDescent="0.3">
      <c r="A400">
        <v>86987</v>
      </c>
      <c r="B400" t="s">
        <v>407</v>
      </c>
      <c r="C400" t="s">
        <v>184</v>
      </c>
      <c r="D400" t="s">
        <v>212</v>
      </c>
      <c r="E400" t="s">
        <v>303</v>
      </c>
      <c r="F400" t="s">
        <v>27</v>
      </c>
      <c r="G400" t="s">
        <v>187</v>
      </c>
      <c r="H400" t="s">
        <v>975</v>
      </c>
      <c r="I400" t="s">
        <v>950</v>
      </c>
      <c r="J400" t="s">
        <v>91</v>
      </c>
      <c r="K400" t="s">
        <v>41</v>
      </c>
      <c r="L400" t="s">
        <v>240</v>
      </c>
      <c r="M400" t="s">
        <v>44</v>
      </c>
      <c r="N400" t="s">
        <v>1194</v>
      </c>
      <c r="O400" t="s">
        <v>1194</v>
      </c>
      <c r="R400" t="s">
        <v>235</v>
      </c>
      <c r="S400" t="s">
        <v>235</v>
      </c>
      <c r="T400" t="s">
        <v>43</v>
      </c>
      <c r="U400" t="s">
        <v>45</v>
      </c>
      <c r="V400" t="s">
        <v>235</v>
      </c>
      <c r="W400" t="s">
        <v>361</v>
      </c>
      <c r="X400" t="s">
        <v>954</v>
      </c>
      <c r="Y400" s="1">
        <v>42584.345381944448</v>
      </c>
      <c r="Z400" s="1">
        <v>42773.563946759263</v>
      </c>
      <c r="AA400" t="s">
        <v>974</v>
      </c>
    </row>
    <row r="401" spans="1:27" x14ac:dyDescent="0.3">
      <c r="A401">
        <v>87123</v>
      </c>
      <c r="B401" t="s">
        <v>211</v>
      </c>
      <c r="C401" t="s">
        <v>184</v>
      </c>
      <c r="D401" t="s">
        <v>212</v>
      </c>
      <c r="E401" t="s">
        <v>24</v>
      </c>
      <c r="F401" t="s">
        <v>27</v>
      </c>
      <c r="G401" t="s">
        <v>187</v>
      </c>
      <c r="H401" t="s">
        <v>538</v>
      </c>
      <c r="I401" t="s">
        <v>800</v>
      </c>
      <c r="J401" t="s">
        <v>91</v>
      </c>
      <c r="K401" t="s">
        <v>41</v>
      </c>
      <c r="L401" t="s">
        <v>32</v>
      </c>
      <c r="N401" t="s">
        <v>1194</v>
      </c>
      <c r="O401" t="s">
        <v>539</v>
      </c>
      <c r="Q401" t="s">
        <v>537</v>
      </c>
      <c r="R401" t="s">
        <v>235</v>
      </c>
      <c r="T401" t="s">
        <v>43</v>
      </c>
      <c r="U401" t="s">
        <v>29</v>
      </c>
      <c r="V401" t="s">
        <v>26</v>
      </c>
      <c r="W401" t="s">
        <v>1194</v>
      </c>
      <c r="Y401" s="1">
        <v>42586.299166666664</v>
      </c>
      <c r="Z401" s="1">
        <v>42736.977094907408</v>
      </c>
    </row>
    <row r="402" spans="1:27" x14ac:dyDescent="0.3">
      <c r="A402">
        <v>88054</v>
      </c>
      <c r="B402" t="s">
        <v>214</v>
      </c>
      <c r="C402" t="s">
        <v>184</v>
      </c>
      <c r="D402" t="s">
        <v>293</v>
      </c>
      <c r="E402" t="s">
        <v>24</v>
      </c>
      <c r="F402" t="s">
        <v>27</v>
      </c>
      <c r="G402" t="s">
        <v>169</v>
      </c>
      <c r="H402" t="s">
        <v>536</v>
      </c>
      <c r="I402" t="s">
        <v>800</v>
      </c>
      <c r="J402" t="s">
        <v>91</v>
      </c>
      <c r="K402" t="s">
        <v>41</v>
      </c>
      <c r="L402" t="s">
        <v>240</v>
      </c>
      <c r="M402" t="s">
        <v>365</v>
      </c>
      <c r="N402" t="s">
        <v>1194</v>
      </c>
      <c r="O402" t="s">
        <v>383</v>
      </c>
      <c r="R402" t="s">
        <v>235</v>
      </c>
      <c r="T402" t="s">
        <v>67</v>
      </c>
      <c r="U402" t="s">
        <v>37</v>
      </c>
      <c r="V402" t="s">
        <v>26</v>
      </c>
      <c r="W402" t="s">
        <v>1194</v>
      </c>
      <c r="Y402" s="1">
        <v>42606.244699074072</v>
      </c>
      <c r="Z402" s="1">
        <v>42760.554328703707</v>
      </c>
    </row>
    <row r="403" spans="1:27" x14ac:dyDescent="0.3">
      <c r="A403">
        <v>88202</v>
      </c>
      <c r="B403" t="s">
        <v>285</v>
      </c>
      <c r="C403" t="s">
        <v>184</v>
      </c>
      <c r="D403" t="s">
        <v>293</v>
      </c>
      <c r="E403" t="s">
        <v>24</v>
      </c>
      <c r="F403" t="s">
        <v>27</v>
      </c>
      <c r="G403" t="s">
        <v>169</v>
      </c>
      <c r="H403" t="s">
        <v>535</v>
      </c>
      <c r="I403" t="s">
        <v>245</v>
      </c>
      <c r="J403" t="s">
        <v>91</v>
      </c>
      <c r="K403" t="s">
        <v>41</v>
      </c>
      <c r="L403" t="s">
        <v>32</v>
      </c>
      <c r="M403" t="s">
        <v>369</v>
      </c>
      <c r="N403" t="s">
        <v>1194</v>
      </c>
      <c r="O403" t="s">
        <v>411</v>
      </c>
      <c r="R403" t="s">
        <v>235</v>
      </c>
      <c r="T403" t="s">
        <v>43</v>
      </c>
      <c r="U403" t="s">
        <v>29</v>
      </c>
      <c r="V403" t="s">
        <v>26</v>
      </c>
      <c r="W403" t="s">
        <v>1194</v>
      </c>
      <c r="Y403" s="1">
        <v>42608.519803240742</v>
      </c>
      <c r="Z403" s="1">
        <v>42621.606226851851</v>
      </c>
    </row>
    <row r="404" spans="1:27" x14ac:dyDescent="0.3">
      <c r="A404">
        <v>88899</v>
      </c>
      <c r="B404" t="s">
        <v>340</v>
      </c>
      <c r="C404" t="s">
        <v>184</v>
      </c>
      <c r="D404" t="s">
        <v>525</v>
      </c>
      <c r="E404" t="s">
        <v>24</v>
      </c>
      <c r="F404" t="s">
        <v>27</v>
      </c>
      <c r="G404" t="s">
        <v>169</v>
      </c>
      <c r="H404" t="s">
        <v>534</v>
      </c>
      <c r="I404" t="s">
        <v>915</v>
      </c>
      <c r="J404" t="s">
        <v>91</v>
      </c>
      <c r="K404" t="s">
        <v>41</v>
      </c>
      <c r="L404" t="s">
        <v>32</v>
      </c>
      <c r="N404" t="s">
        <v>1194</v>
      </c>
      <c r="O404" t="s">
        <v>270</v>
      </c>
      <c r="R404" t="s">
        <v>235</v>
      </c>
      <c r="T404" t="s">
        <v>55</v>
      </c>
      <c r="U404" t="s">
        <v>37</v>
      </c>
      <c r="V404" t="s">
        <v>26</v>
      </c>
      <c r="W404" t="s">
        <v>1194</v>
      </c>
      <c r="Y404" s="1">
        <v>42625.724212962959</v>
      </c>
      <c r="Z404" s="1">
        <v>42627.048414351855</v>
      </c>
    </row>
    <row r="405" spans="1:27" x14ac:dyDescent="0.3">
      <c r="A405">
        <v>91251</v>
      </c>
      <c r="B405" t="s">
        <v>256</v>
      </c>
      <c r="C405" t="s">
        <v>184</v>
      </c>
      <c r="D405" t="s">
        <v>212</v>
      </c>
      <c r="E405" t="s">
        <v>24</v>
      </c>
      <c r="F405" t="s">
        <v>387</v>
      </c>
      <c r="G405" t="s">
        <v>187</v>
      </c>
      <c r="H405" t="s">
        <v>529</v>
      </c>
      <c r="I405" t="s">
        <v>913</v>
      </c>
      <c r="J405" t="s">
        <v>91</v>
      </c>
      <c r="K405" t="s">
        <v>41</v>
      </c>
      <c r="L405" t="s">
        <v>32</v>
      </c>
      <c r="M405" t="s">
        <v>369</v>
      </c>
      <c r="N405" t="s">
        <v>1194</v>
      </c>
      <c r="O405" t="s">
        <v>530</v>
      </c>
      <c r="Q405" t="s">
        <v>366</v>
      </c>
      <c r="R405" t="s">
        <v>235</v>
      </c>
      <c r="T405" t="s">
        <v>43</v>
      </c>
      <c r="U405" t="s">
        <v>29</v>
      </c>
      <c r="V405" t="s">
        <v>26</v>
      </c>
      <c r="W405" t="s">
        <v>361</v>
      </c>
      <c r="Y405" s="1">
        <v>42668.22552083333</v>
      </c>
      <c r="Z405" s="1">
        <v>42783.213807870372</v>
      </c>
    </row>
    <row r="406" spans="1:27" x14ac:dyDescent="0.3">
      <c r="A406">
        <v>91723</v>
      </c>
      <c r="B406" t="s">
        <v>325</v>
      </c>
      <c r="C406" t="s">
        <v>184</v>
      </c>
      <c r="D406" t="s">
        <v>525</v>
      </c>
      <c r="E406" t="s">
        <v>24</v>
      </c>
      <c r="F406" t="s">
        <v>27</v>
      </c>
      <c r="G406" t="s">
        <v>187</v>
      </c>
      <c r="H406" t="s">
        <v>524</v>
      </c>
      <c r="I406" t="s">
        <v>195</v>
      </c>
      <c r="J406" t="s">
        <v>91</v>
      </c>
      <c r="K406" t="s">
        <v>41</v>
      </c>
      <c r="L406" t="s">
        <v>32</v>
      </c>
      <c r="M406" t="s">
        <v>369</v>
      </c>
      <c r="N406" t="s">
        <v>1194</v>
      </c>
      <c r="O406" t="s">
        <v>368</v>
      </c>
      <c r="R406" t="s">
        <v>235</v>
      </c>
      <c r="T406" t="s">
        <v>55</v>
      </c>
      <c r="U406" t="s">
        <v>37</v>
      </c>
      <c r="V406" t="s">
        <v>26</v>
      </c>
      <c r="W406" t="s">
        <v>1194</v>
      </c>
      <c r="Y406" s="1">
        <v>42676.504247685189</v>
      </c>
      <c r="Z406" s="1">
        <v>42690.266458333332</v>
      </c>
    </row>
    <row r="407" spans="1:27" x14ac:dyDescent="0.3">
      <c r="A407">
        <v>92552</v>
      </c>
      <c r="B407" t="s">
        <v>100</v>
      </c>
      <c r="C407" t="s">
        <v>184</v>
      </c>
      <c r="D407" t="s">
        <v>293</v>
      </c>
      <c r="E407" t="s">
        <v>24</v>
      </c>
      <c r="F407" t="s">
        <v>27</v>
      </c>
      <c r="G407" t="s">
        <v>187</v>
      </c>
      <c r="H407" t="s">
        <v>523</v>
      </c>
      <c r="I407" t="s">
        <v>195</v>
      </c>
      <c r="J407" t="s">
        <v>91</v>
      </c>
      <c r="K407" t="s">
        <v>41</v>
      </c>
      <c r="L407" t="s">
        <v>32</v>
      </c>
      <c r="M407" t="s">
        <v>369</v>
      </c>
      <c r="N407" t="s">
        <v>1194</v>
      </c>
      <c r="O407" t="s">
        <v>1194</v>
      </c>
      <c r="R407" t="s">
        <v>235</v>
      </c>
      <c r="T407" t="s">
        <v>55</v>
      </c>
      <c r="U407" t="s">
        <v>37</v>
      </c>
      <c r="V407" t="s">
        <v>26</v>
      </c>
      <c r="W407" t="s">
        <v>1194</v>
      </c>
      <c r="Y407" s="1">
        <v>42692.370798611111</v>
      </c>
      <c r="Z407" s="1">
        <v>42754.314803240741</v>
      </c>
    </row>
    <row r="408" spans="1:27" x14ac:dyDescent="0.3">
      <c r="A408">
        <v>94194</v>
      </c>
      <c r="B408" t="s">
        <v>229</v>
      </c>
      <c r="C408" t="s">
        <v>184</v>
      </c>
      <c r="D408" t="s">
        <v>293</v>
      </c>
      <c r="E408" t="s">
        <v>149</v>
      </c>
      <c r="F408" t="s">
        <v>27</v>
      </c>
      <c r="G408" t="s">
        <v>187</v>
      </c>
      <c r="H408" t="s">
        <v>973</v>
      </c>
      <c r="I408" t="s">
        <v>229</v>
      </c>
      <c r="J408" t="s">
        <v>91</v>
      </c>
      <c r="K408" t="s">
        <v>41</v>
      </c>
      <c r="L408" t="s">
        <v>240</v>
      </c>
      <c r="M408" t="s">
        <v>369</v>
      </c>
      <c r="N408" t="s">
        <v>1194</v>
      </c>
      <c r="O408" t="s">
        <v>1194</v>
      </c>
      <c r="Q408" t="s">
        <v>972</v>
      </c>
      <c r="R408" t="s">
        <v>235</v>
      </c>
      <c r="T408" t="s">
        <v>43</v>
      </c>
      <c r="U408" t="s">
        <v>29</v>
      </c>
      <c r="V408" t="s">
        <v>26</v>
      </c>
      <c r="W408" t="s">
        <v>1194</v>
      </c>
      <c r="Y408" s="1">
        <v>42740.002442129633</v>
      </c>
      <c r="Z408" s="1">
        <v>42766.496493055558</v>
      </c>
    </row>
    <row r="409" spans="1:27" x14ac:dyDescent="0.3">
      <c r="A409">
        <v>94594</v>
      </c>
      <c r="B409" t="s">
        <v>340</v>
      </c>
      <c r="C409" t="s">
        <v>184</v>
      </c>
      <c r="D409" t="s">
        <v>212</v>
      </c>
      <c r="E409" t="s">
        <v>147</v>
      </c>
      <c r="F409" t="s">
        <v>27</v>
      </c>
      <c r="G409" t="s">
        <v>187</v>
      </c>
      <c r="H409" t="s">
        <v>971</v>
      </c>
      <c r="I409" t="s">
        <v>913</v>
      </c>
      <c r="J409" t="s">
        <v>91</v>
      </c>
      <c r="K409" t="s">
        <v>41</v>
      </c>
      <c r="L409" t="s">
        <v>240</v>
      </c>
      <c r="M409" t="s">
        <v>185</v>
      </c>
      <c r="N409" t="s">
        <v>1194</v>
      </c>
      <c r="O409" t="s">
        <v>1194</v>
      </c>
      <c r="R409" t="s">
        <v>235</v>
      </c>
      <c r="T409" t="s">
        <v>67</v>
      </c>
      <c r="U409" t="s">
        <v>37</v>
      </c>
      <c r="V409" t="s">
        <v>235</v>
      </c>
      <c r="W409" t="s">
        <v>1194</v>
      </c>
      <c r="Y409" s="1">
        <v>42748.470682870371</v>
      </c>
      <c r="Z409" s="1">
        <v>42780.21603009259</v>
      </c>
      <c r="AA409" t="s">
        <v>531</v>
      </c>
    </row>
    <row r="410" spans="1:27" x14ac:dyDescent="0.3">
      <c r="A410">
        <v>94713</v>
      </c>
      <c r="B410" t="s">
        <v>800</v>
      </c>
      <c r="C410" t="s">
        <v>184</v>
      </c>
      <c r="D410" t="s">
        <v>212</v>
      </c>
      <c r="E410" t="s">
        <v>303</v>
      </c>
      <c r="F410" t="s">
        <v>27</v>
      </c>
      <c r="G410" t="s">
        <v>187</v>
      </c>
      <c r="H410" t="s">
        <v>970</v>
      </c>
      <c r="I410" t="s">
        <v>800</v>
      </c>
      <c r="J410" t="s">
        <v>91</v>
      </c>
      <c r="K410" t="s">
        <v>41</v>
      </c>
      <c r="L410" t="s">
        <v>240</v>
      </c>
      <c r="M410" t="s">
        <v>185</v>
      </c>
      <c r="N410" t="s">
        <v>1194</v>
      </c>
      <c r="O410" t="s">
        <v>1194</v>
      </c>
      <c r="R410" t="s">
        <v>235</v>
      </c>
      <c r="T410" t="s">
        <v>43</v>
      </c>
      <c r="U410" t="s">
        <v>45</v>
      </c>
      <c r="V410" t="s">
        <v>235</v>
      </c>
      <c r="W410" t="s">
        <v>1194</v>
      </c>
      <c r="Y410" s="1">
        <v>42753.439027777778</v>
      </c>
      <c r="Z410" s="1">
        <v>42776.534942129627</v>
      </c>
    </row>
    <row r="411" spans="1:27" x14ac:dyDescent="0.3">
      <c r="A411">
        <v>95130</v>
      </c>
      <c r="B411" t="s">
        <v>295</v>
      </c>
      <c r="C411" t="s">
        <v>184</v>
      </c>
      <c r="D411" t="s">
        <v>212</v>
      </c>
      <c r="E411" t="s">
        <v>24</v>
      </c>
      <c r="F411" t="s">
        <v>27</v>
      </c>
      <c r="G411" t="s">
        <v>169</v>
      </c>
      <c r="H411" t="s">
        <v>522</v>
      </c>
      <c r="I411" t="s">
        <v>349</v>
      </c>
      <c r="J411" t="s">
        <v>102</v>
      </c>
      <c r="K411" t="s">
        <v>41</v>
      </c>
      <c r="L411" t="s">
        <v>240</v>
      </c>
      <c r="M411" t="s">
        <v>365</v>
      </c>
      <c r="N411" t="s">
        <v>1194</v>
      </c>
      <c r="O411" t="s">
        <v>364</v>
      </c>
      <c r="R411" t="s">
        <v>235</v>
      </c>
      <c r="T411" t="s">
        <v>55</v>
      </c>
      <c r="U411" t="s">
        <v>45</v>
      </c>
      <c r="V411" t="s">
        <v>26</v>
      </c>
      <c r="W411" t="s">
        <v>1194</v>
      </c>
      <c r="Y411" s="1">
        <v>42762.359837962962</v>
      </c>
      <c r="Z411" s="1">
        <v>42774.1325462963</v>
      </c>
    </row>
    <row r="412" spans="1:27" x14ac:dyDescent="0.3">
      <c r="A412">
        <v>95216</v>
      </c>
      <c r="B412" t="s">
        <v>214</v>
      </c>
      <c r="C412" t="s">
        <v>184</v>
      </c>
      <c r="D412" t="s">
        <v>293</v>
      </c>
      <c r="E412" t="s">
        <v>149</v>
      </c>
      <c r="F412" t="s">
        <v>27</v>
      </c>
      <c r="G412" t="s">
        <v>187</v>
      </c>
      <c r="H412" t="s">
        <v>969</v>
      </c>
      <c r="I412" t="s">
        <v>315</v>
      </c>
      <c r="J412" t="s">
        <v>214</v>
      </c>
      <c r="K412" t="s">
        <v>41</v>
      </c>
      <c r="L412" t="s">
        <v>240</v>
      </c>
      <c r="M412" t="s">
        <v>185</v>
      </c>
      <c r="N412" t="s">
        <v>1194</v>
      </c>
      <c r="O412" t="s">
        <v>1194</v>
      </c>
      <c r="R412" t="s">
        <v>235</v>
      </c>
      <c r="T412" t="s">
        <v>55</v>
      </c>
      <c r="U412" t="s">
        <v>37</v>
      </c>
      <c r="V412" t="s">
        <v>235</v>
      </c>
      <c r="W412" t="s">
        <v>1194</v>
      </c>
      <c r="Y412" s="1">
        <v>42765.98542824074</v>
      </c>
      <c r="Z412" s="1">
        <v>42781.343599537038</v>
      </c>
      <c r="AA412" t="s">
        <v>531</v>
      </c>
    </row>
    <row r="413" spans="1:27" x14ac:dyDescent="0.3">
      <c r="A413">
        <v>95241</v>
      </c>
      <c r="B413" t="s">
        <v>340</v>
      </c>
      <c r="C413" t="s">
        <v>184</v>
      </c>
      <c r="D413" t="s">
        <v>293</v>
      </c>
      <c r="E413" t="s">
        <v>262</v>
      </c>
      <c r="F413" t="s">
        <v>27</v>
      </c>
      <c r="G413" t="s">
        <v>187</v>
      </c>
      <c r="H413" t="s">
        <v>968</v>
      </c>
      <c r="I413" t="s">
        <v>967</v>
      </c>
      <c r="J413" t="s">
        <v>91</v>
      </c>
      <c r="K413" t="s">
        <v>41</v>
      </c>
      <c r="L413" t="s">
        <v>240</v>
      </c>
      <c r="M413" t="s">
        <v>185</v>
      </c>
      <c r="N413" t="s">
        <v>1194</v>
      </c>
      <c r="O413" t="s">
        <v>1194</v>
      </c>
      <c r="R413" t="s">
        <v>235</v>
      </c>
      <c r="T413" t="s">
        <v>43</v>
      </c>
      <c r="U413" t="s">
        <v>29</v>
      </c>
      <c r="V413" t="s">
        <v>26</v>
      </c>
      <c r="W413" t="s">
        <v>1194</v>
      </c>
      <c r="Y413" s="1">
        <v>42766.183067129627</v>
      </c>
      <c r="Z413" s="1">
        <v>42773.64634259259</v>
      </c>
    </row>
    <row r="414" spans="1:27" x14ac:dyDescent="0.3">
      <c r="A414">
        <v>95337</v>
      </c>
      <c r="B414" t="s">
        <v>295</v>
      </c>
      <c r="C414" t="s">
        <v>184</v>
      </c>
      <c r="D414" t="s">
        <v>212</v>
      </c>
      <c r="E414" t="s">
        <v>303</v>
      </c>
      <c r="F414" t="s">
        <v>27</v>
      </c>
      <c r="G414" t="s">
        <v>275</v>
      </c>
      <c r="H414" t="s">
        <v>966</v>
      </c>
      <c r="I414" t="s">
        <v>342</v>
      </c>
      <c r="J414" t="s">
        <v>91</v>
      </c>
      <c r="K414" t="s">
        <v>41</v>
      </c>
      <c r="L414" t="s">
        <v>240</v>
      </c>
      <c r="M414" t="s">
        <v>185</v>
      </c>
      <c r="N414" t="s">
        <v>1194</v>
      </c>
      <c r="O414" t="s">
        <v>1194</v>
      </c>
      <c r="R414" t="s">
        <v>235</v>
      </c>
      <c r="T414" t="s">
        <v>67</v>
      </c>
      <c r="U414" t="s">
        <v>29</v>
      </c>
      <c r="V414" t="s">
        <v>235</v>
      </c>
      <c r="W414" t="s">
        <v>1194</v>
      </c>
      <c r="Y414" s="1">
        <v>42767.688761574071</v>
      </c>
      <c r="Z414" s="1">
        <v>42775.438032407408</v>
      </c>
    </row>
    <row r="415" spans="1:27" x14ac:dyDescent="0.3">
      <c r="A415">
        <v>95344</v>
      </c>
      <c r="B415" t="s">
        <v>528</v>
      </c>
      <c r="C415" t="s">
        <v>184</v>
      </c>
      <c r="D415" t="s">
        <v>186</v>
      </c>
      <c r="E415" t="s">
        <v>147</v>
      </c>
      <c r="F415" t="s">
        <v>27</v>
      </c>
      <c r="G415" t="s">
        <v>263</v>
      </c>
      <c r="H415" t="s">
        <v>965</v>
      </c>
      <c r="I415" t="s">
        <v>930</v>
      </c>
      <c r="J415" t="s">
        <v>91</v>
      </c>
      <c r="K415" t="s">
        <v>41</v>
      </c>
      <c r="L415" t="s">
        <v>240</v>
      </c>
      <c r="M415" t="s">
        <v>185</v>
      </c>
      <c r="N415" t="s">
        <v>1194</v>
      </c>
      <c r="O415" t="s">
        <v>1194</v>
      </c>
      <c r="R415" t="s">
        <v>235</v>
      </c>
      <c r="T415" t="s">
        <v>67</v>
      </c>
      <c r="U415" t="s">
        <v>60</v>
      </c>
      <c r="V415" t="s">
        <v>235</v>
      </c>
      <c r="W415" t="s">
        <v>1194</v>
      </c>
      <c r="Y415" s="1">
        <v>42767.692002314812</v>
      </c>
      <c r="Z415" s="1">
        <v>42780.298703703702</v>
      </c>
      <c r="AA415" t="s">
        <v>531</v>
      </c>
    </row>
    <row r="416" spans="1:27" x14ac:dyDescent="0.3">
      <c r="A416">
        <v>95391</v>
      </c>
      <c r="B416" t="s">
        <v>340</v>
      </c>
      <c r="C416" t="s">
        <v>184</v>
      </c>
      <c r="D416" t="s">
        <v>212</v>
      </c>
      <c r="E416" t="s">
        <v>147</v>
      </c>
      <c r="F416" t="s">
        <v>27</v>
      </c>
      <c r="G416" t="s">
        <v>187</v>
      </c>
      <c r="H416" t="s">
        <v>964</v>
      </c>
      <c r="I416" t="s">
        <v>913</v>
      </c>
      <c r="J416" t="s">
        <v>91</v>
      </c>
      <c r="K416" t="s">
        <v>41</v>
      </c>
      <c r="L416" t="s">
        <v>240</v>
      </c>
      <c r="M416" t="s">
        <v>185</v>
      </c>
      <c r="N416" t="s">
        <v>1194</v>
      </c>
      <c r="O416" t="s">
        <v>1194</v>
      </c>
      <c r="R416" t="s">
        <v>235</v>
      </c>
      <c r="T416" t="s">
        <v>55</v>
      </c>
      <c r="U416" t="s">
        <v>45</v>
      </c>
      <c r="V416" t="s">
        <v>235</v>
      </c>
      <c r="W416" t="s">
        <v>1194</v>
      </c>
      <c r="Y416" s="1">
        <v>42768.410393518519</v>
      </c>
      <c r="Z416" s="1">
        <v>42780.217731481483</v>
      </c>
    </row>
    <row r="417" spans="1:26" x14ac:dyDescent="0.3">
      <c r="A417">
        <v>83876</v>
      </c>
      <c r="B417" t="s">
        <v>89</v>
      </c>
      <c r="C417" t="s">
        <v>237</v>
      </c>
      <c r="D417" t="s">
        <v>238</v>
      </c>
      <c r="E417" t="s">
        <v>24</v>
      </c>
      <c r="F417" t="s">
        <v>27</v>
      </c>
      <c r="G417" t="s">
        <v>187</v>
      </c>
      <c r="H417" t="s">
        <v>521</v>
      </c>
      <c r="J417" t="s">
        <v>282</v>
      </c>
      <c r="K417" t="s">
        <v>60</v>
      </c>
      <c r="L417" t="s">
        <v>32</v>
      </c>
      <c r="N417" t="s">
        <v>1194</v>
      </c>
      <c r="O417" t="s">
        <v>1194</v>
      </c>
      <c r="R417" t="s">
        <v>235</v>
      </c>
      <c r="T417" t="s">
        <v>43</v>
      </c>
      <c r="U417" t="s">
        <v>60</v>
      </c>
      <c r="V417" t="s">
        <v>235</v>
      </c>
      <c r="W417" t="s">
        <v>1194</v>
      </c>
      <c r="Y417" s="1">
        <v>42522.50372685185</v>
      </c>
      <c r="Z417" s="1">
        <v>42523.209224537037</v>
      </c>
    </row>
    <row r="418" spans="1:26" x14ac:dyDescent="0.3">
      <c r="A418">
        <v>83877</v>
      </c>
      <c r="B418" t="s">
        <v>89</v>
      </c>
      <c r="C418" t="s">
        <v>237</v>
      </c>
      <c r="D418" t="s">
        <v>238</v>
      </c>
      <c r="E418" t="s">
        <v>24</v>
      </c>
      <c r="F418" t="s">
        <v>27</v>
      </c>
      <c r="G418" t="s">
        <v>187</v>
      </c>
      <c r="H418" t="s">
        <v>520</v>
      </c>
      <c r="J418" t="s">
        <v>282</v>
      </c>
      <c r="K418" t="s">
        <v>60</v>
      </c>
      <c r="L418" t="s">
        <v>32</v>
      </c>
      <c r="N418" t="s">
        <v>1194</v>
      </c>
      <c r="O418" t="s">
        <v>1194</v>
      </c>
      <c r="R418" t="s">
        <v>235</v>
      </c>
      <c r="T418" t="s">
        <v>43</v>
      </c>
      <c r="U418" t="s">
        <v>60</v>
      </c>
      <c r="V418" t="s">
        <v>235</v>
      </c>
      <c r="W418" t="s">
        <v>1194</v>
      </c>
      <c r="Y418" s="1">
        <v>42522.505486111113</v>
      </c>
      <c r="Z418" s="1">
        <v>42523.209803240738</v>
      </c>
    </row>
    <row r="419" spans="1:26" x14ac:dyDescent="0.3">
      <c r="A419">
        <v>79112</v>
      </c>
      <c r="B419" t="s">
        <v>181</v>
      </c>
      <c r="C419" t="s">
        <v>237</v>
      </c>
      <c r="D419" t="s">
        <v>238</v>
      </c>
      <c r="E419" t="s">
        <v>24</v>
      </c>
      <c r="F419" t="s">
        <v>27</v>
      </c>
      <c r="G419" t="s">
        <v>58</v>
      </c>
      <c r="H419" t="s">
        <v>519</v>
      </c>
      <c r="I419" t="s">
        <v>248</v>
      </c>
      <c r="J419" t="s">
        <v>181</v>
      </c>
      <c r="K419" t="s">
        <v>41</v>
      </c>
      <c r="L419" t="s">
        <v>32</v>
      </c>
      <c r="N419" t="s">
        <v>1194</v>
      </c>
      <c r="O419" t="s">
        <v>1194</v>
      </c>
      <c r="R419" t="s">
        <v>235</v>
      </c>
      <c r="T419" t="s">
        <v>55</v>
      </c>
      <c r="U419" t="s">
        <v>37</v>
      </c>
      <c r="V419" t="s">
        <v>26</v>
      </c>
      <c r="W419" t="s">
        <v>1194</v>
      </c>
      <c r="Y419" s="1">
        <v>42449.310034722221</v>
      </c>
      <c r="Z419" s="1">
        <v>42451.033460648148</v>
      </c>
    </row>
    <row r="420" spans="1:26" x14ac:dyDescent="0.3">
      <c r="A420">
        <v>79131</v>
      </c>
      <c r="B420" t="s">
        <v>181</v>
      </c>
      <c r="C420" t="s">
        <v>237</v>
      </c>
      <c r="D420" t="s">
        <v>238</v>
      </c>
      <c r="E420" t="s">
        <v>24</v>
      </c>
      <c r="F420" t="s">
        <v>27</v>
      </c>
      <c r="G420" t="s">
        <v>58</v>
      </c>
      <c r="H420" t="s">
        <v>518</v>
      </c>
      <c r="I420" t="s">
        <v>248</v>
      </c>
      <c r="J420" t="s">
        <v>181</v>
      </c>
      <c r="K420" t="s">
        <v>41</v>
      </c>
      <c r="L420" t="s">
        <v>32</v>
      </c>
      <c r="M420" t="s">
        <v>44</v>
      </c>
      <c r="N420" t="s">
        <v>1194</v>
      </c>
      <c r="O420" t="s">
        <v>1194</v>
      </c>
      <c r="R420" t="s">
        <v>235</v>
      </c>
      <c r="T420" t="s">
        <v>43</v>
      </c>
      <c r="U420" t="s">
        <v>45</v>
      </c>
      <c r="V420" t="s">
        <v>26</v>
      </c>
      <c r="W420" t="s">
        <v>361</v>
      </c>
      <c r="Y420" s="1">
        <v>42450.072858796295</v>
      </c>
      <c r="Z420" s="1">
        <v>42451.03087962963</v>
      </c>
    </row>
    <row r="421" spans="1:26" x14ac:dyDescent="0.3">
      <c r="A421">
        <v>79310</v>
      </c>
      <c r="B421" t="s">
        <v>181</v>
      </c>
      <c r="C421" t="s">
        <v>237</v>
      </c>
      <c r="D421" t="s">
        <v>238</v>
      </c>
      <c r="E421" t="s">
        <v>24</v>
      </c>
      <c r="F421" t="s">
        <v>27</v>
      </c>
      <c r="G421" t="s">
        <v>242</v>
      </c>
      <c r="H421" t="s">
        <v>517</v>
      </c>
      <c r="I421" t="s">
        <v>248</v>
      </c>
      <c r="J421" t="s">
        <v>181</v>
      </c>
      <c r="K421" t="s">
        <v>41</v>
      </c>
      <c r="L421" t="s">
        <v>32</v>
      </c>
      <c r="N421" t="s">
        <v>1194</v>
      </c>
      <c r="O421" t="s">
        <v>1194</v>
      </c>
      <c r="R421" t="s">
        <v>235</v>
      </c>
      <c r="T421" t="s">
        <v>43</v>
      </c>
      <c r="U421" t="s">
        <v>45</v>
      </c>
      <c r="V421" t="s">
        <v>26</v>
      </c>
      <c r="W421" t="s">
        <v>1194</v>
      </c>
      <c r="Y421" s="1">
        <v>42452.000856481478</v>
      </c>
      <c r="Z421" s="1">
        <v>42452.206655092596</v>
      </c>
    </row>
    <row r="422" spans="1:26" x14ac:dyDescent="0.3">
      <c r="A422">
        <v>80013</v>
      </c>
      <c r="B422" t="s">
        <v>181</v>
      </c>
      <c r="C422" t="s">
        <v>237</v>
      </c>
      <c r="D422" t="s">
        <v>238</v>
      </c>
      <c r="E422" t="s">
        <v>24</v>
      </c>
      <c r="F422" t="s">
        <v>27</v>
      </c>
      <c r="G422" t="s">
        <v>35</v>
      </c>
      <c r="H422" t="s">
        <v>516</v>
      </c>
      <c r="I422" t="s">
        <v>248</v>
      </c>
      <c r="J422" t="s">
        <v>181</v>
      </c>
      <c r="K422" t="s">
        <v>41</v>
      </c>
      <c r="L422" t="s">
        <v>32</v>
      </c>
      <c r="N422" t="s">
        <v>1194</v>
      </c>
      <c r="O422" t="s">
        <v>1194</v>
      </c>
      <c r="R422" t="s">
        <v>235</v>
      </c>
      <c r="T422" t="s">
        <v>43</v>
      </c>
      <c r="U422" t="s">
        <v>37</v>
      </c>
      <c r="V422" t="s">
        <v>26</v>
      </c>
      <c r="W422" t="s">
        <v>1194</v>
      </c>
      <c r="Y422" s="1">
        <v>42460.985567129632</v>
      </c>
      <c r="Z422" s="1">
        <v>42461.023402777777</v>
      </c>
    </row>
    <row r="423" spans="1:26" x14ac:dyDescent="0.3">
      <c r="A423">
        <v>80281</v>
      </c>
      <c r="B423" t="s">
        <v>222</v>
      </c>
      <c r="C423" t="s">
        <v>237</v>
      </c>
      <c r="D423" t="s">
        <v>238</v>
      </c>
      <c r="E423" t="s">
        <v>24</v>
      </c>
      <c r="F423" t="s">
        <v>27</v>
      </c>
      <c r="G423" t="s">
        <v>49</v>
      </c>
      <c r="H423" t="s">
        <v>515</v>
      </c>
      <c r="I423" t="s">
        <v>248</v>
      </c>
      <c r="J423" t="s">
        <v>248</v>
      </c>
      <c r="K423" t="s">
        <v>41</v>
      </c>
      <c r="L423" t="s">
        <v>101</v>
      </c>
      <c r="N423" t="s">
        <v>1194</v>
      </c>
      <c r="O423" t="s">
        <v>1194</v>
      </c>
      <c r="R423" t="s">
        <v>235</v>
      </c>
      <c r="T423" t="s">
        <v>67</v>
      </c>
      <c r="U423" t="s">
        <v>45</v>
      </c>
      <c r="V423" t="s">
        <v>235</v>
      </c>
      <c r="W423" t="s">
        <v>1194</v>
      </c>
      <c r="Y423" s="1">
        <v>42465.963460648149</v>
      </c>
      <c r="Z423" s="1">
        <v>42466.021863425929</v>
      </c>
    </row>
    <row r="424" spans="1:26" x14ac:dyDescent="0.3">
      <c r="A424">
        <v>80791</v>
      </c>
      <c r="B424" t="s">
        <v>181</v>
      </c>
      <c r="C424" t="s">
        <v>237</v>
      </c>
      <c r="D424" t="s">
        <v>238</v>
      </c>
      <c r="E424" t="s">
        <v>24</v>
      </c>
      <c r="F424" t="s">
        <v>387</v>
      </c>
      <c r="G424" t="s">
        <v>187</v>
      </c>
      <c r="H424" t="s">
        <v>514</v>
      </c>
      <c r="I424" t="s">
        <v>230</v>
      </c>
      <c r="J424" t="s">
        <v>222</v>
      </c>
      <c r="K424" t="s">
        <v>41</v>
      </c>
      <c r="L424" t="s">
        <v>32</v>
      </c>
      <c r="M424" t="s">
        <v>44</v>
      </c>
      <c r="N424" t="s">
        <v>1194</v>
      </c>
      <c r="O424" t="s">
        <v>1194</v>
      </c>
      <c r="R424" t="s">
        <v>235</v>
      </c>
      <c r="T424" t="s">
        <v>43</v>
      </c>
      <c r="U424" t="s">
        <v>37</v>
      </c>
      <c r="V424" t="s">
        <v>235</v>
      </c>
      <c r="W424" t="s">
        <v>1194</v>
      </c>
      <c r="X424" t="s">
        <v>492</v>
      </c>
      <c r="Y424" s="1">
        <v>42474.018379629626</v>
      </c>
      <c r="Z424" s="1">
        <v>42674.443391203706</v>
      </c>
    </row>
    <row r="425" spans="1:26" x14ac:dyDescent="0.3">
      <c r="A425">
        <v>80967</v>
      </c>
      <c r="B425" t="s">
        <v>89</v>
      </c>
      <c r="C425" t="s">
        <v>237</v>
      </c>
      <c r="D425" t="s">
        <v>238</v>
      </c>
      <c r="E425" t="s">
        <v>24</v>
      </c>
      <c r="F425" t="s">
        <v>27</v>
      </c>
      <c r="G425" t="s">
        <v>49</v>
      </c>
      <c r="H425" t="s">
        <v>513</v>
      </c>
      <c r="I425" t="s">
        <v>248</v>
      </c>
      <c r="J425" t="s">
        <v>248</v>
      </c>
      <c r="K425" t="s">
        <v>41</v>
      </c>
      <c r="L425" t="s">
        <v>32</v>
      </c>
      <c r="N425" t="s">
        <v>1194</v>
      </c>
      <c r="O425" t="s">
        <v>1194</v>
      </c>
      <c r="R425" t="s">
        <v>235</v>
      </c>
      <c r="T425" t="s">
        <v>55</v>
      </c>
      <c r="U425" t="s">
        <v>37</v>
      </c>
      <c r="V425" t="s">
        <v>235</v>
      </c>
      <c r="W425" t="s">
        <v>1194</v>
      </c>
      <c r="Y425" s="1">
        <v>42475.192893518521</v>
      </c>
      <c r="Z425" s="1">
        <v>42523.210833333331</v>
      </c>
    </row>
    <row r="426" spans="1:26" x14ac:dyDescent="0.3">
      <c r="A426">
        <v>81704</v>
      </c>
      <c r="B426" t="s">
        <v>181</v>
      </c>
      <c r="C426" t="s">
        <v>237</v>
      </c>
      <c r="D426" t="s">
        <v>238</v>
      </c>
      <c r="E426" t="s">
        <v>24</v>
      </c>
      <c r="F426" t="s">
        <v>387</v>
      </c>
      <c r="G426" t="s">
        <v>187</v>
      </c>
      <c r="H426" t="s">
        <v>512</v>
      </c>
      <c r="I426" t="s">
        <v>331</v>
      </c>
      <c r="J426" t="s">
        <v>181</v>
      </c>
      <c r="K426" t="s">
        <v>41</v>
      </c>
      <c r="L426" t="s">
        <v>32</v>
      </c>
      <c r="N426" t="s">
        <v>1194</v>
      </c>
      <c r="O426" t="s">
        <v>1194</v>
      </c>
      <c r="R426" t="s">
        <v>235</v>
      </c>
      <c r="T426" t="s">
        <v>43</v>
      </c>
      <c r="U426" t="s">
        <v>29</v>
      </c>
      <c r="V426" t="s">
        <v>26</v>
      </c>
      <c r="W426" t="s">
        <v>1194</v>
      </c>
      <c r="Y426" s="1">
        <v>42487.041226851848</v>
      </c>
      <c r="Z426" s="1">
        <v>42675.420949074076</v>
      </c>
    </row>
    <row r="427" spans="1:26" x14ac:dyDescent="0.3">
      <c r="A427">
        <v>82402</v>
      </c>
      <c r="B427" t="s">
        <v>89</v>
      </c>
      <c r="C427" t="s">
        <v>237</v>
      </c>
      <c r="D427" t="s">
        <v>238</v>
      </c>
      <c r="E427" t="s">
        <v>24</v>
      </c>
      <c r="F427" t="s">
        <v>27</v>
      </c>
      <c r="G427" t="s">
        <v>49</v>
      </c>
      <c r="H427" t="s">
        <v>511</v>
      </c>
      <c r="J427" t="s">
        <v>248</v>
      </c>
      <c r="K427" t="s">
        <v>41</v>
      </c>
      <c r="L427" t="s">
        <v>101</v>
      </c>
      <c r="N427" t="s">
        <v>1194</v>
      </c>
      <c r="O427" t="s">
        <v>1194</v>
      </c>
      <c r="R427" t="s">
        <v>235</v>
      </c>
      <c r="T427" t="s">
        <v>43</v>
      </c>
      <c r="U427" t="s">
        <v>37</v>
      </c>
      <c r="V427" t="s">
        <v>235</v>
      </c>
      <c r="W427" t="s">
        <v>1194</v>
      </c>
      <c r="Y427" s="1">
        <v>42496.037499999999</v>
      </c>
      <c r="Z427" s="1">
        <v>42523.211469907408</v>
      </c>
    </row>
    <row r="428" spans="1:26" x14ac:dyDescent="0.3">
      <c r="A428">
        <v>83276</v>
      </c>
      <c r="B428" t="s">
        <v>89</v>
      </c>
      <c r="C428" t="s">
        <v>237</v>
      </c>
      <c r="D428" t="s">
        <v>238</v>
      </c>
      <c r="E428" t="s">
        <v>24</v>
      </c>
      <c r="F428" t="s">
        <v>27</v>
      </c>
      <c r="G428" t="s">
        <v>166</v>
      </c>
      <c r="H428" t="s">
        <v>510</v>
      </c>
      <c r="I428" t="s">
        <v>228</v>
      </c>
      <c r="J428" t="s">
        <v>228</v>
      </c>
      <c r="K428" t="s">
        <v>41</v>
      </c>
      <c r="L428" t="s">
        <v>32</v>
      </c>
      <c r="N428" t="s">
        <v>1194</v>
      </c>
      <c r="O428" t="s">
        <v>1194</v>
      </c>
      <c r="R428" t="s">
        <v>235</v>
      </c>
      <c r="T428" t="s">
        <v>55</v>
      </c>
      <c r="U428" t="s">
        <v>37</v>
      </c>
      <c r="V428" t="s">
        <v>235</v>
      </c>
      <c r="W428" t="s">
        <v>1194</v>
      </c>
      <c r="Y428" s="1">
        <v>42510.131377314814</v>
      </c>
      <c r="Z428" s="1">
        <v>42523.211875000001</v>
      </c>
    </row>
    <row r="429" spans="1:26" x14ac:dyDescent="0.3">
      <c r="A429">
        <v>83465</v>
      </c>
      <c r="B429" t="s">
        <v>87</v>
      </c>
      <c r="C429" t="s">
        <v>237</v>
      </c>
      <c r="D429" t="s">
        <v>238</v>
      </c>
      <c r="E429" t="s">
        <v>24</v>
      </c>
      <c r="F429" t="s">
        <v>27</v>
      </c>
      <c r="G429" t="s">
        <v>49</v>
      </c>
      <c r="H429" t="s">
        <v>509</v>
      </c>
      <c r="J429" t="s">
        <v>87</v>
      </c>
      <c r="K429" t="s">
        <v>41</v>
      </c>
      <c r="L429" t="s">
        <v>32</v>
      </c>
      <c r="N429" t="s">
        <v>1194</v>
      </c>
      <c r="O429" t="s">
        <v>1194</v>
      </c>
      <c r="R429" t="s">
        <v>235</v>
      </c>
      <c r="T429" t="s">
        <v>55</v>
      </c>
      <c r="U429" t="s">
        <v>45</v>
      </c>
      <c r="V429" t="s">
        <v>26</v>
      </c>
      <c r="W429" t="s">
        <v>361</v>
      </c>
      <c r="Y429" s="1">
        <v>42514.204340277778</v>
      </c>
      <c r="Z429" s="1">
        <v>42523.214861111112</v>
      </c>
    </row>
    <row r="430" spans="1:26" x14ac:dyDescent="0.3">
      <c r="A430">
        <v>83583</v>
      </c>
      <c r="B430" t="s">
        <v>181</v>
      </c>
      <c r="C430" t="s">
        <v>237</v>
      </c>
      <c r="D430" t="s">
        <v>238</v>
      </c>
      <c r="E430" t="s">
        <v>262</v>
      </c>
      <c r="F430" t="s">
        <v>27</v>
      </c>
      <c r="G430" t="s">
        <v>187</v>
      </c>
      <c r="H430" t="s">
        <v>963</v>
      </c>
      <c r="I430" t="s">
        <v>962</v>
      </c>
      <c r="J430" t="s">
        <v>962</v>
      </c>
      <c r="K430" t="s">
        <v>41</v>
      </c>
      <c r="L430" t="s">
        <v>32</v>
      </c>
      <c r="N430" t="s">
        <v>1194</v>
      </c>
      <c r="O430" t="s">
        <v>1194</v>
      </c>
      <c r="R430" t="s">
        <v>235</v>
      </c>
      <c r="T430" t="s">
        <v>67</v>
      </c>
      <c r="U430" t="s">
        <v>45</v>
      </c>
      <c r="V430" t="s">
        <v>235</v>
      </c>
      <c r="W430" t="s">
        <v>1194</v>
      </c>
      <c r="Y430" s="1">
        <v>42515.646828703706</v>
      </c>
      <c r="Z430" s="1">
        <v>42524.574108796296</v>
      </c>
    </row>
    <row r="431" spans="1:26" x14ac:dyDescent="0.3">
      <c r="A431">
        <v>84603</v>
      </c>
      <c r="B431" t="s">
        <v>222</v>
      </c>
      <c r="C431" t="s">
        <v>237</v>
      </c>
      <c r="D431" t="s">
        <v>238</v>
      </c>
      <c r="E431" t="s">
        <v>24</v>
      </c>
      <c r="F431" t="s">
        <v>27</v>
      </c>
      <c r="G431" t="s">
        <v>49</v>
      </c>
      <c r="H431" t="s">
        <v>508</v>
      </c>
      <c r="J431" t="s">
        <v>497</v>
      </c>
      <c r="K431" t="s">
        <v>41</v>
      </c>
      <c r="L431" t="s">
        <v>32</v>
      </c>
      <c r="M431" t="s">
        <v>44</v>
      </c>
      <c r="N431" t="s">
        <v>1194</v>
      </c>
      <c r="O431" t="s">
        <v>273</v>
      </c>
      <c r="R431" t="s">
        <v>235</v>
      </c>
      <c r="T431" t="s">
        <v>55</v>
      </c>
      <c r="U431" t="s">
        <v>45</v>
      </c>
      <c r="V431" t="s">
        <v>235</v>
      </c>
      <c r="W431" t="s">
        <v>1194</v>
      </c>
      <c r="X431" t="s">
        <v>506</v>
      </c>
      <c r="Y431" s="1">
        <v>42536.099398148152</v>
      </c>
      <c r="Z431" s="1">
        <v>42550.070474537039</v>
      </c>
    </row>
    <row r="432" spans="1:26" x14ac:dyDescent="0.3">
      <c r="A432">
        <v>84606</v>
      </c>
      <c r="B432" t="s">
        <v>222</v>
      </c>
      <c r="C432" t="s">
        <v>237</v>
      </c>
      <c r="D432" t="s">
        <v>238</v>
      </c>
      <c r="E432" t="s">
        <v>24</v>
      </c>
      <c r="F432" t="s">
        <v>27</v>
      </c>
      <c r="G432" t="s">
        <v>49</v>
      </c>
      <c r="H432" t="s">
        <v>507</v>
      </c>
      <c r="I432" t="s">
        <v>497</v>
      </c>
      <c r="J432" t="s">
        <v>497</v>
      </c>
      <c r="K432" t="s">
        <v>41</v>
      </c>
      <c r="L432" t="s">
        <v>32</v>
      </c>
      <c r="M432" t="s">
        <v>44</v>
      </c>
      <c r="N432" t="s">
        <v>1194</v>
      </c>
      <c r="O432" t="s">
        <v>273</v>
      </c>
      <c r="R432" t="s">
        <v>235</v>
      </c>
      <c r="T432" t="s">
        <v>55</v>
      </c>
      <c r="U432" t="s">
        <v>45</v>
      </c>
      <c r="V432" t="s">
        <v>235</v>
      </c>
      <c r="W432" t="s">
        <v>1194</v>
      </c>
      <c r="X432" t="s">
        <v>506</v>
      </c>
      <c r="Y432" s="1">
        <v>42536.113749999997</v>
      </c>
      <c r="Z432" s="1">
        <v>42550.071747685186</v>
      </c>
    </row>
    <row r="433" spans="1:26" x14ac:dyDescent="0.3">
      <c r="A433">
        <v>84853</v>
      </c>
      <c r="B433" t="s">
        <v>87</v>
      </c>
      <c r="C433" t="s">
        <v>237</v>
      </c>
      <c r="D433" t="s">
        <v>238</v>
      </c>
      <c r="E433" t="s">
        <v>24</v>
      </c>
      <c r="F433" t="s">
        <v>27</v>
      </c>
      <c r="G433" t="s">
        <v>42</v>
      </c>
      <c r="H433" t="s">
        <v>505</v>
      </c>
      <c r="I433" t="s">
        <v>56</v>
      </c>
      <c r="J433" t="s">
        <v>87</v>
      </c>
      <c r="K433" t="s">
        <v>41</v>
      </c>
      <c r="L433" t="s">
        <v>32</v>
      </c>
      <c r="M433" t="s">
        <v>213</v>
      </c>
      <c r="N433" t="s">
        <v>1194</v>
      </c>
      <c r="O433" t="s">
        <v>1194</v>
      </c>
      <c r="R433" t="s">
        <v>235</v>
      </c>
      <c r="T433" t="s">
        <v>43</v>
      </c>
      <c r="U433" t="s">
        <v>37</v>
      </c>
      <c r="V433" t="s">
        <v>26</v>
      </c>
      <c r="W433" t="s">
        <v>1194</v>
      </c>
      <c r="X433" t="s">
        <v>504</v>
      </c>
      <c r="Y433" s="1">
        <v>42541.198657407411</v>
      </c>
      <c r="Z433" s="1">
        <v>42541.233773148146</v>
      </c>
    </row>
    <row r="434" spans="1:26" x14ac:dyDescent="0.3">
      <c r="A434">
        <v>85001</v>
      </c>
      <c r="B434" t="s">
        <v>89</v>
      </c>
      <c r="C434" t="s">
        <v>237</v>
      </c>
      <c r="D434" t="s">
        <v>238</v>
      </c>
      <c r="E434" t="s">
        <v>24</v>
      </c>
      <c r="F434" t="s">
        <v>387</v>
      </c>
      <c r="G434" t="s">
        <v>49</v>
      </c>
      <c r="H434" t="s">
        <v>503</v>
      </c>
      <c r="J434" t="s">
        <v>248</v>
      </c>
      <c r="K434" t="s">
        <v>41</v>
      </c>
      <c r="L434" t="s">
        <v>101</v>
      </c>
      <c r="N434" t="s">
        <v>1194</v>
      </c>
      <c r="O434" t="s">
        <v>1194</v>
      </c>
      <c r="R434" t="s">
        <v>235</v>
      </c>
      <c r="T434" t="s">
        <v>43</v>
      </c>
      <c r="U434" t="s">
        <v>45</v>
      </c>
      <c r="V434" t="s">
        <v>235</v>
      </c>
      <c r="W434" t="s">
        <v>1194</v>
      </c>
      <c r="Y434" s="1">
        <v>42543.05914351852</v>
      </c>
      <c r="Z434" s="1">
        <v>42724.952094907407</v>
      </c>
    </row>
    <row r="435" spans="1:26" x14ac:dyDescent="0.3">
      <c r="A435">
        <v>85002</v>
      </c>
      <c r="B435" t="s">
        <v>89</v>
      </c>
      <c r="C435" t="s">
        <v>237</v>
      </c>
      <c r="D435" t="s">
        <v>238</v>
      </c>
      <c r="E435" t="s">
        <v>24</v>
      </c>
      <c r="F435" t="s">
        <v>27</v>
      </c>
      <c r="G435" t="s">
        <v>49</v>
      </c>
      <c r="H435" t="s">
        <v>502</v>
      </c>
      <c r="J435" t="s">
        <v>497</v>
      </c>
      <c r="K435" t="s">
        <v>41</v>
      </c>
      <c r="L435" t="s">
        <v>32</v>
      </c>
      <c r="N435" t="s">
        <v>1194</v>
      </c>
      <c r="O435" t="s">
        <v>500</v>
      </c>
      <c r="R435" t="s">
        <v>235</v>
      </c>
      <c r="T435" t="s">
        <v>55</v>
      </c>
      <c r="U435" t="s">
        <v>45</v>
      </c>
      <c r="V435" t="s">
        <v>235</v>
      </c>
      <c r="W435" t="s">
        <v>1194</v>
      </c>
      <c r="Y435" s="1">
        <v>42543.065324074072</v>
      </c>
      <c r="Z435" s="1">
        <v>42724.952881944446</v>
      </c>
    </row>
    <row r="436" spans="1:26" x14ac:dyDescent="0.3">
      <c r="A436">
        <v>85013</v>
      </c>
      <c r="B436" t="s">
        <v>89</v>
      </c>
      <c r="C436" t="s">
        <v>237</v>
      </c>
      <c r="D436" t="s">
        <v>238</v>
      </c>
      <c r="E436" t="s">
        <v>24</v>
      </c>
      <c r="F436" t="s">
        <v>27</v>
      </c>
      <c r="G436" t="s">
        <v>49</v>
      </c>
      <c r="H436" t="s">
        <v>501</v>
      </c>
      <c r="I436" t="s">
        <v>248</v>
      </c>
      <c r="J436" t="s">
        <v>248</v>
      </c>
      <c r="K436" t="s">
        <v>41</v>
      </c>
      <c r="L436" t="s">
        <v>240</v>
      </c>
      <c r="N436" t="s">
        <v>1194</v>
      </c>
      <c r="O436" t="s">
        <v>1194</v>
      </c>
      <c r="R436" t="s">
        <v>235</v>
      </c>
      <c r="S436" t="s">
        <v>235</v>
      </c>
      <c r="T436" t="s">
        <v>67</v>
      </c>
      <c r="U436" t="s">
        <v>45</v>
      </c>
      <c r="V436" t="s">
        <v>235</v>
      </c>
      <c r="W436" t="s">
        <v>1194</v>
      </c>
      <c r="Y436" s="1">
        <v>42543.171284722222</v>
      </c>
      <c r="Z436" s="1">
        <v>42543.408020833333</v>
      </c>
    </row>
    <row r="437" spans="1:26" x14ac:dyDescent="0.3">
      <c r="A437">
        <v>85062</v>
      </c>
      <c r="B437" t="s">
        <v>222</v>
      </c>
      <c r="C437" t="s">
        <v>237</v>
      </c>
      <c r="D437" t="s">
        <v>238</v>
      </c>
      <c r="E437" t="s">
        <v>24</v>
      </c>
      <c r="F437" t="s">
        <v>27</v>
      </c>
      <c r="G437" t="s">
        <v>49</v>
      </c>
      <c r="H437" t="s">
        <v>499</v>
      </c>
      <c r="I437" t="s">
        <v>248</v>
      </c>
      <c r="J437" t="s">
        <v>248</v>
      </c>
      <c r="K437" t="s">
        <v>41</v>
      </c>
      <c r="L437" t="s">
        <v>101</v>
      </c>
      <c r="N437" t="s">
        <v>1194</v>
      </c>
      <c r="O437" t="s">
        <v>500</v>
      </c>
      <c r="R437" t="s">
        <v>235</v>
      </c>
      <c r="S437" t="s">
        <v>235</v>
      </c>
      <c r="T437" t="s">
        <v>55</v>
      </c>
      <c r="U437" t="s">
        <v>45</v>
      </c>
      <c r="V437" t="s">
        <v>235</v>
      </c>
      <c r="W437" t="s">
        <v>1194</v>
      </c>
      <c r="Y437" s="1">
        <v>42544.146122685182</v>
      </c>
      <c r="Z437" s="1">
        <v>42545.000081018516</v>
      </c>
    </row>
    <row r="438" spans="1:26" x14ac:dyDescent="0.3">
      <c r="A438">
        <v>85362</v>
      </c>
      <c r="B438" t="s">
        <v>181</v>
      </c>
      <c r="C438" t="s">
        <v>237</v>
      </c>
      <c r="D438" t="s">
        <v>238</v>
      </c>
      <c r="E438" t="s">
        <v>24</v>
      </c>
      <c r="F438" t="s">
        <v>27</v>
      </c>
      <c r="G438" t="s">
        <v>49</v>
      </c>
      <c r="H438" t="s">
        <v>498</v>
      </c>
      <c r="I438" t="s">
        <v>497</v>
      </c>
      <c r="J438" t="s">
        <v>497</v>
      </c>
      <c r="K438" t="s">
        <v>41</v>
      </c>
      <c r="L438" t="s">
        <v>32</v>
      </c>
      <c r="N438" t="s">
        <v>1194</v>
      </c>
      <c r="O438" t="s">
        <v>271</v>
      </c>
      <c r="R438" t="s">
        <v>235</v>
      </c>
      <c r="T438" t="s">
        <v>55</v>
      </c>
      <c r="U438" t="s">
        <v>45</v>
      </c>
      <c r="V438" t="s">
        <v>235</v>
      </c>
      <c r="W438" t="s">
        <v>1194</v>
      </c>
      <c r="Y438" s="1">
        <v>42550.058668981481</v>
      </c>
      <c r="Z438" s="1">
        <v>42550.095520833333</v>
      </c>
    </row>
    <row r="439" spans="1:26" x14ac:dyDescent="0.3">
      <c r="A439">
        <v>85813</v>
      </c>
      <c r="B439" t="s">
        <v>89</v>
      </c>
      <c r="C439" t="s">
        <v>237</v>
      </c>
      <c r="D439" t="s">
        <v>238</v>
      </c>
      <c r="E439" t="s">
        <v>24</v>
      </c>
      <c r="F439" t="s">
        <v>27</v>
      </c>
      <c r="G439" t="s">
        <v>25</v>
      </c>
      <c r="H439" t="s">
        <v>496</v>
      </c>
      <c r="J439" t="s">
        <v>282</v>
      </c>
      <c r="K439" t="s">
        <v>41</v>
      </c>
      <c r="L439" t="s">
        <v>32</v>
      </c>
      <c r="N439" t="s">
        <v>1194</v>
      </c>
      <c r="O439" t="s">
        <v>495</v>
      </c>
      <c r="R439" t="s">
        <v>235</v>
      </c>
      <c r="T439" t="s">
        <v>55</v>
      </c>
      <c r="U439" t="s">
        <v>45</v>
      </c>
      <c r="V439" t="s">
        <v>235</v>
      </c>
      <c r="W439" t="s">
        <v>1194</v>
      </c>
      <c r="Y439" s="1">
        <v>42558.656273148146</v>
      </c>
      <c r="Z439" s="1">
        <v>42559.199791666666</v>
      </c>
    </row>
    <row r="440" spans="1:26" x14ac:dyDescent="0.3">
      <c r="A440">
        <v>85893</v>
      </c>
      <c r="B440" t="s">
        <v>89</v>
      </c>
      <c r="C440" t="s">
        <v>237</v>
      </c>
      <c r="D440" t="s">
        <v>238</v>
      </c>
      <c r="E440" t="s">
        <v>24</v>
      </c>
      <c r="F440" t="s">
        <v>27</v>
      </c>
      <c r="G440" t="s">
        <v>25</v>
      </c>
      <c r="H440" t="s">
        <v>494</v>
      </c>
      <c r="I440" t="s">
        <v>282</v>
      </c>
      <c r="J440" t="s">
        <v>89</v>
      </c>
      <c r="K440" t="s">
        <v>41</v>
      </c>
      <c r="L440" t="s">
        <v>32</v>
      </c>
      <c r="M440" t="s">
        <v>44</v>
      </c>
      <c r="N440" t="s">
        <v>1194</v>
      </c>
      <c r="O440" t="s">
        <v>495</v>
      </c>
      <c r="Q440" t="s">
        <v>493</v>
      </c>
      <c r="R440" t="s">
        <v>235</v>
      </c>
      <c r="T440" t="s">
        <v>55</v>
      </c>
      <c r="U440" t="s">
        <v>45</v>
      </c>
      <c r="V440" t="s">
        <v>26</v>
      </c>
      <c r="W440" t="s">
        <v>1194</v>
      </c>
      <c r="X440" t="s">
        <v>492</v>
      </c>
      <c r="Y440" s="1">
        <v>42561.933888888889</v>
      </c>
      <c r="Z440" s="1">
        <v>42649.585636574076</v>
      </c>
    </row>
    <row r="441" spans="1:26" x14ac:dyDescent="0.3">
      <c r="A441">
        <v>87010</v>
      </c>
      <c r="B441" t="s">
        <v>89</v>
      </c>
      <c r="C441" t="s">
        <v>237</v>
      </c>
      <c r="D441" t="s">
        <v>238</v>
      </c>
      <c r="E441" t="s">
        <v>24</v>
      </c>
      <c r="F441" t="s">
        <v>387</v>
      </c>
      <c r="G441" t="s">
        <v>76</v>
      </c>
      <c r="H441" t="s">
        <v>491</v>
      </c>
      <c r="I441" t="s">
        <v>921</v>
      </c>
      <c r="J441" t="s">
        <v>89</v>
      </c>
      <c r="K441" t="s">
        <v>41</v>
      </c>
      <c r="L441" t="s">
        <v>32</v>
      </c>
      <c r="N441" t="s">
        <v>1194</v>
      </c>
      <c r="O441" t="s">
        <v>472</v>
      </c>
      <c r="R441" t="s">
        <v>235</v>
      </c>
      <c r="T441" t="s">
        <v>55</v>
      </c>
      <c r="U441" t="s">
        <v>45</v>
      </c>
      <c r="V441" t="s">
        <v>26</v>
      </c>
      <c r="W441" t="s">
        <v>1194</v>
      </c>
      <c r="Y441" s="1">
        <v>42585.008634259262</v>
      </c>
      <c r="Z441" s="1">
        <v>42773.142962962964</v>
      </c>
    </row>
    <row r="442" spans="1:26" x14ac:dyDescent="0.3">
      <c r="A442">
        <v>87781</v>
      </c>
      <c r="B442" t="s">
        <v>89</v>
      </c>
      <c r="C442" t="s">
        <v>237</v>
      </c>
      <c r="D442" t="s">
        <v>238</v>
      </c>
      <c r="E442" t="s">
        <v>24</v>
      </c>
      <c r="F442" t="s">
        <v>27</v>
      </c>
      <c r="G442" t="s">
        <v>76</v>
      </c>
      <c r="H442" t="s">
        <v>490</v>
      </c>
      <c r="I442" t="s">
        <v>920</v>
      </c>
      <c r="J442" t="s">
        <v>89</v>
      </c>
      <c r="K442" t="s">
        <v>41</v>
      </c>
      <c r="L442" t="s">
        <v>32</v>
      </c>
      <c r="N442" t="s">
        <v>1194</v>
      </c>
      <c r="O442" t="s">
        <v>465</v>
      </c>
      <c r="R442" t="s">
        <v>235</v>
      </c>
      <c r="T442" t="s">
        <v>43</v>
      </c>
      <c r="U442" t="s">
        <v>29</v>
      </c>
      <c r="V442" t="s">
        <v>26</v>
      </c>
      <c r="W442" t="s">
        <v>1194</v>
      </c>
      <c r="Y442" s="1">
        <v>42599.913611111115</v>
      </c>
      <c r="Z442" s="1">
        <v>42615.543958333335</v>
      </c>
    </row>
    <row r="443" spans="1:26" x14ac:dyDescent="0.3">
      <c r="A443">
        <v>90029</v>
      </c>
      <c r="B443" t="s">
        <v>89</v>
      </c>
      <c r="C443" t="s">
        <v>237</v>
      </c>
      <c r="D443" t="s">
        <v>238</v>
      </c>
      <c r="E443" t="s">
        <v>24</v>
      </c>
      <c r="F443" t="s">
        <v>27</v>
      </c>
      <c r="G443" t="s">
        <v>187</v>
      </c>
      <c r="H443" t="s">
        <v>489</v>
      </c>
      <c r="I443" t="s">
        <v>913</v>
      </c>
      <c r="J443" t="s">
        <v>89</v>
      </c>
      <c r="K443" t="s">
        <v>41</v>
      </c>
      <c r="L443" t="s">
        <v>32</v>
      </c>
      <c r="M443" t="s">
        <v>369</v>
      </c>
      <c r="N443" t="s">
        <v>1194</v>
      </c>
      <c r="O443" t="s">
        <v>399</v>
      </c>
      <c r="R443" t="s">
        <v>235</v>
      </c>
      <c r="T443" t="s">
        <v>43</v>
      </c>
      <c r="U443" t="s">
        <v>29</v>
      </c>
      <c r="V443" t="s">
        <v>26</v>
      </c>
      <c r="W443" t="s">
        <v>361</v>
      </c>
      <c r="Y443" s="1">
        <v>42646.93681712963</v>
      </c>
      <c r="Z443" s="1">
        <v>42736.965682870374</v>
      </c>
    </row>
    <row r="444" spans="1:26" x14ac:dyDescent="0.3">
      <c r="A444">
        <v>75590</v>
      </c>
      <c r="B444" t="s">
        <v>111</v>
      </c>
      <c r="C444" t="s">
        <v>63</v>
      </c>
      <c r="D444" t="s">
        <v>65</v>
      </c>
      <c r="E444" t="s">
        <v>24</v>
      </c>
      <c r="F444" t="s">
        <v>27</v>
      </c>
      <c r="G444" t="s">
        <v>169</v>
      </c>
      <c r="H444" t="s">
        <v>488</v>
      </c>
      <c r="I444" t="s">
        <v>163</v>
      </c>
      <c r="J444" t="s">
        <v>64</v>
      </c>
      <c r="K444" t="s">
        <v>41</v>
      </c>
      <c r="L444" t="s">
        <v>32</v>
      </c>
      <c r="N444" t="s">
        <v>1194</v>
      </c>
      <c r="O444" t="s">
        <v>1194</v>
      </c>
      <c r="R444" t="s">
        <v>235</v>
      </c>
      <c r="T444" t="s">
        <v>43</v>
      </c>
      <c r="U444" t="s">
        <v>29</v>
      </c>
      <c r="V444" t="s">
        <v>36</v>
      </c>
      <c r="W444" t="s">
        <v>1194</v>
      </c>
      <c r="Y444" s="1">
        <v>42390.03528935185</v>
      </c>
      <c r="Z444" s="1">
        <v>42689.977997685186</v>
      </c>
    </row>
    <row r="445" spans="1:26" x14ac:dyDescent="0.3">
      <c r="A445">
        <v>78764</v>
      </c>
      <c r="B445" t="s">
        <v>486</v>
      </c>
      <c r="C445" t="s">
        <v>63</v>
      </c>
      <c r="D445" t="s">
        <v>119</v>
      </c>
      <c r="E445" t="s">
        <v>24</v>
      </c>
      <c r="F445" t="s">
        <v>27</v>
      </c>
      <c r="G445" t="s">
        <v>220</v>
      </c>
      <c r="H445" t="s">
        <v>487</v>
      </c>
      <c r="I445" t="s">
        <v>163</v>
      </c>
      <c r="J445" t="s">
        <v>486</v>
      </c>
      <c r="K445" t="s">
        <v>41</v>
      </c>
      <c r="L445" t="s">
        <v>32</v>
      </c>
      <c r="N445" t="s">
        <v>1194</v>
      </c>
      <c r="O445" t="s">
        <v>1194</v>
      </c>
      <c r="R445" t="s">
        <v>235</v>
      </c>
      <c r="T445" t="s">
        <v>67</v>
      </c>
      <c r="U445" t="s">
        <v>45</v>
      </c>
      <c r="V445" t="s">
        <v>235</v>
      </c>
      <c r="W445" t="s">
        <v>1194</v>
      </c>
      <c r="Y445" s="1">
        <v>42443.65730324074</v>
      </c>
      <c r="Z445" s="1">
        <v>42783.138333333336</v>
      </c>
    </row>
    <row r="446" spans="1:26" x14ac:dyDescent="0.3">
      <c r="A446">
        <v>79253</v>
      </c>
      <c r="B446" t="s">
        <v>174</v>
      </c>
      <c r="C446" t="s">
        <v>63</v>
      </c>
      <c r="D446" t="s">
        <v>65</v>
      </c>
      <c r="E446" t="s">
        <v>24</v>
      </c>
      <c r="F446" t="s">
        <v>27</v>
      </c>
      <c r="G446" t="s">
        <v>25</v>
      </c>
      <c r="H446" t="s">
        <v>485</v>
      </c>
      <c r="I446" t="s">
        <v>163</v>
      </c>
      <c r="J446" t="s">
        <v>111</v>
      </c>
      <c r="K446" t="s">
        <v>41</v>
      </c>
      <c r="L446" t="s">
        <v>32</v>
      </c>
      <c r="N446" t="s">
        <v>1194</v>
      </c>
      <c r="O446" t="s">
        <v>1194</v>
      </c>
      <c r="R446" t="s">
        <v>235</v>
      </c>
      <c r="T446" t="s">
        <v>55</v>
      </c>
      <c r="U446" t="s">
        <v>37</v>
      </c>
      <c r="V446" t="s">
        <v>36</v>
      </c>
      <c r="W446" t="s">
        <v>1194</v>
      </c>
      <c r="Y446" s="1">
        <v>42451.211273148147</v>
      </c>
      <c r="Z446" s="1">
        <v>42527.960416666669</v>
      </c>
    </row>
    <row r="447" spans="1:26" x14ac:dyDescent="0.3">
      <c r="A447">
        <v>80374</v>
      </c>
      <c r="B447" t="s">
        <v>111</v>
      </c>
      <c r="C447" t="s">
        <v>63</v>
      </c>
      <c r="D447" t="s">
        <v>65</v>
      </c>
      <c r="E447" t="s">
        <v>24</v>
      </c>
      <c r="F447" t="s">
        <v>387</v>
      </c>
      <c r="G447" t="s">
        <v>201</v>
      </c>
      <c r="H447" t="s">
        <v>484</v>
      </c>
      <c r="I447" t="s">
        <v>800</v>
      </c>
      <c r="J447" t="s">
        <v>163</v>
      </c>
      <c r="K447" t="s">
        <v>41</v>
      </c>
      <c r="L447" t="s">
        <v>32</v>
      </c>
      <c r="M447" t="s">
        <v>104</v>
      </c>
      <c r="N447" t="s">
        <v>1194</v>
      </c>
      <c r="O447" t="s">
        <v>1194</v>
      </c>
      <c r="R447" t="s">
        <v>235</v>
      </c>
      <c r="S447" t="s">
        <v>426</v>
      </c>
      <c r="T447" t="s">
        <v>43</v>
      </c>
      <c r="U447" t="s">
        <v>29</v>
      </c>
      <c r="V447" t="s">
        <v>36</v>
      </c>
      <c r="W447" t="s">
        <v>361</v>
      </c>
      <c r="Y447" s="1">
        <v>42466.930092592593</v>
      </c>
      <c r="Z447" s="1">
        <v>42736.930972222224</v>
      </c>
    </row>
    <row r="448" spans="1:26" x14ac:dyDescent="0.3">
      <c r="A448">
        <v>81175</v>
      </c>
      <c r="B448" t="s">
        <v>111</v>
      </c>
      <c r="C448" t="s">
        <v>63</v>
      </c>
      <c r="D448" t="s">
        <v>65</v>
      </c>
      <c r="E448" t="s">
        <v>24</v>
      </c>
      <c r="F448" t="s">
        <v>27</v>
      </c>
      <c r="G448" t="s">
        <v>275</v>
      </c>
      <c r="H448" t="s">
        <v>483</v>
      </c>
      <c r="I448" t="s">
        <v>163</v>
      </c>
      <c r="J448" t="s">
        <v>111</v>
      </c>
      <c r="K448" t="s">
        <v>41</v>
      </c>
      <c r="L448" t="s">
        <v>32</v>
      </c>
      <c r="N448" t="s">
        <v>1194</v>
      </c>
      <c r="O448" t="s">
        <v>1194</v>
      </c>
      <c r="R448" t="s">
        <v>235</v>
      </c>
      <c r="T448" t="s">
        <v>67</v>
      </c>
      <c r="U448" t="s">
        <v>45</v>
      </c>
      <c r="V448" t="s">
        <v>235</v>
      </c>
      <c r="W448" t="s">
        <v>1194</v>
      </c>
      <c r="Y448" s="1">
        <v>42479.990405092591</v>
      </c>
      <c r="Z448" s="1">
        <v>42689.987314814818</v>
      </c>
    </row>
    <row r="449" spans="1:26" x14ac:dyDescent="0.3">
      <c r="A449">
        <v>88439</v>
      </c>
      <c r="B449" t="s">
        <v>64</v>
      </c>
      <c r="C449" t="s">
        <v>63</v>
      </c>
      <c r="D449" t="s">
        <v>119</v>
      </c>
      <c r="E449" t="s">
        <v>24</v>
      </c>
      <c r="F449" t="s">
        <v>387</v>
      </c>
      <c r="G449" t="s">
        <v>169</v>
      </c>
      <c r="H449" t="s">
        <v>482</v>
      </c>
      <c r="I449" t="s">
        <v>195</v>
      </c>
      <c r="J449" t="s">
        <v>64</v>
      </c>
      <c r="K449" t="s">
        <v>41</v>
      </c>
      <c r="L449" t="s">
        <v>32</v>
      </c>
      <c r="M449" t="s">
        <v>369</v>
      </c>
      <c r="N449" t="s">
        <v>1194</v>
      </c>
      <c r="O449" t="s">
        <v>404</v>
      </c>
      <c r="R449" t="s">
        <v>235</v>
      </c>
      <c r="T449" t="s">
        <v>43</v>
      </c>
      <c r="U449" t="s">
        <v>37</v>
      </c>
      <c r="V449" t="s">
        <v>26</v>
      </c>
      <c r="W449" t="s">
        <v>1194</v>
      </c>
      <c r="Y449" s="1">
        <v>42614.139872685184</v>
      </c>
      <c r="Z449" s="1">
        <v>42782.273958333331</v>
      </c>
    </row>
    <row r="450" spans="1:26" x14ac:dyDescent="0.3">
      <c r="A450">
        <v>95006</v>
      </c>
      <c r="B450" t="s">
        <v>236</v>
      </c>
      <c r="C450" t="s">
        <v>63</v>
      </c>
      <c r="D450" t="s">
        <v>65</v>
      </c>
      <c r="E450" t="s">
        <v>24</v>
      </c>
      <c r="F450" t="s">
        <v>27</v>
      </c>
      <c r="G450" t="s">
        <v>275</v>
      </c>
      <c r="H450" t="s">
        <v>481</v>
      </c>
      <c r="I450" t="s">
        <v>163</v>
      </c>
      <c r="J450" t="s">
        <v>236</v>
      </c>
      <c r="K450" t="s">
        <v>41</v>
      </c>
      <c r="L450" t="s">
        <v>240</v>
      </c>
      <c r="M450" t="s">
        <v>185</v>
      </c>
      <c r="N450" t="s">
        <v>1194</v>
      </c>
      <c r="O450" t="s">
        <v>373</v>
      </c>
      <c r="R450" t="s">
        <v>235</v>
      </c>
      <c r="T450" t="s">
        <v>67</v>
      </c>
      <c r="U450" t="s">
        <v>60</v>
      </c>
      <c r="V450" t="s">
        <v>235</v>
      </c>
      <c r="W450" t="s">
        <v>1194</v>
      </c>
      <c r="Y450" s="1">
        <v>42760.000775462962</v>
      </c>
      <c r="Z450" s="1">
        <v>42783.142175925925</v>
      </c>
    </row>
    <row r="451" spans="1:26" x14ac:dyDescent="0.3">
      <c r="A451">
        <v>76400</v>
      </c>
      <c r="B451" t="s">
        <v>181</v>
      </c>
      <c r="C451" t="s">
        <v>223</v>
      </c>
      <c r="D451" t="s">
        <v>291</v>
      </c>
      <c r="E451" t="s">
        <v>24</v>
      </c>
      <c r="F451" t="s">
        <v>27</v>
      </c>
      <c r="G451" t="s">
        <v>76</v>
      </c>
      <c r="H451" t="s">
        <v>480</v>
      </c>
      <c r="I451" t="s">
        <v>497</v>
      </c>
      <c r="J451" t="s">
        <v>181</v>
      </c>
      <c r="K451" t="s">
        <v>41</v>
      </c>
      <c r="L451" t="s">
        <v>32</v>
      </c>
      <c r="N451" t="s">
        <v>1194</v>
      </c>
      <c r="O451" t="s">
        <v>1194</v>
      </c>
      <c r="R451" t="s">
        <v>235</v>
      </c>
      <c r="T451" t="s">
        <v>55</v>
      </c>
      <c r="U451" t="s">
        <v>37</v>
      </c>
      <c r="V451" t="s">
        <v>26</v>
      </c>
      <c r="W451" t="s">
        <v>1194</v>
      </c>
      <c r="Y451" s="1">
        <v>42402.074050925927</v>
      </c>
      <c r="Z451" s="1">
        <v>42461.069131944445</v>
      </c>
    </row>
    <row r="452" spans="1:26" x14ac:dyDescent="0.3">
      <c r="A452">
        <v>76736</v>
      </c>
      <c r="B452" t="s">
        <v>181</v>
      </c>
      <c r="C452" t="s">
        <v>223</v>
      </c>
      <c r="D452" t="s">
        <v>291</v>
      </c>
      <c r="E452" t="s">
        <v>24</v>
      </c>
      <c r="F452" t="s">
        <v>27</v>
      </c>
      <c r="G452" t="s">
        <v>187</v>
      </c>
      <c r="H452" t="s">
        <v>479</v>
      </c>
      <c r="I452" t="s">
        <v>497</v>
      </c>
      <c r="J452" t="s">
        <v>181</v>
      </c>
      <c r="K452" t="s">
        <v>41</v>
      </c>
      <c r="L452" t="s">
        <v>32</v>
      </c>
      <c r="M452" t="s">
        <v>83</v>
      </c>
      <c r="N452" t="s">
        <v>1194</v>
      </c>
      <c r="O452" t="s">
        <v>1194</v>
      </c>
      <c r="R452" t="s">
        <v>235</v>
      </c>
      <c r="T452" t="s">
        <v>67</v>
      </c>
      <c r="U452" t="s">
        <v>29</v>
      </c>
      <c r="V452" t="s">
        <v>26</v>
      </c>
      <c r="W452" t="s">
        <v>456</v>
      </c>
      <c r="Y452" s="1">
        <v>42408.961423611108</v>
      </c>
      <c r="Z452" s="1">
        <v>42611.992118055554</v>
      </c>
    </row>
    <row r="453" spans="1:26" x14ac:dyDescent="0.3">
      <c r="A453">
        <v>80331</v>
      </c>
      <c r="B453" t="s">
        <v>181</v>
      </c>
      <c r="C453" t="s">
        <v>223</v>
      </c>
      <c r="D453" t="s">
        <v>224</v>
      </c>
      <c r="E453" t="s">
        <v>24</v>
      </c>
      <c r="F453" t="s">
        <v>27</v>
      </c>
      <c r="G453" t="s">
        <v>187</v>
      </c>
      <c r="H453" t="s">
        <v>478</v>
      </c>
      <c r="I453" t="s">
        <v>497</v>
      </c>
      <c r="J453" t="s">
        <v>181</v>
      </c>
      <c r="K453" t="s">
        <v>41</v>
      </c>
      <c r="L453" t="s">
        <v>32</v>
      </c>
      <c r="N453" t="s">
        <v>1194</v>
      </c>
      <c r="O453" t="s">
        <v>1194</v>
      </c>
      <c r="R453" t="s">
        <v>235</v>
      </c>
      <c r="T453" t="s">
        <v>55</v>
      </c>
      <c r="U453" t="s">
        <v>37</v>
      </c>
      <c r="V453" t="s">
        <v>26</v>
      </c>
      <c r="W453" t="s">
        <v>1194</v>
      </c>
      <c r="Y453" s="1">
        <v>42466.238483796296</v>
      </c>
      <c r="Z453" s="1">
        <v>42527.963506944441</v>
      </c>
    </row>
    <row r="454" spans="1:26" x14ac:dyDescent="0.3">
      <c r="A454">
        <v>80333</v>
      </c>
      <c r="B454" t="s">
        <v>181</v>
      </c>
      <c r="C454" t="s">
        <v>223</v>
      </c>
      <c r="D454" t="s">
        <v>224</v>
      </c>
      <c r="E454" t="s">
        <v>24</v>
      </c>
      <c r="F454" t="s">
        <v>27</v>
      </c>
      <c r="G454" t="s">
        <v>187</v>
      </c>
      <c r="H454" t="s">
        <v>477</v>
      </c>
      <c r="I454" t="s">
        <v>497</v>
      </c>
      <c r="J454" t="s">
        <v>181</v>
      </c>
      <c r="K454" t="s">
        <v>41</v>
      </c>
      <c r="L454" t="s">
        <v>32</v>
      </c>
      <c r="N454" t="s">
        <v>1194</v>
      </c>
      <c r="O454" t="s">
        <v>1194</v>
      </c>
      <c r="R454" t="s">
        <v>235</v>
      </c>
      <c r="T454" t="s">
        <v>43</v>
      </c>
      <c r="U454" t="s">
        <v>29</v>
      </c>
      <c r="V454" t="s">
        <v>26</v>
      </c>
      <c r="W454" t="s">
        <v>1194</v>
      </c>
      <c r="Y454" s="1">
        <v>42466.248287037037</v>
      </c>
      <c r="Z454" s="1">
        <v>42524.181620370371</v>
      </c>
    </row>
    <row r="455" spans="1:26" x14ac:dyDescent="0.3">
      <c r="A455">
        <v>81276</v>
      </c>
      <c r="B455" t="s">
        <v>222</v>
      </c>
      <c r="C455" t="s">
        <v>223</v>
      </c>
      <c r="D455" t="s">
        <v>224</v>
      </c>
      <c r="E455" t="s">
        <v>24</v>
      </c>
      <c r="F455" t="s">
        <v>27</v>
      </c>
      <c r="G455" t="s">
        <v>49</v>
      </c>
      <c r="H455" t="s">
        <v>476</v>
      </c>
      <c r="I455" t="s">
        <v>497</v>
      </c>
      <c r="J455" t="s">
        <v>222</v>
      </c>
      <c r="K455" t="s">
        <v>41</v>
      </c>
      <c r="L455" t="s">
        <v>32</v>
      </c>
      <c r="N455" t="s">
        <v>1194</v>
      </c>
      <c r="O455" t="s">
        <v>1194</v>
      </c>
      <c r="R455" t="s">
        <v>235</v>
      </c>
      <c r="T455" t="s">
        <v>55</v>
      </c>
      <c r="U455" t="s">
        <v>37</v>
      </c>
      <c r="V455" t="s">
        <v>26</v>
      </c>
      <c r="W455" t="s">
        <v>456</v>
      </c>
      <c r="Y455" s="1">
        <v>42481.007719907408</v>
      </c>
      <c r="Z455" s="1">
        <v>42524.183067129627</v>
      </c>
    </row>
    <row r="456" spans="1:26" x14ac:dyDescent="0.3">
      <c r="A456">
        <v>84176</v>
      </c>
      <c r="B456" t="s">
        <v>181</v>
      </c>
      <c r="C456" t="s">
        <v>223</v>
      </c>
      <c r="D456" t="s">
        <v>224</v>
      </c>
      <c r="E456" t="s">
        <v>24</v>
      </c>
      <c r="F456" t="s">
        <v>27</v>
      </c>
      <c r="G456" t="s">
        <v>187</v>
      </c>
      <c r="H456" t="s">
        <v>475</v>
      </c>
      <c r="I456" t="s">
        <v>800</v>
      </c>
      <c r="J456" t="s">
        <v>181</v>
      </c>
      <c r="K456" t="s">
        <v>41</v>
      </c>
      <c r="L456" t="s">
        <v>32</v>
      </c>
      <c r="M456" t="s">
        <v>44</v>
      </c>
      <c r="N456" t="s">
        <v>1194</v>
      </c>
      <c r="O456" t="s">
        <v>423</v>
      </c>
      <c r="Q456" t="s">
        <v>474</v>
      </c>
      <c r="R456" t="s">
        <v>235</v>
      </c>
      <c r="T456" t="s">
        <v>55</v>
      </c>
      <c r="U456" t="s">
        <v>37</v>
      </c>
      <c r="V456" t="s">
        <v>26</v>
      </c>
      <c r="W456" t="s">
        <v>1194</v>
      </c>
      <c r="X456" t="s">
        <v>473</v>
      </c>
      <c r="Y456" s="1">
        <v>42528.36310185185</v>
      </c>
      <c r="Z456" s="1">
        <v>42752.185543981483</v>
      </c>
    </row>
    <row r="457" spans="1:26" x14ac:dyDescent="0.3">
      <c r="A457">
        <v>87305</v>
      </c>
      <c r="B457" t="s">
        <v>181</v>
      </c>
      <c r="C457" t="s">
        <v>223</v>
      </c>
      <c r="D457" t="s">
        <v>224</v>
      </c>
      <c r="E457" t="s">
        <v>24</v>
      </c>
      <c r="F457" t="s">
        <v>27</v>
      </c>
      <c r="G457" t="s">
        <v>25</v>
      </c>
      <c r="H457" t="s">
        <v>471</v>
      </c>
      <c r="I457" t="s">
        <v>497</v>
      </c>
      <c r="J457" t="s">
        <v>181</v>
      </c>
      <c r="K457" t="s">
        <v>41</v>
      </c>
      <c r="L457" t="s">
        <v>32</v>
      </c>
      <c r="N457" t="s">
        <v>1194</v>
      </c>
      <c r="O457" t="s">
        <v>472</v>
      </c>
      <c r="R457" t="s">
        <v>235</v>
      </c>
      <c r="T457" t="s">
        <v>55</v>
      </c>
      <c r="U457" t="s">
        <v>37</v>
      </c>
      <c r="V457" t="s">
        <v>235</v>
      </c>
      <c r="W457" t="s">
        <v>1194</v>
      </c>
      <c r="Y457" s="1">
        <v>42591.07984953704</v>
      </c>
      <c r="Z457" s="1">
        <v>42591.149062500001</v>
      </c>
    </row>
    <row r="458" spans="1:26" x14ac:dyDescent="0.3">
      <c r="A458">
        <v>87880</v>
      </c>
      <c r="B458" t="s">
        <v>222</v>
      </c>
      <c r="C458" t="s">
        <v>223</v>
      </c>
      <c r="D458" t="s">
        <v>291</v>
      </c>
      <c r="E458" t="s">
        <v>24</v>
      </c>
      <c r="F458" t="s">
        <v>27</v>
      </c>
      <c r="G458" t="s">
        <v>49</v>
      </c>
      <c r="H458" t="s">
        <v>470</v>
      </c>
      <c r="I458" t="s">
        <v>497</v>
      </c>
      <c r="J458" t="s">
        <v>222</v>
      </c>
      <c r="K458" t="s">
        <v>41</v>
      </c>
      <c r="L458" t="s">
        <v>32</v>
      </c>
      <c r="M458" t="s">
        <v>369</v>
      </c>
      <c r="N458" t="s">
        <v>1194</v>
      </c>
      <c r="O458" t="s">
        <v>465</v>
      </c>
      <c r="R458" t="s">
        <v>235</v>
      </c>
      <c r="T458" t="s">
        <v>55</v>
      </c>
      <c r="U458" t="s">
        <v>45</v>
      </c>
      <c r="V458" t="s">
        <v>235</v>
      </c>
      <c r="W458" t="s">
        <v>1194</v>
      </c>
      <c r="Y458" s="1">
        <v>42603.980543981481</v>
      </c>
      <c r="Z458" s="1">
        <v>42606.308993055558</v>
      </c>
    </row>
    <row r="459" spans="1:26" x14ac:dyDescent="0.3">
      <c r="A459">
        <v>89032</v>
      </c>
      <c r="B459" t="s">
        <v>181</v>
      </c>
      <c r="C459" t="s">
        <v>223</v>
      </c>
      <c r="D459" t="s">
        <v>224</v>
      </c>
      <c r="E459" t="s">
        <v>24</v>
      </c>
      <c r="F459" t="s">
        <v>387</v>
      </c>
      <c r="G459" t="s">
        <v>169</v>
      </c>
      <c r="H459" t="s">
        <v>469</v>
      </c>
      <c r="I459" t="s">
        <v>919</v>
      </c>
      <c r="J459" t="s">
        <v>181</v>
      </c>
      <c r="K459" t="s">
        <v>41</v>
      </c>
      <c r="L459" t="s">
        <v>32</v>
      </c>
      <c r="M459" t="s">
        <v>369</v>
      </c>
      <c r="N459" t="s">
        <v>1194</v>
      </c>
      <c r="O459" t="s">
        <v>402</v>
      </c>
      <c r="R459" t="s">
        <v>235</v>
      </c>
      <c r="T459" t="s">
        <v>55</v>
      </c>
      <c r="U459" t="s">
        <v>37</v>
      </c>
      <c r="V459" t="s">
        <v>26</v>
      </c>
      <c r="W459" t="s">
        <v>1194</v>
      </c>
      <c r="Y459" s="1">
        <v>42627.936215277776</v>
      </c>
      <c r="Z459" s="1">
        <v>42751.146782407406</v>
      </c>
    </row>
    <row r="460" spans="1:26" x14ac:dyDescent="0.3">
      <c r="A460">
        <v>77795</v>
      </c>
      <c r="B460" t="s">
        <v>466</v>
      </c>
      <c r="C460" t="s">
        <v>114</v>
      </c>
      <c r="D460" t="s">
        <v>468</v>
      </c>
      <c r="E460" t="s">
        <v>24</v>
      </c>
      <c r="F460" t="s">
        <v>27</v>
      </c>
      <c r="G460" t="s">
        <v>201</v>
      </c>
      <c r="H460" t="s">
        <v>467</v>
      </c>
      <c r="I460" t="s">
        <v>163</v>
      </c>
      <c r="J460" t="s">
        <v>466</v>
      </c>
      <c r="K460" t="s">
        <v>41</v>
      </c>
      <c r="L460" t="s">
        <v>32</v>
      </c>
      <c r="M460" t="s">
        <v>185</v>
      </c>
      <c r="N460" t="s">
        <v>1194</v>
      </c>
      <c r="O460" t="s">
        <v>1194</v>
      </c>
      <c r="R460" t="s">
        <v>235</v>
      </c>
      <c r="T460" t="s">
        <v>55</v>
      </c>
      <c r="U460" t="s">
        <v>37</v>
      </c>
      <c r="V460" t="s">
        <v>36</v>
      </c>
      <c r="W460" t="s">
        <v>1194</v>
      </c>
      <c r="Y460" s="1">
        <v>42426.259618055556</v>
      </c>
      <c r="Z460" s="1">
        <v>42479.997152777774</v>
      </c>
    </row>
    <row r="461" spans="1:26" x14ac:dyDescent="0.3">
      <c r="A461">
        <v>78300</v>
      </c>
      <c r="B461" t="s">
        <v>461</v>
      </c>
      <c r="C461" t="s">
        <v>114</v>
      </c>
      <c r="D461" t="s">
        <v>116</v>
      </c>
      <c r="E461" t="s">
        <v>24</v>
      </c>
      <c r="F461" t="s">
        <v>27</v>
      </c>
      <c r="G461" t="s">
        <v>76</v>
      </c>
      <c r="H461" t="s">
        <v>464</v>
      </c>
      <c r="I461" t="s">
        <v>913</v>
      </c>
      <c r="J461" t="s">
        <v>163</v>
      </c>
      <c r="K461" t="s">
        <v>41</v>
      </c>
      <c r="L461" t="s">
        <v>32</v>
      </c>
      <c r="M461" t="s">
        <v>185</v>
      </c>
      <c r="N461" t="s">
        <v>1194</v>
      </c>
      <c r="O461" t="s">
        <v>465</v>
      </c>
      <c r="Q461" t="s">
        <v>463</v>
      </c>
      <c r="R461" t="s">
        <v>235</v>
      </c>
      <c r="T461" t="s">
        <v>43</v>
      </c>
      <c r="U461" t="s">
        <v>29</v>
      </c>
      <c r="V461" t="s">
        <v>36</v>
      </c>
      <c r="W461" t="s">
        <v>1194</v>
      </c>
      <c r="Y461" s="1">
        <v>42436.186736111114</v>
      </c>
      <c r="Z461" s="1">
        <v>42736.957141203704</v>
      </c>
    </row>
    <row r="462" spans="1:26" x14ac:dyDescent="0.3">
      <c r="A462">
        <v>87423</v>
      </c>
      <c r="B462" t="s">
        <v>461</v>
      </c>
      <c r="C462" t="s">
        <v>114</v>
      </c>
      <c r="D462" t="s">
        <v>961</v>
      </c>
      <c r="E462" t="s">
        <v>262</v>
      </c>
      <c r="F462" t="s">
        <v>27</v>
      </c>
      <c r="G462" t="s">
        <v>187</v>
      </c>
      <c r="H462" t="s">
        <v>960</v>
      </c>
      <c r="I462" t="s">
        <v>234</v>
      </c>
      <c r="J462" t="s">
        <v>461</v>
      </c>
      <c r="K462" t="s">
        <v>41</v>
      </c>
      <c r="L462" t="s">
        <v>32</v>
      </c>
      <c r="N462" t="s">
        <v>1194</v>
      </c>
      <c r="O462" t="s">
        <v>1194</v>
      </c>
      <c r="R462" t="s">
        <v>235</v>
      </c>
      <c r="T462" t="s">
        <v>43</v>
      </c>
      <c r="U462" t="s">
        <v>29</v>
      </c>
      <c r="V462" t="s">
        <v>26</v>
      </c>
      <c r="W462" t="s">
        <v>1194</v>
      </c>
      <c r="Y462" s="1">
        <v>42592.967083333337</v>
      </c>
      <c r="Z462" s="1">
        <v>42593.225810185184</v>
      </c>
    </row>
    <row r="463" spans="1:26" x14ac:dyDescent="0.3">
      <c r="A463">
        <v>88442</v>
      </c>
      <c r="B463" t="s">
        <v>461</v>
      </c>
      <c r="C463" t="s">
        <v>114</v>
      </c>
      <c r="D463" t="s">
        <v>116</v>
      </c>
      <c r="E463" t="s">
        <v>24</v>
      </c>
      <c r="F463" t="s">
        <v>387</v>
      </c>
      <c r="G463" t="s">
        <v>169</v>
      </c>
      <c r="H463" t="s">
        <v>462</v>
      </c>
      <c r="I463" t="s">
        <v>800</v>
      </c>
      <c r="J463" t="s">
        <v>461</v>
      </c>
      <c r="K463" t="s">
        <v>41</v>
      </c>
      <c r="L463" t="s">
        <v>32</v>
      </c>
      <c r="M463" t="s">
        <v>369</v>
      </c>
      <c r="N463" t="s">
        <v>1194</v>
      </c>
      <c r="O463" t="s">
        <v>420</v>
      </c>
      <c r="R463" t="s">
        <v>235</v>
      </c>
      <c r="T463" t="s">
        <v>55</v>
      </c>
      <c r="U463" t="s">
        <v>37</v>
      </c>
      <c r="V463" t="s">
        <v>26</v>
      </c>
      <c r="W463" t="s">
        <v>1194</v>
      </c>
      <c r="Y463" s="1">
        <v>42614.159363425926</v>
      </c>
      <c r="Z463" s="1">
        <v>42746.189687500002</v>
      </c>
    </row>
    <row r="464" spans="1:26" x14ac:dyDescent="0.3">
      <c r="A464">
        <v>78237</v>
      </c>
      <c r="B464" t="s">
        <v>118</v>
      </c>
      <c r="C464" t="s">
        <v>305</v>
      </c>
      <c r="D464" t="s">
        <v>347</v>
      </c>
      <c r="E464" t="s">
        <v>303</v>
      </c>
      <c r="F464" t="s">
        <v>27</v>
      </c>
      <c r="G464" t="s">
        <v>76</v>
      </c>
      <c r="H464" t="s">
        <v>959</v>
      </c>
      <c r="I464" t="s">
        <v>52</v>
      </c>
      <c r="J464" t="s">
        <v>91</v>
      </c>
      <c r="K464" t="s">
        <v>41</v>
      </c>
      <c r="L464" t="s">
        <v>32</v>
      </c>
      <c r="M464" t="s">
        <v>298</v>
      </c>
      <c r="N464" t="s">
        <v>1194</v>
      </c>
      <c r="O464" t="s">
        <v>1194</v>
      </c>
      <c r="R464" t="s">
        <v>235</v>
      </c>
      <c r="T464" t="s">
        <v>43</v>
      </c>
      <c r="U464" t="s">
        <v>29</v>
      </c>
      <c r="V464" t="s">
        <v>130</v>
      </c>
      <c r="W464" t="s">
        <v>1194</v>
      </c>
      <c r="Y464" s="1">
        <v>42433.32712962963</v>
      </c>
      <c r="Z464" s="1">
        <v>42773.659629629627</v>
      </c>
    </row>
    <row r="465" spans="1:27" x14ac:dyDescent="0.3">
      <c r="A465">
        <v>80312</v>
      </c>
      <c r="B465" t="s">
        <v>340</v>
      </c>
      <c r="C465" t="s">
        <v>305</v>
      </c>
      <c r="D465" t="s">
        <v>311</v>
      </c>
      <c r="E465" t="s">
        <v>24</v>
      </c>
      <c r="F465" t="s">
        <v>27</v>
      </c>
      <c r="G465" t="s">
        <v>187</v>
      </c>
      <c r="H465" t="s">
        <v>460</v>
      </c>
      <c r="J465" t="s">
        <v>174</v>
      </c>
      <c r="K465" t="s">
        <v>41</v>
      </c>
      <c r="L465" t="s">
        <v>32</v>
      </c>
      <c r="N465" t="s">
        <v>1194</v>
      </c>
      <c r="O465" t="s">
        <v>1194</v>
      </c>
      <c r="R465" t="s">
        <v>235</v>
      </c>
      <c r="S465" t="s">
        <v>426</v>
      </c>
      <c r="T465" t="s">
        <v>67</v>
      </c>
      <c r="U465" t="s">
        <v>37</v>
      </c>
      <c r="V465" t="s">
        <v>26</v>
      </c>
      <c r="W465" t="s">
        <v>1194</v>
      </c>
      <c r="Y465" s="1">
        <v>42466.128449074073</v>
      </c>
      <c r="Z465" s="1">
        <v>42528.0003125</v>
      </c>
    </row>
    <row r="466" spans="1:27" x14ac:dyDescent="0.3">
      <c r="A466">
        <v>82996</v>
      </c>
      <c r="B466" t="s">
        <v>459</v>
      </c>
      <c r="C466" t="s">
        <v>305</v>
      </c>
      <c r="D466" t="s">
        <v>347</v>
      </c>
      <c r="E466" t="s">
        <v>24</v>
      </c>
      <c r="F466" t="s">
        <v>27</v>
      </c>
      <c r="G466" t="s">
        <v>187</v>
      </c>
      <c r="H466" t="s">
        <v>458</v>
      </c>
      <c r="I466" t="s">
        <v>279</v>
      </c>
      <c r="J466" t="s">
        <v>77</v>
      </c>
      <c r="K466" t="s">
        <v>41</v>
      </c>
      <c r="L466" t="s">
        <v>32</v>
      </c>
      <c r="M466" t="s">
        <v>185</v>
      </c>
      <c r="N466" t="s">
        <v>1194</v>
      </c>
      <c r="O466" t="s">
        <v>1194</v>
      </c>
      <c r="Q466" t="s">
        <v>457</v>
      </c>
      <c r="R466" t="s">
        <v>235</v>
      </c>
      <c r="T466" t="s">
        <v>67</v>
      </c>
      <c r="U466" t="s">
        <v>37</v>
      </c>
      <c r="V466" t="s">
        <v>26</v>
      </c>
      <c r="W466" t="s">
        <v>456</v>
      </c>
      <c r="Y466" s="1">
        <v>42506.725740740738</v>
      </c>
      <c r="Z466" s="1">
        <v>42570.722199074073</v>
      </c>
    </row>
    <row r="467" spans="1:27" x14ac:dyDescent="0.3">
      <c r="A467">
        <v>83823</v>
      </c>
      <c r="B467" t="s">
        <v>455</v>
      </c>
      <c r="C467" t="s">
        <v>305</v>
      </c>
      <c r="D467" t="s">
        <v>307</v>
      </c>
      <c r="E467" t="s">
        <v>24</v>
      </c>
      <c r="F467" t="s">
        <v>27</v>
      </c>
      <c r="G467" t="s">
        <v>187</v>
      </c>
      <c r="H467" t="s">
        <v>454</v>
      </c>
      <c r="I467" t="s">
        <v>195</v>
      </c>
      <c r="J467" t="s">
        <v>91</v>
      </c>
      <c r="K467" t="s">
        <v>41</v>
      </c>
      <c r="L467" t="s">
        <v>240</v>
      </c>
      <c r="M467" t="s">
        <v>365</v>
      </c>
      <c r="N467" t="s">
        <v>1194</v>
      </c>
      <c r="O467" t="s">
        <v>1194</v>
      </c>
      <c r="R467" t="s">
        <v>235</v>
      </c>
      <c r="T467" t="s">
        <v>43</v>
      </c>
      <c r="U467" t="s">
        <v>37</v>
      </c>
      <c r="V467" t="s">
        <v>26</v>
      </c>
      <c r="W467" t="s">
        <v>1194</v>
      </c>
      <c r="Y467" s="1">
        <v>42522.026944444442</v>
      </c>
      <c r="Z467" s="1">
        <v>42762.471493055556</v>
      </c>
    </row>
    <row r="468" spans="1:27" x14ac:dyDescent="0.3">
      <c r="A468">
        <v>89454</v>
      </c>
      <c r="B468" t="s">
        <v>304</v>
      </c>
      <c r="C468" t="s">
        <v>305</v>
      </c>
      <c r="D468" t="s">
        <v>307</v>
      </c>
      <c r="E468" t="s">
        <v>24</v>
      </c>
      <c r="F468" t="s">
        <v>27</v>
      </c>
      <c r="G468" t="s">
        <v>153</v>
      </c>
      <c r="H468" t="s">
        <v>452</v>
      </c>
      <c r="I468" t="s">
        <v>336</v>
      </c>
      <c r="J468" t="s">
        <v>91</v>
      </c>
      <c r="K468" t="s">
        <v>41</v>
      </c>
      <c r="L468" t="s">
        <v>32</v>
      </c>
      <c r="M468" t="s">
        <v>369</v>
      </c>
      <c r="N468" t="s">
        <v>1194</v>
      </c>
      <c r="O468" t="s">
        <v>453</v>
      </c>
      <c r="P468">
        <v>12004</v>
      </c>
      <c r="R468" t="s">
        <v>235</v>
      </c>
      <c r="T468" t="s">
        <v>43</v>
      </c>
      <c r="U468" t="s">
        <v>29</v>
      </c>
      <c r="V468" t="s">
        <v>306</v>
      </c>
      <c r="W468" t="s">
        <v>1194</v>
      </c>
      <c r="Y468" s="1">
        <v>42635.302245370367</v>
      </c>
      <c r="Z468" s="1">
        <v>42671.683715277781</v>
      </c>
    </row>
    <row r="469" spans="1:27" x14ac:dyDescent="0.3">
      <c r="A469">
        <v>94715</v>
      </c>
      <c r="B469" t="s">
        <v>958</v>
      </c>
      <c r="C469" t="s">
        <v>305</v>
      </c>
      <c r="D469" t="s">
        <v>311</v>
      </c>
      <c r="E469" t="s">
        <v>149</v>
      </c>
      <c r="F469" t="s">
        <v>27</v>
      </c>
      <c r="G469" t="s">
        <v>76</v>
      </c>
      <c r="H469" t="s">
        <v>957</v>
      </c>
      <c r="I469" t="s">
        <v>800</v>
      </c>
      <c r="J469" t="s">
        <v>91</v>
      </c>
      <c r="K469" t="s">
        <v>41</v>
      </c>
      <c r="L469" t="s">
        <v>240</v>
      </c>
      <c r="M469" t="s">
        <v>185</v>
      </c>
      <c r="N469" t="s">
        <v>1194</v>
      </c>
      <c r="O469" t="s">
        <v>1194</v>
      </c>
      <c r="R469" t="s">
        <v>235</v>
      </c>
      <c r="T469" t="s">
        <v>43</v>
      </c>
      <c r="U469" t="s">
        <v>45</v>
      </c>
      <c r="V469" t="s">
        <v>235</v>
      </c>
      <c r="W469" t="s">
        <v>1194</v>
      </c>
      <c r="Y469" s="1">
        <v>42753.441423611112</v>
      </c>
      <c r="Z469" s="1">
        <v>42765.636990740742</v>
      </c>
    </row>
    <row r="470" spans="1:27" x14ac:dyDescent="0.3">
      <c r="A470">
        <v>94920</v>
      </c>
      <c r="B470" t="s">
        <v>320</v>
      </c>
      <c r="C470" t="s">
        <v>305</v>
      </c>
      <c r="D470" t="s">
        <v>347</v>
      </c>
      <c r="E470" t="s">
        <v>24</v>
      </c>
      <c r="F470" t="s">
        <v>27</v>
      </c>
      <c r="G470" t="s">
        <v>58</v>
      </c>
      <c r="H470" t="s">
        <v>451</v>
      </c>
      <c r="J470" t="s">
        <v>346</v>
      </c>
      <c r="K470" t="s">
        <v>41</v>
      </c>
      <c r="L470" t="s">
        <v>240</v>
      </c>
      <c r="M470" t="s">
        <v>365</v>
      </c>
      <c r="N470" t="s">
        <v>1194</v>
      </c>
      <c r="O470" t="s">
        <v>364</v>
      </c>
      <c r="R470" t="s">
        <v>235</v>
      </c>
      <c r="T470" t="s">
        <v>55</v>
      </c>
      <c r="U470" t="s">
        <v>45</v>
      </c>
      <c r="V470" t="s">
        <v>26</v>
      </c>
      <c r="W470" t="s">
        <v>1194</v>
      </c>
      <c r="Y470" s="1">
        <v>42758.526284722226</v>
      </c>
      <c r="Z470" s="1">
        <v>42774.019178240742</v>
      </c>
    </row>
    <row r="471" spans="1:27" x14ac:dyDescent="0.3">
      <c r="A471">
        <v>77892</v>
      </c>
      <c r="B471" t="s">
        <v>296</v>
      </c>
      <c r="C471" t="s">
        <v>129</v>
      </c>
      <c r="D471" t="s">
        <v>327</v>
      </c>
      <c r="E471" t="s">
        <v>24</v>
      </c>
      <c r="F471" t="s">
        <v>27</v>
      </c>
      <c r="G471" t="s">
        <v>187</v>
      </c>
      <c r="H471" t="s">
        <v>450</v>
      </c>
      <c r="I471" t="s">
        <v>566</v>
      </c>
      <c r="J471" t="s">
        <v>91</v>
      </c>
      <c r="K471" t="s">
        <v>41</v>
      </c>
      <c r="L471" t="s">
        <v>32</v>
      </c>
      <c r="N471" t="s">
        <v>1194</v>
      </c>
      <c r="O471" t="s">
        <v>280</v>
      </c>
      <c r="P471">
        <v>11065</v>
      </c>
      <c r="R471" t="s">
        <v>235</v>
      </c>
      <c r="T471" t="s">
        <v>43</v>
      </c>
      <c r="U471" t="s">
        <v>37</v>
      </c>
      <c r="V471" t="s">
        <v>26</v>
      </c>
      <c r="W471" t="s">
        <v>361</v>
      </c>
      <c r="Y471" s="1">
        <v>42429.524537037039</v>
      </c>
      <c r="Z471" s="1">
        <v>42716.12641203704</v>
      </c>
    </row>
    <row r="472" spans="1:27" x14ac:dyDescent="0.3">
      <c r="A472">
        <v>77906</v>
      </c>
      <c r="B472" t="s">
        <v>299</v>
      </c>
      <c r="C472" t="s">
        <v>129</v>
      </c>
      <c r="D472" t="s">
        <v>310</v>
      </c>
      <c r="E472" t="s">
        <v>24</v>
      </c>
      <c r="F472" t="s">
        <v>27</v>
      </c>
      <c r="G472" t="s">
        <v>153</v>
      </c>
      <c r="H472" t="s">
        <v>449</v>
      </c>
      <c r="I472" t="s">
        <v>439</v>
      </c>
      <c r="J472" t="s">
        <v>91</v>
      </c>
      <c r="K472" t="s">
        <v>41</v>
      </c>
      <c r="L472" t="s">
        <v>32</v>
      </c>
      <c r="N472" t="s">
        <v>1194</v>
      </c>
      <c r="O472" t="s">
        <v>1194</v>
      </c>
      <c r="P472">
        <v>9558</v>
      </c>
      <c r="R472" t="s">
        <v>235</v>
      </c>
      <c r="S472" t="s">
        <v>426</v>
      </c>
      <c r="T472" t="s">
        <v>43</v>
      </c>
      <c r="U472" t="s">
        <v>45</v>
      </c>
      <c r="V472" t="s">
        <v>112</v>
      </c>
      <c r="W472" t="s">
        <v>361</v>
      </c>
      <c r="Y472" s="1">
        <v>42429.659583333334</v>
      </c>
      <c r="Z472" s="1">
        <v>42523.699178240742</v>
      </c>
    </row>
    <row r="473" spans="1:27" x14ac:dyDescent="0.3">
      <c r="A473">
        <v>78079</v>
      </c>
      <c r="B473" t="s">
        <v>448</v>
      </c>
      <c r="C473" t="s">
        <v>129</v>
      </c>
      <c r="D473" t="s">
        <v>310</v>
      </c>
      <c r="E473" t="s">
        <v>24</v>
      </c>
      <c r="F473" t="s">
        <v>27</v>
      </c>
      <c r="G473" t="s">
        <v>153</v>
      </c>
      <c r="H473" t="s">
        <v>447</v>
      </c>
      <c r="I473" t="s">
        <v>226</v>
      </c>
      <c r="J473" t="s">
        <v>91</v>
      </c>
      <c r="K473" t="s">
        <v>41</v>
      </c>
      <c r="L473" t="s">
        <v>32</v>
      </c>
      <c r="M473" t="s">
        <v>104</v>
      </c>
      <c r="N473" t="s">
        <v>1194</v>
      </c>
      <c r="O473" t="s">
        <v>1194</v>
      </c>
      <c r="P473">
        <v>10404</v>
      </c>
      <c r="R473" t="s">
        <v>235</v>
      </c>
      <c r="T473" t="s">
        <v>43</v>
      </c>
      <c r="U473" t="s">
        <v>37</v>
      </c>
      <c r="V473" t="s">
        <v>36</v>
      </c>
      <c r="W473" t="s">
        <v>1194</v>
      </c>
      <c r="Y473" s="1">
        <v>42431.52516203704</v>
      </c>
      <c r="Z473" s="1">
        <v>42584.436435185184</v>
      </c>
    </row>
    <row r="474" spans="1:27" x14ac:dyDescent="0.3">
      <c r="A474">
        <v>78259</v>
      </c>
      <c r="B474" t="s">
        <v>211</v>
      </c>
      <c r="C474" t="s">
        <v>129</v>
      </c>
      <c r="D474" t="s">
        <v>218</v>
      </c>
      <c r="E474" t="s">
        <v>24</v>
      </c>
      <c r="F474" t="s">
        <v>387</v>
      </c>
      <c r="G474" t="s">
        <v>187</v>
      </c>
      <c r="H474" t="s">
        <v>446</v>
      </c>
      <c r="I474" t="s">
        <v>913</v>
      </c>
      <c r="J474" t="s">
        <v>91</v>
      </c>
      <c r="K474" t="s">
        <v>41</v>
      </c>
      <c r="L474" t="s">
        <v>32</v>
      </c>
      <c r="N474" t="s">
        <v>1194</v>
      </c>
      <c r="O474" t="s">
        <v>286</v>
      </c>
      <c r="R474" t="s">
        <v>235</v>
      </c>
      <c r="T474" t="s">
        <v>43</v>
      </c>
      <c r="U474" t="s">
        <v>37</v>
      </c>
      <c r="V474" t="s">
        <v>26</v>
      </c>
      <c r="W474" t="s">
        <v>361</v>
      </c>
      <c r="Y474" s="1">
        <v>42433.524502314816</v>
      </c>
      <c r="Z474" s="1">
        <v>42772.238819444443</v>
      </c>
    </row>
    <row r="475" spans="1:27" x14ac:dyDescent="0.3">
      <c r="A475">
        <v>78597</v>
      </c>
      <c r="B475" t="s">
        <v>416</v>
      </c>
      <c r="C475" t="s">
        <v>129</v>
      </c>
      <c r="D475" t="s">
        <v>310</v>
      </c>
      <c r="E475" t="s">
        <v>24</v>
      </c>
      <c r="F475" t="s">
        <v>387</v>
      </c>
      <c r="G475" t="s">
        <v>187</v>
      </c>
      <c r="H475" t="s">
        <v>445</v>
      </c>
      <c r="I475" t="s">
        <v>913</v>
      </c>
      <c r="J475" t="s">
        <v>91</v>
      </c>
      <c r="K475" t="s">
        <v>41</v>
      </c>
      <c r="L475" t="s">
        <v>32</v>
      </c>
      <c r="M475" t="s">
        <v>44</v>
      </c>
      <c r="N475" t="s">
        <v>1194</v>
      </c>
      <c r="O475" t="s">
        <v>1194</v>
      </c>
      <c r="R475" t="s">
        <v>235</v>
      </c>
      <c r="T475" t="s">
        <v>67</v>
      </c>
      <c r="U475" t="s">
        <v>37</v>
      </c>
      <c r="V475" t="s">
        <v>26</v>
      </c>
      <c r="W475" t="s">
        <v>1194</v>
      </c>
      <c r="X475" t="s">
        <v>444</v>
      </c>
      <c r="Y475" s="1">
        <v>42439.303912037038</v>
      </c>
      <c r="Z475" s="1">
        <v>42776.231180555558</v>
      </c>
      <c r="AA475" t="s">
        <v>232</v>
      </c>
    </row>
    <row r="476" spans="1:27" x14ac:dyDescent="0.3">
      <c r="A476">
        <v>79784</v>
      </c>
      <c r="B476" t="s">
        <v>154</v>
      </c>
      <c r="C476" t="s">
        <v>129</v>
      </c>
      <c r="D476" t="s">
        <v>218</v>
      </c>
      <c r="E476" t="s">
        <v>24</v>
      </c>
      <c r="F476" t="s">
        <v>27</v>
      </c>
      <c r="G476" t="s">
        <v>153</v>
      </c>
      <c r="H476" t="s">
        <v>443</v>
      </c>
      <c r="J476" t="s">
        <v>441</v>
      </c>
      <c r="K476" t="s">
        <v>41</v>
      </c>
      <c r="L476" t="s">
        <v>32</v>
      </c>
      <c r="M476" t="s">
        <v>298</v>
      </c>
      <c r="N476" t="s">
        <v>1194</v>
      </c>
      <c r="O476" t="s">
        <v>1194</v>
      </c>
      <c r="P476" t="s">
        <v>442</v>
      </c>
      <c r="R476" t="s">
        <v>235</v>
      </c>
      <c r="T476" t="s">
        <v>43</v>
      </c>
      <c r="U476" t="s">
        <v>45</v>
      </c>
      <c r="V476" t="s">
        <v>112</v>
      </c>
      <c r="W476" t="s">
        <v>361</v>
      </c>
      <c r="Y476" s="1">
        <v>42459.031458333331</v>
      </c>
      <c r="Z476" s="1">
        <v>42723.592233796298</v>
      </c>
    </row>
    <row r="477" spans="1:27" x14ac:dyDescent="0.3">
      <c r="A477">
        <v>80288</v>
      </c>
      <c r="B477" t="s">
        <v>325</v>
      </c>
      <c r="C477" t="s">
        <v>129</v>
      </c>
      <c r="D477" t="s">
        <v>218</v>
      </c>
      <c r="E477" t="s">
        <v>24</v>
      </c>
      <c r="F477" t="s">
        <v>27</v>
      </c>
      <c r="G477" t="s">
        <v>153</v>
      </c>
      <c r="H477" t="s">
        <v>440</v>
      </c>
      <c r="I477" t="s">
        <v>226</v>
      </c>
      <c r="J477" t="s">
        <v>91</v>
      </c>
      <c r="K477" t="s">
        <v>41</v>
      </c>
      <c r="L477" t="s">
        <v>32</v>
      </c>
      <c r="N477" t="s">
        <v>1194</v>
      </c>
      <c r="O477" t="s">
        <v>280</v>
      </c>
      <c r="P477">
        <v>10707</v>
      </c>
      <c r="R477" t="s">
        <v>235</v>
      </c>
      <c r="T477" t="s">
        <v>55</v>
      </c>
      <c r="U477" t="s">
        <v>37</v>
      </c>
      <c r="V477" t="s">
        <v>112</v>
      </c>
      <c r="W477" t="s">
        <v>1194</v>
      </c>
      <c r="Y477" s="1">
        <v>42466.025520833333</v>
      </c>
      <c r="Z477" s="1">
        <v>42531.041354166664</v>
      </c>
    </row>
    <row r="478" spans="1:27" x14ac:dyDescent="0.3">
      <c r="A478">
        <v>82176</v>
      </c>
      <c r="B478" t="s">
        <v>439</v>
      </c>
      <c r="C478" t="s">
        <v>129</v>
      </c>
      <c r="D478" t="s">
        <v>436</v>
      </c>
      <c r="E478" t="s">
        <v>24</v>
      </c>
      <c r="F478" t="s">
        <v>27</v>
      </c>
      <c r="G478" t="s">
        <v>187</v>
      </c>
      <c r="H478" t="s">
        <v>438</v>
      </c>
      <c r="I478" t="s">
        <v>219</v>
      </c>
      <c r="J478" t="s">
        <v>91</v>
      </c>
      <c r="K478" t="s">
        <v>41</v>
      </c>
      <c r="L478" t="s">
        <v>32</v>
      </c>
      <c r="N478" t="s">
        <v>1194</v>
      </c>
      <c r="O478" t="s">
        <v>1194</v>
      </c>
      <c r="R478" t="s">
        <v>235</v>
      </c>
      <c r="T478" t="s">
        <v>55</v>
      </c>
      <c r="U478" t="s">
        <v>37</v>
      </c>
      <c r="V478" t="s">
        <v>26</v>
      </c>
      <c r="W478" t="s">
        <v>1194</v>
      </c>
      <c r="Y478" s="1">
        <v>42494.026504629626</v>
      </c>
      <c r="Z478" s="1">
        <v>42598.087430555555</v>
      </c>
    </row>
    <row r="479" spans="1:27" x14ac:dyDescent="0.3">
      <c r="A479">
        <v>82551</v>
      </c>
      <c r="B479" t="s">
        <v>295</v>
      </c>
      <c r="C479" t="s">
        <v>129</v>
      </c>
      <c r="D479" t="s">
        <v>218</v>
      </c>
      <c r="E479" t="s">
        <v>24</v>
      </c>
      <c r="F479" t="s">
        <v>27</v>
      </c>
      <c r="G479" t="s">
        <v>127</v>
      </c>
      <c r="H479" t="s">
        <v>437</v>
      </c>
      <c r="I479" t="s">
        <v>918</v>
      </c>
      <c r="J479" t="s">
        <v>91</v>
      </c>
      <c r="K479" t="s">
        <v>41</v>
      </c>
      <c r="L479" t="s">
        <v>32</v>
      </c>
      <c r="N479" t="s">
        <v>1194</v>
      </c>
      <c r="O479" t="s">
        <v>280</v>
      </c>
      <c r="P479">
        <v>11139</v>
      </c>
      <c r="R479" t="s">
        <v>235</v>
      </c>
      <c r="T479" t="s">
        <v>43</v>
      </c>
      <c r="U479" t="s">
        <v>37</v>
      </c>
      <c r="V479" t="s">
        <v>306</v>
      </c>
      <c r="W479" t="s">
        <v>1194</v>
      </c>
      <c r="Y479" s="1">
        <v>42499.528321759259</v>
      </c>
      <c r="Z479" s="1">
        <v>42559.33184027778</v>
      </c>
    </row>
    <row r="480" spans="1:27" x14ac:dyDescent="0.3">
      <c r="A480">
        <v>82979</v>
      </c>
      <c r="B480" t="s">
        <v>39</v>
      </c>
      <c r="C480" t="s">
        <v>129</v>
      </c>
      <c r="D480" t="s">
        <v>436</v>
      </c>
      <c r="E480" t="s">
        <v>24</v>
      </c>
      <c r="F480" t="s">
        <v>27</v>
      </c>
      <c r="G480" t="s">
        <v>187</v>
      </c>
      <c r="H480" t="s">
        <v>435</v>
      </c>
      <c r="I480" t="s">
        <v>349</v>
      </c>
      <c r="J480" t="s">
        <v>91</v>
      </c>
      <c r="K480" t="s">
        <v>41</v>
      </c>
      <c r="L480" t="s">
        <v>32</v>
      </c>
      <c r="N480" t="s">
        <v>1194</v>
      </c>
      <c r="O480" t="s">
        <v>1194</v>
      </c>
      <c r="Q480" t="s">
        <v>434</v>
      </c>
      <c r="R480" t="s">
        <v>235</v>
      </c>
      <c r="T480" t="s">
        <v>67</v>
      </c>
      <c r="U480" t="s">
        <v>45</v>
      </c>
      <c r="V480" t="s">
        <v>26</v>
      </c>
      <c r="W480" t="s">
        <v>361</v>
      </c>
      <c r="Y480" s="1">
        <v>42506.531134259261</v>
      </c>
      <c r="Z480" s="1">
        <v>42781.447708333333</v>
      </c>
    </row>
    <row r="481" spans="1:27" x14ac:dyDescent="0.3">
      <c r="A481">
        <v>83170</v>
      </c>
      <c r="B481" t="s">
        <v>407</v>
      </c>
      <c r="C481" t="s">
        <v>129</v>
      </c>
      <c r="D481" t="s">
        <v>218</v>
      </c>
      <c r="E481" t="s">
        <v>24</v>
      </c>
      <c r="F481" t="s">
        <v>27</v>
      </c>
      <c r="G481" t="s">
        <v>187</v>
      </c>
      <c r="H481" t="s">
        <v>432</v>
      </c>
      <c r="I481" t="s">
        <v>349</v>
      </c>
      <c r="J481" t="s">
        <v>91</v>
      </c>
      <c r="K481" t="s">
        <v>41</v>
      </c>
      <c r="L481" t="s">
        <v>32</v>
      </c>
      <c r="M481" t="s">
        <v>185</v>
      </c>
      <c r="N481" t="s">
        <v>1194</v>
      </c>
      <c r="O481" t="s">
        <v>433</v>
      </c>
      <c r="R481" t="s">
        <v>235</v>
      </c>
      <c r="T481" t="s">
        <v>43</v>
      </c>
      <c r="U481" t="s">
        <v>29</v>
      </c>
      <c r="V481" t="s">
        <v>26</v>
      </c>
      <c r="W481" t="s">
        <v>361</v>
      </c>
      <c r="Y481" s="1">
        <v>42508.526736111111</v>
      </c>
      <c r="Z481" s="1">
        <v>42555.411886574075</v>
      </c>
    </row>
    <row r="482" spans="1:27" x14ac:dyDescent="0.3">
      <c r="A482">
        <v>83322</v>
      </c>
      <c r="B482" t="s">
        <v>128</v>
      </c>
      <c r="C482" t="s">
        <v>129</v>
      </c>
      <c r="D482" t="s">
        <v>131</v>
      </c>
      <c r="E482" t="s">
        <v>303</v>
      </c>
      <c r="F482" t="s">
        <v>27</v>
      </c>
      <c r="G482" t="s">
        <v>187</v>
      </c>
      <c r="H482" t="s">
        <v>956</v>
      </c>
      <c r="I482" t="s">
        <v>249</v>
      </c>
      <c r="J482" t="s">
        <v>91</v>
      </c>
      <c r="K482" t="s">
        <v>41</v>
      </c>
      <c r="L482" t="s">
        <v>240</v>
      </c>
      <c r="M482" t="s">
        <v>44</v>
      </c>
      <c r="N482" t="s">
        <v>1194</v>
      </c>
      <c r="O482" t="s">
        <v>1194</v>
      </c>
      <c r="R482" t="s">
        <v>235</v>
      </c>
      <c r="T482" t="s">
        <v>43</v>
      </c>
      <c r="U482" t="s">
        <v>45</v>
      </c>
      <c r="V482" t="s">
        <v>235</v>
      </c>
      <c r="W482" t="s">
        <v>1194</v>
      </c>
      <c r="X482" t="s">
        <v>954</v>
      </c>
      <c r="Y482" s="1">
        <v>42510.526712962965</v>
      </c>
      <c r="Z482" s="1">
        <v>42773.735462962963</v>
      </c>
    </row>
    <row r="483" spans="1:27" x14ac:dyDescent="0.3">
      <c r="A483">
        <v>83852</v>
      </c>
      <c r="B483" t="s">
        <v>325</v>
      </c>
      <c r="C483" t="s">
        <v>129</v>
      </c>
      <c r="D483" t="s">
        <v>218</v>
      </c>
      <c r="E483" t="s">
        <v>24</v>
      </c>
      <c r="F483" t="s">
        <v>27</v>
      </c>
      <c r="G483" t="s">
        <v>153</v>
      </c>
      <c r="H483" t="s">
        <v>431</v>
      </c>
      <c r="I483" t="s">
        <v>917</v>
      </c>
      <c r="J483" t="s">
        <v>268</v>
      </c>
      <c r="K483" t="s">
        <v>41</v>
      </c>
      <c r="L483" t="s">
        <v>32</v>
      </c>
      <c r="N483" t="s">
        <v>1194</v>
      </c>
      <c r="O483" t="s">
        <v>206</v>
      </c>
      <c r="R483" t="s">
        <v>235</v>
      </c>
      <c r="T483" t="s">
        <v>43</v>
      </c>
      <c r="U483" t="s">
        <v>29</v>
      </c>
      <c r="V483" t="s">
        <v>269</v>
      </c>
      <c r="W483" t="s">
        <v>1194</v>
      </c>
      <c r="Y483" s="1">
        <v>42522.337314814817</v>
      </c>
      <c r="Z483" s="1">
        <v>42585.987546296295</v>
      </c>
    </row>
    <row r="484" spans="1:27" x14ac:dyDescent="0.3">
      <c r="A484">
        <v>84066</v>
      </c>
      <c r="B484" t="s">
        <v>430</v>
      </c>
      <c r="C484" t="s">
        <v>129</v>
      </c>
      <c r="D484" t="s">
        <v>327</v>
      </c>
      <c r="E484" t="s">
        <v>24</v>
      </c>
      <c r="F484" t="s">
        <v>27</v>
      </c>
      <c r="G484" t="s">
        <v>187</v>
      </c>
      <c r="H484" t="s">
        <v>429</v>
      </c>
      <c r="I484" t="s">
        <v>274</v>
      </c>
      <c r="J484" t="s">
        <v>91</v>
      </c>
      <c r="K484" t="s">
        <v>41</v>
      </c>
      <c r="L484" t="s">
        <v>101</v>
      </c>
      <c r="N484" t="s">
        <v>1194</v>
      </c>
      <c r="O484" t="s">
        <v>1194</v>
      </c>
      <c r="R484" t="s">
        <v>235</v>
      </c>
      <c r="T484" t="s">
        <v>67</v>
      </c>
      <c r="U484" t="s">
        <v>45</v>
      </c>
      <c r="V484" t="s">
        <v>26</v>
      </c>
      <c r="W484" t="s">
        <v>1194</v>
      </c>
      <c r="Y484" s="1">
        <v>42524.527094907404</v>
      </c>
      <c r="Z484" s="1">
        <v>42549.96806712963</v>
      </c>
    </row>
    <row r="485" spans="1:27" x14ac:dyDescent="0.3">
      <c r="A485">
        <v>85377</v>
      </c>
      <c r="B485" t="s">
        <v>217</v>
      </c>
      <c r="C485" t="s">
        <v>129</v>
      </c>
      <c r="D485" t="s">
        <v>310</v>
      </c>
      <c r="E485" t="s">
        <v>24</v>
      </c>
      <c r="F485" t="s">
        <v>27</v>
      </c>
      <c r="G485" t="s">
        <v>153</v>
      </c>
      <c r="H485" t="s">
        <v>427</v>
      </c>
      <c r="I485" t="s">
        <v>916</v>
      </c>
      <c r="J485" t="s">
        <v>214</v>
      </c>
      <c r="K485" t="s">
        <v>41</v>
      </c>
      <c r="L485" t="s">
        <v>32</v>
      </c>
      <c r="M485" t="s">
        <v>369</v>
      </c>
      <c r="N485" t="s">
        <v>1194</v>
      </c>
      <c r="O485" t="s">
        <v>428</v>
      </c>
      <c r="P485" t="s">
        <v>344</v>
      </c>
      <c r="R485" t="s">
        <v>235</v>
      </c>
      <c r="S485" t="s">
        <v>426</v>
      </c>
      <c r="T485" t="s">
        <v>55</v>
      </c>
      <c r="U485" t="s">
        <v>37</v>
      </c>
      <c r="V485" t="s">
        <v>103</v>
      </c>
      <c r="W485" t="s">
        <v>361</v>
      </c>
      <c r="Y485" s="1">
        <v>42550.251122685186</v>
      </c>
      <c r="Z485" s="1">
        <v>42703.467199074075</v>
      </c>
    </row>
    <row r="486" spans="1:27" x14ac:dyDescent="0.3">
      <c r="A486">
        <v>85647</v>
      </c>
      <c r="B486" t="s">
        <v>214</v>
      </c>
      <c r="C486" t="s">
        <v>129</v>
      </c>
      <c r="D486" t="s">
        <v>310</v>
      </c>
      <c r="E486" t="s">
        <v>24</v>
      </c>
      <c r="F486" t="s">
        <v>387</v>
      </c>
      <c r="G486" t="s">
        <v>187</v>
      </c>
      <c r="H486" t="s">
        <v>424</v>
      </c>
      <c r="I486" t="s">
        <v>800</v>
      </c>
      <c r="J486" t="s">
        <v>268</v>
      </c>
      <c r="K486" t="s">
        <v>41</v>
      </c>
      <c r="L486" t="s">
        <v>32</v>
      </c>
      <c r="M486" t="s">
        <v>369</v>
      </c>
      <c r="N486" t="s">
        <v>1194</v>
      </c>
      <c r="O486" t="s">
        <v>425</v>
      </c>
      <c r="R486" t="s">
        <v>235</v>
      </c>
      <c r="T486" t="s">
        <v>55</v>
      </c>
      <c r="U486" t="s">
        <v>37</v>
      </c>
      <c r="V486" t="s">
        <v>26</v>
      </c>
      <c r="W486" t="s">
        <v>1194</v>
      </c>
      <c r="Y486" s="1">
        <v>42555.215891203705</v>
      </c>
      <c r="Z486" s="1">
        <v>42779.175405092596</v>
      </c>
    </row>
    <row r="487" spans="1:27" x14ac:dyDescent="0.3">
      <c r="A487">
        <v>86533</v>
      </c>
      <c r="B487" t="s">
        <v>285</v>
      </c>
      <c r="C487" t="s">
        <v>129</v>
      </c>
      <c r="D487" t="s">
        <v>218</v>
      </c>
      <c r="E487" t="s">
        <v>24</v>
      </c>
      <c r="F487" t="s">
        <v>27</v>
      </c>
      <c r="G487" t="s">
        <v>115</v>
      </c>
      <c r="H487" t="s">
        <v>422</v>
      </c>
      <c r="I487" t="s">
        <v>285</v>
      </c>
      <c r="J487" t="s">
        <v>91</v>
      </c>
      <c r="K487" t="s">
        <v>41</v>
      </c>
      <c r="L487" t="s">
        <v>32</v>
      </c>
      <c r="N487" t="s">
        <v>1194</v>
      </c>
      <c r="O487" t="s">
        <v>1194</v>
      </c>
      <c r="R487" t="s">
        <v>235</v>
      </c>
      <c r="T487" t="s">
        <v>43</v>
      </c>
      <c r="U487" t="s">
        <v>45</v>
      </c>
      <c r="V487" t="s">
        <v>26</v>
      </c>
      <c r="W487" t="s">
        <v>1194</v>
      </c>
      <c r="Y487" s="1">
        <v>42573.330347222225</v>
      </c>
      <c r="Z487" s="1">
        <v>42583.388796296298</v>
      </c>
    </row>
    <row r="488" spans="1:27" x14ac:dyDescent="0.3">
      <c r="A488">
        <v>86943</v>
      </c>
      <c r="B488" t="s">
        <v>285</v>
      </c>
      <c r="C488" t="s">
        <v>129</v>
      </c>
      <c r="D488" t="s">
        <v>131</v>
      </c>
      <c r="E488" t="s">
        <v>24</v>
      </c>
      <c r="F488" t="s">
        <v>27</v>
      </c>
      <c r="G488" t="s">
        <v>115</v>
      </c>
      <c r="H488" t="s">
        <v>422</v>
      </c>
      <c r="I488" t="s">
        <v>285</v>
      </c>
      <c r="J488" t="s">
        <v>91</v>
      </c>
      <c r="K488" t="s">
        <v>41</v>
      </c>
      <c r="L488" t="s">
        <v>32</v>
      </c>
      <c r="N488" t="s">
        <v>1194</v>
      </c>
      <c r="O488" t="s">
        <v>423</v>
      </c>
      <c r="R488" t="s">
        <v>235</v>
      </c>
      <c r="T488" t="s">
        <v>43</v>
      </c>
      <c r="U488" t="s">
        <v>45</v>
      </c>
      <c r="V488" t="s">
        <v>26</v>
      </c>
      <c r="W488" t="s">
        <v>1194</v>
      </c>
      <c r="Y488" s="1">
        <v>42583.387719907405</v>
      </c>
      <c r="Z488" s="1">
        <v>42583.388726851852</v>
      </c>
    </row>
    <row r="489" spans="1:27" x14ac:dyDescent="0.3">
      <c r="A489">
        <v>87326</v>
      </c>
      <c r="B489" t="s">
        <v>154</v>
      </c>
      <c r="C489" t="s">
        <v>129</v>
      </c>
      <c r="D489" t="s">
        <v>310</v>
      </c>
      <c r="E489" t="s">
        <v>24</v>
      </c>
      <c r="F489" t="s">
        <v>387</v>
      </c>
      <c r="G489" t="s">
        <v>187</v>
      </c>
      <c r="H489" t="s">
        <v>421</v>
      </c>
      <c r="I489" t="s">
        <v>800</v>
      </c>
      <c r="J489" t="s">
        <v>91</v>
      </c>
      <c r="K489" t="s">
        <v>41</v>
      </c>
      <c r="L489" t="s">
        <v>32</v>
      </c>
      <c r="M489" t="s">
        <v>369</v>
      </c>
      <c r="N489" t="s">
        <v>1194</v>
      </c>
      <c r="O489" t="s">
        <v>1194</v>
      </c>
      <c r="R489" t="s">
        <v>235</v>
      </c>
      <c r="T489" t="s">
        <v>43</v>
      </c>
      <c r="U489" t="s">
        <v>37</v>
      </c>
      <c r="V489" t="s">
        <v>26</v>
      </c>
      <c r="W489" t="s">
        <v>1194</v>
      </c>
      <c r="Y489" s="1">
        <v>42591.338807870372</v>
      </c>
      <c r="Z489" s="1">
        <v>42781.141585648147</v>
      </c>
    </row>
    <row r="490" spans="1:27" x14ac:dyDescent="0.3">
      <c r="A490">
        <v>87635</v>
      </c>
      <c r="B490" t="s">
        <v>325</v>
      </c>
      <c r="C490" t="s">
        <v>129</v>
      </c>
      <c r="D490" t="s">
        <v>218</v>
      </c>
      <c r="E490" t="s">
        <v>149</v>
      </c>
      <c r="F490" t="s">
        <v>27</v>
      </c>
      <c r="G490" t="s">
        <v>153</v>
      </c>
      <c r="H490" t="s">
        <v>1198</v>
      </c>
      <c r="I490" t="s">
        <v>226</v>
      </c>
      <c r="J490" t="s">
        <v>77</v>
      </c>
      <c r="K490" t="s">
        <v>41</v>
      </c>
      <c r="L490" t="s">
        <v>101</v>
      </c>
      <c r="M490" t="s">
        <v>298</v>
      </c>
      <c r="N490" t="s">
        <v>1194</v>
      </c>
      <c r="O490" t="s">
        <v>1194</v>
      </c>
      <c r="P490">
        <v>11924</v>
      </c>
      <c r="R490" t="s">
        <v>235</v>
      </c>
      <c r="T490" t="s">
        <v>43</v>
      </c>
      <c r="U490" t="s">
        <v>37</v>
      </c>
      <c r="V490" t="s">
        <v>103</v>
      </c>
      <c r="W490" t="s">
        <v>361</v>
      </c>
      <c r="Y490" s="1">
        <v>42598.010752314818</v>
      </c>
      <c r="Z490" s="1">
        <v>42785.978854166664</v>
      </c>
    </row>
    <row r="491" spans="1:27" x14ac:dyDescent="0.3">
      <c r="A491">
        <v>87996</v>
      </c>
      <c r="B491" t="s">
        <v>407</v>
      </c>
      <c r="C491" t="s">
        <v>129</v>
      </c>
      <c r="D491" t="s">
        <v>415</v>
      </c>
      <c r="E491" t="s">
        <v>303</v>
      </c>
      <c r="F491" t="s">
        <v>27</v>
      </c>
      <c r="G491" t="s">
        <v>76</v>
      </c>
      <c r="H491" t="s">
        <v>955</v>
      </c>
      <c r="I491" t="s">
        <v>938</v>
      </c>
      <c r="J491" t="s">
        <v>407</v>
      </c>
      <c r="K491" t="s">
        <v>41</v>
      </c>
      <c r="L491" t="s">
        <v>240</v>
      </c>
      <c r="M491" t="s">
        <v>44</v>
      </c>
      <c r="N491" t="s">
        <v>1194</v>
      </c>
      <c r="O491" t="s">
        <v>1194</v>
      </c>
      <c r="R491" t="s">
        <v>235</v>
      </c>
      <c r="T491" t="s">
        <v>55</v>
      </c>
      <c r="U491" t="s">
        <v>45</v>
      </c>
      <c r="V491" t="s">
        <v>26</v>
      </c>
      <c r="W491" t="s">
        <v>1194</v>
      </c>
      <c r="X491" t="s">
        <v>954</v>
      </c>
      <c r="Y491" s="1">
        <v>42605.333703703705</v>
      </c>
      <c r="Z491" s="1">
        <v>42773.752916666665</v>
      </c>
      <c r="AA491" t="s">
        <v>953</v>
      </c>
    </row>
    <row r="492" spans="1:27" x14ac:dyDescent="0.3">
      <c r="A492">
        <v>88052</v>
      </c>
      <c r="B492" t="s">
        <v>128</v>
      </c>
      <c r="C492" t="s">
        <v>129</v>
      </c>
      <c r="D492" t="s">
        <v>218</v>
      </c>
      <c r="E492" t="s">
        <v>24</v>
      </c>
      <c r="F492" t="s">
        <v>27</v>
      </c>
      <c r="G492" t="s">
        <v>169</v>
      </c>
      <c r="H492" t="s">
        <v>419</v>
      </c>
      <c r="I492" t="s">
        <v>349</v>
      </c>
      <c r="J492" t="s">
        <v>91</v>
      </c>
      <c r="K492" t="s">
        <v>41</v>
      </c>
      <c r="L492" t="s">
        <v>32</v>
      </c>
      <c r="M492" t="s">
        <v>369</v>
      </c>
      <c r="N492" t="s">
        <v>1194</v>
      </c>
      <c r="O492" t="s">
        <v>420</v>
      </c>
      <c r="R492" t="s">
        <v>235</v>
      </c>
      <c r="T492" t="s">
        <v>67</v>
      </c>
      <c r="U492" t="s">
        <v>37</v>
      </c>
      <c r="V492" t="s">
        <v>26</v>
      </c>
      <c r="W492" t="s">
        <v>1194</v>
      </c>
      <c r="Y492" s="1">
        <v>42606.241018518522</v>
      </c>
      <c r="Z492" s="1">
        <v>42670.350104166668</v>
      </c>
    </row>
    <row r="493" spans="1:27" x14ac:dyDescent="0.3">
      <c r="A493">
        <v>88058</v>
      </c>
      <c r="B493" t="s">
        <v>214</v>
      </c>
      <c r="C493" t="s">
        <v>129</v>
      </c>
      <c r="D493" t="s">
        <v>310</v>
      </c>
      <c r="E493" t="s">
        <v>24</v>
      </c>
      <c r="F493" t="s">
        <v>387</v>
      </c>
      <c r="G493" t="s">
        <v>169</v>
      </c>
      <c r="H493" t="s">
        <v>417</v>
      </c>
      <c r="I493" t="s">
        <v>800</v>
      </c>
      <c r="J493" t="s">
        <v>91</v>
      </c>
      <c r="K493" t="s">
        <v>41</v>
      </c>
      <c r="L493" t="s">
        <v>32</v>
      </c>
      <c r="M493" t="s">
        <v>369</v>
      </c>
      <c r="N493" t="s">
        <v>1194</v>
      </c>
      <c r="O493" t="s">
        <v>418</v>
      </c>
      <c r="R493" t="s">
        <v>235</v>
      </c>
      <c r="T493" t="s">
        <v>67</v>
      </c>
      <c r="U493" t="s">
        <v>37</v>
      </c>
      <c r="V493" t="s">
        <v>26</v>
      </c>
      <c r="W493" t="s">
        <v>1194</v>
      </c>
      <c r="Y493" s="1">
        <v>42606.256539351853</v>
      </c>
      <c r="Z493" s="1">
        <v>42768.164675925924</v>
      </c>
    </row>
    <row r="494" spans="1:27" x14ac:dyDescent="0.3">
      <c r="A494">
        <v>88326</v>
      </c>
      <c r="B494" t="s">
        <v>416</v>
      </c>
      <c r="C494" t="s">
        <v>129</v>
      </c>
      <c r="D494" t="s">
        <v>415</v>
      </c>
      <c r="E494" t="s">
        <v>24</v>
      </c>
      <c r="F494" t="s">
        <v>27</v>
      </c>
      <c r="G494" t="s">
        <v>169</v>
      </c>
      <c r="H494" t="s">
        <v>414</v>
      </c>
      <c r="I494" t="s">
        <v>230</v>
      </c>
      <c r="J494" t="s">
        <v>91</v>
      </c>
      <c r="K494" t="s">
        <v>41</v>
      </c>
      <c r="L494" t="s">
        <v>32</v>
      </c>
      <c r="M494" t="s">
        <v>369</v>
      </c>
      <c r="N494" t="s">
        <v>1194</v>
      </c>
      <c r="O494" t="s">
        <v>1194</v>
      </c>
      <c r="R494" t="s">
        <v>235</v>
      </c>
      <c r="T494" t="s">
        <v>55</v>
      </c>
      <c r="U494" t="s">
        <v>37</v>
      </c>
      <c r="V494" t="s">
        <v>26</v>
      </c>
      <c r="W494" t="s">
        <v>1194</v>
      </c>
      <c r="Y494" s="1">
        <v>42612.459756944445</v>
      </c>
      <c r="Z494" s="1">
        <v>42636.521168981482</v>
      </c>
    </row>
    <row r="495" spans="1:27" x14ac:dyDescent="0.3">
      <c r="A495">
        <v>88404</v>
      </c>
      <c r="B495" t="s">
        <v>154</v>
      </c>
      <c r="C495" t="s">
        <v>129</v>
      </c>
      <c r="D495" t="s">
        <v>218</v>
      </c>
      <c r="E495" t="s">
        <v>24</v>
      </c>
      <c r="F495" t="s">
        <v>27</v>
      </c>
      <c r="G495" t="s">
        <v>169</v>
      </c>
      <c r="H495" t="s">
        <v>412</v>
      </c>
      <c r="I495" t="s">
        <v>349</v>
      </c>
      <c r="J495" t="s">
        <v>91</v>
      </c>
      <c r="K495" t="s">
        <v>41</v>
      </c>
      <c r="L495" t="s">
        <v>32</v>
      </c>
      <c r="M495" t="s">
        <v>369</v>
      </c>
      <c r="N495" t="s">
        <v>1194</v>
      </c>
      <c r="O495" t="s">
        <v>413</v>
      </c>
      <c r="R495" t="s">
        <v>235</v>
      </c>
      <c r="T495" t="s">
        <v>43</v>
      </c>
      <c r="U495" t="s">
        <v>29</v>
      </c>
      <c r="V495" t="s">
        <v>26</v>
      </c>
      <c r="W495" t="s">
        <v>361</v>
      </c>
      <c r="Y495" s="1">
        <v>42613.502395833333</v>
      </c>
      <c r="Z495" s="1">
        <v>42662.196377314816</v>
      </c>
    </row>
    <row r="496" spans="1:27" x14ac:dyDescent="0.3">
      <c r="A496">
        <v>88406</v>
      </c>
      <c r="B496" t="s">
        <v>299</v>
      </c>
      <c r="C496" t="s">
        <v>129</v>
      </c>
      <c r="D496" t="s">
        <v>218</v>
      </c>
      <c r="E496" t="s">
        <v>24</v>
      </c>
      <c r="F496" t="s">
        <v>27</v>
      </c>
      <c r="G496" t="s">
        <v>169</v>
      </c>
      <c r="H496" t="s">
        <v>410</v>
      </c>
      <c r="I496" t="s">
        <v>190</v>
      </c>
      <c r="J496" t="s">
        <v>91</v>
      </c>
      <c r="K496" t="s">
        <v>41</v>
      </c>
      <c r="L496" t="s">
        <v>32</v>
      </c>
      <c r="N496" t="s">
        <v>1194</v>
      </c>
      <c r="O496" t="s">
        <v>411</v>
      </c>
      <c r="R496" t="s">
        <v>235</v>
      </c>
      <c r="T496" t="s">
        <v>67</v>
      </c>
      <c r="U496" t="s">
        <v>37</v>
      </c>
      <c r="V496" t="s">
        <v>26</v>
      </c>
      <c r="W496" t="s">
        <v>1194</v>
      </c>
      <c r="Y496" s="1">
        <v>42613.506249999999</v>
      </c>
      <c r="Z496" s="1">
        <v>42615.414560185185</v>
      </c>
    </row>
    <row r="497" spans="1:27" x14ac:dyDescent="0.3">
      <c r="A497">
        <v>88467</v>
      </c>
      <c r="B497" t="s">
        <v>214</v>
      </c>
      <c r="C497" t="s">
        <v>129</v>
      </c>
      <c r="D497" t="s">
        <v>218</v>
      </c>
      <c r="E497" t="s">
        <v>24</v>
      </c>
      <c r="F497" t="s">
        <v>27</v>
      </c>
      <c r="G497" t="s">
        <v>169</v>
      </c>
      <c r="H497" t="s">
        <v>408</v>
      </c>
      <c r="I497" t="s">
        <v>913</v>
      </c>
      <c r="J497" t="s">
        <v>91</v>
      </c>
      <c r="K497" t="s">
        <v>41</v>
      </c>
      <c r="L497" t="s">
        <v>32</v>
      </c>
      <c r="M497" t="s">
        <v>369</v>
      </c>
      <c r="N497" t="s">
        <v>1194</v>
      </c>
      <c r="O497" t="s">
        <v>409</v>
      </c>
      <c r="R497" t="s">
        <v>235</v>
      </c>
      <c r="T497" t="s">
        <v>43</v>
      </c>
      <c r="U497" t="s">
        <v>29</v>
      </c>
      <c r="V497" t="s">
        <v>26</v>
      </c>
      <c r="W497" t="s">
        <v>361</v>
      </c>
      <c r="Y497" s="1">
        <v>42614.412939814814</v>
      </c>
      <c r="Z497" s="1">
        <v>42746.924074074072</v>
      </c>
      <c r="AA497" t="s">
        <v>300</v>
      </c>
    </row>
    <row r="498" spans="1:27" x14ac:dyDescent="0.3">
      <c r="A498">
        <v>88901</v>
      </c>
      <c r="B498" t="s">
        <v>407</v>
      </c>
      <c r="C498" t="s">
        <v>129</v>
      </c>
      <c r="D498" t="s">
        <v>310</v>
      </c>
      <c r="E498" t="s">
        <v>24</v>
      </c>
      <c r="F498" t="s">
        <v>27</v>
      </c>
      <c r="G498" t="s">
        <v>153</v>
      </c>
      <c r="H498" t="s">
        <v>406</v>
      </c>
      <c r="I498" t="s">
        <v>916</v>
      </c>
      <c r="J498" t="s">
        <v>91</v>
      </c>
      <c r="K498" t="s">
        <v>41</v>
      </c>
      <c r="L498" t="s">
        <v>32</v>
      </c>
      <c r="M498" t="s">
        <v>369</v>
      </c>
      <c r="N498" t="s">
        <v>1194</v>
      </c>
      <c r="O498" t="s">
        <v>399</v>
      </c>
      <c r="P498">
        <v>11934</v>
      </c>
      <c r="R498" t="s">
        <v>235</v>
      </c>
      <c r="T498" t="s">
        <v>55</v>
      </c>
      <c r="U498" t="s">
        <v>45</v>
      </c>
      <c r="V498" t="s">
        <v>306</v>
      </c>
      <c r="W498" t="s">
        <v>1194</v>
      </c>
      <c r="Y498" s="1">
        <v>42625.727488425924</v>
      </c>
      <c r="Z498" s="1">
        <v>42669.179467592592</v>
      </c>
    </row>
    <row r="499" spans="1:27" x14ac:dyDescent="0.3">
      <c r="A499">
        <v>88950</v>
      </c>
      <c r="B499" t="s">
        <v>268</v>
      </c>
      <c r="C499" t="s">
        <v>129</v>
      </c>
      <c r="D499" t="s">
        <v>218</v>
      </c>
      <c r="E499" t="s">
        <v>24</v>
      </c>
      <c r="F499" t="s">
        <v>27</v>
      </c>
      <c r="G499" t="s">
        <v>201</v>
      </c>
      <c r="H499" t="s">
        <v>405</v>
      </c>
      <c r="I499" t="s">
        <v>268</v>
      </c>
      <c r="J499" t="s">
        <v>91</v>
      </c>
      <c r="K499" t="s">
        <v>41</v>
      </c>
      <c r="L499" t="s">
        <v>32</v>
      </c>
      <c r="M499" t="s">
        <v>369</v>
      </c>
      <c r="N499" t="s">
        <v>1194</v>
      </c>
      <c r="O499" t="s">
        <v>402</v>
      </c>
      <c r="R499" t="s">
        <v>235</v>
      </c>
      <c r="T499" t="s">
        <v>43</v>
      </c>
      <c r="U499" t="s">
        <v>29</v>
      </c>
      <c r="V499" t="s">
        <v>36</v>
      </c>
      <c r="W499" t="s">
        <v>1194</v>
      </c>
      <c r="Y499" s="1">
        <v>42626.615289351852</v>
      </c>
      <c r="Z499" s="1">
        <v>42636.000474537039</v>
      </c>
    </row>
    <row r="500" spans="1:27" x14ac:dyDescent="0.3">
      <c r="A500">
        <v>89151</v>
      </c>
      <c r="B500" t="s">
        <v>84</v>
      </c>
      <c r="C500" t="s">
        <v>129</v>
      </c>
      <c r="D500" t="s">
        <v>218</v>
      </c>
      <c r="E500" t="s">
        <v>24</v>
      </c>
      <c r="F500" t="s">
        <v>27</v>
      </c>
      <c r="G500" t="s">
        <v>169</v>
      </c>
      <c r="H500" t="s">
        <v>403</v>
      </c>
      <c r="I500" t="s">
        <v>245</v>
      </c>
      <c r="J500" t="s">
        <v>91</v>
      </c>
      <c r="K500" t="s">
        <v>41</v>
      </c>
      <c r="L500" t="s">
        <v>32</v>
      </c>
      <c r="M500" t="s">
        <v>369</v>
      </c>
      <c r="N500" t="s">
        <v>1194</v>
      </c>
      <c r="O500" t="s">
        <v>404</v>
      </c>
      <c r="R500" t="s">
        <v>235</v>
      </c>
      <c r="T500" t="s">
        <v>67</v>
      </c>
      <c r="U500" t="s">
        <v>45</v>
      </c>
      <c r="V500" t="s">
        <v>26</v>
      </c>
      <c r="W500" t="s">
        <v>1194</v>
      </c>
      <c r="Y500" s="1">
        <v>42629.357048611113</v>
      </c>
      <c r="Z500" s="1">
        <v>42650.373414351852</v>
      </c>
    </row>
    <row r="501" spans="1:27" x14ac:dyDescent="0.3">
      <c r="A501">
        <v>89392</v>
      </c>
      <c r="B501" t="s">
        <v>299</v>
      </c>
      <c r="C501" t="s">
        <v>129</v>
      </c>
      <c r="D501" t="s">
        <v>310</v>
      </c>
      <c r="E501" t="s">
        <v>24</v>
      </c>
      <c r="F501" t="s">
        <v>27</v>
      </c>
      <c r="G501" t="s">
        <v>153</v>
      </c>
      <c r="H501" t="s">
        <v>401</v>
      </c>
      <c r="I501" t="s">
        <v>336</v>
      </c>
      <c r="J501" t="s">
        <v>91</v>
      </c>
      <c r="K501" t="s">
        <v>41</v>
      </c>
      <c r="L501" t="s">
        <v>32</v>
      </c>
      <c r="M501" t="s">
        <v>104</v>
      </c>
      <c r="N501" t="s">
        <v>1194</v>
      </c>
      <c r="O501" t="s">
        <v>402</v>
      </c>
      <c r="P501">
        <v>11999</v>
      </c>
      <c r="R501" t="s">
        <v>235</v>
      </c>
      <c r="T501" t="s">
        <v>43</v>
      </c>
      <c r="U501" t="s">
        <v>29</v>
      </c>
      <c r="V501" t="s">
        <v>306</v>
      </c>
      <c r="W501" t="s">
        <v>361</v>
      </c>
      <c r="Y501" s="1">
        <v>42634.312048611115</v>
      </c>
      <c r="Z501" s="1">
        <v>42640.874675925923</v>
      </c>
    </row>
    <row r="502" spans="1:27" x14ac:dyDescent="0.3">
      <c r="A502">
        <v>89397</v>
      </c>
      <c r="B502" t="s">
        <v>211</v>
      </c>
      <c r="C502" t="s">
        <v>129</v>
      </c>
      <c r="D502" t="s">
        <v>310</v>
      </c>
      <c r="E502" t="s">
        <v>24</v>
      </c>
      <c r="F502" t="s">
        <v>27</v>
      </c>
      <c r="G502" t="s">
        <v>169</v>
      </c>
      <c r="H502" t="s">
        <v>400</v>
      </c>
      <c r="I502" t="s">
        <v>190</v>
      </c>
      <c r="J502" t="s">
        <v>91</v>
      </c>
      <c r="K502" t="s">
        <v>41</v>
      </c>
      <c r="L502" t="s">
        <v>32</v>
      </c>
      <c r="M502" t="s">
        <v>369</v>
      </c>
      <c r="N502" t="s">
        <v>1194</v>
      </c>
      <c r="O502" t="s">
        <v>392</v>
      </c>
      <c r="R502" t="s">
        <v>235</v>
      </c>
      <c r="T502" t="s">
        <v>43</v>
      </c>
      <c r="U502" t="s">
        <v>29</v>
      </c>
      <c r="V502" t="s">
        <v>26</v>
      </c>
      <c r="W502" t="s">
        <v>361</v>
      </c>
      <c r="Y502" s="1">
        <v>42634.314375000002</v>
      </c>
      <c r="Z502" s="1">
        <v>42718.903495370374</v>
      </c>
    </row>
    <row r="503" spans="1:27" x14ac:dyDescent="0.3">
      <c r="A503">
        <v>89854</v>
      </c>
      <c r="B503" t="s">
        <v>214</v>
      </c>
      <c r="C503" t="s">
        <v>129</v>
      </c>
      <c r="D503" t="s">
        <v>310</v>
      </c>
      <c r="E503" t="s">
        <v>24</v>
      </c>
      <c r="F503" t="s">
        <v>27</v>
      </c>
      <c r="G503" t="s">
        <v>153</v>
      </c>
      <c r="H503" t="s">
        <v>398</v>
      </c>
      <c r="I503" t="s">
        <v>915</v>
      </c>
      <c r="J503" t="s">
        <v>214</v>
      </c>
      <c r="K503" t="s">
        <v>41</v>
      </c>
      <c r="L503" t="s">
        <v>32</v>
      </c>
      <c r="M503" t="s">
        <v>369</v>
      </c>
      <c r="N503" t="s">
        <v>1194</v>
      </c>
      <c r="O503" t="s">
        <v>399</v>
      </c>
      <c r="R503" t="s">
        <v>235</v>
      </c>
      <c r="T503" t="s">
        <v>43</v>
      </c>
      <c r="U503" t="s">
        <v>37</v>
      </c>
      <c r="V503" t="s">
        <v>269</v>
      </c>
      <c r="W503" t="s">
        <v>361</v>
      </c>
      <c r="Y503" s="1">
        <v>42642.382789351854</v>
      </c>
      <c r="Z503" s="1">
        <v>42662.247106481482</v>
      </c>
    </row>
    <row r="504" spans="1:27" x14ac:dyDescent="0.3">
      <c r="A504">
        <v>91476</v>
      </c>
      <c r="B504" t="s">
        <v>325</v>
      </c>
      <c r="C504" t="s">
        <v>129</v>
      </c>
      <c r="D504" t="s">
        <v>310</v>
      </c>
      <c r="E504" t="s">
        <v>149</v>
      </c>
      <c r="F504" t="s">
        <v>27</v>
      </c>
      <c r="G504" t="s">
        <v>120</v>
      </c>
      <c r="H504" t="s">
        <v>952</v>
      </c>
      <c r="I504" t="s">
        <v>302</v>
      </c>
      <c r="J504" t="s">
        <v>91</v>
      </c>
      <c r="K504" t="s">
        <v>41</v>
      </c>
      <c r="L504" t="s">
        <v>240</v>
      </c>
      <c r="M504" t="s">
        <v>185</v>
      </c>
      <c r="N504" t="s">
        <v>1194</v>
      </c>
      <c r="O504" t="s">
        <v>1194</v>
      </c>
      <c r="R504" t="s">
        <v>235</v>
      </c>
      <c r="T504" t="s">
        <v>43</v>
      </c>
      <c r="U504" t="s">
        <v>45</v>
      </c>
      <c r="V504" t="s">
        <v>235</v>
      </c>
      <c r="W504" t="s">
        <v>1194</v>
      </c>
      <c r="Y504" s="1">
        <v>42670.437557870369</v>
      </c>
      <c r="Z504" s="1">
        <v>42779.999050925922</v>
      </c>
    </row>
    <row r="505" spans="1:27" x14ac:dyDescent="0.3">
      <c r="A505">
        <v>91764</v>
      </c>
      <c r="B505" t="s">
        <v>268</v>
      </c>
      <c r="C505" t="s">
        <v>129</v>
      </c>
      <c r="D505" t="s">
        <v>310</v>
      </c>
      <c r="E505" t="s">
        <v>262</v>
      </c>
      <c r="F505" t="s">
        <v>27</v>
      </c>
      <c r="G505" t="s">
        <v>187</v>
      </c>
      <c r="H505" t="s">
        <v>951</v>
      </c>
      <c r="I505" t="s">
        <v>950</v>
      </c>
      <c r="J505" t="s">
        <v>91</v>
      </c>
      <c r="K505" t="s">
        <v>41</v>
      </c>
      <c r="L505" t="s">
        <v>240</v>
      </c>
      <c r="M505" t="s">
        <v>185</v>
      </c>
      <c r="N505" t="s">
        <v>1194</v>
      </c>
      <c r="O505" t="s">
        <v>1194</v>
      </c>
      <c r="R505" t="s">
        <v>235</v>
      </c>
      <c r="T505" t="s">
        <v>67</v>
      </c>
      <c r="U505" t="s">
        <v>29</v>
      </c>
      <c r="V505" t="s">
        <v>235</v>
      </c>
      <c r="W505" t="s">
        <v>1194</v>
      </c>
      <c r="Y505" s="1">
        <v>42677.218807870369</v>
      </c>
      <c r="Z505" s="1">
        <v>42780.365046296298</v>
      </c>
    </row>
    <row r="506" spans="1:27" x14ac:dyDescent="0.3">
      <c r="A506">
        <v>92414</v>
      </c>
      <c r="B506" t="s">
        <v>292</v>
      </c>
      <c r="C506" t="s">
        <v>129</v>
      </c>
      <c r="D506" t="s">
        <v>397</v>
      </c>
      <c r="E506" t="s">
        <v>24</v>
      </c>
      <c r="F506" t="s">
        <v>27</v>
      </c>
      <c r="G506" t="s">
        <v>187</v>
      </c>
      <c r="H506" t="s">
        <v>396</v>
      </c>
      <c r="I506" t="s">
        <v>915</v>
      </c>
      <c r="J506" t="s">
        <v>91</v>
      </c>
      <c r="K506" t="s">
        <v>41</v>
      </c>
      <c r="L506" t="s">
        <v>32</v>
      </c>
      <c r="M506" t="s">
        <v>369</v>
      </c>
      <c r="N506" t="s">
        <v>1194</v>
      </c>
      <c r="O506" t="s">
        <v>392</v>
      </c>
      <c r="Q506" t="s">
        <v>395</v>
      </c>
      <c r="R506" t="s">
        <v>235</v>
      </c>
      <c r="T506" t="s">
        <v>43</v>
      </c>
      <c r="U506" t="s">
        <v>37</v>
      </c>
      <c r="V506" t="s">
        <v>26</v>
      </c>
      <c r="W506" t="s">
        <v>1194</v>
      </c>
      <c r="Y506" s="1">
        <v>42690.59238425926</v>
      </c>
      <c r="Z506" s="1">
        <v>42716.530844907407</v>
      </c>
      <c r="AA506" t="s">
        <v>394</v>
      </c>
    </row>
    <row r="507" spans="1:27" x14ac:dyDescent="0.3">
      <c r="A507">
        <v>92960</v>
      </c>
      <c r="B507" t="s">
        <v>268</v>
      </c>
      <c r="C507" t="s">
        <v>129</v>
      </c>
      <c r="D507" t="s">
        <v>218</v>
      </c>
      <c r="E507" t="s">
        <v>24</v>
      </c>
      <c r="F507" t="s">
        <v>27</v>
      </c>
      <c r="G507" t="s">
        <v>187</v>
      </c>
      <c r="H507" t="s">
        <v>393</v>
      </c>
      <c r="J507" t="s">
        <v>325</v>
      </c>
      <c r="K507" t="s">
        <v>41</v>
      </c>
      <c r="L507" t="s">
        <v>32</v>
      </c>
      <c r="M507" t="s">
        <v>369</v>
      </c>
      <c r="N507" t="s">
        <v>1194</v>
      </c>
      <c r="O507" t="s">
        <v>390</v>
      </c>
      <c r="R507" t="s">
        <v>235</v>
      </c>
      <c r="T507" t="s">
        <v>55</v>
      </c>
      <c r="U507" t="s">
        <v>45</v>
      </c>
      <c r="V507" t="s">
        <v>26</v>
      </c>
      <c r="W507" t="s">
        <v>1194</v>
      </c>
      <c r="Y507" s="1">
        <v>42702.252488425926</v>
      </c>
      <c r="Z507" s="1">
        <v>42726.308194444442</v>
      </c>
    </row>
    <row r="508" spans="1:27" x14ac:dyDescent="0.3">
      <c r="A508">
        <v>92968</v>
      </c>
      <c r="B508" t="s">
        <v>299</v>
      </c>
      <c r="C508" t="s">
        <v>129</v>
      </c>
      <c r="D508" t="s">
        <v>218</v>
      </c>
      <c r="E508" t="s">
        <v>24</v>
      </c>
      <c r="F508" t="s">
        <v>27</v>
      </c>
      <c r="G508" t="s">
        <v>153</v>
      </c>
      <c r="H508" t="s">
        <v>391</v>
      </c>
      <c r="I508" t="s">
        <v>299</v>
      </c>
      <c r="J508" t="s">
        <v>91</v>
      </c>
      <c r="K508" t="s">
        <v>41</v>
      </c>
      <c r="L508" t="s">
        <v>240</v>
      </c>
      <c r="M508" t="s">
        <v>365</v>
      </c>
      <c r="N508" t="s">
        <v>1194</v>
      </c>
      <c r="O508" t="s">
        <v>392</v>
      </c>
      <c r="P508">
        <v>12464</v>
      </c>
      <c r="R508" t="s">
        <v>235</v>
      </c>
      <c r="T508" t="s">
        <v>55</v>
      </c>
      <c r="U508" t="s">
        <v>37</v>
      </c>
      <c r="V508" t="s">
        <v>306</v>
      </c>
      <c r="W508" t="s">
        <v>1194</v>
      </c>
      <c r="Y508" s="1">
        <v>42702.400451388887</v>
      </c>
      <c r="Z508" s="1">
        <v>42767.704814814817</v>
      </c>
    </row>
    <row r="509" spans="1:27" x14ac:dyDescent="0.3">
      <c r="A509">
        <v>93128</v>
      </c>
      <c r="B509" t="s">
        <v>326</v>
      </c>
      <c r="C509" t="s">
        <v>129</v>
      </c>
      <c r="D509" t="s">
        <v>327</v>
      </c>
      <c r="E509" t="s">
        <v>24</v>
      </c>
      <c r="F509" t="s">
        <v>27</v>
      </c>
      <c r="G509" t="s">
        <v>153</v>
      </c>
      <c r="H509" t="s">
        <v>389</v>
      </c>
      <c r="I509" t="s">
        <v>914</v>
      </c>
      <c r="J509" t="s">
        <v>91</v>
      </c>
      <c r="K509" t="s">
        <v>41</v>
      </c>
      <c r="L509" t="s">
        <v>32</v>
      </c>
      <c r="M509" t="s">
        <v>369</v>
      </c>
      <c r="N509" t="s">
        <v>1194</v>
      </c>
      <c r="O509" t="s">
        <v>390</v>
      </c>
      <c r="P509">
        <v>12514</v>
      </c>
      <c r="R509" t="s">
        <v>235</v>
      </c>
      <c r="T509" t="s">
        <v>55</v>
      </c>
      <c r="U509" t="s">
        <v>37</v>
      </c>
      <c r="V509" t="s">
        <v>103</v>
      </c>
      <c r="W509" t="s">
        <v>1194</v>
      </c>
      <c r="Y509" s="1">
        <v>42704.660393518519</v>
      </c>
      <c r="Z509" s="1">
        <v>42738.033877314818</v>
      </c>
    </row>
    <row r="510" spans="1:27" x14ac:dyDescent="0.3">
      <c r="A510">
        <v>94020</v>
      </c>
      <c r="B510" t="s">
        <v>268</v>
      </c>
      <c r="C510" t="s">
        <v>129</v>
      </c>
      <c r="D510" t="s">
        <v>218</v>
      </c>
      <c r="E510" t="s">
        <v>24</v>
      </c>
      <c r="F510" t="s">
        <v>387</v>
      </c>
      <c r="G510" t="s">
        <v>187</v>
      </c>
      <c r="H510" t="s">
        <v>386</v>
      </c>
      <c r="I510" t="s">
        <v>913</v>
      </c>
      <c r="J510" t="s">
        <v>268</v>
      </c>
      <c r="K510" t="s">
        <v>41</v>
      </c>
      <c r="L510" t="s">
        <v>32</v>
      </c>
      <c r="M510" t="s">
        <v>365</v>
      </c>
      <c r="N510" t="s">
        <v>1194</v>
      </c>
      <c r="O510" t="s">
        <v>388</v>
      </c>
      <c r="R510" t="s">
        <v>235</v>
      </c>
      <c r="T510" t="s">
        <v>43</v>
      </c>
      <c r="U510" t="s">
        <v>29</v>
      </c>
      <c r="V510" t="s">
        <v>26</v>
      </c>
      <c r="W510" t="s">
        <v>1194</v>
      </c>
      <c r="Y510" s="1">
        <v>42730.001458333332</v>
      </c>
      <c r="Z510" s="1">
        <v>42769.239849537036</v>
      </c>
    </row>
    <row r="511" spans="1:27" x14ac:dyDescent="0.3">
      <c r="A511">
        <v>94617</v>
      </c>
      <c r="B511" t="s">
        <v>183</v>
      </c>
      <c r="C511" t="s">
        <v>129</v>
      </c>
      <c r="D511" t="s">
        <v>374</v>
      </c>
      <c r="E511" t="s">
        <v>149</v>
      </c>
      <c r="F511" t="s">
        <v>387</v>
      </c>
      <c r="G511" t="s">
        <v>49</v>
      </c>
      <c r="H511" t="s">
        <v>949</v>
      </c>
      <c r="J511" t="s">
        <v>328</v>
      </c>
      <c r="K511" t="s">
        <v>41</v>
      </c>
      <c r="L511" t="s">
        <v>240</v>
      </c>
      <c r="N511" t="s">
        <v>1194</v>
      </c>
      <c r="O511" t="s">
        <v>1194</v>
      </c>
      <c r="R511" t="s">
        <v>235</v>
      </c>
      <c r="T511" t="s">
        <v>55</v>
      </c>
      <c r="U511" t="s">
        <v>45</v>
      </c>
      <c r="V511" t="s">
        <v>235</v>
      </c>
      <c r="W511" t="s">
        <v>1194</v>
      </c>
      <c r="Y511" s="1">
        <v>42751.192395833335</v>
      </c>
      <c r="Z511" s="1">
        <v>42779.918599537035</v>
      </c>
    </row>
    <row r="512" spans="1:27" x14ac:dyDescent="0.3">
      <c r="A512">
        <v>95078</v>
      </c>
      <c r="B512" t="s">
        <v>183</v>
      </c>
      <c r="C512" t="s">
        <v>129</v>
      </c>
      <c r="D512" t="s">
        <v>374</v>
      </c>
      <c r="E512" t="s">
        <v>24</v>
      </c>
      <c r="F512" t="s">
        <v>27</v>
      </c>
      <c r="G512" t="s">
        <v>49</v>
      </c>
      <c r="H512" t="s">
        <v>379</v>
      </c>
      <c r="J512" t="s">
        <v>296</v>
      </c>
      <c r="K512" t="s">
        <v>41</v>
      </c>
      <c r="L512" t="s">
        <v>240</v>
      </c>
      <c r="M512" t="s">
        <v>44</v>
      </c>
      <c r="N512" t="s">
        <v>1194</v>
      </c>
      <c r="O512" t="s">
        <v>1194</v>
      </c>
      <c r="R512" t="s">
        <v>235</v>
      </c>
      <c r="T512" t="s">
        <v>55</v>
      </c>
      <c r="U512" t="s">
        <v>45</v>
      </c>
      <c r="V512" t="s">
        <v>235</v>
      </c>
      <c r="W512" t="s">
        <v>1194</v>
      </c>
      <c r="X512" t="s">
        <v>378</v>
      </c>
      <c r="Y512" s="1">
        <v>42761.723229166666</v>
      </c>
      <c r="Z512" s="1">
        <v>42762.487708333334</v>
      </c>
    </row>
    <row r="513" spans="1:27" x14ac:dyDescent="0.3">
      <c r="A513">
        <v>95135</v>
      </c>
      <c r="B513" t="s">
        <v>214</v>
      </c>
      <c r="C513" t="s">
        <v>129</v>
      </c>
      <c r="D513" t="s">
        <v>343</v>
      </c>
      <c r="E513" t="s">
        <v>149</v>
      </c>
      <c r="F513" t="s">
        <v>27</v>
      </c>
      <c r="G513" t="s">
        <v>169</v>
      </c>
      <c r="H513" t="s">
        <v>1197</v>
      </c>
      <c r="I513" t="s">
        <v>234</v>
      </c>
      <c r="J513" t="s">
        <v>91</v>
      </c>
      <c r="K513" t="s">
        <v>41</v>
      </c>
      <c r="L513" t="s">
        <v>240</v>
      </c>
      <c r="N513" t="s">
        <v>1194</v>
      </c>
      <c r="O513" t="s">
        <v>1194</v>
      </c>
      <c r="Q513" t="s">
        <v>1196</v>
      </c>
      <c r="R513" t="s">
        <v>235</v>
      </c>
      <c r="T513" t="s">
        <v>43</v>
      </c>
      <c r="U513" t="s">
        <v>29</v>
      </c>
      <c r="V513" t="s">
        <v>26</v>
      </c>
      <c r="W513" t="s">
        <v>1194</v>
      </c>
      <c r="Y513" s="1">
        <v>42762.388159722221</v>
      </c>
      <c r="Z513" s="1">
        <v>42787.313368055555</v>
      </c>
      <c r="AA513" t="s">
        <v>1195</v>
      </c>
    </row>
    <row r="514" spans="1:27" x14ac:dyDescent="0.3">
      <c r="A514">
        <v>95743</v>
      </c>
      <c r="B514" t="s">
        <v>296</v>
      </c>
      <c r="C514" t="s">
        <v>129</v>
      </c>
      <c r="D514" t="s">
        <v>374</v>
      </c>
      <c r="E514" t="s">
        <v>24</v>
      </c>
      <c r="F514" t="s">
        <v>27</v>
      </c>
      <c r="G514" t="s">
        <v>187</v>
      </c>
      <c r="H514" t="s">
        <v>372</v>
      </c>
      <c r="I514" t="s">
        <v>349</v>
      </c>
      <c r="J514" t="s">
        <v>91</v>
      </c>
      <c r="K514" t="s">
        <v>41</v>
      </c>
      <c r="L514" t="s">
        <v>240</v>
      </c>
      <c r="M514" t="s">
        <v>185</v>
      </c>
      <c r="N514" t="s">
        <v>1194</v>
      </c>
      <c r="O514" t="s">
        <v>373</v>
      </c>
      <c r="R514" t="s">
        <v>235</v>
      </c>
      <c r="T514" t="s">
        <v>67</v>
      </c>
      <c r="U514" t="s">
        <v>45</v>
      </c>
      <c r="V514" t="s">
        <v>235</v>
      </c>
      <c r="W514" t="s">
        <v>361</v>
      </c>
      <c r="Y514" s="1">
        <v>42776.651666666665</v>
      </c>
      <c r="Z514" s="1">
        <v>42781.410891203705</v>
      </c>
    </row>
    <row r="515" spans="1:27" x14ac:dyDescent="0.3">
      <c r="A515">
        <v>77130</v>
      </c>
      <c r="B515" t="s">
        <v>105</v>
      </c>
      <c r="C515" t="s">
        <v>106</v>
      </c>
      <c r="D515" t="s">
        <v>252</v>
      </c>
      <c r="E515" t="s">
        <v>24</v>
      </c>
      <c r="F515" t="s">
        <v>27</v>
      </c>
      <c r="G515" t="s">
        <v>187</v>
      </c>
      <c r="H515" t="s">
        <v>371</v>
      </c>
      <c r="I515" t="s">
        <v>140</v>
      </c>
      <c r="J515" t="s">
        <v>259</v>
      </c>
      <c r="K515" t="s">
        <v>41</v>
      </c>
      <c r="L515" t="s">
        <v>32</v>
      </c>
      <c r="N515" t="s">
        <v>1194</v>
      </c>
      <c r="O515" t="s">
        <v>1194</v>
      </c>
      <c r="R515" t="s">
        <v>235</v>
      </c>
      <c r="T515" t="s">
        <v>43</v>
      </c>
      <c r="U515" t="s">
        <v>37</v>
      </c>
      <c r="V515" t="s">
        <v>26</v>
      </c>
      <c r="W515" t="s">
        <v>1194</v>
      </c>
      <c r="Y515" s="1">
        <v>42416.195289351854</v>
      </c>
      <c r="Z515" s="1">
        <v>42446.012118055558</v>
      </c>
    </row>
    <row r="516" spans="1:27" x14ac:dyDescent="0.3">
      <c r="A516">
        <v>91708</v>
      </c>
      <c r="B516" t="s">
        <v>370</v>
      </c>
      <c r="C516" t="s">
        <v>106</v>
      </c>
      <c r="D516" t="s">
        <v>252</v>
      </c>
      <c r="E516" t="s">
        <v>24</v>
      </c>
      <c r="F516" t="s">
        <v>27</v>
      </c>
      <c r="G516" t="s">
        <v>187</v>
      </c>
      <c r="H516" t="s">
        <v>367</v>
      </c>
      <c r="I516" t="s">
        <v>349</v>
      </c>
      <c r="J516" t="s">
        <v>260</v>
      </c>
      <c r="K516" t="s">
        <v>41</v>
      </c>
      <c r="L516" t="s">
        <v>32</v>
      </c>
      <c r="M516" t="s">
        <v>369</v>
      </c>
      <c r="N516" t="s">
        <v>1194</v>
      </c>
      <c r="O516" t="s">
        <v>368</v>
      </c>
      <c r="Q516" t="s">
        <v>366</v>
      </c>
      <c r="R516" t="s">
        <v>235</v>
      </c>
      <c r="T516" t="s">
        <v>55</v>
      </c>
      <c r="U516" t="s">
        <v>37</v>
      </c>
      <c r="V516" t="s">
        <v>26</v>
      </c>
      <c r="W516" t="s">
        <v>1194</v>
      </c>
      <c r="Y516" s="1">
        <v>42676.292361111111</v>
      </c>
      <c r="Z516" s="1">
        <v>42688.943564814814</v>
      </c>
    </row>
    <row r="517" spans="1:27" x14ac:dyDescent="0.3">
      <c r="A517">
        <v>94408</v>
      </c>
      <c r="B517" t="s">
        <v>139</v>
      </c>
      <c r="C517" t="s">
        <v>106</v>
      </c>
      <c r="D517" t="s">
        <v>141</v>
      </c>
      <c r="E517" t="s">
        <v>24</v>
      </c>
      <c r="F517" t="s">
        <v>27</v>
      </c>
      <c r="G517" t="s">
        <v>187</v>
      </c>
      <c r="H517" t="s">
        <v>363</v>
      </c>
      <c r="I517" t="s">
        <v>913</v>
      </c>
      <c r="J517" t="s">
        <v>91</v>
      </c>
      <c r="K517" t="s">
        <v>41</v>
      </c>
      <c r="L517" t="s">
        <v>240</v>
      </c>
      <c r="M517" t="s">
        <v>365</v>
      </c>
      <c r="N517" t="s">
        <v>1194</v>
      </c>
      <c r="O517" t="s">
        <v>364</v>
      </c>
      <c r="Q517" t="s">
        <v>362</v>
      </c>
      <c r="R517" t="s">
        <v>235</v>
      </c>
      <c r="T517" t="s">
        <v>67</v>
      </c>
      <c r="U517" t="s">
        <v>29</v>
      </c>
      <c r="V517" t="s">
        <v>26</v>
      </c>
      <c r="W517" t="s">
        <v>361</v>
      </c>
      <c r="Y517" s="1">
        <v>42745.494849537034</v>
      </c>
      <c r="Z517" s="1">
        <v>42787.231863425928</v>
      </c>
    </row>
    <row r="518" spans="1:27" x14ac:dyDescent="0.3">
      <c r="A518">
        <v>95214</v>
      </c>
      <c r="B518" t="s">
        <v>139</v>
      </c>
      <c r="C518" t="s">
        <v>106</v>
      </c>
      <c r="D518" t="s">
        <v>252</v>
      </c>
      <c r="E518" t="s">
        <v>303</v>
      </c>
      <c r="F518" t="s">
        <v>27</v>
      </c>
      <c r="G518" t="s">
        <v>117</v>
      </c>
      <c r="H518" t="s">
        <v>948</v>
      </c>
      <c r="I518" t="s">
        <v>260</v>
      </c>
      <c r="J518" t="s">
        <v>260</v>
      </c>
      <c r="K518" t="s">
        <v>41</v>
      </c>
      <c r="L518" t="s">
        <v>240</v>
      </c>
      <c r="M518" t="s">
        <v>365</v>
      </c>
      <c r="N518" t="s">
        <v>1194</v>
      </c>
      <c r="O518" t="s">
        <v>364</v>
      </c>
      <c r="R518" t="s">
        <v>235</v>
      </c>
      <c r="T518" t="s">
        <v>55</v>
      </c>
      <c r="U518" t="s">
        <v>37</v>
      </c>
      <c r="V518" t="s">
        <v>26</v>
      </c>
      <c r="W518" t="s">
        <v>1194</v>
      </c>
      <c r="Y518" s="1">
        <v>42765.943553240744</v>
      </c>
      <c r="Z518" s="1">
        <v>42767.236608796295</v>
      </c>
    </row>
    <row r="519" spans="1:27" x14ac:dyDescent="0.3">
      <c r="A519">
        <v>84134</v>
      </c>
      <c r="B519" t="s">
        <v>137</v>
      </c>
      <c r="C519" t="s">
        <v>95</v>
      </c>
      <c r="D519" t="s">
        <v>168</v>
      </c>
      <c r="E519" t="s">
        <v>24</v>
      </c>
      <c r="F519" t="s">
        <v>27</v>
      </c>
      <c r="G519" t="s">
        <v>275</v>
      </c>
      <c r="H519" t="s">
        <v>360</v>
      </c>
      <c r="I519" t="s">
        <v>302</v>
      </c>
      <c r="J519" t="s">
        <v>102</v>
      </c>
      <c r="K519" t="s">
        <v>60</v>
      </c>
      <c r="L519" t="s">
        <v>32</v>
      </c>
      <c r="N519" t="s">
        <v>1194</v>
      </c>
      <c r="O519" t="s">
        <v>1194</v>
      </c>
      <c r="R519" t="s">
        <v>235</v>
      </c>
      <c r="T519" t="s">
        <v>67</v>
      </c>
      <c r="U519" t="s">
        <v>60</v>
      </c>
      <c r="V519" t="s">
        <v>26</v>
      </c>
      <c r="W519" t="s">
        <v>1194</v>
      </c>
      <c r="Y519" s="1">
        <v>42527.53943287037</v>
      </c>
      <c r="Z519" s="1">
        <v>42527.566770833335</v>
      </c>
    </row>
    <row r="520" spans="1:27" x14ac:dyDescent="0.3">
      <c r="A520">
        <v>80074</v>
      </c>
      <c r="B520" t="s">
        <v>137</v>
      </c>
      <c r="C520" t="s">
        <v>95</v>
      </c>
      <c r="D520" t="s">
        <v>138</v>
      </c>
      <c r="E520" t="s">
        <v>24</v>
      </c>
      <c r="F520" t="s">
        <v>27</v>
      </c>
      <c r="G520" t="s">
        <v>153</v>
      </c>
      <c r="H520" t="s">
        <v>359</v>
      </c>
      <c r="J520" t="s">
        <v>102</v>
      </c>
      <c r="K520" t="s">
        <v>41</v>
      </c>
      <c r="L520" t="s">
        <v>32</v>
      </c>
      <c r="N520" t="s">
        <v>1194</v>
      </c>
      <c r="O520" t="s">
        <v>1194</v>
      </c>
      <c r="P520">
        <v>10688</v>
      </c>
      <c r="Q520" t="s">
        <v>358</v>
      </c>
      <c r="R520" t="s">
        <v>235</v>
      </c>
      <c r="T520" t="s">
        <v>55</v>
      </c>
      <c r="U520" t="s">
        <v>37</v>
      </c>
      <c r="V520" t="s">
        <v>103</v>
      </c>
      <c r="W520" t="s">
        <v>1194</v>
      </c>
      <c r="Y520" s="1">
        <v>42461.59646990741</v>
      </c>
      <c r="Z520" s="1">
        <v>42587.520879629628</v>
      </c>
    </row>
    <row r="521" spans="1:27" x14ac:dyDescent="0.3">
      <c r="A521">
        <v>80903</v>
      </c>
      <c r="B521" t="s">
        <v>137</v>
      </c>
      <c r="C521" t="s">
        <v>95</v>
      </c>
      <c r="D521" t="s">
        <v>138</v>
      </c>
      <c r="E521" t="s">
        <v>24</v>
      </c>
      <c r="F521" t="s">
        <v>27</v>
      </c>
      <c r="G521" t="s">
        <v>187</v>
      </c>
      <c r="H521" t="s">
        <v>357</v>
      </c>
      <c r="J521" t="s">
        <v>102</v>
      </c>
      <c r="K521" t="s">
        <v>41</v>
      </c>
      <c r="L521" t="s">
        <v>32</v>
      </c>
      <c r="N521" t="s">
        <v>1194</v>
      </c>
      <c r="O521" t="s">
        <v>1194</v>
      </c>
      <c r="R521" t="s">
        <v>235</v>
      </c>
      <c r="T521" t="s">
        <v>55</v>
      </c>
      <c r="U521" t="s">
        <v>37</v>
      </c>
      <c r="V521" t="s">
        <v>26</v>
      </c>
      <c r="W521" t="s">
        <v>1194</v>
      </c>
      <c r="Y521" s="1">
        <v>42474.603842592594</v>
      </c>
      <c r="Z521" s="1">
        <v>42528.636134259257</v>
      </c>
    </row>
    <row r="522" spans="1:27" x14ac:dyDescent="0.3">
      <c r="A522">
        <v>83976</v>
      </c>
      <c r="B522" t="s">
        <v>137</v>
      </c>
      <c r="C522" t="s">
        <v>95</v>
      </c>
      <c r="D522" t="s">
        <v>138</v>
      </c>
      <c r="E522" t="s">
        <v>24</v>
      </c>
      <c r="F522" t="s">
        <v>27</v>
      </c>
      <c r="G522" t="s">
        <v>58</v>
      </c>
      <c r="H522" t="s">
        <v>356</v>
      </c>
      <c r="I522" t="s">
        <v>102</v>
      </c>
      <c r="J522" t="s">
        <v>102</v>
      </c>
      <c r="K522" t="s">
        <v>41</v>
      </c>
      <c r="L522" t="s">
        <v>32</v>
      </c>
      <c r="N522" t="s">
        <v>1194</v>
      </c>
      <c r="O522" t="s">
        <v>1194</v>
      </c>
      <c r="P522">
        <v>11160</v>
      </c>
      <c r="R522" t="s">
        <v>235</v>
      </c>
      <c r="T522" t="s">
        <v>55</v>
      </c>
      <c r="U522" t="s">
        <v>45</v>
      </c>
      <c r="V522" t="s">
        <v>26</v>
      </c>
      <c r="W522" t="s">
        <v>1194</v>
      </c>
      <c r="Y522" s="1">
        <v>42523.562222222223</v>
      </c>
      <c r="Z522" s="1">
        <v>42541.602685185186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527"/>
  <sheetViews>
    <sheetView workbookViewId="0">
      <selection activeCell="H30" sqref="H30"/>
    </sheetView>
  </sheetViews>
  <sheetFormatPr defaultRowHeight="14.4" x14ac:dyDescent="0.3"/>
  <sheetData>
    <row r="1" spans="1:27" x14ac:dyDescent="0.3">
      <c r="A1" t="s">
        <v>0</v>
      </c>
      <c r="B1" t="s">
        <v>1</v>
      </c>
      <c r="C1" t="s">
        <v>2</v>
      </c>
      <c r="D1" t="s">
        <v>17</v>
      </c>
      <c r="E1" t="s">
        <v>3</v>
      </c>
      <c r="F1" t="s">
        <v>12</v>
      </c>
      <c r="G1" t="s">
        <v>5</v>
      </c>
      <c r="H1" t="s">
        <v>6</v>
      </c>
      <c r="I1" t="s">
        <v>947</v>
      </c>
      <c r="J1" t="s">
        <v>9</v>
      </c>
      <c r="K1" t="s">
        <v>4</v>
      </c>
      <c r="L1" t="s">
        <v>18</v>
      </c>
      <c r="M1" t="s">
        <v>15</v>
      </c>
      <c r="N1" t="s">
        <v>21</v>
      </c>
      <c r="O1" t="s">
        <v>19</v>
      </c>
      <c r="P1" t="s">
        <v>345</v>
      </c>
      <c r="Q1" t="s">
        <v>912</v>
      </c>
      <c r="R1" t="s">
        <v>8</v>
      </c>
      <c r="S1" t="s">
        <v>911</v>
      </c>
      <c r="T1" t="s">
        <v>7</v>
      </c>
      <c r="U1" t="s">
        <v>16</v>
      </c>
      <c r="V1" t="s">
        <v>13</v>
      </c>
      <c r="W1" t="s">
        <v>910</v>
      </c>
      <c r="X1" t="s">
        <v>909</v>
      </c>
      <c r="Y1" t="s">
        <v>14</v>
      </c>
      <c r="Z1" t="s">
        <v>11</v>
      </c>
      <c r="AA1" t="s">
        <v>10</v>
      </c>
    </row>
    <row r="2" spans="1:27" x14ac:dyDescent="0.3">
      <c r="A2">
        <v>95104</v>
      </c>
      <c r="B2" t="s">
        <v>340</v>
      </c>
      <c r="C2" t="s">
        <v>184</v>
      </c>
      <c r="D2" t="s">
        <v>293</v>
      </c>
      <c r="E2" t="s">
        <v>262</v>
      </c>
      <c r="F2" t="s">
        <v>27</v>
      </c>
      <c r="G2" t="s">
        <v>187</v>
      </c>
      <c r="H2" t="s">
        <v>1193</v>
      </c>
      <c r="I2" t="s">
        <v>967</v>
      </c>
      <c r="J2" t="s">
        <v>967</v>
      </c>
      <c r="K2" t="s">
        <v>41</v>
      </c>
      <c r="L2" t="s">
        <v>28</v>
      </c>
      <c r="M2" t="s">
        <v>185</v>
      </c>
      <c r="N2" t="s">
        <v>31</v>
      </c>
      <c r="O2" t="s">
        <v>31</v>
      </c>
      <c r="R2" t="s">
        <v>765</v>
      </c>
      <c r="T2" t="s">
        <v>43</v>
      </c>
      <c r="U2" t="s">
        <v>29</v>
      </c>
      <c r="V2" t="s">
        <v>26</v>
      </c>
      <c r="W2" t="s">
        <v>31</v>
      </c>
      <c r="Y2" s="1">
        <v>42762.133136574077</v>
      </c>
      <c r="Z2" s="1">
        <v>42762.215185185189</v>
      </c>
    </row>
    <row r="3" spans="1:27" x14ac:dyDescent="0.3">
      <c r="A3">
        <v>95810</v>
      </c>
      <c r="B3" t="s">
        <v>183</v>
      </c>
      <c r="C3" t="s">
        <v>184</v>
      </c>
      <c r="D3" t="s">
        <v>186</v>
      </c>
      <c r="E3" t="s">
        <v>262</v>
      </c>
      <c r="F3" t="s">
        <v>27</v>
      </c>
      <c r="G3" t="s">
        <v>169</v>
      </c>
      <c r="H3" t="s">
        <v>1192</v>
      </c>
      <c r="I3" t="s">
        <v>234</v>
      </c>
      <c r="J3" t="s">
        <v>234</v>
      </c>
      <c r="K3" t="s">
        <v>41</v>
      </c>
      <c r="L3" t="s">
        <v>32</v>
      </c>
      <c r="N3" t="s">
        <v>31</v>
      </c>
      <c r="O3" t="s">
        <v>31</v>
      </c>
      <c r="Q3" t="s">
        <v>366</v>
      </c>
      <c r="R3" t="s">
        <v>765</v>
      </c>
      <c r="T3" t="s">
        <v>43</v>
      </c>
      <c r="U3" t="s">
        <v>29</v>
      </c>
      <c r="V3" t="s">
        <v>26</v>
      </c>
      <c r="W3" t="s">
        <v>31</v>
      </c>
      <c r="Y3" s="1">
        <v>42779.483807870369</v>
      </c>
      <c r="Z3" s="1">
        <v>42780.380057870374</v>
      </c>
    </row>
    <row r="4" spans="1:27" x14ac:dyDescent="0.3">
      <c r="A4">
        <v>91664</v>
      </c>
      <c r="B4" t="s">
        <v>299</v>
      </c>
      <c r="C4" t="s">
        <v>129</v>
      </c>
      <c r="D4" t="s">
        <v>343</v>
      </c>
      <c r="E4" t="s">
        <v>262</v>
      </c>
      <c r="F4" t="s">
        <v>27</v>
      </c>
      <c r="G4" t="s">
        <v>120</v>
      </c>
      <c r="H4" t="s">
        <v>1191</v>
      </c>
      <c r="I4" t="s">
        <v>230</v>
      </c>
      <c r="J4" t="s">
        <v>1125</v>
      </c>
      <c r="K4" t="s">
        <v>41</v>
      </c>
      <c r="L4" t="s">
        <v>32</v>
      </c>
      <c r="N4" t="s">
        <v>31</v>
      </c>
      <c r="O4" t="s">
        <v>31</v>
      </c>
      <c r="Q4" t="s">
        <v>1190</v>
      </c>
      <c r="R4" t="s">
        <v>765</v>
      </c>
      <c r="T4" t="s">
        <v>43</v>
      </c>
      <c r="U4" t="s">
        <v>37</v>
      </c>
      <c r="V4" t="s">
        <v>26</v>
      </c>
      <c r="W4" t="s">
        <v>31</v>
      </c>
      <c r="Y4" s="1">
        <v>42676.09878472222</v>
      </c>
      <c r="Z4" s="1">
        <v>42782.462407407409</v>
      </c>
    </row>
    <row r="5" spans="1:27" x14ac:dyDescent="0.3">
      <c r="A5">
        <v>95159</v>
      </c>
      <c r="B5" t="s">
        <v>154</v>
      </c>
      <c r="C5" t="s">
        <v>129</v>
      </c>
      <c r="D5" t="s">
        <v>218</v>
      </c>
      <c r="E5" t="s">
        <v>262</v>
      </c>
      <c r="F5" t="s">
        <v>27</v>
      </c>
      <c r="G5" t="s">
        <v>187</v>
      </c>
      <c r="H5" t="s">
        <v>1189</v>
      </c>
      <c r="I5" t="s">
        <v>229</v>
      </c>
      <c r="J5" t="s">
        <v>229</v>
      </c>
      <c r="K5" t="s">
        <v>41</v>
      </c>
      <c r="L5" t="s">
        <v>28</v>
      </c>
      <c r="N5" t="s">
        <v>31</v>
      </c>
      <c r="O5" t="s">
        <v>31</v>
      </c>
      <c r="R5" t="s">
        <v>765</v>
      </c>
      <c r="T5" t="s">
        <v>43</v>
      </c>
      <c r="U5" t="s">
        <v>29</v>
      </c>
      <c r="V5" t="s">
        <v>26</v>
      </c>
      <c r="W5" t="s">
        <v>31</v>
      </c>
      <c r="Y5" s="1">
        <v>42764.995104166665</v>
      </c>
      <c r="Z5" s="1">
        <v>42767.680347222224</v>
      </c>
      <c r="AA5" t="s">
        <v>394</v>
      </c>
    </row>
    <row r="6" spans="1:27" x14ac:dyDescent="0.3">
      <c r="A6">
        <v>67391</v>
      </c>
      <c r="B6" t="s">
        <v>908</v>
      </c>
      <c r="C6" t="s">
        <v>75</v>
      </c>
      <c r="D6" t="s">
        <v>907</v>
      </c>
      <c r="E6" t="s">
        <v>24</v>
      </c>
      <c r="F6" t="s">
        <v>27</v>
      </c>
      <c r="G6" t="s">
        <v>134</v>
      </c>
      <c r="H6" t="s">
        <v>906</v>
      </c>
      <c r="I6" t="s">
        <v>939</v>
      </c>
      <c r="J6" t="s">
        <v>77</v>
      </c>
      <c r="K6" t="s">
        <v>41</v>
      </c>
      <c r="L6" t="s">
        <v>32</v>
      </c>
      <c r="N6" t="s">
        <v>31</v>
      </c>
      <c r="O6" t="s">
        <v>31</v>
      </c>
      <c r="R6" t="s">
        <v>235</v>
      </c>
      <c r="T6" t="s">
        <v>43</v>
      </c>
      <c r="U6" t="s">
        <v>29</v>
      </c>
      <c r="V6" t="s">
        <v>78</v>
      </c>
      <c r="W6" t="s">
        <v>361</v>
      </c>
      <c r="Y6" s="1">
        <v>42235.691944444443</v>
      </c>
      <c r="Z6" s="1">
        <v>42754.434050925927</v>
      </c>
    </row>
    <row r="7" spans="1:27" x14ac:dyDescent="0.3">
      <c r="A7">
        <v>73459</v>
      </c>
      <c r="B7" t="s">
        <v>167</v>
      </c>
      <c r="C7" t="s">
        <v>75</v>
      </c>
      <c r="D7" t="s">
        <v>125</v>
      </c>
      <c r="E7" t="s">
        <v>24</v>
      </c>
      <c r="F7" t="s">
        <v>27</v>
      </c>
      <c r="G7" t="s">
        <v>127</v>
      </c>
      <c r="H7" t="s">
        <v>905</v>
      </c>
      <c r="I7" t="s">
        <v>167</v>
      </c>
      <c r="J7" t="s">
        <v>124</v>
      </c>
      <c r="K7" t="s">
        <v>41</v>
      </c>
      <c r="L7" t="s">
        <v>32</v>
      </c>
      <c r="N7" t="s">
        <v>31</v>
      </c>
      <c r="O7" t="s">
        <v>31</v>
      </c>
      <c r="R7" t="s">
        <v>235</v>
      </c>
      <c r="T7" t="s">
        <v>43</v>
      </c>
      <c r="U7" t="s">
        <v>29</v>
      </c>
      <c r="V7" t="s">
        <v>26</v>
      </c>
      <c r="W7" t="s">
        <v>31</v>
      </c>
      <c r="Y7" s="1">
        <v>42338.403599537036</v>
      </c>
      <c r="Z7" s="1">
        <v>42754.40011574074</v>
      </c>
    </row>
    <row r="8" spans="1:27" x14ac:dyDescent="0.3">
      <c r="A8">
        <v>73501</v>
      </c>
      <c r="B8" t="s">
        <v>124</v>
      </c>
      <c r="C8" t="s">
        <v>75</v>
      </c>
      <c r="D8" t="s">
        <v>125</v>
      </c>
      <c r="E8" t="s">
        <v>24</v>
      </c>
      <c r="F8" t="s">
        <v>27</v>
      </c>
      <c r="G8" t="s">
        <v>178</v>
      </c>
      <c r="H8" t="s">
        <v>904</v>
      </c>
      <c r="I8" t="s">
        <v>265</v>
      </c>
      <c r="J8" t="s">
        <v>77</v>
      </c>
      <c r="K8" t="s">
        <v>41</v>
      </c>
      <c r="L8" t="s">
        <v>32</v>
      </c>
      <c r="N8" t="s">
        <v>31</v>
      </c>
      <c r="O8" t="s">
        <v>31</v>
      </c>
      <c r="R8" t="s">
        <v>235</v>
      </c>
      <c r="S8" t="s">
        <v>426</v>
      </c>
      <c r="T8" t="s">
        <v>43</v>
      </c>
      <c r="U8" t="s">
        <v>29</v>
      </c>
      <c r="V8" t="s">
        <v>81</v>
      </c>
      <c r="W8" t="s">
        <v>31</v>
      </c>
      <c r="Y8" s="1">
        <v>42339.482881944445</v>
      </c>
      <c r="Z8" s="1">
        <v>42354.417627314811</v>
      </c>
    </row>
    <row r="9" spans="1:27" x14ac:dyDescent="0.3">
      <c r="A9">
        <v>74059</v>
      </c>
      <c r="B9" t="s">
        <v>903</v>
      </c>
      <c r="C9" t="s">
        <v>75</v>
      </c>
      <c r="D9" t="s">
        <v>902</v>
      </c>
      <c r="E9" t="s">
        <v>24</v>
      </c>
      <c r="F9" t="s">
        <v>27</v>
      </c>
      <c r="G9" t="s">
        <v>153</v>
      </c>
      <c r="H9" t="s">
        <v>901</v>
      </c>
      <c r="I9" t="s">
        <v>946</v>
      </c>
      <c r="J9" t="s">
        <v>77</v>
      </c>
      <c r="K9" t="s">
        <v>41</v>
      </c>
      <c r="L9" t="s">
        <v>32</v>
      </c>
      <c r="N9" t="s">
        <v>31</v>
      </c>
      <c r="O9" t="s">
        <v>31</v>
      </c>
      <c r="P9">
        <v>9783</v>
      </c>
      <c r="R9" t="s">
        <v>235</v>
      </c>
      <c r="T9" t="s">
        <v>55</v>
      </c>
      <c r="U9" t="s">
        <v>37</v>
      </c>
      <c r="V9" t="s">
        <v>78</v>
      </c>
      <c r="W9" t="s">
        <v>31</v>
      </c>
      <c r="Y9" s="1">
        <v>42349.665324074071</v>
      </c>
      <c r="Z9" s="1">
        <v>42376.397847222222</v>
      </c>
    </row>
    <row r="10" spans="1:27" x14ac:dyDescent="0.3">
      <c r="A10">
        <v>74769</v>
      </c>
      <c r="B10" t="s">
        <v>203</v>
      </c>
      <c r="C10" t="s">
        <v>75</v>
      </c>
      <c r="D10" t="s">
        <v>205</v>
      </c>
      <c r="E10" t="s">
        <v>24</v>
      </c>
      <c r="F10" t="s">
        <v>27</v>
      </c>
      <c r="G10" t="s">
        <v>153</v>
      </c>
      <c r="H10" t="s">
        <v>900</v>
      </c>
      <c r="I10" t="s">
        <v>939</v>
      </c>
      <c r="J10" t="s">
        <v>77</v>
      </c>
      <c r="K10" t="s">
        <v>41</v>
      </c>
      <c r="L10" t="s">
        <v>32</v>
      </c>
      <c r="N10" t="s">
        <v>31</v>
      </c>
      <c r="O10" t="s">
        <v>31</v>
      </c>
      <c r="P10">
        <v>9663</v>
      </c>
      <c r="Q10" t="s">
        <v>899</v>
      </c>
      <c r="R10" t="s">
        <v>235</v>
      </c>
      <c r="T10" t="s">
        <v>55</v>
      </c>
      <c r="U10" t="s">
        <v>45</v>
      </c>
      <c r="V10" t="s">
        <v>898</v>
      </c>
      <c r="W10" t="s">
        <v>31</v>
      </c>
      <c r="Y10" s="1">
        <v>42374.017222222225</v>
      </c>
      <c r="Z10" s="1">
        <v>42629.474270833336</v>
      </c>
    </row>
    <row r="11" spans="1:27" x14ac:dyDescent="0.3">
      <c r="A11">
        <v>74812</v>
      </c>
      <c r="B11" t="s">
        <v>193</v>
      </c>
      <c r="C11" t="s">
        <v>75</v>
      </c>
      <c r="D11" t="s">
        <v>79</v>
      </c>
      <c r="E11" t="s">
        <v>24</v>
      </c>
      <c r="F11" t="s">
        <v>27</v>
      </c>
      <c r="G11" t="s">
        <v>166</v>
      </c>
      <c r="H11" t="s">
        <v>897</v>
      </c>
      <c r="I11" t="s">
        <v>193</v>
      </c>
      <c r="J11" t="s">
        <v>77</v>
      </c>
      <c r="K11" t="s">
        <v>41</v>
      </c>
      <c r="L11" t="s">
        <v>32</v>
      </c>
      <c r="N11" t="s">
        <v>31</v>
      </c>
      <c r="O11" t="s">
        <v>31</v>
      </c>
      <c r="R11" t="s">
        <v>235</v>
      </c>
      <c r="T11" t="s">
        <v>43</v>
      </c>
      <c r="U11" t="s">
        <v>29</v>
      </c>
      <c r="V11" t="s">
        <v>194</v>
      </c>
      <c r="W11" t="s">
        <v>31</v>
      </c>
      <c r="Y11" s="1">
        <v>42374.311990740738</v>
      </c>
      <c r="Z11" s="1">
        <v>42377.124571759261</v>
      </c>
    </row>
    <row r="12" spans="1:27" x14ac:dyDescent="0.3">
      <c r="A12">
        <v>75007</v>
      </c>
      <c r="B12" t="s">
        <v>860</v>
      </c>
      <c r="C12" t="s">
        <v>75</v>
      </c>
      <c r="D12" t="s">
        <v>251</v>
      </c>
      <c r="E12" t="s">
        <v>24</v>
      </c>
      <c r="F12" t="s">
        <v>27</v>
      </c>
      <c r="G12" t="s">
        <v>76</v>
      </c>
      <c r="H12" t="s">
        <v>896</v>
      </c>
      <c r="I12" t="s">
        <v>942</v>
      </c>
      <c r="J12" t="s">
        <v>282</v>
      </c>
      <c r="K12" t="s">
        <v>41</v>
      </c>
      <c r="L12" t="s">
        <v>32</v>
      </c>
      <c r="N12" t="s">
        <v>31</v>
      </c>
      <c r="O12" t="s">
        <v>31</v>
      </c>
      <c r="R12" t="s">
        <v>235</v>
      </c>
      <c r="S12" t="s">
        <v>426</v>
      </c>
      <c r="T12" t="s">
        <v>43</v>
      </c>
      <c r="U12" t="s">
        <v>45</v>
      </c>
      <c r="V12" t="s">
        <v>235</v>
      </c>
      <c r="W12" t="s">
        <v>31</v>
      </c>
      <c r="Y12" s="1">
        <v>42378.786828703705</v>
      </c>
      <c r="Z12" s="1">
        <v>42506.689699074072</v>
      </c>
    </row>
    <row r="13" spans="1:27" x14ac:dyDescent="0.3">
      <c r="A13">
        <v>75181</v>
      </c>
      <c r="B13" t="s">
        <v>124</v>
      </c>
      <c r="C13" t="s">
        <v>75</v>
      </c>
      <c r="D13" t="s">
        <v>125</v>
      </c>
      <c r="E13" t="s">
        <v>24</v>
      </c>
      <c r="F13" t="s">
        <v>27</v>
      </c>
      <c r="G13" t="s">
        <v>158</v>
      </c>
      <c r="H13" t="s">
        <v>895</v>
      </c>
      <c r="I13" t="s">
        <v>179</v>
      </c>
      <c r="J13" t="s">
        <v>204</v>
      </c>
      <c r="K13" t="s">
        <v>41</v>
      </c>
      <c r="L13" t="s">
        <v>32</v>
      </c>
      <c r="N13" t="s">
        <v>31</v>
      </c>
      <c r="O13" t="s">
        <v>31</v>
      </c>
      <c r="R13" t="s">
        <v>235</v>
      </c>
      <c r="S13" t="s">
        <v>426</v>
      </c>
      <c r="T13" t="s">
        <v>43</v>
      </c>
      <c r="U13" t="s">
        <v>29</v>
      </c>
      <c r="V13" t="s">
        <v>81</v>
      </c>
      <c r="W13" t="s">
        <v>361</v>
      </c>
      <c r="X13" t="s">
        <v>894</v>
      </c>
      <c r="Y13" s="1">
        <v>42383.411111111112</v>
      </c>
      <c r="Z13" s="1">
        <v>42384.661481481482</v>
      </c>
    </row>
    <row r="14" spans="1:27" x14ac:dyDescent="0.3">
      <c r="A14">
        <v>75904</v>
      </c>
      <c r="B14" t="s">
        <v>124</v>
      </c>
      <c r="C14" t="s">
        <v>75</v>
      </c>
      <c r="D14" t="s">
        <v>125</v>
      </c>
      <c r="E14" t="s">
        <v>24</v>
      </c>
      <c r="F14" t="s">
        <v>27</v>
      </c>
      <c r="G14" t="s">
        <v>201</v>
      </c>
      <c r="H14" t="s">
        <v>893</v>
      </c>
      <c r="I14" t="s">
        <v>179</v>
      </c>
      <c r="J14" t="s">
        <v>204</v>
      </c>
      <c r="K14" t="s">
        <v>41</v>
      </c>
      <c r="L14" t="s">
        <v>32</v>
      </c>
      <c r="M14" t="s">
        <v>104</v>
      </c>
      <c r="N14" t="s">
        <v>338</v>
      </c>
      <c r="O14" t="s">
        <v>31</v>
      </c>
      <c r="R14" t="s">
        <v>235</v>
      </c>
      <c r="T14" t="s">
        <v>43</v>
      </c>
      <c r="U14" t="s">
        <v>29</v>
      </c>
      <c r="V14" t="s">
        <v>81</v>
      </c>
      <c r="W14" t="s">
        <v>31</v>
      </c>
      <c r="Y14" s="1">
        <v>42395.317881944444</v>
      </c>
      <c r="Z14" s="1">
        <v>42396.579201388886</v>
      </c>
    </row>
    <row r="15" spans="1:27" x14ac:dyDescent="0.3">
      <c r="A15">
        <v>76689</v>
      </c>
      <c r="B15" t="s">
        <v>333</v>
      </c>
      <c r="C15" t="s">
        <v>75</v>
      </c>
      <c r="D15" t="s">
        <v>892</v>
      </c>
      <c r="E15" t="s">
        <v>24</v>
      </c>
      <c r="F15" t="s">
        <v>27</v>
      </c>
      <c r="G15" t="s">
        <v>49</v>
      </c>
      <c r="H15" t="s">
        <v>891</v>
      </c>
      <c r="I15" t="s">
        <v>945</v>
      </c>
      <c r="J15" t="s">
        <v>77</v>
      </c>
      <c r="K15" t="s">
        <v>41</v>
      </c>
      <c r="L15" t="s">
        <v>32</v>
      </c>
      <c r="M15" t="s">
        <v>104</v>
      </c>
      <c r="N15" t="s">
        <v>31</v>
      </c>
      <c r="O15" t="s">
        <v>31</v>
      </c>
      <c r="R15" t="s">
        <v>235</v>
      </c>
      <c r="T15" t="s">
        <v>55</v>
      </c>
      <c r="U15" t="s">
        <v>45</v>
      </c>
      <c r="V15" t="s">
        <v>26</v>
      </c>
      <c r="W15" t="s">
        <v>31</v>
      </c>
      <c r="Y15" s="1">
        <v>42408.037037037036</v>
      </c>
      <c r="Z15" s="1">
        <v>42408.039305555554</v>
      </c>
    </row>
    <row r="16" spans="1:27" x14ac:dyDescent="0.3">
      <c r="A16">
        <v>77177</v>
      </c>
      <c r="B16" t="s">
        <v>318</v>
      </c>
      <c r="C16" t="s">
        <v>75</v>
      </c>
      <c r="D16" t="s">
        <v>267</v>
      </c>
      <c r="E16" t="s">
        <v>24</v>
      </c>
      <c r="F16" t="s">
        <v>387</v>
      </c>
      <c r="G16" t="s">
        <v>187</v>
      </c>
      <c r="H16" t="s">
        <v>890</v>
      </c>
      <c r="I16" t="s">
        <v>230</v>
      </c>
      <c r="J16" t="s">
        <v>77</v>
      </c>
      <c r="K16" t="s">
        <v>41</v>
      </c>
      <c r="L16" t="s">
        <v>32</v>
      </c>
      <c r="N16" t="s">
        <v>31</v>
      </c>
      <c r="O16" t="s">
        <v>31</v>
      </c>
      <c r="Q16" t="s">
        <v>889</v>
      </c>
      <c r="R16" t="s">
        <v>235</v>
      </c>
      <c r="T16" t="s">
        <v>43</v>
      </c>
      <c r="U16" t="s">
        <v>37</v>
      </c>
      <c r="V16" t="s">
        <v>26</v>
      </c>
      <c r="W16" t="s">
        <v>31</v>
      </c>
      <c r="Y16" s="1">
        <v>42416.540162037039</v>
      </c>
      <c r="Z16" s="1">
        <v>42667.564722222225</v>
      </c>
      <c r="AA16" t="s">
        <v>888</v>
      </c>
    </row>
    <row r="17" spans="1:26" x14ac:dyDescent="0.3">
      <c r="A17">
        <v>78626</v>
      </c>
      <c r="B17" t="s">
        <v>234</v>
      </c>
      <c r="C17" t="s">
        <v>75</v>
      </c>
      <c r="D17" t="s">
        <v>125</v>
      </c>
      <c r="E17" t="s">
        <v>24</v>
      </c>
      <c r="F17" t="s">
        <v>27</v>
      </c>
      <c r="G17" t="s">
        <v>187</v>
      </c>
      <c r="H17" t="s">
        <v>887</v>
      </c>
      <c r="I17" t="s">
        <v>913</v>
      </c>
      <c r="J17" t="s">
        <v>77</v>
      </c>
      <c r="K17" t="s">
        <v>41</v>
      </c>
      <c r="L17" t="s">
        <v>32</v>
      </c>
      <c r="M17" t="s">
        <v>104</v>
      </c>
      <c r="N17" t="s">
        <v>31</v>
      </c>
      <c r="O17" t="s">
        <v>31</v>
      </c>
      <c r="R17" t="s">
        <v>235</v>
      </c>
      <c r="S17" t="s">
        <v>426</v>
      </c>
      <c r="T17" t="s">
        <v>43</v>
      </c>
      <c r="U17" t="s">
        <v>29</v>
      </c>
      <c r="V17" t="s">
        <v>26</v>
      </c>
      <c r="W17" t="s">
        <v>31</v>
      </c>
      <c r="Y17" s="1">
        <v>42439.731296296297</v>
      </c>
      <c r="Z17" s="1">
        <v>42754.434895833336</v>
      </c>
    </row>
    <row r="18" spans="1:26" x14ac:dyDescent="0.3">
      <c r="A18">
        <v>80071</v>
      </c>
      <c r="B18" t="s">
        <v>246</v>
      </c>
      <c r="C18" t="s">
        <v>75</v>
      </c>
      <c r="D18" t="s">
        <v>247</v>
      </c>
      <c r="E18" t="s">
        <v>24</v>
      </c>
      <c r="F18" t="s">
        <v>27</v>
      </c>
      <c r="G18" t="s">
        <v>158</v>
      </c>
      <c r="H18" t="s">
        <v>886</v>
      </c>
      <c r="J18" t="s">
        <v>77</v>
      </c>
      <c r="K18" t="s">
        <v>41</v>
      </c>
      <c r="L18" t="s">
        <v>32</v>
      </c>
      <c r="N18" t="s">
        <v>31</v>
      </c>
      <c r="O18" t="s">
        <v>31</v>
      </c>
      <c r="R18" t="s">
        <v>235</v>
      </c>
      <c r="S18" t="s">
        <v>426</v>
      </c>
      <c r="T18" t="s">
        <v>55</v>
      </c>
      <c r="U18" t="s">
        <v>37</v>
      </c>
      <c r="V18" t="s">
        <v>235</v>
      </c>
      <c r="W18" t="s">
        <v>31</v>
      </c>
      <c r="Y18" s="1">
        <v>42461.5390625</v>
      </c>
      <c r="Z18" s="1">
        <v>42472.906875000001</v>
      </c>
    </row>
    <row r="19" spans="1:26" x14ac:dyDescent="0.3">
      <c r="A19">
        <v>80486</v>
      </c>
      <c r="B19" t="s">
        <v>333</v>
      </c>
      <c r="C19" t="s">
        <v>75</v>
      </c>
      <c r="D19" t="s">
        <v>125</v>
      </c>
      <c r="E19" t="s">
        <v>24</v>
      </c>
      <c r="F19" t="s">
        <v>27</v>
      </c>
      <c r="G19" t="s">
        <v>187</v>
      </c>
      <c r="H19" t="s">
        <v>885</v>
      </c>
      <c r="I19" t="s">
        <v>179</v>
      </c>
      <c r="J19" t="s">
        <v>124</v>
      </c>
      <c r="K19" t="s">
        <v>41</v>
      </c>
      <c r="L19" t="s">
        <v>32</v>
      </c>
      <c r="M19" t="s">
        <v>104</v>
      </c>
      <c r="N19" t="s">
        <v>31</v>
      </c>
      <c r="O19" t="s">
        <v>31</v>
      </c>
      <c r="R19" t="s">
        <v>235</v>
      </c>
      <c r="S19" t="s">
        <v>426</v>
      </c>
      <c r="T19" t="s">
        <v>43</v>
      </c>
      <c r="U19" t="s">
        <v>29</v>
      </c>
      <c r="V19" t="s">
        <v>81</v>
      </c>
      <c r="W19" t="s">
        <v>31</v>
      </c>
      <c r="Y19" s="1">
        <v>42468.405729166669</v>
      </c>
      <c r="Z19" s="1">
        <v>42480.603668981479</v>
      </c>
    </row>
    <row r="20" spans="1:26" x14ac:dyDescent="0.3">
      <c r="A20">
        <v>81363</v>
      </c>
      <c r="B20" t="s">
        <v>772</v>
      </c>
      <c r="C20" t="s">
        <v>75</v>
      </c>
      <c r="D20" t="s">
        <v>79</v>
      </c>
      <c r="E20" t="s">
        <v>24</v>
      </c>
      <c r="F20" t="s">
        <v>27</v>
      </c>
      <c r="G20" t="s">
        <v>42</v>
      </c>
      <c r="H20" t="s">
        <v>884</v>
      </c>
      <c r="I20" t="s">
        <v>193</v>
      </c>
      <c r="J20" t="s">
        <v>772</v>
      </c>
      <c r="K20" t="s">
        <v>41</v>
      </c>
      <c r="L20" t="s">
        <v>32</v>
      </c>
      <c r="M20" t="s">
        <v>185</v>
      </c>
      <c r="N20" t="s">
        <v>31</v>
      </c>
      <c r="O20" t="s">
        <v>31</v>
      </c>
      <c r="R20" t="s">
        <v>235</v>
      </c>
      <c r="S20" t="s">
        <v>426</v>
      </c>
      <c r="T20" t="s">
        <v>43</v>
      </c>
      <c r="U20" t="s">
        <v>45</v>
      </c>
      <c r="V20" t="s">
        <v>235</v>
      </c>
      <c r="W20" t="s">
        <v>31</v>
      </c>
      <c r="Y20" s="1">
        <v>42482.023101851853</v>
      </c>
      <c r="Z20" s="1">
        <v>42579.212384259263</v>
      </c>
    </row>
    <row r="21" spans="1:26" x14ac:dyDescent="0.3">
      <c r="A21">
        <v>83420</v>
      </c>
      <c r="B21" t="s">
        <v>333</v>
      </c>
      <c r="C21" t="s">
        <v>75</v>
      </c>
      <c r="D21" t="s">
        <v>125</v>
      </c>
      <c r="E21" t="s">
        <v>24</v>
      </c>
      <c r="F21" t="s">
        <v>387</v>
      </c>
      <c r="G21" t="s">
        <v>187</v>
      </c>
      <c r="H21" t="s">
        <v>883</v>
      </c>
      <c r="I21" t="s">
        <v>913</v>
      </c>
      <c r="J21" t="s">
        <v>204</v>
      </c>
      <c r="K21" t="s">
        <v>41</v>
      </c>
      <c r="L21" t="s">
        <v>32</v>
      </c>
      <c r="N21" t="s">
        <v>31</v>
      </c>
      <c r="O21" t="s">
        <v>31</v>
      </c>
      <c r="R21" t="s">
        <v>235</v>
      </c>
      <c r="S21" t="s">
        <v>426</v>
      </c>
      <c r="T21" t="s">
        <v>43</v>
      </c>
      <c r="U21" t="s">
        <v>29</v>
      </c>
      <c r="V21" t="s">
        <v>26</v>
      </c>
      <c r="W21" t="s">
        <v>31</v>
      </c>
      <c r="Y21" s="1">
        <v>42513.523113425923</v>
      </c>
      <c r="Z21" s="1">
        <v>42737.225590277776</v>
      </c>
    </row>
    <row r="22" spans="1:26" x14ac:dyDescent="0.3">
      <c r="A22">
        <v>83553</v>
      </c>
      <c r="B22" t="s">
        <v>800</v>
      </c>
      <c r="C22" t="s">
        <v>75</v>
      </c>
      <c r="D22" t="s">
        <v>79</v>
      </c>
      <c r="E22" t="s">
        <v>147</v>
      </c>
      <c r="F22" t="s">
        <v>27</v>
      </c>
      <c r="G22" t="s">
        <v>187</v>
      </c>
      <c r="H22" t="s">
        <v>1188</v>
      </c>
      <c r="I22" t="s">
        <v>800</v>
      </c>
      <c r="J22" t="s">
        <v>800</v>
      </c>
      <c r="K22" t="s">
        <v>41</v>
      </c>
      <c r="L22" t="s">
        <v>32</v>
      </c>
      <c r="N22" t="s">
        <v>31</v>
      </c>
      <c r="O22" t="s">
        <v>31</v>
      </c>
      <c r="R22" t="s">
        <v>235</v>
      </c>
      <c r="T22" t="s">
        <v>67</v>
      </c>
      <c r="U22" t="s">
        <v>37</v>
      </c>
      <c r="V22" t="s">
        <v>235</v>
      </c>
      <c r="W22" t="s">
        <v>31</v>
      </c>
      <c r="Y22" s="1">
        <v>42515.181539351855</v>
      </c>
      <c r="Z22" s="1">
        <v>42516.957824074074</v>
      </c>
    </row>
    <row r="23" spans="1:26" x14ac:dyDescent="0.3">
      <c r="A23">
        <v>84437</v>
      </c>
      <c r="B23" t="s">
        <v>146</v>
      </c>
      <c r="C23" t="s">
        <v>75</v>
      </c>
      <c r="D23" t="s">
        <v>79</v>
      </c>
      <c r="E23" t="s">
        <v>262</v>
      </c>
      <c r="F23" t="s">
        <v>27</v>
      </c>
      <c r="G23" t="s">
        <v>178</v>
      </c>
      <c r="H23" t="s">
        <v>1187</v>
      </c>
      <c r="I23" t="s">
        <v>193</v>
      </c>
      <c r="J23" t="s">
        <v>193</v>
      </c>
      <c r="K23" t="s">
        <v>41</v>
      </c>
      <c r="L23" t="s">
        <v>32</v>
      </c>
      <c r="M23" t="s">
        <v>185</v>
      </c>
      <c r="N23" t="s">
        <v>31</v>
      </c>
      <c r="O23" t="s">
        <v>31</v>
      </c>
      <c r="R23" t="s">
        <v>235</v>
      </c>
      <c r="T23" t="s">
        <v>67</v>
      </c>
      <c r="U23" t="s">
        <v>45</v>
      </c>
      <c r="V23" t="s">
        <v>235</v>
      </c>
      <c r="W23" t="s">
        <v>31</v>
      </c>
      <c r="Y23" s="1">
        <v>42533.996504629627</v>
      </c>
      <c r="Z23" s="1">
        <v>42573.5859375</v>
      </c>
    </row>
    <row r="24" spans="1:26" x14ac:dyDescent="0.3">
      <c r="A24">
        <v>84439</v>
      </c>
      <c r="B24" t="s">
        <v>74</v>
      </c>
      <c r="C24" t="s">
        <v>75</v>
      </c>
      <c r="D24" t="s">
        <v>79</v>
      </c>
      <c r="E24" t="s">
        <v>262</v>
      </c>
      <c r="F24" t="s">
        <v>27</v>
      </c>
      <c r="G24" t="s">
        <v>178</v>
      </c>
      <c r="H24" t="s">
        <v>1187</v>
      </c>
      <c r="I24" t="s">
        <v>193</v>
      </c>
      <c r="J24" t="s">
        <v>193</v>
      </c>
      <c r="K24" t="s">
        <v>41</v>
      </c>
      <c r="L24" t="s">
        <v>32</v>
      </c>
      <c r="N24" t="s">
        <v>31</v>
      </c>
      <c r="O24" t="s">
        <v>31</v>
      </c>
      <c r="R24" t="s">
        <v>235</v>
      </c>
      <c r="T24" t="s">
        <v>43</v>
      </c>
      <c r="U24" t="s">
        <v>45</v>
      </c>
      <c r="V24" t="s">
        <v>235</v>
      </c>
      <c r="W24" t="s">
        <v>31</v>
      </c>
      <c r="Y24" s="1">
        <v>42533.997916666667</v>
      </c>
      <c r="Z24" s="1">
        <v>42573.585925925923</v>
      </c>
    </row>
    <row r="25" spans="1:26" x14ac:dyDescent="0.3">
      <c r="A25">
        <v>85121</v>
      </c>
      <c r="B25" t="s">
        <v>124</v>
      </c>
      <c r="C25" t="s">
        <v>75</v>
      </c>
      <c r="D25" t="s">
        <v>125</v>
      </c>
      <c r="E25" t="s">
        <v>24</v>
      </c>
      <c r="F25" t="s">
        <v>27</v>
      </c>
      <c r="G25" t="s">
        <v>49</v>
      </c>
      <c r="H25" t="s">
        <v>882</v>
      </c>
      <c r="I25" t="s">
        <v>179</v>
      </c>
      <c r="J25" t="s">
        <v>77</v>
      </c>
      <c r="K25" t="s">
        <v>41</v>
      </c>
      <c r="L25" t="s">
        <v>32</v>
      </c>
      <c r="M25" t="s">
        <v>185</v>
      </c>
      <c r="N25" t="s">
        <v>31</v>
      </c>
      <c r="O25" t="s">
        <v>500</v>
      </c>
      <c r="R25" t="s">
        <v>235</v>
      </c>
      <c r="T25" t="s">
        <v>43</v>
      </c>
      <c r="U25" t="s">
        <v>45</v>
      </c>
      <c r="V25" t="s">
        <v>235</v>
      </c>
      <c r="W25" t="s">
        <v>31</v>
      </c>
      <c r="Y25" s="1">
        <v>42544.974953703706</v>
      </c>
      <c r="Z25" s="1">
        <v>42550.223611111112</v>
      </c>
    </row>
    <row r="26" spans="1:26" x14ac:dyDescent="0.3">
      <c r="A26">
        <v>85196</v>
      </c>
      <c r="B26" t="s">
        <v>124</v>
      </c>
      <c r="C26" t="s">
        <v>75</v>
      </c>
      <c r="D26" t="s">
        <v>125</v>
      </c>
      <c r="E26" t="s">
        <v>24</v>
      </c>
      <c r="F26" t="s">
        <v>387</v>
      </c>
      <c r="G26" t="s">
        <v>76</v>
      </c>
      <c r="H26" t="s">
        <v>881</v>
      </c>
      <c r="I26" t="s">
        <v>800</v>
      </c>
      <c r="J26" t="s">
        <v>77</v>
      </c>
      <c r="K26" t="s">
        <v>41</v>
      </c>
      <c r="L26" t="s">
        <v>32</v>
      </c>
      <c r="N26" t="s">
        <v>31</v>
      </c>
      <c r="O26" t="s">
        <v>31</v>
      </c>
      <c r="R26" t="s">
        <v>235</v>
      </c>
      <c r="T26" t="s">
        <v>43</v>
      </c>
      <c r="U26" t="s">
        <v>29</v>
      </c>
      <c r="V26" t="s">
        <v>26</v>
      </c>
      <c r="W26" t="s">
        <v>31</v>
      </c>
      <c r="Y26" s="1">
        <v>42548.407546296294</v>
      </c>
      <c r="Z26" s="1">
        <v>42737.888356481482</v>
      </c>
    </row>
    <row r="27" spans="1:26" x14ac:dyDescent="0.3">
      <c r="A27">
        <v>85260</v>
      </c>
      <c r="B27" t="s">
        <v>200</v>
      </c>
      <c r="C27" t="s">
        <v>75</v>
      </c>
      <c r="D27" t="s">
        <v>202</v>
      </c>
      <c r="E27" t="s">
        <v>24</v>
      </c>
      <c r="F27" t="s">
        <v>387</v>
      </c>
      <c r="G27" t="s">
        <v>187</v>
      </c>
      <c r="H27" t="s">
        <v>880</v>
      </c>
      <c r="I27" t="s">
        <v>800</v>
      </c>
      <c r="J27" t="s">
        <v>77</v>
      </c>
      <c r="K27" t="s">
        <v>41</v>
      </c>
      <c r="L27" t="s">
        <v>32</v>
      </c>
      <c r="N27" t="s">
        <v>31</v>
      </c>
      <c r="O27" t="s">
        <v>495</v>
      </c>
      <c r="R27" t="s">
        <v>235</v>
      </c>
      <c r="T27" t="s">
        <v>67</v>
      </c>
      <c r="U27" t="s">
        <v>45</v>
      </c>
      <c r="V27" t="s">
        <v>235</v>
      </c>
      <c r="W27" t="s">
        <v>31</v>
      </c>
      <c r="X27" t="s">
        <v>879</v>
      </c>
      <c r="Y27" s="1">
        <v>42549.050879629627</v>
      </c>
      <c r="Z27" s="1">
        <v>42745.493252314816</v>
      </c>
    </row>
    <row r="28" spans="1:26" x14ac:dyDescent="0.3">
      <c r="A28">
        <v>85440</v>
      </c>
      <c r="B28" t="s">
        <v>318</v>
      </c>
      <c r="C28" t="s">
        <v>75</v>
      </c>
      <c r="D28" t="s">
        <v>267</v>
      </c>
      <c r="E28" t="s">
        <v>24</v>
      </c>
      <c r="F28" t="s">
        <v>27</v>
      </c>
      <c r="G28" t="s">
        <v>187</v>
      </c>
      <c r="H28" t="s">
        <v>878</v>
      </c>
      <c r="I28" t="s">
        <v>942</v>
      </c>
      <c r="J28" t="s">
        <v>204</v>
      </c>
      <c r="K28" t="s">
        <v>41</v>
      </c>
      <c r="L28" t="s">
        <v>32</v>
      </c>
      <c r="N28" t="s">
        <v>31</v>
      </c>
      <c r="O28" t="s">
        <v>667</v>
      </c>
      <c r="R28" t="s">
        <v>235</v>
      </c>
      <c r="T28" t="s">
        <v>55</v>
      </c>
      <c r="U28" t="s">
        <v>45</v>
      </c>
      <c r="V28" t="s">
        <v>235</v>
      </c>
      <c r="W28" t="s">
        <v>31</v>
      </c>
      <c r="Y28" s="1">
        <v>42551.289675925924</v>
      </c>
      <c r="Z28" s="1">
        <v>42569.466990740744</v>
      </c>
    </row>
    <row r="29" spans="1:26" x14ac:dyDescent="0.3">
      <c r="A29">
        <v>86064</v>
      </c>
      <c r="B29" t="s">
        <v>124</v>
      </c>
      <c r="C29" t="s">
        <v>75</v>
      </c>
      <c r="D29" t="s">
        <v>125</v>
      </c>
      <c r="E29" t="s">
        <v>24</v>
      </c>
      <c r="F29" t="s">
        <v>27</v>
      </c>
      <c r="G29" t="s">
        <v>287</v>
      </c>
      <c r="H29" t="s">
        <v>877</v>
      </c>
      <c r="I29" t="s">
        <v>179</v>
      </c>
      <c r="J29" t="s">
        <v>77</v>
      </c>
      <c r="K29" t="s">
        <v>41</v>
      </c>
      <c r="L29" t="s">
        <v>32</v>
      </c>
      <c r="N29" t="s">
        <v>31</v>
      </c>
      <c r="O29" t="s">
        <v>31</v>
      </c>
      <c r="R29" t="s">
        <v>235</v>
      </c>
      <c r="T29" t="s">
        <v>55</v>
      </c>
      <c r="U29" t="s">
        <v>45</v>
      </c>
      <c r="V29" t="s">
        <v>26</v>
      </c>
      <c r="W29" t="s">
        <v>31</v>
      </c>
      <c r="Y29" s="1">
        <v>42563.61440972222</v>
      </c>
      <c r="Z29" s="1">
        <v>42563.671273148146</v>
      </c>
    </row>
    <row r="30" spans="1:26" x14ac:dyDescent="0.3">
      <c r="A30">
        <v>86091</v>
      </c>
      <c r="B30" t="s">
        <v>124</v>
      </c>
      <c r="C30" t="s">
        <v>75</v>
      </c>
      <c r="D30" t="s">
        <v>125</v>
      </c>
      <c r="E30" t="s">
        <v>262</v>
      </c>
      <c r="F30" t="s">
        <v>27</v>
      </c>
      <c r="G30" t="s">
        <v>49</v>
      </c>
      <c r="H30" t="s">
        <v>1186</v>
      </c>
      <c r="I30" t="s">
        <v>179</v>
      </c>
      <c r="J30" t="s">
        <v>260</v>
      </c>
      <c r="K30" t="s">
        <v>41</v>
      </c>
      <c r="L30" t="s">
        <v>32</v>
      </c>
      <c r="N30" t="s">
        <v>31</v>
      </c>
      <c r="O30" t="s">
        <v>31</v>
      </c>
      <c r="R30" t="s">
        <v>235</v>
      </c>
      <c r="T30" t="s">
        <v>55</v>
      </c>
      <c r="U30" t="s">
        <v>45</v>
      </c>
      <c r="V30" t="s">
        <v>235</v>
      </c>
      <c r="W30" t="s">
        <v>31</v>
      </c>
      <c r="Y30" s="1">
        <v>42564.187916666669</v>
      </c>
      <c r="Z30" s="1">
        <v>42570.753923611112</v>
      </c>
    </row>
    <row r="31" spans="1:26" x14ac:dyDescent="0.3">
      <c r="A31">
        <v>86473</v>
      </c>
      <c r="B31" t="s">
        <v>146</v>
      </c>
      <c r="C31" t="s">
        <v>75</v>
      </c>
      <c r="D31" t="s">
        <v>79</v>
      </c>
      <c r="E31" t="s">
        <v>24</v>
      </c>
      <c r="F31" t="s">
        <v>27</v>
      </c>
      <c r="G31" t="s">
        <v>178</v>
      </c>
      <c r="H31" t="s">
        <v>876</v>
      </c>
      <c r="I31" t="s">
        <v>944</v>
      </c>
      <c r="J31" t="s">
        <v>77</v>
      </c>
      <c r="K31" t="s">
        <v>41</v>
      </c>
      <c r="L31" t="s">
        <v>32</v>
      </c>
      <c r="N31" t="s">
        <v>31</v>
      </c>
      <c r="O31" t="s">
        <v>539</v>
      </c>
      <c r="R31" t="s">
        <v>235</v>
      </c>
      <c r="T31" t="s">
        <v>67</v>
      </c>
      <c r="U31" t="s">
        <v>45</v>
      </c>
      <c r="V31" t="s">
        <v>235</v>
      </c>
      <c r="W31" t="s">
        <v>31</v>
      </c>
      <c r="Y31" s="1">
        <v>42571.698877314811</v>
      </c>
      <c r="Z31" s="1">
        <v>42578.943622685183</v>
      </c>
    </row>
    <row r="32" spans="1:26" x14ac:dyDescent="0.3">
      <c r="A32">
        <v>86675</v>
      </c>
      <c r="B32" t="s">
        <v>124</v>
      </c>
      <c r="C32" t="s">
        <v>75</v>
      </c>
      <c r="D32" t="s">
        <v>125</v>
      </c>
      <c r="E32" t="s">
        <v>24</v>
      </c>
      <c r="F32" t="s">
        <v>27</v>
      </c>
      <c r="G32" t="s">
        <v>187</v>
      </c>
      <c r="H32" t="s">
        <v>875</v>
      </c>
      <c r="I32" t="s">
        <v>800</v>
      </c>
      <c r="J32" t="s">
        <v>204</v>
      </c>
      <c r="K32" t="s">
        <v>41</v>
      </c>
      <c r="L32" t="s">
        <v>32</v>
      </c>
      <c r="N32" t="s">
        <v>31</v>
      </c>
      <c r="O32" t="s">
        <v>472</v>
      </c>
      <c r="R32" t="s">
        <v>235</v>
      </c>
      <c r="T32" t="s">
        <v>43</v>
      </c>
      <c r="U32" t="s">
        <v>29</v>
      </c>
      <c r="V32" t="s">
        <v>26</v>
      </c>
      <c r="W32" t="s">
        <v>361</v>
      </c>
      <c r="Y32" s="1">
        <v>42577.433229166665</v>
      </c>
      <c r="Z32" s="1">
        <v>42736.974409722221</v>
      </c>
    </row>
    <row r="33" spans="1:27" x14ac:dyDescent="0.3">
      <c r="A33">
        <v>86766</v>
      </c>
      <c r="B33" t="s">
        <v>124</v>
      </c>
      <c r="C33" t="s">
        <v>75</v>
      </c>
      <c r="D33" t="s">
        <v>125</v>
      </c>
      <c r="E33" t="s">
        <v>24</v>
      </c>
      <c r="F33" t="s">
        <v>387</v>
      </c>
      <c r="G33" t="s">
        <v>178</v>
      </c>
      <c r="H33" t="s">
        <v>874</v>
      </c>
      <c r="I33" t="s">
        <v>800</v>
      </c>
      <c r="J33" t="s">
        <v>204</v>
      </c>
      <c r="K33" t="s">
        <v>41</v>
      </c>
      <c r="L33" t="s">
        <v>32</v>
      </c>
      <c r="N33" t="s">
        <v>31</v>
      </c>
      <c r="O33" t="s">
        <v>472</v>
      </c>
      <c r="R33" t="s">
        <v>235</v>
      </c>
      <c r="T33" t="s">
        <v>43</v>
      </c>
      <c r="U33" t="s">
        <v>45</v>
      </c>
      <c r="V33" t="s">
        <v>235</v>
      </c>
      <c r="W33" t="s">
        <v>31</v>
      </c>
      <c r="Y33" s="1">
        <v>42578.520312499997</v>
      </c>
      <c r="Z33" s="1">
        <v>42723.076782407406</v>
      </c>
    </row>
    <row r="34" spans="1:27" x14ac:dyDescent="0.3">
      <c r="A34">
        <v>86973</v>
      </c>
      <c r="B34" t="s">
        <v>124</v>
      </c>
      <c r="C34" t="s">
        <v>75</v>
      </c>
      <c r="D34" t="s">
        <v>125</v>
      </c>
      <c r="E34" t="s">
        <v>24</v>
      </c>
      <c r="F34" t="s">
        <v>27</v>
      </c>
      <c r="G34" t="s">
        <v>287</v>
      </c>
      <c r="H34" t="s">
        <v>873</v>
      </c>
      <c r="I34" t="s">
        <v>124</v>
      </c>
      <c r="J34" t="s">
        <v>124</v>
      </c>
      <c r="K34" t="s">
        <v>41</v>
      </c>
      <c r="L34" t="s">
        <v>32</v>
      </c>
      <c r="M34" t="s">
        <v>185</v>
      </c>
      <c r="N34" t="s">
        <v>31</v>
      </c>
      <c r="O34" t="s">
        <v>465</v>
      </c>
      <c r="R34" t="s">
        <v>235</v>
      </c>
      <c r="T34" t="s">
        <v>55</v>
      </c>
      <c r="U34" t="s">
        <v>37</v>
      </c>
      <c r="V34" t="s">
        <v>235</v>
      </c>
      <c r="W34" t="s">
        <v>31</v>
      </c>
      <c r="Y34" s="1">
        <v>42584.291574074072</v>
      </c>
      <c r="Z34" s="1">
        <v>42601.399178240739</v>
      </c>
    </row>
    <row r="35" spans="1:27" x14ac:dyDescent="0.3">
      <c r="A35">
        <v>86976</v>
      </c>
      <c r="B35" t="s">
        <v>146</v>
      </c>
      <c r="C35" t="s">
        <v>75</v>
      </c>
      <c r="D35" t="s">
        <v>79</v>
      </c>
      <c r="E35" t="s">
        <v>24</v>
      </c>
      <c r="F35" t="s">
        <v>387</v>
      </c>
      <c r="G35" t="s">
        <v>187</v>
      </c>
      <c r="H35" t="s">
        <v>872</v>
      </c>
      <c r="I35" t="s">
        <v>800</v>
      </c>
      <c r="J35" t="s">
        <v>204</v>
      </c>
      <c r="K35" t="s">
        <v>41</v>
      </c>
      <c r="L35" t="s">
        <v>32</v>
      </c>
      <c r="M35" t="s">
        <v>185</v>
      </c>
      <c r="N35" t="s">
        <v>31</v>
      </c>
      <c r="O35" t="s">
        <v>425</v>
      </c>
      <c r="R35" t="s">
        <v>235</v>
      </c>
      <c r="T35" t="s">
        <v>43</v>
      </c>
      <c r="U35" t="s">
        <v>45</v>
      </c>
      <c r="V35" t="s">
        <v>235</v>
      </c>
      <c r="W35" t="s">
        <v>31</v>
      </c>
      <c r="Y35" s="1">
        <v>42584.297754629632</v>
      </c>
      <c r="Z35" s="1">
        <v>42719.827280092592</v>
      </c>
    </row>
    <row r="36" spans="1:27" x14ac:dyDescent="0.3">
      <c r="A36">
        <v>87340</v>
      </c>
      <c r="B36" t="s">
        <v>355</v>
      </c>
      <c r="C36" t="s">
        <v>75</v>
      </c>
      <c r="D36" t="s">
        <v>79</v>
      </c>
      <c r="E36" t="s">
        <v>24</v>
      </c>
      <c r="F36" t="s">
        <v>27</v>
      </c>
      <c r="G36" t="s">
        <v>287</v>
      </c>
      <c r="H36" t="s">
        <v>871</v>
      </c>
      <c r="I36" t="s">
        <v>193</v>
      </c>
      <c r="J36" t="s">
        <v>77</v>
      </c>
      <c r="K36" t="s">
        <v>41</v>
      </c>
      <c r="L36" t="s">
        <v>32</v>
      </c>
      <c r="M36" t="s">
        <v>185</v>
      </c>
      <c r="N36" t="s">
        <v>31</v>
      </c>
      <c r="O36" t="s">
        <v>465</v>
      </c>
      <c r="R36" t="s">
        <v>235</v>
      </c>
      <c r="S36" t="s">
        <v>235</v>
      </c>
      <c r="T36" t="s">
        <v>55</v>
      </c>
      <c r="U36" t="s">
        <v>37</v>
      </c>
      <c r="V36" t="s">
        <v>235</v>
      </c>
      <c r="W36" t="s">
        <v>31</v>
      </c>
      <c r="Y36" s="1">
        <v>42591.654490740744</v>
      </c>
      <c r="Z36" s="1">
        <v>42599.969074074077</v>
      </c>
    </row>
    <row r="37" spans="1:27" x14ac:dyDescent="0.3">
      <c r="A37">
        <v>87519</v>
      </c>
      <c r="B37" t="s">
        <v>318</v>
      </c>
      <c r="C37" t="s">
        <v>75</v>
      </c>
      <c r="D37" t="s">
        <v>267</v>
      </c>
      <c r="E37" t="s">
        <v>24</v>
      </c>
      <c r="F37" t="s">
        <v>27</v>
      </c>
      <c r="G37" t="s">
        <v>25</v>
      </c>
      <c r="H37" t="s">
        <v>870</v>
      </c>
      <c r="I37" t="s">
        <v>942</v>
      </c>
      <c r="J37" t="s">
        <v>77</v>
      </c>
      <c r="K37" t="s">
        <v>41</v>
      </c>
      <c r="L37" t="s">
        <v>32</v>
      </c>
      <c r="N37" t="s">
        <v>31</v>
      </c>
      <c r="O37" t="s">
        <v>465</v>
      </c>
      <c r="R37" t="s">
        <v>235</v>
      </c>
      <c r="T37" t="s">
        <v>43</v>
      </c>
      <c r="U37" t="s">
        <v>29</v>
      </c>
      <c r="V37" t="s">
        <v>235</v>
      </c>
      <c r="W37" t="s">
        <v>31</v>
      </c>
      <c r="Y37" s="1">
        <v>42593.599120370367</v>
      </c>
      <c r="Z37" s="1">
        <v>42600.452627314815</v>
      </c>
    </row>
    <row r="38" spans="1:27" x14ac:dyDescent="0.3">
      <c r="A38">
        <v>87552</v>
      </c>
      <c r="B38" t="s">
        <v>124</v>
      </c>
      <c r="C38" t="s">
        <v>75</v>
      </c>
      <c r="D38" t="s">
        <v>125</v>
      </c>
      <c r="E38" t="s">
        <v>24</v>
      </c>
      <c r="F38" t="s">
        <v>27</v>
      </c>
      <c r="G38" t="s">
        <v>187</v>
      </c>
      <c r="H38" t="s">
        <v>869</v>
      </c>
      <c r="I38" t="s">
        <v>800</v>
      </c>
      <c r="J38" t="s">
        <v>124</v>
      </c>
      <c r="K38" t="s">
        <v>41</v>
      </c>
      <c r="L38" t="s">
        <v>32</v>
      </c>
      <c r="M38" t="s">
        <v>369</v>
      </c>
      <c r="N38" t="s">
        <v>31</v>
      </c>
      <c r="O38" t="s">
        <v>411</v>
      </c>
      <c r="R38" t="s">
        <v>235</v>
      </c>
      <c r="T38" t="s">
        <v>43</v>
      </c>
      <c r="U38" t="s">
        <v>29</v>
      </c>
      <c r="V38" t="s">
        <v>26</v>
      </c>
      <c r="W38" t="s">
        <v>31</v>
      </c>
      <c r="Y38" s="1">
        <v>42594.285879629628</v>
      </c>
      <c r="Z38" s="1">
        <v>42736.990185185183</v>
      </c>
    </row>
    <row r="39" spans="1:27" x14ac:dyDescent="0.3">
      <c r="A39">
        <v>87634</v>
      </c>
      <c r="B39" t="s">
        <v>346</v>
      </c>
      <c r="C39" t="s">
        <v>75</v>
      </c>
      <c r="D39" t="s">
        <v>814</v>
      </c>
      <c r="E39" t="s">
        <v>24</v>
      </c>
      <c r="F39" t="s">
        <v>27</v>
      </c>
      <c r="G39" t="s">
        <v>187</v>
      </c>
      <c r="H39" t="s">
        <v>868</v>
      </c>
      <c r="I39" t="s">
        <v>943</v>
      </c>
      <c r="J39" t="s">
        <v>77</v>
      </c>
      <c r="K39" t="s">
        <v>41</v>
      </c>
      <c r="L39" t="s">
        <v>32</v>
      </c>
      <c r="M39" t="s">
        <v>298</v>
      </c>
      <c r="N39" t="s">
        <v>31</v>
      </c>
      <c r="O39" t="s">
        <v>31</v>
      </c>
      <c r="R39" t="s">
        <v>235</v>
      </c>
      <c r="T39" t="s">
        <v>55</v>
      </c>
      <c r="U39" t="s">
        <v>37</v>
      </c>
      <c r="V39" t="s">
        <v>28</v>
      </c>
      <c r="W39" t="s">
        <v>31</v>
      </c>
      <c r="Y39" s="1">
        <v>42597.987395833334</v>
      </c>
      <c r="Z39" s="1">
        <v>42718.289479166669</v>
      </c>
      <c r="AA39" t="s">
        <v>867</v>
      </c>
    </row>
    <row r="40" spans="1:27" x14ac:dyDescent="0.3">
      <c r="A40">
        <v>88020</v>
      </c>
      <c r="B40" t="s">
        <v>1185</v>
      </c>
      <c r="C40" t="s">
        <v>75</v>
      </c>
      <c r="D40" t="s">
        <v>202</v>
      </c>
      <c r="E40" t="s">
        <v>147</v>
      </c>
      <c r="F40" t="s">
        <v>27</v>
      </c>
      <c r="G40" t="s">
        <v>287</v>
      </c>
      <c r="H40" t="s">
        <v>1184</v>
      </c>
      <c r="I40" t="s">
        <v>940</v>
      </c>
      <c r="J40" t="s">
        <v>77</v>
      </c>
      <c r="K40" t="s">
        <v>41</v>
      </c>
      <c r="L40" t="s">
        <v>32</v>
      </c>
      <c r="M40" t="s">
        <v>44</v>
      </c>
      <c r="N40" t="s">
        <v>31</v>
      </c>
      <c r="O40" t="s">
        <v>31</v>
      </c>
      <c r="R40" t="s">
        <v>235</v>
      </c>
      <c r="T40" t="s">
        <v>43</v>
      </c>
      <c r="U40" t="s">
        <v>37</v>
      </c>
      <c r="V40" t="s">
        <v>235</v>
      </c>
      <c r="W40" t="s">
        <v>361</v>
      </c>
      <c r="X40" t="s">
        <v>1046</v>
      </c>
      <c r="Y40" s="1">
        <v>42605.671493055554</v>
      </c>
      <c r="Z40" s="1">
        <v>42754.902025462965</v>
      </c>
      <c r="AA40" t="s">
        <v>1183</v>
      </c>
    </row>
    <row r="41" spans="1:27" x14ac:dyDescent="0.3">
      <c r="A41">
        <v>88814</v>
      </c>
      <c r="B41" t="s">
        <v>77</v>
      </c>
      <c r="C41" t="s">
        <v>75</v>
      </c>
      <c r="D41" t="s">
        <v>825</v>
      </c>
      <c r="E41" t="s">
        <v>24</v>
      </c>
      <c r="F41" t="s">
        <v>27</v>
      </c>
      <c r="G41" t="s">
        <v>169</v>
      </c>
      <c r="H41" t="s">
        <v>866</v>
      </c>
      <c r="I41" t="s">
        <v>195</v>
      </c>
      <c r="J41" t="s">
        <v>91</v>
      </c>
      <c r="K41" t="s">
        <v>41</v>
      </c>
      <c r="L41" t="s">
        <v>32</v>
      </c>
      <c r="M41" t="s">
        <v>369</v>
      </c>
      <c r="N41" t="s">
        <v>31</v>
      </c>
      <c r="O41" t="s">
        <v>411</v>
      </c>
      <c r="R41" t="s">
        <v>235</v>
      </c>
      <c r="T41" t="s">
        <v>55</v>
      </c>
      <c r="U41" t="s">
        <v>37</v>
      </c>
      <c r="V41" t="s">
        <v>26</v>
      </c>
      <c r="W41" t="s">
        <v>31</v>
      </c>
      <c r="Y41" s="1">
        <v>42622.520486111112</v>
      </c>
      <c r="Z41" s="1">
        <v>42633.681701388887</v>
      </c>
    </row>
    <row r="42" spans="1:27" x14ac:dyDescent="0.3">
      <c r="A42">
        <v>88867</v>
      </c>
      <c r="B42" t="s">
        <v>146</v>
      </c>
      <c r="C42" t="s">
        <v>75</v>
      </c>
      <c r="D42" t="s">
        <v>79</v>
      </c>
      <c r="E42" t="s">
        <v>24</v>
      </c>
      <c r="F42" t="s">
        <v>387</v>
      </c>
      <c r="G42" t="s">
        <v>169</v>
      </c>
      <c r="H42" t="s">
        <v>865</v>
      </c>
      <c r="I42" t="s">
        <v>800</v>
      </c>
      <c r="J42" t="s">
        <v>77</v>
      </c>
      <c r="K42" t="s">
        <v>41</v>
      </c>
      <c r="L42" t="s">
        <v>32</v>
      </c>
      <c r="M42" t="s">
        <v>369</v>
      </c>
      <c r="N42" t="s">
        <v>31</v>
      </c>
      <c r="O42" t="s">
        <v>409</v>
      </c>
      <c r="R42" t="s">
        <v>235</v>
      </c>
      <c r="T42" t="s">
        <v>43</v>
      </c>
      <c r="U42" t="s">
        <v>29</v>
      </c>
      <c r="V42" t="s">
        <v>26</v>
      </c>
      <c r="W42" t="s">
        <v>31</v>
      </c>
      <c r="Y42" s="1">
        <v>42625.344050925924</v>
      </c>
      <c r="Z42" s="1">
        <v>42781.142511574071</v>
      </c>
    </row>
    <row r="43" spans="1:27" x14ac:dyDescent="0.3">
      <c r="A43">
        <v>89989</v>
      </c>
      <c r="B43" t="s">
        <v>246</v>
      </c>
      <c r="C43" t="s">
        <v>75</v>
      </c>
      <c r="D43" t="s">
        <v>247</v>
      </c>
      <c r="E43" t="s">
        <v>24</v>
      </c>
      <c r="F43" t="s">
        <v>27</v>
      </c>
      <c r="G43" t="s">
        <v>166</v>
      </c>
      <c r="H43" t="s">
        <v>864</v>
      </c>
      <c r="J43" t="s">
        <v>77</v>
      </c>
      <c r="K43" t="s">
        <v>41</v>
      </c>
      <c r="L43" t="s">
        <v>32</v>
      </c>
      <c r="N43" t="s">
        <v>31</v>
      </c>
      <c r="O43" t="s">
        <v>31</v>
      </c>
      <c r="R43" t="s">
        <v>235</v>
      </c>
      <c r="T43" t="s">
        <v>43</v>
      </c>
      <c r="U43" t="s">
        <v>45</v>
      </c>
      <c r="V43" t="s">
        <v>26</v>
      </c>
      <c r="W43" t="s">
        <v>31</v>
      </c>
      <c r="Y43" s="1">
        <v>42646.342569444445</v>
      </c>
      <c r="Z43" s="1">
        <v>42646.345509259256</v>
      </c>
    </row>
    <row r="44" spans="1:27" x14ac:dyDescent="0.3">
      <c r="A44">
        <v>92469</v>
      </c>
      <c r="B44" t="s">
        <v>320</v>
      </c>
      <c r="C44" t="s">
        <v>75</v>
      </c>
      <c r="D44" t="s">
        <v>863</v>
      </c>
      <c r="E44" t="s">
        <v>24</v>
      </c>
      <c r="F44" t="s">
        <v>27</v>
      </c>
      <c r="G44" t="s">
        <v>127</v>
      </c>
      <c r="H44" t="s">
        <v>862</v>
      </c>
      <c r="I44" t="s">
        <v>245</v>
      </c>
      <c r="J44" t="s">
        <v>77</v>
      </c>
      <c r="K44" t="s">
        <v>41</v>
      </c>
      <c r="L44" t="s">
        <v>32</v>
      </c>
      <c r="M44" t="s">
        <v>369</v>
      </c>
      <c r="N44" t="s">
        <v>31</v>
      </c>
      <c r="O44" t="s">
        <v>31</v>
      </c>
      <c r="Q44" t="s">
        <v>812</v>
      </c>
      <c r="R44" t="s">
        <v>235</v>
      </c>
      <c r="T44" t="s">
        <v>67</v>
      </c>
      <c r="U44" t="s">
        <v>37</v>
      </c>
      <c r="V44" t="s">
        <v>26</v>
      </c>
      <c r="W44" t="s">
        <v>31</v>
      </c>
      <c r="Y44" s="1">
        <v>42691.4609375</v>
      </c>
      <c r="Z44" s="1">
        <v>42724.615995370368</v>
      </c>
      <c r="AA44" t="s">
        <v>861</v>
      </c>
    </row>
    <row r="45" spans="1:27" x14ac:dyDescent="0.3">
      <c r="A45">
        <v>92723</v>
      </c>
      <c r="B45" t="s">
        <v>860</v>
      </c>
      <c r="C45" t="s">
        <v>75</v>
      </c>
      <c r="D45" t="s">
        <v>859</v>
      </c>
      <c r="E45" t="s">
        <v>24</v>
      </c>
      <c r="F45" t="s">
        <v>387</v>
      </c>
      <c r="G45" t="s">
        <v>275</v>
      </c>
      <c r="H45" t="s">
        <v>858</v>
      </c>
      <c r="I45" t="s">
        <v>800</v>
      </c>
      <c r="J45" t="s">
        <v>77</v>
      </c>
      <c r="K45" t="s">
        <v>41</v>
      </c>
      <c r="L45" t="s">
        <v>32</v>
      </c>
      <c r="M45" t="s">
        <v>369</v>
      </c>
      <c r="N45" t="s">
        <v>31</v>
      </c>
      <c r="O45" t="s">
        <v>530</v>
      </c>
      <c r="R45" t="s">
        <v>235</v>
      </c>
      <c r="T45" t="s">
        <v>67</v>
      </c>
      <c r="U45" t="s">
        <v>45</v>
      </c>
      <c r="V45" t="s">
        <v>26</v>
      </c>
      <c r="W45" t="s">
        <v>31</v>
      </c>
      <c r="Y45" s="1">
        <v>42696.321111111109</v>
      </c>
      <c r="Z45" s="1">
        <v>42741.203379629631</v>
      </c>
    </row>
    <row r="46" spans="1:27" x14ac:dyDescent="0.3">
      <c r="A46">
        <v>95702</v>
      </c>
      <c r="B46" t="s">
        <v>784</v>
      </c>
      <c r="C46" t="s">
        <v>75</v>
      </c>
      <c r="D46" t="s">
        <v>202</v>
      </c>
      <c r="E46" t="s">
        <v>24</v>
      </c>
      <c r="F46" t="s">
        <v>27</v>
      </c>
      <c r="G46" t="s">
        <v>25</v>
      </c>
      <c r="H46" t="s">
        <v>857</v>
      </c>
      <c r="I46" t="s">
        <v>940</v>
      </c>
      <c r="J46" t="s">
        <v>784</v>
      </c>
      <c r="K46" t="s">
        <v>41</v>
      </c>
      <c r="L46" t="s">
        <v>240</v>
      </c>
      <c r="M46" t="s">
        <v>185</v>
      </c>
      <c r="N46" t="s">
        <v>31</v>
      </c>
      <c r="O46" t="s">
        <v>31</v>
      </c>
      <c r="Q46" t="s">
        <v>785</v>
      </c>
      <c r="R46" t="s">
        <v>235</v>
      </c>
      <c r="S46" t="s">
        <v>235</v>
      </c>
      <c r="T46" t="s">
        <v>67</v>
      </c>
      <c r="U46" t="s">
        <v>45</v>
      </c>
      <c r="V46" t="s">
        <v>235</v>
      </c>
      <c r="W46" t="s">
        <v>31</v>
      </c>
      <c r="Y46" s="1">
        <v>42775.926087962966</v>
      </c>
      <c r="Z46" s="1">
        <v>42780.043206018519</v>
      </c>
      <c r="AA46" t="s">
        <v>856</v>
      </c>
    </row>
    <row r="47" spans="1:27" x14ac:dyDescent="0.3">
      <c r="A47">
        <v>83260</v>
      </c>
      <c r="B47" t="s">
        <v>309</v>
      </c>
      <c r="C47" t="s">
        <v>34</v>
      </c>
      <c r="D47" t="s">
        <v>151</v>
      </c>
      <c r="E47" t="s">
        <v>149</v>
      </c>
      <c r="F47" t="s">
        <v>27</v>
      </c>
      <c r="G47" t="s">
        <v>187</v>
      </c>
      <c r="H47" t="s">
        <v>1182</v>
      </c>
      <c r="J47" t="s">
        <v>245</v>
      </c>
      <c r="K47" t="s">
        <v>41</v>
      </c>
      <c r="L47" t="s">
        <v>32</v>
      </c>
      <c r="M47" t="s">
        <v>185</v>
      </c>
      <c r="N47" t="s">
        <v>31</v>
      </c>
      <c r="O47" t="s">
        <v>31</v>
      </c>
      <c r="R47" t="s">
        <v>765</v>
      </c>
      <c r="T47" t="s">
        <v>43</v>
      </c>
      <c r="U47" t="s">
        <v>45</v>
      </c>
      <c r="V47" t="s">
        <v>26</v>
      </c>
      <c r="W47" t="s">
        <v>31</v>
      </c>
      <c r="Y47" s="1">
        <v>42509.623298611114</v>
      </c>
      <c r="Z47" s="1">
        <v>42529.374791666669</v>
      </c>
    </row>
    <row r="48" spans="1:27" x14ac:dyDescent="0.3">
      <c r="A48">
        <v>86830</v>
      </c>
      <c r="B48" t="s">
        <v>915</v>
      </c>
      <c r="C48" t="s">
        <v>34</v>
      </c>
      <c r="D48" t="s">
        <v>208</v>
      </c>
      <c r="E48" t="s">
        <v>147</v>
      </c>
      <c r="F48" t="s">
        <v>27</v>
      </c>
      <c r="G48" t="s">
        <v>187</v>
      </c>
      <c r="H48" t="s">
        <v>1181</v>
      </c>
      <c r="I48" t="s">
        <v>915</v>
      </c>
      <c r="J48" t="s">
        <v>915</v>
      </c>
      <c r="K48" t="s">
        <v>41</v>
      </c>
      <c r="L48" t="s">
        <v>32</v>
      </c>
      <c r="N48" t="s">
        <v>31</v>
      </c>
      <c r="O48" t="s">
        <v>31</v>
      </c>
      <c r="R48" t="s">
        <v>765</v>
      </c>
      <c r="T48" t="s">
        <v>55</v>
      </c>
      <c r="U48" t="s">
        <v>37</v>
      </c>
      <c r="V48" t="s">
        <v>235</v>
      </c>
      <c r="W48" t="s">
        <v>31</v>
      </c>
      <c r="Y48" s="1">
        <v>42579.282268518517</v>
      </c>
      <c r="Z48" s="1">
        <v>42772.71162037037</v>
      </c>
    </row>
    <row r="49" spans="1:27" x14ac:dyDescent="0.3">
      <c r="A49">
        <v>91547</v>
      </c>
      <c r="B49" t="s">
        <v>99</v>
      </c>
      <c r="C49" t="s">
        <v>34</v>
      </c>
      <c r="D49" t="s">
        <v>233</v>
      </c>
      <c r="E49" t="s">
        <v>262</v>
      </c>
      <c r="F49" t="s">
        <v>27</v>
      </c>
      <c r="G49" t="s">
        <v>187</v>
      </c>
      <c r="H49" t="s">
        <v>1180</v>
      </c>
      <c r="I49" t="s">
        <v>241</v>
      </c>
      <c r="J49" t="s">
        <v>241</v>
      </c>
      <c r="K49" t="s">
        <v>41</v>
      </c>
      <c r="L49" t="s">
        <v>32</v>
      </c>
      <c r="N49" t="s">
        <v>31</v>
      </c>
      <c r="O49" t="s">
        <v>31</v>
      </c>
      <c r="Q49" t="s">
        <v>1169</v>
      </c>
      <c r="R49" t="s">
        <v>765</v>
      </c>
      <c r="T49" t="s">
        <v>55</v>
      </c>
      <c r="U49" t="s">
        <v>37</v>
      </c>
      <c r="V49" t="s">
        <v>26</v>
      </c>
      <c r="W49" t="s">
        <v>31</v>
      </c>
      <c r="Y49" s="1">
        <v>42671.574212962965</v>
      </c>
      <c r="Z49" s="1">
        <v>42696.087511574071</v>
      </c>
      <c r="AA49" t="s">
        <v>232</v>
      </c>
    </row>
    <row r="50" spans="1:27" x14ac:dyDescent="0.3">
      <c r="A50">
        <v>93810</v>
      </c>
      <c r="B50" t="s">
        <v>142</v>
      </c>
      <c r="C50" t="s">
        <v>34</v>
      </c>
      <c r="D50" t="s">
        <v>243</v>
      </c>
      <c r="E50" t="s">
        <v>262</v>
      </c>
      <c r="F50" t="s">
        <v>27</v>
      </c>
      <c r="G50" t="s">
        <v>42</v>
      </c>
      <c r="H50" t="s">
        <v>1179</v>
      </c>
      <c r="I50" t="s">
        <v>936</v>
      </c>
      <c r="J50" t="s">
        <v>936</v>
      </c>
      <c r="K50" t="s">
        <v>41</v>
      </c>
      <c r="L50" t="s">
        <v>240</v>
      </c>
      <c r="M50" t="s">
        <v>57</v>
      </c>
      <c r="N50" t="s">
        <v>31</v>
      </c>
      <c r="O50" t="s">
        <v>31</v>
      </c>
      <c r="R50" t="s">
        <v>765</v>
      </c>
      <c r="T50" t="s">
        <v>43</v>
      </c>
      <c r="U50" t="s">
        <v>29</v>
      </c>
      <c r="V50" t="s">
        <v>26</v>
      </c>
      <c r="W50" t="s">
        <v>31</v>
      </c>
      <c r="Y50" s="1">
        <v>42720.02107638889</v>
      </c>
      <c r="Z50" s="1">
        <v>42762.163657407407</v>
      </c>
    </row>
    <row r="51" spans="1:27" x14ac:dyDescent="0.3">
      <c r="A51">
        <v>93917</v>
      </c>
      <c r="B51" t="s">
        <v>96</v>
      </c>
      <c r="C51" t="s">
        <v>34</v>
      </c>
      <c r="D51" t="s">
        <v>151</v>
      </c>
      <c r="E51" t="s">
        <v>262</v>
      </c>
      <c r="F51" t="s">
        <v>27</v>
      </c>
      <c r="G51" t="s">
        <v>49</v>
      </c>
      <c r="H51" t="s">
        <v>1178</v>
      </c>
      <c r="J51" t="s">
        <v>745</v>
      </c>
      <c r="K51" t="s">
        <v>41</v>
      </c>
      <c r="L51" t="s">
        <v>32</v>
      </c>
      <c r="N51" t="s">
        <v>31</v>
      </c>
      <c r="O51" t="s">
        <v>31</v>
      </c>
      <c r="R51" t="s">
        <v>765</v>
      </c>
      <c r="T51" t="s">
        <v>55</v>
      </c>
      <c r="U51" t="s">
        <v>60</v>
      </c>
      <c r="V51" t="s">
        <v>235</v>
      </c>
      <c r="W51" t="s">
        <v>31</v>
      </c>
      <c r="Y51" s="1">
        <v>42724.166574074072</v>
      </c>
      <c r="Z51" s="1">
        <v>42724.331423611111</v>
      </c>
    </row>
    <row r="52" spans="1:27" x14ac:dyDescent="0.3">
      <c r="A52">
        <v>80066</v>
      </c>
      <c r="B52" t="s">
        <v>853</v>
      </c>
      <c r="C52" t="s">
        <v>133</v>
      </c>
      <c r="D52" t="s">
        <v>180</v>
      </c>
      <c r="E52" t="s">
        <v>24</v>
      </c>
      <c r="F52" t="s">
        <v>27</v>
      </c>
      <c r="G52" t="s">
        <v>178</v>
      </c>
      <c r="H52" t="s">
        <v>855</v>
      </c>
      <c r="J52" t="s">
        <v>102</v>
      </c>
      <c r="K52" t="s">
        <v>41</v>
      </c>
      <c r="L52" t="s">
        <v>32</v>
      </c>
      <c r="N52" t="s">
        <v>31</v>
      </c>
      <c r="O52" t="s">
        <v>31</v>
      </c>
      <c r="R52" t="s">
        <v>235</v>
      </c>
      <c r="S52" t="s">
        <v>854</v>
      </c>
      <c r="T52" t="s">
        <v>55</v>
      </c>
      <c r="U52" t="s">
        <v>45</v>
      </c>
      <c r="V52" t="s">
        <v>849</v>
      </c>
      <c r="W52" t="s">
        <v>31</v>
      </c>
      <c r="Y52" s="1">
        <v>42461.475543981483</v>
      </c>
      <c r="Z52" s="1">
        <v>42461.476226851853</v>
      </c>
    </row>
    <row r="53" spans="1:27" x14ac:dyDescent="0.3">
      <c r="A53">
        <v>80744</v>
      </c>
      <c r="B53" t="s">
        <v>853</v>
      </c>
      <c r="C53" t="s">
        <v>133</v>
      </c>
      <c r="D53" t="s">
        <v>180</v>
      </c>
      <c r="E53" t="s">
        <v>24</v>
      </c>
      <c r="F53" t="s">
        <v>27</v>
      </c>
      <c r="G53" t="s">
        <v>42</v>
      </c>
      <c r="H53" t="s">
        <v>852</v>
      </c>
      <c r="J53" t="s">
        <v>102</v>
      </c>
      <c r="K53" t="s">
        <v>41</v>
      </c>
      <c r="L53" t="s">
        <v>240</v>
      </c>
      <c r="N53" t="s">
        <v>31</v>
      </c>
      <c r="O53" t="s">
        <v>31</v>
      </c>
      <c r="R53" t="s">
        <v>235</v>
      </c>
      <c r="T53" t="s">
        <v>43</v>
      </c>
      <c r="U53" t="s">
        <v>45</v>
      </c>
      <c r="V53" t="s">
        <v>849</v>
      </c>
      <c r="W53" t="s">
        <v>31</v>
      </c>
      <c r="Y53" s="1">
        <v>42473.351909722223</v>
      </c>
      <c r="Z53" s="1">
        <v>42484.899328703701</v>
      </c>
    </row>
    <row r="54" spans="1:27" x14ac:dyDescent="0.3">
      <c r="A54">
        <v>82011</v>
      </c>
      <c r="B54" t="s">
        <v>170</v>
      </c>
      <c r="C54" t="s">
        <v>133</v>
      </c>
      <c r="D54" t="s">
        <v>180</v>
      </c>
      <c r="E54" t="s">
        <v>24</v>
      </c>
      <c r="F54" t="s">
        <v>27</v>
      </c>
      <c r="G54" t="s">
        <v>287</v>
      </c>
      <c r="H54" t="s">
        <v>851</v>
      </c>
      <c r="J54" t="s">
        <v>77</v>
      </c>
      <c r="K54" t="s">
        <v>41</v>
      </c>
      <c r="L54" t="s">
        <v>32</v>
      </c>
      <c r="N54" t="s">
        <v>31</v>
      </c>
      <c r="O54" t="s">
        <v>31</v>
      </c>
      <c r="R54" t="s">
        <v>235</v>
      </c>
      <c r="S54" t="s">
        <v>426</v>
      </c>
      <c r="T54" t="s">
        <v>67</v>
      </c>
      <c r="U54" t="s">
        <v>45</v>
      </c>
      <c r="V54" t="s">
        <v>235</v>
      </c>
      <c r="W54" t="s">
        <v>31</v>
      </c>
      <c r="Y54" s="1">
        <v>42489.323321759257</v>
      </c>
      <c r="Z54" s="1">
        <v>42489.338263888887</v>
      </c>
    </row>
    <row r="55" spans="1:27" x14ac:dyDescent="0.3">
      <c r="A55">
        <v>83401</v>
      </c>
      <c r="B55" t="s">
        <v>170</v>
      </c>
      <c r="C55" t="s">
        <v>133</v>
      </c>
      <c r="D55" t="s">
        <v>180</v>
      </c>
      <c r="E55" t="s">
        <v>24</v>
      </c>
      <c r="F55" t="s">
        <v>27</v>
      </c>
      <c r="G55" t="s">
        <v>76</v>
      </c>
      <c r="H55" t="s">
        <v>850</v>
      </c>
      <c r="J55" t="s">
        <v>102</v>
      </c>
      <c r="K55" t="s">
        <v>41</v>
      </c>
      <c r="L55" t="s">
        <v>32</v>
      </c>
      <c r="N55" t="s">
        <v>31</v>
      </c>
      <c r="O55" t="s">
        <v>31</v>
      </c>
      <c r="R55" t="s">
        <v>235</v>
      </c>
      <c r="T55" t="s">
        <v>67</v>
      </c>
      <c r="U55" t="s">
        <v>45</v>
      </c>
      <c r="V55" t="s">
        <v>849</v>
      </c>
      <c r="W55" t="s">
        <v>31</v>
      </c>
      <c r="Y55" s="1">
        <v>42513.306354166663</v>
      </c>
      <c r="Z55" s="1">
        <v>42522.609768518516</v>
      </c>
    </row>
    <row r="56" spans="1:27" x14ac:dyDescent="0.3">
      <c r="A56">
        <v>83482</v>
      </c>
      <c r="B56" t="s">
        <v>170</v>
      </c>
      <c r="C56" t="s">
        <v>133</v>
      </c>
      <c r="D56" t="s">
        <v>180</v>
      </c>
      <c r="E56" t="s">
        <v>24</v>
      </c>
      <c r="F56" t="s">
        <v>27</v>
      </c>
      <c r="G56" t="s">
        <v>120</v>
      </c>
      <c r="H56" t="s">
        <v>848</v>
      </c>
      <c r="I56" t="s">
        <v>228</v>
      </c>
      <c r="J56" t="s">
        <v>77</v>
      </c>
      <c r="K56" t="s">
        <v>41</v>
      </c>
      <c r="L56" t="s">
        <v>32</v>
      </c>
      <c r="M56" t="s">
        <v>185</v>
      </c>
      <c r="N56" t="s">
        <v>31</v>
      </c>
      <c r="O56" t="s">
        <v>31</v>
      </c>
      <c r="R56" t="s">
        <v>235</v>
      </c>
      <c r="S56" t="s">
        <v>426</v>
      </c>
      <c r="T56" t="s">
        <v>67</v>
      </c>
      <c r="U56" t="s">
        <v>45</v>
      </c>
      <c r="V56" t="s">
        <v>235</v>
      </c>
      <c r="W56" t="s">
        <v>31</v>
      </c>
      <c r="Y56" s="1">
        <v>42514.335185185184</v>
      </c>
      <c r="Z56" s="1">
        <v>42515.701516203706</v>
      </c>
    </row>
    <row r="57" spans="1:27" x14ac:dyDescent="0.3">
      <c r="A57">
        <v>85456</v>
      </c>
      <c r="B57" t="s">
        <v>170</v>
      </c>
      <c r="C57" t="s">
        <v>133</v>
      </c>
      <c r="D57" t="s">
        <v>180</v>
      </c>
      <c r="E57" t="s">
        <v>24</v>
      </c>
      <c r="F57" t="s">
        <v>27</v>
      </c>
      <c r="G57" t="s">
        <v>25</v>
      </c>
      <c r="H57" t="s">
        <v>847</v>
      </c>
      <c r="I57" t="s">
        <v>230</v>
      </c>
      <c r="J57" t="s">
        <v>77</v>
      </c>
      <c r="K57" t="s">
        <v>41</v>
      </c>
      <c r="L57" t="s">
        <v>32</v>
      </c>
      <c r="N57" t="s">
        <v>31</v>
      </c>
      <c r="O57" t="s">
        <v>500</v>
      </c>
      <c r="R57" t="s">
        <v>235</v>
      </c>
      <c r="T57" t="s">
        <v>67</v>
      </c>
      <c r="U57" t="s">
        <v>45</v>
      </c>
      <c r="V57" t="s">
        <v>26</v>
      </c>
      <c r="W57" t="s">
        <v>31</v>
      </c>
      <c r="Y57" s="1">
        <v>42551.545532407406</v>
      </c>
      <c r="Z57" s="1">
        <v>42551.577187499999</v>
      </c>
    </row>
    <row r="58" spans="1:27" x14ac:dyDescent="0.3">
      <c r="A58">
        <v>86340</v>
      </c>
      <c r="B58" t="s">
        <v>170</v>
      </c>
      <c r="C58" t="s">
        <v>133</v>
      </c>
      <c r="D58" t="s">
        <v>180</v>
      </c>
      <c r="E58" t="s">
        <v>24</v>
      </c>
      <c r="F58" t="s">
        <v>387</v>
      </c>
      <c r="G58" t="s">
        <v>187</v>
      </c>
      <c r="H58" t="s">
        <v>846</v>
      </c>
      <c r="I58" t="s">
        <v>800</v>
      </c>
      <c r="J58" t="s">
        <v>77</v>
      </c>
      <c r="K58" t="s">
        <v>41</v>
      </c>
      <c r="L58" t="s">
        <v>32</v>
      </c>
      <c r="N58" t="s">
        <v>31</v>
      </c>
      <c r="O58" t="s">
        <v>423</v>
      </c>
      <c r="Q58" t="s">
        <v>575</v>
      </c>
      <c r="R58" t="s">
        <v>235</v>
      </c>
      <c r="T58" t="s">
        <v>43</v>
      </c>
      <c r="U58" t="s">
        <v>29</v>
      </c>
      <c r="V58" t="s">
        <v>26</v>
      </c>
      <c r="W58" t="s">
        <v>31</v>
      </c>
      <c r="Y58" s="1">
        <v>42570.334594907406</v>
      </c>
      <c r="Z58" s="1">
        <v>42738.882569444446</v>
      </c>
    </row>
    <row r="59" spans="1:27" x14ac:dyDescent="0.3">
      <c r="A59">
        <v>87406</v>
      </c>
      <c r="B59" t="s">
        <v>282</v>
      </c>
      <c r="C59" t="s">
        <v>133</v>
      </c>
      <c r="D59" t="s">
        <v>180</v>
      </c>
      <c r="E59" t="s">
        <v>24</v>
      </c>
      <c r="F59" t="s">
        <v>387</v>
      </c>
      <c r="G59" t="s">
        <v>187</v>
      </c>
      <c r="H59" t="s">
        <v>845</v>
      </c>
      <c r="I59" t="s">
        <v>800</v>
      </c>
      <c r="J59" t="s">
        <v>77</v>
      </c>
      <c r="K59" t="s">
        <v>41</v>
      </c>
      <c r="L59" t="s">
        <v>32</v>
      </c>
      <c r="M59" t="s">
        <v>185</v>
      </c>
      <c r="N59" t="s">
        <v>31</v>
      </c>
      <c r="O59" t="s">
        <v>425</v>
      </c>
      <c r="Q59" t="s">
        <v>727</v>
      </c>
      <c r="R59" t="s">
        <v>235</v>
      </c>
      <c r="T59" t="s">
        <v>67</v>
      </c>
      <c r="U59" t="s">
        <v>29</v>
      </c>
      <c r="V59" t="s">
        <v>26</v>
      </c>
      <c r="W59" t="s">
        <v>31</v>
      </c>
      <c r="Y59" s="1">
        <v>42592.498391203706</v>
      </c>
      <c r="Z59" s="1">
        <v>42781.121296296296</v>
      </c>
    </row>
    <row r="60" spans="1:27" x14ac:dyDescent="0.3">
      <c r="A60">
        <v>87836</v>
      </c>
      <c r="B60" t="s">
        <v>170</v>
      </c>
      <c r="C60" t="s">
        <v>133</v>
      </c>
      <c r="D60" t="s">
        <v>180</v>
      </c>
      <c r="E60" t="s">
        <v>262</v>
      </c>
      <c r="F60" t="s">
        <v>387</v>
      </c>
      <c r="G60" t="s">
        <v>187</v>
      </c>
      <c r="H60" t="s">
        <v>1177</v>
      </c>
      <c r="I60" t="s">
        <v>800</v>
      </c>
      <c r="J60" t="s">
        <v>1176</v>
      </c>
      <c r="K60" t="s">
        <v>41</v>
      </c>
      <c r="L60" t="s">
        <v>32</v>
      </c>
      <c r="N60" t="s">
        <v>31</v>
      </c>
      <c r="O60" t="s">
        <v>31</v>
      </c>
      <c r="R60" t="s">
        <v>235</v>
      </c>
      <c r="T60" t="s">
        <v>43</v>
      </c>
      <c r="U60" t="s">
        <v>45</v>
      </c>
      <c r="V60" t="s">
        <v>235</v>
      </c>
      <c r="W60" t="s">
        <v>31</v>
      </c>
      <c r="Y60" s="1">
        <v>42600.765821759262</v>
      </c>
      <c r="Z60" s="1">
        <v>42724.108599537038</v>
      </c>
    </row>
    <row r="61" spans="1:27" x14ac:dyDescent="0.3">
      <c r="A61">
        <v>87923</v>
      </c>
      <c r="B61" t="s">
        <v>170</v>
      </c>
      <c r="C61" t="s">
        <v>133</v>
      </c>
      <c r="D61" t="s">
        <v>180</v>
      </c>
      <c r="E61" t="s">
        <v>24</v>
      </c>
      <c r="F61" t="s">
        <v>27</v>
      </c>
      <c r="G61" t="s">
        <v>178</v>
      </c>
      <c r="H61" t="s">
        <v>844</v>
      </c>
      <c r="I61" t="s">
        <v>193</v>
      </c>
      <c r="J61" t="s">
        <v>77</v>
      </c>
      <c r="K61" t="s">
        <v>41</v>
      </c>
      <c r="L61" t="s">
        <v>32</v>
      </c>
      <c r="M61" t="s">
        <v>185</v>
      </c>
      <c r="N61" t="s">
        <v>31</v>
      </c>
      <c r="O61" t="s">
        <v>465</v>
      </c>
      <c r="R61" t="s">
        <v>235</v>
      </c>
      <c r="T61" t="s">
        <v>43</v>
      </c>
      <c r="U61" t="s">
        <v>45</v>
      </c>
      <c r="V61" t="s">
        <v>843</v>
      </c>
      <c r="W61" t="s">
        <v>31</v>
      </c>
      <c r="Y61" s="1">
        <v>42604.63349537037</v>
      </c>
      <c r="Z61" s="1">
        <v>42612.359849537039</v>
      </c>
    </row>
    <row r="62" spans="1:27" x14ac:dyDescent="0.3">
      <c r="A62">
        <v>95948</v>
      </c>
      <c r="B62" t="s">
        <v>170</v>
      </c>
      <c r="C62" t="s">
        <v>133</v>
      </c>
      <c r="D62" t="s">
        <v>180</v>
      </c>
      <c r="E62" t="s">
        <v>262</v>
      </c>
      <c r="F62" t="s">
        <v>27</v>
      </c>
      <c r="G62" t="s">
        <v>178</v>
      </c>
      <c r="H62" t="s">
        <v>1175</v>
      </c>
      <c r="J62" t="s">
        <v>1174</v>
      </c>
      <c r="K62" t="s">
        <v>41</v>
      </c>
      <c r="L62" t="s">
        <v>32</v>
      </c>
      <c r="N62" t="s">
        <v>31</v>
      </c>
      <c r="O62" t="s">
        <v>31</v>
      </c>
      <c r="R62" t="s">
        <v>235</v>
      </c>
      <c r="S62" t="s">
        <v>235</v>
      </c>
      <c r="T62" t="s">
        <v>67</v>
      </c>
      <c r="U62" t="s">
        <v>45</v>
      </c>
      <c r="V62" t="s">
        <v>235</v>
      </c>
      <c r="W62" t="s">
        <v>31</v>
      </c>
      <c r="Y62" s="1">
        <v>42781.343518518515</v>
      </c>
      <c r="Z62" s="1">
        <v>42782.378564814811</v>
      </c>
    </row>
    <row r="63" spans="1:27" x14ac:dyDescent="0.3">
      <c r="A63">
        <v>86676</v>
      </c>
      <c r="B63" t="s">
        <v>124</v>
      </c>
      <c r="C63" t="s">
        <v>75</v>
      </c>
      <c r="D63" t="s">
        <v>125</v>
      </c>
      <c r="E63" t="s">
        <v>24</v>
      </c>
      <c r="F63" t="s">
        <v>27</v>
      </c>
      <c r="G63" t="s">
        <v>187</v>
      </c>
      <c r="H63" t="s">
        <v>842</v>
      </c>
      <c r="I63" t="s">
        <v>234</v>
      </c>
      <c r="J63" t="s">
        <v>204</v>
      </c>
      <c r="K63" t="s">
        <v>41</v>
      </c>
      <c r="L63" t="s">
        <v>32</v>
      </c>
      <c r="N63" t="s">
        <v>31</v>
      </c>
      <c r="O63" t="s">
        <v>31</v>
      </c>
      <c r="R63" t="s">
        <v>781</v>
      </c>
      <c r="S63" t="s">
        <v>841</v>
      </c>
      <c r="T63" t="s">
        <v>43</v>
      </c>
      <c r="U63" t="s">
        <v>29</v>
      </c>
      <c r="V63" t="s">
        <v>26</v>
      </c>
      <c r="W63" t="s">
        <v>361</v>
      </c>
      <c r="Y63" s="1">
        <v>42577.433333333334</v>
      </c>
      <c r="Z63" s="1">
        <v>42578.446006944447</v>
      </c>
    </row>
    <row r="64" spans="1:27" x14ac:dyDescent="0.3">
      <c r="A64">
        <v>86767</v>
      </c>
      <c r="B64" t="s">
        <v>124</v>
      </c>
      <c r="C64" t="s">
        <v>75</v>
      </c>
      <c r="D64" t="s">
        <v>125</v>
      </c>
      <c r="E64" t="s">
        <v>24</v>
      </c>
      <c r="F64" t="s">
        <v>387</v>
      </c>
      <c r="G64" t="s">
        <v>178</v>
      </c>
      <c r="H64" t="s">
        <v>840</v>
      </c>
      <c r="I64" t="s">
        <v>179</v>
      </c>
      <c r="J64" t="s">
        <v>204</v>
      </c>
      <c r="K64" t="s">
        <v>41</v>
      </c>
      <c r="L64" t="s">
        <v>32</v>
      </c>
      <c r="N64" t="s">
        <v>31</v>
      </c>
      <c r="O64" t="s">
        <v>31</v>
      </c>
      <c r="Q64" t="s">
        <v>839</v>
      </c>
      <c r="R64" t="s">
        <v>781</v>
      </c>
      <c r="S64" t="s">
        <v>838</v>
      </c>
      <c r="T64" t="s">
        <v>43</v>
      </c>
      <c r="U64" t="s">
        <v>45</v>
      </c>
      <c r="V64" t="s">
        <v>235</v>
      </c>
      <c r="W64" t="s">
        <v>31</v>
      </c>
      <c r="Y64" s="1">
        <v>42578.520497685182</v>
      </c>
      <c r="Z64" s="1">
        <v>42688.201770833337</v>
      </c>
      <c r="AA64" t="s">
        <v>837</v>
      </c>
    </row>
    <row r="65" spans="1:27" x14ac:dyDescent="0.3">
      <c r="A65">
        <v>89896</v>
      </c>
      <c r="B65" t="s">
        <v>320</v>
      </c>
      <c r="C65" t="s">
        <v>75</v>
      </c>
      <c r="D65" t="s">
        <v>814</v>
      </c>
      <c r="E65" t="s">
        <v>24</v>
      </c>
      <c r="F65" t="s">
        <v>27</v>
      </c>
      <c r="G65" t="s">
        <v>153</v>
      </c>
      <c r="H65" t="s">
        <v>836</v>
      </c>
      <c r="I65" t="s">
        <v>939</v>
      </c>
      <c r="J65" t="s">
        <v>204</v>
      </c>
      <c r="K65" t="s">
        <v>41</v>
      </c>
      <c r="L65" t="s">
        <v>240</v>
      </c>
      <c r="M65" t="s">
        <v>365</v>
      </c>
      <c r="N65" t="s">
        <v>31</v>
      </c>
      <c r="O65" t="s">
        <v>364</v>
      </c>
      <c r="P65">
        <v>12145</v>
      </c>
      <c r="Q65" t="s">
        <v>821</v>
      </c>
      <c r="R65" t="s">
        <v>781</v>
      </c>
      <c r="S65" t="s">
        <v>835</v>
      </c>
      <c r="T65" t="s">
        <v>55</v>
      </c>
      <c r="U65" t="s">
        <v>37</v>
      </c>
      <c r="V65" t="s">
        <v>194</v>
      </c>
      <c r="W65" t="s">
        <v>31</v>
      </c>
      <c r="Y65" s="1">
        <v>42643.273912037039</v>
      </c>
      <c r="Z65" s="1">
        <v>42773.706458333334</v>
      </c>
      <c r="AA65" t="s">
        <v>321</v>
      </c>
    </row>
    <row r="66" spans="1:27" x14ac:dyDescent="0.3">
      <c r="A66">
        <v>92278</v>
      </c>
      <c r="B66" t="s">
        <v>318</v>
      </c>
      <c r="C66" t="s">
        <v>75</v>
      </c>
      <c r="D66" t="s">
        <v>267</v>
      </c>
      <c r="E66" t="s">
        <v>24</v>
      </c>
      <c r="F66" t="s">
        <v>387</v>
      </c>
      <c r="G66" t="s">
        <v>187</v>
      </c>
      <c r="H66" t="s">
        <v>834</v>
      </c>
      <c r="I66" t="s">
        <v>942</v>
      </c>
      <c r="J66" t="s">
        <v>77</v>
      </c>
      <c r="K66" t="s">
        <v>41</v>
      </c>
      <c r="L66" t="s">
        <v>240</v>
      </c>
      <c r="M66" t="s">
        <v>365</v>
      </c>
      <c r="N66" t="s">
        <v>31</v>
      </c>
      <c r="O66" t="s">
        <v>364</v>
      </c>
      <c r="R66" t="s">
        <v>781</v>
      </c>
      <c r="S66" t="s">
        <v>797</v>
      </c>
      <c r="T66" t="s">
        <v>55</v>
      </c>
      <c r="U66" t="s">
        <v>37</v>
      </c>
      <c r="V66" t="s">
        <v>26</v>
      </c>
      <c r="W66" t="s">
        <v>31</v>
      </c>
      <c r="Y66" s="1">
        <v>42688.484884259262</v>
      </c>
      <c r="Z66" s="1">
        <v>42772.675659722219</v>
      </c>
    </row>
    <row r="67" spans="1:27" x14ac:dyDescent="0.3">
      <c r="A67">
        <v>92475</v>
      </c>
      <c r="B67" t="s">
        <v>320</v>
      </c>
      <c r="C67" t="s">
        <v>75</v>
      </c>
      <c r="D67" t="s">
        <v>814</v>
      </c>
      <c r="E67" t="s">
        <v>24</v>
      </c>
      <c r="F67" t="s">
        <v>27</v>
      </c>
      <c r="G67" t="s">
        <v>134</v>
      </c>
      <c r="H67" t="s">
        <v>833</v>
      </c>
      <c r="I67" t="s">
        <v>939</v>
      </c>
      <c r="J67" t="s">
        <v>77</v>
      </c>
      <c r="K67" t="s">
        <v>41</v>
      </c>
      <c r="L67" t="s">
        <v>32</v>
      </c>
      <c r="N67" t="s">
        <v>31</v>
      </c>
      <c r="O67" t="s">
        <v>364</v>
      </c>
      <c r="Q67" t="s">
        <v>812</v>
      </c>
      <c r="R67" t="s">
        <v>781</v>
      </c>
      <c r="S67" t="s">
        <v>235</v>
      </c>
      <c r="T67" t="s">
        <v>43</v>
      </c>
      <c r="U67" t="s">
        <v>37</v>
      </c>
      <c r="V67" t="s">
        <v>26</v>
      </c>
      <c r="W67" t="s">
        <v>31</v>
      </c>
      <c r="Y67" s="1">
        <v>42691.48</v>
      </c>
      <c r="Z67" s="1">
        <v>42772.471168981479</v>
      </c>
      <c r="AA67" t="s">
        <v>321</v>
      </c>
    </row>
    <row r="68" spans="1:27" x14ac:dyDescent="0.3">
      <c r="A68">
        <v>93777</v>
      </c>
      <c r="B68" t="s">
        <v>332</v>
      </c>
      <c r="C68" t="s">
        <v>75</v>
      </c>
      <c r="D68" t="s">
        <v>79</v>
      </c>
      <c r="E68" t="s">
        <v>24</v>
      </c>
      <c r="F68" t="s">
        <v>27</v>
      </c>
      <c r="G68" t="s">
        <v>153</v>
      </c>
      <c r="H68" t="s">
        <v>832</v>
      </c>
      <c r="I68" t="s">
        <v>193</v>
      </c>
      <c r="J68" t="s">
        <v>204</v>
      </c>
      <c r="K68" t="s">
        <v>41</v>
      </c>
      <c r="L68" t="s">
        <v>240</v>
      </c>
      <c r="M68" t="s">
        <v>365</v>
      </c>
      <c r="N68" t="s">
        <v>31</v>
      </c>
      <c r="O68" t="s">
        <v>364</v>
      </c>
      <c r="P68">
        <v>12561</v>
      </c>
      <c r="Q68" t="s">
        <v>821</v>
      </c>
      <c r="R68" t="s">
        <v>781</v>
      </c>
      <c r="S68" t="s">
        <v>235</v>
      </c>
      <c r="T68" t="s">
        <v>43</v>
      </c>
      <c r="U68" t="s">
        <v>45</v>
      </c>
      <c r="V68" t="s">
        <v>306</v>
      </c>
      <c r="W68" t="s">
        <v>31</v>
      </c>
      <c r="Y68" s="1">
        <v>42719.332384259258</v>
      </c>
      <c r="Z68" s="1">
        <v>42772.45684027778</v>
      </c>
      <c r="AA68" t="s">
        <v>321</v>
      </c>
    </row>
    <row r="69" spans="1:27" x14ac:dyDescent="0.3">
      <c r="A69">
        <v>93821</v>
      </c>
      <c r="B69" t="s">
        <v>124</v>
      </c>
      <c r="C69" t="s">
        <v>75</v>
      </c>
      <c r="D69" t="s">
        <v>125</v>
      </c>
      <c r="E69" t="s">
        <v>24</v>
      </c>
      <c r="F69" t="s">
        <v>27</v>
      </c>
      <c r="G69" t="s">
        <v>134</v>
      </c>
      <c r="H69" t="s">
        <v>831</v>
      </c>
      <c r="I69" t="s">
        <v>179</v>
      </c>
      <c r="J69" t="s">
        <v>204</v>
      </c>
      <c r="K69" t="s">
        <v>41</v>
      </c>
      <c r="L69" t="s">
        <v>240</v>
      </c>
      <c r="M69" t="s">
        <v>365</v>
      </c>
      <c r="N69" t="s">
        <v>31</v>
      </c>
      <c r="O69" t="s">
        <v>364</v>
      </c>
      <c r="Q69" t="s">
        <v>630</v>
      </c>
      <c r="R69" t="s">
        <v>781</v>
      </c>
      <c r="S69" t="s">
        <v>804</v>
      </c>
      <c r="T69" t="s">
        <v>55</v>
      </c>
      <c r="U69" t="s">
        <v>37</v>
      </c>
      <c r="V69" t="s">
        <v>26</v>
      </c>
      <c r="W69" t="s">
        <v>31</v>
      </c>
      <c r="Y69" s="1">
        <v>42720.307719907411</v>
      </c>
      <c r="Z69" s="1">
        <v>42772.676342592589</v>
      </c>
    </row>
    <row r="70" spans="1:27" x14ac:dyDescent="0.3">
      <c r="A70">
        <v>93894</v>
      </c>
      <c r="B70" t="s">
        <v>459</v>
      </c>
      <c r="C70" t="s">
        <v>75</v>
      </c>
      <c r="D70" t="s">
        <v>125</v>
      </c>
      <c r="E70" t="s">
        <v>24</v>
      </c>
      <c r="F70" t="s">
        <v>27</v>
      </c>
      <c r="G70" t="s">
        <v>187</v>
      </c>
      <c r="H70" t="s">
        <v>830</v>
      </c>
      <c r="I70" t="s">
        <v>234</v>
      </c>
      <c r="J70" t="s">
        <v>77</v>
      </c>
      <c r="K70" t="s">
        <v>41</v>
      </c>
      <c r="L70" t="s">
        <v>240</v>
      </c>
      <c r="M70" t="s">
        <v>365</v>
      </c>
      <c r="N70" t="s">
        <v>31</v>
      </c>
      <c r="O70" t="s">
        <v>364</v>
      </c>
      <c r="Q70" t="s">
        <v>812</v>
      </c>
      <c r="R70" t="s">
        <v>781</v>
      </c>
      <c r="S70" t="s">
        <v>804</v>
      </c>
      <c r="T70" t="s">
        <v>43</v>
      </c>
      <c r="U70" t="s">
        <v>29</v>
      </c>
      <c r="V70" t="s">
        <v>26</v>
      </c>
      <c r="W70" t="s">
        <v>31</v>
      </c>
      <c r="Y70" s="1">
        <v>42723.66165509259</v>
      </c>
      <c r="Z70" s="1">
        <v>42772.557071759256</v>
      </c>
      <c r="AA70" t="s">
        <v>321</v>
      </c>
    </row>
    <row r="71" spans="1:27" x14ac:dyDescent="0.3">
      <c r="A71">
        <v>94343</v>
      </c>
      <c r="B71" t="s">
        <v>320</v>
      </c>
      <c r="C71" t="s">
        <v>75</v>
      </c>
      <c r="D71" t="s">
        <v>814</v>
      </c>
      <c r="E71" t="s">
        <v>24</v>
      </c>
      <c r="F71" t="s">
        <v>27</v>
      </c>
      <c r="G71" t="s">
        <v>49</v>
      </c>
      <c r="H71" t="s">
        <v>829</v>
      </c>
      <c r="I71" t="s">
        <v>928</v>
      </c>
      <c r="J71" t="s">
        <v>204</v>
      </c>
      <c r="K71" t="s">
        <v>41</v>
      </c>
      <c r="L71" t="s">
        <v>28</v>
      </c>
      <c r="N71" t="s">
        <v>31</v>
      </c>
      <c r="O71" t="s">
        <v>364</v>
      </c>
      <c r="Q71" t="s">
        <v>828</v>
      </c>
      <c r="R71" t="s">
        <v>781</v>
      </c>
      <c r="S71" t="s">
        <v>235</v>
      </c>
      <c r="T71" t="s">
        <v>43</v>
      </c>
      <c r="U71" t="s">
        <v>37</v>
      </c>
      <c r="V71" t="s">
        <v>26</v>
      </c>
      <c r="W71" t="s">
        <v>31</v>
      </c>
      <c r="Y71" s="1">
        <v>42744.356712962966</v>
      </c>
      <c r="Z71" s="1">
        <v>42772.474444444444</v>
      </c>
      <c r="AA71" t="s">
        <v>321</v>
      </c>
    </row>
    <row r="72" spans="1:27" x14ac:dyDescent="0.3">
      <c r="A72">
        <v>94462</v>
      </c>
      <c r="B72" t="s">
        <v>806</v>
      </c>
      <c r="C72" t="s">
        <v>75</v>
      </c>
      <c r="D72" t="s">
        <v>79</v>
      </c>
      <c r="E72" t="s">
        <v>24</v>
      </c>
      <c r="F72" t="s">
        <v>27</v>
      </c>
      <c r="G72" t="s">
        <v>807</v>
      </c>
      <c r="H72" t="s">
        <v>827</v>
      </c>
      <c r="I72" t="s">
        <v>193</v>
      </c>
      <c r="J72" t="s">
        <v>806</v>
      </c>
      <c r="K72" t="s">
        <v>41</v>
      </c>
      <c r="L72" t="s">
        <v>240</v>
      </c>
      <c r="M72" t="s">
        <v>185</v>
      </c>
      <c r="N72" t="s">
        <v>31</v>
      </c>
      <c r="O72" t="s">
        <v>31</v>
      </c>
      <c r="R72" t="s">
        <v>781</v>
      </c>
      <c r="S72" t="s">
        <v>235</v>
      </c>
      <c r="T72" t="s">
        <v>67</v>
      </c>
      <c r="U72" t="s">
        <v>45</v>
      </c>
      <c r="V72" t="s">
        <v>235</v>
      </c>
      <c r="W72" t="s">
        <v>31</v>
      </c>
      <c r="Y72" s="1">
        <v>42746.226666666669</v>
      </c>
      <c r="Z72" s="1">
        <v>42758.353310185186</v>
      </c>
    </row>
    <row r="73" spans="1:27" x14ac:dyDescent="0.3">
      <c r="A73">
        <v>94632</v>
      </c>
      <c r="B73" t="s">
        <v>124</v>
      </c>
      <c r="C73" t="s">
        <v>75</v>
      </c>
      <c r="D73" t="s">
        <v>125</v>
      </c>
      <c r="E73" t="s">
        <v>24</v>
      </c>
      <c r="F73" t="s">
        <v>27</v>
      </c>
      <c r="G73" t="s">
        <v>187</v>
      </c>
      <c r="H73" t="s">
        <v>826</v>
      </c>
      <c r="I73" t="s">
        <v>913</v>
      </c>
      <c r="J73" t="s">
        <v>77</v>
      </c>
      <c r="K73" t="s">
        <v>41</v>
      </c>
      <c r="L73" t="s">
        <v>240</v>
      </c>
      <c r="M73" t="s">
        <v>185</v>
      </c>
      <c r="N73" t="s">
        <v>31</v>
      </c>
      <c r="O73" t="s">
        <v>364</v>
      </c>
      <c r="R73" t="s">
        <v>781</v>
      </c>
      <c r="S73" t="s">
        <v>804</v>
      </c>
      <c r="T73" t="s">
        <v>55</v>
      </c>
      <c r="U73" t="s">
        <v>45</v>
      </c>
      <c r="V73" t="s">
        <v>235</v>
      </c>
      <c r="W73" t="s">
        <v>31</v>
      </c>
      <c r="Y73" s="1">
        <v>42751.737349537034</v>
      </c>
      <c r="Z73" s="1">
        <v>42772.67423611111</v>
      </c>
    </row>
    <row r="74" spans="1:27" x14ac:dyDescent="0.3">
      <c r="A74">
        <v>94658</v>
      </c>
      <c r="B74" t="s">
        <v>246</v>
      </c>
      <c r="C74" t="s">
        <v>75</v>
      </c>
      <c r="D74" t="s">
        <v>825</v>
      </c>
      <c r="E74" t="s">
        <v>24</v>
      </c>
      <c r="F74" t="s">
        <v>27</v>
      </c>
      <c r="G74" t="s">
        <v>275</v>
      </c>
      <c r="H74" t="s">
        <v>824</v>
      </c>
      <c r="I74" t="s">
        <v>941</v>
      </c>
      <c r="J74" t="s">
        <v>246</v>
      </c>
      <c r="K74" t="s">
        <v>41</v>
      </c>
      <c r="L74" t="s">
        <v>32</v>
      </c>
      <c r="N74" t="s">
        <v>31</v>
      </c>
      <c r="O74" t="s">
        <v>364</v>
      </c>
      <c r="R74" t="s">
        <v>781</v>
      </c>
      <c r="S74" t="s">
        <v>823</v>
      </c>
      <c r="T74" t="s">
        <v>67</v>
      </c>
      <c r="U74" t="s">
        <v>45</v>
      </c>
      <c r="V74" t="s">
        <v>779</v>
      </c>
      <c r="W74" t="s">
        <v>31</v>
      </c>
      <c r="Y74" s="1">
        <v>42752.447546296295</v>
      </c>
      <c r="Z74" s="1">
        <v>42768.649201388886</v>
      </c>
    </row>
    <row r="75" spans="1:27" x14ac:dyDescent="0.3">
      <c r="A75">
        <v>94791</v>
      </c>
      <c r="B75" t="s">
        <v>333</v>
      </c>
      <c r="C75" t="s">
        <v>75</v>
      </c>
      <c r="D75" t="s">
        <v>125</v>
      </c>
      <c r="E75" t="s">
        <v>24</v>
      </c>
      <c r="F75" t="s">
        <v>27</v>
      </c>
      <c r="G75" t="s">
        <v>76</v>
      </c>
      <c r="H75" t="s">
        <v>822</v>
      </c>
      <c r="I75" t="s">
        <v>179</v>
      </c>
      <c r="J75" t="s">
        <v>170</v>
      </c>
      <c r="K75" t="s">
        <v>41</v>
      </c>
      <c r="L75" t="s">
        <v>240</v>
      </c>
      <c r="M75" t="s">
        <v>185</v>
      </c>
      <c r="N75" t="s">
        <v>31</v>
      </c>
      <c r="O75" t="s">
        <v>31</v>
      </c>
      <c r="Q75" t="s">
        <v>821</v>
      </c>
      <c r="R75" t="s">
        <v>781</v>
      </c>
      <c r="S75" t="s">
        <v>797</v>
      </c>
      <c r="T75" t="s">
        <v>55</v>
      </c>
      <c r="U75" t="s">
        <v>37</v>
      </c>
      <c r="V75" t="s">
        <v>779</v>
      </c>
      <c r="W75" t="s">
        <v>31</v>
      </c>
      <c r="Y75" s="1">
        <v>42754.669421296298</v>
      </c>
      <c r="Z75" s="1">
        <v>42776.371388888889</v>
      </c>
      <c r="AA75" t="s">
        <v>820</v>
      </c>
    </row>
    <row r="76" spans="1:27" x14ac:dyDescent="0.3">
      <c r="A76">
        <v>94925</v>
      </c>
      <c r="B76" t="s">
        <v>246</v>
      </c>
      <c r="C76" t="s">
        <v>75</v>
      </c>
      <c r="D76" t="s">
        <v>819</v>
      </c>
      <c r="E76" t="s">
        <v>24</v>
      </c>
      <c r="F76" t="s">
        <v>387</v>
      </c>
      <c r="G76" t="s">
        <v>275</v>
      </c>
      <c r="H76" t="s">
        <v>818</v>
      </c>
      <c r="I76" t="s">
        <v>940</v>
      </c>
      <c r="J76" t="s">
        <v>246</v>
      </c>
      <c r="K76" t="s">
        <v>41</v>
      </c>
      <c r="L76" t="s">
        <v>32</v>
      </c>
      <c r="N76" t="s">
        <v>31</v>
      </c>
      <c r="O76" t="s">
        <v>31</v>
      </c>
      <c r="R76" t="s">
        <v>781</v>
      </c>
      <c r="S76" t="s">
        <v>817</v>
      </c>
      <c r="T76" t="s">
        <v>67</v>
      </c>
      <c r="U76" t="s">
        <v>45</v>
      </c>
      <c r="V76" t="s">
        <v>779</v>
      </c>
      <c r="W76" t="s">
        <v>31</v>
      </c>
      <c r="Y76" s="1">
        <v>42758.586354166669</v>
      </c>
      <c r="Z76" s="1">
        <v>42758.590671296297</v>
      </c>
    </row>
    <row r="77" spans="1:27" x14ac:dyDescent="0.3">
      <c r="A77">
        <v>95260</v>
      </c>
      <c r="B77" t="s">
        <v>320</v>
      </c>
      <c r="C77" t="s">
        <v>75</v>
      </c>
      <c r="D77" t="s">
        <v>814</v>
      </c>
      <c r="E77" t="s">
        <v>24</v>
      </c>
      <c r="F77" t="s">
        <v>27</v>
      </c>
      <c r="G77" t="s">
        <v>187</v>
      </c>
      <c r="H77" t="s">
        <v>816</v>
      </c>
      <c r="I77" t="s">
        <v>939</v>
      </c>
      <c r="J77" t="s">
        <v>77</v>
      </c>
      <c r="K77" t="s">
        <v>41</v>
      </c>
      <c r="L77" t="s">
        <v>240</v>
      </c>
      <c r="M77" t="s">
        <v>365</v>
      </c>
      <c r="N77" t="s">
        <v>31</v>
      </c>
      <c r="O77" t="s">
        <v>364</v>
      </c>
      <c r="Q77" t="s">
        <v>812</v>
      </c>
      <c r="R77" t="s">
        <v>781</v>
      </c>
      <c r="S77" t="s">
        <v>235</v>
      </c>
      <c r="T77" t="s">
        <v>43</v>
      </c>
      <c r="U77" t="s">
        <v>45</v>
      </c>
      <c r="V77" t="s">
        <v>26</v>
      </c>
      <c r="W77" t="s">
        <v>31</v>
      </c>
      <c r="X77" t="s">
        <v>629</v>
      </c>
      <c r="Y77" s="1">
        <v>42766.638321759259</v>
      </c>
      <c r="Z77" s="1">
        <v>42775.081203703703</v>
      </c>
      <c r="AA77" t="s">
        <v>321</v>
      </c>
    </row>
    <row r="78" spans="1:27" x14ac:dyDescent="0.3">
      <c r="A78">
        <v>95304</v>
      </c>
      <c r="B78" t="s">
        <v>124</v>
      </c>
      <c r="C78" t="s">
        <v>75</v>
      </c>
      <c r="D78" t="s">
        <v>125</v>
      </c>
      <c r="E78" t="s">
        <v>24</v>
      </c>
      <c r="F78" t="s">
        <v>27</v>
      </c>
      <c r="G78" t="s">
        <v>169</v>
      </c>
      <c r="H78" t="s">
        <v>815</v>
      </c>
      <c r="I78" t="s">
        <v>230</v>
      </c>
      <c r="J78" t="s">
        <v>124</v>
      </c>
      <c r="K78" t="s">
        <v>41</v>
      </c>
      <c r="L78" t="s">
        <v>240</v>
      </c>
      <c r="M78" t="s">
        <v>369</v>
      </c>
      <c r="N78" t="s">
        <v>31</v>
      </c>
      <c r="O78" t="s">
        <v>31</v>
      </c>
      <c r="Q78" t="s">
        <v>812</v>
      </c>
      <c r="R78" t="s">
        <v>781</v>
      </c>
      <c r="S78" t="s">
        <v>235</v>
      </c>
      <c r="T78" t="s">
        <v>43</v>
      </c>
      <c r="U78" t="s">
        <v>29</v>
      </c>
      <c r="V78" t="s">
        <v>26</v>
      </c>
      <c r="W78" t="s">
        <v>31</v>
      </c>
      <c r="Y78" s="1">
        <v>42767.354571759257</v>
      </c>
      <c r="Z78" s="1">
        <v>42779.26834490741</v>
      </c>
      <c r="AA78" t="s">
        <v>321</v>
      </c>
    </row>
    <row r="79" spans="1:27" x14ac:dyDescent="0.3">
      <c r="A79">
        <v>95442</v>
      </c>
      <c r="B79" t="s">
        <v>810</v>
      </c>
      <c r="C79" t="s">
        <v>75</v>
      </c>
      <c r="D79" t="s">
        <v>814</v>
      </c>
      <c r="E79" t="s">
        <v>24</v>
      </c>
      <c r="F79" t="s">
        <v>27</v>
      </c>
      <c r="G79" t="s">
        <v>339</v>
      </c>
      <c r="H79" t="s">
        <v>813</v>
      </c>
      <c r="I79" t="s">
        <v>939</v>
      </c>
      <c r="J79" t="s">
        <v>810</v>
      </c>
      <c r="K79" t="s">
        <v>41</v>
      </c>
      <c r="L79" t="s">
        <v>32</v>
      </c>
      <c r="M79" t="s">
        <v>104</v>
      </c>
      <c r="N79" t="s">
        <v>31</v>
      </c>
      <c r="O79" t="s">
        <v>348</v>
      </c>
      <c r="Q79" t="s">
        <v>812</v>
      </c>
      <c r="R79" t="s">
        <v>781</v>
      </c>
      <c r="S79" t="s">
        <v>811</v>
      </c>
      <c r="T79" t="s">
        <v>55</v>
      </c>
      <c r="U79" t="s">
        <v>37</v>
      </c>
      <c r="V79" t="s">
        <v>28</v>
      </c>
      <c r="W79" t="s">
        <v>31</v>
      </c>
      <c r="Y79" s="1">
        <v>42769.5002662037</v>
      </c>
      <c r="Z79" s="1">
        <v>42774.03502314815</v>
      </c>
      <c r="AA79" t="s">
        <v>809</v>
      </c>
    </row>
    <row r="80" spans="1:27" x14ac:dyDescent="0.3">
      <c r="A80">
        <v>95478</v>
      </c>
      <c r="B80" t="s">
        <v>806</v>
      </c>
      <c r="C80" t="s">
        <v>75</v>
      </c>
      <c r="D80" t="s">
        <v>79</v>
      </c>
      <c r="E80" t="s">
        <v>24</v>
      </c>
      <c r="F80" t="s">
        <v>27</v>
      </c>
      <c r="G80" t="s">
        <v>807</v>
      </c>
      <c r="H80" t="s">
        <v>808</v>
      </c>
      <c r="I80" t="s">
        <v>193</v>
      </c>
      <c r="J80" t="s">
        <v>806</v>
      </c>
      <c r="K80" t="s">
        <v>41</v>
      </c>
      <c r="L80" t="s">
        <v>240</v>
      </c>
      <c r="M80" t="s">
        <v>185</v>
      </c>
      <c r="N80" t="s">
        <v>31</v>
      </c>
      <c r="O80" t="s">
        <v>364</v>
      </c>
      <c r="R80" t="s">
        <v>781</v>
      </c>
      <c r="S80" t="s">
        <v>235</v>
      </c>
      <c r="T80" t="s">
        <v>67</v>
      </c>
      <c r="U80" t="s">
        <v>45</v>
      </c>
      <c r="V80" t="s">
        <v>235</v>
      </c>
      <c r="W80" t="s">
        <v>31</v>
      </c>
      <c r="Y80" s="1">
        <v>42772.250381944446</v>
      </c>
      <c r="Z80" s="1">
        <v>42773.414074074077</v>
      </c>
    </row>
    <row r="81" spans="1:27" x14ac:dyDescent="0.3">
      <c r="A81">
        <v>95511</v>
      </c>
      <c r="B81" t="s">
        <v>146</v>
      </c>
      <c r="C81" t="s">
        <v>75</v>
      </c>
      <c r="D81" t="s">
        <v>79</v>
      </c>
      <c r="E81" t="s">
        <v>24</v>
      </c>
      <c r="F81" t="s">
        <v>27</v>
      </c>
      <c r="G81" t="s">
        <v>187</v>
      </c>
      <c r="H81" t="s">
        <v>805</v>
      </c>
      <c r="I81" t="s">
        <v>800</v>
      </c>
      <c r="J81" t="s">
        <v>77</v>
      </c>
      <c r="K81" t="s">
        <v>41</v>
      </c>
      <c r="L81" t="s">
        <v>240</v>
      </c>
      <c r="M81" t="s">
        <v>369</v>
      </c>
      <c r="N81" t="s">
        <v>31</v>
      </c>
      <c r="O81" t="s">
        <v>373</v>
      </c>
      <c r="R81" t="s">
        <v>781</v>
      </c>
      <c r="S81" t="s">
        <v>804</v>
      </c>
      <c r="T81" t="s">
        <v>43</v>
      </c>
      <c r="U81" t="s">
        <v>29</v>
      </c>
      <c r="V81" t="s">
        <v>235</v>
      </c>
      <c r="W81" t="s">
        <v>31</v>
      </c>
      <c r="Y81" s="1">
        <v>42772.433217592596</v>
      </c>
      <c r="Z81" s="1">
        <v>42776.310497685183</v>
      </c>
      <c r="AA81" t="s">
        <v>803</v>
      </c>
    </row>
    <row r="82" spans="1:27" x14ac:dyDescent="0.3">
      <c r="A82">
        <v>95656</v>
      </c>
      <c r="B82" t="s">
        <v>221</v>
      </c>
      <c r="C82" t="s">
        <v>75</v>
      </c>
      <c r="D82" t="s">
        <v>247</v>
      </c>
      <c r="E82" t="s">
        <v>24</v>
      </c>
      <c r="F82" t="s">
        <v>27</v>
      </c>
      <c r="G82" t="s">
        <v>187</v>
      </c>
      <c r="H82" t="s">
        <v>802</v>
      </c>
      <c r="I82" t="s">
        <v>800</v>
      </c>
      <c r="J82" t="s">
        <v>800</v>
      </c>
      <c r="K82" t="s">
        <v>41</v>
      </c>
      <c r="L82" t="s">
        <v>32</v>
      </c>
      <c r="N82" t="s">
        <v>31</v>
      </c>
      <c r="O82" t="s">
        <v>364</v>
      </c>
      <c r="Q82" t="s">
        <v>801</v>
      </c>
      <c r="R82" t="s">
        <v>781</v>
      </c>
      <c r="S82" t="s">
        <v>235</v>
      </c>
      <c r="T82" t="s">
        <v>67</v>
      </c>
      <c r="U82" t="s">
        <v>45</v>
      </c>
      <c r="V82" t="s">
        <v>235</v>
      </c>
      <c r="W82" t="s">
        <v>31</v>
      </c>
      <c r="Y82" s="1">
        <v>42775.080289351848</v>
      </c>
      <c r="Z82" s="1">
        <v>42779.681863425925</v>
      </c>
      <c r="AA82" t="s">
        <v>799</v>
      </c>
    </row>
    <row r="83" spans="1:27" x14ac:dyDescent="0.3">
      <c r="A83">
        <v>93784</v>
      </c>
      <c r="B83" t="s">
        <v>170</v>
      </c>
      <c r="C83" t="s">
        <v>133</v>
      </c>
      <c r="D83" t="s">
        <v>180</v>
      </c>
      <c r="E83" t="s">
        <v>24</v>
      </c>
      <c r="F83" t="s">
        <v>27</v>
      </c>
      <c r="G83" t="s">
        <v>115</v>
      </c>
      <c r="H83" t="s">
        <v>798</v>
      </c>
      <c r="J83" t="s">
        <v>77</v>
      </c>
      <c r="K83" t="s">
        <v>41</v>
      </c>
      <c r="L83" t="s">
        <v>32</v>
      </c>
      <c r="N83" t="s">
        <v>31</v>
      </c>
      <c r="O83" t="s">
        <v>31</v>
      </c>
      <c r="R83" t="s">
        <v>781</v>
      </c>
      <c r="S83" t="s">
        <v>797</v>
      </c>
      <c r="T83" t="s">
        <v>43</v>
      </c>
      <c r="U83" t="s">
        <v>37</v>
      </c>
      <c r="V83" t="s">
        <v>796</v>
      </c>
      <c r="W83" t="s">
        <v>31</v>
      </c>
      <c r="Y83" s="1">
        <v>42719.380520833336</v>
      </c>
      <c r="Z83" s="1">
        <v>42719.611851851849</v>
      </c>
    </row>
    <row r="84" spans="1:27" x14ac:dyDescent="0.3">
      <c r="A84">
        <v>93878</v>
      </c>
      <c r="B84" t="s">
        <v>170</v>
      </c>
      <c r="C84" t="s">
        <v>133</v>
      </c>
      <c r="D84" t="s">
        <v>180</v>
      </c>
      <c r="E84" t="s">
        <v>24</v>
      </c>
      <c r="F84" t="s">
        <v>27</v>
      </c>
      <c r="G84" t="s">
        <v>25</v>
      </c>
      <c r="H84" t="s">
        <v>795</v>
      </c>
      <c r="J84" t="s">
        <v>794</v>
      </c>
      <c r="K84" t="s">
        <v>41</v>
      </c>
      <c r="L84" t="s">
        <v>240</v>
      </c>
      <c r="M84" t="s">
        <v>185</v>
      </c>
      <c r="N84" t="s">
        <v>31</v>
      </c>
      <c r="O84" t="s">
        <v>31</v>
      </c>
      <c r="R84" t="s">
        <v>781</v>
      </c>
      <c r="S84" t="s">
        <v>235</v>
      </c>
      <c r="T84" t="s">
        <v>55</v>
      </c>
      <c r="U84" t="s">
        <v>45</v>
      </c>
      <c r="V84" t="s">
        <v>235</v>
      </c>
      <c r="W84" t="s">
        <v>31</v>
      </c>
      <c r="Y84" s="1">
        <v>42723.239212962966</v>
      </c>
      <c r="Z84" s="1">
        <v>42753.685381944444</v>
      </c>
    </row>
    <row r="85" spans="1:27" x14ac:dyDescent="0.3">
      <c r="A85">
        <v>94451</v>
      </c>
      <c r="B85" t="s">
        <v>170</v>
      </c>
      <c r="C85" t="s">
        <v>133</v>
      </c>
      <c r="D85" t="s">
        <v>180</v>
      </c>
      <c r="E85" t="s">
        <v>24</v>
      </c>
      <c r="F85" t="s">
        <v>387</v>
      </c>
      <c r="G85" t="s">
        <v>275</v>
      </c>
      <c r="H85" t="s">
        <v>793</v>
      </c>
      <c r="J85" t="s">
        <v>342</v>
      </c>
      <c r="K85" t="s">
        <v>41</v>
      </c>
      <c r="L85" t="s">
        <v>240</v>
      </c>
      <c r="M85" t="s">
        <v>185</v>
      </c>
      <c r="N85" t="s">
        <v>31</v>
      </c>
      <c r="O85" t="s">
        <v>31</v>
      </c>
      <c r="R85" t="s">
        <v>781</v>
      </c>
      <c r="S85" t="s">
        <v>235</v>
      </c>
      <c r="T85" t="s">
        <v>67</v>
      </c>
      <c r="U85" t="s">
        <v>45</v>
      </c>
      <c r="V85" t="s">
        <v>235</v>
      </c>
      <c r="W85" t="s">
        <v>31</v>
      </c>
      <c r="Y85" s="1">
        <v>42746.122013888889</v>
      </c>
      <c r="Z85" s="1">
        <v>42761.313078703701</v>
      </c>
    </row>
    <row r="86" spans="1:27" x14ac:dyDescent="0.3">
      <c r="A86">
        <v>94454</v>
      </c>
      <c r="B86" t="s">
        <v>170</v>
      </c>
      <c r="C86" t="s">
        <v>133</v>
      </c>
      <c r="D86" t="s">
        <v>180</v>
      </c>
      <c r="E86" t="s">
        <v>24</v>
      </c>
      <c r="F86" t="s">
        <v>27</v>
      </c>
      <c r="G86" t="s">
        <v>25</v>
      </c>
      <c r="H86" t="s">
        <v>792</v>
      </c>
      <c r="J86" t="s">
        <v>342</v>
      </c>
      <c r="K86" t="s">
        <v>41</v>
      </c>
      <c r="L86" t="s">
        <v>240</v>
      </c>
      <c r="M86" t="s">
        <v>185</v>
      </c>
      <c r="N86" t="s">
        <v>31</v>
      </c>
      <c r="O86" t="s">
        <v>31</v>
      </c>
      <c r="R86" t="s">
        <v>781</v>
      </c>
      <c r="S86" t="s">
        <v>235</v>
      </c>
      <c r="T86" t="s">
        <v>67</v>
      </c>
      <c r="U86" t="s">
        <v>45</v>
      </c>
      <c r="V86" t="s">
        <v>235</v>
      </c>
      <c r="W86" t="s">
        <v>31</v>
      </c>
      <c r="Y86" s="1">
        <v>42746.135625000003</v>
      </c>
      <c r="Z86" s="1">
        <v>42765.718043981484</v>
      </c>
      <c r="AA86" t="s">
        <v>791</v>
      </c>
    </row>
    <row r="87" spans="1:27" x14ac:dyDescent="0.3">
      <c r="A87">
        <v>94455</v>
      </c>
      <c r="B87" t="s">
        <v>170</v>
      </c>
      <c r="C87" t="s">
        <v>133</v>
      </c>
      <c r="D87" t="s">
        <v>180</v>
      </c>
      <c r="E87" t="s">
        <v>24</v>
      </c>
      <c r="F87" t="s">
        <v>387</v>
      </c>
      <c r="G87" t="s">
        <v>25</v>
      </c>
      <c r="H87" t="s">
        <v>790</v>
      </c>
      <c r="J87" t="s">
        <v>342</v>
      </c>
      <c r="K87" t="s">
        <v>41</v>
      </c>
      <c r="L87" t="s">
        <v>240</v>
      </c>
      <c r="M87" t="s">
        <v>185</v>
      </c>
      <c r="N87" t="s">
        <v>31</v>
      </c>
      <c r="O87" t="s">
        <v>31</v>
      </c>
      <c r="R87" t="s">
        <v>781</v>
      </c>
      <c r="S87" t="s">
        <v>235</v>
      </c>
      <c r="T87" t="s">
        <v>67</v>
      </c>
      <c r="U87" t="s">
        <v>45</v>
      </c>
      <c r="V87" t="s">
        <v>235</v>
      </c>
      <c r="W87" t="s">
        <v>31</v>
      </c>
      <c r="Y87" s="1">
        <v>42746.139652777776</v>
      </c>
      <c r="Z87" s="1">
        <v>42761.313287037039</v>
      </c>
    </row>
    <row r="88" spans="1:27" x14ac:dyDescent="0.3">
      <c r="A88">
        <v>94456</v>
      </c>
      <c r="B88" t="s">
        <v>170</v>
      </c>
      <c r="C88" t="s">
        <v>133</v>
      </c>
      <c r="D88" t="s">
        <v>180</v>
      </c>
      <c r="E88" t="s">
        <v>24</v>
      </c>
      <c r="F88" t="s">
        <v>27</v>
      </c>
      <c r="G88" t="s">
        <v>25</v>
      </c>
      <c r="H88" t="s">
        <v>789</v>
      </c>
      <c r="J88" t="s">
        <v>342</v>
      </c>
      <c r="K88" t="s">
        <v>41</v>
      </c>
      <c r="L88" t="s">
        <v>240</v>
      </c>
      <c r="M88" t="s">
        <v>185</v>
      </c>
      <c r="N88" t="s">
        <v>31</v>
      </c>
      <c r="O88" t="s">
        <v>31</v>
      </c>
      <c r="R88" t="s">
        <v>781</v>
      </c>
      <c r="S88" t="s">
        <v>235</v>
      </c>
      <c r="T88" t="s">
        <v>67</v>
      </c>
      <c r="U88" t="s">
        <v>45</v>
      </c>
      <c r="V88" t="s">
        <v>235</v>
      </c>
      <c r="W88" t="s">
        <v>31</v>
      </c>
      <c r="Y88" s="1">
        <v>42746.141423611109</v>
      </c>
      <c r="Z88" s="1">
        <v>42761.653854166667</v>
      </c>
    </row>
    <row r="89" spans="1:27" x14ac:dyDescent="0.3">
      <c r="A89">
        <v>95040</v>
      </c>
      <c r="B89" t="s">
        <v>170</v>
      </c>
      <c r="C89" t="s">
        <v>133</v>
      </c>
      <c r="D89" t="s">
        <v>180</v>
      </c>
      <c r="E89" t="s">
        <v>24</v>
      </c>
      <c r="F89" t="s">
        <v>27</v>
      </c>
      <c r="G89" t="s">
        <v>76</v>
      </c>
      <c r="H89" t="s">
        <v>788</v>
      </c>
      <c r="J89" t="s">
        <v>193</v>
      </c>
      <c r="K89" t="s">
        <v>41</v>
      </c>
      <c r="L89" t="s">
        <v>32</v>
      </c>
      <c r="N89" t="s">
        <v>31</v>
      </c>
      <c r="O89" t="s">
        <v>31</v>
      </c>
      <c r="R89" t="s">
        <v>781</v>
      </c>
      <c r="S89" t="s">
        <v>235</v>
      </c>
      <c r="T89" t="s">
        <v>67</v>
      </c>
      <c r="U89" t="s">
        <v>45</v>
      </c>
      <c r="V89" t="s">
        <v>779</v>
      </c>
      <c r="W89" t="s">
        <v>31</v>
      </c>
      <c r="Y89" s="1">
        <v>42760.415150462963</v>
      </c>
      <c r="Z89" s="1">
        <v>42766.357905092591</v>
      </c>
    </row>
    <row r="90" spans="1:27" x14ac:dyDescent="0.3">
      <c r="A90">
        <v>95089</v>
      </c>
      <c r="B90" t="s">
        <v>784</v>
      </c>
      <c r="C90" t="s">
        <v>133</v>
      </c>
      <c r="D90" t="s">
        <v>787</v>
      </c>
      <c r="E90" t="s">
        <v>24</v>
      </c>
      <c r="F90" t="s">
        <v>27</v>
      </c>
      <c r="G90" t="s">
        <v>275</v>
      </c>
      <c r="H90" t="s">
        <v>786</v>
      </c>
      <c r="J90" t="s">
        <v>784</v>
      </c>
      <c r="K90" t="s">
        <v>41</v>
      </c>
      <c r="L90" t="s">
        <v>28</v>
      </c>
      <c r="N90" t="s">
        <v>31</v>
      </c>
      <c r="O90" t="s">
        <v>31</v>
      </c>
      <c r="Q90" t="s">
        <v>785</v>
      </c>
      <c r="R90" t="s">
        <v>781</v>
      </c>
      <c r="S90" t="s">
        <v>235</v>
      </c>
      <c r="T90" t="s">
        <v>67</v>
      </c>
      <c r="U90" t="s">
        <v>60</v>
      </c>
      <c r="V90" t="s">
        <v>235</v>
      </c>
      <c r="W90" t="s">
        <v>31</v>
      </c>
      <c r="Y90" s="1">
        <v>42761.979201388887</v>
      </c>
      <c r="Z90" s="1">
        <v>42768.921863425923</v>
      </c>
      <c r="AA90" t="s">
        <v>783</v>
      </c>
    </row>
    <row r="91" spans="1:27" x14ac:dyDescent="0.3">
      <c r="A91">
        <v>95302</v>
      </c>
      <c r="B91" t="s">
        <v>170</v>
      </c>
      <c r="C91" t="s">
        <v>133</v>
      </c>
      <c r="D91" t="s">
        <v>180</v>
      </c>
      <c r="E91" t="s">
        <v>24</v>
      </c>
      <c r="F91" t="s">
        <v>27</v>
      </c>
      <c r="G91" t="s">
        <v>49</v>
      </c>
      <c r="H91" t="s">
        <v>782</v>
      </c>
      <c r="J91" t="s">
        <v>602</v>
      </c>
      <c r="K91" t="s">
        <v>41</v>
      </c>
      <c r="L91" t="s">
        <v>240</v>
      </c>
      <c r="N91" t="s">
        <v>31</v>
      </c>
      <c r="O91" t="s">
        <v>364</v>
      </c>
      <c r="R91" t="s">
        <v>781</v>
      </c>
      <c r="S91" t="s">
        <v>235</v>
      </c>
      <c r="T91" t="s">
        <v>67</v>
      </c>
      <c r="U91" t="s">
        <v>45</v>
      </c>
      <c r="V91" t="s">
        <v>235</v>
      </c>
      <c r="W91" t="s">
        <v>31</v>
      </c>
      <c r="Y91" s="1">
        <v>42767.34578703704</v>
      </c>
      <c r="Z91" s="1">
        <v>42768.470509259256</v>
      </c>
    </row>
    <row r="92" spans="1:27" x14ac:dyDescent="0.3">
      <c r="A92">
        <v>95944</v>
      </c>
      <c r="B92" t="s">
        <v>170</v>
      </c>
      <c r="C92" t="s">
        <v>133</v>
      </c>
      <c r="D92" t="s">
        <v>180</v>
      </c>
      <c r="E92" t="s">
        <v>24</v>
      </c>
      <c r="F92" t="s">
        <v>27</v>
      </c>
      <c r="G92" t="s">
        <v>178</v>
      </c>
      <c r="H92" t="s">
        <v>780</v>
      </c>
      <c r="I92" t="s">
        <v>193</v>
      </c>
      <c r="J92" t="s">
        <v>777</v>
      </c>
      <c r="K92" t="s">
        <v>41</v>
      </c>
      <c r="L92" t="s">
        <v>32</v>
      </c>
      <c r="N92" t="s">
        <v>31</v>
      </c>
      <c r="O92" t="s">
        <v>31</v>
      </c>
      <c r="R92" t="s">
        <v>779</v>
      </c>
      <c r="S92" t="s">
        <v>235</v>
      </c>
      <c r="T92" t="s">
        <v>43</v>
      </c>
      <c r="U92" t="s">
        <v>45</v>
      </c>
      <c r="V92" t="s">
        <v>778</v>
      </c>
      <c r="W92" t="s">
        <v>31</v>
      </c>
      <c r="Y92" s="1">
        <v>42781.249409722222</v>
      </c>
      <c r="Z92" s="1">
        <v>42782.371840277781</v>
      </c>
    </row>
    <row r="93" spans="1:27" x14ac:dyDescent="0.3">
      <c r="A93">
        <v>83164</v>
      </c>
      <c r="B93" t="s">
        <v>935</v>
      </c>
      <c r="C93" t="s">
        <v>23</v>
      </c>
      <c r="D93" t="s">
        <v>68</v>
      </c>
      <c r="E93" t="s">
        <v>262</v>
      </c>
      <c r="F93" t="s">
        <v>27</v>
      </c>
      <c r="G93" t="s">
        <v>166</v>
      </c>
      <c r="H93" t="s">
        <v>1173</v>
      </c>
      <c r="J93" t="s">
        <v>935</v>
      </c>
      <c r="K93" t="s">
        <v>41</v>
      </c>
      <c r="L93" t="s">
        <v>32</v>
      </c>
      <c r="N93" t="s">
        <v>31</v>
      </c>
      <c r="O93" t="s">
        <v>31</v>
      </c>
      <c r="R93" t="s">
        <v>765</v>
      </c>
      <c r="T93" t="s">
        <v>55</v>
      </c>
      <c r="U93" t="s">
        <v>37</v>
      </c>
      <c r="V93" t="s">
        <v>235</v>
      </c>
      <c r="W93" t="s">
        <v>31</v>
      </c>
      <c r="Y93" s="1">
        <v>42508.48841435185</v>
      </c>
      <c r="Z93" s="1">
        <v>42514.191354166665</v>
      </c>
    </row>
    <row r="94" spans="1:27" x14ac:dyDescent="0.3">
      <c r="A94">
        <v>86338</v>
      </c>
      <c r="B94" t="s">
        <v>144</v>
      </c>
      <c r="C94" t="s">
        <v>23</v>
      </c>
      <c r="D94" t="s">
        <v>68</v>
      </c>
      <c r="E94" t="s">
        <v>262</v>
      </c>
      <c r="F94" t="s">
        <v>27</v>
      </c>
      <c r="G94" t="s">
        <v>187</v>
      </c>
      <c r="H94" t="s">
        <v>1172</v>
      </c>
      <c r="I94" t="s">
        <v>230</v>
      </c>
      <c r="J94" t="s">
        <v>230</v>
      </c>
      <c r="K94" t="s">
        <v>41</v>
      </c>
      <c r="L94" t="s">
        <v>32</v>
      </c>
      <c r="N94" t="s">
        <v>31</v>
      </c>
      <c r="O94" t="s">
        <v>31</v>
      </c>
      <c r="Q94" t="s">
        <v>541</v>
      </c>
      <c r="R94" t="s">
        <v>765</v>
      </c>
      <c r="T94" t="s">
        <v>43</v>
      </c>
      <c r="U94" t="s">
        <v>29</v>
      </c>
      <c r="V94" t="s">
        <v>26</v>
      </c>
      <c r="W94" t="s">
        <v>31</v>
      </c>
      <c r="Y94" s="1">
        <v>42570.305578703701</v>
      </c>
      <c r="Z94" s="1">
        <v>42576.297581018516</v>
      </c>
    </row>
    <row r="95" spans="1:27" x14ac:dyDescent="0.3">
      <c r="A95">
        <v>88386</v>
      </c>
      <c r="B95" t="s">
        <v>143</v>
      </c>
      <c r="C95" t="s">
        <v>23</v>
      </c>
      <c r="D95" t="s">
        <v>68</v>
      </c>
      <c r="E95" t="s">
        <v>262</v>
      </c>
      <c r="F95" t="s">
        <v>387</v>
      </c>
      <c r="G95" t="s">
        <v>169</v>
      </c>
      <c r="H95" t="s">
        <v>1171</v>
      </c>
      <c r="I95" t="s">
        <v>234</v>
      </c>
      <c r="J95" t="s">
        <v>234</v>
      </c>
      <c r="K95" t="s">
        <v>41</v>
      </c>
      <c r="L95" t="s">
        <v>32</v>
      </c>
      <c r="N95" t="s">
        <v>31</v>
      </c>
      <c r="O95" t="s">
        <v>31</v>
      </c>
      <c r="R95" t="s">
        <v>765</v>
      </c>
      <c r="T95" t="s">
        <v>43</v>
      </c>
      <c r="U95" t="s">
        <v>29</v>
      </c>
      <c r="V95" t="s">
        <v>26</v>
      </c>
      <c r="W95" t="s">
        <v>31</v>
      </c>
      <c r="Y95" s="1">
        <v>42613.403969907406</v>
      </c>
      <c r="Z95" s="1">
        <v>42723.317129629628</v>
      </c>
    </row>
    <row r="96" spans="1:27" x14ac:dyDescent="0.3">
      <c r="A96">
        <v>91563</v>
      </c>
      <c r="B96" t="s">
        <v>241</v>
      </c>
      <c r="C96" t="s">
        <v>23</v>
      </c>
      <c r="D96" t="s">
        <v>68</v>
      </c>
      <c r="E96" t="s">
        <v>149</v>
      </c>
      <c r="F96" t="s">
        <v>27</v>
      </c>
      <c r="G96" t="s">
        <v>187</v>
      </c>
      <c r="H96" t="s">
        <v>1170</v>
      </c>
      <c r="I96" t="s">
        <v>241</v>
      </c>
      <c r="J96" t="s">
        <v>241</v>
      </c>
      <c r="K96" t="s">
        <v>41</v>
      </c>
      <c r="L96" t="s">
        <v>32</v>
      </c>
      <c r="N96" t="s">
        <v>31</v>
      </c>
      <c r="O96" t="s">
        <v>31</v>
      </c>
      <c r="Q96" t="s">
        <v>1169</v>
      </c>
      <c r="R96" t="s">
        <v>765</v>
      </c>
      <c r="T96" t="s">
        <v>43</v>
      </c>
      <c r="U96" t="s">
        <v>37</v>
      </c>
      <c r="V96" t="s">
        <v>26</v>
      </c>
      <c r="W96" t="s">
        <v>31</v>
      </c>
      <c r="Y96" s="1">
        <v>42674.011296296296</v>
      </c>
      <c r="Z96" s="1">
        <v>42689.123576388891</v>
      </c>
      <c r="AA96" t="s">
        <v>232</v>
      </c>
    </row>
    <row r="97" spans="1:27" x14ac:dyDescent="0.3">
      <c r="A97">
        <v>92058</v>
      </c>
      <c r="B97" t="s">
        <v>191</v>
      </c>
      <c r="C97" t="s">
        <v>23</v>
      </c>
      <c r="D97" t="s">
        <v>30</v>
      </c>
      <c r="E97" t="s">
        <v>262</v>
      </c>
      <c r="F97" t="s">
        <v>27</v>
      </c>
      <c r="G97" t="s">
        <v>187</v>
      </c>
      <c r="H97" t="s">
        <v>1168</v>
      </c>
      <c r="J97" t="s">
        <v>245</v>
      </c>
      <c r="K97" t="s">
        <v>41</v>
      </c>
      <c r="L97" t="s">
        <v>32</v>
      </c>
      <c r="N97" t="s">
        <v>31</v>
      </c>
      <c r="O97" t="s">
        <v>31</v>
      </c>
      <c r="R97" t="s">
        <v>765</v>
      </c>
      <c r="T97" t="s">
        <v>55</v>
      </c>
      <c r="U97" t="s">
        <v>37</v>
      </c>
      <c r="V97" t="s">
        <v>26</v>
      </c>
      <c r="W97" t="s">
        <v>31</v>
      </c>
      <c r="Y97" s="1">
        <v>42683.342314814814</v>
      </c>
      <c r="Z97" s="1">
        <v>42683.922754629632</v>
      </c>
    </row>
    <row r="98" spans="1:27" x14ac:dyDescent="0.3">
      <c r="A98">
        <v>92214</v>
      </c>
      <c r="B98" t="s">
        <v>155</v>
      </c>
      <c r="C98" t="s">
        <v>23</v>
      </c>
      <c r="D98" t="s">
        <v>68</v>
      </c>
      <c r="E98" t="s">
        <v>262</v>
      </c>
      <c r="F98" t="s">
        <v>27</v>
      </c>
      <c r="G98" t="s">
        <v>276</v>
      </c>
      <c r="H98" t="s">
        <v>1167</v>
      </c>
      <c r="J98" t="s">
        <v>935</v>
      </c>
      <c r="K98" t="s">
        <v>41</v>
      </c>
      <c r="L98" t="s">
        <v>32</v>
      </c>
      <c r="M98" t="s">
        <v>44</v>
      </c>
      <c r="N98" t="s">
        <v>31</v>
      </c>
      <c r="O98" t="s">
        <v>31</v>
      </c>
      <c r="Q98" t="s">
        <v>1166</v>
      </c>
      <c r="R98" t="s">
        <v>765</v>
      </c>
      <c r="T98" t="s">
        <v>43</v>
      </c>
      <c r="U98" t="s">
        <v>29</v>
      </c>
      <c r="V98" t="s">
        <v>26</v>
      </c>
      <c r="W98" t="s">
        <v>31</v>
      </c>
      <c r="X98" t="s">
        <v>640</v>
      </c>
      <c r="Y98" s="1">
        <v>42685.640752314815</v>
      </c>
      <c r="Z98" s="1">
        <v>42702.988321759258</v>
      </c>
      <c r="AA98" t="s">
        <v>232</v>
      </c>
    </row>
    <row r="99" spans="1:27" x14ac:dyDescent="0.3">
      <c r="A99">
        <v>93699</v>
      </c>
      <c r="B99" t="s">
        <v>253</v>
      </c>
      <c r="C99" t="s">
        <v>23</v>
      </c>
      <c r="D99" t="s">
        <v>68</v>
      </c>
      <c r="E99" t="s">
        <v>303</v>
      </c>
      <c r="F99" t="s">
        <v>387</v>
      </c>
      <c r="G99" t="s">
        <v>76</v>
      </c>
      <c r="H99" t="s">
        <v>1165</v>
      </c>
      <c r="I99" t="s">
        <v>230</v>
      </c>
      <c r="J99" t="s">
        <v>230</v>
      </c>
      <c r="K99" t="s">
        <v>41</v>
      </c>
      <c r="L99" t="s">
        <v>28</v>
      </c>
      <c r="N99" t="s">
        <v>31</v>
      </c>
      <c r="O99" t="s">
        <v>31</v>
      </c>
      <c r="R99" t="s">
        <v>765</v>
      </c>
      <c r="T99" t="s">
        <v>43</v>
      </c>
      <c r="U99" t="s">
        <v>29</v>
      </c>
      <c r="V99" t="s">
        <v>26</v>
      </c>
      <c r="W99" t="s">
        <v>31</v>
      </c>
      <c r="Y99" s="1">
        <v>42717.669687499998</v>
      </c>
      <c r="Z99" s="1">
        <v>42768.175787037035</v>
      </c>
      <c r="AA99" t="s">
        <v>232</v>
      </c>
    </row>
    <row r="100" spans="1:27" x14ac:dyDescent="0.3">
      <c r="A100">
        <v>94392</v>
      </c>
      <c r="B100" t="s">
        <v>150</v>
      </c>
      <c r="C100" t="s">
        <v>23</v>
      </c>
      <c r="D100" t="s">
        <v>106</v>
      </c>
      <c r="E100" t="s">
        <v>24</v>
      </c>
      <c r="F100" t="s">
        <v>387</v>
      </c>
      <c r="G100" t="s">
        <v>187</v>
      </c>
      <c r="H100" t="s">
        <v>776</v>
      </c>
      <c r="I100" t="s">
        <v>341</v>
      </c>
      <c r="J100" t="s">
        <v>341</v>
      </c>
      <c r="K100" t="s">
        <v>41</v>
      </c>
      <c r="L100" t="s">
        <v>240</v>
      </c>
      <c r="N100" t="s">
        <v>31</v>
      </c>
      <c r="O100" t="s">
        <v>283</v>
      </c>
      <c r="R100" t="s">
        <v>765</v>
      </c>
      <c r="T100" t="s">
        <v>67</v>
      </c>
      <c r="U100" t="s">
        <v>45</v>
      </c>
      <c r="V100" t="s">
        <v>26</v>
      </c>
      <c r="W100" t="s">
        <v>31</v>
      </c>
      <c r="Y100" s="1">
        <v>42745.253171296295</v>
      </c>
      <c r="Z100" s="1">
        <v>42751.274918981479</v>
      </c>
      <c r="AA100" t="s">
        <v>232</v>
      </c>
    </row>
    <row r="101" spans="1:27" x14ac:dyDescent="0.3">
      <c r="A101">
        <v>94890</v>
      </c>
      <c r="B101" t="s">
        <v>934</v>
      </c>
      <c r="C101" t="s">
        <v>162</v>
      </c>
      <c r="D101" t="s">
        <v>351</v>
      </c>
      <c r="E101" t="s">
        <v>147</v>
      </c>
      <c r="F101" t="s">
        <v>27</v>
      </c>
      <c r="G101" t="s">
        <v>187</v>
      </c>
      <c r="H101" t="s">
        <v>1164</v>
      </c>
      <c r="I101" t="s">
        <v>934</v>
      </c>
      <c r="J101" t="s">
        <v>934</v>
      </c>
      <c r="K101" t="s">
        <v>41</v>
      </c>
      <c r="L101" t="s">
        <v>240</v>
      </c>
      <c r="M101" t="s">
        <v>185</v>
      </c>
      <c r="N101" t="s">
        <v>31</v>
      </c>
      <c r="O101" t="s">
        <v>31</v>
      </c>
      <c r="R101" t="s">
        <v>765</v>
      </c>
      <c r="T101" t="s">
        <v>55</v>
      </c>
      <c r="U101" t="s">
        <v>45</v>
      </c>
      <c r="V101" t="s">
        <v>26</v>
      </c>
      <c r="W101" t="s">
        <v>31</v>
      </c>
      <c r="Y101" s="1">
        <v>42758.235081018516</v>
      </c>
      <c r="Z101" s="1">
        <v>42773.188622685186</v>
      </c>
      <c r="AA101" t="s">
        <v>1163</v>
      </c>
    </row>
    <row r="102" spans="1:27" x14ac:dyDescent="0.3">
      <c r="A102">
        <v>79854</v>
      </c>
      <c r="B102" t="s">
        <v>109</v>
      </c>
      <c r="C102" t="s">
        <v>97</v>
      </c>
      <c r="D102" t="s">
        <v>110</v>
      </c>
      <c r="E102" t="s">
        <v>24</v>
      </c>
      <c r="F102" t="s">
        <v>27</v>
      </c>
      <c r="G102" t="s">
        <v>58</v>
      </c>
      <c r="H102" t="s">
        <v>775</v>
      </c>
      <c r="J102" t="s">
        <v>109</v>
      </c>
      <c r="K102" t="s">
        <v>60</v>
      </c>
      <c r="L102" t="s">
        <v>32</v>
      </c>
      <c r="N102" t="s">
        <v>31</v>
      </c>
      <c r="O102" t="s">
        <v>92</v>
      </c>
      <c r="R102" t="s">
        <v>765</v>
      </c>
      <c r="T102" t="s">
        <v>55</v>
      </c>
      <c r="U102" t="s">
        <v>60</v>
      </c>
      <c r="V102" t="s">
        <v>26</v>
      </c>
      <c r="W102" t="s">
        <v>31</v>
      </c>
      <c r="X102">
        <v>904</v>
      </c>
      <c r="Y102" s="1">
        <v>42459.56417824074</v>
      </c>
      <c r="Z102" s="1">
        <v>42459.656458333331</v>
      </c>
    </row>
    <row r="103" spans="1:27" x14ac:dyDescent="0.3">
      <c r="A103">
        <v>81350</v>
      </c>
      <c r="B103" t="s">
        <v>102</v>
      </c>
      <c r="C103" t="s">
        <v>97</v>
      </c>
      <c r="D103" t="s">
        <v>294</v>
      </c>
      <c r="E103" t="s">
        <v>24</v>
      </c>
      <c r="F103" t="s">
        <v>27</v>
      </c>
      <c r="G103" t="s">
        <v>25</v>
      </c>
      <c r="H103" t="s">
        <v>774</v>
      </c>
      <c r="J103" t="s">
        <v>211</v>
      </c>
      <c r="K103" t="s">
        <v>60</v>
      </c>
      <c r="L103" t="s">
        <v>32</v>
      </c>
      <c r="M103" t="s">
        <v>44</v>
      </c>
      <c r="N103" t="s">
        <v>31</v>
      </c>
      <c r="O103" t="s">
        <v>31</v>
      </c>
      <c r="R103" t="s">
        <v>765</v>
      </c>
      <c r="T103" t="s">
        <v>67</v>
      </c>
      <c r="U103" t="s">
        <v>60</v>
      </c>
      <c r="V103" t="s">
        <v>26</v>
      </c>
      <c r="W103" t="s">
        <v>31</v>
      </c>
      <c r="X103" t="s">
        <v>444</v>
      </c>
      <c r="Y103" s="1">
        <v>42481.563055555554</v>
      </c>
      <c r="Z103" s="1">
        <v>42485.710069444445</v>
      </c>
    </row>
    <row r="104" spans="1:27" x14ac:dyDescent="0.3">
      <c r="A104">
        <v>81751</v>
      </c>
      <c r="B104" t="s">
        <v>282</v>
      </c>
      <c r="C104" t="s">
        <v>97</v>
      </c>
      <c r="D104" t="s">
        <v>110</v>
      </c>
      <c r="E104" t="s">
        <v>24</v>
      </c>
      <c r="F104" t="s">
        <v>27</v>
      </c>
      <c r="G104" t="s">
        <v>42</v>
      </c>
      <c r="H104" t="s">
        <v>773</v>
      </c>
      <c r="J104" t="s">
        <v>772</v>
      </c>
      <c r="K104" t="s">
        <v>60</v>
      </c>
      <c r="L104" t="s">
        <v>32</v>
      </c>
      <c r="N104" t="s">
        <v>31</v>
      </c>
      <c r="O104" t="s">
        <v>31</v>
      </c>
      <c r="R104" t="s">
        <v>765</v>
      </c>
      <c r="T104" t="s">
        <v>55</v>
      </c>
      <c r="U104" t="s">
        <v>60</v>
      </c>
      <c r="V104" t="s">
        <v>235</v>
      </c>
      <c r="W104" t="s">
        <v>31</v>
      </c>
      <c r="Y104" s="1">
        <v>42487.294270833336</v>
      </c>
      <c r="Z104" s="1">
        <v>42541.87641203704</v>
      </c>
    </row>
    <row r="105" spans="1:27" x14ac:dyDescent="0.3">
      <c r="A105">
        <v>70349</v>
      </c>
      <c r="B105" t="s">
        <v>123</v>
      </c>
      <c r="C105" t="s">
        <v>97</v>
      </c>
      <c r="D105" t="s">
        <v>110</v>
      </c>
      <c r="E105" t="s">
        <v>147</v>
      </c>
      <c r="F105" t="s">
        <v>27</v>
      </c>
      <c r="G105" t="s">
        <v>76</v>
      </c>
      <c r="H105" t="s">
        <v>1162</v>
      </c>
      <c r="J105" t="s">
        <v>192</v>
      </c>
      <c r="K105" t="s">
        <v>41</v>
      </c>
      <c r="L105" t="s">
        <v>244</v>
      </c>
      <c r="N105" t="s">
        <v>31</v>
      </c>
      <c r="O105" t="s">
        <v>31</v>
      </c>
      <c r="R105" t="s">
        <v>765</v>
      </c>
      <c r="T105" t="s">
        <v>43</v>
      </c>
      <c r="U105" t="s">
        <v>29</v>
      </c>
      <c r="V105" t="s">
        <v>103</v>
      </c>
      <c r="W105" t="s">
        <v>31</v>
      </c>
      <c r="Y105" s="1">
        <v>42283.23296296296</v>
      </c>
      <c r="Z105" s="1">
        <v>42289.517326388886</v>
      </c>
    </row>
    <row r="106" spans="1:27" x14ac:dyDescent="0.3">
      <c r="A106">
        <v>70388</v>
      </c>
      <c r="B106" t="s">
        <v>123</v>
      </c>
      <c r="C106" t="s">
        <v>97</v>
      </c>
      <c r="D106" t="s">
        <v>572</v>
      </c>
      <c r="E106" t="s">
        <v>147</v>
      </c>
      <c r="F106" t="s">
        <v>27</v>
      </c>
      <c r="G106" t="s">
        <v>76</v>
      </c>
      <c r="H106" t="s">
        <v>1161</v>
      </c>
      <c r="I106" t="s">
        <v>195</v>
      </c>
      <c r="J106" t="s">
        <v>195</v>
      </c>
      <c r="K106" t="s">
        <v>41</v>
      </c>
      <c r="L106" t="s">
        <v>32</v>
      </c>
      <c r="M106" t="s">
        <v>185</v>
      </c>
      <c r="N106" t="s">
        <v>31</v>
      </c>
      <c r="O106" t="s">
        <v>31</v>
      </c>
      <c r="R106" t="s">
        <v>765</v>
      </c>
      <c r="S106" t="s">
        <v>426</v>
      </c>
      <c r="T106" t="s">
        <v>43</v>
      </c>
      <c r="U106" t="s">
        <v>37</v>
      </c>
      <c r="V106" t="s">
        <v>36</v>
      </c>
      <c r="W106" t="s">
        <v>31</v>
      </c>
      <c r="Y106" s="1">
        <v>42283.537986111114</v>
      </c>
      <c r="Z106" s="1">
        <v>42772.715173611112</v>
      </c>
    </row>
    <row r="107" spans="1:27" x14ac:dyDescent="0.3">
      <c r="A107">
        <v>75398</v>
      </c>
      <c r="B107" t="s">
        <v>123</v>
      </c>
      <c r="C107" t="s">
        <v>97</v>
      </c>
      <c r="D107" t="s">
        <v>110</v>
      </c>
      <c r="E107" t="s">
        <v>147</v>
      </c>
      <c r="F107" t="s">
        <v>27</v>
      </c>
      <c r="G107" t="s">
        <v>201</v>
      </c>
      <c r="H107" t="s">
        <v>1160</v>
      </c>
      <c r="I107" t="s">
        <v>250</v>
      </c>
      <c r="J107" t="s">
        <v>250</v>
      </c>
      <c r="K107" t="s">
        <v>41</v>
      </c>
      <c r="L107" t="s">
        <v>32</v>
      </c>
      <c r="N107" t="s">
        <v>31</v>
      </c>
      <c r="O107" t="s">
        <v>31</v>
      </c>
      <c r="R107" t="s">
        <v>765</v>
      </c>
      <c r="T107" t="s">
        <v>43</v>
      </c>
      <c r="U107" t="s">
        <v>37</v>
      </c>
      <c r="V107" t="s">
        <v>36</v>
      </c>
      <c r="W107" t="s">
        <v>31</v>
      </c>
      <c r="Y107" s="1">
        <v>42388.569884259261</v>
      </c>
      <c r="Z107" s="1">
        <v>42389.501886574071</v>
      </c>
      <c r="AA107" t="s">
        <v>232</v>
      </c>
    </row>
    <row r="108" spans="1:27" x14ac:dyDescent="0.3">
      <c r="A108">
        <v>85290</v>
      </c>
      <c r="B108" t="s">
        <v>1098</v>
      </c>
      <c r="C108" t="s">
        <v>97</v>
      </c>
      <c r="D108" t="s">
        <v>572</v>
      </c>
      <c r="E108" t="s">
        <v>303</v>
      </c>
      <c r="F108" t="s">
        <v>27</v>
      </c>
      <c r="G108" t="s">
        <v>134</v>
      </c>
      <c r="H108" t="s">
        <v>1159</v>
      </c>
      <c r="J108" t="s">
        <v>1098</v>
      </c>
      <c r="K108" t="s">
        <v>41</v>
      </c>
      <c r="L108" t="s">
        <v>32</v>
      </c>
      <c r="N108" t="s">
        <v>31</v>
      </c>
      <c r="O108" t="s">
        <v>31</v>
      </c>
      <c r="R108" t="s">
        <v>765</v>
      </c>
      <c r="T108" t="s">
        <v>43</v>
      </c>
      <c r="U108" t="s">
        <v>45</v>
      </c>
      <c r="V108" t="s">
        <v>26</v>
      </c>
      <c r="W108" t="s">
        <v>31</v>
      </c>
      <c r="Y108" s="1">
        <v>42549.212175925924</v>
      </c>
      <c r="Z108" s="1">
        <v>42611.494386574072</v>
      </c>
    </row>
    <row r="109" spans="1:27" x14ac:dyDescent="0.3">
      <c r="A109">
        <v>86295</v>
      </c>
      <c r="B109" t="s">
        <v>221</v>
      </c>
      <c r="C109" t="s">
        <v>97</v>
      </c>
      <c r="D109" t="s">
        <v>572</v>
      </c>
      <c r="E109" t="s">
        <v>303</v>
      </c>
      <c r="F109" t="s">
        <v>27</v>
      </c>
      <c r="G109" t="s">
        <v>220</v>
      </c>
      <c r="H109" t="s">
        <v>1158</v>
      </c>
      <c r="J109" t="s">
        <v>221</v>
      </c>
      <c r="K109" t="s">
        <v>41</v>
      </c>
      <c r="L109" t="s">
        <v>32</v>
      </c>
      <c r="N109" t="s">
        <v>31</v>
      </c>
      <c r="O109" t="s">
        <v>31</v>
      </c>
      <c r="R109" t="s">
        <v>765</v>
      </c>
      <c r="T109" t="s">
        <v>67</v>
      </c>
      <c r="U109" t="s">
        <v>45</v>
      </c>
      <c r="V109" t="s">
        <v>235</v>
      </c>
      <c r="W109" t="s">
        <v>31</v>
      </c>
      <c r="Y109" s="1">
        <v>42569.564895833333</v>
      </c>
      <c r="Z109" s="1">
        <v>42570.473182870373</v>
      </c>
    </row>
    <row r="110" spans="1:27" x14ac:dyDescent="0.3">
      <c r="A110">
        <v>87524</v>
      </c>
      <c r="B110" t="s">
        <v>230</v>
      </c>
      <c r="C110" t="s">
        <v>97</v>
      </c>
      <c r="D110" t="s">
        <v>572</v>
      </c>
      <c r="E110" t="s">
        <v>147</v>
      </c>
      <c r="F110" t="s">
        <v>27</v>
      </c>
      <c r="G110" t="s">
        <v>187</v>
      </c>
      <c r="H110" t="s">
        <v>1157</v>
      </c>
      <c r="I110" t="s">
        <v>230</v>
      </c>
      <c r="J110" t="s">
        <v>230</v>
      </c>
      <c r="K110" t="s">
        <v>41</v>
      </c>
      <c r="L110" t="s">
        <v>32</v>
      </c>
      <c r="N110" t="s">
        <v>31</v>
      </c>
      <c r="O110" t="s">
        <v>31</v>
      </c>
      <c r="R110" t="s">
        <v>765</v>
      </c>
      <c r="T110" t="s">
        <v>43</v>
      </c>
      <c r="U110" t="s">
        <v>45</v>
      </c>
      <c r="V110" t="s">
        <v>26</v>
      </c>
      <c r="W110" t="s">
        <v>31</v>
      </c>
      <c r="Y110" s="1">
        <v>42593.614953703705</v>
      </c>
      <c r="Z110" s="1">
        <v>42594.297986111109</v>
      </c>
      <c r="AA110" t="s">
        <v>290</v>
      </c>
    </row>
    <row r="111" spans="1:27" x14ac:dyDescent="0.3">
      <c r="A111">
        <v>88995</v>
      </c>
      <c r="B111" t="s">
        <v>230</v>
      </c>
      <c r="C111" t="s">
        <v>97</v>
      </c>
      <c r="D111" t="s">
        <v>572</v>
      </c>
      <c r="E111" t="s">
        <v>149</v>
      </c>
      <c r="F111" t="s">
        <v>27</v>
      </c>
      <c r="G111" t="s">
        <v>76</v>
      </c>
      <c r="H111" t="s">
        <v>1156</v>
      </c>
      <c r="I111" t="s">
        <v>230</v>
      </c>
      <c r="J111" t="s">
        <v>230</v>
      </c>
      <c r="K111" t="s">
        <v>41</v>
      </c>
      <c r="L111" t="s">
        <v>32</v>
      </c>
      <c r="N111" t="s">
        <v>31</v>
      </c>
      <c r="O111" t="s">
        <v>31</v>
      </c>
      <c r="R111" t="s">
        <v>765</v>
      </c>
      <c r="T111" t="s">
        <v>43</v>
      </c>
      <c r="U111" t="s">
        <v>29</v>
      </c>
      <c r="V111" t="s">
        <v>26</v>
      </c>
      <c r="W111" t="s">
        <v>31</v>
      </c>
      <c r="Y111" s="1">
        <v>42627.307175925926</v>
      </c>
      <c r="Z111" s="1">
        <v>42634.547847222224</v>
      </c>
    </row>
    <row r="112" spans="1:27" x14ac:dyDescent="0.3">
      <c r="A112">
        <v>94299</v>
      </c>
      <c r="B112" t="s">
        <v>277</v>
      </c>
      <c r="C112" t="s">
        <v>97</v>
      </c>
      <c r="D112" t="s">
        <v>110</v>
      </c>
      <c r="E112" t="s">
        <v>149</v>
      </c>
      <c r="F112" t="s">
        <v>27</v>
      </c>
      <c r="G112" t="s">
        <v>166</v>
      </c>
      <c r="H112" t="s">
        <v>1155</v>
      </c>
      <c r="J112" t="s">
        <v>277</v>
      </c>
      <c r="K112" t="s">
        <v>41</v>
      </c>
      <c r="L112" t="s">
        <v>244</v>
      </c>
      <c r="N112" t="s">
        <v>31</v>
      </c>
      <c r="O112" t="s">
        <v>31</v>
      </c>
      <c r="R112" t="s">
        <v>765</v>
      </c>
      <c r="T112" t="s">
        <v>43</v>
      </c>
      <c r="U112" t="s">
        <v>37</v>
      </c>
      <c r="V112" t="s">
        <v>26</v>
      </c>
      <c r="W112" t="s">
        <v>31</v>
      </c>
      <c r="Y112" s="1">
        <v>42741.778900462959</v>
      </c>
      <c r="Z112" s="1">
        <v>42744.699305555558</v>
      </c>
    </row>
    <row r="113" spans="1:26" x14ac:dyDescent="0.3">
      <c r="A113">
        <v>77346</v>
      </c>
      <c r="B113" t="s">
        <v>161</v>
      </c>
      <c r="C113" t="s">
        <v>322</v>
      </c>
      <c r="D113" t="s">
        <v>324</v>
      </c>
      <c r="E113" t="s">
        <v>24</v>
      </c>
      <c r="F113" t="s">
        <v>27</v>
      </c>
      <c r="G113" t="s">
        <v>220</v>
      </c>
      <c r="H113" t="s">
        <v>771</v>
      </c>
      <c r="I113" t="s">
        <v>107</v>
      </c>
      <c r="J113" t="s">
        <v>221</v>
      </c>
      <c r="K113" t="s">
        <v>41</v>
      </c>
      <c r="L113" t="s">
        <v>32</v>
      </c>
      <c r="N113" t="s">
        <v>31</v>
      </c>
      <c r="O113" t="s">
        <v>31</v>
      </c>
      <c r="R113" t="s">
        <v>765</v>
      </c>
      <c r="T113" t="s">
        <v>67</v>
      </c>
      <c r="U113" t="s">
        <v>45</v>
      </c>
      <c r="V113" t="s">
        <v>235</v>
      </c>
      <c r="W113" t="s">
        <v>31</v>
      </c>
      <c r="Y113" s="1">
        <v>42418.805648148147</v>
      </c>
      <c r="Z113" s="1">
        <v>42724.101655092592</v>
      </c>
    </row>
    <row r="114" spans="1:26" x14ac:dyDescent="0.3">
      <c r="A114">
        <v>61516</v>
      </c>
      <c r="B114" t="s">
        <v>277</v>
      </c>
      <c r="C114" t="s">
        <v>75</v>
      </c>
      <c r="D114" t="s">
        <v>79</v>
      </c>
      <c r="E114" t="s">
        <v>147</v>
      </c>
      <c r="F114" t="s">
        <v>27</v>
      </c>
      <c r="G114" t="s">
        <v>127</v>
      </c>
      <c r="H114" t="s">
        <v>1154</v>
      </c>
      <c r="I114" t="s">
        <v>265</v>
      </c>
      <c r="J114" t="s">
        <v>1153</v>
      </c>
      <c r="K114" t="s">
        <v>41</v>
      </c>
      <c r="L114" t="s">
        <v>32</v>
      </c>
      <c r="N114" t="s">
        <v>31</v>
      </c>
      <c r="O114" t="s">
        <v>31</v>
      </c>
      <c r="R114" t="s">
        <v>765</v>
      </c>
      <c r="T114" t="s">
        <v>43</v>
      </c>
      <c r="U114" t="s">
        <v>29</v>
      </c>
      <c r="V114" t="s">
        <v>194</v>
      </c>
      <c r="W114" t="s">
        <v>31</v>
      </c>
      <c r="Y114" s="1">
        <v>42123.220451388886</v>
      </c>
      <c r="Z114" s="1">
        <v>42202.331296296295</v>
      </c>
    </row>
    <row r="115" spans="1:26" x14ac:dyDescent="0.3">
      <c r="A115">
        <v>62555</v>
      </c>
      <c r="B115" t="s">
        <v>277</v>
      </c>
      <c r="C115" t="s">
        <v>75</v>
      </c>
      <c r="D115" t="s">
        <v>79</v>
      </c>
      <c r="E115" t="s">
        <v>147</v>
      </c>
      <c r="F115" t="s">
        <v>27</v>
      </c>
      <c r="G115" t="s">
        <v>166</v>
      </c>
      <c r="H115" t="s">
        <v>1152</v>
      </c>
      <c r="I115" t="s">
        <v>265</v>
      </c>
      <c r="J115" t="s">
        <v>277</v>
      </c>
      <c r="K115" t="s">
        <v>41</v>
      </c>
      <c r="L115" t="s">
        <v>32</v>
      </c>
      <c r="N115" t="s">
        <v>31</v>
      </c>
      <c r="O115" t="s">
        <v>31</v>
      </c>
      <c r="R115" t="s">
        <v>765</v>
      </c>
      <c r="T115" t="s">
        <v>43</v>
      </c>
      <c r="U115" t="s">
        <v>37</v>
      </c>
      <c r="V115" t="s">
        <v>78</v>
      </c>
      <c r="W115" t="s">
        <v>31</v>
      </c>
      <c r="Y115" s="1">
        <v>42142.54828703704</v>
      </c>
      <c r="Z115" s="1">
        <v>42142.7265162037</v>
      </c>
    </row>
    <row r="116" spans="1:26" x14ac:dyDescent="0.3">
      <c r="A116">
        <v>64267</v>
      </c>
      <c r="B116" t="s">
        <v>229</v>
      </c>
      <c r="C116" t="s">
        <v>75</v>
      </c>
      <c r="D116" t="s">
        <v>79</v>
      </c>
      <c r="E116" t="s">
        <v>147</v>
      </c>
      <c r="F116" t="s">
        <v>27</v>
      </c>
      <c r="G116" t="s">
        <v>76</v>
      </c>
      <c r="H116" t="s">
        <v>1151</v>
      </c>
      <c r="I116" t="s">
        <v>229</v>
      </c>
      <c r="J116" t="s">
        <v>229</v>
      </c>
      <c r="K116" t="s">
        <v>41</v>
      </c>
      <c r="L116" t="s">
        <v>32</v>
      </c>
      <c r="N116" t="s">
        <v>31</v>
      </c>
      <c r="O116" t="s">
        <v>31</v>
      </c>
      <c r="R116" t="s">
        <v>765</v>
      </c>
      <c r="T116" t="s">
        <v>43</v>
      </c>
      <c r="U116" t="s">
        <v>29</v>
      </c>
      <c r="V116" t="s">
        <v>78</v>
      </c>
      <c r="W116" t="s">
        <v>31</v>
      </c>
      <c r="Y116" s="1">
        <v>42173.177407407406</v>
      </c>
      <c r="Z116" s="1">
        <v>42772.733159722222</v>
      </c>
    </row>
    <row r="117" spans="1:26" x14ac:dyDescent="0.3">
      <c r="A117">
        <v>64417</v>
      </c>
      <c r="B117" t="s">
        <v>277</v>
      </c>
      <c r="C117" t="s">
        <v>75</v>
      </c>
      <c r="D117" t="s">
        <v>79</v>
      </c>
      <c r="E117" t="s">
        <v>147</v>
      </c>
      <c r="F117" t="s">
        <v>27</v>
      </c>
      <c r="G117" t="s">
        <v>166</v>
      </c>
      <c r="H117" t="s">
        <v>1150</v>
      </c>
      <c r="I117" t="s">
        <v>265</v>
      </c>
      <c r="J117" t="s">
        <v>277</v>
      </c>
      <c r="K117" t="s">
        <v>41</v>
      </c>
      <c r="L117" t="s">
        <v>32</v>
      </c>
      <c r="N117" t="s">
        <v>31</v>
      </c>
      <c r="O117" t="s">
        <v>31</v>
      </c>
      <c r="R117" t="s">
        <v>765</v>
      </c>
      <c r="T117" t="s">
        <v>43</v>
      </c>
      <c r="U117" t="s">
        <v>37</v>
      </c>
      <c r="V117" t="s">
        <v>78</v>
      </c>
      <c r="W117" t="s">
        <v>31</v>
      </c>
      <c r="Y117" s="1">
        <v>42177.976446759261</v>
      </c>
      <c r="Z117" s="1">
        <v>42178.685983796298</v>
      </c>
    </row>
    <row r="118" spans="1:26" x14ac:dyDescent="0.3">
      <c r="A118">
        <v>64824</v>
      </c>
      <c r="B118" t="s">
        <v>323</v>
      </c>
      <c r="C118" t="s">
        <v>75</v>
      </c>
      <c r="D118" t="s">
        <v>79</v>
      </c>
      <c r="E118" t="s">
        <v>147</v>
      </c>
      <c r="F118" t="s">
        <v>27</v>
      </c>
      <c r="G118" t="s">
        <v>166</v>
      </c>
      <c r="H118" t="s">
        <v>1149</v>
      </c>
      <c r="I118" t="s">
        <v>265</v>
      </c>
      <c r="J118" t="s">
        <v>277</v>
      </c>
      <c r="K118" t="s">
        <v>41</v>
      </c>
      <c r="L118" t="s">
        <v>32</v>
      </c>
      <c r="N118" t="s">
        <v>31</v>
      </c>
      <c r="O118" t="s">
        <v>31</v>
      </c>
      <c r="R118" t="s">
        <v>765</v>
      </c>
      <c r="T118" t="s">
        <v>43</v>
      </c>
      <c r="U118" t="s">
        <v>37</v>
      </c>
      <c r="V118" t="s">
        <v>898</v>
      </c>
      <c r="W118" t="s">
        <v>31</v>
      </c>
      <c r="Y118" s="1">
        <v>42185.703865740739</v>
      </c>
      <c r="Z118" s="1">
        <v>42186.334293981483</v>
      </c>
    </row>
    <row r="119" spans="1:26" x14ac:dyDescent="0.3">
      <c r="A119">
        <v>65439</v>
      </c>
      <c r="B119" t="s">
        <v>124</v>
      </c>
      <c r="C119" t="s">
        <v>75</v>
      </c>
      <c r="D119" t="s">
        <v>125</v>
      </c>
      <c r="E119" t="s">
        <v>147</v>
      </c>
      <c r="F119" t="s">
        <v>27</v>
      </c>
      <c r="G119" t="s">
        <v>134</v>
      </c>
      <c r="H119" t="s">
        <v>1148</v>
      </c>
      <c r="I119" t="s">
        <v>179</v>
      </c>
      <c r="J119" t="s">
        <v>1147</v>
      </c>
      <c r="K119" t="s">
        <v>41</v>
      </c>
      <c r="L119" t="s">
        <v>32</v>
      </c>
      <c r="N119" t="s">
        <v>31</v>
      </c>
      <c r="O119" t="s">
        <v>31</v>
      </c>
      <c r="R119" t="s">
        <v>765</v>
      </c>
      <c r="T119" t="s">
        <v>55</v>
      </c>
      <c r="U119" t="s">
        <v>37</v>
      </c>
      <c r="V119" t="s">
        <v>78</v>
      </c>
      <c r="W119" t="s">
        <v>31</v>
      </c>
      <c r="Y119" s="1">
        <v>42198.461863425924</v>
      </c>
      <c r="Z119" s="1">
        <v>42201.552060185182</v>
      </c>
    </row>
    <row r="120" spans="1:26" x14ac:dyDescent="0.3">
      <c r="A120">
        <v>65456</v>
      </c>
      <c r="B120" t="s">
        <v>74</v>
      </c>
      <c r="C120" t="s">
        <v>75</v>
      </c>
      <c r="D120" t="s">
        <v>79</v>
      </c>
      <c r="E120" t="s">
        <v>147</v>
      </c>
      <c r="F120" t="s">
        <v>27</v>
      </c>
      <c r="G120" t="s">
        <v>166</v>
      </c>
      <c r="H120" t="s">
        <v>1146</v>
      </c>
      <c r="I120" t="s">
        <v>265</v>
      </c>
      <c r="J120" t="s">
        <v>277</v>
      </c>
      <c r="K120" t="s">
        <v>41</v>
      </c>
      <c r="L120" t="s">
        <v>32</v>
      </c>
      <c r="N120" t="s">
        <v>31</v>
      </c>
      <c r="O120" t="s">
        <v>31</v>
      </c>
      <c r="R120" t="s">
        <v>765</v>
      </c>
      <c r="T120" t="s">
        <v>43</v>
      </c>
      <c r="U120" t="s">
        <v>37</v>
      </c>
      <c r="V120" t="s">
        <v>78</v>
      </c>
      <c r="W120" t="s">
        <v>31</v>
      </c>
      <c r="Y120" s="1">
        <v>42198.809895833336</v>
      </c>
      <c r="Z120" s="1">
        <v>42198.858935185184</v>
      </c>
    </row>
    <row r="121" spans="1:26" x14ac:dyDescent="0.3">
      <c r="A121">
        <v>66300</v>
      </c>
      <c r="B121" t="s">
        <v>77</v>
      </c>
      <c r="C121" t="s">
        <v>75</v>
      </c>
      <c r="D121" t="s">
        <v>825</v>
      </c>
      <c r="E121" t="s">
        <v>147</v>
      </c>
      <c r="F121" t="s">
        <v>27</v>
      </c>
      <c r="G121" t="s">
        <v>166</v>
      </c>
      <c r="H121" t="s">
        <v>1145</v>
      </c>
      <c r="I121" t="s">
        <v>941</v>
      </c>
      <c r="J121" t="s">
        <v>277</v>
      </c>
      <c r="K121" t="s">
        <v>41</v>
      </c>
      <c r="L121" t="s">
        <v>32</v>
      </c>
      <c r="N121" t="s">
        <v>31</v>
      </c>
      <c r="O121" t="s">
        <v>31</v>
      </c>
      <c r="R121" t="s">
        <v>765</v>
      </c>
      <c r="T121" t="s">
        <v>43</v>
      </c>
      <c r="U121" t="s">
        <v>29</v>
      </c>
      <c r="V121" t="s">
        <v>78</v>
      </c>
      <c r="W121" t="s">
        <v>31</v>
      </c>
      <c r="Y121" s="1">
        <v>42214.762106481481</v>
      </c>
      <c r="Z121" s="1">
        <v>42214.884641203702</v>
      </c>
    </row>
    <row r="122" spans="1:26" x14ac:dyDescent="0.3">
      <c r="A122">
        <v>70145</v>
      </c>
      <c r="B122" t="s">
        <v>277</v>
      </c>
      <c r="C122" t="s">
        <v>75</v>
      </c>
      <c r="D122" t="s">
        <v>79</v>
      </c>
      <c r="E122" t="s">
        <v>147</v>
      </c>
      <c r="F122" t="s">
        <v>27</v>
      </c>
      <c r="G122" t="s">
        <v>42</v>
      </c>
      <c r="H122" t="s">
        <v>1144</v>
      </c>
      <c r="I122" t="s">
        <v>193</v>
      </c>
      <c r="J122" t="s">
        <v>277</v>
      </c>
      <c r="K122" t="s">
        <v>41</v>
      </c>
      <c r="L122" t="s">
        <v>32</v>
      </c>
      <c r="N122" t="s">
        <v>31</v>
      </c>
      <c r="O122" t="s">
        <v>31</v>
      </c>
      <c r="R122" t="s">
        <v>765</v>
      </c>
      <c r="T122" t="s">
        <v>67</v>
      </c>
      <c r="U122" t="s">
        <v>37</v>
      </c>
      <c r="V122" t="s">
        <v>81</v>
      </c>
      <c r="W122" t="s">
        <v>31</v>
      </c>
      <c r="Y122" s="1">
        <v>42278.618368055555</v>
      </c>
      <c r="Z122" s="1">
        <v>42286.396423611113</v>
      </c>
    </row>
    <row r="123" spans="1:26" x14ac:dyDescent="0.3">
      <c r="A123">
        <v>71420</v>
      </c>
      <c r="B123" t="s">
        <v>315</v>
      </c>
      <c r="C123" t="s">
        <v>75</v>
      </c>
      <c r="D123" t="s">
        <v>1143</v>
      </c>
      <c r="E123" t="s">
        <v>147</v>
      </c>
      <c r="F123" t="s">
        <v>27</v>
      </c>
      <c r="G123" t="s">
        <v>169</v>
      </c>
      <c r="H123" t="s">
        <v>1142</v>
      </c>
      <c r="J123" t="s">
        <v>315</v>
      </c>
      <c r="K123" t="s">
        <v>41</v>
      </c>
      <c r="L123" t="s">
        <v>32</v>
      </c>
      <c r="N123" t="s">
        <v>31</v>
      </c>
      <c r="O123" t="s">
        <v>31</v>
      </c>
      <c r="R123" t="s">
        <v>765</v>
      </c>
      <c r="T123" t="s">
        <v>43</v>
      </c>
      <c r="U123" t="s">
        <v>37</v>
      </c>
      <c r="V123" t="s">
        <v>81</v>
      </c>
      <c r="W123" t="s">
        <v>31</v>
      </c>
      <c r="Y123" s="1">
        <v>42300.000717592593</v>
      </c>
      <c r="Z123" s="1">
        <v>42366.135995370372</v>
      </c>
    </row>
    <row r="124" spans="1:26" x14ac:dyDescent="0.3">
      <c r="A124">
        <v>73271</v>
      </c>
      <c r="B124" t="s">
        <v>230</v>
      </c>
      <c r="C124" t="s">
        <v>75</v>
      </c>
      <c r="D124" t="s">
        <v>79</v>
      </c>
      <c r="E124" t="s">
        <v>147</v>
      </c>
      <c r="F124" t="s">
        <v>27</v>
      </c>
      <c r="G124" t="s">
        <v>169</v>
      </c>
      <c r="H124" t="s">
        <v>1141</v>
      </c>
      <c r="I124" t="s">
        <v>733</v>
      </c>
      <c r="J124" t="s">
        <v>733</v>
      </c>
      <c r="K124" t="s">
        <v>41</v>
      </c>
      <c r="L124" t="s">
        <v>32</v>
      </c>
      <c r="N124" t="s">
        <v>31</v>
      </c>
      <c r="O124" t="s">
        <v>31</v>
      </c>
      <c r="R124" t="s">
        <v>765</v>
      </c>
      <c r="T124" t="s">
        <v>67</v>
      </c>
      <c r="U124" t="s">
        <v>37</v>
      </c>
      <c r="V124" t="s">
        <v>81</v>
      </c>
      <c r="W124" t="s">
        <v>31</v>
      </c>
      <c r="Y124" s="1">
        <v>42333.157141203701</v>
      </c>
      <c r="Z124" s="1">
        <v>42333.314004629632</v>
      </c>
    </row>
    <row r="125" spans="1:26" x14ac:dyDescent="0.3">
      <c r="A125">
        <v>73502</v>
      </c>
      <c r="B125" t="s">
        <v>230</v>
      </c>
      <c r="C125" t="s">
        <v>75</v>
      </c>
      <c r="D125" t="s">
        <v>79</v>
      </c>
      <c r="E125" t="s">
        <v>147</v>
      </c>
      <c r="F125" t="s">
        <v>27</v>
      </c>
      <c r="G125" t="s">
        <v>115</v>
      </c>
      <c r="H125" t="s">
        <v>1140</v>
      </c>
      <c r="I125" t="s">
        <v>193</v>
      </c>
      <c r="J125" t="s">
        <v>230</v>
      </c>
      <c r="K125" t="s">
        <v>41</v>
      </c>
      <c r="L125" t="s">
        <v>32</v>
      </c>
      <c r="N125" t="s">
        <v>31</v>
      </c>
      <c r="O125" t="s">
        <v>31</v>
      </c>
      <c r="R125" t="s">
        <v>765</v>
      </c>
      <c r="T125" t="s">
        <v>43</v>
      </c>
      <c r="U125" t="s">
        <v>29</v>
      </c>
      <c r="V125" t="s">
        <v>81</v>
      </c>
      <c r="W125" t="s">
        <v>31</v>
      </c>
      <c r="Y125" s="1">
        <v>42339.49417824074</v>
      </c>
      <c r="Z125" s="1">
        <v>42352.613657407404</v>
      </c>
    </row>
    <row r="126" spans="1:26" x14ac:dyDescent="0.3">
      <c r="A126">
        <v>73907</v>
      </c>
      <c r="B126" t="s">
        <v>77</v>
      </c>
      <c r="C126" t="s">
        <v>75</v>
      </c>
      <c r="D126" t="s">
        <v>825</v>
      </c>
      <c r="E126" t="s">
        <v>147</v>
      </c>
      <c r="F126" t="s">
        <v>27</v>
      </c>
      <c r="G126" t="s">
        <v>187</v>
      </c>
      <c r="H126" t="s">
        <v>1139</v>
      </c>
      <c r="I126" t="s">
        <v>941</v>
      </c>
      <c r="J126" t="s">
        <v>315</v>
      </c>
      <c r="K126" t="s">
        <v>41</v>
      </c>
      <c r="L126" t="s">
        <v>32</v>
      </c>
      <c r="N126" t="s">
        <v>31</v>
      </c>
      <c r="O126" t="s">
        <v>31</v>
      </c>
      <c r="R126" t="s">
        <v>765</v>
      </c>
      <c r="T126" t="s">
        <v>67</v>
      </c>
      <c r="U126" t="s">
        <v>29</v>
      </c>
      <c r="V126" t="s">
        <v>26</v>
      </c>
      <c r="W126" t="s">
        <v>31</v>
      </c>
      <c r="Y126" s="1">
        <v>42347.143217592595</v>
      </c>
      <c r="Z126" s="1">
        <v>42366.135613425926</v>
      </c>
    </row>
    <row r="127" spans="1:26" x14ac:dyDescent="0.3">
      <c r="A127">
        <v>74162</v>
      </c>
      <c r="B127" t="s">
        <v>77</v>
      </c>
      <c r="C127" t="s">
        <v>75</v>
      </c>
      <c r="D127" t="s">
        <v>825</v>
      </c>
      <c r="E127" t="s">
        <v>147</v>
      </c>
      <c r="F127" t="s">
        <v>27</v>
      </c>
      <c r="G127" t="s">
        <v>169</v>
      </c>
      <c r="H127" t="s">
        <v>1138</v>
      </c>
      <c r="I127" t="s">
        <v>941</v>
      </c>
      <c r="J127" t="s">
        <v>234</v>
      </c>
      <c r="K127" t="s">
        <v>41</v>
      </c>
      <c r="L127" t="s">
        <v>32</v>
      </c>
      <c r="N127" t="s">
        <v>31</v>
      </c>
      <c r="O127" t="s">
        <v>31</v>
      </c>
      <c r="R127" t="s">
        <v>765</v>
      </c>
      <c r="S127" t="s">
        <v>426</v>
      </c>
      <c r="T127" t="s">
        <v>43</v>
      </c>
      <c r="U127" t="s">
        <v>29</v>
      </c>
      <c r="V127" t="s">
        <v>81</v>
      </c>
      <c r="W127" t="s">
        <v>31</v>
      </c>
      <c r="Y127" s="1">
        <v>42353.375856481478</v>
      </c>
      <c r="Z127" s="1">
        <v>42353.380347222221</v>
      </c>
    </row>
    <row r="128" spans="1:26" x14ac:dyDescent="0.3">
      <c r="A128">
        <v>75402</v>
      </c>
      <c r="B128" t="s">
        <v>200</v>
      </c>
      <c r="C128" t="s">
        <v>75</v>
      </c>
      <c r="D128" t="s">
        <v>202</v>
      </c>
      <c r="E128" t="s">
        <v>147</v>
      </c>
      <c r="F128" t="s">
        <v>27</v>
      </c>
      <c r="G128" t="s">
        <v>153</v>
      </c>
      <c r="H128" t="s">
        <v>1137</v>
      </c>
      <c r="I128" t="s">
        <v>942</v>
      </c>
      <c r="J128" t="s">
        <v>226</v>
      </c>
      <c r="K128" t="s">
        <v>41</v>
      </c>
      <c r="L128" t="s">
        <v>32</v>
      </c>
      <c r="N128" t="s">
        <v>31</v>
      </c>
      <c r="O128" t="s">
        <v>31</v>
      </c>
      <c r="P128">
        <v>10008</v>
      </c>
      <c r="R128" t="s">
        <v>765</v>
      </c>
      <c r="T128" t="s">
        <v>43</v>
      </c>
      <c r="U128" t="s">
        <v>29</v>
      </c>
      <c r="V128" t="s">
        <v>78</v>
      </c>
      <c r="W128" t="s">
        <v>31</v>
      </c>
      <c r="Y128" s="1">
        <v>42388.633518518516</v>
      </c>
      <c r="Z128" s="1">
        <v>42389.400543981479</v>
      </c>
    </row>
    <row r="129" spans="1:27" x14ac:dyDescent="0.3">
      <c r="A129">
        <v>76303</v>
      </c>
      <c r="B129" t="s">
        <v>77</v>
      </c>
      <c r="C129" t="s">
        <v>75</v>
      </c>
      <c r="D129" t="s">
        <v>825</v>
      </c>
      <c r="E129" t="s">
        <v>147</v>
      </c>
      <c r="F129" t="s">
        <v>27</v>
      </c>
      <c r="G129" t="s">
        <v>201</v>
      </c>
      <c r="H129" t="s">
        <v>1136</v>
      </c>
      <c r="I129" t="s">
        <v>230</v>
      </c>
      <c r="J129" t="s">
        <v>230</v>
      </c>
      <c r="K129" t="s">
        <v>41</v>
      </c>
      <c r="L129" t="s">
        <v>32</v>
      </c>
      <c r="N129" t="s">
        <v>31</v>
      </c>
      <c r="O129" t="s">
        <v>31</v>
      </c>
      <c r="Q129" t="s">
        <v>541</v>
      </c>
      <c r="R129" t="s">
        <v>765</v>
      </c>
      <c r="T129" t="s">
        <v>43</v>
      </c>
      <c r="U129" t="s">
        <v>29</v>
      </c>
      <c r="V129" t="s">
        <v>306</v>
      </c>
      <c r="W129" t="s">
        <v>31</v>
      </c>
      <c r="Y129" s="1">
        <v>42398.353888888887</v>
      </c>
      <c r="Z129" s="1">
        <v>42576.297581018516</v>
      </c>
    </row>
    <row r="130" spans="1:27" x14ac:dyDescent="0.3">
      <c r="A130">
        <v>79634</v>
      </c>
      <c r="B130" t="s">
        <v>77</v>
      </c>
      <c r="C130" t="s">
        <v>75</v>
      </c>
      <c r="D130" t="s">
        <v>825</v>
      </c>
      <c r="E130" t="s">
        <v>147</v>
      </c>
      <c r="F130" t="s">
        <v>27</v>
      </c>
      <c r="G130" t="s">
        <v>187</v>
      </c>
      <c r="H130" t="s">
        <v>1135</v>
      </c>
      <c r="I130" t="s">
        <v>234</v>
      </c>
      <c r="J130" t="s">
        <v>234</v>
      </c>
      <c r="K130" t="s">
        <v>41</v>
      </c>
      <c r="L130" t="s">
        <v>32</v>
      </c>
      <c r="N130" t="s">
        <v>31</v>
      </c>
      <c r="O130" t="s">
        <v>31</v>
      </c>
      <c r="R130" t="s">
        <v>765</v>
      </c>
      <c r="S130" t="s">
        <v>426</v>
      </c>
      <c r="T130" t="s">
        <v>67</v>
      </c>
      <c r="U130" t="s">
        <v>45</v>
      </c>
      <c r="V130" t="s">
        <v>26</v>
      </c>
      <c r="W130" t="s">
        <v>31</v>
      </c>
      <c r="Y130" s="1">
        <v>42457.412997685184</v>
      </c>
      <c r="Z130" s="1">
        <v>42459.52753472222</v>
      </c>
    </row>
    <row r="131" spans="1:27" x14ac:dyDescent="0.3">
      <c r="A131">
        <v>80606</v>
      </c>
      <c r="B131" t="s">
        <v>279</v>
      </c>
      <c r="C131" t="s">
        <v>75</v>
      </c>
      <c r="D131" t="s">
        <v>79</v>
      </c>
      <c r="E131" t="s">
        <v>147</v>
      </c>
      <c r="F131" t="s">
        <v>27</v>
      </c>
      <c r="G131" t="s">
        <v>187</v>
      </c>
      <c r="H131" t="s">
        <v>1134</v>
      </c>
      <c r="I131" t="s">
        <v>279</v>
      </c>
      <c r="J131" t="s">
        <v>279</v>
      </c>
      <c r="K131" t="s">
        <v>41</v>
      </c>
      <c r="L131" t="s">
        <v>32</v>
      </c>
      <c r="N131" t="s">
        <v>31</v>
      </c>
      <c r="O131" t="s">
        <v>31</v>
      </c>
      <c r="R131" t="s">
        <v>765</v>
      </c>
      <c r="T131" t="s">
        <v>55</v>
      </c>
      <c r="U131" t="s">
        <v>37</v>
      </c>
      <c r="V131" t="s">
        <v>26</v>
      </c>
      <c r="W131" t="s">
        <v>31</v>
      </c>
      <c r="Y131" s="1">
        <v>42471.906145833331</v>
      </c>
      <c r="Z131" s="1">
        <v>42527.900381944448</v>
      </c>
    </row>
    <row r="132" spans="1:27" x14ac:dyDescent="0.3">
      <c r="A132">
        <v>83043</v>
      </c>
      <c r="B132" t="s">
        <v>84</v>
      </c>
      <c r="C132" t="s">
        <v>75</v>
      </c>
      <c r="D132" t="s">
        <v>825</v>
      </c>
      <c r="E132" t="s">
        <v>149</v>
      </c>
      <c r="F132" t="s">
        <v>27</v>
      </c>
      <c r="G132" t="s">
        <v>263</v>
      </c>
      <c r="H132" t="s">
        <v>1133</v>
      </c>
      <c r="I132" t="s">
        <v>941</v>
      </c>
      <c r="J132" t="s">
        <v>245</v>
      </c>
      <c r="K132" t="s">
        <v>41</v>
      </c>
      <c r="L132" t="s">
        <v>32</v>
      </c>
      <c r="M132" t="s">
        <v>185</v>
      </c>
      <c r="N132" t="s">
        <v>31</v>
      </c>
      <c r="O132" t="s">
        <v>31</v>
      </c>
      <c r="R132" t="s">
        <v>765</v>
      </c>
      <c r="T132" t="s">
        <v>43</v>
      </c>
      <c r="U132" t="s">
        <v>45</v>
      </c>
      <c r="V132" t="s">
        <v>26</v>
      </c>
      <c r="W132" t="s">
        <v>31</v>
      </c>
      <c r="Y132" s="1">
        <v>42507.319641203707</v>
      </c>
      <c r="Z132" s="1">
        <v>42514.627430555556</v>
      </c>
    </row>
    <row r="133" spans="1:27" x14ac:dyDescent="0.3">
      <c r="A133">
        <v>84181</v>
      </c>
      <c r="B133" t="s">
        <v>939</v>
      </c>
      <c r="C133" t="s">
        <v>75</v>
      </c>
      <c r="D133" t="s">
        <v>1132</v>
      </c>
      <c r="E133" t="s">
        <v>262</v>
      </c>
      <c r="F133" t="s">
        <v>27</v>
      </c>
      <c r="G133" t="s">
        <v>153</v>
      </c>
      <c r="H133" t="s">
        <v>1131</v>
      </c>
      <c r="J133" t="s">
        <v>937</v>
      </c>
      <c r="K133" t="s">
        <v>41</v>
      </c>
      <c r="L133" t="s">
        <v>32</v>
      </c>
      <c r="N133" t="s">
        <v>31</v>
      </c>
      <c r="O133" t="s">
        <v>31</v>
      </c>
      <c r="R133" t="s">
        <v>765</v>
      </c>
      <c r="S133" t="s">
        <v>426</v>
      </c>
      <c r="T133" t="s">
        <v>55</v>
      </c>
      <c r="U133" t="s">
        <v>37</v>
      </c>
      <c r="V133" t="s">
        <v>81</v>
      </c>
      <c r="W133" t="s">
        <v>31</v>
      </c>
      <c r="Y133" s="1">
        <v>42528.457928240743</v>
      </c>
      <c r="Z133" s="1">
        <v>42748.393113425926</v>
      </c>
    </row>
    <row r="134" spans="1:27" x14ac:dyDescent="0.3">
      <c r="A134">
        <v>84424</v>
      </c>
      <c r="B134" t="s">
        <v>355</v>
      </c>
      <c r="C134" t="s">
        <v>75</v>
      </c>
      <c r="D134" t="s">
        <v>79</v>
      </c>
      <c r="E134" t="s">
        <v>262</v>
      </c>
      <c r="F134" t="s">
        <v>27</v>
      </c>
      <c r="G134" t="s">
        <v>187</v>
      </c>
      <c r="H134" t="s">
        <v>1130</v>
      </c>
      <c r="I134" t="s">
        <v>230</v>
      </c>
      <c r="J134" t="s">
        <v>230</v>
      </c>
      <c r="K134" t="s">
        <v>41</v>
      </c>
      <c r="L134" t="s">
        <v>32</v>
      </c>
      <c r="N134" t="s">
        <v>31</v>
      </c>
      <c r="O134" t="s">
        <v>31</v>
      </c>
      <c r="R134" t="s">
        <v>765</v>
      </c>
      <c r="T134" t="s">
        <v>43</v>
      </c>
      <c r="U134" t="s">
        <v>37</v>
      </c>
      <c r="V134" t="s">
        <v>26</v>
      </c>
      <c r="W134" t="s">
        <v>31</v>
      </c>
      <c r="Y134" s="1">
        <v>42531.66574074074</v>
      </c>
      <c r="Z134" s="1">
        <v>42545.312152777777</v>
      </c>
    </row>
    <row r="135" spans="1:27" x14ac:dyDescent="0.3">
      <c r="A135">
        <v>84491</v>
      </c>
      <c r="B135" t="s">
        <v>230</v>
      </c>
      <c r="C135" t="s">
        <v>75</v>
      </c>
      <c r="D135" t="s">
        <v>205</v>
      </c>
      <c r="E135" t="s">
        <v>149</v>
      </c>
      <c r="F135" t="s">
        <v>27</v>
      </c>
      <c r="G135" t="s">
        <v>187</v>
      </c>
      <c r="H135" t="s">
        <v>1129</v>
      </c>
      <c r="I135" t="s">
        <v>230</v>
      </c>
      <c r="J135" t="s">
        <v>230</v>
      </c>
      <c r="K135" t="s">
        <v>41</v>
      </c>
      <c r="L135" t="s">
        <v>32</v>
      </c>
      <c r="N135" t="s">
        <v>31</v>
      </c>
      <c r="O135" t="s">
        <v>31</v>
      </c>
      <c r="R135" t="s">
        <v>765</v>
      </c>
      <c r="T135" t="s">
        <v>43</v>
      </c>
      <c r="U135" t="s">
        <v>29</v>
      </c>
      <c r="V135" t="s">
        <v>26</v>
      </c>
      <c r="W135" t="s">
        <v>31</v>
      </c>
      <c r="Y135" s="1">
        <v>42534.451643518521</v>
      </c>
      <c r="Z135" s="1">
        <v>42667.453090277777</v>
      </c>
    </row>
    <row r="136" spans="1:27" x14ac:dyDescent="0.3">
      <c r="A136">
        <v>84616</v>
      </c>
      <c r="B136" t="s">
        <v>193</v>
      </c>
      <c r="C136" t="s">
        <v>75</v>
      </c>
      <c r="D136" t="s">
        <v>1128</v>
      </c>
      <c r="E136" t="s">
        <v>303</v>
      </c>
      <c r="F136" t="s">
        <v>27</v>
      </c>
      <c r="G136" t="s">
        <v>178</v>
      </c>
      <c r="H136" t="s">
        <v>1127</v>
      </c>
      <c r="J136" t="s">
        <v>193</v>
      </c>
      <c r="K136" t="s">
        <v>41</v>
      </c>
      <c r="L136" t="s">
        <v>32</v>
      </c>
      <c r="N136" t="s">
        <v>31</v>
      </c>
      <c r="O136" t="s">
        <v>31</v>
      </c>
      <c r="R136" t="s">
        <v>765</v>
      </c>
      <c r="S136" t="s">
        <v>426</v>
      </c>
      <c r="T136" t="s">
        <v>55</v>
      </c>
      <c r="U136" t="s">
        <v>45</v>
      </c>
      <c r="V136" t="s">
        <v>235</v>
      </c>
      <c r="W136" t="s">
        <v>31</v>
      </c>
      <c r="Y136" s="1">
        <v>42536.189629629633</v>
      </c>
      <c r="Z136" s="1">
        <v>42573.585914351854</v>
      </c>
    </row>
    <row r="137" spans="1:27" x14ac:dyDescent="0.3">
      <c r="A137">
        <v>84918</v>
      </c>
      <c r="B137" t="s">
        <v>1125</v>
      </c>
      <c r="C137" t="s">
        <v>75</v>
      </c>
      <c r="D137" t="s">
        <v>354</v>
      </c>
      <c r="E137" t="s">
        <v>303</v>
      </c>
      <c r="F137" t="s">
        <v>27</v>
      </c>
      <c r="G137" t="s">
        <v>76</v>
      </c>
      <c r="H137" t="s">
        <v>1126</v>
      </c>
      <c r="I137" t="s">
        <v>942</v>
      </c>
      <c r="J137" t="s">
        <v>1125</v>
      </c>
      <c r="K137" t="s">
        <v>41</v>
      </c>
      <c r="L137" t="s">
        <v>32</v>
      </c>
      <c r="N137" t="s">
        <v>31</v>
      </c>
      <c r="O137" t="s">
        <v>31</v>
      </c>
      <c r="R137" t="s">
        <v>765</v>
      </c>
      <c r="S137" t="s">
        <v>235</v>
      </c>
      <c r="T137" t="s">
        <v>55</v>
      </c>
      <c r="U137" t="s">
        <v>45</v>
      </c>
      <c r="V137" t="s">
        <v>235</v>
      </c>
      <c r="W137" t="s">
        <v>31</v>
      </c>
      <c r="Y137" s="1">
        <v>42542.243946759256</v>
      </c>
      <c r="Z137" s="1">
        <v>42754.882245370369</v>
      </c>
    </row>
    <row r="138" spans="1:27" x14ac:dyDescent="0.3">
      <c r="A138">
        <v>85053</v>
      </c>
      <c r="B138" t="s">
        <v>74</v>
      </c>
      <c r="C138" t="s">
        <v>75</v>
      </c>
      <c r="D138" t="s">
        <v>79</v>
      </c>
      <c r="E138" t="s">
        <v>262</v>
      </c>
      <c r="F138" t="s">
        <v>27</v>
      </c>
      <c r="G138" t="s">
        <v>25</v>
      </c>
      <c r="H138" t="s">
        <v>1124</v>
      </c>
      <c r="I138" t="s">
        <v>193</v>
      </c>
      <c r="J138" t="s">
        <v>210</v>
      </c>
      <c r="K138" t="s">
        <v>41</v>
      </c>
      <c r="L138" t="s">
        <v>32</v>
      </c>
      <c r="N138" t="s">
        <v>31</v>
      </c>
      <c r="O138" t="s">
        <v>31</v>
      </c>
      <c r="R138" t="s">
        <v>765</v>
      </c>
      <c r="T138" t="s">
        <v>55</v>
      </c>
      <c r="U138" t="s">
        <v>45</v>
      </c>
      <c r="V138" t="s">
        <v>26</v>
      </c>
      <c r="W138" t="s">
        <v>31</v>
      </c>
      <c r="Y138" s="1">
        <v>42543.693749999999</v>
      </c>
      <c r="Z138" s="1">
        <v>42548.452326388891</v>
      </c>
    </row>
    <row r="139" spans="1:27" x14ac:dyDescent="0.3">
      <c r="A139">
        <v>85055</v>
      </c>
      <c r="B139" t="s">
        <v>274</v>
      </c>
      <c r="C139" t="s">
        <v>75</v>
      </c>
      <c r="D139" t="s">
        <v>825</v>
      </c>
      <c r="E139" t="s">
        <v>149</v>
      </c>
      <c r="F139" t="s">
        <v>27</v>
      </c>
      <c r="G139" t="s">
        <v>187</v>
      </c>
      <c r="H139" t="s">
        <v>1123</v>
      </c>
      <c r="I139" t="s">
        <v>274</v>
      </c>
      <c r="J139" t="s">
        <v>274</v>
      </c>
      <c r="K139" t="s">
        <v>41</v>
      </c>
      <c r="L139" t="s">
        <v>240</v>
      </c>
      <c r="N139" t="s">
        <v>31</v>
      </c>
      <c r="O139" t="s">
        <v>31</v>
      </c>
      <c r="R139" t="s">
        <v>765</v>
      </c>
      <c r="T139" t="s">
        <v>43</v>
      </c>
      <c r="U139" t="s">
        <v>29</v>
      </c>
      <c r="V139" t="s">
        <v>26</v>
      </c>
      <c r="W139" t="s">
        <v>31</v>
      </c>
      <c r="Y139" s="1">
        <v>42544.056250000001</v>
      </c>
      <c r="Z139" s="1">
        <v>42551.924699074072</v>
      </c>
      <c r="AA139" t="s">
        <v>1122</v>
      </c>
    </row>
    <row r="140" spans="1:27" x14ac:dyDescent="0.3">
      <c r="A140">
        <v>85220</v>
      </c>
      <c r="B140" t="s">
        <v>74</v>
      </c>
      <c r="C140" t="s">
        <v>75</v>
      </c>
      <c r="D140" t="s">
        <v>79</v>
      </c>
      <c r="E140" t="s">
        <v>48</v>
      </c>
      <c r="F140" t="s">
        <v>27</v>
      </c>
      <c r="G140" t="s">
        <v>76</v>
      </c>
      <c r="H140" t="s">
        <v>1121</v>
      </c>
      <c r="I140" t="s">
        <v>193</v>
      </c>
      <c r="J140" t="s">
        <v>170</v>
      </c>
      <c r="K140" t="s">
        <v>41</v>
      </c>
      <c r="L140" t="s">
        <v>32</v>
      </c>
      <c r="N140" t="s">
        <v>31</v>
      </c>
      <c r="O140" t="s">
        <v>31</v>
      </c>
      <c r="R140" t="s">
        <v>765</v>
      </c>
      <c r="T140" t="s">
        <v>43</v>
      </c>
      <c r="U140" t="s">
        <v>45</v>
      </c>
      <c r="V140" t="s">
        <v>235</v>
      </c>
      <c r="W140" t="s">
        <v>31</v>
      </c>
      <c r="X140" t="s">
        <v>1120</v>
      </c>
      <c r="Y140" s="1">
        <v>42548.63585648148</v>
      </c>
      <c r="Z140" s="1">
        <v>42550.425243055557</v>
      </c>
    </row>
    <row r="141" spans="1:27" x14ac:dyDescent="0.3">
      <c r="A141">
        <v>85309</v>
      </c>
      <c r="B141" t="s">
        <v>355</v>
      </c>
      <c r="C141" t="s">
        <v>75</v>
      </c>
      <c r="D141" t="s">
        <v>79</v>
      </c>
      <c r="E141" t="s">
        <v>262</v>
      </c>
      <c r="F141" t="s">
        <v>27</v>
      </c>
      <c r="G141" t="s">
        <v>120</v>
      </c>
      <c r="H141" t="s">
        <v>1119</v>
      </c>
      <c r="I141" t="s">
        <v>1118</v>
      </c>
      <c r="J141" t="s">
        <v>1118</v>
      </c>
      <c r="K141" t="s">
        <v>41</v>
      </c>
      <c r="L141" t="s">
        <v>32</v>
      </c>
      <c r="N141" t="s">
        <v>31</v>
      </c>
      <c r="O141" t="s">
        <v>31</v>
      </c>
      <c r="Q141" t="s">
        <v>541</v>
      </c>
      <c r="R141" t="s">
        <v>765</v>
      </c>
      <c r="T141" t="s">
        <v>43</v>
      </c>
      <c r="U141" t="s">
        <v>29</v>
      </c>
      <c r="V141" t="s">
        <v>26</v>
      </c>
      <c r="W141" t="s">
        <v>31</v>
      </c>
      <c r="Y141" s="1">
        <v>42549.396481481483</v>
      </c>
      <c r="Z141" s="1">
        <v>42549.700266203705</v>
      </c>
    </row>
    <row r="142" spans="1:27" x14ac:dyDescent="0.3">
      <c r="A142">
        <v>85342</v>
      </c>
      <c r="B142" t="s">
        <v>77</v>
      </c>
      <c r="C142" t="s">
        <v>75</v>
      </c>
      <c r="D142" t="s">
        <v>825</v>
      </c>
      <c r="E142" t="s">
        <v>262</v>
      </c>
      <c r="F142" t="s">
        <v>387</v>
      </c>
      <c r="G142" t="s">
        <v>25</v>
      </c>
      <c r="H142" t="s">
        <v>1117</v>
      </c>
      <c r="I142" t="s">
        <v>800</v>
      </c>
      <c r="J142" t="s">
        <v>210</v>
      </c>
      <c r="K142" t="s">
        <v>41</v>
      </c>
      <c r="L142" t="s">
        <v>32</v>
      </c>
      <c r="N142" t="s">
        <v>31</v>
      </c>
      <c r="O142" t="s">
        <v>31</v>
      </c>
      <c r="R142" t="s">
        <v>765</v>
      </c>
      <c r="T142" t="s">
        <v>43</v>
      </c>
      <c r="U142" t="s">
        <v>45</v>
      </c>
      <c r="V142" t="s">
        <v>235</v>
      </c>
      <c r="W142" t="s">
        <v>31</v>
      </c>
      <c r="Y142" s="1">
        <v>42549.646458333336</v>
      </c>
      <c r="Z142" s="1">
        <v>42724.168738425928</v>
      </c>
    </row>
    <row r="143" spans="1:27" x14ac:dyDescent="0.3">
      <c r="A143">
        <v>85661</v>
      </c>
      <c r="B143" t="s">
        <v>228</v>
      </c>
      <c r="C143" t="s">
        <v>75</v>
      </c>
      <c r="D143" t="s">
        <v>125</v>
      </c>
      <c r="E143" t="s">
        <v>147</v>
      </c>
      <c r="F143" t="s">
        <v>27</v>
      </c>
      <c r="G143" t="s">
        <v>166</v>
      </c>
      <c r="H143" t="s">
        <v>1116</v>
      </c>
      <c r="I143" t="s">
        <v>179</v>
      </c>
      <c r="J143" t="s">
        <v>228</v>
      </c>
      <c r="K143" t="s">
        <v>41</v>
      </c>
      <c r="L143" t="s">
        <v>32</v>
      </c>
      <c r="N143" t="s">
        <v>31</v>
      </c>
      <c r="O143" t="s">
        <v>31</v>
      </c>
      <c r="Q143" t="s">
        <v>727</v>
      </c>
      <c r="R143" t="s">
        <v>765</v>
      </c>
      <c r="T143" t="s">
        <v>67</v>
      </c>
      <c r="U143" t="s">
        <v>45</v>
      </c>
      <c r="V143" t="s">
        <v>26</v>
      </c>
      <c r="W143" t="s">
        <v>31</v>
      </c>
      <c r="Y143" s="1">
        <v>42555.32472222222</v>
      </c>
      <c r="Z143" s="1">
        <v>42772.735034722224</v>
      </c>
    </row>
    <row r="144" spans="1:27" x14ac:dyDescent="0.3">
      <c r="A144">
        <v>85726</v>
      </c>
      <c r="B144" t="s">
        <v>459</v>
      </c>
      <c r="C144" t="s">
        <v>75</v>
      </c>
      <c r="D144" t="s">
        <v>205</v>
      </c>
      <c r="E144" t="s">
        <v>262</v>
      </c>
      <c r="F144" t="s">
        <v>27</v>
      </c>
      <c r="G144" t="s">
        <v>187</v>
      </c>
      <c r="H144" t="s">
        <v>1115</v>
      </c>
      <c r="I144" t="s">
        <v>939</v>
      </c>
      <c r="J144" t="s">
        <v>245</v>
      </c>
      <c r="K144" t="s">
        <v>41</v>
      </c>
      <c r="L144" t="s">
        <v>32</v>
      </c>
      <c r="N144" t="s">
        <v>31</v>
      </c>
      <c r="O144" t="s">
        <v>31</v>
      </c>
      <c r="Q144" t="s">
        <v>541</v>
      </c>
      <c r="R144" t="s">
        <v>765</v>
      </c>
      <c r="T144" t="s">
        <v>43</v>
      </c>
      <c r="U144" t="s">
        <v>29</v>
      </c>
      <c r="V144" t="s">
        <v>26</v>
      </c>
      <c r="W144" t="s">
        <v>456</v>
      </c>
      <c r="Y144" s="1">
        <v>42556.467986111114</v>
      </c>
      <c r="Z144" s="1">
        <v>42559.314872685187</v>
      </c>
    </row>
    <row r="145" spans="1:27" x14ac:dyDescent="0.3">
      <c r="A145">
        <v>85809</v>
      </c>
      <c r="B145" t="s">
        <v>234</v>
      </c>
      <c r="C145" t="s">
        <v>75</v>
      </c>
      <c r="D145" t="s">
        <v>125</v>
      </c>
      <c r="E145" t="s">
        <v>262</v>
      </c>
      <c r="F145" t="s">
        <v>27</v>
      </c>
      <c r="G145" t="s">
        <v>187</v>
      </c>
      <c r="H145" t="s">
        <v>1114</v>
      </c>
      <c r="I145" t="s">
        <v>234</v>
      </c>
      <c r="J145" t="s">
        <v>234</v>
      </c>
      <c r="K145" t="s">
        <v>41</v>
      </c>
      <c r="L145" t="s">
        <v>32</v>
      </c>
      <c r="N145" t="s">
        <v>31</v>
      </c>
      <c r="O145" t="s">
        <v>31</v>
      </c>
      <c r="R145" t="s">
        <v>765</v>
      </c>
      <c r="T145" t="s">
        <v>43</v>
      </c>
      <c r="U145" t="s">
        <v>29</v>
      </c>
      <c r="V145" t="s">
        <v>78</v>
      </c>
      <c r="W145" t="s">
        <v>31</v>
      </c>
      <c r="Y145" s="1">
        <v>42558.588622685187</v>
      </c>
      <c r="Z145" s="1">
        <v>42584.615729166668</v>
      </c>
    </row>
    <row r="146" spans="1:27" x14ac:dyDescent="0.3">
      <c r="A146">
        <v>86226</v>
      </c>
      <c r="B146" t="s">
        <v>860</v>
      </c>
      <c r="C146" t="s">
        <v>75</v>
      </c>
      <c r="D146" t="s">
        <v>354</v>
      </c>
      <c r="E146" t="s">
        <v>147</v>
      </c>
      <c r="F146" t="s">
        <v>27</v>
      </c>
      <c r="G146" t="s">
        <v>187</v>
      </c>
      <c r="H146" t="s">
        <v>1113</v>
      </c>
      <c r="I146" t="s">
        <v>230</v>
      </c>
      <c r="J146" t="s">
        <v>230</v>
      </c>
      <c r="K146" t="s">
        <v>41</v>
      </c>
      <c r="L146" t="s">
        <v>32</v>
      </c>
      <c r="N146" t="s">
        <v>31</v>
      </c>
      <c r="O146" t="s">
        <v>31</v>
      </c>
      <c r="R146" t="s">
        <v>765</v>
      </c>
      <c r="T146" t="s">
        <v>43</v>
      </c>
      <c r="U146" t="s">
        <v>29</v>
      </c>
      <c r="V146" t="s">
        <v>26</v>
      </c>
      <c r="W146" t="s">
        <v>31</v>
      </c>
      <c r="Y146" s="1">
        <v>42566.397418981483</v>
      </c>
      <c r="Z146" s="1">
        <v>42569.614652777775</v>
      </c>
    </row>
    <row r="147" spans="1:27" x14ac:dyDescent="0.3">
      <c r="A147">
        <v>86292</v>
      </c>
      <c r="B147" t="s">
        <v>77</v>
      </c>
      <c r="C147" t="s">
        <v>75</v>
      </c>
      <c r="D147" t="s">
        <v>825</v>
      </c>
      <c r="E147" t="s">
        <v>303</v>
      </c>
      <c r="F147" t="s">
        <v>27</v>
      </c>
      <c r="G147" t="s">
        <v>187</v>
      </c>
      <c r="H147" t="s">
        <v>1112</v>
      </c>
      <c r="I147" t="s">
        <v>250</v>
      </c>
      <c r="J147" t="s">
        <v>250</v>
      </c>
      <c r="K147" t="s">
        <v>41</v>
      </c>
      <c r="L147" t="s">
        <v>32</v>
      </c>
      <c r="N147" t="s">
        <v>31</v>
      </c>
      <c r="O147" t="s">
        <v>31</v>
      </c>
      <c r="R147" t="s">
        <v>765</v>
      </c>
      <c r="T147" t="s">
        <v>55</v>
      </c>
      <c r="U147" t="s">
        <v>45</v>
      </c>
      <c r="V147" t="s">
        <v>235</v>
      </c>
      <c r="W147" t="s">
        <v>31</v>
      </c>
      <c r="Y147" s="1">
        <v>42569.475208333337</v>
      </c>
      <c r="Z147" s="1">
        <v>42569.610995370371</v>
      </c>
    </row>
    <row r="148" spans="1:27" x14ac:dyDescent="0.3">
      <c r="A148">
        <v>87684</v>
      </c>
      <c r="B148" t="s">
        <v>226</v>
      </c>
      <c r="C148" t="s">
        <v>75</v>
      </c>
      <c r="D148" t="s">
        <v>354</v>
      </c>
      <c r="E148" t="s">
        <v>147</v>
      </c>
      <c r="F148" t="s">
        <v>27</v>
      </c>
      <c r="G148" t="s">
        <v>153</v>
      </c>
      <c r="H148" t="s">
        <v>1111</v>
      </c>
      <c r="I148" t="s">
        <v>942</v>
      </c>
      <c r="J148" t="s">
        <v>916</v>
      </c>
      <c r="K148" t="s">
        <v>41</v>
      </c>
      <c r="L148" t="s">
        <v>32</v>
      </c>
      <c r="M148" t="s">
        <v>104</v>
      </c>
      <c r="N148" t="s">
        <v>31</v>
      </c>
      <c r="O148" t="s">
        <v>31</v>
      </c>
      <c r="P148">
        <v>11774</v>
      </c>
      <c r="R148" t="s">
        <v>765</v>
      </c>
      <c r="T148" t="s">
        <v>43</v>
      </c>
      <c r="U148" t="s">
        <v>29</v>
      </c>
      <c r="V148" t="s">
        <v>308</v>
      </c>
      <c r="W148" t="s">
        <v>361</v>
      </c>
      <c r="Y148" s="1">
        <v>42598.775659722225</v>
      </c>
      <c r="Z148" s="1">
        <v>42629.458784722221</v>
      </c>
    </row>
    <row r="149" spans="1:27" x14ac:dyDescent="0.3">
      <c r="A149">
        <v>88089</v>
      </c>
      <c r="B149" t="s">
        <v>234</v>
      </c>
      <c r="C149" t="s">
        <v>75</v>
      </c>
      <c r="D149" t="s">
        <v>79</v>
      </c>
      <c r="E149" t="s">
        <v>147</v>
      </c>
      <c r="F149" t="s">
        <v>27</v>
      </c>
      <c r="G149" t="s">
        <v>169</v>
      </c>
      <c r="H149" t="s">
        <v>1110</v>
      </c>
      <c r="I149" t="s">
        <v>234</v>
      </c>
      <c r="J149" t="s">
        <v>234</v>
      </c>
      <c r="K149" t="s">
        <v>41</v>
      </c>
      <c r="L149" t="s">
        <v>32</v>
      </c>
      <c r="N149" t="s">
        <v>31</v>
      </c>
      <c r="O149" t="s">
        <v>31</v>
      </c>
      <c r="R149" t="s">
        <v>765</v>
      </c>
      <c r="T149" t="s">
        <v>43</v>
      </c>
      <c r="U149" t="s">
        <v>29</v>
      </c>
      <c r="V149" t="s">
        <v>26</v>
      </c>
      <c r="W149" t="s">
        <v>31</v>
      </c>
      <c r="Y149" s="1">
        <v>42606.726041666669</v>
      </c>
      <c r="Z149" s="1">
        <v>42607.419166666667</v>
      </c>
    </row>
    <row r="150" spans="1:27" x14ac:dyDescent="0.3">
      <c r="A150">
        <v>88147</v>
      </c>
      <c r="B150" t="s">
        <v>124</v>
      </c>
      <c r="C150" t="s">
        <v>75</v>
      </c>
      <c r="D150" t="s">
        <v>125</v>
      </c>
      <c r="E150" t="s">
        <v>262</v>
      </c>
      <c r="F150" t="s">
        <v>27</v>
      </c>
      <c r="G150" t="s">
        <v>134</v>
      </c>
      <c r="H150" t="s">
        <v>1109</v>
      </c>
      <c r="I150" t="s">
        <v>179</v>
      </c>
      <c r="J150" t="s">
        <v>227</v>
      </c>
      <c r="K150" t="s">
        <v>41</v>
      </c>
      <c r="L150" t="s">
        <v>32</v>
      </c>
      <c r="M150" t="s">
        <v>104</v>
      </c>
      <c r="N150" t="s">
        <v>31</v>
      </c>
      <c r="O150" t="s">
        <v>31</v>
      </c>
      <c r="R150" t="s">
        <v>765</v>
      </c>
      <c r="T150" t="s">
        <v>43</v>
      </c>
      <c r="U150" t="s">
        <v>29</v>
      </c>
      <c r="V150" t="s">
        <v>26</v>
      </c>
      <c r="W150" t="s">
        <v>31</v>
      </c>
      <c r="Y150" s="1">
        <v>42607.399016203701</v>
      </c>
      <c r="Z150" s="1">
        <v>42747.790138888886</v>
      </c>
      <c r="AA150" t="s">
        <v>1108</v>
      </c>
    </row>
    <row r="151" spans="1:27" x14ac:dyDescent="0.3">
      <c r="A151">
        <v>88275</v>
      </c>
      <c r="B151" t="s">
        <v>77</v>
      </c>
      <c r="C151" t="s">
        <v>75</v>
      </c>
      <c r="D151" t="s">
        <v>825</v>
      </c>
      <c r="E151" t="s">
        <v>147</v>
      </c>
      <c r="F151" t="s">
        <v>27</v>
      </c>
      <c r="G151" t="s">
        <v>187</v>
      </c>
      <c r="H151" t="s">
        <v>1107</v>
      </c>
      <c r="I151" t="s">
        <v>941</v>
      </c>
      <c r="J151" t="s">
        <v>250</v>
      </c>
      <c r="K151" t="s">
        <v>41</v>
      </c>
      <c r="L151" t="s">
        <v>32</v>
      </c>
      <c r="N151" t="s">
        <v>31</v>
      </c>
      <c r="O151" t="s">
        <v>31</v>
      </c>
      <c r="R151" t="s">
        <v>765</v>
      </c>
      <c r="T151" t="s">
        <v>55</v>
      </c>
      <c r="U151" t="s">
        <v>37</v>
      </c>
      <c r="V151" t="s">
        <v>235</v>
      </c>
      <c r="W151" t="s">
        <v>31</v>
      </c>
      <c r="Y151" s="1">
        <v>42611.681805555556</v>
      </c>
      <c r="Z151" s="1">
        <v>42612.031967592593</v>
      </c>
    </row>
    <row r="152" spans="1:27" x14ac:dyDescent="0.3">
      <c r="A152">
        <v>89593</v>
      </c>
      <c r="B152" t="s">
        <v>77</v>
      </c>
      <c r="C152" t="s">
        <v>75</v>
      </c>
      <c r="D152" t="s">
        <v>825</v>
      </c>
      <c r="E152" t="s">
        <v>262</v>
      </c>
      <c r="F152" t="s">
        <v>27</v>
      </c>
      <c r="G152" t="s">
        <v>187</v>
      </c>
      <c r="H152" t="s">
        <v>990</v>
      </c>
      <c r="I152" t="s">
        <v>913</v>
      </c>
      <c r="J152" t="s">
        <v>913</v>
      </c>
      <c r="K152" t="s">
        <v>41</v>
      </c>
      <c r="L152" t="s">
        <v>32</v>
      </c>
      <c r="N152" t="s">
        <v>31</v>
      </c>
      <c r="O152" t="s">
        <v>31</v>
      </c>
      <c r="R152" t="s">
        <v>765</v>
      </c>
      <c r="T152" t="s">
        <v>55</v>
      </c>
      <c r="U152" t="s">
        <v>45</v>
      </c>
      <c r="V152" t="s">
        <v>235</v>
      </c>
      <c r="W152" t="s">
        <v>31</v>
      </c>
      <c r="Y152" s="1">
        <v>42639.120891203704</v>
      </c>
      <c r="Z152" s="1">
        <v>42640.312303240738</v>
      </c>
    </row>
    <row r="153" spans="1:27" x14ac:dyDescent="0.3">
      <c r="A153">
        <v>89661</v>
      </c>
      <c r="B153" t="s">
        <v>1106</v>
      </c>
      <c r="C153" t="s">
        <v>75</v>
      </c>
      <c r="D153" t="s">
        <v>825</v>
      </c>
      <c r="E153" t="s">
        <v>147</v>
      </c>
      <c r="F153" t="s">
        <v>27</v>
      </c>
      <c r="G153" t="s">
        <v>76</v>
      </c>
      <c r="H153" t="s">
        <v>1105</v>
      </c>
      <c r="I153" t="s">
        <v>941</v>
      </c>
      <c r="J153" t="s">
        <v>236</v>
      </c>
      <c r="K153" t="s">
        <v>41</v>
      </c>
      <c r="L153" t="s">
        <v>32</v>
      </c>
      <c r="N153" t="s">
        <v>31</v>
      </c>
      <c r="O153" t="s">
        <v>31</v>
      </c>
      <c r="R153" t="s">
        <v>765</v>
      </c>
      <c r="T153" t="s">
        <v>67</v>
      </c>
      <c r="U153" t="s">
        <v>37</v>
      </c>
      <c r="V153" t="s">
        <v>26</v>
      </c>
      <c r="W153" t="s">
        <v>31</v>
      </c>
      <c r="Y153" s="1">
        <v>42639.945671296293</v>
      </c>
      <c r="Z153" s="1">
        <v>42682.467013888891</v>
      </c>
      <c r="AA153" t="s">
        <v>1104</v>
      </c>
    </row>
    <row r="154" spans="1:27" x14ac:dyDescent="0.3">
      <c r="A154">
        <v>92041</v>
      </c>
      <c r="B154" t="s">
        <v>77</v>
      </c>
      <c r="C154" t="s">
        <v>75</v>
      </c>
      <c r="D154" t="s">
        <v>825</v>
      </c>
      <c r="E154" t="s">
        <v>147</v>
      </c>
      <c r="F154" t="s">
        <v>27</v>
      </c>
      <c r="G154" t="s">
        <v>134</v>
      </c>
      <c r="H154" t="s">
        <v>1103</v>
      </c>
      <c r="I154" t="s">
        <v>941</v>
      </c>
      <c r="J154" t="s">
        <v>1098</v>
      </c>
      <c r="K154" t="s">
        <v>41</v>
      </c>
      <c r="L154" t="s">
        <v>32</v>
      </c>
      <c r="N154" t="s">
        <v>31</v>
      </c>
      <c r="O154" t="s">
        <v>31</v>
      </c>
      <c r="Q154" t="s">
        <v>1093</v>
      </c>
      <c r="R154" t="s">
        <v>765</v>
      </c>
      <c r="T154" t="s">
        <v>43</v>
      </c>
      <c r="U154" t="s">
        <v>29</v>
      </c>
      <c r="V154" t="s">
        <v>26</v>
      </c>
      <c r="W154" t="s">
        <v>31</v>
      </c>
      <c r="Y154" s="1">
        <v>42683.15152777778</v>
      </c>
      <c r="Z154" s="1">
        <v>42696.386886574073</v>
      </c>
      <c r="AA154" t="s">
        <v>1102</v>
      </c>
    </row>
    <row r="155" spans="1:27" x14ac:dyDescent="0.3">
      <c r="A155">
        <v>92168</v>
      </c>
      <c r="B155" t="s">
        <v>77</v>
      </c>
      <c r="C155" t="s">
        <v>75</v>
      </c>
      <c r="D155" t="s">
        <v>825</v>
      </c>
      <c r="E155" t="s">
        <v>262</v>
      </c>
      <c r="F155" t="s">
        <v>27</v>
      </c>
      <c r="G155" t="s">
        <v>187</v>
      </c>
      <c r="H155" t="s">
        <v>1101</v>
      </c>
      <c r="I155" t="s">
        <v>313</v>
      </c>
      <c r="J155" t="s">
        <v>313</v>
      </c>
      <c r="K155" t="s">
        <v>41</v>
      </c>
      <c r="L155" t="s">
        <v>1100</v>
      </c>
      <c r="N155" t="s">
        <v>31</v>
      </c>
      <c r="O155" t="s">
        <v>31</v>
      </c>
      <c r="Q155" t="s">
        <v>366</v>
      </c>
      <c r="R155" t="s">
        <v>765</v>
      </c>
      <c r="T155" t="s">
        <v>43</v>
      </c>
      <c r="U155" t="s">
        <v>29</v>
      </c>
      <c r="V155" t="s">
        <v>26</v>
      </c>
      <c r="W155" t="s">
        <v>31</v>
      </c>
      <c r="Y155" s="1">
        <v>42685.01966435185</v>
      </c>
      <c r="Z155" s="1">
        <v>42688.470532407409</v>
      </c>
    </row>
    <row r="156" spans="1:27" x14ac:dyDescent="0.3">
      <c r="A156">
        <v>92525</v>
      </c>
      <c r="B156" t="s">
        <v>77</v>
      </c>
      <c r="C156" t="s">
        <v>75</v>
      </c>
      <c r="D156" t="s">
        <v>825</v>
      </c>
      <c r="E156" t="s">
        <v>262</v>
      </c>
      <c r="F156" t="s">
        <v>27</v>
      </c>
      <c r="G156" t="s">
        <v>134</v>
      </c>
      <c r="H156" t="s">
        <v>1099</v>
      </c>
      <c r="I156" t="s">
        <v>941</v>
      </c>
      <c r="J156" t="s">
        <v>1098</v>
      </c>
      <c r="K156" t="s">
        <v>41</v>
      </c>
      <c r="L156" t="s">
        <v>32</v>
      </c>
      <c r="N156" t="s">
        <v>31</v>
      </c>
      <c r="O156" t="s">
        <v>31</v>
      </c>
      <c r="Q156" t="s">
        <v>1097</v>
      </c>
      <c r="R156" t="s">
        <v>765</v>
      </c>
      <c r="T156" t="s">
        <v>43</v>
      </c>
      <c r="U156" t="s">
        <v>37</v>
      </c>
      <c r="V156" t="s">
        <v>26</v>
      </c>
      <c r="W156" t="s">
        <v>31</v>
      </c>
      <c r="Y156" s="1">
        <v>42692.15388888889</v>
      </c>
      <c r="Z156" s="1">
        <v>42748.393900462965</v>
      </c>
      <c r="AA156" t="s">
        <v>1096</v>
      </c>
    </row>
    <row r="157" spans="1:27" x14ac:dyDescent="0.3">
      <c r="A157">
        <v>92563</v>
      </c>
      <c r="B157" t="s">
        <v>132</v>
      </c>
      <c r="C157" t="s">
        <v>75</v>
      </c>
      <c r="D157" t="s">
        <v>825</v>
      </c>
      <c r="E157" t="s">
        <v>147</v>
      </c>
      <c r="F157" t="s">
        <v>27</v>
      </c>
      <c r="G157" t="s">
        <v>134</v>
      </c>
      <c r="H157" t="s">
        <v>1095</v>
      </c>
      <c r="I157" t="s">
        <v>941</v>
      </c>
      <c r="J157" t="s">
        <v>1094</v>
      </c>
      <c r="K157" t="s">
        <v>41</v>
      </c>
      <c r="L157" t="s">
        <v>32</v>
      </c>
      <c r="N157" t="s">
        <v>31</v>
      </c>
      <c r="O157" t="s">
        <v>31</v>
      </c>
      <c r="Q157" t="s">
        <v>1093</v>
      </c>
      <c r="R157" t="s">
        <v>765</v>
      </c>
      <c r="T157" t="s">
        <v>43</v>
      </c>
      <c r="U157" t="s">
        <v>29</v>
      </c>
      <c r="V157" t="s">
        <v>26</v>
      </c>
      <c r="W157" t="s">
        <v>361</v>
      </c>
      <c r="Y157" s="1">
        <v>42692.609097222223</v>
      </c>
      <c r="Z157" s="1">
        <v>42696.387002314812</v>
      </c>
      <c r="AA157" t="s">
        <v>1092</v>
      </c>
    </row>
    <row r="158" spans="1:27" x14ac:dyDescent="0.3">
      <c r="A158">
        <v>92709</v>
      </c>
      <c r="B158" t="s">
        <v>77</v>
      </c>
      <c r="C158" t="s">
        <v>75</v>
      </c>
      <c r="D158" t="s">
        <v>825</v>
      </c>
      <c r="E158" t="s">
        <v>147</v>
      </c>
      <c r="F158" t="s">
        <v>27</v>
      </c>
      <c r="G158" t="s">
        <v>49</v>
      </c>
      <c r="H158" t="s">
        <v>1091</v>
      </c>
      <c r="I158" t="s">
        <v>941</v>
      </c>
      <c r="J158" t="s">
        <v>928</v>
      </c>
      <c r="K158" t="s">
        <v>41</v>
      </c>
      <c r="L158" t="s">
        <v>32</v>
      </c>
      <c r="N158" t="s">
        <v>31</v>
      </c>
      <c r="O158" t="s">
        <v>31</v>
      </c>
      <c r="R158" t="s">
        <v>765</v>
      </c>
      <c r="T158" t="s">
        <v>43</v>
      </c>
      <c r="U158" t="s">
        <v>37</v>
      </c>
      <c r="V158" t="s">
        <v>26</v>
      </c>
      <c r="W158" t="s">
        <v>31</v>
      </c>
      <c r="Y158" s="1">
        <v>42696.231111111112</v>
      </c>
      <c r="Z158" s="1">
        <v>42696.349236111113</v>
      </c>
    </row>
    <row r="159" spans="1:27" x14ac:dyDescent="0.3">
      <c r="A159">
        <v>93099</v>
      </c>
      <c r="B159" t="s">
        <v>77</v>
      </c>
      <c r="C159" t="s">
        <v>75</v>
      </c>
      <c r="D159" t="s">
        <v>825</v>
      </c>
      <c r="E159" t="s">
        <v>262</v>
      </c>
      <c r="F159" t="s">
        <v>27</v>
      </c>
      <c r="G159" t="s">
        <v>187</v>
      </c>
      <c r="H159" t="s">
        <v>1090</v>
      </c>
      <c r="I159" t="s">
        <v>941</v>
      </c>
      <c r="J159" t="s">
        <v>934</v>
      </c>
      <c r="K159" t="s">
        <v>41</v>
      </c>
      <c r="L159" t="s">
        <v>32</v>
      </c>
      <c r="N159" t="s">
        <v>31</v>
      </c>
      <c r="O159" t="s">
        <v>31</v>
      </c>
      <c r="R159" t="s">
        <v>765</v>
      </c>
      <c r="T159" t="s">
        <v>55</v>
      </c>
      <c r="U159" t="s">
        <v>37</v>
      </c>
      <c r="V159" t="s">
        <v>235</v>
      </c>
      <c r="W159" t="s">
        <v>31</v>
      </c>
      <c r="Y159" s="1">
        <v>42704.250879629632</v>
      </c>
      <c r="Z159" s="1">
        <v>42706.519050925926</v>
      </c>
    </row>
    <row r="160" spans="1:27" x14ac:dyDescent="0.3">
      <c r="A160">
        <v>93173</v>
      </c>
      <c r="B160" t="s">
        <v>77</v>
      </c>
      <c r="C160" t="s">
        <v>75</v>
      </c>
      <c r="D160" t="s">
        <v>825</v>
      </c>
      <c r="E160" t="s">
        <v>147</v>
      </c>
      <c r="F160" t="s">
        <v>27</v>
      </c>
      <c r="G160" t="s">
        <v>166</v>
      </c>
      <c r="H160" t="s">
        <v>1089</v>
      </c>
      <c r="I160" t="s">
        <v>941</v>
      </c>
      <c r="J160" t="s">
        <v>935</v>
      </c>
      <c r="K160" t="s">
        <v>41</v>
      </c>
      <c r="L160" t="s">
        <v>32</v>
      </c>
      <c r="N160" t="s">
        <v>31</v>
      </c>
      <c r="O160" t="s">
        <v>31</v>
      </c>
      <c r="R160" t="s">
        <v>765</v>
      </c>
      <c r="T160" t="s">
        <v>43</v>
      </c>
      <c r="U160" t="s">
        <v>45</v>
      </c>
      <c r="V160" t="s">
        <v>26</v>
      </c>
      <c r="W160" t="s">
        <v>31</v>
      </c>
      <c r="Y160" s="1">
        <v>42705.532627314817</v>
      </c>
      <c r="Z160" s="1">
        <v>42770.496874999997</v>
      </c>
    </row>
    <row r="161" spans="1:27" x14ac:dyDescent="0.3">
      <c r="A161">
        <v>93563</v>
      </c>
      <c r="B161" t="s">
        <v>459</v>
      </c>
      <c r="C161" t="s">
        <v>75</v>
      </c>
      <c r="D161" t="s">
        <v>125</v>
      </c>
      <c r="E161" t="s">
        <v>262</v>
      </c>
      <c r="F161" t="s">
        <v>27</v>
      </c>
      <c r="G161" t="s">
        <v>76</v>
      </c>
      <c r="H161" t="s">
        <v>1088</v>
      </c>
      <c r="I161" t="s">
        <v>230</v>
      </c>
      <c r="J161" t="s">
        <v>230</v>
      </c>
      <c r="K161" t="s">
        <v>41</v>
      </c>
      <c r="L161" t="s">
        <v>32</v>
      </c>
      <c r="N161" t="s">
        <v>31</v>
      </c>
      <c r="O161" t="s">
        <v>31</v>
      </c>
      <c r="R161" t="s">
        <v>765</v>
      </c>
      <c r="T161" t="s">
        <v>43</v>
      </c>
      <c r="U161" t="s">
        <v>37</v>
      </c>
      <c r="V161" t="s">
        <v>26</v>
      </c>
      <c r="W161" t="s">
        <v>31</v>
      </c>
      <c r="Y161" s="1">
        <v>42713.406087962961</v>
      </c>
      <c r="Z161" s="1">
        <v>42718.704641203702</v>
      </c>
      <c r="AA161" t="s">
        <v>1087</v>
      </c>
    </row>
    <row r="162" spans="1:27" x14ac:dyDescent="0.3">
      <c r="A162">
        <v>94040</v>
      </c>
      <c r="B162" t="s">
        <v>459</v>
      </c>
      <c r="C162" t="s">
        <v>75</v>
      </c>
      <c r="D162" t="s">
        <v>125</v>
      </c>
      <c r="E162" t="s">
        <v>303</v>
      </c>
      <c r="F162" t="s">
        <v>27</v>
      </c>
      <c r="G162" t="s">
        <v>49</v>
      </c>
      <c r="H162" t="s">
        <v>1086</v>
      </c>
      <c r="I162" t="s">
        <v>179</v>
      </c>
      <c r="J162" t="s">
        <v>794</v>
      </c>
      <c r="K162" t="s">
        <v>41</v>
      </c>
      <c r="L162" t="s">
        <v>28</v>
      </c>
      <c r="N162" t="s">
        <v>31</v>
      </c>
      <c r="O162" t="s">
        <v>31</v>
      </c>
      <c r="R162" t="s">
        <v>765</v>
      </c>
      <c r="T162" t="s">
        <v>55</v>
      </c>
      <c r="U162" t="s">
        <v>45</v>
      </c>
      <c r="V162" t="s">
        <v>235</v>
      </c>
      <c r="W162" t="s">
        <v>31</v>
      </c>
      <c r="Y162" s="1">
        <v>42732.245798611111</v>
      </c>
      <c r="Z162" s="1">
        <v>42739.333368055559</v>
      </c>
    </row>
    <row r="163" spans="1:27" x14ac:dyDescent="0.3">
      <c r="A163">
        <v>94333</v>
      </c>
      <c r="B163" t="s">
        <v>124</v>
      </c>
      <c r="C163" t="s">
        <v>75</v>
      </c>
      <c r="D163" t="s">
        <v>125</v>
      </c>
      <c r="E163" t="s">
        <v>147</v>
      </c>
      <c r="F163" t="s">
        <v>27</v>
      </c>
      <c r="G163" t="s">
        <v>49</v>
      </c>
      <c r="H163" t="s">
        <v>1085</v>
      </c>
      <c r="I163" t="s">
        <v>179</v>
      </c>
      <c r="J163" t="s">
        <v>794</v>
      </c>
      <c r="K163" t="s">
        <v>41</v>
      </c>
      <c r="L163" t="s">
        <v>240</v>
      </c>
      <c r="M163" t="s">
        <v>44</v>
      </c>
      <c r="N163" t="s">
        <v>31</v>
      </c>
      <c r="O163" t="s">
        <v>31</v>
      </c>
      <c r="Q163" t="s">
        <v>1082</v>
      </c>
      <c r="R163" t="s">
        <v>765</v>
      </c>
      <c r="T163" t="s">
        <v>55</v>
      </c>
      <c r="U163" t="s">
        <v>45</v>
      </c>
      <c r="V163" t="s">
        <v>235</v>
      </c>
      <c r="W163" t="s">
        <v>31</v>
      </c>
      <c r="X163" t="s">
        <v>1084</v>
      </c>
      <c r="Y163" s="1">
        <v>42744.312013888892</v>
      </c>
      <c r="Z163" s="1">
        <v>42751.291261574072</v>
      </c>
      <c r="AA163" t="s">
        <v>1081</v>
      </c>
    </row>
    <row r="164" spans="1:27" x14ac:dyDescent="0.3">
      <c r="A164">
        <v>94334</v>
      </c>
      <c r="B164" t="s">
        <v>459</v>
      </c>
      <c r="C164" t="s">
        <v>75</v>
      </c>
      <c r="D164" t="s">
        <v>125</v>
      </c>
      <c r="E164" t="s">
        <v>262</v>
      </c>
      <c r="F164" t="s">
        <v>27</v>
      </c>
      <c r="G164" t="s">
        <v>49</v>
      </c>
      <c r="H164" t="s">
        <v>1083</v>
      </c>
      <c r="I164" t="s">
        <v>179</v>
      </c>
      <c r="J164" t="s">
        <v>794</v>
      </c>
      <c r="K164" t="s">
        <v>41</v>
      </c>
      <c r="L164" t="s">
        <v>28</v>
      </c>
      <c r="N164" t="s">
        <v>31</v>
      </c>
      <c r="O164" t="s">
        <v>31</v>
      </c>
      <c r="Q164" t="s">
        <v>1082</v>
      </c>
      <c r="R164" t="s">
        <v>765</v>
      </c>
      <c r="T164" t="s">
        <v>55</v>
      </c>
      <c r="U164" t="s">
        <v>45</v>
      </c>
      <c r="V164" t="s">
        <v>235</v>
      </c>
      <c r="W164" t="s">
        <v>31</v>
      </c>
      <c r="Y164" s="1">
        <v>42744.318773148145</v>
      </c>
      <c r="Z164" s="1">
        <v>42744.48814814815</v>
      </c>
      <c r="AA164" t="s">
        <v>1081</v>
      </c>
    </row>
    <row r="165" spans="1:27" x14ac:dyDescent="0.3">
      <c r="A165">
        <v>94489</v>
      </c>
      <c r="B165" t="s">
        <v>277</v>
      </c>
      <c r="C165" t="s">
        <v>75</v>
      </c>
      <c r="D165" t="s">
        <v>79</v>
      </c>
      <c r="E165" t="s">
        <v>147</v>
      </c>
      <c r="F165" t="s">
        <v>27</v>
      </c>
      <c r="G165" t="s">
        <v>166</v>
      </c>
      <c r="H165" t="s">
        <v>1080</v>
      </c>
      <c r="I165" t="s">
        <v>193</v>
      </c>
      <c r="J165" t="s">
        <v>1079</v>
      </c>
      <c r="K165" t="s">
        <v>41</v>
      </c>
      <c r="L165" t="s">
        <v>28</v>
      </c>
      <c r="N165" t="s">
        <v>31</v>
      </c>
      <c r="O165" t="s">
        <v>31</v>
      </c>
      <c r="R165" t="s">
        <v>765</v>
      </c>
      <c r="T165" t="s">
        <v>43</v>
      </c>
      <c r="U165" t="s">
        <v>60</v>
      </c>
      <c r="V165" t="s">
        <v>26</v>
      </c>
      <c r="W165" t="s">
        <v>31</v>
      </c>
      <c r="Y165" s="1">
        <v>42746.610821759263</v>
      </c>
      <c r="Z165" s="1">
        <v>42766.856921296298</v>
      </c>
    </row>
    <row r="166" spans="1:27" x14ac:dyDescent="0.3">
      <c r="A166">
        <v>95047</v>
      </c>
      <c r="B166" t="s">
        <v>74</v>
      </c>
      <c r="C166" t="s">
        <v>75</v>
      </c>
      <c r="D166" t="s">
        <v>79</v>
      </c>
      <c r="E166" t="s">
        <v>262</v>
      </c>
      <c r="F166" t="s">
        <v>27</v>
      </c>
      <c r="G166" t="s">
        <v>49</v>
      </c>
      <c r="H166" t="s">
        <v>1078</v>
      </c>
      <c r="I166" t="s">
        <v>193</v>
      </c>
      <c r="J166" t="s">
        <v>1077</v>
      </c>
      <c r="K166" t="s">
        <v>41</v>
      </c>
      <c r="L166" t="s">
        <v>32</v>
      </c>
      <c r="N166" t="s">
        <v>31</v>
      </c>
      <c r="O166" t="s">
        <v>31</v>
      </c>
      <c r="R166" t="s">
        <v>765</v>
      </c>
      <c r="T166" t="s">
        <v>67</v>
      </c>
      <c r="U166" t="s">
        <v>60</v>
      </c>
      <c r="V166" t="s">
        <v>235</v>
      </c>
      <c r="W166" t="s">
        <v>31</v>
      </c>
      <c r="Y166" s="1">
        <v>42760.660462962966</v>
      </c>
      <c r="Z166" s="1">
        <v>42760.973773148151</v>
      </c>
    </row>
    <row r="167" spans="1:27" x14ac:dyDescent="0.3">
      <c r="A167">
        <v>95708</v>
      </c>
      <c r="B167" t="s">
        <v>77</v>
      </c>
      <c r="C167" t="s">
        <v>75</v>
      </c>
      <c r="D167" t="s">
        <v>825</v>
      </c>
      <c r="E167" t="s">
        <v>262</v>
      </c>
      <c r="F167" t="s">
        <v>27</v>
      </c>
      <c r="G167" t="s">
        <v>187</v>
      </c>
      <c r="H167" t="s">
        <v>1076</v>
      </c>
      <c r="I167" t="s">
        <v>800</v>
      </c>
      <c r="J167" t="s">
        <v>800</v>
      </c>
      <c r="K167" t="s">
        <v>41</v>
      </c>
      <c r="L167" t="s">
        <v>32</v>
      </c>
      <c r="M167" t="s">
        <v>185</v>
      </c>
      <c r="N167" t="s">
        <v>31</v>
      </c>
      <c r="O167" t="s">
        <v>31</v>
      </c>
      <c r="R167" t="s">
        <v>765</v>
      </c>
      <c r="T167" t="s">
        <v>67</v>
      </c>
      <c r="U167" t="s">
        <v>37</v>
      </c>
      <c r="V167" t="s">
        <v>235</v>
      </c>
      <c r="W167" t="s">
        <v>361</v>
      </c>
      <c r="Y167" s="1">
        <v>42776.06826388889</v>
      </c>
      <c r="Z167" s="1">
        <v>42776.352939814817</v>
      </c>
    </row>
    <row r="168" spans="1:27" x14ac:dyDescent="0.3">
      <c r="A168">
        <v>95981</v>
      </c>
      <c r="B168" t="s">
        <v>915</v>
      </c>
      <c r="C168" t="s">
        <v>75</v>
      </c>
      <c r="D168" t="s">
        <v>79</v>
      </c>
      <c r="E168" t="s">
        <v>147</v>
      </c>
      <c r="F168" t="s">
        <v>27</v>
      </c>
      <c r="G168" t="s">
        <v>169</v>
      </c>
      <c r="H168" t="s">
        <v>1075</v>
      </c>
      <c r="I168" t="s">
        <v>915</v>
      </c>
      <c r="J168" t="s">
        <v>915</v>
      </c>
      <c r="K168" t="s">
        <v>41</v>
      </c>
      <c r="L168" t="s">
        <v>28</v>
      </c>
      <c r="N168" t="s">
        <v>31</v>
      </c>
      <c r="O168" t="s">
        <v>31</v>
      </c>
      <c r="R168" t="s">
        <v>765</v>
      </c>
      <c r="T168" t="s">
        <v>43</v>
      </c>
      <c r="U168" t="s">
        <v>45</v>
      </c>
      <c r="V168" t="s">
        <v>26</v>
      </c>
      <c r="W168" t="s">
        <v>31</v>
      </c>
      <c r="Y168" s="1">
        <v>42782.091423611113</v>
      </c>
      <c r="Z168" s="1">
        <v>42782.109282407408</v>
      </c>
    </row>
    <row r="169" spans="1:27" x14ac:dyDescent="0.3">
      <c r="A169">
        <v>62778</v>
      </c>
      <c r="B169" t="s">
        <v>123</v>
      </c>
      <c r="C169" t="s">
        <v>133</v>
      </c>
      <c r="D169" t="s">
        <v>135</v>
      </c>
      <c r="E169" t="s">
        <v>147</v>
      </c>
      <c r="F169" t="s">
        <v>27</v>
      </c>
      <c r="G169" t="s">
        <v>76</v>
      </c>
      <c r="H169" t="s">
        <v>1074</v>
      </c>
      <c r="J169" t="s">
        <v>923</v>
      </c>
      <c r="K169" t="s">
        <v>41</v>
      </c>
      <c r="L169" t="s">
        <v>32</v>
      </c>
      <c r="N169" t="s">
        <v>31</v>
      </c>
      <c r="O169" t="s">
        <v>31</v>
      </c>
      <c r="R169" t="s">
        <v>765</v>
      </c>
      <c r="T169" t="s">
        <v>43</v>
      </c>
      <c r="U169" t="s">
        <v>45</v>
      </c>
      <c r="V169" t="s">
        <v>103</v>
      </c>
      <c r="W169" t="s">
        <v>361</v>
      </c>
      <c r="Y169" s="1">
        <v>42145.315150462964</v>
      </c>
      <c r="Z169" s="1">
        <v>42145.478935185187</v>
      </c>
    </row>
    <row r="170" spans="1:27" x14ac:dyDescent="0.3">
      <c r="A170">
        <v>75258</v>
      </c>
      <c r="B170" t="s">
        <v>102</v>
      </c>
      <c r="C170" t="s">
        <v>133</v>
      </c>
      <c r="D170" t="s">
        <v>787</v>
      </c>
      <c r="E170" t="s">
        <v>147</v>
      </c>
      <c r="F170" t="s">
        <v>27</v>
      </c>
      <c r="G170" t="s">
        <v>169</v>
      </c>
      <c r="H170" t="s">
        <v>1073</v>
      </c>
      <c r="I170" t="s">
        <v>234</v>
      </c>
      <c r="J170" t="s">
        <v>234</v>
      </c>
      <c r="K170" t="s">
        <v>41</v>
      </c>
      <c r="L170" t="s">
        <v>32</v>
      </c>
      <c r="N170" t="s">
        <v>31</v>
      </c>
      <c r="O170" t="s">
        <v>31</v>
      </c>
      <c r="R170" t="s">
        <v>765</v>
      </c>
      <c r="S170" t="s">
        <v>426</v>
      </c>
      <c r="T170" t="s">
        <v>43</v>
      </c>
      <c r="U170" t="s">
        <v>29</v>
      </c>
      <c r="V170" t="s">
        <v>36</v>
      </c>
      <c r="W170" t="s">
        <v>31</v>
      </c>
      <c r="Y170" s="1">
        <v>42385.422060185185</v>
      </c>
      <c r="Z170" s="1">
        <v>42388.353067129632</v>
      </c>
    </row>
    <row r="171" spans="1:27" x14ac:dyDescent="0.3">
      <c r="A171">
        <v>92300</v>
      </c>
      <c r="B171" t="s">
        <v>123</v>
      </c>
      <c r="C171" t="s">
        <v>133</v>
      </c>
      <c r="D171" t="s">
        <v>787</v>
      </c>
      <c r="E171" t="s">
        <v>303</v>
      </c>
      <c r="F171" t="s">
        <v>27</v>
      </c>
      <c r="G171" t="s">
        <v>42</v>
      </c>
      <c r="H171" t="s">
        <v>1072</v>
      </c>
      <c r="J171" t="s">
        <v>926</v>
      </c>
      <c r="K171" t="s">
        <v>41</v>
      </c>
      <c r="L171" t="s">
        <v>32</v>
      </c>
      <c r="N171" t="s">
        <v>31</v>
      </c>
      <c r="O171" t="s">
        <v>31</v>
      </c>
      <c r="R171" t="s">
        <v>765</v>
      </c>
      <c r="T171" t="s">
        <v>55</v>
      </c>
      <c r="U171" t="s">
        <v>37</v>
      </c>
      <c r="V171" t="s">
        <v>26</v>
      </c>
      <c r="W171" t="s">
        <v>31</v>
      </c>
      <c r="Y171" s="1">
        <v>42688.81827546296</v>
      </c>
      <c r="Z171" s="1">
        <v>42689.382025462961</v>
      </c>
    </row>
    <row r="172" spans="1:27" x14ac:dyDescent="0.3">
      <c r="A172">
        <v>78969</v>
      </c>
      <c r="B172" t="s">
        <v>181</v>
      </c>
      <c r="C172" t="s">
        <v>237</v>
      </c>
      <c r="D172" t="s">
        <v>238</v>
      </c>
      <c r="E172" t="s">
        <v>24</v>
      </c>
      <c r="F172" t="s">
        <v>27</v>
      </c>
      <c r="G172" t="s">
        <v>49</v>
      </c>
      <c r="H172" t="s">
        <v>770</v>
      </c>
      <c r="I172" t="s">
        <v>248</v>
      </c>
      <c r="J172" t="s">
        <v>248</v>
      </c>
      <c r="K172" t="s">
        <v>41</v>
      </c>
      <c r="L172" t="s">
        <v>32</v>
      </c>
      <c r="N172" t="s">
        <v>31</v>
      </c>
      <c r="O172" t="s">
        <v>31</v>
      </c>
      <c r="R172" t="s">
        <v>765</v>
      </c>
      <c r="T172" t="s">
        <v>55</v>
      </c>
      <c r="U172" t="s">
        <v>45</v>
      </c>
      <c r="V172" t="s">
        <v>235</v>
      </c>
      <c r="W172" t="s">
        <v>31</v>
      </c>
      <c r="Y172" s="1">
        <v>42445.970416666663</v>
      </c>
      <c r="Z172" s="1">
        <v>42451.054988425924</v>
      </c>
    </row>
    <row r="173" spans="1:27" x14ac:dyDescent="0.3">
      <c r="A173">
        <v>79111</v>
      </c>
      <c r="B173" t="s">
        <v>181</v>
      </c>
      <c r="C173" t="s">
        <v>237</v>
      </c>
      <c r="D173" t="s">
        <v>238</v>
      </c>
      <c r="E173" t="s">
        <v>24</v>
      </c>
      <c r="F173" t="s">
        <v>27</v>
      </c>
      <c r="G173" t="s">
        <v>58</v>
      </c>
      <c r="H173" t="s">
        <v>769</v>
      </c>
      <c r="I173" t="s">
        <v>248</v>
      </c>
      <c r="J173" t="s">
        <v>181</v>
      </c>
      <c r="K173" t="s">
        <v>41</v>
      </c>
      <c r="L173" t="s">
        <v>32</v>
      </c>
      <c r="N173" t="s">
        <v>31</v>
      </c>
      <c r="O173" t="s">
        <v>31</v>
      </c>
      <c r="R173" t="s">
        <v>765</v>
      </c>
      <c r="T173" t="s">
        <v>55</v>
      </c>
      <c r="U173" t="s">
        <v>37</v>
      </c>
      <c r="V173" t="s">
        <v>26</v>
      </c>
      <c r="W173" t="s">
        <v>31</v>
      </c>
      <c r="Y173" s="1">
        <v>42449.308194444442</v>
      </c>
      <c r="Z173" s="1">
        <v>42451.034131944441</v>
      </c>
    </row>
    <row r="174" spans="1:27" x14ac:dyDescent="0.3">
      <c r="A174">
        <v>79127</v>
      </c>
      <c r="B174" t="s">
        <v>181</v>
      </c>
      <c r="C174" t="s">
        <v>237</v>
      </c>
      <c r="D174" t="s">
        <v>238</v>
      </c>
      <c r="E174" t="s">
        <v>24</v>
      </c>
      <c r="F174" t="s">
        <v>27</v>
      </c>
      <c r="G174" t="s">
        <v>58</v>
      </c>
      <c r="H174" t="s">
        <v>768</v>
      </c>
      <c r="I174" t="s">
        <v>248</v>
      </c>
      <c r="J174" t="s">
        <v>181</v>
      </c>
      <c r="K174" t="s">
        <v>41</v>
      </c>
      <c r="L174" t="s">
        <v>32</v>
      </c>
      <c r="N174" t="s">
        <v>31</v>
      </c>
      <c r="O174" t="s">
        <v>31</v>
      </c>
      <c r="R174" t="s">
        <v>765</v>
      </c>
      <c r="T174" t="s">
        <v>43</v>
      </c>
      <c r="U174" t="s">
        <v>45</v>
      </c>
      <c r="V174" t="s">
        <v>26</v>
      </c>
      <c r="W174" t="s">
        <v>361</v>
      </c>
      <c r="Y174" s="1">
        <v>42450.066932870373</v>
      </c>
      <c r="Z174" s="1">
        <v>42451.032430555555</v>
      </c>
    </row>
    <row r="175" spans="1:27" x14ac:dyDescent="0.3">
      <c r="A175">
        <v>79303</v>
      </c>
      <c r="B175" t="s">
        <v>181</v>
      </c>
      <c r="C175" t="s">
        <v>237</v>
      </c>
      <c r="D175" t="s">
        <v>238</v>
      </c>
      <c r="E175" t="s">
        <v>24</v>
      </c>
      <c r="F175" t="s">
        <v>27</v>
      </c>
      <c r="G175" t="s">
        <v>242</v>
      </c>
      <c r="H175" t="s">
        <v>767</v>
      </c>
      <c r="I175" t="s">
        <v>248</v>
      </c>
      <c r="J175" t="s">
        <v>181</v>
      </c>
      <c r="K175" t="s">
        <v>41</v>
      </c>
      <c r="L175" t="s">
        <v>32</v>
      </c>
      <c r="N175" t="s">
        <v>31</v>
      </c>
      <c r="O175" t="s">
        <v>31</v>
      </c>
      <c r="R175" t="s">
        <v>765</v>
      </c>
      <c r="T175" t="s">
        <v>43</v>
      </c>
      <c r="U175" t="s">
        <v>45</v>
      </c>
      <c r="V175" t="s">
        <v>26</v>
      </c>
      <c r="W175" t="s">
        <v>31</v>
      </c>
      <c r="Y175" s="1">
        <v>42451.945439814815</v>
      </c>
      <c r="Z175" s="1">
        <v>42452.207743055558</v>
      </c>
    </row>
    <row r="176" spans="1:27" x14ac:dyDescent="0.3">
      <c r="A176">
        <v>88393</v>
      </c>
      <c r="B176" t="s">
        <v>64</v>
      </c>
      <c r="C176" t="s">
        <v>63</v>
      </c>
      <c r="D176" t="s">
        <v>65</v>
      </c>
      <c r="E176" t="s">
        <v>262</v>
      </c>
      <c r="F176" t="s">
        <v>27</v>
      </c>
      <c r="G176" t="s">
        <v>169</v>
      </c>
      <c r="H176" t="s">
        <v>1071</v>
      </c>
      <c r="I176" t="s">
        <v>234</v>
      </c>
      <c r="J176" t="s">
        <v>234</v>
      </c>
      <c r="K176" t="s">
        <v>41</v>
      </c>
      <c r="L176" t="s">
        <v>32</v>
      </c>
      <c r="N176" t="s">
        <v>31</v>
      </c>
      <c r="O176" t="s">
        <v>31</v>
      </c>
      <c r="R176" t="s">
        <v>765</v>
      </c>
      <c r="T176" t="s">
        <v>43</v>
      </c>
      <c r="U176" t="s">
        <v>29</v>
      </c>
      <c r="V176" t="s">
        <v>26</v>
      </c>
      <c r="W176" t="s">
        <v>31</v>
      </c>
      <c r="Y176" s="1">
        <v>42613.493946759256</v>
      </c>
      <c r="Z176" s="1">
        <v>42620.276724537034</v>
      </c>
    </row>
    <row r="177" spans="1:27" x14ac:dyDescent="0.3">
      <c r="A177">
        <v>94753</v>
      </c>
      <c r="B177" t="s">
        <v>64</v>
      </c>
      <c r="C177" t="s">
        <v>63</v>
      </c>
      <c r="D177" t="s">
        <v>65</v>
      </c>
      <c r="E177" t="s">
        <v>303</v>
      </c>
      <c r="F177" t="s">
        <v>387</v>
      </c>
      <c r="G177" t="s">
        <v>187</v>
      </c>
      <c r="H177" t="s">
        <v>1070</v>
      </c>
      <c r="I177" t="s">
        <v>919</v>
      </c>
      <c r="J177" t="s">
        <v>919</v>
      </c>
      <c r="K177" t="s">
        <v>41</v>
      </c>
      <c r="L177" t="s">
        <v>28</v>
      </c>
      <c r="N177" t="s">
        <v>31</v>
      </c>
      <c r="O177" t="s">
        <v>31</v>
      </c>
      <c r="R177" t="s">
        <v>765</v>
      </c>
      <c r="T177" t="s">
        <v>55</v>
      </c>
      <c r="U177" t="s">
        <v>37</v>
      </c>
      <c r="V177" t="s">
        <v>235</v>
      </c>
      <c r="W177" t="s">
        <v>31</v>
      </c>
      <c r="Y177" s="1">
        <v>42754.189016203702</v>
      </c>
      <c r="Z177" s="1">
        <v>42765.947824074072</v>
      </c>
    </row>
    <row r="178" spans="1:27" x14ac:dyDescent="0.3">
      <c r="A178">
        <v>89939</v>
      </c>
      <c r="B178" t="s">
        <v>139</v>
      </c>
      <c r="C178" t="s">
        <v>106</v>
      </c>
      <c r="D178" t="s">
        <v>252</v>
      </c>
      <c r="E178" t="s">
        <v>147</v>
      </c>
      <c r="F178" t="s">
        <v>27</v>
      </c>
      <c r="G178" t="s">
        <v>187</v>
      </c>
      <c r="H178" t="s">
        <v>1069</v>
      </c>
      <c r="I178" t="s">
        <v>913</v>
      </c>
      <c r="J178" t="s">
        <v>913</v>
      </c>
      <c r="K178" t="s">
        <v>41</v>
      </c>
      <c r="L178" t="s">
        <v>32</v>
      </c>
      <c r="N178" t="s">
        <v>31</v>
      </c>
      <c r="O178" t="s">
        <v>31</v>
      </c>
      <c r="R178" t="s">
        <v>765</v>
      </c>
      <c r="T178" t="s">
        <v>55</v>
      </c>
      <c r="U178" t="s">
        <v>45</v>
      </c>
      <c r="V178" t="s">
        <v>235</v>
      </c>
      <c r="W178" t="s">
        <v>31</v>
      </c>
      <c r="Y178" s="1">
        <v>42646.082777777781</v>
      </c>
      <c r="Z178" s="1">
        <v>42772.737395833334</v>
      </c>
    </row>
    <row r="179" spans="1:27" x14ac:dyDescent="0.3">
      <c r="A179">
        <v>94587</v>
      </c>
      <c r="B179" t="s">
        <v>139</v>
      </c>
      <c r="C179" t="s">
        <v>106</v>
      </c>
      <c r="D179" t="s">
        <v>141</v>
      </c>
      <c r="E179" t="s">
        <v>262</v>
      </c>
      <c r="F179" t="s">
        <v>27</v>
      </c>
      <c r="G179" t="s">
        <v>187</v>
      </c>
      <c r="H179" t="s">
        <v>1068</v>
      </c>
      <c r="I179" t="s">
        <v>349</v>
      </c>
      <c r="J179" t="s">
        <v>349</v>
      </c>
      <c r="K179" t="s">
        <v>41</v>
      </c>
      <c r="L179" t="s">
        <v>28</v>
      </c>
      <c r="M179" t="s">
        <v>185</v>
      </c>
      <c r="N179" t="s">
        <v>31</v>
      </c>
      <c r="O179" t="s">
        <v>31</v>
      </c>
      <c r="R179" t="s">
        <v>765</v>
      </c>
      <c r="T179" t="s">
        <v>67</v>
      </c>
      <c r="U179" t="s">
        <v>37</v>
      </c>
      <c r="V179" t="s">
        <v>26</v>
      </c>
      <c r="W179" t="s">
        <v>31</v>
      </c>
      <c r="Y179" s="1">
        <v>42748.313946759263</v>
      </c>
      <c r="Z179" s="1">
        <v>42750.836504629631</v>
      </c>
    </row>
    <row r="180" spans="1:27" x14ac:dyDescent="0.3">
      <c r="A180">
        <v>95059</v>
      </c>
      <c r="B180" t="s">
        <v>230</v>
      </c>
      <c r="C180" t="s">
        <v>106</v>
      </c>
      <c r="D180" t="s">
        <v>108</v>
      </c>
      <c r="E180" t="s">
        <v>262</v>
      </c>
      <c r="F180" t="s">
        <v>27</v>
      </c>
      <c r="G180" t="s">
        <v>169</v>
      </c>
      <c r="H180" t="s">
        <v>1067</v>
      </c>
      <c r="I180" t="s">
        <v>230</v>
      </c>
      <c r="J180" t="s">
        <v>230</v>
      </c>
      <c r="K180" t="s">
        <v>41</v>
      </c>
      <c r="L180" t="s">
        <v>28</v>
      </c>
      <c r="N180" t="s">
        <v>31</v>
      </c>
      <c r="O180" t="s">
        <v>31</v>
      </c>
      <c r="R180" t="s">
        <v>765</v>
      </c>
      <c r="T180" t="s">
        <v>43</v>
      </c>
      <c r="U180" t="s">
        <v>29</v>
      </c>
      <c r="V180" t="s">
        <v>26</v>
      </c>
      <c r="W180" t="s">
        <v>31</v>
      </c>
      <c r="Y180" s="1">
        <v>42761.326215277775</v>
      </c>
      <c r="Z180" s="1">
        <v>42762.192835648151</v>
      </c>
    </row>
    <row r="181" spans="1:27" x14ac:dyDescent="0.3">
      <c r="A181">
        <v>78871</v>
      </c>
      <c r="B181" t="s">
        <v>137</v>
      </c>
      <c r="C181" t="s">
        <v>95</v>
      </c>
      <c r="D181" t="s">
        <v>168</v>
      </c>
      <c r="E181" t="s">
        <v>147</v>
      </c>
      <c r="F181" t="s">
        <v>27</v>
      </c>
      <c r="G181" t="s">
        <v>166</v>
      </c>
      <c r="H181" t="s">
        <v>1066</v>
      </c>
      <c r="J181" t="s">
        <v>935</v>
      </c>
      <c r="K181" t="s">
        <v>41</v>
      </c>
      <c r="L181" t="s">
        <v>32</v>
      </c>
      <c r="N181" t="s">
        <v>31</v>
      </c>
      <c r="O181" t="s">
        <v>31</v>
      </c>
      <c r="R181" t="s">
        <v>765</v>
      </c>
      <c r="T181" t="s">
        <v>55</v>
      </c>
      <c r="U181" t="s">
        <v>37</v>
      </c>
      <c r="V181" t="s">
        <v>235</v>
      </c>
      <c r="W181" t="s">
        <v>31</v>
      </c>
      <c r="Y181" s="1">
        <v>42444.553182870368</v>
      </c>
      <c r="Z181" s="1">
        <v>42446.644942129627</v>
      </c>
    </row>
    <row r="182" spans="1:27" x14ac:dyDescent="0.3">
      <c r="A182">
        <v>85736</v>
      </c>
      <c r="B182" t="s">
        <v>221</v>
      </c>
      <c r="C182" t="s">
        <v>95</v>
      </c>
      <c r="D182" t="s">
        <v>168</v>
      </c>
      <c r="E182" t="s">
        <v>24</v>
      </c>
      <c r="F182" t="s">
        <v>27</v>
      </c>
      <c r="G182" t="s">
        <v>220</v>
      </c>
      <c r="H182" t="s">
        <v>766</v>
      </c>
      <c r="J182" t="s">
        <v>221</v>
      </c>
      <c r="K182" t="s">
        <v>41</v>
      </c>
      <c r="L182" t="s">
        <v>32</v>
      </c>
      <c r="N182" t="s">
        <v>31</v>
      </c>
      <c r="O182" t="s">
        <v>31</v>
      </c>
      <c r="R182" t="s">
        <v>765</v>
      </c>
      <c r="T182" t="s">
        <v>67</v>
      </c>
      <c r="U182" t="s">
        <v>45</v>
      </c>
      <c r="V182" t="s">
        <v>235</v>
      </c>
      <c r="W182" t="s">
        <v>31</v>
      </c>
      <c r="Y182" s="1">
        <v>42556.606087962966</v>
      </c>
      <c r="Z182" s="1">
        <v>42558.539675925924</v>
      </c>
    </row>
    <row r="183" spans="1:27" x14ac:dyDescent="0.3">
      <c r="A183">
        <v>88888</v>
      </c>
      <c r="B183" t="s">
        <v>353</v>
      </c>
      <c r="C183" t="s">
        <v>95</v>
      </c>
      <c r="D183" t="s">
        <v>138</v>
      </c>
      <c r="E183" t="s">
        <v>303</v>
      </c>
      <c r="F183" t="s">
        <v>27</v>
      </c>
      <c r="G183" t="s">
        <v>76</v>
      </c>
      <c r="H183" t="s">
        <v>1065</v>
      </c>
      <c r="J183" t="s">
        <v>230</v>
      </c>
      <c r="K183" t="s">
        <v>41</v>
      </c>
      <c r="L183" t="s">
        <v>32</v>
      </c>
      <c r="N183" t="s">
        <v>31</v>
      </c>
      <c r="O183" t="s">
        <v>31</v>
      </c>
      <c r="R183" t="s">
        <v>765</v>
      </c>
      <c r="T183" t="s">
        <v>43</v>
      </c>
      <c r="U183" t="s">
        <v>29</v>
      </c>
      <c r="V183" t="s">
        <v>26</v>
      </c>
      <c r="W183" t="s">
        <v>31</v>
      </c>
      <c r="Y183" s="1">
        <v>42625.572812500002</v>
      </c>
      <c r="Z183" s="1">
        <v>42626.571631944447</v>
      </c>
    </row>
    <row r="184" spans="1:27" x14ac:dyDescent="0.3">
      <c r="A184">
        <v>89137</v>
      </c>
      <c r="B184" t="s">
        <v>137</v>
      </c>
      <c r="C184" t="s">
        <v>95</v>
      </c>
      <c r="D184" t="s">
        <v>138</v>
      </c>
      <c r="E184" t="s">
        <v>262</v>
      </c>
      <c r="F184" t="s">
        <v>27</v>
      </c>
      <c r="G184" t="s">
        <v>169</v>
      </c>
      <c r="H184" t="s">
        <v>1064</v>
      </c>
      <c r="I184" t="s">
        <v>349</v>
      </c>
      <c r="J184" t="s">
        <v>349</v>
      </c>
      <c r="K184" t="s">
        <v>41</v>
      </c>
      <c r="L184" t="s">
        <v>32</v>
      </c>
      <c r="N184" t="s">
        <v>31</v>
      </c>
      <c r="O184" t="s">
        <v>31</v>
      </c>
      <c r="R184" t="s">
        <v>765</v>
      </c>
      <c r="T184" t="s">
        <v>55</v>
      </c>
      <c r="U184" t="s">
        <v>37</v>
      </c>
      <c r="V184" t="s">
        <v>26</v>
      </c>
      <c r="W184" t="s">
        <v>31</v>
      </c>
      <c r="Y184" s="1">
        <v>42629.265868055554</v>
      </c>
      <c r="Z184" s="1">
        <v>42632.579641203702</v>
      </c>
    </row>
    <row r="185" spans="1:27" x14ac:dyDescent="0.3">
      <c r="A185">
        <v>81162</v>
      </c>
      <c r="B185" t="s">
        <v>66</v>
      </c>
      <c r="C185" t="s">
        <v>23</v>
      </c>
      <c r="D185" t="s">
        <v>85</v>
      </c>
      <c r="E185" t="s">
        <v>24</v>
      </c>
      <c r="F185" t="s">
        <v>27</v>
      </c>
      <c r="G185" t="s">
        <v>76</v>
      </c>
      <c r="H185" t="s">
        <v>764</v>
      </c>
      <c r="I185" t="s">
        <v>938</v>
      </c>
      <c r="J185" t="s">
        <v>91</v>
      </c>
      <c r="K185" t="s">
        <v>60</v>
      </c>
      <c r="L185" t="s">
        <v>32</v>
      </c>
      <c r="N185" t="s">
        <v>31</v>
      </c>
      <c r="O185" t="s">
        <v>31</v>
      </c>
      <c r="R185" t="s">
        <v>235</v>
      </c>
      <c r="T185" t="s">
        <v>55</v>
      </c>
      <c r="U185" t="s">
        <v>60</v>
      </c>
      <c r="V185" t="s">
        <v>26</v>
      </c>
      <c r="W185" t="s">
        <v>31</v>
      </c>
      <c r="Y185" s="1">
        <v>42479.526354166665</v>
      </c>
      <c r="Z185" s="1">
        <v>42485.099016203705</v>
      </c>
    </row>
    <row r="186" spans="1:27" x14ac:dyDescent="0.3">
      <c r="A186">
        <v>81264</v>
      </c>
      <c r="B186" t="s">
        <v>763</v>
      </c>
      <c r="C186" t="s">
        <v>23</v>
      </c>
      <c r="D186" t="s">
        <v>106</v>
      </c>
      <c r="E186" t="s">
        <v>24</v>
      </c>
      <c r="F186" t="s">
        <v>27</v>
      </c>
      <c r="G186" t="s">
        <v>42</v>
      </c>
      <c r="H186" t="s">
        <v>762</v>
      </c>
      <c r="J186" t="s">
        <v>670</v>
      </c>
      <c r="K186" t="s">
        <v>60</v>
      </c>
      <c r="L186" t="s">
        <v>32</v>
      </c>
      <c r="M186" t="s">
        <v>185</v>
      </c>
      <c r="N186" t="s">
        <v>31</v>
      </c>
      <c r="O186" t="s">
        <v>31</v>
      </c>
      <c r="R186" t="s">
        <v>235</v>
      </c>
      <c r="T186" t="s">
        <v>43</v>
      </c>
      <c r="U186" t="s">
        <v>60</v>
      </c>
      <c r="V186" t="s">
        <v>235</v>
      </c>
      <c r="W186" t="s">
        <v>31</v>
      </c>
      <c r="Y186" s="1">
        <v>42480.965439814812</v>
      </c>
      <c r="Z186" s="1">
        <v>42702.129965277774</v>
      </c>
    </row>
    <row r="187" spans="1:27" x14ac:dyDescent="0.3">
      <c r="A187">
        <v>85419</v>
      </c>
      <c r="B187" t="s">
        <v>144</v>
      </c>
      <c r="C187" t="s">
        <v>23</v>
      </c>
      <c r="D187" t="s">
        <v>53</v>
      </c>
      <c r="E187" t="s">
        <v>24</v>
      </c>
      <c r="F187" t="s">
        <v>27</v>
      </c>
      <c r="G187" t="s">
        <v>42</v>
      </c>
      <c r="H187" t="s">
        <v>761</v>
      </c>
      <c r="I187" t="s">
        <v>144</v>
      </c>
      <c r="J187" t="s">
        <v>144</v>
      </c>
      <c r="K187" t="s">
        <v>60</v>
      </c>
      <c r="L187" t="s">
        <v>32</v>
      </c>
      <c r="N187" t="s">
        <v>31</v>
      </c>
      <c r="O187" t="s">
        <v>500</v>
      </c>
      <c r="Q187" t="s">
        <v>549</v>
      </c>
      <c r="R187" t="s">
        <v>235</v>
      </c>
      <c r="T187" t="s">
        <v>43</v>
      </c>
      <c r="U187" t="s">
        <v>37</v>
      </c>
      <c r="V187" t="s">
        <v>26</v>
      </c>
      <c r="W187" t="s">
        <v>31</v>
      </c>
      <c r="Y187" s="1">
        <v>42550.986678240741</v>
      </c>
      <c r="Z187" s="1">
        <v>42551.535173611112</v>
      </c>
    </row>
    <row r="188" spans="1:27" x14ac:dyDescent="0.3">
      <c r="A188">
        <v>88491</v>
      </c>
      <c r="B188" t="s">
        <v>329</v>
      </c>
      <c r="C188" t="s">
        <v>23</v>
      </c>
      <c r="D188" t="s">
        <v>53</v>
      </c>
      <c r="E188" t="s">
        <v>303</v>
      </c>
      <c r="F188" t="s">
        <v>27</v>
      </c>
      <c r="G188" t="s">
        <v>49</v>
      </c>
      <c r="H188" t="s">
        <v>1063</v>
      </c>
      <c r="J188" t="s">
        <v>329</v>
      </c>
      <c r="K188" t="s">
        <v>60</v>
      </c>
      <c r="L188" t="s">
        <v>32</v>
      </c>
      <c r="M188" t="s">
        <v>185</v>
      </c>
      <c r="N188" t="s">
        <v>31</v>
      </c>
      <c r="O188" t="s">
        <v>31</v>
      </c>
      <c r="R188" t="s">
        <v>235</v>
      </c>
      <c r="T188" t="s">
        <v>55</v>
      </c>
      <c r="U188" t="s">
        <v>60</v>
      </c>
      <c r="V188" t="s">
        <v>235</v>
      </c>
      <c r="W188" t="s">
        <v>31</v>
      </c>
      <c r="Y188" s="1">
        <v>42615.013009259259</v>
      </c>
      <c r="Z188" s="1">
        <v>42625.959421296298</v>
      </c>
    </row>
    <row r="189" spans="1:27" x14ac:dyDescent="0.3">
      <c r="A189">
        <v>62190</v>
      </c>
      <c r="B189" t="s">
        <v>600</v>
      </c>
      <c r="C189" t="s">
        <v>23</v>
      </c>
      <c r="D189" t="s">
        <v>157</v>
      </c>
      <c r="E189" t="s">
        <v>24</v>
      </c>
      <c r="F189" t="s">
        <v>27</v>
      </c>
      <c r="G189" t="s">
        <v>58</v>
      </c>
      <c r="H189" t="s">
        <v>760</v>
      </c>
      <c r="J189" t="s">
        <v>600</v>
      </c>
      <c r="K189" t="s">
        <v>41</v>
      </c>
      <c r="L189" t="s">
        <v>32</v>
      </c>
      <c r="N189" t="s">
        <v>31</v>
      </c>
      <c r="O189" t="s">
        <v>31</v>
      </c>
      <c r="R189" t="s">
        <v>235</v>
      </c>
      <c r="T189" t="s">
        <v>55</v>
      </c>
      <c r="U189" t="s">
        <v>45</v>
      </c>
      <c r="V189" t="s">
        <v>156</v>
      </c>
      <c r="W189" t="s">
        <v>31</v>
      </c>
      <c r="X189" t="s">
        <v>759</v>
      </c>
      <c r="Y189" s="1">
        <v>42135.920277777775</v>
      </c>
      <c r="Z189" s="1">
        <v>42409.514803240738</v>
      </c>
    </row>
    <row r="190" spans="1:27" x14ac:dyDescent="0.3">
      <c r="A190">
        <v>62230</v>
      </c>
      <c r="B190" t="s">
        <v>62</v>
      </c>
      <c r="C190" t="s">
        <v>23</v>
      </c>
      <c r="D190" t="s">
        <v>53</v>
      </c>
      <c r="E190" t="s">
        <v>24</v>
      </c>
      <c r="F190" t="s">
        <v>27</v>
      </c>
      <c r="G190" t="s">
        <v>25</v>
      </c>
      <c r="H190" t="s">
        <v>758</v>
      </c>
      <c r="J190" t="s">
        <v>77</v>
      </c>
      <c r="K190" t="s">
        <v>41</v>
      </c>
      <c r="L190" t="s">
        <v>32</v>
      </c>
      <c r="N190" t="s">
        <v>31</v>
      </c>
      <c r="O190" t="s">
        <v>31</v>
      </c>
      <c r="R190" t="s">
        <v>235</v>
      </c>
      <c r="T190" t="s">
        <v>55</v>
      </c>
      <c r="U190" t="s">
        <v>37</v>
      </c>
      <c r="V190" t="s">
        <v>130</v>
      </c>
      <c r="W190" t="s">
        <v>31</v>
      </c>
      <c r="Y190" s="1">
        <v>42136.332824074074</v>
      </c>
      <c r="Z190" s="1">
        <v>42320.051689814813</v>
      </c>
      <c r="AA190" t="s">
        <v>686</v>
      </c>
    </row>
    <row r="191" spans="1:27" x14ac:dyDescent="0.3">
      <c r="A191">
        <v>65073</v>
      </c>
      <c r="B191" t="s">
        <v>600</v>
      </c>
      <c r="C191" t="s">
        <v>23</v>
      </c>
      <c r="D191" t="s">
        <v>157</v>
      </c>
      <c r="E191" t="s">
        <v>24</v>
      </c>
      <c r="F191" t="s">
        <v>27</v>
      </c>
      <c r="G191" t="s">
        <v>58</v>
      </c>
      <c r="H191" t="s">
        <v>757</v>
      </c>
      <c r="J191" t="s">
        <v>600</v>
      </c>
      <c r="K191" t="s">
        <v>41</v>
      </c>
      <c r="L191" t="s">
        <v>32</v>
      </c>
      <c r="N191" t="s">
        <v>31</v>
      </c>
      <c r="O191" t="s">
        <v>31</v>
      </c>
      <c r="R191" t="s">
        <v>235</v>
      </c>
      <c r="T191" t="s">
        <v>55</v>
      </c>
      <c r="U191" t="s">
        <v>45</v>
      </c>
      <c r="V191" t="s">
        <v>156</v>
      </c>
      <c r="W191" t="s">
        <v>31</v>
      </c>
      <c r="Y191" s="1">
        <v>42191.611006944448</v>
      </c>
      <c r="Z191" s="1">
        <v>42383.390787037039</v>
      </c>
    </row>
    <row r="192" spans="1:27" x14ac:dyDescent="0.3">
      <c r="A192">
        <v>75966</v>
      </c>
      <c r="B192" t="s">
        <v>191</v>
      </c>
      <c r="C192" t="s">
        <v>23</v>
      </c>
      <c r="D192" t="s">
        <v>30</v>
      </c>
      <c r="E192" t="s">
        <v>24</v>
      </c>
      <c r="F192" t="s">
        <v>27</v>
      </c>
      <c r="G192" t="s">
        <v>49</v>
      </c>
      <c r="H192" t="s">
        <v>756</v>
      </c>
      <c r="J192" t="s">
        <v>191</v>
      </c>
      <c r="K192" t="s">
        <v>41</v>
      </c>
      <c r="L192" t="s">
        <v>32</v>
      </c>
      <c r="N192" t="s">
        <v>31</v>
      </c>
      <c r="O192" t="s">
        <v>31</v>
      </c>
      <c r="R192" t="s">
        <v>235</v>
      </c>
      <c r="T192" t="s">
        <v>55</v>
      </c>
      <c r="U192" t="s">
        <v>37</v>
      </c>
      <c r="V192" t="s">
        <v>235</v>
      </c>
      <c r="W192" t="s">
        <v>31</v>
      </c>
      <c r="Y192" s="1">
        <v>42396.050763888888</v>
      </c>
      <c r="Z192" s="1">
        <v>42528.09542824074</v>
      </c>
    </row>
    <row r="193" spans="1:26" x14ac:dyDescent="0.3">
      <c r="A193">
        <v>76616</v>
      </c>
      <c r="B193" t="s">
        <v>197</v>
      </c>
      <c r="C193" t="s">
        <v>23</v>
      </c>
      <c r="D193" t="s">
        <v>68</v>
      </c>
      <c r="E193" t="s">
        <v>303</v>
      </c>
      <c r="F193" t="s">
        <v>27</v>
      </c>
      <c r="G193" t="s">
        <v>187</v>
      </c>
      <c r="H193" t="s">
        <v>1062</v>
      </c>
      <c r="I193" t="s">
        <v>229</v>
      </c>
      <c r="J193" t="s">
        <v>163</v>
      </c>
      <c r="K193" t="s">
        <v>41</v>
      </c>
      <c r="L193" t="s">
        <v>32</v>
      </c>
      <c r="N193" t="s">
        <v>31</v>
      </c>
      <c r="O193" t="s">
        <v>31</v>
      </c>
      <c r="R193" t="s">
        <v>235</v>
      </c>
      <c r="T193" t="s">
        <v>55</v>
      </c>
      <c r="U193" t="s">
        <v>37</v>
      </c>
      <c r="V193" t="s">
        <v>36</v>
      </c>
      <c r="W193" t="s">
        <v>31</v>
      </c>
      <c r="Y193" s="1">
        <v>42405.120775462965</v>
      </c>
      <c r="Z193" s="1">
        <v>42571.110729166663</v>
      </c>
    </row>
    <row r="194" spans="1:26" x14ac:dyDescent="0.3">
      <c r="A194">
        <v>78389</v>
      </c>
      <c r="B194" t="s">
        <v>143</v>
      </c>
      <c r="C194" t="s">
        <v>23</v>
      </c>
      <c r="D194" t="s">
        <v>68</v>
      </c>
      <c r="E194" t="s">
        <v>48</v>
      </c>
      <c r="F194" t="s">
        <v>27</v>
      </c>
      <c r="G194" t="s">
        <v>187</v>
      </c>
      <c r="H194" t="s">
        <v>1061</v>
      </c>
      <c r="J194" t="s">
        <v>161</v>
      </c>
      <c r="K194" t="s">
        <v>41</v>
      </c>
      <c r="L194" t="s">
        <v>32</v>
      </c>
      <c r="N194" t="s">
        <v>31</v>
      </c>
      <c r="O194" t="s">
        <v>31</v>
      </c>
      <c r="R194" t="s">
        <v>235</v>
      </c>
      <c r="T194" t="s">
        <v>55</v>
      </c>
      <c r="U194" t="s">
        <v>37</v>
      </c>
      <c r="V194" t="s">
        <v>26</v>
      </c>
      <c r="W194" t="s">
        <v>31</v>
      </c>
      <c r="X194" t="s">
        <v>1060</v>
      </c>
      <c r="Y194" s="1">
        <v>42437.14738425926</v>
      </c>
      <c r="Z194" s="1">
        <v>42452.003368055557</v>
      </c>
    </row>
    <row r="195" spans="1:26" x14ac:dyDescent="0.3">
      <c r="A195">
        <v>81243</v>
      </c>
      <c r="B195" t="s">
        <v>296</v>
      </c>
      <c r="C195" t="s">
        <v>23</v>
      </c>
      <c r="D195" t="s">
        <v>30</v>
      </c>
      <c r="E195" t="s">
        <v>24</v>
      </c>
      <c r="F195" t="s">
        <v>27</v>
      </c>
      <c r="G195" t="s">
        <v>172</v>
      </c>
      <c r="H195" t="s">
        <v>755</v>
      </c>
      <c r="J195" t="s">
        <v>296</v>
      </c>
      <c r="K195" t="s">
        <v>41</v>
      </c>
      <c r="L195" t="s">
        <v>32</v>
      </c>
      <c r="N195" t="s">
        <v>31</v>
      </c>
      <c r="O195" t="s">
        <v>31</v>
      </c>
      <c r="R195" t="s">
        <v>235</v>
      </c>
      <c r="S195" t="s">
        <v>426</v>
      </c>
      <c r="T195" t="s">
        <v>67</v>
      </c>
      <c r="U195" t="s">
        <v>37</v>
      </c>
      <c r="V195" t="s">
        <v>235</v>
      </c>
      <c r="W195" t="s">
        <v>31</v>
      </c>
      <c r="Y195" s="1">
        <v>42480.43822916667</v>
      </c>
      <c r="Z195" s="1">
        <v>42515.58489583333</v>
      </c>
    </row>
    <row r="196" spans="1:26" x14ac:dyDescent="0.3">
      <c r="A196">
        <v>81858</v>
      </c>
      <c r="B196" t="s">
        <v>66</v>
      </c>
      <c r="C196" t="s">
        <v>23</v>
      </c>
      <c r="D196" t="s">
        <v>85</v>
      </c>
      <c r="E196" t="s">
        <v>24</v>
      </c>
      <c r="F196" t="s">
        <v>27</v>
      </c>
      <c r="G196" t="s">
        <v>187</v>
      </c>
      <c r="H196" t="s">
        <v>754</v>
      </c>
      <c r="I196" t="s">
        <v>349</v>
      </c>
      <c r="J196" t="s">
        <v>91</v>
      </c>
      <c r="K196" t="s">
        <v>41</v>
      </c>
      <c r="L196" t="s">
        <v>32</v>
      </c>
      <c r="M196" t="s">
        <v>44</v>
      </c>
      <c r="N196" t="s">
        <v>31</v>
      </c>
      <c r="O196" t="s">
        <v>31</v>
      </c>
      <c r="R196" t="s">
        <v>235</v>
      </c>
      <c r="T196" t="s">
        <v>67</v>
      </c>
      <c r="U196" t="s">
        <v>37</v>
      </c>
      <c r="V196" t="s">
        <v>26</v>
      </c>
      <c r="W196" t="s">
        <v>31</v>
      </c>
      <c r="X196" t="s">
        <v>444</v>
      </c>
      <c r="Y196" s="1">
        <v>42488.306875000002</v>
      </c>
      <c r="Z196" s="1">
        <v>42496.286574074074</v>
      </c>
    </row>
    <row r="197" spans="1:26" x14ac:dyDescent="0.3">
      <c r="A197">
        <v>81998</v>
      </c>
      <c r="B197" t="s">
        <v>753</v>
      </c>
      <c r="C197" t="s">
        <v>23</v>
      </c>
      <c r="D197" t="s">
        <v>95</v>
      </c>
      <c r="E197" t="s">
        <v>24</v>
      </c>
      <c r="F197" t="s">
        <v>27</v>
      </c>
      <c r="G197" t="s">
        <v>49</v>
      </c>
      <c r="H197" t="s">
        <v>752</v>
      </c>
      <c r="J197" t="s">
        <v>751</v>
      </c>
      <c r="K197" t="s">
        <v>41</v>
      </c>
      <c r="L197" t="s">
        <v>32</v>
      </c>
      <c r="M197" t="s">
        <v>44</v>
      </c>
      <c r="N197" t="s">
        <v>31</v>
      </c>
      <c r="O197" t="s">
        <v>31</v>
      </c>
      <c r="R197" t="s">
        <v>235</v>
      </c>
      <c r="T197" t="s">
        <v>55</v>
      </c>
      <c r="U197" t="s">
        <v>37</v>
      </c>
      <c r="V197" t="s">
        <v>235</v>
      </c>
      <c r="W197" t="s">
        <v>31</v>
      </c>
      <c r="X197" t="s">
        <v>750</v>
      </c>
      <c r="Y197" s="1">
        <v>42489.208541666667</v>
      </c>
      <c r="Z197" s="1">
        <v>42592.149293981478</v>
      </c>
    </row>
    <row r="198" spans="1:26" x14ac:dyDescent="0.3">
      <c r="A198">
        <v>82481</v>
      </c>
      <c r="B198" t="s">
        <v>191</v>
      </c>
      <c r="C198" t="s">
        <v>23</v>
      </c>
      <c r="D198" t="s">
        <v>30</v>
      </c>
      <c r="E198" t="s">
        <v>24</v>
      </c>
      <c r="F198" t="s">
        <v>27</v>
      </c>
      <c r="G198" t="s">
        <v>187</v>
      </c>
      <c r="H198" t="s">
        <v>749</v>
      </c>
      <c r="J198" t="s">
        <v>191</v>
      </c>
      <c r="K198" t="s">
        <v>41</v>
      </c>
      <c r="L198" t="s">
        <v>32</v>
      </c>
      <c r="M198" t="s">
        <v>44</v>
      </c>
      <c r="N198" t="s">
        <v>31</v>
      </c>
      <c r="O198" t="s">
        <v>254</v>
      </c>
      <c r="R198" t="s">
        <v>235</v>
      </c>
      <c r="T198" t="s">
        <v>55</v>
      </c>
      <c r="U198" t="s">
        <v>45</v>
      </c>
      <c r="V198" t="s">
        <v>26</v>
      </c>
      <c r="W198" t="s">
        <v>31</v>
      </c>
      <c r="X198" t="s">
        <v>703</v>
      </c>
      <c r="Y198" s="1">
        <v>42498.983969907407</v>
      </c>
      <c r="Z198" s="1">
        <v>42502.392766203702</v>
      </c>
    </row>
    <row r="199" spans="1:26" x14ac:dyDescent="0.3">
      <c r="A199">
        <v>83061</v>
      </c>
      <c r="B199" t="s">
        <v>702</v>
      </c>
      <c r="C199" t="s">
        <v>23</v>
      </c>
      <c r="D199" t="s">
        <v>85</v>
      </c>
      <c r="E199" t="s">
        <v>303</v>
      </c>
      <c r="F199" t="s">
        <v>27</v>
      </c>
      <c r="G199" t="s">
        <v>187</v>
      </c>
      <c r="H199" t="s">
        <v>1059</v>
      </c>
      <c r="I199" t="s">
        <v>234</v>
      </c>
      <c r="J199" t="s">
        <v>91</v>
      </c>
      <c r="K199" t="s">
        <v>41</v>
      </c>
      <c r="L199" t="s">
        <v>32</v>
      </c>
      <c r="N199" t="s">
        <v>31</v>
      </c>
      <c r="O199" t="s">
        <v>31</v>
      </c>
      <c r="R199" t="s">
        <v>235</v>
      </c>
      <c r="S199" t="s">
        <v>426</v>
      </c>
      <c r="T199" t="s">
        <v>43</v>
      </c>
      <c r="U199" t="s">
        <v>45</v>
      </c>
      <c r="V199" t="s">
        <v>26</v>
      </c>
      <c r="W199" t="s">
        <v>31</v>
      </c>
      <c r="Y199" s="1">
        <v>42507.526967592596</v>
      </c>
      <c r="Z199" s="1">
        <v>42524.241759259261</v>
      </c>
    </row>
    <row r="200" spans="1:26" x14ac:dyDescent="0.3">
      <c r="A200">
        <v>83067</v>
      </c>
      <c r="B200" t="s">
        <v>748</v>
      </c>
      <c r="C200" t="s">
        <v>23</v>
      </c>
      <c r="D200" t="s">
        <v>85</v>
      </c>
      <c r="E200" t="s">
        <v>24</v>
      </c>
      <c r="F200" t="s">
        <v>27</v>
      </c>
      <c r="G200" t="s">
        <v>120</v>
      </c>
      <c r="H200" t="s">
        <v>747</v>
      </c>
      <c r="I200" t="s">
        <v>228</v>
      </c>
      <c r="J200" t="s">
        <v>91</v>
      </c>
      <c r="K200" t="s">
        <v>41</v>
      </c>
      <c r="L200" t="s">
        <v>32</v>
      </c>
      <c r="N200" t="s">
        <v>31</v>
      </c>
      <c r="O200" t="s">
        <v>31</v>
      </c>
      <c r="R200" t="s">
        <v>235</v>
      </c>
      <c r="T200" t="s">
        <v>67</v>
      </c>
      <c r="U200" t="s">
        <v>37</v>
      </c>
      <c r="V200" t="s">
        <v>26</v>
      </c>
      <c r="W200" t="s">
        <v>31</v>
      </c>
      <c r="Y200" s="1">
        <v>42507.528020833335</v>
      </c>
      <c r="Z200" s="1">
        <v>42521.144594907404</v>
      </c>
    </row>
    <row r="201" spans="1:26" x14ac:dyDescent="0.3">
      <c r="A201">
        <v>83352</v>
      </c>
      <c r="B201" t="s">
        <v>128</v>
      </c>
      <c r="C201" t="s">
        <v>23</v>
      </c>
      <c r="D201" t="s">
        <v>726</v>
      </c>
      <c r="E201" t="s">
        <v>24</v>
      </c>
      <c r="F201" t="s">
        <v>27</v>
      </c>
      <c r="G201" t="s">
        <v>166</v>
      </c>
      <c r="H201" t="s">
        <v>746</v>
      </c>
      <c r="I201" t="s">
        <v>121</v>
      </c>
      <c r="J201" t="s">
        <v>745</v>
      </c>
      <c r="K201" t="s">
        <v>41</v>
      </c>
      <c r="L201" t="s">
        <v>32</v>
      </c>
      <c r="N201" t="s">
        <v>31</v>
      </c>
      <c r="O201" t="s">
        <v>31</v>
      </c>
      <c r="R201" t="s">
        <v>235</v>
      </c>
      <c r="T201" t="s">
        <v>67</v>
      </c>
      <c r="U201" t="s">
        <v>45</v>
      </c>
      <c r="V201" t="s">
        <v>235</v>
      </c>
      <c r="W201" t="s">
        <v>31</v>
      </c>
      <c r="Y201" s="1">
        <v>42513.077372685184</v>
      </c>
      <c r="Z201" s="1">
        <v>42530.309131944443</v>
      </c>
    </row>
    <row r="202" spans="1:26" x14ac:dyDescent="0.3">
      <c r="A202">
        <v>83525</v>
      </c>
      <c r="B202" t="s">
        <v>191</v>
      </c>
      <c r="C202" t="s">
        <v>23</v>
      </c>
      <c r="D202" t="s">
        <v>30</v>
      </c>
      <c r="E202" t="s">
        <v>24</v>
      </c>
      <c r="F202" t="s">
        <v>27</v>
      </c>
      <c r="G202" t="s">
        <v>187</v>
      </c>
      <c r="H202" t="s">
        <v>744</v>
      </c>
      <c r="J202" t="s">
        <v>87</v>
      </c>
      <c r="K202" t="s">
        <v>41</v>
      </c>
      <c r="L202" t="s">
        <v>32</v>
      </c>
      <c r="N202" t="s">
        <v>31</v>
      </c>
      <c r="O202" t="s">
        <v>31</v>
      </c>
      <c r="R202" t="s">
        <v>235</v>
      </c>
      <c r="S202" t="s">
        <v>426</v>
      </c>
      <c r="T202" t="s">
        <v>55</v>
      </c>
      <c r="U202" t="s">
        <v>37</v>
      </c>
      <c r="V202" t="s">
        <v>26</v>
      </c>
      <c r="W202" t="s">
        <v>31</v>
      </c>
      <c r="Y202" s="1">
        <v>42514.975810185184</v>
      </c>
      <c r="Z202" s="1">
        <v>42535.961504629631</v>
      </c>
    </row>
    <row r="203" spans="1:26" x14ac:dyDescent="0.3">
      <c r="A203">
        <v>83527</v>
      </c>
      <c r="B203" t="s">
        <v>89</v>
      </c>
      <c r="C203" t="s">
        <v>23</v>
      </c>
      <c r="D203" t="s">
        <v>30</v>
      </c>
      <c r="E203" t="s">
        <v>24</v>
      </c>
      <c r="F203" t="s">
        <v>27</v>
      </c>
      <c r="G203" t="s">
        <v>187</v>
      </c>
      <c r="H203" t="s">
        <v>743</v>
      </c>
      <c r="J203" t="s">
        <v>87</v>
      </c>
      <c r="K203" t="s">
        <v>41</v>
      </c>
      <c r="L203" t="s">
        <v>32</v>
      </c>
      <c r="N203" t="s">
        <v>31</v>
      </c>
      <c r="O203" t="s">
        <v>31</v>
      </c>
      <c r="R203" t="s">
        <v>235</v>
      </c>
      <c r="S203" t="s">
        <v>426</v>
      </c>
      <c r="T203" t="s">
        <v>43</v>
      </c>
      <c r="U203" t="s">
        <v>37</v>
      </c>
      <c r="V203" t="s">
        <v>26</v>
      </c>
      <c r="W203" t="s">
        <v>31</v>
      </c>
      <c r="Y203" s="1">
        <v>42514.976747685185</v>
      </c>
      <c r="Z203" s="1">
        <v>42523.220729166664</v>
      </c>
    </row>
    <row r="204" spans="1:26" x14ac:dyDescent="0.3">
      <c r="A204">
        <v>83722</v>
      </c>
      <c r="B204" t="s">
        <v>89</v>
      </c>
      <c r="C204" t="s">
        <v>23</v>
      </c>
      <c r="D204" t="s">
        <v>30</v>
      </c>
      <c r="E204" t="s">
        <v>24</v>
      </c>
      <c r="F204" t="s">
        <v>387</v>
      </c>
      <c r="G204" t="s">
        <v>187</v>
      </c>
      <c r="H204" t="s">
        <v>742</v>
      </c>
      <c r="I204" t="s">
        <v>913</v>
      </c>
      <c r="J204" t="s">
        <v>87</v>
      </c>
      <c r="K204" t="s">
        <v>41</v>
      </c>
      <c r="L204" t="s">
        <v>32</v>
      </c>
      <c r="N204" t="s">
        <v>31</v>
      </c>
      <c r="O204" t="s">
        <v>175</v>
      </c>
      <c r="R204" t="s">
        <v>235</v>
      </c>
      <c r="S204" t="s">
        <v>426</v>
      </c>
      <c r="T204" t="s">
        <v>55</v>
      </c>
      <c r="U204" t="s">
        <v>37</v>
      </c>
      <c r="V204" t="s">
        <v>26</v>
      </c>
      <c r="W204" t="s">
        <v>31</v>
      </c>
      <c r="Y204" s="1">
        <v>42520.197442129633</v>
      </c>
      <c r="Z204" s="1">
        <v>42745.221643518518</v>
      </c>
    </row>
    <row r="205" spans="1:26" x14ac:dyDescent="0.3">
      <c r="A205">
        <v>83748</v>
      </c>
      <c r="B205" t="s">
        <v>144</v>
      </c>
      <c r="C205" t="s">
        <v>23</v>
      </c>
      <c r="D205" t="s">
        <v>68</v>
      </c>
      <c r="E205" t="s">
        <v>24</v>
      </c>
      <c r="F205" t="s">
        <v>27</v>
      </c>
      <c r="G205" t="s">
        <v>42</v>
      </c>
      <c r="H205" t="s">
        <v>741</v>
      </c>
      <c r="I205" t="s">
        <v>80</v>
      </c>
      <c r="J205" t="s">
        <v>198</v>
      </c>
      <c r="K205" t="s">
        <v>41</v>
      </c>
      <c r="L205" t="s">
        <v>32</v>
      </c>
      <c r="M205" t="s">
        <v>57</v>
      </c>
      <c r="N205" t="s">
        <v>31</v>
      </c>
      <c r="O205" t="s">
        <v>255</v>
      </c>
      <c r="R205" t="s">
        <v>235</v>
      </c>
      <c r="T205" t="s">
        <v>43</v>
      </c>
      <c r="U205" t="s">
        <v>37</v>
      </c>
      <c r="V205" t="s">
        <v>26</v>
      </c>
      <c r="W205" t="s">
        <v>31</v>
      </c>
      <c r="Y205" s="1">
        <v>42521.151053240741</v>
      </c>
      <c r="Z205" s="1">
        <v>42527.983229166668</v>
      </c>
    </row>
    <row r="206" spans="1:26" x14ac:dyDescent="0.3">
      <c r="A206">
        <v>83779</v>
      </c>
      <c r="B206" t="s">
        <v>61</v>
      </c>
      <c r="C206" t="s">
        <v>23</v>
      </c>
      <c r="D206" t="s">
        <v>68</v>
      </c>
      <c r="E206" t="s">
        <v>24</v>
      </c>
      <c r="F206" t="s">
        <v>27</v>
      </c>
      <c r="G206" t="s">
        <v>42</v>
      </c>
      <c r="H206" t="s">
        <v>740</v>
      </c>
      <c r="I206" t="s">
        <v>150</v>
      </c>
      <c r="J206" t="s">
        <v>150</v>
      </c>
      <c r="K206" t="s">
        <v>41</v>
      </c>
      <c r="L206" t="s">
        <v>32</v>
      </c>
      <c r="M206" t="s">
        <v>57</v>
      </c>
      <c r="N206" t="s">
        <v>31</v>
      </c>
      <c r="O206" t="s">
        <v>472</v>
      </c>
      <c r="R206" t="s">
        <v>235</v>
      </c>
      <c r="T206" t="s">
        <v>43</v>
      </c>
      <c r="U206" t="s">
        <v>29</v>
      </c>
      <c r="V206" t="s">
        <v>26</v>
      </c>
      <c r="W206" t="s">
        <v>31</v>
      </c>
      <c r="Y206" s="1">
        <v>42521.242337962962</v>
      </c>
      <c r="Z206" s="1">
        <v>42591.924456018518</v>
      </c>
    </row>
    <row r="207" spans="1:26" x14ac:dyDescent="0.3">
      <c r="A207">
        <v>83925</v>
      </c>
      <c r="B207" t="s">
        <v>22</v>
      </c>
      <c r="C207" t="s">
        <v>23</v>
      </c>
      <c r="D207" t="s">
        <v>30</v>
      </c>
      <c r="E207" t="s">
        <v>24</v>
      </c>
      <c r="F207" t="s">
        <v>27</v>
      </c>
      <c r="G207" t="s">
        <v>49</v>
      </c>
      <c r="H207" t="s">
        <v>739</v>
      </c>
      <c r="I207" t="s">
        <v>121</v>
      </c>
      <c r="J207" t="s">
        <v>191</v>
      </c>
      <c r="K207" t="s">
        <v>41</v>
      </c>
      <c r="L207" t="s">
        <v>240</v>
      </c>
      <c r="N207" t="s">
        <v>31</v>
      </c>
      <c r="O207" t="s">
        <v>31</v>
      </c>
      <c r="R207" t="s">
        <v>235</v>
      </c>
      <c r="T207" t="s">
        <v>43</v>
      </c>
      <c r="U207" t="s">
        <v>45</v>
      </c>
      <c r="V207" t="s">
        <v>26</v>
      </c>
      <c r="W207" t="s">
        <v>31</v>
      </c>
      <c r="Y207" s="1">
        <v>42523.188530092593</v>
      </c>
      <c r="Z207" s="1">
        <v>42555.939930555556</v>
      </c>
    </row>
    <row r="208" spans="1:26" x14ac:dyDescent="0.3">
      <c r="A208">
        <v>84186</v>
      </c>
      <c r="B208" t="s">
        <v>66</v>
      </c>
      <c r="C208" t="s">
        <v>23</v>
      </c>
      <c r="D208" t="s">
        <v>68</v>
      </c>
      <c r="E208" t="s">
        <v>149</v>
      </c>
      <c r="F208" t="s">
        <v>27</v>
      </c>
      <c r="G208" t="s">
        <v>187</v>
      </c>
      <c r="H208" t="s">
        <v>1058</v>
      </c>
      <c r="I208" t="s">
        <v>950</v>
      </c>
      <c r="J208" t="s">
        <v>91</v>
      </c>
      <c r="K208" t="s">
        <v>41</v>
      </c>
      <c r="L208" t="s">
        <v>101</v>
      </c>
      <c r="M208" t="s">
        <v>185</v>
      </c>
      <c r="N208" t="s">
        <v>31</v>
      </c>
      <c r="O208" t="s">
        <v>31</v>
      </c>
      <c r="R208" t="s">
        <v>235</v>
      </c>
      <c r="T208" t="s">
        <v>43</v>
      </c>
      <c r="U208" t="s">
        <v>45</v>
      </c>
      <c r="V208" t="s">
        <v>235</v>
      </c>
      <c r="W208" t="s">
        <v>31</v>
      </c>
      <c r="Y208" s="1">
        <v>42528.527418981481</v>
      </c>
      <c r="Z208" s="1">
        <v>42619.193310185183</v>
      </c>
    </row>
    <row r="209" spans="1:27" x14ac:dyDescent="0.3">
      <c r="A209">
        <v>84597</v>
      </c>
      <c r="B209" t="s">
        <v>266</v>
      </c>
      <c r="C209" t="s">
        <v>23</v>
      </c>
      <c r="D209" t="s">
        <v>68</v>
      </c>
      <c r="E209" t="s">
        <v>24</v>
      </c>
      <c r="F209" t="s">
        <v>27</v>
      </c>
      <c r="G209" t="s">
        <v>49</v>
      </c>
      <c r="H209" t="s">
        <v>738</v>
      </c>
      <c r="J209" t="s">
        <v>329</v>
      </c>
      <c r="K209" t="s">
        <v>41</v>
      </c>
      <c r="L209" t="s">
        <v>32</v>
      </c>
      <c r="M209" t="s">
        <v>185</v>
      </c>
      <c r="N209" t="s">
        <v>31</v>
      </c>
      <c r="O209" t="s">
        <v>31</v>
      </c>
      <c r="R209" t="s">
        <v>235</v>
      </c>
      <c r="T209" t="s">
        <v>43</v>
      </c>
      <c r="U209" t="s">
        <v>45</v>
      </c>
      <c r="V209" t="s">
        <v>235</v>
      </c>
      <c r="W209" t="s">
        <v>31</v>
      </c>
      <c r="Y209" s="1">
        <v>42536.012800925928</v>
      </c>
      <c r="Z209" s="1">
        <v>42577.32534722222</v>
      </c>
    </row>
    <row r="210" spans="1:27" x14ac:dyDescent="0.3">
      <c r="A210">
        <v>84610</v>
      </c>
      <c r="B210" t="s">
        <v>144</v>
      </c>
      <c r="C210" t="s">
        <v>23</v>
      </c>
      <c r="D210" t="s">
        <v>53</v>
      </c>
      <c r="E210" t="s">
        <v>262</v>
      </c>
      <c r="F210" t="s">
        <v>27</v>
      </c>
      <c r="G210" t="s">
        <v>49</v>
      </c>
      <c r="H210" t="s">
        <v>1057</v>
      </c>
      <c r="J210" t="s">
        <v>670</v>
      </c>
      <c r="K210" t="s">
        <v>41</v>
      </c>
      <c r="L210" t="s">
        <v>32</v>
      </c>
      <c r="N210" t="s">
        <v>31</v>
      </c>
      <c r="O210" t="s">
        <v>31</v>
      </c>
      <c r="R210" t="s">
        <v>235</v>
      </c>
      <c r="T210" t="s">
        <v>55</v>
      </c>
      <c r="U210" t="s">
        <v>45</v>
      </c>
      <c r="V210" t="s">
        <v>235</v>
      </c>
      <c r="W210" t="s">
        <v>31</v>
      </c>
      <c r="Y210" s="1">
        <v>42536.150509259256</v>
      </c>
      <c r="Z210" s="1">
        <v>42586.336805555555</v>
      </c>
    </row>
    <row r="211" spans="1:27" x14ac:dyDescent="0.3">
      <c r="A211">
        <v>85166</v>
      </c>
      <c r="B211" t="s">
        <v>144</v>
      </c>
      <c r="C211" t="s">
        <v>23</v>
      </c>
      <c r="D211" t="s">
        <v>53</v>
      </c>
      <c r="E211" t="s">
        <v>24</v>
      </c>
      <c r="F211" t="s">
        <v>27</v>
      </c>
      <c r="G211" t="s">
        <v>42</v>
      </c>
      <c r="H211" t="s">
        <v>737</v>
      </c>
      <c r="I211" t="s">
        <v>144</v>
      </c>
      <c r="J211" t="s">
        <v>144</v>
      </c>
      <c r="K211" t="s">
        <v>41</v>
      </c>
      <c r="L211" t="s">
        <v>32</v>
      </c>
      <c r="M211" t="s">
        <v>44</v>
      </c>
      <c r="N211" t="s">
        <v>31</v>
      </c>
      <c r="O211" t="s">
        <v>500</v>
      </c>
      <c r="Q211" t="s">
        <v>736</v>
      </c>
      <c r="R211" t="s">
        <v>235</v>
      </c>
      <c r="T211" t="s">
        <v>43</v>
      </c>
      <c r="U211" t="s">
        <v>37</v>
      </c>
      <c r="V211" t="s">
        <v>26</v>
      </c>
      <c r="W211" t="s">
        <v>31</v>
      </c>
      <c r="X211" t="s">
        <v>585</v>
      </c>
      <c r="Y211" s="1">
        <v>42548.023275462961</v>
      </c>
      <c r="Z211" s="1">
        <v>42549.057615740741</v>
      </c>
    </row>
    <row r="212" spans="1:27" x14ac:dyDescent="0.3">
      <c r="A212">
        <v>85277</v>
      </c>
      <c r="B212" t="s">
        <v>261</v>
      </c>
      <c r="C212" t="s">
        <v>23</v>
      </c>
      <c r="D212" t="s">
        <v>95</v>
      </c>
      <c r="E212" t="s">
        <v>24</v>
      </c>
      <c r="F212" t="s">
        <v>27</v>
      </c>
      <c r="G212" t="s">
        <v>49</v>
      </c>
      <c r="H212" t="s">
        <v>735</v>
      </c>
      <c r="I212" t="s">
        <v>927</v>
      </c>
      <c r="J212" t="s">
        <v>198</v>
      </c>
      <c r="K212" t="s">
        <v>41</v>
      </c>
      <c r="L212" t="s">
        <v>32</v>
      </c>
      <c r="M212" t="s">
        <v>185</v>
      </c>
      <c r="N212" t="s">
        <v>31</v>
      </c>
      <c r="O212" t="s">
        <v>465</v>
      </c>
      <c r="R212" t="s">
        <v>235</v>
      </c>
      <c r="T212" t="s">
        <v>43</v>
      </c>
      <c r="U212" t="s">
        <v>37</v>
      </c>
      <c r="V212" t="s">
        <v>26</v>
      </c>
      <c r="W212" t="s">
        <v>31</v>
      </c>
      <c r="Y212" s="1">
        <v>42549.148819444446</v>
      </c>
      <c r="Z212" s="1">
        <v>42601.167534722219</v>
      </c>
    </row>
    <row r="213" spans="1:27" x14ac:dyDescent="0.3">
      <c r="A213">
        <v>85282</v>
      </c>
      <c r="B213" t="s">
        <v>261</v>
      </c>
      <c r="C213" t="s">
        <v>23</v>
      </c>
      <c r="D213" t="s">
        <v>95</v>
      </c>
      <c r="E213" t="s">
        <v>24</v>
      </c>
      <c r="F213" t="s">
        <v>27</v>
      </c>
      <c r="G213" t="s">
        <v>42</v>
      </c>
      <c r="H213" t="s">
        <v>734</v>
      </c>
      <c r="I213" t="s">
        <v>936</v>
      </c>
      <c r="J213" t="s">
        <v>198</v>
      </c>
      <c r="K213" t="s">
        <v>41</v>
      </c>
      <c r="L213" t="s">
        <v>32</v>
      </c>
      <c r="M213" t="s">
        <v>73</v>
      </c>
      <c r="N213" t="s">
        <v>31</v>
      </c>
      <c r="O213" t="s">
        <v>465</v>
      </c>
      <c r="R213" t="s">
        <v>235</v>
      </c>
      <c r="T213" t="s">
        <v>43</v>
      </c>
      <c r="U213" t="s">
        <v>29</v>
      </c>
      <c r="V213" t="s">
        <v>26</v>
      </c>
      <c r="W213" t="s">
        <v>31</v>
      </c>
      <c r="Y213" s="1">
        <v>42549.157604166663</v>
      </c>
      <c r="Z213" s="1">
        <v>42601.167523148149</v>
      </c>
    </row>
    <row r="214" spans="1:27" x14ac:dyDescent="0.3">
      <c r="A214">
        <v>85315</v>
      </c>
      <c r="B214" t="s">
        <v>733</v>
      </c>
      <c r="C214" t="s">
        <v>23</v>
      </c>
      <c r="D214" t="s">
        <v>68</v>
      </c>
      <c r="E214" t="s">
        <v>24</v>
      </c>
      <c r="F214" t="s">
        <v>387</v>
      </c>
      <c r="G214" t="s">
        <v>187</v>
      </c>
      <c r="H214" t="s">
        <v>732</v>
      </c>
      <c r="I214" t="s">
        <v>800</v>
      </c>
      <c r="J214" t="s">
        <v>102</v>
      </c>
      <c r="K214" t="s">
        <v>41</v>
      </c>
      <c r="L214" t="s">
        <v>32</v>
      </c>
      <c r="M214" t="s">
        <v>185</v>
      </c>
      <c r="N214" t="s">
        <v>31</v>
      </c>
      <c r="O214" t="s">
        <v>500</v>
      </c>
      <c r="R214" t="s">
        <v>235</v>
      </c>
      <c r="T214" t="s">
        <v>43</v>
      </c>
      <c r="U214" t="s">
        <v>37</v>
      </c>
      <c r="V214" t="s">
        <v>26</v>
      </c>
      <c r="W214" t="s">
        <v>31</v>
      </c>
      <c r="Y214" s="1">
        <v>42549.494687500002</v>
      </c>
      <c r="Z214" s="1">
        <v>42737.923368055555</v>
      </c>
    </row>
    <row r="215" spans="1:27" x14ac:dyDescent="0.3">
      <c r="A215">
        <v>85370</v>
      </c>
      <c r="B215" t="s">
        <v>22</v>
      </c>
      <c r="C215" t="s">
        <v>23</v>
      </c>
      <c r="D215" t="s">
        <v>30</v>
      </c>
      <c r="E215" t="s">
        <v>24</v>
      </c>
      <c r="F215" t="s">
        <v>27</v>
      </c>
      <c r="G215" t="s">
        <v>25</v>
      </c>
      <c r="H215" t="s">
        <v>731</v>
      </c>
      <c r="I215" t="s">
        <v>22</v>
      </c>
      <c r="J215" t="s">
        <v>22</v>
      </c>
      <c r="K215" t="s">
        <v>41</v>
      </c>
      <c r="L215" t="s">
        <v>32</v>
      </c>
      <c r="N215" t="s">
        <v>31</v>
      </c>
      <c r="O215" t="s">
        <v>31</v>
      </c>
      <c r="Q215" t="s">
        <v>552</v>
      </c>
      <c r="R215" t="s">
        <v>235</v>
      </c>
      <c r="T215" t="s">
        <v>55</v>
      </c>
      <c r="U215" t="s">
        <v>45</v>
      </c>
      <c r="V215" t="s">
        <v>26</v>
      </c>
      <c r="W215" t="s">
        <v>31</v>
      </c>
      <c r="Y215" s="1">
        <v>42550.177685185183</v>
      </c>
      <c r="Z215" s="1">
        <v>42704.895231481481</v>
      </c>
    </row>
    <row r="216" spans="1:27" x14ac:dyDescent="0.3">
      <c r="A216">
        <v>85498</v>
      </c>
      <c r="B216" t="s">
        <v>61</v>
      </c>
      <c r="C216" t="s">
        <v>23</v>
      </c>
      <c r="D216" t="s">
        <v>157</v>
      </c>
      <c r="E216" t="s">
        <v>24</v>
      </c>
      <c r="F216" t="s">
        <v>27</v>
      </c>
      <c r="G216" t="s">
        <v>153</v>
      </c>
      <c r="H216" t="s">
        <v>730</v>
      </c>
      <c r="I216" t="s">
        <v>937</v>
      </c>
      <c r="J216" t="s">
        <v>150</v>
      </c>
      <c r="K216" t="s">
        <v>41</v>
      </c>
      <c r="L216" t="s">
        <v>32</v>
      </c>
      <c r="M216" t="s">
        <v>369</v>
      </c>
      <c r="N216" t="s">
        <v>31</v>
      </c>
      <c r="O216" t="s">
        <v>465</v>
      </c>
      <c r="P216">
        <v>11311</v>
      </c>
      <c r="Q216" t="s">
        <v>549</v>
      </c>
      <c r="R216" t="s">
        <v>235</v>
      </c>
      <c r="T216" t="s">
        <v>43</v>
      </c>
      <c r="U216" t="s">
        <v>29</v>
      </c>
      <c r="V216" t="s">
        <v>112</v>
      </c>
      <c r="W216" t="s">
        <v>361</v>
      </c>
      <c r="Y216" s="1">
        <v>42552.165208333332</v>
      </c>
      <c r="Z216" s="1">
        <v>42613.063460648147</v>
      </c>
    </row>
    <row r="217" spans="1:27" x14ac:dyDescent="0.3">
      <c r="A217">
        <v>85557</v>
      </c>
      <c r="B217" t="s">
        <v>66</v>
      </c>
      <c r="C217" t="s">
        <v>23</v>
      </c>
      <c r="D217" t="s">
        <v>68</v>
      </c>
      <c r="E217" t="s">
        <v>149</v>
      </c>
      <c r="F217" t="s">
        <v>27</v>
      </c>
      <c r="G217" t="s">
        <v>187</v>
      </c>
      <c r="H217" t="s">
        <v>1056</v>
      </c>
      <c r="I217" t="s">
        <v>950</v>
      </c>
      <c r="J217" t="s">
        <v>91</v>
      </c>
      <c r="K217" t="s">
        <v>41</v>
      </c>
      <c r="L217" t="s">
        <v>240</v>
      </c>
      <c r="N217" t="s">
        <v>31</v>
      </c>
      <c r="O217" t="s">
        <v>31</v>
      </c>
      <c r="R217" t="s">
        <v>235</v>
      </c>
      <c r="S217" t="s">
        <v>235</v>
      </c>
      <c r="T217" t="s">
        <v>55</v>
      </c>
      <c r="U217" t="s">
        <v>45</v>
      </c>
      <c r="V217" t="s">
        <v>235</v>
      </c>
      <c r="W217" t="s">
        <v>31</v>
      </c>
      <c r="Y217" s="1">
        <v>42552.693553240744</v>
      </c>
      <c r="Z217" s="1">
        <v>42584.229189814818</v>
      </c>
    </row>
    <row r="218" spans="1:27" x14ac:dyDescent="0.3">
      <c r="A218">
        <v>85664</v>
      </c>
      <c r="B218" t="s">
        <v>748</v>
      </c>
      <c r="C218" t="s">
        <v>23</v>
      </c>
      <c r="D218" t="s">
        <v>1055</v>
      </c>
      <c r="E218" t="s">
        <v>262</v>
      </c>
      <c r="F218" t="s">
        <v>27</v>
      </c>
      <c r="G218" t="s">
        <v>49</v>
      </c>
      <c r="H218" t="s">
        <v>1054</v>
      </c>
      <c r="I218" t="s">
        <v>248</v>
      </c>
      <c r="J218" t="s">
        <v>248</v>
      </c>
      <c r="K218" t="s">
        <v>41</v>
      </c>
      <c r="L218" t="s">
        <v>240</v>
      </c>
      <c r="N218" t="s">
        <v>31</v>
      </c>
      <c r="O218" t="s">
        <v>31</v>
      </c>
      <c r="R218" t="s">
        <v>235</v>
      </c>
      <c r="S218" t="s">
        <v>235</v>
      </c>
      <c r="T218" t="s">
        <v>67</v>
      </c>
      <c r="U218" t="s">
        <v>45</v>
      </c>
      <c r="V218" t="s">
        <v>235</v>
      </c>
      <c r="W218" t="s">
        <v>31</v>
      </c>
      <c r="Y218" s="1">
        <v>42555.939606481479</v>
      </c>
      <c r="Z218" s="1">
        <v>42556.384918981479</v>
      </c>
    </row>
    <row r="219" spans="1:27" x14ac:dyDescent="0.3">
      <c r="A219">
        <v>85911</v>
      </c>
      <c r="B219" t="s">
        <v>197</v>
      </c>
      <c r="C219" t="s">
        <v>23</v>
      </c>
      <c r="D219" t="s">
        <v>199</v>
      </c>
      <c r="E219" t="s">
        <v>24</v>
      </c>
      <c r="F219" t="s">
        <v>27</v>
      </c>
      <c r="G219" t="s">
        <v>35</v>
      </c>
      <c r="H219" t="s">
        <v>729</v>
      </c>
      <c r="I219" t="s">
        <v>284</v>
      </c>
      <c r="J219" t="s">
        <v>284</v>
      </c>
      <c r="K219" t="s">
        <v>41</v>
      </c>
      <c r="L219" t="s">
        <v>32</v>
      </c>
      <c r="M219" t="s">
        <v>369</v>
      </c>
      <c r="N219" t="s">
        <v>31</v>
      </c>
      <c r="O219" t="s">
        <v>465</v>
      </c>
      <c r="R219" t="s">
        <v>235</v>
      </c>
      <c r="T219" t="s">
        <v>55</v>
      </c>
      <c r="U219" t="s">
        <v>45</v>
      </c>
      <c r="V219" t="s">
        <v>235</v>
      </c>
      <c r="W219" t="s">
        <v>31</v>
      </c>
      <c r="Y219" s="1">
        <v>42562.056041666663</v>
      </c>
      <c r="Z219" s="1">
        <v>42605.144201388888</v>
      </c>
    </row>
    <row r="220" spans="1:27" x14ac:dyDescent="0.3">
      <c r="A220">
        <v>86147</v>
      </c>
      <c r="B220" t="s">
        <v>143</v>
      </c>
      <c r="C220" t="s">
        <v>23</v>
      </c>
      <c r="D220" t="s">
        <v>68</v>
      </c>
      <c r="E220" t="s">
        <v>262</v>
      </c>
      <c r="F220" t="s">
        <v>27</v>
      </c>
      <c r="G220" t="s">
        <v>187</v>
      </c>
      <c r="H220" t="s">
        <v>1053</v>
      </c>
      <c r="I220" t="s">
        <v>919</v>
      </c>
      <c r="J220" t="s">
        <v>919</v>
      </c>
      <c r="K220" t="s">
        <v>41</v>
      </c>
      <c r="L220" t="s">
        <v>32</v>
      </c>
      <c r="N220" t="s">
        <v>31</v>
      </c>
      <c r="O220" t="s">
        <v>31</v>
      </c>
      <c r="R220" t="s">
        <v>235</v>
      </c>
      <c r="T220" t="s">
        <v>55</v>
      </c>
      <c r="U220" t="s">
        <v>37</v>
      </c>
      <c r="V220" t="s">
        <v>235</v>
      </c>
      <c r="W220" t="s">
        <v>31</v>
      </c>
      <c r="Y220" s="1">
        <v>42565.224432870367</v>
      </c>
      <c r="Z220" s="1">
        <v>42571.150787037041</v>
      </c>
    </row>
    <row r="221" spans="1:27" x14ac:dyDescent="0.3">
      <c r="A221">
        <v>86329</v>
      </c>
      <c r="B221" t="s">
        <v>289</v>
      </c>
      <c r="C221" t="s">
        <v>23</v>
      </c>
      <c r="D221" t="s">
        <v>68</v>
      </c>
      <c r="E221" t="s">
        <v>24</v>
      </c>
      <c r="F221" t="s">
        <v>27</v>
      </c>
      <c r="G221" t="s">
        <v>276</v>
      </c>
      <c r="H221" t="s">
        <v>728</v>
      </c>
      <c r="I221" t="s">
        <v>227</v>
      </c>
      <c r="J221" t="s">
        <v>289</v>
      </c>
      <c r="K221" t="s">
        <v>41</v>
      </c>
      <c r="L221" t="s">
        <v>32</v>
      </c>
      <c r="M221" t="s">
        <v>104</v>
      </c>
      <c r="N221" t="s">
        <v>31</v>
      </c>
      <c r="O221" t="s">
        <v>472</v>
      </c>
      <c r="Q221" t="s">
        <v>727</v>
      </c>
      <c r="R221" t="s">
        <v>235</v>
      </c>
      <c r="T221" t="s">
        <v>43</v>
      </c>
      <c r="U221" t="s">
        <v>29</v>
      </c>
      <c r="V221" t="s">
        <v>26</v>
      </c>
      <c r="W221" t="s">
        <v>361</v>
      </c>
      <c r="Y221" s="1">
        <v>42570.189872685187</v>
      </c>
      <c r="Z221" s="1">
        <v>42586.190648148149</v>
      </c>
    </row>
    <row r="222" spans="1:27" x14ac:dyDescent="0.3">
      <c r="A222">
        <v>86495</v>
      </c>
      <c r="B222" t="s">
        <v>89</v>
      </c>
      <c r="C222" t="s">
        <v>23</v>
      </c>
      <c r="D222" t="s">
        <v>726</v>
      </c>
      <c r="E222" t="s">
        <v>24</v>
      </c>
      <c r="F222" t="s">
        <v>27</v>
      </c>
      <c r="G222" t="s">
        <v>166</v>
      </c>
      <c r="H222" t="s">
        <v>725</v>
      </c>
      <c r="I222" t="s">
        <v>121</v>
      </c>
      <c r="J222" t="s">
        <v>177</v>
      </c>
      <c r="K222" t="s">
        <v>41</v>
      </c>
      <c r="L222" t="s">
        <v>32</v>
      </c>
      <c r="N222" t="s">
        <v>31</v>
      </c>
      <c r="O222" t="s">
        <v>31</v>
      </c>
      <c r="R222" t="s">
        <v>235</v>
      </c>
      <c r="T222" t="s">
        <v>43</v>
      </c>
      <c r="U222" t="s">
        <v>45</v>
      </c>
      <c r="V222" t="s">
        <v>235</v>
      </c>
      <c r="W222" t="s">
        <v>31</v>
      </c>
      <c r="Y222" s="1">
        <v>42572.26158564815</v>
      </c>
      <c r="Z222" s="1">
        <v>42572.922893518517</v>
      </c>
    </row>
    <row r="223" spans="1:27" x14ac:dyDescent="0.3">
      <c r="A223">
        <v>86622</v>
      </c>
      <c r="B223" t="s">
        <v>253</v>
      </c>
      <c r="C223" t="s">
        <v>23</v>
      </c>
      <c r="D223" t="s">
        <v>157</v>
      </c>
      <c r="E223" t="s">
        <v>262</v>
      </c>
      <c r="F223" t="s">
        <v>27</v>
      </c>
      <c r="G223" t="s">
        <v>42</v>
      </c>
      <c r="H223" t="s">
        <v>1052</v>
      </c>
      <c r="J223" t="s">
        <v>1050</v>
      </c>
      <c r="K223" t="s">
        <v>41</v>
      </c>
      <c r="L223" t="s">
        <v>32</v>
      </c>
      <c r="N223" t="s">
        <v>31</v>
      </c>
      <c r="O223" t="s">
        <v>31</v>
      </c>
      <c r="R223" t="s">
        <v>235</v>
      </c>
      <c r="T223" t="s">
        <v>43</v>
      </c>
      <c r="U223" t="s">
        <v>29</v>
      </c>
      <c r="V223" t="s">
        <v>235</v>
      </c>
      <c r="W223" t="s">
        <v>31</v>
      </c>
      <c r="Y223" s="1">
        <v>42576.990428240744</v>
      </c>
      <c r="Z223" s="1">
        <v>42579.307384259257</v>
      </c>
    </row>
    <row r="224" spans="1:27" x14ac:dyDescent="0.3">
      <c r="A224">
        <v>86699</v>
      </c>
      <c r="B224" t="s">
        <v>144</v>
      </c>
      <c r="C224" t="s">
        <v>23</v>
      </c>
      <c r="D224" t="s">
        <v>68</v>
      </c>
      <c r="E224" t="s">
        <v>262</v>
      </c>
      <c r="F224" t="s">
        <v>27</v>
      </c>
      <c r="G224" t="s">
        <v>42</v>
      </c>
      <c r="H224" t="s">
        <v>1051</v>
      </c>
      <c r="J224" t="s">
        <v>1050</v>
      </c>
      <c r="K224" t="s">
        <v>41</v>
      </c>
      <c r="L224" t="s">
        <v>32</v>
      </c>
      <c r="N224" t="s">
        <v>31</v>
      </c>
      <c r="O224" t="s">
        <v>31</v>
      </c>
      <c r="R224" t="s">
        <v>235</v>
      </c>
      <c r="T224" t="s">
        <v>43</v>
      </c>
      <c r="U224" t="s">
        <v>29</v>
      </c>
      <c r="V224" t="s">
        <v>235</v>
      </c>
      <c r="W224" t="s">
        <v>31</v>
      </c>
      <c r="Y224" s="1">
        <v>42578.029074074075</v>
      </c>
      <c r="Z224" s="1">
        <v>42579.306273148148</v>
      </c>
      <c r="AA224" t="s">
        <v>232</v>
      </c>
    </row>
    <row r="225" spans="1:27" x14ac:dyDescent="0.3">
      <c r="A225">
        <v>86879</v>
      </c>
      <c r="B225" t="s">
        <v>61</v>
      </c>
      <c r="C225" t="s">
        <v>23</v>
      </c>
      <c r="D225" t="s">
        <v>95</v>
      </c>
      <c r="E225" t="s">
        <v>262</v>
      </c>
      <c r="F225" t="s">
        <v>27</v>
      </c>
      <c r="G225" t="s">
        <v>42</v>
      </c>
      <c r="H225" t="s">
        <v>1049</v>
      </c>
      <c r="I225" t="s">
        <v>1048</v>
      </c>
      <c r="J225" t="s">
        <v>198</v>
      </c>
      <c r="K225" t="s">
        <v>41</v>
      </c>
      <c r="L225" t="s">
        <v>32</v>
      </c>
      <c r="N225" t="s">
        <v>31</v>
      </c>
      <c r="O225" t="s">
        <v>31</v>
      </c>
      <c r="R225" t="s">
        <v>235</v>
      </c>
      <c r="T225" t="s">
        <v>55</v>
      </c>
      <c r="U225" t="s">
        <v>45</v>
      </c>
      <c r="V225" t="s">
        <v>36</v>
      </c>
      <c r="W225" t="s">
        <v>31</v>
      </c>
      <c r="Y225" s="1">
        <v>42580.213645833333</v>
      </c>
      <c r="Z225" s="1">
        <v>42591.937199074076</v>
      </c>
    </row>
    <row r="226" spans="1:27" x14ac:dyDescent="0.3">
      <c r="A226">
        <v>87108</v>
      </c>
      <c r="B226" t="s">
        <v>22</v>
      </c>
      <c r="C226" t="s">
        <v>23</v>
      </c>
      <c r="D226" t="s">
        <v>30</v>
      </c>
      <c r="E226" t="s">
        <v>24</v>
      </c>
      <c r="F226" t="s">
        <v>27</v>
      </c>
      <c r="G226" t="s">
        <v>187</v>
      </c>
      <c r="H226" t="s">
        <v>724</v>
      </c>
      <c r="I226" t="s">
        <v>195</v>
      </c>
      <c r="J226" t="s">
        <v>89</v>
      </c>
      <c r="K226" t="s">
        <v>41</v>
      </c>
      <c r="L226" t="s">
        <v>32</v>
      </c>
      <c r="M226" t="s">
        <v>369</v>
      </c>
      <c r="N226" t="s">
        <v>31</v>
      </c>
      <c r="O226" t="s">
        <v>420</v>
      </c>
      <c r="R226" t="s">
        <v>235</v>
      </c>
      <c r="T226" t="s">
        <v>55</v>
      </c>
      <c r="U226" t="s">
        <v>37</v>
      </c>
      <c r="V226" t="s">
        <v>26</v>
      </c>
      <c r="W226" t="s">
        <v>31</v>
      </c>
      <c r="Y226" s="1">
        <v>42586.191828703704</v>
      </c>
      <c r="Z226" s="1">
        <v>42704.915439814817</v>
      </c>
    </row>
    <row r="227" spans="1:27" x14ac:dyDescent="0.3">
      <c r="A227">
        <v>87298</v>
      </c>
      <c r="B227" t="s">
        <v>61</v>
      </c>
      <c r="C227" t="s">
        <v>23</v>
      </c>
      <c r="D227" t="s">
        <v>95</v>
      </c>
      <c r="E227" t="s">
        <v>24</v>
      </c>
      <c r="F227" t="s">
        <v>27</v>
      </c>
      <c r="G227" t="s">
        <v>42</v>
      </c>
      <c r="H227" t="s">
        <v>723</v>
      </c>
      <c r="I227" t="s">
        <v>278</v>
      </c>
      <c r="J227" t="s">
        <v>198</v>
      </c>
      <c r="K227" t="s">
        <v>41</v>
      </c>
      <c r="L227" t="s">
        <v>32</v>
      </c>
      <c r="M227" t="s">
        <v>369</v>
      </c>
      <c r="N227" t="s">
        <v>31</v>
      </c>
      <c r="O227" t="s">
        <v>465</v>
      </c>
      <c r="R227" t="s">
        <v>235</v>
      </c>
      <c r="T227" t="s">
        <v>55</v>
      </c>
      <c r="U227" t="s">
        <v>37</v>
      </c>
      <c r="V227" t="s">
        <v>26</v>
      </c>
      <c r="W227" t="s">
        <v>31</v>
      </c>
      <c r="Y227" s="1">
        <v>42590.976597222223</v>
      </c>
      <c r="Z227" s="1">
        <v>42613.062824074077</v>
      </c>
    </row>
    <row r="228" spans="1:27" x14ac:dyDescent="0.3">
      <c r="A228">
        <v>87540</v>
      </c>
      <c r="B228" t="s">
        <v>66</v>
      </c>
      <c r="C228" t="s">
        <v>23</v>
      </c>
      <c r="D228" t="s">
        <v>85</v>
      </c>
      <c r="E228" t="s">
        <v>24</v>
      </c>
      <c r="F228" t="s">
        <v>387</v>
      </c>
      <c r="G228" t="s">
        <v>187</v>
      </c>
      <c r="H228" t="s">
        <v>722</v>
      </c>
      <c r="I228" t="s">
        <v>913</v>
      </c>
      <c r="J228" t="s">
        <v>66</v>
      </c>
      <c r="K228" t="s">
        <v>41</v>
      </c>
      <c r="L228" t="s">
        <v>32</v>
      </c>
      <c r="M228" t="s">
        <v>369</v>
      </c>
      <c r="N228" t="s">
        <v>31</v>
      </c>
      <c r="O228" t="s">
        <v>465</v>
      </c>
      <c r="Q228" t="s">
        <v>541</v>
      </c>
      <c r="R228" t="s">
        <v>235</v>
      </c>
      <c r="T228" t="s">
        <v>43</v>
      </c>
      <c r="U228" t="s">
        <v>45</v>
      </c>
      <c r="V228" t="s">
        <v>235</v>
      </c>
      <c r="W228" t="s">
        <v>361</v>
      </c>
      <c r="Y228" s="1">
        <v>42594.221886574072</v>
      </c>
      <c r="Z228" s="1">
        <v>42779.213599537034</v>
      </c>
    </row>
    <row r="229" spans="1:27" x14ac:dyDescent="0.3">
      <c r="A229">
        <v>88081</v>
      </c>
      <c r="B229" t="s">
        <v>253</v>
      </c>
      <c r="C229" t="s">
        <v>23</v>
      </c>
      <c r="D229" t="s">
        <v>68</v>
      </c>
      <c r="E229" t="s">
        <v>147</v>
      </c>
      <c r="F229" t="s">
        <v>27</v>
      </c>
      <c r="G229" t="s">
        <v>287</v>
      </c>
      <c r="H229" t="s">
        <v>1047</v>
      </c>
      <c r="I229" t="s">
        <v>77</v>
      </c>
      <c r="J229" t="s">
        <v>77</v>
      </c>
      <c r="K229" t="s">
        <v>41</v>
      </c>
      <c r="L229" t="s">
        <v>32</v>
      </c>
      <c r="M229" t="s">
        <v>44</v>
      </c>
      <c r="N229" t="s">
        <v>31</v>
      </c>
      <c r="O229" t="s">
        <v>31</v>
      </c>
      <c r="R229" t="s">
        <v>235</v>
      </c>
      <c r="T229" t="s">
        <v>43</v>
      </c>
      <c r="U229" t="s">
        <v>37</v>
      </c>
      <c r="V229" t="s">
        <v>26</v>
      </c>
      <c r="W229" t="s">
        <v>361</v>
      </c>
      <c r="X229" t="s">
        <v>1046</v>
      </c>
      <c r="Y229" s="1">
        <v>42606.60664351852</v>
      </c>
      <c r="Z229" s="1">
        <v>42653.431921296295</v>
      </c>
    </row>
    <row r="230" spans="1:27" x14ac:dyDescent="0.3">
      <c r="A230">
        <v>88512</v>
      </c>
      <c r="B230" t="s">
        <v>253</v>
      </c>
      <c r="C230" t="s">
        <v>23</v>
      </c>
      <c r="D230" t="s">
        <v>106</v>
      </c>
      <c r="E230" t="s">
        <v>24</v>
      </c>
      <c r="F230" t="s">
        <v>387</v>
      </c>
      <c r="G230" t="s">
        <v>76</v>
      </c>
      <c r="H230" t="s">
        <v>721</v>
      </c>
      <c r="I230" t="s">
        <v>913</v>
      </c>
      <c r="J230" t="s">
        <v>99</v>
      </c>
      <c r="K230" t="s">
        <v>41</v>
      </c>
      <c r="L230" t="s">
        <v>32</v>
      </c>
      <c r="M230" t="s">
        <v>369</v>
      </c>
      <c r="N230" t="s">
        <v>31</v>
      </c>
      <c r="O230" t="s">
        <v>399</v>
      </c>
      <c r="R230" t="s">
        <v>235</v>
      </c>
      <c r="T230" t="s">
        <v>55</v>
      </c>
      <c r="U230" t="s">
        <v>37</v>
      </c>
      <c r="V230" t="s">
        <v>103</v>
      </c>
      <c r="W230" t="s">
        <v>31</v>
      </c>
      <c r="Y230" s="1">
        <v>42615.428877314815</v>
      </c>
      <c r="Z230" s="1">
        <v>42741.170115740744</v>
      </c>
    </row>
    <row r="231" spans="1:27" x14ac:dyDescent="0.3">
      <c r="A231">
        <v>88684</v>
      </c>
      <c r="B231" t="s">
        <v>197</v>
      </c>
      <c r="C231" t="s">
        <v>23</v>
      </c>
      <c r="D231" t="s">
        <v>199</v>
      </c>
      <c r="E231" t="s">
        <v>24</v>
      </c>
      <c r="F231" t="s">
        <v>27</v>
      </c>
      <c r="G231" t="s">
        <v>263</v>
      </c>
      <c r="H231" t="s">
        <v>720</v>
      </c>
      <c r="I231" t="s">
        <v>932</v>
      </c>
      <c r="J231" t="s">
        <v>301</v>
      </c>
      <c r="K231" t="s">
        <v>41</v>
      </c>
      <c r="L231" t="s">
        <v>240</v>
      </c>
      <c r="M231" t="s">
        <v>365</v>
      </c>
      <c r="N231" t="s">
        <v>31</v>
      </c>
      <c r="O231" t="s">
        <v>31</v>
      </c>
      <c r="R231" t="s">
        <v>235</v>
      </c>
      <c r="T231" t="s">
        <v>55</v>
      </c>
      <c r="U231" t="s">
        <v>37</v>
      </c>
      <c r="V231" t="s">
        <v>26</v>
      </c>
      <c r="W231" t="s">
        <v>31</v>
      </c>
      <c r="Y231" s="1">
        <v>42620.315393518518</v>
      </c>
      <c r="Z231" s="1">
        <v>42722.887604166666</v>
      </c>
    </row>
    <row r="232" spans="1:27" x14ac:dyDescent="0.3">
      <c r="A232">
        <v>88797</v>
      </c>
      <c r="B232" t="s">
        <v>253</v>
      </c>
      <c r="C232" t="s">
        <v>23</v>
      </c>
      <c r="D232" t="s">
        <v>68</v>
      </c>
      <c r="E232" t="s">
        <v>303</v>
      </c>
      <c r="F232" t="s">
        <v>27</v>
      </c>
      <c r="G232" t="s">
        <v>153</v>
      </c>
      <c r="H232" t="s">
        <v>1045</v>
      </c>
      <c r="I232" t="s">
        <v>1044</v>
      </c>
      <c r="J232" t="s">
        <v>253</v>
      </c>
      <c r="K232" t="s">
        <v>41</v>
      </c>
      <c r="L232" t="s">
        <v>32</v>
      </c>
      <c r="M232" t="s">
        <v>104</v>
      </c>
      <c r="N232" t="s">
        <v>31</v>
      </c>
      <c r="O232" t="s">
        <v>31</v>
      </c>
      <c r="P232">
        <v>11820</v>
      </c>
      <c r="R232" t="s">
        <v>235</v>
      </c>
      <c r="T232" t="s">
        <v>55</v>
      </c>
      <c r="U232" t="s">
        <v>37</v>
      </c>
      <c r="V232" t="s">
        <v>103</v>
      </c>
      <c r="W232" t="s">
        <v>31</v>
      </c>
      <c r="Y232" s="1">
        <v>42622.191087962965</v>
      </c>
      <c r="Z232" s="1">
        <v>42632.52921296296</v>
      </c>
    </row>
    <row r="233" spans="1:27" x14ac:dyDescent="0.3">
      <c r="A233">
        <v>89325</v>
      </c>
      <c r="B233" t="s">
        <v>22</v>
      </c>
      <c r="C233" t="s">
        <v>23</v>
      </c>
      <c r="D233" t="s">
        <v>30</v>
      </c>
      <c r="E233" t="s">
        <v>24</v>
      </c>
      <c r="F233" t="s">
        <v>27</v>
      </c>
      <c r="G233" t="s">
        <v>49</v>
      </c>
      <c r="H233" t="s">
        <v>719</v>
      </c>
      <c r="I233" t="s">
        <v>22</v>
      </c>
      <c r="J233" t="s">
        <v>22</v>
      </c>
      <c r="K233" t="s">
        <v>41</v>
      </c>
      <c r="L233" t="s">
        <v>32</v>
      </c>
      <c r="M233" t="s">
        <v>369</v>
      </c>
      <c r="N233" t="s">
        <v>31</v>
      </c>
      <c r="O233" t="s">
        <v>402</v>
      </c>
      <c r="R233" t="s">
        <v>235</v>
      </c>
      <c r="T233" t="s">
        <v>55</v>
      </c>
      <c r="U233" t="s">
        <v>37</v>
      </c>
      <c r="V233" t="s">
        <v>26</v>
      </c>
      <c r="W233" t="s">
        <v>31</v>
      </c>
      <c r="Y233" s="1">
        <v>42633.308935185189</v>
      </c>
      <c r="Z233" s="1">
        <v>42704.914618055554</v>
      </c>
    </row>
    <row r="234" spans="1:27" x14ac:dyDescent="0.3">
      <c r="A234">
        <v>89463</v>
      </c>
      <c r="B234" t="s">
        <v>915</v>
      </c>
      <c r="C234" t="s">
        <v>23</v>
      </c>
      <c r="D234" t="s">
        <v>68</v>
      </c>
      <c r="E234" t="s">
        <v>149</v>
      </c>
      <c r="F234" t="s">
        <v>27</v>
      </c>
      <c r="G234" t="s">
        <v>169</v>
      </c>
      <c r="H234" t="s">
        <v>1043</v>
      </c>
      <c r="I234" t="s">
        <v>915</v>
      </c>
      <c r="J234" t="s">
        <v>91</v>
      </c>
      <c r="K234" t="s">
        <v>41</v>
      </c>
      <c r="L234" t="s">
        <v>32</v>
      </c>
      <c r="M234" t="s">
        <v>369</v>
      </c>
      <c r="N234" t="s">
        <v>31</v>
      </c>
      <c r="O234" t="s">
        <v>31</v>
      </c>
      <c r="R234" t="s">
        <v>235</v>
      </c>
      <c r="T234" t="s">
        <v>43</v>
      </c>
      <c r="U234" t="s">
        <v>37</v>
      </c>
      <c r="V234" t="s">
        <v>26</v>
      </c>
      <c r="W234" t="s">
        <v>361</v>
      </c>
      <c r="Y234" s="1">
        <v>42635.305706018517</v>
      </c>
      <c r="Z234" s="1">
        <v>42755.054259259261</v>
      </c>
      <c r="AA234" t="s">
        <v>232</v>
      </c>
    </row>
    <row r="235" spans="1:27" x14ac:dyDescent="0.3">
      <c r="A235">
        <v>89673</v>
      </c>
      <c r="B235" t="s">
        <v>150</v>
      </c>
      <c r="C235" t="s">
        <v>23</v>
      </c>
      <c r="D235" t="s">
        <v>106</v>
      </c>
      <c r="E235" t="s">
        <v>303</v>
      </c>
      <c r="F235" t="s">
        <v>387</v>
      </c>
      <c r="G235" t="s">
        <v>187</v>
      </c>
      <c r="H235" t="s">
        <v>1042</v>
      </c>
      <c r="I235" t="s">
        <v>1041</v>
      </c>
      <c r="J235" t="s">
        <v>1041</v>
      </c>
      <c r="K235" t="s">
        <v>41</v>
      </c>
      <c r="L235" t="s">
        <v>32</v>
      </c>
      <c r="N235" t="s">
        <v>31</v>
      </c>
      <c r="O235" t="s">
        <v>31</v>
      </c>
      <c r="R235" t="s">
        <v>235</v>
      </c>
      <c r="T235" t="s">
        <v>55</v>
      </c>
      <c r="U235" t="s">
        <v>45</v>
      </c>
      <c r="V235" t="s">
        <v>235</v>
      </c>
      <c r="W235" t="s">
        <v>31</v>
      </c>
      <c r="Y235" s="1">
        <v>42640.145474537036</v>
      </c>
      <c r="Z235" s="1">
        <v>42655.125706018516</v>
      </c>
      <c r="AA235" t="s">
        <v>232</v>
      </c>
    </row>
    <row r="236" spans="1:27" x14ac:dyDescent="0.3">
      <c r="A236">
        <v>89788</v>
      </c>
      <c r="B236" t="s">
        <v>144</v>
      </c>
      <c r="C236" t="s">
        <v>23</v>
      </c>
      <c r="D236" t="s">
        <v>68</v>
      </c>
      <c r="E236" t="s">
        <v>149</v>
      </c>
      <c r="F236" t="s">
        <v>27</v>
      </c>
      <c r="G236" t="s">
        <v>153</v>
      </c>
      <c r="H236" t="s">
        <v>1040</v>
      </c>
      <c r="J236" t="s">
        <v>204</v>
      </c>
      <c r="K236" t="s">
        <v>41</v>
      </c>
      <c r="L236" t="s">
        <v>32</v>
      </c>
      <c r="M236" t="s">
        <v>369</v>
      </c>
      <c r="N236" t="s">
        <v>31</v>
      </c>
      <c r="O236" t="s">
        <v>31</v>
      </c>
      <c r="P236">
        <v>12021</v>
      </c>
      <c r="R236" t="s">
        <v>235</v>
      </c>
      <c r="T236" t="s">
        <v>43</v>
      </c>
      <c r="U236" t="s">
        <v>45</v>
      </c>
      <c r="V236" t="s">
        <v>306</v>
      </c>
      <c r="W236" t="s">
        <v>361</v>
      </c>
      <c r="Y236" s="1">
        <v>42641.401724537034</v>
      </c>
      <c r="Z236" s="1">
        <v>42703.150821759256</v>
      </c>
      <c r="AA236" t="s">
        <v>1039</v>
      </c>
    </row>
    <row r="237" spans="1:27" x14ac:dyDescent="0.3">
      <c r="A237">
        <v>90793</v>
      </c>
      <c r="B237" t="s">
        <v>253</v>
      </c>
      <c r="C237" t="s">
        <v>23</v>
      </c>
      <c r="D237" t="s">
        <v>68</v>
      </c>
      <c r="E237" t="s">
        <v>24</v>
      </c>
      <c r="F237" t="s">
        <v>27</v>
      </c>
      <c r="G237" t="s">
        <v>187</v>
      </c>
      <c r="H237" t="s">
        <v>718</v>
      </c>
      <c r="I237" t="s">
        <v>234</v>
      </c>
      <c r="J237" t="s">
        <v>91</v>
      </c>
      <c r="K237" t="s">
        <v>41</v>
      </c>
      <c r="L237" t="s">
        <v>32</v>
      </c>
      <c r="M237" t="s">
        <v>298</v>
      </c>
      <c r="N237" t="s">
        <v>31</v>
      </c>
      <c r="O237" t="s">
        <v>31</v>
      </c>
      <c r="Q237" t="s">
        <v>366</v>
      </c>
      <c r="R237" t="s">
        <v>235</v>
      </c>
      <c r="T237" t="s">
        <v>67</v>
      </c>
      <c r="U237" t="s">
        <v>29</v>
      </c>
      <c r="V237" t="s">
        <v>103</v>
      </c>
      <c r="W237" t="s">
        <v>31</v>
      </c>
      <c r="Y237" s="1">
        <v>42660.450023148151</v>
      </c>
      <c r="Z237" s="1">
        <v>42776.048530092594</v>
      </c>
    </row>
    <row r="238" spans="1:27" x14ac:dyDescent="0.3">
      <c r="A238">
        <v>91095</v>
      </c>
      <c r="B238" t="s">
        <v>266</v>
      </c>
      <c r="C238" t="s">
        <v>23</v>
      </c>
      <c r="D238" t="s">
        <v>68</v>
      </c>
      <c r="E238" t="s">
        <v>303</v>
      </c>
      <c r="F238" t="s">
        <v>27</v>
      </c>
      <c r="G238" t="s">
        <v>166</v>
      </c>
      <c r="H238" t="s">
        <v>1038</v>
      </c>
      <c r="I238" t="s">
        <v>1037</v>
      </c>
      <c r="J238" t="s">
        <v>266</v>
      </c>
      <c r="K238" t="s">
        <v>41</v>
      </c>
      <c r="L238" t="s">
        <v>32</v>
      </c>
      <c r="M238" t="s">
        <v>369</v>
      </c>
      <c r="N238" t="s">
        <v>31</v>
      </c>
      <c r="O238" t="s">
        <v>31</v>
      </c>
      <c r="Q238" t="s">
        <v>1036</v>
      </c>
      <c r="R238" t="s">
        <v>235</v>
      </c>
      <c r="T238" t="s">
        <v>43</v>
      </c>
      <c r="U238" t="s">
        <v>37</v>
      </c>
      <c r="V238" t="s">
        <v>26</v>
      </c>
      <c r="W238" t="s">
        <v>31</v>
      </c>
      <c r="Y238" s="1">
        <v>42664.327037037037</v>
      </c>
      <c r="Z238" s="1">
        <v>42674.993807870371</v>
      </c>
      <c r="AA238" t="s">
        <v>232</v>
      </c>
    </row>
    <row r="239" spans="1:27" x14ac:dyDescent="0.3">
      <c r="A239">
        <v>91150</v>
      </c>
      <c r="B239" t="s">
        <v>89</v>
      </c>
      <c r="C239" t="s">
        <v>23</v>
      </c>
      <c r="D239" t="s">
        <v>30</v>
      </c>
      <c r="E239" t="s">
        <v>24</v>
      </c>
      <c r="F239" t="s">
        <v>27</v>
      </c>
      <c r="G239" t="s">
        <v>25</v>
      </c>
      <c r="H239" t="s">
        <v>717</v>
      </c>
      <c r="I239" t="s">
        <v>236</v>
      </c>
      <c r="J239" t="s">
        <v>89</v>
      </c>
      <c r="K239" t="s">
        <v>41</v>
      </c>
      <c r="L239" t="s">
        <v>32</v>
      </c>
      <c r="M239" t="s">
        <v>369</v>
      </c>
      <c r="N239" t="s">
        <v>31</v>
      </c>
      <c r="O239" t="s">
        <v>530</v>
      </c>
      <c r="Q239" t="s">
        <v>716</v>
      </c>
      <c r="R239" t="s">
        <v>235</v>
      </c>
      <c r="T239" t="s">
        <v>55</v>
      </c>
      <c r="U239" t="s">
        <v>37</v>
      </c>
      <c r="V239" t="s">
        <v>26</v>
      </c>
      <c r="W239" t="s">
        <v>31</v>
      </c>
      <c r="X239" t="s">
        <v>703</v>
      </c>
      <c r="Y239" s="1">
        <v>42667.108807870369</v>
      </c>
      <c r="Z239" s="1">
        <v>42682.103715277779</v>
      </c>
    </row>
    <row r="240" spans="1:27" x14ac:dyDescent="0.3">
      <c r="A240">
        <v>91256</v>
      </c>
      <c r="B240" t="s">
        <v>266</v>
      </c>
      <c r="C240" t="s">
        <v>23</v>
      </c>
      <c r="D240" t="s">
        <v>68</v>
      </c>
      <c r="E240" t="s">
        <v>262</v>
      </c>
      <c r="F240" t="s">
        <v>27</v>
      </c>
      <c r="G240" t="s">
        <v>314</v>
      </c>
      <c r="H240" t="s">
        <v>1035</v>
      </c>
      <c r="I240" t="s">
        <v>227</v>
      </c>
      <c r="J240" t="s">
        <v>266</v>
      </c>
      <c r="K240" t="s">
        <v>41</v>
      </c>
      <c r="L240" t="s">
        <v>32</v>
      </c>
      <c r="M240" t="s">
        <v>369</v>
      </c>
      <c r="N240" t="s">
        <v>31</v>
      </c>
      <c r="O240" t="s">
        <v>31</v>
      </c>
      <c r="Q240" t="s">
        <v>1034</v>
      </c>
      <c r="R240" t="s">
        <v>235</v>
      </c>
      <c r="T240" t="s">
        <v>43</v>
      </c>
      <c r="U240" t="s">
        <v>37</v>
      </c>
      <c r="V240" t="s">
        <v>235</v>
      </c>
      <c r="W240" t="s">
        <v>31</v>
      </c>
      <c r="X240" t="s">
        <v>709</v>
      </c>
      <c r="Y240" s="1">
        <v>42668.246365740742</v>
      </c>
      <c r="Z240" s="1">
        <v>42711.155219907407</v>
      </c>
    </row>
    <row r="241" spans="1:26" x14ac:dyDescent="0.3">
      <c r="A241">
        <v>91633</v>
      </c>
      <c r="B241" t="s">
        <v>191</v>
      </c>
      <c r="C241" t="s">
        <v>23</v>
      </c>
      <c r="D241" t="s">
        <v>30</v>
      </c>
      <c r="E241" t="s">
        <v>24</v>
      </c>
      <c r="F241" t="s">
        <v>27</v>
      </c>
      <c r="G241" t="s">
        <v>187</v>
      </c>
      <c r="H241" t="s">
        <v>715</v>
      </c>
      <c r="I241" t="s">
        <v>349</v>
      </c>
      <c r="J241" t="s">
        <v>89</v>
      </c>
      <c r="K241" t="s">
        <v>41</v>
      </c>
      <c r="L241" t="s">
        <v>32</v>
      </c>
      <c r="M241" t="s">
        <v>369</v>
      </c>
      <c r="N241" t="s">
        <v>31</v>
      </c>
      <c r="O241" t="s">
        <v>530</v>
      </c>
      <c r="Q241" t="s">
        <v>366</v>
      </c>
      <c r="R241" t="s">
        <v>235</v>
      </c>
      <c r="T241" t="s">
        <v>55</v>
      </c>
      <c r="U241" t="s">
        <v>37</v>
      </c>
      <c r="V241" t="s">
        <v>26</v>
      </c>
      <c r="W241" t="s">
        <v>31</v>
      </c>
      <c r="Y241" s="1">
        <v>42675.906354166669</v>
      </c>
      <c r="Z241" s="1">
        <v>42681.396307870367</v>
      </c>
    </row>
    <row r="242" spans="1:26" x14ac:dyDescent="0.3">
      <c r="A242">
        <v>92187</v>
      </c>
      <c r="B242" t="s">
        <v>61</v>
      </c>
      <c r="C242" t="s">
        <v>23</v>
      </c>
      <c r="D242" t="s">
        <v>95</v>
      </c>
      <c r="E242" t="s">
        <v>24</v>
      </c>
      <c r="F242" t="s">
        <v>27</v>
      </c>
      <c r="G242" t="s">
        <v>42</v>
      </c>
      <c r="H242" t="s">
        <v>714</v>
      </c>
      <c r="I242" t="s">
        <v>936</v>
      </c>
      <c r="J242" t="s">
        <v>150</v>
      </c>
      <c r="K242" t="s">
        <v>41</v>
      </c>
      <c r="L242" t="s">
        <v>32</v>
      </c>
      <c r="M242" t="s">
        <v>638</v>
      </c>
      <c r="N242" t="s">
        <v>31</v>
      </c>
      <c r="O242" t="s">
        <v>428</v>
      </c>
      <c r="Q242" t="s">
        <v>713</v>
      </c>
      <c r="R242" t="s">
        <v>235</v>
      </c>
      <c r="T242" t="s">
        <v>43</v>
      </c>
      <c r="U242" t="s">
        <v>29</v>
      </c>
      <c r="V242" t="s">
        <v>26</v>
      </c>
      <c r="W242" t="s">
        <v>361</v>
      </c>
      <c r="Y242" s="1">
        <v>42685.228935185187</v>
      </c>
      <c r="Z242" s="1">
        <v>42716.31863425926</v>
      </c>
    </row>
    <row r="243" spans="1:26" x14ac:dyDescent="0.3">
      <c r="A243">
        <v>92442</v>
      </c>
      <c r="B243" t="s">
        <v>54</v>
      </c>
      <c r="C243" t="s">
        <v>23</v>
      </c>
      <c r="D243" t="s">
        <v>68</v>
      </c>
      <c r="E243" t="s">
        <v>24</v>
      </c>
      <c r="F243" t="s">
        <v>27</v>
      </c>
      <c r="G243" t="s">
        <v>166</v>
      </c>
      <c r="H243" t="s">
        <v>711</v>
      </c>
      <c r="I243" t="s">
        <v>935</v>
      </c>
      <c r="J243" t="s">
        <v>143</v>
      </c>
      <c r="K243" t="s">
        <v>41</v>
      </c>
      <c r="L243" t="s">
        <v>32</v>
      </c>
      <c r="M243" t="s">
        <v>365</v>
      </c>
      <c r="N243" t="s">
        <v>31</v>
      </c>
      <c r="O243" t="s">
        <v>712</v>
      </c>
      <c r="Q243" t="s">
        <v>710</v>
      </c>
      <c r="R243" t="s">
        <v>235</v>
      </c>
      <c r="T243" t="s">
        <v>55</v>
      </c>
      <c r="U243" t="s">
        <v>45</v>
      </c>
      <c r="V243" t="s">
        <v>26</v>
      </c>
      <c r="W243" t="s">
        <v>31</v>
      </c>
      <c r="X243" t="s">
        <v>709</v>
      </c>
      <c r="Y243" s="1">
        <v>42691.109398148146</v>
      </c>
      <c r="Z243" s="1">
        <v>42739.066678240742</v>
      </c>
    </row>
    <row r="244" spans="1:26" x14ac:dyDescent="0.3">
      <c r="A244">
        <v>93023</v>
      </c>
      <c r="B244" t="s">
        <v>155</v>
      </c>
      <c r="C244" t="s">
        <v>23</v>
      </c>
      <c r="D244" t="s">
        <v>95</v>
      </c>
      <c r="E244" t="s">
        <v>303</v>
      </c>
      <c r="F244" t="s">
        <v>27</v>
      </c>
      <c r="G244" t="s">
        <v>42</v>
      </c>
      <c r="H244" t="s">
        <v>1033</v>
      </c>
      <c r="J244" t="s">
        <v>1032</v>
      </c>
      <c r="K244" t="s">
        <v>41</v>
      </c>
      <c r="L244" t="s">
        <v>240</v>
      </c>
      <c r="M244" t="s">
        <v>185</v>
      </c>
      <c r="N244" t="s">
        <v>31</v>
      </c>
      <c r="O244" t="s">
        <v>31</v>
      </c>
      <c r="R244" t="s">
        <v>235</v>
      </c>
      <c r="T244" t="s">
        <v>43</v>
      </c>
      <c r="U244" t="s">
        <v>29</v>
      </c>
      <c r="V244" t="s">
        <v>235</v>
      </c>
      <c r="W244" t="s">
        <v>31</v>
      </c>
      <c r="Y244" s="1">
        <v>42703.244039351855</v>
      </c>
      <c r="Z244" s="1">
        <v>42774.073900462965</v>
      </c>
    </row>
    <row r="245" spans="1:26" x14ac:dyDescent="0.3">
      <c r="A245">
        <v>93084</v>
      </c>
      <c r="B245" t="s">
        <v>89</v>
      </c>
      <c r="C245" t="s">
        <v>23</v>
      </c>
      <c r="D245" t="s">
        <v>30</v>
      </c>
      <c r="E245" t="s">
        <v>24</v>
      </c>
      <c r="F245" t="s">
        <v>27</v>
      </c>
      <c r="G245" t="s">
        <v>220</v>
      </c>
      <c r="H245" t="s">
        <v>708</v>
      </c>
      <c r="I245" t="s">
        <v>921</v>
      </c>
      <c r="J245" t="s">
        <v>89</v>
      </c>
      <c r="K245" t="s">
        <v>41</v>
      </c>
      <c r="L245" t="s">
        <v>32</v>
      </c>
      <c r="N245" t="s">
        <v>31</v>
      </c>
      <c r="O245" t="s">
        <v>31</v>
      </c>
      <c r="R245" t="s">
        <v>235</v>
      </c>
      <c r="T245" t="s">
        <v>55</v>
      </c>
      <c r="U245" t="s">
        <v>45</v>
      </c>
      <c r="V245" t="s">
        <v>26</v>
      </c>
      <c r="W245" t="s">
        <v>31</v>
      </c>
      <c r="Y245" s="1">
        <v>42704.090613425928</v>
      </c>
      <c r="Z245" s="1">
        <v>42711.039861111109</v>
      </c>
    </row>
    <row r="246" spans="1:26" x14ac:dyDescent="0.3">
      <c r="A246">
        <v>93107</v>
      </c>
      <c r="B246" t="s">
        <v>143</v>
      </c>
      <c r="C246" t="s">
        <v>23</v>
      </c>
      <c r="D246" t="s">
        <v>68</v>
      </c>
      <c r="E246" t="s">
        <v>24</v>
      </c>
      <c r="F246" t="s">
        <v>387</v>
      </c>
      <c r="G246" t="s">
        <v>187</v>
      </c>
      <c r="H246" t="s">
        <v>707</v>
      </c>
      <c r="I246" t="s">
        <v>934</v>
      </c>
      <c r="J246" t="s">
        <v>91</v>
      </c>
      <c r="K246" t="s">
        <v>41</v>
      </c>
      <c r="L246" t="s">
        <v>240</v>
      </c>
      <c r="M246" t="s">
        <v>185</v>
      </c>
      <c r="N246" t="s">
        <v>31</v>
      </c>
      <c r="O246" t="s">
        <v>31</v>
      </c>
      <c r="R246" t="s">
        <v>235</v>
      </c>
      <c r="T246" t="s">
        <v>67</v>
      </c>
      <c r="U246" t="s">
        <v>37</v>
      </c>
      <c r="V246" t="s">
        <v>235</v>
      </c>
      <c r="W246" t="s">
        <v>31</v>
      </c>
      <c r="Y246" s="1">
        <v>42704.328298611108</v>
      </c>
      <c r="Z246" s="1">
        <v>42752.279641203706</v>
      </c>
    </row>
    <row r="247" spans="1:26" x14ac:dyDescent="0.3">
      <c r="A247">
        <v>93983</v>
      </c>
      <c r="B247" t="s">
        <v>266</v>
      </c>
      <c r="C247" t="s">
        <v>23</v>
      </c>
      <c r="D247" t="s">
        <v>95</v>
      </c>
      <c r="E247" t="s">
        <v>24</v>
      </c>
      <c r="F247" t="s">
        <v>27</v>
      </c>
      <c r="G247" t="s">
        <v>42</v>
      </c>
      <c r="H247" t="s">
        <v>705</v>
      </c>
      <c r="I247" t="s">
        <v>933</v>
      </c>
      <c r="J247" t="s">
        <v>253</v>
      </c>
      <c r="K247" t="s">
        <v>41</v>
      </c>
      <c r="L247" t="s">
        <v>240</v>
      </c>
      <c r="M247" t="s">
        <v>365</v>
      </c>
      <c r="N247" t="s">
        <v>31</v>
      </c>
      <c r="O247" t="s">
        <v>706</v>
      </c>
      <c r="R247" t="s">
        <v>235</v>
      </c>
      <c r="T247" t="s">
        <v>43</v>
      </c>
      <c r="U247" t="s">
        <v>29</v>
      </c>
      <c r="V247" t="s">
        <v>26</v>
      </c>
      <c r="W247" t="s">
        <v>31</v>
      </c>
      <c r="X247" t="s">
        <v>640</v>
      </c>
      <c r="Y247" s="1">
        <v>42726.050312500003</v>
      </c>
      <c r="Z247" s="1">
        <v>42745.266689814816</v>
      </c>
    </row>
    <row r="248" spans="1:26" x14ac:dyDescent="0.3">
      <c r="A248">
        <v>94097</v>
      </c>
      <c r="B248" t="s">
        <v>22</v>
      </c>
      <c r="C248" t="s">
        <v>23</v>
      </c>
      <c r="D248" t="s">
        <v>30</v>
      </c>
      <c r="E248" t="s">
        <v>24</v>
      </c>
      <c r="F248" t="s">
        <v>387</v>
      </c>
      <c r="G248" t="s">
        <v>187</v>
      </c>
      <c r="H248" t="s">
        <v>704</v>
      </c>
      <c r="I248" t="s">
        <v>913</v>
      </c>
      <c r="J248" t="s">
        <v>89</v>
      </c>
      <c r="K248" t="s">
        <v>41</v>
      </c>
      <c r="L248" t="s">
        <v>240</v>
      </c>
      <c r="M248" t="s">
        <v>365</v>
      </c>
      <c r="N248" t="s">
        <v>31</v>
      </c>
      <c r="O248" t="s">
        <v>383</v>
      </c>
      <c r="R248" t="s">
        <v>235</v>
      </c>
      <c r="T248" t="s">
        <v>55</v>
      </c>
      <c r="U248" t="s">
        <v>45</v>
      </c>
      <c r="V248" t="s">
        <v>26</v>
      </c>
      <c r="W248" t="s">
        <v>31</v>
      </c>
      <c r="X248" t="s">
        <v>703</v>
      </c>
      <c r="Y248" s="1">
        <v>42738.907314814816</v>
      </c>
      <c r="Z248" s="1">
        <v>42773.241747685184</v>
      </c>
    </row>
    <row r="249" spans="1:26" x14ac:dyDescent="0.3">
      <c r="A249">
        <v>94122</v>
      </c>
      <c r="B249" t="s">
        <v>702</v>
      </c>
      <c r="C249" t="s">
        <v>23</v>
      </c>
      <c r="D249" t="s">
        <v>374</v>
      </c>
      <c r="E249" t="s">
        <v>24</v>
      </c>
      <c r="F249" t="s">
        <v>27</v>
      </c>
      <c r="G249" t="s">
        <v>25</v>
      </c>
      <c r="H249" t="s">
        <v>701</v>
      </c>
      <c r="J249" t="s">
        <v>700</v>
      </c>
      <c r="K249" t="s">
        <v>41</v>
      </c>
      <c r="L249" t="s">
        <v>240</v>
      </c>
      <c r="M249" t="s">
        <v>44</v>
      </c>
      <c r="N249" t="s">
        <v>31</v>
      </c>
      <c r="O249" t="s">
        <v>31</v>
      </c>
      <c r="R249" t="s">
        <v>235</v>
      </c>
      <c r="T249" t="s">
        <v>55</v>
      </c>
      <c r="U249" t="s">
        <v>45</v>
      </c>
      <c r="V249" t="s">
        <v>235</v>
      </c>
      <c r="W249" t="s">
        <v>31</v>
      </c>
      <c r="X249" t="s">
        <v>378</v>
      </c>
      <c r="Y249" s="1">
        <v>42739.236076388886</v>
      </c>
      <c r="Z249" s="1">
        <v>42771.985289351855</v>
      </c>
    </row>
    <row r="250" spans="1:26" x14ac:dyDescent="0.3">
      <c r="A250">
        <v>94403</v>
      </c>
      <c r="B250" t="s">
        <v>99</v>
      </c>
      <c r="C250" t="s">
        <v>23</v>
      </c>
      <c r="D250" t="s">
        <v>106</v>
      </c>
      <c r="E250" t="s">
        <v>303</v>
      </c>
      <c r="F250" t="s">
        <v>27</v>
      </c>
      <c r="G250" t="s">
        <v>187</v>
      </c>
      <c r="H250" t="s">
        <v>1031</v>
      </c>
      <c r="I250" t="s">
        <v>331</v>
      </c>
      <c r="J250" t="s">
        <v>77</v>
      </c>
      <c r="K250" t="s">
        <v>41</v>
      </c>
      <c r="L250" t="s">
        <v>240</v>
      </c>
      <c r="M250" t="s">
        <v>365</v>
      </c>
      <c r="N250" t="s">
        <v>31</v>
      </c>
      <c r="O250" t="s">
        <v>31</v>
      </c>
      <c r="Q250" t="s">
        <v>366</v>
      </c>
      <c r="R250" t="s">
        <v>235</v>
      </c>
      <c r="T250" t="s">
        <v>67</v>
      </c>
      <c r="U250" t="s">
        <v>45</v>
      </c>
      <c r="V250" t="s">
        <v>26</v>
      </c>
      <c r="W250" t="s">
        <v>31</v>
      </c>
      <c r="Y250" s="1">
        <v>42745.47011574074</v>
      </c>
      <c r="Z250" s="1">
        <v>42746.159398148149</v>
      </c>
    </row>
    <row r="251" spans="1:26" x14ac:dyDescent="0.3">
      <c r="A251">
        <v>95144</v>
      </c>
      <c r="B251" t="s">
        <v>66</v>
      </c>
      <c r="C251" t="s">
        <v>23</v>
      </c>
      <c r="D251" t="s">
        <v>374</v>
      </c>
      <c r="E251" t="s">
        <v>24</v>
      </c>
      <c r="F251" t="s">
        <v>27</v>
      </c>
      <c r="G251" t="s">
        <v>49</v>
      </c>
      <c r="H251" t="s">
        <v>699</v>
      </c>
      <c r="I251" t="s">
        <v>285</v>
      </c>
      <c r="J251" t="s">
        <v>285</v>
      </c>
      <c r="K251" t="s">
        <v>41</v>
      </c>
      <c r="L251" t="s">
        <v>240</v>
      </c>
      <c r="M251" t="s">
        <v>44</v>
      </c>
      <c r="N251" t="s">
        <v>31</v>
      </c>
      <c r="O251" t="s">
        <v>31</v>
      </c>
      <c r="R251" t="s">
        <v>235</v>
      </c>
      <c r="T251" t="s">
        <v>67</v>
      </c>
      <c r="U251" t="s">
        <v>60</v>
      </c>
      <c r="V251" t="s">
        <v>235</v>
      </c>
      <c r="W251" t="s">
        <v>31</v>
      </c>
      <c r="X251" t="s">
        <v>378</v>
      </c>
      <c r="Y251" s="1">
        <v>42762.451701388891</v>
      </c>
      <c r="Z251" s="1">
        <v>42771.987256944441</v>
      </c>
    </row>
    <row r="252" spans="1:26" x14ac:dyDescent="0.3">
      <c r="A252">
        <v>95239</v>
      </c>
      <c r="B252" t="s">
        <v>266</v>
      </c>
      <c r="C252" t="s">
        <v>23</v>
      </c>
      <c r="D252" t="s">
        <v>95</v>
      </c>
      <c r="E252" t="s">
        <v>303</v>
      </c>
      <c r="F252" t="s">
        <v>27</v>
      </c>
      <c r="G252" t="s">
        <v>49</v>
      </c>
      <c r="H252" t="s">
        <v>1030</v>
      </c>
      <c r="J252" t="s">
        <v>933</v>
      </c>
      <c r="K252" t="s">
        <v>41</v>
      </c>
      <c r="L252" t="s">
        <v>28</v>
      </c>
      <c r="N252" t="s">
        <v>31</v>
      </c>
      <c r="O252" t="s">
        <v>31</v>
      </c>
      <c r="R252" t="s">
        <v>235</v>
      </c>
      <c r="T252" t="s">
        <v>43</v>
      </c>
      <c r="U252" t="s">
        <v>29</v>
      </c>
      <c r="V252" t="s">
        <v>235</v>
      </c>
      <c r="W252" t="s">
        <v>31</v>
      </c>
      <c r="X252" t="s">
        <v>1029</v>
      </c>
      <c r="Y252" s="1">
        <v>42766.180034722223</v>
      </c>
      <c r="Z252" s="1">
        <v>42772.079756944448</v>
      </c>
    </row>
    <row r="253" spans="1:26" x14ac:dyDescent="0.3">
      <c r="A253">
        <v>76618</v>
      </c>
      <c r="B253" t="s">
        <v>177</v>
      </c>
      <c r="C253" t="s">
        <v>162</v>
      </c>
      <c r="D253" t="s">
        <v>216</v>
      </c>
      <c r="E253" t="s">
        <v>147</v>
      </c>
      <c r="F253" t="s">
        <v>27</v>
      </c>
      <c r="G253" t="s">
        <v>49</v>
      </c>
      <c r="H253" t="s">
        <v>1028</v>
      </c>
      <c r="I253" t="s">
        <v>163</v>
      </c>
      <c r="J253" t="s">
        <v>163</v>
      </c>
      <c r="K253" t="s">
        <v>41</v>
      </c>
      <c r="L253" t="s">
        <v>32</v>
      </c>
      <c r="M253" t="s">
        <v>44</v>
      </c>
      <c r="N253" t="s">
        <v>31</v>
      </c>
      <c r="O253" t="s">
        <v>31</v>
      </c>
      <c r="R253" t="s">
        <v>235</v>
      </c>
      <c r="T253" t="s">
        <v>43</v>
      </c>
      <c r="U253" t="s">
        <v>29</v>
      </c>
      <c r="V253" t="s">
        <v>26</v>
      </c>
      <c r="W253" t="s">
        <v>31</v>
      </c>
      <c r="X253" t="s">
        <v>1027</v>
      </c>
      <c r="Y253" s="1">
        <v>42405.122025462966</v>
      </c>
      <c r="Z253" s="1">
        <v>42422.299942129626</v>
      </c>
    </row>
    <row r="254" spans="1:26" x14ac:dyDescent="0.3">
      <c r="A254">
        <v>78020</v>
      </c>
      <c r="B254" t="s">
        <v>173</v>
      </c>
      <c r="C254" t="s">
        <v>162</v>
      </c>
      <c r="D254" t="s">
        <v>231</v>
      </c>
      <c r="E254" t="s">
        <v>24</v>
      </c>
      <c r="F254" t="s">
        <v>27</v>
      </c>
      <c r="G254" t="s">
        <v>127</v>
      </c>
      <c r="H254" t="s">
        <v>698</v>
      </c>
      <c r="I254" t="s">
        <v>163</v>
      </c>
      <c r="J254" t="s">
        <v>163</v>
      </c>
      <c r="K254" t="s">
        <v>41</v>
      </c>
      <c r="L254" t="s">
        <v>32</v>
      </c>
      <c r="N254" t="s">
        <v>31</v>
      </c>
      <c r="O254" t="s">
        <v>31</v>
      </c>
      <c r="R254" t="s">
        <v>235</v>
      </c>
      <c r="T254" t="s">
        <v>43</v>
      </c>
      <c r="U254" t="s">
        <v>29</v>
      </c>
      <c r="V254" t="s">
        <v>36</v>
      </c>
      <c r="W254" t="s">
        <v>361</v>
      </c>
      <c r="Y254" s="1">
        <v>42430.842916666668</v>
      </c>
      <c r="Z254" s="1">
        <v>42445.965231481481</v>
      </c>
    </row>
    <row r="255" spans="1:26" x14ac:dyDescent="0.3">
      <c r="A255">
        <v>78875</v>
      </c>
      <c r="B255" t="s">
        <v>288</v>
      </c>
      <c r="C255" t="s">
        <v>162</v>
      </c>
      <c r="D255" t="s">
        <v>216</v>
      </c>
      <c r="E255" t="s">
        <v>24</v>
      </c>
      <c r="F255" t="s">
        <v>27</v>
      </c>
      <c r="G255" t="s">
        <v>220</v>
      </c>
      <c r="H255" t="s">
        <v>697</v>
      </c>
      <c r="I255" t="s">
        <v>288</v>
      </c>
      <c r="J255" t="s">
        <v>486</v>
      </c>
      <c r="K255" t="s">
        <v>41</v>
      </c>
      <c r="L255" t="s">
        <v>32</v>
      </c>
      <c r="N255" t="s">
        <v>31</v>
      </c>
      <c r="O255" t="s">
        <v>31</v>
      </c>
      <c r="R255" t="s">
        <v>235</v>
      </c>
      <c r="T255" t="s">
        <v>67</v>
      </c>
      <c r="U255" t="s">
        <v>45</v>
      </c>
      <c r="V255" t="s">
        <v>235</v>
      </c>
      <c r="W255" t="s">
        <v>31</v>
      </c>
      <c r="Y255" s="1">
        <v>42444.66033564815</v>
      </c>
      <c r="Z255" s="1">
        <v>42445.980069444442</v>
      </c>
    </row>
    <row r="256" spans="1:26" x14ac:dyDescent="0.3">
      <c r="A256">
        <v>79685</v>
      </c>
      <c r="B256" t="s">
        <v>173</v>
      </c>
      <c r="C256" t="s">
        <v>162</v>
      </c>
      <c r="D256" t="s">
        <v>216</v>
      </c>
      <c r="E256" t="s">
        <v>24</v>
      </c>
      <c r="F256" t="s">
        <v>27</v>
      </c>
      <c r="G256" t="s">
        <v>49</v>
      </c>
      <c r="H256" t="s">
        <v>696</v>
      </c>
      <c r="I256" t="s">
        <v>163</v>
      </c>
      <c r="J256" t="s">
        <v>163</v>
      </c>
      <c r="K256" t="s">
        <v>41</v>
      </c>
      <c r="L256" t="s">
        <v>32</v>
      </c>
      <c r="N256" t="s">
        <v>31</v>
      </c>
      <c r="O256" t="s">
        <v>31</v>
      </c>
      <c r="R256" t="s">
        <v>235</v>
      </c>
      <c r="T256" t="s">
        <v>55</v>
      </c>
      <c r="U256" t="s">
        <v>37</v>
      </c>
      <c r="V256" t="s">
        <v>235</v>
      </c>
      <c r="W256" t="s">
        <v>31</v>
      </c>
      <c r="Y256" s="1">
        <v>42458.033101851855</v>
      </c>
      <c r="Z256" s="1">
        <v>42724.124166666668</v>
      </c>
    </row>
    <row r="257" spans="1:27" x14ac:dyDescent="0.3">
      <c r="A257">
        <v>81783</v>
      </c>
      <c r="B257" t="s">
        <v>695</v>
      </c>
      <c r="C257" t="s">
        <v>162</v>
      </c>
      <c r="D257" t="s">
        <v>216</v>
      </c>
      <c r="E257" t="s">
        <v>24</v>
      </c>
      <c r="F257" t="s">
        <v>27</v>
      </c>
      <c r="G257" t="s">
        <v>127</v>
      </c>
      <c r="H257" t="s">
        <v>694</v>
      </c>
      <c r="I257" t="s">
        <v>182</v>
      </c>
      <c r="J257" t="s">
        <v>91</v>
      </c>
      <c r="K257" t="s">
        <v>41</v>
      </c>
      <c r="L257" t="s">
        <v>32</v>
      </c>
      <c r="N257" t="s">
        <v>31</v>
      </c>
      <c r="O257" t="s">
        <v>31</v>
      </c>
      <c r="R257" t="s">
        <v>235</v>
      </c>
      <c r="T257" t="s">
        <v>43</v>
      </c>
      <c r="U257" t="s">
        <v>29</v>
      </c>
      <c r="V257" t="s">
        <v>306</v>
      </c>
      <c r="W257" t="s">
        <v>31</v>
      </c>
      <c r="Y257" s="1">
        <v>42487.526180555556</v>
      </c>
      <c r="Z257" s="1">
        <v>42724.046990740739</v>
      </c>
    </row>
    <row r="258" spans="1:27" x14ac:dyDescent="0.3">
      <c r="A258">
        <v>83932</v>
      </c>
      <c r="B258" t="s">
        <v>105</v>
      </c>
      <c r="C258" t="s">
        <v>162</v>
      </c>
      <c r="D258" t="s">
        <v>216</v>
      </c>
      <c r="E258" t="s">
        <v>262</v>
      </c>
      <c r="F258" t="s">
        <v>27</v>
      </c>
      <c r="G258" t="s">
        <v>187</v>
      </c>
      <c r="H258" t="s">
        <v>1026</v>
      </c>
      <c r="I258" t="s">
        <v>163</v>
      </c>
      <c r="J258" t="s">
        <v>163</v>
      </c>
      <c r="K258" t="s">
        <v>41</v>
      </c>
      <c r="L258" t="s">
        <v>32</v>
      </c>
      <c r="N258" t="s">
        <v>31</v>
      </c>
      <c r="O258" t="s">
        <v>31</v>
      </c>
      <c r="R258" t="s">
        <v>235</v>
      </c>
      <c r="T258" t="s">
        <v>55</v>
      </c>
      <c r="U258" t="s">
        <v>37</v>
      </c>
      <c r="V258" t="s">
        <v>26</v>
      </c>
      <c r="W258" t="s">
        <v>31</v>
      </c>
      <c r="Y258" s="1">
        <v>42523.220150462963</v>
      </c>
      <c r="Z258" s="1">
        <v>42545.130787037036</v>
      </c>
    </row>
    <row r="259" spans="1:27" x14ac:dyDescent="0.3">
      <c r="A259">
        <v>84534</v>
      </c>
      <c r="B259" t="s">
        <v>800</v>
      </c>
      <c r="C259" t="s">
        <v>162</v>
      </c>
      <c r="D259" t="s">
        <v>1025</v>
      </c>
      <c r="E259" t="s">
        <v>149</v>
      </c>
      <c r="F259" t="s">
        <v>27</v>
      </c>
      <c r="G259" t="s">
        <v>187</v>
      </c>
      <c r="H259" t="s">
        <v>1024</v>
      </c>
      <c r="I259" t="s">
        <v>800</v>
      </c>
      <c r="J259" t="s">
        <v>800</v>
      </c>
      <c r="K259" t="s">
        <v>41</v>
      </c>
      <c r="L259" t="s">
        <v>32</v>
      </c>
      <c r="N259" t="s">
        <v>31</v>
      </c>
      <c r="O259" t="s">
        <v>31</v>
      </c>
      <c r="R259" t="s">
        <v>235</v>
      </c>
      <c r="T259" t="s">
        <v>55</v>
      </c>
      <c r="U259" t="s">
        <v>45</v>
      </c>
      <c r="V259" t="s">
        <v>235</v>
      </c>
      <c r="W259" t="s">
        <v>31</v>
      </c>
      <c r="Y259" s="1">
        <v>42535.150011574071</v>
      </c>
      <c r="Z259" s="1">
        <v>42569.970902777779</v>
      </c>
    </row>
    <row r="260" spans="1:27" x14ac:dyDescent="0.3">
      <c r="A260">
        <v>88717</v>
      </c>
      <c r="B260" t="s">
        <v>161</v>
      </c>
      <c r="C260" t="s">
        <v>162</v>
      </c>
      <c r="D260" t="s">
        <v>216</v>
      </c>
      <c r="E260" t="s">
        <v>262</v>
      </c>
      <c r="F260" t="s">
        <v>27</v>
      </c>
      <c r="G260" t="s">
        <v>169</v>
      </c>
      <c r="H260" t="s">
        <v>1023</v>
      </c>
      <c r="I260" t="s">
        <v>163</v>
      </c>
      <c r="J260" t="s">
        <v>163</v>
      </c>
      <c r="K260" t="s">
        <v>41</v>
      </c>
      <c r="L260" t="s">
        <v>32</v>
      </c>
      <c r="M260" t="s">
        <v>369</v>
      </c>
      <c r="N260" t="s">
        <v>31</v>
      </c>
      <c r="O260" t="s">
        <v>31</v>
      </c>
      <c r="R260" t="s">
        <v>235</v>
      </c>
      <c r="T260" t="s">
        <v>43</v>
      </c>
      <c r="U260" t="s">
        <v>29</v>
      </c>
      <c r="V260" t="s">
        <v>26</v>
      </c>
      <c r="W260" t="s">
        <v>31</v>
      </c>
      <c r="Y260" s="1">
        <v>42620.975659722222</v>
      </c>
      <c r="Z260" s="1">
        <v>42718.166388888887</v>
      </c>
    </row>
    <row r="261" spans="1:27" x14ac:dyDescent="0.3">
      <c r="A261">
        <v>91541</v>
      </c>
      <c r="B261" t="s">
        <v>316</v>
      </c>
      <c r="C261" t="s">
        <v>162</v>
      </c>
      <c r="D261" t="s">
        <v>164</v>
      </c>
      <c r="E261" t="s">
        <v>24</v>
      </c>
      <c r="F261" t="s">
        <v>27</v>
      </c>
      <c r="G261" t="s">
        <v>187</v>
      </c>
      <c r="H261" t="s">
        <v>693</v>
      </c>
      <c r="I261" t="s">
        <v>913</v>
      </c>
      <c r="J261" t="s">
        <v>91</v>
      </c>
      <c r="K261" t="s">
        <v>41</v>
      </c>
      <c r="L261" t="s">
        <v>240</v>
      </c>
      <c r="M261" t="s">
        <v>365</v>
      </c>
      <c r="N261" t="s">
        <v>31</v>
      </c>
      <c r="O261" t="s">
        <v>381</v>
      </c>
      <c r="Q261" t="s">
        <v>692</v>
      </c>
      <c r="R261" t="s">
        <v>235</v>
      </c>
      <c r="T261" t="s">
        <v>43</v>
      </c>
      <c r="U261" t="s">
        <v>29</v>
      </c>
      <c r="V261" t="s">
        <v>26</v>
      </c>
      <c r="W261" t="s">
        <v>31</v>
      </c>
      <c r="Y261" s="1">
        <v>42671.465949074074</v>
      </c>
      <c r="Z261" s="1">
        <v>42768.115891203706</v>
      </c>
      <c r="AA261" t="s">
        <v>232</v>
      </c>
    </row>
    <row r="262" spans="1:27" x14ac:dyDescent="0.3">
      <c r="A262">
        <v>76172</v>
      </c>
      <c r="B262" t="s">
        <v>99</v>
      </c>
      <c r="C262" t="s">
        <v>34</v>
      </c>
      <c r="D262" t="s">
        <v>281</v>
      </c>
      <c r="E262" t="s">
        <v>24</v>
      </c>
      <c r="F262" t="s">
        <v>387</v>
      </c>
      <c r="G262" t="s">
        <v>49</v>
      </c>
      <c r="H262" t="s">
        <v>691</v>
      </c>
      <c r="I262" t="s">
        <v>928</v>
      </c>
      <c r="J262" t="s">
        <v>690</v>
      </c>
      <c r="K262" t="s">
        <v>60</v>
      </c>
      <c r="L262" t="s">
        <v>32</v>
      </c>
      <c r="N262" t="s">
        <v>31</v>
      </c>
      <c r="O262" t="s">
        <v>31</v>
      </c>
      <c r="R262" t="s">
        <v>235</v>
      </c>
      <c r="T262" t="s">
        <v>55</v>
      </c>
      <c r="U262" t="s">
        <v>60</v>
      </c>
      <c r="V262" t="s">
        <v>235</v>
      </c>
      <c r="W262" t="s">
        <v>31</v>
      </c>
      <c r="X262" t="s">
        <v>659</v>
      </c>
      <c r="Y262" s="1">
        <v>42396.98101851852</v>
      </c>
      <c r="Z262" s="1">
        <v>42765.145115740743</v>
      </c>
    </row>
    <row r="263" spans="1:27" x14ac:dyDescent="0.3">
      <c r="A263">
        <v>89816</v>
      </c>
      <c r="B263" t="s">
        <v>47</v>
      </c>
      <c r="C263" t="s">
        <v>34</v>
      </c>
      <c r="D263" t="s">
        <v>689</v>
      </c>
      <c r="E263" t="s">
        <v>24</v>
      </c>
      <c r="F263" t="s">
        <v>27</v>
      </c>
      <c r="G263" t="s">
        <v>49</v>
      </c>
      <c r="H263" t="s">
        <v>688</v>
      </c>
      <c r="I263" t="s">
        <v>47</v>
      </c>
      <c r="J263" t="s">
        <v>47</v>
      </c>
      <c r="K263" t="s">
        <v>60</v>
      </c>
      <c r="L263" t="s">
        <v>32</v>
      </c>
      <c r="N263" t="s">
        <v>31</v>
      </c>
      <c r="O263" t="s">
        <v>31</v>
      </c>
      <c r="R263" t="s">
        <v>235</v>
      </c>
      <c r="T263" t="s">
        <v>55</v>
      </c>
      <c r="U263" t="s">
        <v>60</v>
      </c>
      <c r="V263" t="s">
        <v>26</v>
      </c>
      <c r="W263" t="s">
        <v>31</v>
      </c>
      <c r="Y263" s="1">
        <v>42642.068159722221</v>
      </c>
      <c r="Z263" s="1">
        <v>42710.120740740742</v>
      </c>
    </row>
    <row r="264" spans="1:27" x14ac:dyDescent="0.3">
      <c r="A264">
        <v>66366</v>
      </c>
      <c r="B264" t="s">
        <v>62</v>
      </c>
      <c r="C264" t="s">
        <v>34</v>
      </c>
      <c r="D264" t="s">
        <v>319</v>
      </c>
      <c r="E264" t="s">
        <v>24</v>
      </c>
      <c r="F264" t="s">
        <v>27</v>
      </c>
      <c r="G264" t="s">
        <v>166</v>
      </c>
      <c r="H264" t="s">
        <v>687</v>
      </c>
      <c r="J264" t="s">
        <v>77</v>
      </c>
      <c r="K264" t="s">
        <v>41</v>
      </c>
      <c r="L264" t="s">
        <v>101</v>
      </c>
      <c r="N264" t="s">
        <v>31</v>
      </c>
      <c r="O264" t="s">
        <v>31</v>
      </c>
      <c r="R264" t="s">
        <v>235</v>
      </c>
      <c r="T264" t="s">
        <v>43</v>
      </c>
      <c r="U264" t="s">
        <v>29</v>
      </c>
      <c r="V264" t="s">
        <v>112</v>
      </c>
      <c r="W264" t="s">
        <v>31</v>
      </c>
      <c r="Y264" s="1">
        <v>42215.659780092596</v>
      </c>
      <c r="Z264" s="1">
        <v>42319.968229166669</v>
      </c>
      <c r="AA264" t="s">
        <v>686</v>
      </c>
    </row>
    <row r="265" spans="1:27" x14ac:dyDescent="0.3">
      <c r="A265">
        <v>75858</v>
      </c>
      <c r="B265" t="s">
        <v>1022</v>
      </c>
      <c r="C265" t="s">
        <v>34</v>
      </c>
      <c r="D265" t="s">
        <v>151</v>
      </c>
      <c r="E265" t="s">
        <v>303</v>
      </c>
      <c r="F265" t="s">
        <v>27</v>
      </c>
      <c r="G265" t="s">
        <v>42</v>
      </c>
      <c r="H265" t="s">
        <v>1021</v>
      </c>
      <c r="J265" t="s">
        <v>91</v>
      </c>
      <c r="K265" t="s">
        <v>41</v>
      </c>
      <c r="L265" t="s">
        <v>32</v>
      </c>
      <c r="N265" t="s">
        <v>31</v>
      </c>
      <c r="O265" t="s">
        <v>31</v>
      </c>
      <c r="R265" t="s">
        <v>235</v>
      </c>
      <c r="T265" t="s">
        <v>55</v>
      </c>
      <c r="U265" t="s">
        <v>45</v>
      </c>
      <c r="V265" t="s">
        <v>156</v>
      </c>
      <c r="W265" t="s">
        <v>31</v>
      </c>
      <c r="Y265" s="1">
        <v>42394.677754629629</v>
      </c>
      <c r="Z265" s="1">
        <v>42585.29582175926</v>
      </c>
    </row>
    <row r="266" spans="1:27" x14ac:dyDescent="0.3">
      <c r="A266">
        <v>76567</v>
      </c>
      <c r="B266" t="s">
        <v>926</v>
      </c>
      <c r="C266" t="s">
        <v>34</v>
      </c>
      <c r="D266" t="s">
        <v>1020</v>
      </c>
      <c r="E266" t="s">
        <v>262</v>
      </c>
      <c r="F266" t="s">
        <v>27</v>
      </c>
      <c r="G266" t="s">
        <v>42</v>
      </c>
      <c r="H266" t="s">
        <v>1019</v>
      </c>
      <c r="J266" t="s">
        <v>926</v>
      </c>
      <c r="K266" t="s">
        <v>41</v>
      </c>
      <c r="L266" t="s">
        <v>32</v>
      </c>
      <c r="N266" t="s">
        <v>31</v>
      </c>
      <c r="O266" t="s">
        <v>31</v>
      </c>
      <c r="R266" t="s">
        <v>235</v>
      </c>
      <c r="T266" t="s">
        <v>43</v>
      </c>
      <c r="U266" t="s">
        <v>29</v>
      </c>
      <c r="V266" t="s">
        <v>235</v>
      </c>
      <c r="W266" t="s">
        <v>31</v>
      </c>
      <c r="Y266" s="1">
        <v>42404.444687499999</v>
      </c>
      <c r="Z266" s="1">
        <v>42579.332407407404</v>
      </c>
    </row>
    <row r="267" spans="1:27" x14ac:dyDescent="0.3">
      <c r="A267">
        <v>81414</v>
      </c>
      <c r="B267" t="s">
        <v>253</v>
      </c>
      <c r="C267" t="s">
        <v>34</v>
      </c>
      <c r="D267" t="s">
        <v>151</v>
      </c>
      <c r="E267" t="s">
        <v>149</v>
      </c>
      <c r="F267" t="s">
        <v>27</v>
      </c>
      <c r="G267" t="s">
        <v>187</v>
      </c>
      <c r="H267" t="s">
        <v>1018</v>
      </c>
      <c r="I267" t="s">
        <v>943</v>
      </c>
      <c r="J267" t="s">
        <v>91</v>
      </c>
      <c r="K267" t="s">
        <v>41</v>
      </c>
      <c r="L267" t="s">
        <v>32</v>
      </c>
      <c r="N267" t="s">
        <v>31</v>
      </c>
      <c r="O267" t="s">
        <v>31</v>
      </c>
      <c r="R267" t="s">
        <v>235</v>
      </c>
      <c r="S267" t="s">
        <v>426</v>
      </c>
      <c r="T267" t="s">
        <v>43</v>
      </c>
      <c r="U267" t="s">
        <v>29</v>
      </c>
      <c r="V267" t="s">
        <v>36</v>
      </c>
      <c r="W267" t="s">
        <v>361</v>
      </c>
      <c r="Y267" s="1">
        <v>42482.525868055556</v>
      </c>
      <c r="Z267" s="1">
        <v>42559.006840277776</v>
      </c>
    </row>
    <row r="268" spans="1:27" x14ac:dyDescent="0.3">
      <c r="A268">
        <v>82351</v>
      </c>
      <c r="B268" t="s">
        <v>670</v>
      </c>
      <c r="C268" t="s">
        <v>34</v>
      </c>
      <c r="D268" t="s">
        <v>151</v>
      </c>
      <c r="E268" t="s">
        <v>149</v>
      </c>
      <c r="F268" t="s">
        <v>27</v>
      </c>
      <c r="G268" t="s">
        <v>42</v>
      </c>
      <c r="H268" t="s">
        <v>1017</v>
      </c>
      <c r="J268" t="s">
        <v>670</v>
      </c>
      <c r="K268" t="s">
        <v>41</v>
      </c>
      <c r="L268" t="s">
        <v>32</v>
      </c>
      <c r="N268" t="s">
        <v>31</v>
      </c>
      <c r="O268" t="s">
        <v>31</v>
      </c>
      <c r="R268" t="s">
        <v>235</v>
      </c>
      <c r="T268" t="s">
        <v>43</v>
      </c>
      <c r="U268" t="s">
        <v>45</v>
      </c>
      <c r="V268" t="s">
        <v>235</v>
      </c>
      <c r="W268" t="s">
        <v>31</v>
      </c>
      <c r="Y268" s="1">
        <v>42495.256377314814</v>
      </c>
      <c r="Z268" s="1">
        <v>42592.14371527778</v>
      </c>
    </row>
    <row r="269" spans="1:27" x14ac:dyDescent="0.3">
      <c r="A269">
        <v>82562</v>
      </c>
      <c r="B269" t="s">
        <v>670</v>
      </c>
      <c r="C269" t="s">
        <v>34</v>
      </c>
      <c r="D269" t="s">
        <v>151</v>
      </c>
      <c r="E269" t="s">
        <v>149</v>
      </c>
      <c r="F269" t="s">
        <v>27</v>
      </c>
      <c r="G269" t="s">
        <v>42</v>
      </c>
      <c r="H269" t="s">
        <v>1016</v>
      </c>
      <c r="J269" t="s">
        <v>670</v>
      </c>
      <c r="K269" t="s">
        <v>41</v>
      </c>
      <c r="L269" t="s">
        <v>32</v>
      </c>
      <c r="M269" t="s">
        <v>185</v>
      </c>
      <c r="N269" t="s">
        <v>31</v>
      </c>
      <c r="O269" t="s">
        <v>31</v>
      </c>
      <c r="R269" t="s">
        <v>235</v>
      </c>
      <c r="T269" t="s">
        <v>43</v>
      </c>
      <c r="U269" t="s">
        <v>29</v>
      </c>
      <c r="V269" t="s">
        <v>235</v>
      </c>
      <c r="W269" t="s">
        <v>31</v>
      </c>
      <c r="Y269" s="1">
        <v>42500.032916666663</v>
      </c>
      <c r="Z269" s="1">
        <v>42601.302222222221</v>
      </c>
    </row>
    <row r="270" spans="1:27" x14ac:dyDescent="0.3">
      <c r="A270">
        <v>82649</v>
      </c>
      <c r="B270" t="s">
        <v>62</v>
      </c>
      <c r="C270" t="s">
        <v>34</v>
      </c>
      <c r="D270" t="s">
        <v>38</v>
      </c>
      <c r="E270" t="s">
        <v>24</v>
      </c>
      <c r="F270" t="s">
        <v>27</v>
      </c>
      <c r="G270" t="s">
        <v>49</v>
      </c>
      <c r="H270" t="s">
        <v>685</v>
      </c>
      <c r="J270" t="s">
        <v>62</v>
      </c>
      <c r="K270" t="s">
        <v>41</v>
      </c>
      <c r="L270" t="s">
        <v>32</v>
      </c>
      <c r="M270" t="s">
        <v>213</v>
      </c>
      <c r="N270" t="s">
        <v>31</v>
      </c>
      <c r="O270" t="s">
        <v>254</v>
      </c>
      <c r="Q270" t="s">
        <v>684</v>
      </c>
      <c r="R270" t="s">
        <v>235</v>
      </c>
      <c r="T270" t="s">
        <v>55</v>
      </c>
      <c r="U270" t="s">
        <v>37</v>
      </c>
      <c r="V270" t="s">
        <v>26</v>
      </c>
      <c r="W270" t="s">
        <v>31</v>
      </c>
      <c r="X270" t="s">
        <v>504</v>
      </c>
      <c r="Y270" s="1">
        <v>42501.141030092593</v>
      </c>
      <c r="Z270" s="1">
        <v>42502.042557870373</v>
      </c>
    </row>
    <row r="271" spans="1:27" x14ac:dyDescent="0.3">
      <c r="A271">
        <v>82722</v>
      </c>
      <c r="B271" t="s">
        <v>261</v>
      </c>
      <c r="C271" t="s">
        <v>34</v>
      </c>
      <c r="D271" t="s">
        <v>59</v>
      </c>
      <c r="E271" t="s">
        <v>24</v>
      </c>
      <c r="F271" t="s">
        <v>27</v>
      </c>
      <c r="G271" t="s">
        <v>58</v>
      </c>
      <c r="H271" t="s">
        <v>683</v>
      </c>
      <c r="I271" t="s">
        <v>261</v>
      </c>
      <c r="J271" t="s">
        <v>198</v>
      </c>
      <c r="K271" t="s">
        <v>41</v>
      </c>
      <c r="L271" t="s">
        <v>32</v>
      </c>
      <c r="M271" t="s">
        <v>83</v>
      </c>
      <c r="N271" t="s">
        <v>31</v>
      </c>
      <c r="O271" t="s">
        <v>31</v>
      </c>
      <c r="R271" t="s">
        <v>235</v>
      </c>
      <c r="T271" t="s">
        <v>43</v>
      </c>
      <c r="U271" t="s">
        <v>29</v>
      </c>
      <c r="V271" t="s">
        <v>26</v>
      </c>
      <c r="W271" t="s">
        <v>456</v>
      </c>
      <c r="Y271" s="1">
        <v>42502.002997685187</v>
      </c>
      <c r="Z271" s="1">
        <v>42520.185868055552</v>
      </c>
    </row>
    <row r="272" spans="1:27" x14ac:dyDescent="0.3">
      <c r="A272">
        <v>83128</v>
      </c>
      <c r="B272" t="s">
        <v>152</v>
      </c>
      <c r="C272" t="s">
        <v>34</v>
      </c>
      <c r="D272" t="s">
        <v>264</v>
      </c>
      <c r="E272" t="s">
        <v>24</v>
      </c>
      <c r="F272" t="s">
        <v>27</v>
      </c>
      <c r="G272" t="s">
        <v>263</v>
      </c>
      <c r="H272" t="s">
        <v>682</v>
      </c>
      <c r="I272" t="s">
        <v>932</v>
      </c>
      <c r="J272" t="s">
        <v>99</v>
      </c>
      <c r="K272" t="s">
        <v>41</v>
      </c>
      <c r="L272" t="s">
        <v>32</v>
      </c>
      <c r="N272" t="s">
        <v>31</v>
      </c>
      <c r="O272" t="s">
        <v>31</v>
      </c>
      <c r="R272" t="s">
        <v>235</v>
      </c>
      <c r="T272" t="s">
        <v>43</v>
      </c>
      <c r="U272" t="s">
        <v>37</v>
      </c>
      <c r="V272" t="s">
        <v>26</v>
      </c>
      <c r="W272" t="s">
        <v>31</v>
      </c>
      <c r="Y272" s="1">
        <v>42508.11824074074</v>
      </c>
      <c r="Z272" s="1">
        <v>42592.138657407406</v>
      </c>
    </row>
    <row r="273" spans="1:27" x14ac:dyDescent="0.3">
      <c r="A273">
        <v>83248</v>
      </c>
      <c r="B273" t="s">
        <v>99</v>
      </c>
      <c r="C273" t="s">
        <v>34</v>
      </c>
      <c r="D273" t="s">
        <v>319</v>
      </c>
      <c r="E273" t="s">
        <v>303</v>
      </c>
      <c r="F273" t="s">
        <v>27</v>
      </c>
      <c r="G273" t="s">
        <v>187</v>
      </c>
      <c r="H273" t="s">
        <v>1015</v>
      </c>
      <c r="I273" t="s">
        <v>249</v>
      </c>
      <c r="J273" t="s">
        <v>249</v>
      </c>
      <c r="K273" t="s">
        <v>41</v>
      </c>
      <c r="L273" t="s">
        <v>240</v>
      </c>
      <c r="N273" t="s">
        <v>31</v>
      </c>
      <c r="O273" t="s">
        <v>31</v>
      </c>
      <c r="R273" t="s">
        <v>235</v>
      </c>
      <c r="T273" t="s">
        <v>67</v>
      </c>
      <c r="U273" t="s">
        <v>45</v>
      </c>
      <c r="V273" t="s">
        <v>235</v>
      </c>
      <c r="W273" t="s">
        <v>31</v>
      </c>
      <c r="Y273" s="1">
        <v>42509.509780092594</v>
      </c>
      <c r="Z273" s="1">
        <v>42542.621736111112</v>
      </c>
    </row>
    <row r="274" spans="1:27" x14ac:dyDescent="0.3">
      <c r="A274">
        <v>83799</v>
      </c>
      <c r="B274" t="s">
        <v>99</v>
      </c>
      <c r="C274" t="s">
        <v>34</v>
      </c>
      <c r="D274" t="s">
        <v>281</v>
      </c>
      <c r="E274" t="s">
        <v>303</v>
      </c>
      <c r="F274" t="s">
        <v>27</v>
      </c>
      <c r="G274" t="s">
        <v>49</v>
      </c>
      <c r="H274" t="s">
        <v>1014</v>
      </c>
      <c r="I274" t="s">
        <v>928</v>
      </c>
      <c r="J274" t="s">
        <v>794</v>
      </c>
      <c r="K274" t="s">
        <v>41</v>
      </c>
      <c r="L274" t="s">
        <v>32</v>
      </c>
      <c r="M274" t="s">
        <v>44</v>
      </c>
      <c r="N274" t="s">
        <v>31</v>
      </c>
      <c r="O274" t="s">
        <v>31</v>
      </c>
      <c r="R274" t="s">
        <v>235</v>
      </c>
      <c r="T274" t="s">
        <v>67</v>
      </c>
      <c r="U274" t="s">
        <v>45</v>
      </c>
      <c r="V274" t="s">
        <v>235</v>
      </c>
      <c r="W274" t="s">
        <v>31</v>
      </c>
      <c r="X274" t="s">
        <v>954</v>
      </c>
      <c r="Y274" s="1">
        <v>42521.48951388889</v>
      </c>
      <c r="Z274" s="1">
        <v>42529.127858796295</v>
      </c>
    </row>
    <row r="275" spans="1:27" x14ac:dyDescent="0.3">
      <c r="A275">
        <v>83912</v>
      </c>
      <c r="B275" t="s">
        <v>47</v>
      </c>
      <c r="C275" t="s">
        <v>34</v>
      </c>
      <c r="D275" t="s">
        <v>38</v>
      </c>
      <c r="E275" t="s">
        <v>24</v>
      </c>
      <c r="F275" t="s">
        <v>27</v>
      </c>
      <c r="G275" t="s">
        <v>42</v>
      </c>
      <c r="H275" t="s">
        <v>681</v>
      </c>
      <c r="I275" t="s">
        <v>56</v>
      </c>
      <c r="J275" t="s">
        <v>198</v>
      </c>
      <c r="K275" t="s">
        <v>41</v>
      </c>
      <c r="L275" t="s">
        <v>32</v>
      </c>
      <c r="M275" t="s">
        <v>51</v>
      </c>
      <c r="N275" t="s">
        <v>31</v>
      </c>
      <c r="O275" t="s">
        <v>402</v>
      </c>
      <c r="R275" t="s">
        <v>235</v>
      </c>
      <c r="T275" t="s">
        <v>55</v>
      </c>
      <c r="U275" t="s">
        <v>45</v>
      </c>
      <c r="V275" t="s">
        <v>26</v>
      </c>
      <c r="W275" t="s">
        <v>31</v>
      </c>
      <c r="Y275" s="1">
        <v>42523.140393518515</v>
      </c>
      <c r="Z275" s="1">
        <v>42635.344328703701</v>
      </c>
    </row>
    <row r="276" spans="1:27" x14ac:dyDescent="0.3">
      <c r="A276">
        <v>83916</v>
      </c>
      <c r="B276" t="s">
        <v>47</v>
      </c>
      <c r="C276" t="s">
        <v>34</v>
      </c>
      <c r="D276" t="s">
        <v>38</v>
      </c>
      <c r="E276" t="s">
        <v>24</v>
      </c>
      <c r="F276" t="s">
        <v>27</v>
      </c>
      <c r="G276" t="s">
        <v>49</v>
      </c>
      <c r="H276" t="s">
        <v>680</v>
      </c>
      <c r="I276" t="s">
        <v>335</v>
      </c>
      <c r="J276" t="s">
        <v>198</v>
      </c>
      <c r="K276" t="s">
        <v>41</v>
      </c>
      <c r="L276" t="s">
        <v>32</v>
      </c>
      <c r="M276" t="s">
        <v>94</v>
      </c>
      <c r="N276" t="s">
        <v>31</v>
      </c>
      <c r="O276" t="s">
        <v>31</v>
      </c>
      <c r="Q276" t="s">
        <v>679</v>
      </c>
      <c r="R276" t="s">
        <v>235</v>
      </c>
      <c r="T276" t="s">
        <v>43</v>
      </c>
      <c r="U276" t="s">
        <v>29</v>
      </c>
      <c r="V276" t="s">
        <v>26</v>
      </c>
      <c r="W276" t="s">
        <v>361</v>
      </c>
      <c r="X276" t="s">
        <v>504</v>
      </c>
      <c r="Y276" s="1">
        <v>42523.165462962963</v>
      </c>
      <c r="Z276" s="1">
        <v>42537.309050925927</v>
      </c>
    </row>
    <row r="277" spans="1:27" x14ac:dyDescent="0.3">
      <c r="A277">
        <v>84443</v>
      </c>
      <c r="B277" t="s">
        <v>61</v>
      </c>
      <c r="C277" t="s">
        <v>34</v>
      </c>
      <c r="D277" t="s">
        <v>38</v>
      </c>
      <c r="E277" t="s">
        <v>24</v>
      </c>
      <c r="F277" t="s">
        <v>27</v>
      </c>
      <c r="G277" t="s">
        <v>49</v>
      </c>
      <c r="H277" t="s">
        <v>678</v>
      </c>
      <c r="I277" t="s">
        <v>931</v>
      </c>
      <c r="J277" t="s">
        <v>61</v>
      </c>
      <c r="K277" t="s">
        <v>41</v>
      </c>
      <c r="L277" t="s">
        <v>32</v>
      </c>
      <c r="N277" t="s">
        <v>31</v>
      </c>
      <c r="O277" t="s">
        <v>31</v>
      </c>
      <c r="R277" t="s">
        <v>235</v>
      </c>
      <c r="T277" t="s">
        <v>43</v>
      </c>
      <c r="U277" t="s">
        <v>29</v>
      </c>
      <c r="V277" t="s">
        <v>26</v>
      </c>
      <c r="W277" t="s">
        <v>31</v>
      </c>
      <c r="Y277" s="1">
        <v>42533.999016203707</v>
      </c>
      <c r="Z277" s="1">
        <v>42541.945335648146</v>
      </c>
    </row>
    <row r="278" spans="1:27" x14ac:dyDescent="0.3">
      <c r="A278">
        <v>84447</v>
      </c>
      <c r="B278" t="s">
        <v>196</v>
      </c>
      <c r="C278" t="s">
        <v>34</v>
      </c>
      <c r="D278" t="s">
        <v>38</v>
      </c>
      <c r="E278" t="s">
        <v>24</v>
      </c>
      <c r="F278" t="s">
        <v>27</v>
      </c>
      <c r="G278" t="s">
        <v>120</v>
      </c>
      <c r="H278" t="s">
        <v>677</v>
      </c>
      <c r="I278" t="s">
        <v>196</v>
      </c>
      <c r="J278" t="s">
        <v>93</v>
      </c>
      <c r="K278" t="s">
        <v>41</v>
      </c>
      <c r="L278" t="s">
        <v>32</v>
      </c>
      <c r="M278" t="s">
        <v>57</v>
      </c>
      <c r="N278" t="s">
        <v>31</v>
      </c>
      <c r="O278" t="s">
        <v>280</v>
      </c>
      <c r="Q278" t="s">
        <v>552</v>
      </c>
      <c r="R278" t="s">
        <v>235</v>
      </c>
      <c r="T278" t="s">
        <v>43</v>
      </c>
      <c r="U278" t="s">
        <v>29</v>
      </c>
      <c r="V278" t="s">
        <v>26</v>
      </c>
      <c r="W278" t="s">
        <v>31</v>
      </c>
      <c r="Y278" s="1">
        <v>42534.004074074073</v>
      </c>
      <c r="Z278" s="1">
        <v>42566.034108796295</v>
      </c>
    </row>
    <row r="279" spans="1:27" x14ac:dyDescent="0.3">
      <c r="A279">
        <v>84451</v>
      </c>
      <c r="B279" t="s">
        <v>278</v>
      </c>
      <c r="C279" t="s">
        <v>34</v>
      </c>
      <c r="D279" t="s">
        <v>38</v>
      </c>
      <c r="E279" t="s">
        <v>24</v>
      </c>
      <c r="F279" t="s">
        <v>27</v>
      </c>
      <c r="G279" t="s">
        <v>42</v>
      </c>
      <c r="H279" t="s">
        <v>676</v>
      </c>
      <c r="I279" t="s">
        <v>278</v>
      </c>
      <c r="J279" t="s">
        <v>93</v>
      </c>
      <c r="K279" t="s">
        <v>41</v>
      </c>
      <c r="L279" t="s">
        <v>32</v>
      </c>
      <c r="N279" t="s">
        <v>31</v>
      </c>
      <c r="O279" t="s">
        <v>272</v>
      </c>
      <c r="Q279" t="s">
        <v>549</v>
      </c>
      <c r="R279" t="s">
        <v>235</v>
      </c>
      <c r="T279" t="s">
        <v>43</v>
      </c>
      <c r="U279" t="s">
        <v>29</v>
      </c>
      <c r="V279" t="s">
        <v>26</v>
      </c>
      <c r="W279" t="s">
        <v>31</v>
      </c>
      <c r="Y279" s="1">
        <v>42534.009375000001</v>
      </c>
      <c r="Z279" s="1">
        <v>42565.972442129627</v>
      </c>
    </row>
    <row r="280" spans="1:27" x14ac:dyDescent="0.3">
      <c r="A280">
        <v>84709</v>
      </c>
      <c r="B280" t="s">
        <v>142</v>
      </c>
      <c r="C280" t="s">
        <v>34</v>
      </c>
      <c r="D280" t="s">
        <v>243</v>
      </c>
      <c r="E280" t="s">
        <v>24</v>
      </c>
      <c r="F280" t="s">
        <v>27</v>
      </c>
      <c r="G280" t="s">
        <v>263</v>
      </c>
      <c r="H280" t="s">
        <v>675</v>
      </c>
      <c r="I280" t="s">
        <v>930</v>
      </c>
      <c r="J280" t="s">
        <v>198</v>
      </c>
      <c r="K280" t="s">
        <v>41</v>
      </c>
      <c r="L280" t="s">
        <v>240</v>
      </c>
      <c r="M280" t="s">
        <v>365</v>
      </c>
      <c r="N280" t="s">
        <v>31</v>
      </c>
      <c r="O280" t="s">
        <v>31</v>
      </c>
      <c r="P280">
        <v>11152</v>
      </c>
      <c r="Q280" t="s">
        <v>674</v>
      </c>
      <c r="R280" t="s">
        <v>235</v>
      </c>
      <c r="T280" t="s">
        <v>43</v>
      </c>
      <c r="U280" t="s">
        <v>37</v>
      </c>
      <c r="V280" t="s">
        <v>36</v>
      </c>
      <c r="W280" t="s">
        <v>361</v>
      </c>
      <c r="Y280" s="1">
        <v>42537.239953703705</v>
      </c>
      <c r="Z280" s="1">
        <v>42774.080937500003</v>
      </c>
    </row>
    <row r="281" spans="1:27" x14ac:dyDescent="0.3">
      <c r="A281">
        <v>84766</v>
      </c>
      <c r="B281" t="s">
        <v>150</v>
      </c>
      <c r="C281" t="s">
        <v>34</v>
      </c>
      <c r="D281" t="s">
        <v>53</v>
      </c>
      <c r="E281" t="s">
        <v>24</v>
      </c>
      <c r="F281" t="s">
        <v>27</v>
      </c>
      <c r="G281" t="s">
        <v>42</v>
      </c>
      <c r="H281" t="s">
        <v>673</v>
      </c>
      <c r="I281" t="s">
        <v>929</v>
      </c>
      <c r="J281" t="s">
        <v>150</v>
      </c>
      <c r="K281" t="s">
        <v>41</v>
      </c>
      <c r="L281" t="s">
        <v>32</v>
      </c>
      <c r="M281" t="s">
        <v>104</v>
      </c>
      <c r="N281" t="s">
        <v>31</v>
      </c>
      <c r="O281" t="s">
        <v>272</v>
      </c>
      <c r="Q281" t="s">
        <v>672</v>
      </c>
      <c r="R281" t="s">
        <v>235</v>
      </c>
      <c r="T281" t="s">
        <v>55</v>
      </c>
      <c r="U281" t="s">
        <v>37</v>
      </c>
      <c r="V281" t="s">
        <v>26</v>
      </c>
      <c r="W281" t="s">
        <v>31</v>
      </c>
      <c r="Y281" s="1">
        <v>42537.987962962965</v>
      </c>
      <c r="Z281" s="1">
        <v>42544.288321759261</v>
      </c>
    </row>
    <row r="282" spans="1:27" x14ac:dyDescent="0.3">
      <c r="A282">
        <v>84866</v>
      </c>
      <c r="B282" t="s">
        <v>155</v>
      </c>
      <c r="C282" t="s">
        <v>34</v>
      </c>
      <c r="D282" t="s">
        <v>225</v>
      </c>
      <c r="E282" t="s">
        <v>24</v>
      </c>
      <c r="F282" t="s">
        <v>27</v>
      </c>
      <c r="G282" t="s">
        <v>49</v>
      </c>
      <c r="H282" t="s">
        <v>671</v>
      </c>
      <c r="J282" t="s">
        <v>670</v>
      </c>
      <c r="K282" t="s">
        <v>41</v>
      </c>
      <c r="L282" t="s">
        <v>32</v>
      </c>
      <c r="M282" t="s">
        <v>185</v>
      </c>
      <c r="N282" t="s">
        <v>31</v>
      </c>
      <c r="O282" t="s">
        <v>409</v>
      </c>
      <c r="R282" t="s">
        <v>235</v>
      </c>
      <c r="T282" t="s">
        <v>43</v>
      </c>
      <c r="U282" t="s">
        <v>45</v>
      </c>
      <c r="V282" t="s">
        <v>235</v>
      </c>
      <c r="W282" t="s">
        <v>31</v>
      </c>
      <c r="Y282" s="1">
        <v>42541.350648148145</v>
      </c>
      <c r="Z282" s="1">
        <v>42634.315960648149</v>
      </c>
    </row>
    <row r="283" spans="1:27" x14ac:dyDescent="0.3">
      <c r="A283">
        <v>85104</v>
      </c>
      <c r="B283" t="s">
        <v>702</v>
      </c>
      <c r="C283" t="s">
        <v>34</v>
      </c>
      <c r="D283" t="s">
        <v>1013</v>
      </c>
      <c r="E283" t="s">
        <v>149</v>
      </c>
      <c r="F283" t="s">
        <v>27</v>
      </c>
      <c r="G283" t="s">
        <v>187</v>
      </c>
      <c r="H283" t="s">
        <v>1012</v>
      </c>
      <c r="I283" t="s">
        <v>188</v>
      </c>
      <c r="J283" t="s">
        <v>962</v>
      </c>
      <c r="K283" t="s">
        <v>41</v>
      </c>
      <c r="L283" t="s">
        <v>32</v>
      </c>
      <c r="N283" t="s">
        <v>31</v>
      </c>
      <c r="O283" t="s">
        <v>31</v>
      </c>
      <c r="R283" t="s">
        <v>235</v>
      </c>
      <c r="T283" t="s">
        <v>43</v>
      </c>
      <c r="U283" t="s">
        <v>45</v>
      </c>
      <c r="V283" t="s">
        <v>235</v>
      </c>
      <c r="W283" t="s">
        <v>31</v>
      </c>
      <c r="Y283" s="1">
        <v>42544.445532407408</v>
      </c>
      <c r="Z283" s="1">
        <v>42598.000277777777</v>
      </c>
      <c r="AA283" t="s">
        <v>232</v>
      </c>
    </row>
    <row r="284" spans="1:27" x14ac:dyDescent="0.3">
      <c r="A284">
        <v>85252</v>
      </c>
      <c r="B284" t="s">
        <v>47</v>
      </c>
      <c r="C284" t="s">
        <v>34</v>
      </c>
      <c r="D284" t="s">
        <v>38</v>
      </c>
      <c r="E284" t="s">
        <v>24</v>
      </c>
      <c r="F284" t="s">
        <v>27</v>
      </c>
      <c r="G284" t="s">
        <v>35</v>
      </c>
      <c r="H284" t="s">
        <v>669</v>
      </c>
      <c r="I284" t="s">
        <v>47</v>
      </c>
      <c r="J284" t="s">
        <v>47</v>
      </c>
      <c r="K284" t="s">
        <v>41</v>
      </c>
      <c r="L284" t="s">
        <v>32</v>
      </c>
      <c r="M284" t="s">
        <v>44</v>
      </c>
      <c r="N284" t="s">
        <v>31</v>
      </c>
      <c r="O284" t="s">
        <v>176</v>
      </c>
      <c r="R284" t="s">
        <v>235</v>
      </c>
      <c r="T284" t="s">
        <v>43</v>
      </c>
      <c r="U284" t="s">
        <v>29</v>
      </c>
      <c r="V284" t="s">
        <v>26</v>
      </c>
      <c r="W284" t="s">
        <v>361</v>
      </c>
      <c r="X284" t="s">
        <v>504</v>
      </c>
      <c r="Y284" s="1">
        <v>42549.018506944441</v>
      </c>
      <c r="Z284" s="1">
        <v>42551.023020833331</v>
      </c>
    </row>
    <row r="285" spans="1:27" x14ac:dyDescent="0.3">
      <c r="A285">
        <v>85415</v>
      </c>
      <c r="B285" t="s">
        <v>144</v>
      </c>
      <c r="C285" t="s">
        <v>34</v>
      </c>
      <c r="D285" t="s">
        <v>38</v>
      </c>
      <c r="E285" t="s">
        <v>24</v>
      </c>
      <c r="F285" t="s">
        <v>27</v>
      </c>
      <c r="G285" t="s">
        <v>49</v>
      </c>
      <c r="H285" t="s">
        <v>668</v>
      </c>
      <c r="I285" t="s">
        <v>335</v>
      </c>
      <c r="J285" t="s">
        <v>144</v>
      </c>
      <c r="K285" t="s">
        <v>41</v>
      </c>
      <c r="L285" t="s">
        <v>32</v>
      </c>
      <c r="M285" t="s">
        <v>239</v>
      </c>
      <c r="N285" t="s">
        <v>31</v>
      </c>
      <c r="O285" t="s">
        <v>271</v>
      </c>
      <c r="R285" t="s">
        <v>235</v>
      </c>
      <c r="T285" t="s">
        <v>43</v>
      </c>
      <c r="U285" t="s">
        <v>29</v>
      </c>
      <c r="V285" t="s">
        <v>26</v>
      </c>
      <c r="W285" t="s">
        <v>31</v>
      </c>
      <c r="X285" t="s">
        <v>504</v>
      </c>
      <c r="Y285" s="1">
        <v>42550.972754629627</v>
      </c>
      <c r="Z285" s="1">
        <v>42550.980636574073</v>
      </c>
    </row>
    <row r="286" spans="1:27" x14ac:dyDescent="0.3">
      <c r="A286">
        <v>85982</v>
      </c>
      <c r="B286" t="s">
        <v>33</v>
      </c>
      <c r="C286" t="s">
        <v>34</v>
      </c>
      <c r="D286" t="s">
        <v>38</v>
      </c>
      <c r="E286" t="s">
        <v>24</v>
      </c>
      <c r="F286" t="s">
        <v>27</v>
      </c>
      <c r="G286" t="s">
        <v>42</v>
      </c>
      <c r="H286" t="s">
        <v>666</v>
      </c>
      <c r="I286" t="s">
        <v>50</v>
      </c>
      <c r="J286" t="s">
        <v>198</v>
      </c>
      <c r="K286" t="s">
        <v>41</v>
      </c>
      <c r="L286" t="s">
        <v>32</v>
      </c>
      <c r="M286" t="s">
        <v>94</v>
      </c>
      <c r="N286" t="s">
        <v>31</v>
      </c>
      <c r="O286" t="s">
        <v>667</v>
      </c>
      <c r="Q286" t="s">
        <v>665</v>
      </c>
      <c r="R286" t="s">
        <v>235</v>
      </c>
      <c r="T286" t="s">
        <v>55</v>
      </c>
      <c r="U286" t="s">
        <v>37</v>
      </c>
      <c r="V286" t="s">
        <v>36</v>
      </c>
      <c r="W286" t="s">
        <v>31</v>
      </c>
      <c r="X286" t="s">
        <v>504</v>
      </c>
      <c r="Y286" s="1">
        <v>42562.968912037039</v>
      </c>
      <c r="Z286" s="1">
        <v>42570.028946759259</v>
      </c>
    </row>
    <row r="287" spans="1:27" x14ac:dyDescent="0.3">
      <c r="A287">
        <v>86273</v>
      </c>
      <c r="B287" t="s">
        <v>69</v>
      </c>
      <c r="C287" t="s">
        <v>34</v>
      </c>
      <c r="D287" t="s">
        <v>71</v>
      </c>
      <c r="E287" t="s">
        <v>24</v>
      </c>
      <c r="F287" t="s">
        <v>27</v>
      </c>
      <c r="G287" t="s">
        <v>42</v>
      </c>
      <c r="H287" t="s">
        <v>664</v>
      </c>
      <c r="I287" t="s">
        <v>70</v>
      </c>
      <c r="J287" t="s">
        <v>69</v>
      </c>
      <c r="K287" t="s">
        <v>41</v>
      </c>
      <c r="L287" t="s">
        <v>32</v>
      </c>
      <c r="M287" t="s">
        <v>369</v>
      </c>
      <c r="N287" t="s">
        <v>31</v>
      </c>
      <c r="O287" t="s">
        <v>425</v>
      </c>
      <c r="Q287" t="s">
        <v>663</v>
      </c>
      <c r="R287" t="s">
        <v>235</v>
      </c>
      <c r="T287" t="s">
        <v>43</v>
      </c>
      <c r="U287" t="s">
        <v>29</v>
      </c>
      <c r="V287" t="s">
        <v>235</v>
      </c>
      <c r="W287" t="s">
        <v>31</v>
      </c>
      <c r="Y287" s="1">
        <v>42569.241226851853</v>
      </c>
      <c r="Z287" s="1">
        <v>42599.128472222219</v>
      </c>
    </row>
    <row r="288" spans="1:27" x14ac:dyDescent="0.3">
      <c r="A288">
        <v>86411</v>
      </c>
      <c r="B288" t="s">
        <v>54</v>
      </c>
      <c r="C288" t="s">
        <v>34</v>
      </c>
      <c r="D288" t="s">
        <v>281</v>
      </c>
      <c r="E288" t="s">
        <v>24</v>
      </c>
      <c r="F288" t="s">
        <v>27</v>
      </c>
      <c r="G288" t="s">
        <v>49</v>
      </c>
      <c r="H288" t="s">
        <v>662</v>
      </c>
      <c r="I288" t="s">
        <v>928</v>
      </c>
      <c r="J288" t="s">
        <v>660</v>
      </c>
      <c r="K288" t="s">
        <v>41</v>
      </c>
      <c r="L288" t="s">
        <v>32</v>
      </c>
      <c r="M288" t="s">
        <v>44</v>
      </c>
      <c r="N288" t="s">
        <v>31</v>
      </c>
      <c r="O288" t="s">
        <v>31</v>
      </c>
      <c r="R288" t="s">
        <v>235</v>
      </c>
      <c r="T288" t="s">
        <v>43</v>
      </c>
      <c r="U288" t="s">
        <v>45</v>
      </c>
      <c r="V288" t="s">
        <v>235</v>
      </c>
      <c r="W288" t="s">
        <v>31</v>
      </c>
      <c r="X288" t="s">
        <v>659</v>
      </c>
      <c r="Y288" s="1">
        <v>42571.131006944444</v>
      </c>
      <c r="Z288" s="1">
        <v>42635.009837962964</v>
      </c>
      <c r="AA288" t="s">
        <v>232</v>
      </c>
    </row>
    <row r="289" spans="1:27" x14ac:dyDescent="0.3">
      <c r="A289">
        <v>86690</v>
      </c>
      <c r="B289" t="s">
        <v>926</v>
      </c>
      <c r="C289" t="s">
        <v>34</v>
      </c>
      <c r="D289" t="s">
        <v>225</v>
      </c>
      <c r="E289" t="s">
        <v>262</v>
      </c>
      <c r="F289" t="s">
        <v>387</v>
      </c>
      <c r="G289" t="s">
        <v>42</v>
      </c>
      <c r="H289" t="s">
        <v>1011</v>
      </c>
      <c r="I289" t="s">
        <v>349</v>
      </c>
      <c r="J289" t="s">
        <v>926</v>
      </c>
      <c r="K289" t="s">
        <v>41</v>
      </c>
      <c r="L289" t="s">
        <v>32</v>
      </c>
      <c r="M289" t="s">
        <v>44</v>
      </c>
      <c r="N289" t="s">
        <v>31</v>
      </c>
      <c r="O289" t="s">
        <v>31</v>
      </c>
      <c r="R289" t="s">
        <v>235</v>
      </c>
      <c r="T289" t="s">
        <v>43</v>
      </c>
      <c r="U289" t="s">
        <v>37</v>
      </c>
      <c r="V289" t="s">
        <v>235</v>
      </c>
      <c r="W289" t="s">
        <v>31</v>
      </c>
      <c r="Y289" s="1">
        <v>42577.854594907411</v>
      </c>
      <c r="Z289" s="1">
        <v>42726.303206018521</v>
      </c>
    </row>
    <row r="290" spans="1:27" x14ac:dyDescent="0.3">
      <c r="A290">
        <v>86872</v>
      </c>
      <c r="B290" t="s">
        <v>54</v>
      </c>
      <c r="C290" t="s">
        <v>34</v>
      </c>
      <c r="D290" t="s">
        <v>281</v>
      </c>
      <c r="E290" t="s">
        <v>24</v>
      </c>
      <c r="F290" t="s">
        <v>27</v>
      </c>
      <c r="G290" t="s">
        <v>49</v>
      </c>
      <c r="H290" t="s">
        <v>661</v>
      </c>
      <c r="J290" t="s">
        <v>660</v>
      </c>
      <c r="K290" t="s">
        <v>41</v>
      </c>
      <c r="L290" t="s">
        <v>32</v>
      </c>
      <c r="M290" t="s">
        <v>44</v>
      </c>
      <c r="N290" t="s">
        <v>31</v>
      </c>
      <c r="O290" t="s">
        <v>31</v>
      </c>
      <c r="R290" t="s">
        <v>235</v>
      </c>
      <c r="T290" t="s">
        <v>43</v>
      </c>
      <c r="U290" t="s">
        <v>45</v>
      </c>
      <c r="V290" t="s">
        <v>235</v>
      </c>
      <c r="W290" t="s">
        <v>31</v>
      </c>
      <c r="X290" t="s">
        <v>659</v>
      </c>
      <c r="Y290" s="1">
        <v>42580.148425925923</v>
      </c>
      <c r="Z290" s="1">
        <v>42632.038761574076</v>
      </c>
    </row>
    <row r="291" spans="1:27" x14ac:dyDescent="0.3">
      <c r="A291">
        <v>87085</v>
      </c>
      <c r="B291" t="s">
        <v>253</v>
      </c>
      <c r="C291" t="s">
        <v>34</v>
      </c>
      <c r="D291" t="s">
        <v>225</v>
      </c>
      <c r="E291" t="s">
        <v>262</v>
      </c>
      <c r="F291" t="s">
        <v>27</v>
      </c>
      <c r="G291" t="s">
        <v>42</v>
      </c>
      <c r="H291" t="s">
        <v>1010</v>
      </c>
      <c r="J291" t="s">
        <v>751</v>
      </c>
      <c r="K291" t="s">
        <v>41</v>
      </c>
      <c r="L291" t="s">
        <v>32</v>
      </c>
      <c r="M291" t="s">
        <v>44</v>
      </c>
      <c r="N291" t="s">
        <v>31</v>
      </c>
      <c r="O291" t="s">
        <v>465</v>
      </c>
      <c r="R291" t="s">
        <v>235</v>
      </c>
      <c r="T291" t="s">
        <v>55</v>
      </c>
      <c r="U291" t="s">
        <v>45</v>
      </c>
      <c r="V291" t="s">
        <v>235</v>
      </c>
      <c r="W291" t="s">
        <v>31</v>
      </c>
      <c r="X291" t="s">
        <v>640</v>
      </c>
      <c r="Y291" s="1">
        <v>42586.024282407408</v>
      </c>
      <c r="Z291" s="1">
        <v>42620.218553240738</v>
      </c>
    </row>
    <row r="292" spans="1:27" x14ac:dyDescent="0.3">
      <c r="A292">
        <v>87156</v>
      </c>
      <c r="B292" t="s">
        <v>142</v>
      </c>
      <c r="C292" t="s">
        <v>34</v>
      </c>
      <c r="D292" t="s">
        <v>243</v>
      </c>
      <c r="E292" t="s">
        <v>262</v>
      </c>
      <c r="F292" t="s">
        <v>27</v>
      </c>
      <c r="G292" t="s">
        <v>49</v>
      </c>
      <c r="H292" t="s">
        <v>1009</v>
      </c>
      <c r="J292" t="s">
        <v>330</v>
      </c>
      <c r="K292" t="s">
        <v>41</v>
      </c>
      <c r="L292" t="s">
        <v>32</v>
      </c>
      <c r="M292" t="s">
        <v>57</v>
      </c>
      <c r="N292" t="s">
        <v>31</v>
      </c>
      <c r="O292" t="s">
        <v>31</v>
      </c>
      <c r="R292" t="s">
        <v>235</v>
      </c>
      <c r="T292" t="s">
        <v>43</v>
      </c>
      <c r="U292" t="s">
        <v>37</v>
      </c>
      <c r="V292" t="s">
        <v>235</v>
      </c>
      <c r="W292" t="s">
        <v>31</v>
      </c>
      <c r="Y292" s="1">
        <v>42586.921932870369</v>
      </c>
      <c r="Z292" s="1">
        <v>42591.486041666663</v>
      </c>
    </row>
    <row r="293" spans="1:27" x14ac:dyDescent="0.3">
      <c r="A293">
        <v>88174</v>
      </c>
      <c r="B293" t="s">
        <v>72</v>
      </c>
      <c r="C293" t="s">
        <v>34</v>
      </c>
      <c r="D293" t="s">
        <v>53</v>
      </c>
      <c r="E293" t="s">
        <v>24</v>
      </c>
      <c r="F293" t="s">
        <v>27</v>
      </c>
      <c r="G293" t="s">
        <v>42</v>
      </c>
      <c r="H293" t="s">
        <v>657</v>
      </c>
      <c r="I293" t="s">
        <v>72</v>
      </c>
      <c r="J293" t="s">
        <v>93</v>
      </c>
      <c r="K293" t="s">
        <v>41</v>
      </c>
      <c r="L293" t="s">
        <v>32</v>
      </c>
      <c r="M293" t="s">
        <v>658</v>
      </c>
      <c r="N293" t="s">
        <v>31</v>
      </c>
      <c r="O293" t="s">
        <v>402</v>
      </c>
      <c r="R293" t="s">
        <v>235</v>
      </c>
      <c r="T293" t="s">
        <v>43</v>
      </c>
      <c r="U293" t="s">
        <v>29</v>
      </c>
      <c r="V293" t="s">
        <v>26</v>
      </c>
      <c r="W293" t="s">
        <v>31</v>
      </c>
      <c r="Y293" s="1">
        <v>42608.175208333334</v>
      </c>
      <c r="Z293" s="1">
        <v>42677.013935185183</v>
      </c>
    </row>
    <row r="294" spans="1:27" x14ac:dyDescent="0.3">
      <c r="A294">
        <v>89073</v>
      </c>
      <c r="B294" t="s">
        <v>142</v>
      </c>
      <c r="C294" t="s">
        <v>34</v>
      </c>
      <c r="D294" t="s">
        <v>53</v>
      </c>
      <c r="E294" t="s">
        <v>24</v>
      </c>
      <c r="F294" t="s">
        <v>27</v>
      </c>
      <c r="G294" t="s">
        <v>115</v>
      </c>
      <c r="H294" t="s">
        <v>656</v>
      </c>
      <c r="J294" t="s">
        <v>330</v>
      </c>
      <c r="K294" t="s">
        <v>41</v>
      </c>
      <c r="L294" t="s">
        <v>32</v>
      </c>
      <c r="M294" t="s">
        <v>51</v>
      </c>
      <c r="N294" t="s">
        <v>31</v>
      </c>
      <c r="O294" t="s">
        <v>420</v>
      </c>
      <c r="R294" t="s">
        <v>235</v>
      </c>
      <c r="S294" t="s">
        <v>235</v>
      </c>
      <c r="T294" t="s">
        <v>55</v>
      </c>
      <c r="U294" t="s">
        <v>37</v>
      </c>
      <c r="V294" t="s">
        <v>235</v>
      </c>
      <c r="W294" t="s">
        <v>31</v>
      </c>
      <c r="Y294" s="1">
        <v>42628.206319444442</v>
      </c>
      <c r="Z294" s="1">
        <v>42628.396145833336</v>
      </c>
    </row>
    <row r="295" spans="1:27" x14ac:dyDescent="0.3">
      <c r="A295">
        <v>89674</v>
      </c>
      <c r="B295" t="s">
        <v>99</v>
      </c>
      <c r="C295" t="s">
        <v>34</v>
      </c>
      <c r="D295" t="s">
        <v>225</v>
      </c>
      <c r="E295" t="s">
        <v>262</v>
      </c>
      <c r="F295" t="s">
        <v>27</v>
      </c>
      <c r="G295" t="s">
        <v>42</v>
      </c>
      <c r="H295" t="s">
        <v>1008</v>
      </c>
      <c r="J295" t="s">
        <v>751</v>
      </c>
      <c r="K295" t="s">
        <v>41</v>
      </c>
      <c r="L295" t="s">
        <v>32</v>
      </c>
      <c r="M295" t="s">
        <v>44</v>
      </c>
      <c r="N295" t="s">
        <v>31</v>
      </c>
      <c r="O295" t="s">
        <v>31</v>
      </c>
      <c r="R295" t="s">
        <v>235</v>
      </c>
      <c r="T295" t="s">
        <v>55</v>
      </c>
      <c r="U295" t="s">
        <v>37</v>
      </c>
      <c r="V295" t="s">
        <v>235</v>
      </c>
      <c r="W295" t="s">
        <v>31</v>
      </c>
      <c r="Y295" s="1">
        <v>42640.148425925923</v>
      </c>
      <c r="Z295" s="1">
        <v>42641.068553240744</v>
      </c>
    </row>
    <row r="296" spans="1:27" x14ac:dyDescent="0.3">
      <c r="A296">
        <v>91269</v>
      </c>
      <c r="B296" t="s">
        <v>82</v>
      </c>
      <c r="C296" t="s">
        <v>34</v>
      </c>
      <c r="D296" t="s">
        <v>225</v>
      </c>
      <c r="E296" t="s">
        <v>24</v>
      </c>
      <c r="F296" t="s">
        <v>27</v>
      </c>
      <c r="G296" t="s">
        <v>42</v>
      </c>
      <c r="H296" t="s">
        <v>655</v>
      </c>
      <c r="I296" t="s">
        <v>926</v>
      </c>
      <c r="J296" t="s">
        <v>82</v>
      </c>
      <c r="K296" t="s">
        <v>41</v>
      </c>
      <c r="L296" t="s">
        <v>32</v>
      </c>
      <c r="M296" t="s">
        <v>369</v>
      </c>
      <c r="N296" t="s">
        <v>31</v>
      </c>
      <c r="O296" t="s">
        <v>31</v>
      </c>
      <c r="Q296" t="s">
        <v>653</v>
      </c>
      <c r="R296" t="s">
        <v>235</v>
      </c>
      <c r="T296" t="s">
        <v>43</v>
      </c>
      <c r="U296" t="s">
        <v>37</v>
      </c>
      <c r="V296" t="s">
        <v>26</v>
      </c>
      <c r="W296" t="s">
        <v>31</v>
      </c>
      <c r="X296" t="s">
        <v>640</v>
      </c>
      <c r="Y296" s="1">
        <v>42668.281886574077</v>
      </c>
      <c r="Z296" s="1">
        <v>42703.383645833332</v>
      </c>
    </row>
    <row r="297" spans="1:27" x14ac:dyDescent="0.3">
      <c r="A297">
        <v>91273</v>
      </c>
      <c r="B297" t="s">
        <v>82</v>
      </c>
      <c r="C297" t="s">
        <v>34</v>
      </c>
      <c r="D297" t="s">
        <v>225</v>
      </c>
      <c r="E297" t="s">
        <v>24</v>
      </c>
      <c r="F297" t="s">
        <v>27</v>
      </c>
      <c r="G297" t="s">
        <v>42</v>
      </c>
      <c r="H297" t="s">
        <v>654</v>
      </c>
      <c r="I297" t="s">
        <v>926</v>
      </c>
      <c r="J297" t="s">
        <v>82</v>
      </c>
      <c r="K297" t="s">
        <v>41</v>
      </c>
      <c r="L297" t="s">
        <v>32</v>
      </c>
      <c r="M297" t="s">
        <v>369</v>
      </c>
      <c r="N297" t="s">
        <v>31</v>
      </c>
      <c r="O297" t="s">
        <v>31</v>
      </c>
      <c r="Q297" t="s">
        <v>653</v>
      </c>
      <c r="R297" t="s">
        <v>235</v>
      </c>
      <c r="T297" t="s">
        <v>43</v>
      </c>
      <c r="U297" t="s">
        <v>37</v>
      </c>
      <c r="V297" t="s">
        <v>26</v>
      </c>
      <c r="W297" t="s">
        <v>31</v>
      </c>
      <c r="X297" t="s">
        <v>640</v>
      </c>
      <c r="Y297" s="1">
        <v>42668.283310185187</v>
      </c>
      <c r="Z297" s="1">
        <v>42703.382905092592</v>
      </c>
    </row>
    <row r="298" spans="1:27" x14ac:dyDescent="0.3">
      <c r="A298">
        <v>91363</v>
      </c>
      <c r="B298" t="s">
        <v>82</v>
      </c>
      <c r="C298" t="s">
        <v>34</v>
      </c>
      <c r="D298" t="s">
        <v>225</v>
      </c>
      <c r="E298" t="s">
        <v>24</v>
      </c>
      <c r="F298" t="s">
        <v>27</v>
      </c>
      <c r="G298" t="s">
        <v>42</v>
      </c>
      <c r="H298" t="s">
        <v>652</v>
      </c>
      <c r="I298" t="s">
        <v>926</v>
      </c>
      <c r="J298" t="s">
        <v>99</v>
      </c>
      <c r="K298" t="s">
        <v>41</v>
      </c>
      <c r="L298" t="s">
        <v>32</v>
      </c>
      <c r="M298" t="s">
        <v>369</v>
      </c>
      <c r="N298" t="s">
        <v>31</v>
      </c>
      <c r="O298" t="s">
        <v>570</v>
      </c>
      <c r="R298" t="s">
        <v>235</v>
      </c>
      <c r="T298" t="s">
        <v>43</v>
      </c>
      <c r="U298" t="s">
        <v>29</v>
      </c>
      <c r="V298" t="s">
        <v>26</v>
      </c>
      <c r="W298" t="s">
        <v>456</v>
      </c>
      <c r="X298" t="s">
        <v>640</v>
      </c>
      <c r="Y298" s="1">
        <v>42669.186099537037</v>
      </c>
      <c r="Z298" s="1">
        <v>42703.383472222224</v>
      </c>
    </row>
    <row r="299" spans="1:27" x14ac:dyDescent="0.3">
      <c r="A299">
        <v>91647</v>
      </c>
      <c r="B299" t="s">
        <v>99</v>
      </c>
      <c r="C299" t="s">
        <v>34</v>
      </c>
      <c r="D299" t="s">
        <v>225</v>
      </c>
      <c r="E299" t="s">
        <v>262</v>
      </c>
      <c r="F299" t="s">
        <v>27</v>
      </c>
      <c r="G299" t="s">
        <v>187</v>
      </c>
      <c r="H299" t="s">
        <v>1007</v>
      </c>
      <c r="I299" t="s">
        <v>219</v>
      </c>
      <c r="J299" t="s">
        <v>148</v>
      </c>
      <c r="K299" t="s">
        <v>41</v>
      </c>
      <c r="L299" t="s">
        <v>32</v>
      </c>
      <c r="N299" t="s">
        <v>31</v>
      </c>
      <c r="O299" t="s">
        <v>31</v>
      </c>
      <c r="Q299" t="s">
        <v>366</v>
      </c>
      <c r="R299" t="s">
        <v>235</v>
      </c>
      <c r="T299" t="s">
        <v>43</v>
      </c>
      <c r="U299" t="s">
        <v>29</v>
      </c>
      <c r="V299" t="s">
        <v>26</v>
      </c>
      <c r="W299" t="s">
        <v>31</v>
      </c>
      <c r="Y299" s="1">
        <v>42676.007071759261</v>
      </c>
      <c r="Z299" s="1">
        <v>42676.011354166665</v>
      </c>
    </row>
    <row r="300" spans="1:27" x14ac:dyDescent="0.3">
      <c r="A300">
        <v>91685</v>
      </c>
      <c r="B300" t="s">
        <v>82</v>
      </c>
      <c r="C300" t="s">
        <v>34</v>
      </c>
      <c r="D300" t="s">
        <v>225</v>
      </c>
      <c r="E300" t="s">
        <v>24</v>
      </c>
      <c r="F300" t="s">
        <v>27</v>
      </c>
      <c r="G300" t="s">
        <v>42</v>
      </c>
      <c r="H300" t="s">
        <v>651</v>
      </c>
      <c r="I300" t="s">
        <v>751</v>
      </c>
      <c r="J300" t="s">
        <v>82</v>
      </c>
      <c r="K300" t="s">
        <v>41</v>
      </c>
      <c r="L300" t="s">
        <v>32</v>
      </c>
      <c r="M300" t="s">
        <v>369</v>
      </c>
      <c r="N300" t="s">
        <v>31</v>
      </c>
      <c r="O300" t="s">
        <v>31</v>
      </c>
      <c r="R300" t="s">
        <v>235</v>
      </c>
      <c r="T300" t="s">
        <v>67</v>
      </c>
      <c r="U300" t="s">
        <v>45</v>
      </c>
      <c r="V300" t="s">
        <v>235</v>
      </c>
      <c r="W300" t="s">
        <v>31</v>
      </c>
      <c r="X300" t="s">
        <v>640</v>
      </c>
      <c r="Y300" s="1">
        <v>42676.190069444441</v>
      </c>
      <c r="Z300" s="1">
        <v>42703.382476851853</v>
      </c>
    </row>
    <row r="301" spans="1:27" x14ac:dyDescent="0.3">
      <c r="A301">
        <v>91689</v>
      </c>
      <c r="B301" t="s">
        <v>82</v>
      </c>
      <c r="C301" t="s">
        <v>34</v>
      </c>
      <c r="D301" t="s">
        <v>225</v>
      </c>
      <c r="E301" t="s">
        <v>24</v>
      </c>
      <c r="F301" t="s">
        <v>27</v>
      </c>
      <c r="G301" t="s">
        <v>42</v>
      </c>
      <c r="H301" t="s">
        <v>650</v>
      </c>
      <c r="I301" t="s">
        <v>926</v>
      </c>
      <c r="J301" t="s">
        <v>82</v>
      </c>
      <c r="K301" t="s">
        <v>41</v>
      </c>
      <c r="L301" t="s">
        <v>32</v>
      </c>
      <c r="M301" t="s">
        <v>369</v>
      </c>
      <c r="N301" t="s">
        <v>31</v>
      </c>
      <c r="O301" t="s">
        <v>31</v>
      </c>
      <c r="R301" t="s">
        <v>235</v>
      </c>
      <c r="T301" t="s">
        <v>67</v>
      </c>
      <c r="U301" t="s">
        <v>37</v>
      </c>
      <c r="V301" t="s">
        <v>235</v>
      </c>
      <c r="W301" t="s">
        <v>31</v>
      </c>
      <c r="X301" t="s">
        <v>640</v>
      </c>
      <c r="Y301" s="1">
        <v>42676.201458333337</v>
      </c>
      <c r="Z301" s="1">
        <v>42703.382280092592</v>
      </c>
    </row>
    <row r="302" spans="1:27" x14ac:dyDescent="0.3">
      <c r="A302">
        <v>91691</v>
      </c>
      <c r="B302" t="s">
        <v>82</v>
      </c>
      <c r="C302" t="s">
        <v>34</v>
      </c>
      <c r="D302" t="s">
        <v>225</v>
      </c>
      <c r="E302" t="s">
        <v>24</v>
      </c>
      <c r="F302" t="s">
        <v>27</v>
      </c>
      <c r="G302" t="s">
        <v>42</v>
      </c>
      <c r="H302" t="s">
        <v>649</v>
      </c>
      <c r="I302" t="s">
        <v>926</v>
      </c>
      <c r="J302" t="s">
        <v>82</v>
      </c>
      <c r="K302" t="s">
        <v>41</v>
      </c>
      <c r="L302" t="s">
        <v>32</v>
      </c>
      <c r="M302" t="s">
        <v>369</v>
      </c>
      <c r="N302" t="s">
        <v>31</v>
      </c>
      <c r="O302" t="s">
        <v>31</v>
      </c>
      <c r="R302" t="s">
        <v>235</v>
      </c>
      <c r="T302" t="s">
        <v>43</v>
      </c>
      <c r="U302" t="s">
        <v>37</v>
      </c>
      <c r="V302" t="s">
        <v>235</v>
      </c>
      <c r="W302" t="s">
        <v>31</v>
      </c>
      <c r="X302" t="s">
        <v>640</v>
      </c>
      <c r="Y302" s="1">
        <v>42676.205740740741</v>
      </c>
      <c r="Z302" s="1">
        <v>42703.382025462961</v>
      </c>
    </row>
    <row r="303" spans="1:27" x14ac:dyDescent="0.3">
      <c r="A303">
        <v>91695</v>
      </c>
      <c r="B303" t="s">
        <v>82</v>
      </c>
      <c r="C303" t="s">
        <v>34</v>
      </c>
      <c r="D303" t="s">
        <v>225</v>
      </c>
      <c r="E303" t="s">
        <v>24</v>
      </c>
      <c r="F303" t="s">
        <v>27</v>
      </c>
      <c r="G303" t="s">
        <v>42</v>
      </c>
      <c r="H303" t="s">
        <v>648</v>
      </c>
      <c r="I303" t="s">
        <v>926</v>
      </c>
      <c r="J303" t="s">
        <v>82</v>
      </c>
      <c r="K303" t="s">
        <v>41</v>
      </c>
      <c r="L303" t="s">
        <v>32</v>
      </c>
      <c r="M303" t="s">
        <v>369</v>
      </c>
      <c r="N303" t="s">
        <v>31</v>
      </c>
      <c r="O303" t="s">
        <v>31</v>
      </c>
      <c r="Q303" t="s">
        <v>647</v>
      </c>
      <c r="R303" t="s">
        <v>235</v>
      </c>
      <c r="T303" t="s">
        <v>43</v>
      </c>
      <c r="U303" t="s">
        <v>37</v>
      </c>
      <c r="V303" t="s">
        <v>235</v>
      </c>
      <c r="W303" t="s">
        <v>31</v>
      </c>
      <c r="X303" t="s">
        <v>640</v>
      </c>
      <c r="Y303" s="1">
        <v>42676.226921296293</v>
      </c>
      <c r="Z303" s="1">
        <v>42703.381805555553</v>
      </c>
    </row>
    <row r="304" spans="1:27" x14ac:dyDescent="0.3">
      <c r="A304">
        <v>91698</v>
      </c>
      <c r="B304" t="s">
        <v>82</v>
      </c>
      <c r="C304" t="s">
        <v>34</v>
      </c>
      <c r="D304" t="s">
        <v>225</v>
      </c>
      <c r="E304" t="s">
        <v>24</v>
      </c>
      <c r="F304" t="s">
        <v>27</v>
      </c>
      <c r="G304" t="s">
        <v>42</v>
      </c>
      <c r="H304" t="s">
        <v>646</v>
      </c>
      <c r="I304" t="s">
        <v>751</v>
      </c>
      <c r="J304" t="s">
        <v>82</v>
      </c>
      <c r="K304" t="s">
        <v>41</v>
      </c>
      <c r="L304" t="s">
        <v>32</v>
      </c>
      <c r="M304" t="s">
        <v>369</v>
      </c>
      <c r="N304" t="s">
        <v>31</v>
      </c>
      <c r="O304" t="s">
        <v>31</v>
      </c>
      <c r="R304" t="s">
        <v>235</v>
      </c>
      <c r="T304" t="s">
        <v>55</v>
      </c>
      <c r="U304" t="s">
        <v>37</v>
      </c>
      <c r="V304" t="s">
        <v>235</v>
      </c>
      <c r="W304" t="s">
        <v>31</v>
      </c>
      <c r="X304" t="s">
        <v>640</v>
      </c>
      <c r="Y304" s="1">
        <v>42676.228900462964</v>
      </c>
      <c r="Z304" s="1">
        <v>42703.380555555559</v>
      </c>
      <c r="AA304" t="s">
        <v>232</v>
      </c>
    </row>
    <row r="305" spans="1:27" x14ac:dyDescent="0.3">
      <c r="A305">
        <v>91770</v>
      </c>
      <c r="B305" t="s">
        <v>82</v>
      </c>
      <c r="C305" t="s">
        <v>34</v>
      </c>
      <c r="D305" t="s">
        <v>151</v>
      </c>
      <c r="E305" t="s">
        <v>24</v>
      </c>
      <c r="F305" t="s">
        <v>387</v>
      </c>
      <c r="G305" t="s">
        <v>187</v>
      </c>
      <c r="H305" t="s">
        <v>645</v>
      </c>
      <c r="I305" t="s">
        <v>913</v>
      </c>
      <c r="J305" t="s">
        <v>82</v>
      </c>
      <c r="K305" t="s">
        <v>41</v>
      </c>
      <c r="L305" t="s">
        <v>32</v>
      </c>
      <c r="M305" t="s">
        <v>369</v>
      </c>
      <c r="N305" t="s">
        <v>31</v>
      </c>
      <c r="O305" t="s">
        <v>368</v>
      </c>
      <c r="Q305" t="s">
        <v>366</v>
      </c>
      <c r="R305" t="s">
        <v>235</v>
      </c>
      <c r="T305" t="s">
        <v>55</v>
      </c>
      <c r="U305" t="s">
        <v>37</v>
      </c>
      <c r="V305" t="s">
        <v>26</v>
      </c>
      <c r="W305" t="s">
        <v>31</v>
      </c>
      <c r="Y305" s="1">
        <v>42677.320590277777</v>
      </c>
      <c r="Z305" s="1">
        <v>42744.020057870373</v>
      </c>
    </row>
    <row r="306" spans="1:27" x14ac:dyDescent="0.3">
      <c r="A306">
        <v>91845</v>
      </c>
      <c r="B306" t="s">
        <v>61</v>
      </c>
      <c r="C306" t="s">
        <v>34</v>
      </c>
      <c r="D306" t="s">
        <v>264</v>
      </c>
      <c r="E306" t="s">
        <v>24</v>
      </c>
      <c r="F306" t="s">
        <v>27</v>
      </c>
      <c r="G306" t="s">
        <v>263</v>
      </c>
      <c r="H306" t="s">
        <v>644</v>
      </c>
      <c r="I306" t="s">
        <v>61</v>
      </c>
      <c r="J306" t="s">
        <v>150</v>
      </c>
      <c r="K306" t="s">
        <v>41</v>
      </c>
      <c r="L306" t="s">
        <v>32</v>
      </c>
      <c r="M306" t="s">
        <v>369</v>
      </c>
      <c r="N306" t="s">
        <v>31</v>
      </c>
      <c r="O306" t="s">
        <v>428</v>
      </c>
      <c r="R306" t="s">
        <v>235</v>
      </c>
      <c r="T306" t="s">
        <v>55</v>
      </c>
      <c r="U306" t="s">
        <v>37</v>
      </c>
      <c r="V306" t="s">
        <v>26</v>
      </c>
      <c r="W306" t="s">
        <v>31</v>
      </c>
      <c r="Y306" s="1">
        <v>42678.121192129627</v>
      </c>
      <c r="Z306" s="1">
        <v>42703.172754629632</v>
      </c>
    </row>
    <row r="307" spans="1:27" x14ac:dyDescent="0.3">
      <c r="A307">
        <v>92212</v>
      </c>
      <c r="B307" t="s">
        <v>317</v>
      </c>
      <c r="C307" t="s">
        <v>34</v>
      </c>
      <c r="D307" t="s">
        <v>38</v>
      </c>
      <c r="E307" t="s">
        <v>24</v>
      </c>
      <c r="F307" t="s">
        <v>27</v>
      </c>
      <c r="G307" t="s">
        <v>58</v>
      </c>
      <c r="H307" t="s">
        <v>643</v>
      </c>
      <c r="J307" t="s">
        <v>77</v>
      </c>
      <c r="K307" t="s">
        <v>41</v>
      </c>
      <c r="L307" t="s">
        <v>32</v>
      </c>
      <c r="M307" t="s">
        <v>369</v>
      </c>
      <c r="N307" t="s">
        <v>31</v>
      </c>
      <c r="O307" t="s">
        <v>31</v>
      </c>
      <c r="Q307" t="s">
        <v>642</v>
      </c>
      <c r="R307" t="s">
        <v>235</v>
      </c>
      <c r="T307" t="s">
        <v>55</v>
      </c>
      <c r="U307" t="s">
        <v>37</v>
      </c>
      <c r="V307" t="s">
        <v>26</v>
      </c>
      <c r="W307" t="s">
        <v>31</v>
      </c>
      <c r="Y307" s="1">
        <v>42685.60434027778</v>
      </c>
      <c r="Z307" s="1">
        <v>42690.306620370371</v>
      </c>
    </row>
    <row r="308" spans="1:27" x14ac:dyDescent="0.3">
      <c r="A308">
        <v>92309</v>
      </c>
      <c r="B308" t="s">
        <v>82</v>
      </c>
      <c r="C308" t="s">
        <v>34</v>
      </c>
      <c r="D308" t="s">
        <v>225</v>
      </c>
      <c r="E308" t="s">
        <v>24</v>
      </c>
      <c r="F308" t="s">
        <v>27</v>
      </c>
      <c r="G308" t="s">
        <v>42</v>
      </c>
      <c r="H308" t="s">
        <v>641</v>
      </c>
      <c r="I308" t="s">
        <v>927</v>
      </c>
      <c r="J308" t="s">
        <v>82</v>
      </c>
      <c r="K308" t="s">
        <v>41</v>
      </c>
      <c r="L308" t="s">
        <v>32</v>
      </c>
      <c r="M308" t="s">
        <v>369</v>
      </c>
      <c r="N308" t="s">
        <v>31</v>
      </c>
      <c r="O308" t="s">
        <v>570</v>
      </c>
      <c r="R308" t="s">
        <v>235</v>
      </c>
      <c r="T308" t="s">
        <v>55</v>
      </c>
      <c r="U308" t="s">
        <v>37</v>
      </c>
      <c r="V308" t="s">
        <v>26</v>
      </c>
      <c r="W308" t="s">
        <v>31</v>
      </c>
      <c r="X308" t="s">
        <v>640</v>
      </c>
      <c r="Y308" s="1">
        <v>42689.003229166665</v>
      </c>
      <c r="Z308" s="1">
        <v>42703.38784722222</v>
      </c>
    </row>
    <row r="309" spans="1:27" x14ac:dyDescent="0.3">
      <c r="A309">
        <v>92311</v>
      </c>
      <c r="B309" t="s">
        <v>82</v>
      </c>
      <c r="C309" t="s">
        <v>34</v>
      </c>
      <c r="D309" t="s">
        <v>225</v>
      </c>
      <c r="E309" t="s">
        <v>24</v>
      </c>
      <c r="F309" t="s">
        <v>27</v>
      </c>
      <c r="G309" t="s">
        <v>42</v>
      </c>
      <c r="H309" t="s">
        <v>639</v>
      </c>
      <c r="I309" t="s">
        <v>926</v>
      </c>
      <c r="J309" t="s">
        <v>82</v>
      </c>
      <c r="K309" t="s">
        <v>41</v>
      </c>
      <c r="L309" t="s">
        <v>32</v>
      </c>
      <c r="M309" t="s">
        <v>369</v>
      </c>
      <c r="N309" t="s">
        <v>31</v>
      </c>
      <c r="O309" t="s">
        <v>570</v>
      </c>
      <c r="R309" t="s">
        <v>235</v>
      </c>
      <c r="T309" t="s">
        <v>55</v>
      </c>
      <c r="U309" t="s">
        <v>37</v>
      </c>
      <c r="V309" t="s">
        <v>26</v>
      </c>
      <c r="W309" t="s">
        <v>31</v>
      </c>
      <c r="Y309" s="1">
        <v>42689.006238425929</v>
      </c>
      <c r="Z309" s="1">
        <v>42703.378796296296</v>
      </c>
    </row>
    <row r="310" spans="1:27" x14ac:dyDescent="0.3">
      <c r="A310">
        <v>92313</v>
      </c>
      <c r="B310" t="s">
        <v>82</v>
      </c>
      <c r="C310" t="s">
        <v>34</v>
      </c>
      <c r="D310" t="s">
        <v>225</v>
      </c>
      <c r="E310" t="s">
        <v>262</v>
      </c>
      <c r="F310" t="s">
        <v>27</v>
      </c>
      <c r="G310" t="s">
        <v>42</v>
      </c>
      <c r="H310" t="s">
        <v>1006</v>
      </c>
      <c r="I310" t="s">
        <v>926</v>
      </c>
      <c r="J310" t="s">
        <v>82</v>
      </c>
      <c r="K310" t="s">
        <v>41</v>
      </c>
      <c r="L310" t="s">
        <v>32</v>
      </c>
      <c r="M310" t="s">
        <v>369</v>
      </c>
      <c r="N310" t="s">
        <v>31</v>
      </c>
      <c r="O310" t="s">
        <v>31</v>
      </c>
      <c r="R310" t="s">
        <v>235</v>
      </c>
      <c r="T310" t="s">
        <v>55</v>
      </c>
      <c r="U310" t="s">
        <v>37</v>
      </c>
      <c r="V310" t="s">
        <v>26</v>
      </c>
      <c r="W310" t="s">
        <v>31</v>
      </c>
      <c r="Y310" s="1">
        <v>42689.012141203704</v>
      </c>
      <c r="Z310" s="1">
        <v>42711.151689814818</v>
      </c>
    </row>
    <row r="311" spans="1:27" x14ac:dyDescent="0.3">
      <c r="A311">
        <v>92704</v>
      </c>
      <c r="B311" t="s">
        <v>47</v>
      </c>
      <c r="C311" t="s">
        <v>34</v>
      </c>
      <c r="D311" t="s">
        <v>38</v>
      </c>
      <c r="E311" t="s">
        <v>24</v>
      </c>
      <c r="F311" t="s">
        <v>27</v>
      </c>
      <c r="G311" t="s">
        <v>42</v>
      </c>
      <c r="H311" t="s">
        <v>637</v>
      </c>
      <c r="I311" t="s">
        <v>56</v>
      </c>
      <c r="J311" t="s">
        <v>47</v>
      </c>
      <c r="K311" t="s">
        <v>41</v>
      </c>
      <c r="L311" t="s">
        <v>32</v>
      </c>
      <c r="M311" t="s">
        <v>638</v>
      </c>
      <c r="N311" t="s">
        <v>31</v>
      </c>
      <c r="O311" t="s">
        <v>428</v>
      </c>
      <c r="R311" t="s">
        <v>235</v>
      </c>
      <c r="T311" t="s">
        <v>55</v>
      </c>
      <c r="U311" t="s">
        <v>37</v>
      </c>
      <c r="V311" t="s">
        <v>26</v>
      </c>
      <c r="W311" t="s">
        <v>31</v>
      </c>
      <c r="X311" t="s">
        <v>636</v>
      </c>
      <c r="Y311" s="1">
        <v>42696.209386574075</v>
      </c>
      <c r="Z311" s="1">
        <v>42710.102152777778</v>
      </c>
    </row>
    <row r="312" spans="1:27" x14ac:dyDescent="0.3">
      <c r="A312">
        <v>93014</v>
      </c>
      <c r="B312" t="s">
        <v>142</v>
      </c>
      <c r="C312" t="s">
        <v>34</v>
      </c>
      <c r="D312" t="s">
        <v>243</v>
      </c>
      <c r="E312" t="s">
        <v>24</v>
      </c>
      <c r="F312" t="s">
        <v>27</v>
      </c>
      <c r="G312" t="s">
        <v>42</v>
      </c>
      <c r="H312" t="s">
        <v>635</v>
      </c>
      <c r="I312" t="s">
        <v>56</v>
      </c>
      <c r="J312" t="s">
        <v>99</v>
      </c>
      <c r="K312" t="s">
        <v>41</v>
      </c>
      <c r="L312" t="s">
        <v>32</v>
      </c>
      <c r="M312" t="s">
        <v>239</v>
      </c>
      <c r="N312" t="s">
        <v>31</v>
      </c>
      <c r="O312" t="s">
        <v>428</v>
      </c>
      <c r="Q312" t="s">
        <v>634</v>
      </c>
      <c r="R312" t="s">
        <v>235</v>
      </c>
      <c r="T312" t="s">
        <v>43</v>
      </c>
      <c r="U312" t="s">
        <v>45</v>
      </c>
      <c r="V312" t="s">
        <v>26</v>
      </c>
      <c r="W312" t="s">
        <v>31</v>
      </c>
      <c r="X312" t="s">
        <v>629</v>
      </c>
      <c r="Y312" s="1">
        <v>42703.193124999998</v>
      </c>
      <c r="Z312" s="1">
        <v>42707.359490740739</v>
      </c>
    </row>
    <row r="313" spans="1:27" x14ac:dyDescent="0.3">
      <c r="A313">
        <v>93850</v>
      </c>
      <c r="B313" t="s">
        <v>54</v>
      </c>
      <c r="C313" t="s">
        <v>34</v>
      </c>
      <c r="D313" t="s">
        <v>264</v>
      </c>
      <c r="E313" t="s">
        <v>24</v>
      </c>
      <c r="F313" t="s">
        <v>27</v>
      </c>
      <c r="G313" t="s">
        <v>334</v>
      </c>
      <c r="H313" t="s">
        <v>633</v>
      </c>
      <c r="J313" t="s">
        <v>54</v>
      </c>
      <c r="K313" t="s">
        <v>41</v>
      </c>
      <c r="L313" t="s">
        <v>240</v>
      </c>
      <c r="M313" t="s">
        <v>365</v>
      </c>
      <c r="N313" t="s">
        <v>31</v>
      </c>
      <c r="O313" t="s">
        <v>383</v>
      </c>
      <c r="R313" t="s">
        <v>235</v>
      </c>
      <c r="T313" t="s">
        <v>55</v>
      </c>
      <c r="U313" t="s">
        <v>37</v>
      </c>
      <c r="V313" t="s">
        <v>235</v>
      </c>
      <c r="W313" t="s">
        <v>31</v>
      </c>
      <c r="Y313" s="1">
        <v>42722.973900462966</v>
      </c>
      <c r="Z313" s="1">
        <v>42757.996458333335</v>
      </c>
    </row>
    <row r="314" spans="1:27" x14ac:dyDescent="0.3">
      <c r="A314">
        <v>94126</v>
      </c>
      <c r="B314" t="s">
        <v>82</v>
      </c>
      <c r="C314" t="s">
        <v>34</v>
      </c>
      <c r="D314" t="s">
        <v>151</v>
      </c>
      <c r="E314" t="s">
        <v>24</v>
      </c>
      <c r="F314" t="s">
        <v>27</v>
      </c>
      <c r="G314" t="s">
        <v>42</v>
      </c>
      <c r="H314" t="s">
        <v>632</v>
      </c>
      <c r="J314" t="s">
        <v>77</v>
      </c>
      <c r="K314" t="s">
        <v>41</v>
      </c>
      <c r="L314" t="s">
        <v>240</v>
      </c>
      <c r="M314" t="s">
        <v>365</v>
      </c>
      <c r="N314" t="s">
        <v>31</v>
      </c>
      <c r="O314" t="s">
        <v>373</v>
      </c>
      <c r="R314" t="s">
        <v>235</v>
      </c>
      <c r="T314" t="s">
        <v>43</v>
      </c>
      <c r="U314" t="s">
        <v>37</v>
      </c>
      <c r="V314" t="s">
        <v>26</v>
      </c>
      <c r="W314" t="s">
        <v>31</v>
      </c>
      <c r="Y314" s="1">
        <v>42739.302488425928</v>
      </c>
      <c r="Z314" s="1">
        <v>42774.30672453704</v>
      </c>
    </row>
    <row r="315" spans="1:27" x14ac:dyDescent="0.3">
      <c r="A315">
        <v>95262</v>
      </c>
      <c r="B315" t="s">
        <v>142</v>
      </c>
      <c r="C315" t="s">
        <v>34</v>
      </c>
      <c r="D315" t="s">
        <v>243</v>
      </c>
      <c r="E315" t="s">
        <v>24</v>
      </c>
      <c r="F315" t="s">
        <v>27</v>
      </c>
      <c r="G315" t="s">
        <v>187</v>
      </c>
      <c r="H315" t="s">
        <v>631</v>
      </c>
      <c r="I315" t="s">
        <v>195</v>
      </c>
      <c r="J315" t="s">
        <v>77</v>
      </c>
      <c r="K315" t="s">
        <v>41</v>
      </c>
      <c r="L315" t="s">
        <v>240</v>
      </c>
      <c r="M315" t="s">
        <v>365</v>
      </c>
      <c r="N315" t="s">
        <v>31</v>
      </c>
      <c r="O315" t="s">
        <v>373</v>
      </c>
      <c r="Q315" t="s">
        <v>630</v>
      </c>
      <c r="R315" t="s">
        <v>235</v>
      </c>
      <c r="T315" t="s">
        <v>43</v>
      </c>
      <c r="U315" t="s">
        <v>45</v>
      </c>
      <c r="V315" t="s">
        <v>26</v>
      </c>
      <c r="W315" t="s">
        <v>31</v>
      </c>
      <c r="X315" t="s">
        <v>629</v>
      </c>
      <c r="Y315" s="1">
        <v>42766.641689814816</v>
      </c>
      <c r="Z315" s="1">
        <v>42776.315150462964</v>
      </c>
      <c r="AA315" t="s">
        <v>352</v>
      </c>
    </row>
    <row r="316" spans="1:27" x14ac:dyDescent="0.3">
      <c r="A316">
        <v>77344</v>
      </c>
      <c r="B316" t="s">
        <v>161</v>
      </c>
      <c r="C316" t="s">
        <v>88</v>
      </c>
      <c r="D316" t="s">
        <v>626</v>
      </c>
      <c r="E316" t="s">
        <v>24</v>
      </c>
      <c r="F316" t="s">
        <v>27</v>
      </c>
      <c r="G316" t="s">
        <v>220</v>
      </c>
      <c r="H316" t="s">
        <v>628</v>
      </c>
      <c r="I316" t="s">
        <v>107</v>
      </c>
      <c r="J316" t="s">
        <v>221</v>
      </c>
      <c r="K316" t="s">
        <v>41</v>
      </c>
      <c r="L316" t="s">
        <v>32</v>
      </c>
      <c r="N316" t="s">
        <v>31</v>
      </c>
      <c r="O316" t="s">
        <v>31</v>
      </c>
      <c r="R316" t="s">
        <v>235</v>
      </c>
      <c r="T316" t="s">
        <v>67</v>
      </c>
      <c r="U316" t="s">
        <v>45</v>
      </c>
      <c r="V316" t="s">
        <v>235</v>
      </c>
      <c r="W316" t="s">
        <v>31</v>
      </c>
      <c r="Y316" s="1">
        <v>42418.789803240739</v>
      </c>
      <c r="Z316" s="1">
        <v>42418.984143518515</v>
      </c>
    </row>
    <row r="317" spans="1:27" x14ac:dyDescent="0.3">
      <c r="A317">
        <v>78721</v>
      </c>
      <c r="B317" t="s">
        <v>87</v>
      </c>
      <c r="C317" t="s">
        <v>88</v>
      </c>
      <c r="D317" t="s">
        <v>189</v>
      </c>
      <c r="E317" t="s">
        <v>24</v>
      </c>
      <c r="F317" t="s">
        <v>27</v>
      </c>
      <c r="G317" t="s">
        <v>187</v>
      </c>
      <c r="H317" t="s">
        <v>627</v>
      </c>
      <c r="I317" t="s">
        <v>107</v>
      </c>
      <c r="J317" t="s">
        <v>161</v>
      </c>
      <c r="K317" t="s">
        <v>41</v>
      </c>
      <c r="L317" t="s">
        <v>32</v>
      </c>
      <c r="M317" t="s">
        <v>44</v>
      </c>
      <c r="N317" t="s">
        <v>31</v>
      </c>
      <c r="O317" t="s">
        <v>31</v>
      </c>
      <c r="R317" t="s">
        <v>235</v>
      </c>
      <c r="S317" t="s">
        <v>426</v>
      </c>
      <c r="T317" t="s">
        <v>43</v>
      </c>
      <c r="U317" t="s">
        <v>37</v>
      </c>
      <c r="V317" t="s">
        <v>26</v>
      </c>
      <c r="W317" t="s">
        <v>31</v>
      </c>
      <c r="Y317" s="1">
        <v>42443.234918981485</v>
      </c>
      <c r="Z317" s="1">
        <v>42524.401030092595</v>
      </c>
    </row>
    <row r="318" spans="1:27" x14ac:dyDescent="0.3">
      <c r="A318">
        <v>78763</v>
      </c>
      <c r="B318" t="s">
        <v>87</v>
      </c>
      <c r="C318" t="s">
        <v>88</v>
      </c>
      <c r="D318" t="s">
        <v>626</v>
      </c>
      <c r="E318" t="s">
        <v>24</v>
      </c>
      <c r="F318" t="s">
        <v>27</v>
      </c>
      <c r="G318" t="s">
        <v>220</v>
      </c>
      <c r="H318" t="s">
        <v>625</v>
      </c>
      <c r="I318" t="s">
        <v>107</v>
      </c>
      <c r="J318" t="s">
        <v>486</v>
      </c>
      <c r="K318" t="s">
        <v>41</v>
      </c>
      <c r="L318" t="s">
        <v>32</v>
      </c>
      <c r="N318" t="s">
        <v>31</v>
      </c>
      <c r="O318" t="s">
        <v>31</v>
      </c>
      <c r="R318" t="s">
        <v>235</v>
      </c>
      <c r="T318" t="s">
        <v>67</v>
      </c>
      <c r="U318" t="s">
        <v>45</v>
      </c>
      <c r="V318" t="s">
        <v>235</v>
      </c>
      <c r="W318" t="s">
        <v>31</v>
      </c>
      <c r="Y318" s="1">
        <v>42443.653356481482</v>
      </c>
      <c r="Z318" s="1">
        <v>42446.935567129629</v>
      </c>
    </row>
    <row r="319" spans="1:27" x14ac:dyDescent="0.3">
      <c r="A319">
        <v>84057</v>
      </c>
      <c r="B319" t="s">
        <v>87</v>
      </c>
      <c r="C319" t="s">
        <v>88</v>
      </c>
      <c r="D319" t="s">
        <v>189</v>
      </c>
      <c r="E319" t="s">
        <v>24</v>
      </c>
      <c r="F319" t="s">
        <v>387</v>
      </c>
      <c r="G319" t="s">
        <v>187</v>
      </c>
      <c r="H319" t="s">
        <v>624</v>
      </c>
      <c r="I319" t="s">
        <v>800</v>
      </c>
      <c r="J319" t="s">
        <v>161</v>
      </c>
      <c r="K319" t="s">
        <v>41</v>
      </c>
      <c r="L319" t="s">
        <v>32</v>
      </c>
      <c r="N319" t="s">
        <v>31</v>
      </c>
      <c r="O319" t="s">
        <v>31</v>
      </c>
      <c r="R319" t="s">
        <v>235</v>
      </c>
      <c r="T319" t="s">
        <v>55</v>
      </c>
      <c r="U319" t="s">
        <v>37</v>
      </c>
      <c r="V319" t="s">
        <v>26</v>
      </c>
      <c r="W319" t="s">
        <v>31</v>
      </c>
      <c r="Y319" s="1">
        <v>42524.395428240743</v>
      </c>
      <c r="Z319" s="1">
        <v>42754.075370370374</v>
      </c>
    </row>
    <row r="320" spans="1:27" x14ac:dyDescent="0.3">
      <c r="A320">
        <v>89713</v>
      </c>
      <c r="B320" t="s">
        <v>161</v>
      </c>
      <c r="C320" t="s">
        <v>88</v>
      </c>
      <c r="D320" t="s">
        <v>90</v>
      </c>
      <c r="E320" t="s">
        <v>24</v>
      </c>
      <c r="F320" t="s">
        <v>387</v>
      </c>
      <c r="G320" t="s">
        <v>169</v>
      </c>
      <c r="H320" t="s">
        <v>623</v>
      </c>
      <c r="I320" t="s">
        <v>919</v>
      </c>
      <c r="J320" t="s">
        <v>91</v>
      </c>
      <c r="K320" t="s">
        <v>41</v>
      </c>
      <c r="L320" t="s">
        <v>32</v>
      </c>
      <c r="M320" t="s">
        <v>369</v>
      </c>
      <c r="N320" t="s">
        <v>31</v>
      </c>
      <c r="O320" t="s">
        <v>399</v>
      </c>
      <c r="R320" t="s">
        <v>235</v>
      </c>
      <c r="T320" t="s">
        <v>43</v>
      </c>
      <c r="U320" t="s">
        <v>37</v>
      </c>
      <c r="V320" t="s">
        <v>26</v>
      </c>
      <c r="W320" t="s">
        <v>361</v>
      </c>
      <c r="Y320" s="1">
        <v>42640.40697916667</v>
      </c>
      <c r="Z320" s="1">
        <v>42765.266863425924</v>
      </c>
      <c r="AA320" t="s">
        <v>394</v>
      </c>
    </row>
    <row r="321" spans="1:26" x14ac:dyDescent="0.3">
      <c r="A321">
        <v>89867</v>
      </c>
      <c r="B321" t="s">
        <v>161</v>
      </c>
      <c r="C321" t="s">
        <v>88</v>
      </c>
      <c r="D321" t="s">
        <v>90</v>
      </c>
      <c r="E321" t="s">
        <v>24</v>
      </c>
      <c r="F321" t="s">
        <v>387</v>
      </c>
      <c r="G321" t="s">
        <v>187</v>
      </c>
      <c r="H321" t="s">
        <v>622</v>
      </c>
      <c r="I321" t="s">
        <v>800</v>
      </c>
      <c r="J321" t="s">
        <v>91</v>
      </c>
      <c r="K321" t="s">
        <v>41</v>
      </c>
      <c r="L321" t="s">
        <v>32</v>
      </c>
      <c r="M321" t="s">
        <v>369</v>
      </c>
      <c r="N321" t="s">
        <v>31</v>
      </c>
      <c r="O321" t="s">
        <v>530</v>
      </c>
      <c r="Q321" t="s">
        <v>621</v>
      </c>
      <c r="R321" t="s">
        <v>235</v>
      </c>
      <c r="T321" t="s">
        <v>43</v>
      </c>
      <c r="U321" t="s">
        <v>29</v>
      </c>
      <c r="V321" t="s">
        <v>235</v>
      </c>
      <c r="W321" t="s">
        <v>31</v>
      </c>
      <c r="Y321" s="1">
        <v>42642.489293981482</v>
      </c>
      <c r="Z321" s="1">
        <v>42718.24009259259</v>
      </c>
    </row>
    <row r="322" spans="1:26" x14ac:dyDescent="0.3">
      <c r="A322">
        <v>94678</v>
      </c>
      <c r="B322" t="s">
        <v>89</v>
      </c>
      <c r="C322" t="s">
        <v>88</v>
      </c>
      <c r="D322" t="s">
        <v>90</v>
      </c>
      <c r="E322" t="s">
        <v>24</v>
      </c>
      <c r="F322" t="s">
        <v>27</v>
      </c>
      <c r="G322" t="s">
        <v>275</v>
      </c>
      <c r="H322" t="s">
        <v>620</v>
      </c>
      <c r="I322" t="s">
        <v>107</v>
      </c>
      <c r="J322" t="s">
        <v>342</v>
      </c>
      <c r="K322" t="s">
        <v>41</v>
      </c>
      <c r="L322" t="s">
        <v>32</v>
      </c>
      <c r="N322" t="s">
        <v>31</v>
      </c>
      <c r="O322" t="s">
        <v>31</v>
      </c>
      <c r="R322" t="s">
        <v>235</v>
      </c>
      <c r="T322" t="s">
        <v>67</v>
      </c>
      <c r="U322" t="s">
        <v>60</v>
      </c>
      <c r="V322" t="s">
        <v>235</v>
      </c>
      <c r="W322" t="s">
        <v>31</v>
      </c>
      <c r="Y322" s="1">
        <v>42753.045277777775</v>
      </c>
      <c r="Z322" s="1">
        <v>42753.961944444447</v>
      </c>
    </row>
    <row r="323" spans="1:26" x14ac:dyDescent="0.3">
      <c r="A323">
        <v>78268</v>
      </c>
      <c r="B323" t="s">
        <v>39</v>
      </c>
      <c r="C323" t="s">
        <v>40</v>
      </c>
      <c r="D323" t="s">
        <v>46</v>
      </c>
      <c r="E323" t="s">
        <v>24</v>
      </c>
      <c r="F323" t="s">
        <v>387</v>
      </c>
      <c r="G323" t="s">
        <v>187</v>
      </c>
      <c r="H323" t="s">
        <v>619</v>
      </c>
      <c r="I323" t="s">
        <v>913</v>
      </c>
      <c r="J323" t="s">
        <v>91</v>
      </c>
      <c r="K323" t="s">
        <v>41</v>
      </c>
      <c r="L323" t="s">
        <v>32</v>
      </c>
      <c r="N323" t="s">
        <v>31</v>
      </c>
      <c r="O323" t="s">
        <v>31</v>
      </c>
      <c r="R323" t="s">
        <v>235</v>
      </c>
      <c r="S323" t="s">
        <v>426</v>
      </c>
      <c r="T323" t="s">
        <v>55</v>
      </c>
      <c r="U323" t="s">
        <v>37</v>
      </c>
      <c r="V323" t="s">
        <v>26</v>
      </c>
      <c r="W323" t="s">
        <v>31</v>
      </c>
      <c r="Y323" s="1">
        <v>42434.024768518517</v>
      </c>
      <c r="Z323" s="1">
        <v>42774.217731481483</v>
      </c>
    </row>
    <row r="324" spans="1:26" x14ac:dyDescent="0.3">
      <c r="A324">
        <v>80608</v>
      </c>
      <c r="B324" t="s">
        <v>39</v>
      </c>
      <c r="C324" t="s">
        <v>40</v>
      </c>
      <c r="D324" t="s">
        <v>46</v>
      </c>
      <c r="E324" t="s">
        <v>24</v>
      </c>
      <c r="F324" t="s">
        <v>27</v>
      </c>
      <c r="G324" t="s">
        <v>49</v>
      </c>
      <c r="H324" t="s">
        <v>618</v>
      </c>
      <c r="J324" t="s">
        <v>181</v>
      </c>
      <c r="K324" t="s">
        <v>41</v>
      </c>
      <c r="L324" t="s">
        <v>32</v>
      </c>
      <c r="M324" t="s">
        <v>369</v>
      </c>
      <c r="N324" t="s">
        <v>31</v>
      </c>
      <c r="O324" t="s">
        <v>31</v>
      </c>
      <c r="R324" t="s">
        <v>235</v>
      </c>
      <c r="T324" t="s">
        <v>55</v>
      </c>
      <c r="U324" t="s">
        <v>37</v>
      </c>
      <c r="V324" t="s">
        <v>26</v>
      </c>
      <c r="W324" t="s">
        <v>31</v>
      </c>
      <c r="Y324" s="1">
        <v>42471.945914351854</v>
      </c>
      <c r="Z324" s="1">
        <v>42598.043564814812</v>
      </c>
    </row>
    <row r="325" spans="1:26" x14ac:dyDescent="0.3">
      <c r="A325">
        <v>82510</v>
      </c>
      <c r="B325" t="s">
        <v>209</v>
      </c>
      <c r="C325" t="s">
        <v>40</v>
      </c>
      <c r="D325" t="s">
        <v>46</v>
      </c>
      <c r="E325" t="s">
        <v>48</v>
      </c>
      <c r="F325" t="s">
        <v>27</v>
      </c>
      <c r="G325" t="s">
        <v>187</v>
      </c>
      <c r="H325" t="s">
        <v>1005</v>
      </c>
      <c r="I325" t="s">
        <v>1004</v>
      </c>
      <c r="J325" t="s">
        <v>174</v>
      </c>
      <c r="K325" t="s">
        <v>41</v>
      </c>
      <c r="L325" t="s">
        <v>32</v>
      </c>
      <c r="N325" t="s">
        <v>31</v>
      </c>
      <c r="O325" t="s">
        <v>31</v>
      </c>
      <c r="R325" t="s">
        <v>235</v>
      </c>
      <c r="T325" t="s">
        <v>55</v>
      </c>
      <c r="U325" t="s">
        <v>37</v>
      </c>
      <c r="V325" t="s">
        <v>26</v>
      </c>
      <c r="W325" t="s">
        <v>31</v>
      </c>
      <c r="X325" t="s">
        <v>1003</v>
      </c>
      <c r="Y325" s="1">
        <v>42499.229317129626</v>
      </c>
      <c r="Z325" s="1">
        <v>42585.358344907407</v>
      </c>
    </row>
    <row r="326" spans="1:26" x14ac:dyDescent="0.3">
      <c r="A326">
        <v>82796</v>
      </c>
      <c r="B326" t="s">
        <v>39</v>
      </c>
      <c r="C326" t="s">
        <v>40</v>
      </c>
      <c r="D326" t="s">
        <v>46</v>
      </c>
      <c r="E326" t="s">
        <v>24</v>
      </c>
      <c r="F326" t="s">
        <v>387</v>
      </c>
      <c r="G326" t="s">
        <v>76</v>
      </c>
      <c r="H326" t="s">
        <v>617</v>
      </c>
      <c r="I326" t="s">
        <v>913</v>
      </c>
      <c r="J326" t="s">
        <v>91</v>
      </c>
      <c r="K326" t="s">
        <v>41</v>
      </c>
      <c r="L326" t="s">
        <v>32</v>
      </c>
      <c r="M326" t="s">
        <v>369</v>
      </c>
      <c r="N326" t="s">
        <v>31</v>
      </c>
      <c r="O326" t="s">
        <v>31</v>
      </c>
      <c r="Q326" t="s">
        <v>616</v>
      </c>
      <c r="R326" t="s">
        <v>235</v>
      </c>
      <c r="T326" t="s">
        <v>55</v>
      </c>
      <c r="U326" t="s">
        <v>37</v>
      </c>
      <c r="V326" t="s">
        <v>26</v>
      </c>
      <c r="W326" t="s">
        <v>31</v>
      </c>
      <c r="Y326" s="1">
        <v>42502.526967592596</v>
      </c>
      <c r="Z326" s="1">
        <v>42780.226875</v>
      </c>
    </row>
    <row r="327" spans="1:26" x14ac:dyDescent="0.3">
      <c r="A327">
        <v>87208</v>
      </c>
      <c r="B327" t="s">
        <v>22</v>
      </c>
      <c r="C327" t="s">
        <v>40</v>
      </c>
      <c r="D327" t="s">
        <v>46</v>
      </c>
      <c r="E327" t="s">
        <v>24</v>
      </c>
      <c r="F327" t="s">
        <v>387</v>
      </c>
      <c r="G327" t="s">
        <v>187</v>
      </c>
      <c r="H327" t="s">
        <v>615</v>
      </c>
      <c r="I327" t="s">
        <v>913</v>
      </c>
      <c r="J327" t="s">
        <v>87</v>
      </c>
      <c r="K327" t="s">
        <v>41</v>
      </c>
      <c r="L327" t="s">
        <v>32</v>
      </c>
      <c r="M327" t="s">
        <v>369</v>
      </c>
      <c r="N327" t="s">
        <v>31</v>
      </c>
      <c r="O327" t="s">
        <v>31</v>
      </c>
      <c r="Q327" t="s">
        <v>575</v>
      </c>
      <c r="R327" t="s">
        <v>235</v>
      </c>
      <c r="T327" t="s">
        <v>55</v>
      </c>
      <c r="U327" t="s">
        <v>37</v>
      </c>
      <c r="V327" t="s">
        <v>26</v>
      </c>
      <c r="W327" t="s">
        <v>31</v>
      </c>
      <c r="Y327" s="1">
        <v>42587.340578703705</v>
      </c>
      <c r="Z327" s="1">
        <v>42781.261250000003</v>
      </c>
    </row>
    <row r="328" spans="1:26" x14ac:dyDescent="0.3">
      <c r="A328">
        <v>90625</v>
      </c>
      <c r="B328" t="s">
        <v>39</v>
      </c>
      <c r="C328" t="s">
        <v>40</v>
      </c>
      <c r="D328" t="s">
        <v>46</v>
      </c>
      <c r="E328" t="s">
        <v>24</v>
      </c>
      <c r="F328" t="s">
        <v>27</v>
      </c>
      <c r="G328" t="s">
        <v>169</v>
      </c>
      <c r="H328" t="s">
        <v>614</v>
      </c>
      <c r="I328" t="s">
        <v>915</v>
      </c>
      <c r="J328" t="s">
        <v>260</v>
      </c>
      <c r="K328" t="s">
        <v>41</v>
      </c>
      <c r="L328" t="s">
        <v>32</v>
      </c>
      <c r="M328" t="s">
        <v>369</v>
      </c>
      <c r="N328" t="s">
        <v>31</v>
      </c>
      <c r="O328" t="s">
        <v>31</v>
      </c>
      <c r="Q328" t="s">
        <v>613</v>
      </c>
      <c r="R328" t="s">
        <v>235</v>
      </c>
      <c r="T328" t="s">
        <v>55</v>
      </c>
      <c r="U328" t="s">
        <v>37</v>
      </c>
      <c r="V328" t="s">
        <v>26</v>
      </c>
      <c r="W328" t="s">
        <v>31</v>
      </c>
      <c r="X328" t="s">
        <v>545</v>
      </c>
      <c r="Y328" s="1">
        <v>42657.001284722224</v>
      </c>
      <c r="Z328" s="1">
        <v>42738.488749999997</v>
      </c>
    </row>
    <row r="329" spans="1:26" x14ac:dyDescent="0.3">
      <c r="A329">
        <v>88712</v>
      </c>
      <c r="B329" t="s">
        <v>1001</v>
      </c>
      <c r="C329" t="s">
        <v>165</v>
      </c>
      <c r="D329" t="s">
        <v>166</v>
      </c>
      <c r="E329" t="s">
        <v>147</v>
      </c>
      <c r="F329" t="s">
        <v>27</v>
      </c>
      <c r="G329" t="s">
        <v>134</v>
      </c>
      <c r="H329" t="s">
        <v>1002</v>
      </c>
      <c r="J329" t="s">
        <v>1001</v>
      </c>
      <c r="K329" t="s">
        <v>60</v>
      </c>
      <c r="L329" t="s">
        <v>32</v>
      </c>
      <c r="N329" t="s">
        <v>31</v>
      </c>
      <c r="O329" t="s">
        <v>31</v>
      </c>
      <c r="R329" t="s">
        <v>235</v>
      </c>
      <c r="T329" t="s">
        <v>43</v>
      </c>
      <c r="U329" t="s">
        <v>60</v>
      </c>
      <c r="V329" t="s">
        <v>26</v>
      </c>
      <c r="W329" t="s">
        <v>31</v>
      </c>
      <c r="Y329" s="1">
        <v>42620.885277777779</v>
      </c>
      <c r="Z329" s="1">
        <v>42628.120381944442</v>
      </c>
    </row>
    <row r="330" spans="1:26" x14ac:dyDescent="0.3">
      <c r="A330">
        <v>84899</v>
      </c>
      <c r="B330" t="s">
        <v>800</v>
      </c>
      <c r="C330" t="s">
        <v>165</v>
      </c>
      <c r="D330" t="s">
        <v>166</v>
      </c>
      <c r="E330" t="s">
        <v>147</v>
      </c>
      <c r="F330" t="s">
        <v>27</v>
      </c>
      <c r="G330" t="s">
        <v>187</v>
      </c>
      <c r="H330" t="s">
        <v>1000</v>
      </c>
      <c r="I330" t="s">
        <v>800</v>
      </c>
      <c r="J330" t="s">
        <v>800</v>
      </c>
      <c r="K330" t="s">
        <v>41</v>
      </c>
      <c r="L330" t="s">
        <v>32</v>
      </c>
      <c r="N330" t="s">
        <v>31</v>
      </c>
      <c r="O330" t="s">
        <v>31</v>
      </c>
      <c r="R330" t="s">
        <v>235</v>
      </c>
      <c r="T330" t="s">
        <v>67</v>
      </c>
      <c r="U330" t="s">
        <v>45</v>
      </c>
      <c r="V330" t="s">
        <v>235</v>
      </c>
      <c r="W330" t="s">
        <v>31</v>
      </c>
      <c r="Y330" s="1">
        <v>42542.140509259261</v>
      </c>
      <c r="Z330" s="1">
        <v>42543.229641203703</v>
      </c>
    </row>
    <row r="331" spans="1:26" x14ac:dyDescent="0.3">
      <c r="A331">
        <v>85124</v>
      </c>
      <c r="B331" t="s">
        <v>77</v>
      </c>
      <c r="C331" t="s">
        <v>165</v>
      </c>
      <c r="D331" t="s">
        <v>166</v>
      </c>
      <c r="E331" t="s">
        <v>147</v>
      </c>
      <c r="F331" t="s">
        <v>27</v>
      </c>
      <c r="G331" t="s">
        <v>187</v>
      </c>
      <c r="H331" t="s">
        <v>999</v>
      </c>
      <c r="I331" t="s">
        <v>800</v>
      </c>
      <c r="J331" t="s">
        <v>800</v>
      </c>
      <c r="K331" t="s">
        <v>41</v>
      </c>
      <c r="L331" t="s">
        <v>32</v>
      </c>
      <c r="N331" t="s">
        <v>31</v>
      </c>
      <c r="O331" t="s">
        <v>31</v>
      </c>
      <c r="R331" t="s">
        <v>235</v>
      </c>
      <c r="T331" t="s">
        <v>43</v>
      </c>
      <c r="U331" t="s">
        <v>29</v>
      </c>
      <c r="V331" t="s">
        <v>235</v>
      </c>
      <c r="W331" t="s">
        <v>31</v>
      </c>
      <c r="Y331" s="1">
        <v>42544.980219907404</v>
      </c>
      <c r="Z331" s="1">
        <v>42549.139432870368</v>
      </c>
    </row>
    <row r="332" spans="1:26" x14ac:dyDescent="0.3">
      <c r="A332">
        <v>86174</v>
      </c>
      <c r="B332" t="s">
        <v>188</v>
      </c>
      <c r="C332" t="s">
        <v>165</v>
      </c>
      <c r="D332" t="s">
        <v>166</v>
      </c>
      <c r="E332" t="s">
        <v>147</v>
      </c>
      <c r="F332" t="s">
        <v>27</v>
      </c>
      <c r="G332" t="s">
        <v>187</v>
      </c>
      <c r="H332" t="s">
        <v>998</v>
      </c>
      <c r="J332" t="s">
        <v>188</v>
      </c>
      <c r="K332" t="s">
        <v>41</v>
      </c>
      <c r="L332" t="s">
        <v>32</v>
      </c>
      <c r="N332" t="s">
        <v>31</v>
      </c>
      <c r="O332" t="s">
        <v>31</v>
      </c>
      <c r="R332" t="s">
        <v>235</v>
      </c>
      <c r="T332" t="s">
        <v>55</v>
      </c>
      <c r="U332" t="s">
        <v>45</v>
      </c>
      <c r="V332" t="s">
        <v>235</v>
      </c>
      <c r="W332" t="s">
        <v>31</v>
      </c>
      <c r="Y332" s="1">
        <v>42565.557928240742</v>
      </c>
      <c r="Z332" s="1">
        <v>42565.658437500002</v>
      </c>
    </row>
    <row r="333" spans="1:26" x14ac:dyDescent="0.3">
      <c r="A333">
        <v>86202</v>
      </c>
      <c r="B333" t="s">
        <v>800</v>
      </c>
      <c r="C333" t="s">
        <v>165</v>
      </c>
      <c r="D333" t="s">
        <v>166</v>
      </c>
      <c r="E333" t="s">
        <v>147</v>
      </c>
      <c r="F333" t="s">
        <v>27</v>
      </c>
      <c r="G333" t="s">
        <v>187</v>
      </c>
      <c r="H333" t="s">
        <v>997</v>
      </c>
      <c r="I333" t="s">
        <v>800</v>
      </c>
      <c r="J333" t="s">
        <v>800</v>
      </c>
      <c r="K333" t="s">
        <v>41</v>
      </c>
      <c r="L333" t="s">
        <v>32</v>
      </c>
      <c r="N333" t="s">
        <v>31</v>
      </c>
      <c r="O333" t="s">
        <v>31</v>
      </c>
      <c r="R333" t="s">
        <v>235</v>
      </c>
      <c r="T333" t="s">
        <v>43</v>
      </c>
      <c r="U333" t="s">
        <v>37</v>
      </c>
      <c r="V333" t="s">
        <v>235</v>
      </c>
      <c r="W333" t="s">
        <v>31</v>
      </c>
      <c r="Y333" s="1">
        <v>42566.193726851852</v>
      </c>
      <c r="Z333" s="1">
        <v>42566.348877314813</v>
      </c>
    </row>
    <row r="334" spans="1:26" x14ac:dyDescent="0.3">
      <c r="A334">
        <v>86211</v>
      </c>
      <c r="B334" t="s">
        <v>950</v>
      </c>
      <c r="C334" t="s">
        <v>165</v>
      </c>
      <c r="D334" t="s">
        <v>166</v>
      </c>
      <c r="E334" t="s">
        <v>147</v>
      </c>
      <c r="F334" t="s">
        <v>27</v>
      </c>
      <c r="G334" t="s">
        <v>187</v>
      </c>
      <c r="H334" t="s">
        <v>996</v>
      </c>
      <c r="J334" t="s">
        <v>950</v>
      </c>
      <c r="K334" t="s">
        <v>41</v>
      </c>
      <c r="L334" t="s">
        <v>32</v>
      </c>
      <c r="N334" t="s">
        <v>31</v>
      </c>
      <c r="O334" t="s">
        <v>31</v>
      </c>
      <c r="R334" t="s">
        <v>235</v>
      </c>
      <c r="S334" t="s">
        <v>235</v>
      </c>
      <c r="T334" t="s">
        <v>43</v>
      </c>
      <c r="U334" t="s">
        <v>45</v>
      </c>
      <c r="V334" t="s">
        <v>235</v>
      </c>
      <c r="W334" t="s">
        <v>31</v>
      </c>
      <c r="Y334" s="1">
        <v>42566.316493055558</v>
      </c>
      <c r="Z334" s="1">
        <v>42578.205254629633</v>
      </c>
    </row>
    <row r="335" spans="1:26" x14ac:dyDescent="0.3">
      <c r="A335">
        <v>87205</v>
      </c>
      <c r="B335" t="s">
        <v>934</v>
      </c>
      <c r="C335" t="s">
        <v>165</v>
      </c>
      <c r="D335" t="s">
        <v>166</v>
      </c>
      <c r="E335" t="s">
        <v>147</v>
      </c>
      <c r="F335" t="s">
        <v>27</v>
      </c>
      <c r="G335" t="s">
        <v>187</v>
      </c>
      <c r="H335" t="s">
        <v>995</v>
      </c>
      <c r="J335" t="s">
        <v>934</v>
      </c>
      <c r="K335" t="s">
        <v>41</v>
      </c>
      <c r="L335" t="s">
        <v>32</v>
      </c>
      <c r="N335" t="s">
        <v>31</v>
      </c>
      <c r="O335" t="s">
        <v>31</v>
      </c>
      <c r="R335" t="s">
        <v>235</v>
      </c>
      <c r="T335" t="s">
        <v>55</v>
      </c>
      <c r="U335" t="s">
        <v>45</v>
      </c>
      <c r="V335" t="s">
        <v>235</v>
      </c>
      <c r="W335" t="s">
        <v>31</v>
      </c>
      <c r="Y335" s="1">
        <v>42587.297511574077</v>
      </c>
      <c r="Z335" s="1">
        <v>42592.025729166664</v>
      </c>
    </row>
    <row r="336" spans="1:26" x14ac:dyDescent="0.3">
      <c r="A336">
        <v>87656</v>
      </c>
      <c r="B336" t="s">
        <v>192</v>
      </c>
      <c r="C336" t="s">
        <v>165</v>
      </c>
      <c r="D336" t="s">
        <v>166</v>
      </c>
      <c r="E336" t="s">
        <v>147</v>
      </c>
      <c r="F336" t="s">
        <v>27</v>
      </c>
      <c r="G336" t="s">
        <v>187</v>
      </c>
      <c r="H336" t="s">
        <v>994</v>
      </c>
      <c r="I336" t="s">
        <v>913</v>
      </c>
      <c r="J336" t="s">
        <v>913</v>
      </c>
      <c r="K336" t="s">
        <v>41</v>
      </c>
      <c r="L336" t="s">
        <v>32</v>
      </c>
      <c r="M336" t="s">
        <v>44</v>
      </c>
      <c r="N336" t="s">
        <v>31</v>
      </c>
      <c r="O336" t="s">
        <v>31</v>
      </c>
      <c r="R336" t="s">
        <v>235</v>
      </c>
      <c r="T336" t="s">
        <v>55</v>
      </c>
      <c r="U336" t="s">
        <v>45</v>
      </c>
      <c r="V336" t="s">
        <v>235</v>
      </c>
      <c r="W336" t="s">
        <v>31</v>
      </c>
      <c r="X336" t="s">
        <v>636</v>
      </c>
      <c r="Y336" s="1">
        <v>42598.291979166665</v>
      </c>
      <c r="Z336" s="1">
        <v>42655.133402777778</v>
      </c>
    </row>
    <row r="337" spans="1:27" x14ac:dyDescent="0.3">
      <c r="A337">
        <v>89078</v>
      </c>
      <c r="B337" t="s">
        <v>566</v>
      </c>
      <c r="C337" t="s">
        <v>165</v>
      </c>
      <c r="D337" t="s">
        <v>166</v>
      </c>
      <c r="E337" t="s">
        <v>147</v>
      </c>
      <c r="F337" t="s">
        <v>27</v>
      </c>
      <c r="G337" t="s">
        <v>187</v>
      </c>
      <c r="H337" t="s">
        <v>993</v>
      </c>
      <c r="J337" t="s">
        <v>566</v>
      </c>
      <c r="K337" t="s">
        <v>41</v>
      </c>
      <c r="L337" t="s">
        <v>32</v>
      </c>
      <c r="N337" t="s">
        <v>31</v>
      </c>
      <c r="O337" t="s">
        <v>31</v>
      </c>
      <c r="Q337" t="s">
        <v>992</v>
      </c>
      <c r="R337" t="s">
        <v>235</v>
      </c>
      <c r="S337" t="s">
        <v>235</v>
      </c>
      <c r="T337" t="s">
        <v>43</v>
      </c>
      <c r="U337" t="s">
        <v>45</v>
      </c>
      <c r="V337" t="s">
        <v>235</v>
      </c>
      <c r="W337" t="s">
        <v>31</v>
      </c>
      <c r="Y337" s="1">
        <v>42628.230520833335</v>
      </c>
      <c r="Z337" s="1">
        <v>42634.003240740742</v>
      </c>
      <c r="AA337" t="s">
        <v>991</v>
      </c>
    </row>
    <row r="338" spans="1:27" x14ac:dyDescent="0.3">
      <c r="A338">
        <v>89592</v>
      </c>
      <c r="B338" t="s">
        <v>913</v>
      </c>
      <c r="C338" t="s">
        <v>165</v>
      </c>
      <c r="D338" t="s">
        <v>166</v>
      </c>
      <c r="E338" t="s">
        <v>147</v>
      </c>
      <c r="F338" t="s">
        <v>27</v>
      </c>
      <c r="G338" t="s">
        <v>187</v>
      </c>
      <c r="H338" t="s">
        <v>990</v>
      </c>
      <c r="I338" t="s">
        <v>913</v>
      </c>
      <c r="J338" t="s">
        <v>913</v>
      </c>
      <c r="K338" t="s">
        <v>41</v>
      </c>
      <c r="L338" t="s">
        <v>32</v>
      </c>
      <c r="N338" t="s">
        <v>31</v>
      </c>
      <c r="O338" t="s">
        <v>31</v>
      </c>
      <c r="R338" t="s">
        <v>235</v>
      </c>
      <c r="T338" t="s">
        <v>55</v>
      </c>
      <c r="U338" t="s">
        <v>45</v>
      </c>
      <c r="V338" t="s">
        <v>235</v>
      </c>
      <c r="W338" t="s">
        <v>31</v>
      </c>
      <c r="Y338" s="1">
        <v>42639.118125000001</v>
      </c>
      <c r="Z338" s="1">
        <v>42640.92591435185</v>
      </c>
    </row>
    <row r="339" spans="1:27" x14ac:dyDescent="0.3">
      <c r="A339">
        <v>89847</v>
      </c>
      <c r="B339" t="s">
        <v>566</v>
      </c>
      <c r="C339" t="s">
        <v>165</v>
      </c>
      <c r="D339" t="s">
        <v>166</v>
      </c>
      <c r="E339" t="s">
        <v>147</v>
      </c>
      <c r="F339" t="s">
        <v>27</v>
      </c>
      <c r="G339" t="s">
        <v>187</v>
      </c>
      <c r="H339" t="s">
        <v>989</v>
      </c>
      <c r="J339" t="s">
        <v>566</v>
      </c>
      <c r="K339" t="s">
        <v>41</v>
      </c>
      <c r="L339" t="s">
        <v>244</v>
      </c>
      <c r="N339" t="s">
        <v>31</v>
      </c>
      <c r="O339" t="s">
        <v>31</v>
      </c>
      <c r="R339" t="s">
        <v>235</v>
      </c>
      <c r="T339" t="s">
        <v>43</v>
      </c>
      <c r="U339" t="s">
        <v>45</v>
      </c>
      <c r="V339" t="s">
        <v>235</v>
      </c>
      <c r="W339" t="s">
        <v>31</v>
      </c>
      <c r="Y339" s="1">
        <v>42642.297812500001</v>
      </c>
      <c r="Z339" s="1">
        <v>42647.131192129629</v>
      </c>
    </row>
    <row r="340" spans="1:27" x14ac:dyDescent="0.3">
      <c r="A340">
        <v>94869</v>
      </c>
      <c r="B340" t="s">
        <v>89</v>
      </c>
      <c r="C340" t="s">
        <v>599</v>
      </c>
      <c r="D340" t="s">
        <v>609</v>
      </c>
      <c r="E340" t="s">
        <v>24</v>
      </c>
      <c r="F340" t="s">
        <v>27</v>
      </c>
      <c r="G340" t="s">
        <v>49</v>
      </c>
      <c r="H340" t="s">
        <v>612</v>
      </c>
      <c r="I340" t="s">
        <v>248</v>
      </c>
      <c r="J340" t="s">
        <v>248</v>
      </c>
      <c r="K340" t="s">
        <v>41</v>
      </c>
      <c r="L340" t="s">
        <v>28</v>
      </c>
      <c r="N340" t="s">
        <v>31</v>
      </c>
      <c r="O340" t="s">
        <v>383</v>
      </c>
      <c r="R340" t="s">
        <v>235</v>
      </c>
      <c r="T340" t="s">
        <v>55</v>
      </c>
      <c r="U340" t="s">
        <v>37</v>
      </c>
      <c r="V340" t="s">
        <v>235</v>
      </c>
      <c r="W340" t="s">
        <v>31</v>
      </c>
      <c r="Y340" s="1">
        <v>42758.09747685185</v>
      </c>
      <c r="Z340" s="1">
        <v>42758.105844907404</v>
      </c>
    </row>
    <row r="341" spans="1:27" x14ac:dyDescent="0.3">
      <c r="A341">
        <v>94873</v>
      </c>
      <c r="B341" t="s">
        <v>89</v>
      </c>
      <c r="C341" t="s">
        <v>599</v>
      </c>
      <c r="D341" t="s">
        <v>609</v>
      </c>
      <c r="E341" t="s">
        <v>24</v>
      </c>
      <c r="F341" t="s">
        <v>27</v>
      </c>
      <c r="G341" t="s">
        <v>49</v>
      </c>
      <c r="H341" t="s">
        <v>611</v>
      </c>
      <c r="I341" t="s">
        <v>248</v>
      </c>
      <c r="J341" t="s">
        <v>248</v>
      </c>
      <c r="K341" t="s">
        <v>41</v>
      </c>
      <c r="L341" t="s">
        <v>244</v>
      </c>
      <c r="N341" t="s">
        <v>31</v>
      </c>
      <c r="O341" t="s">
        <v>383</v>
      </c>
      <c r="Q341" t="s">
        <v>610</v>
      </c>
      <c r="R341" t="s">
        <v>235</v>
      </c>
      <c r="T341" t="s">
        <v>55</v>
      </c>
      <c r="U341" t="s">
        <v>37</v>
      </c>
      <c r="V341" t="s">
        <v>235</v>
      </c>
      <c r="W341" t="s">
        <v>31</v>
      </c>
      <c r="Y341" s="1">
        <v>42758.119398148148</v>
      </c>
      <c r="Z341" s="1">
        <v>42758.125868055555</v>
      </c>
    </row>
    <row r="342" spans="1:27" x14ac:dyDescent="0.3">
      <c r="A342">
        <v>94874</v>
      </c>
      <c r="B342" t="s">
        <v>191</v>
      </c>
      <c r="C342" t="s">
        <v>599</v>
      </c>
      <c r="D342" t="s">
        <v>605</v>
      </c>
      <c r="E342" t="s">
        <v>262</v>
      </c>
      <c r="F342" t="s">
        <v>27</v>
      </c>
      <c r="G342" t="s">
        <v>49</v>
      </c>
      <c r="H342" t="s">
        <v>988</v>
      </c>
      <c r="I342" t="s">
        <v>248</v>
      </c>
      <c r="J342" t="s">
        <v>248</v>
      </c>
      <c r="K342" t="s">
        <v>41</v>
      </c>
      <c r="L342" t="s">
        <v>240</v>
      </c>
      <c r="M342" t="s">
        <v>44</v>
      </c>
      <c r="N342" t="s">
        <v>31</v>
      </c>
      <c r="O342" t="s">
        <v>31</v>
      </c>
      <c r="R342" t="s">
        <v>235</v>
      </c>
      <c r="T342" t="s">
        <v>55</v>
      </c>
      <c r="U342" t="s">
        <v>37</v>
      </c>
      <c r="V342" t="s">
        <v>235</v>
      </c>
      <c r="W342" t="s">
        <v>31</v>
      </c>
      <c r="X342" t="s">
        <v>596</v>
      </c>
      <c r="Y342" s="1">
        <v>42758.133935185186</v>
      </c>
      <c r="Z342" s="1">
        <v>42764.97550925926</v>
      </c>
    </row>
    <row r="343" spans="1:27" x14ac:dyDescent="0.3">
      <c r="A343">
        <v>94951</v>
      </c>
      <c r="B343" t="s">
        <v>89</v>
      </c>
      <c r="C343" t="s">
        <v>599</v>
      </c>
      <c r="D343" t="s">
        <v>609</v>
      </c>
      <c r="E343" t="s">
        <v>24</v>
      </c>
      <c r="F343" t="s">
        <v>27</v>
      </c>
      <c r="G343" t="s">
        <v>49</v>
      </c>
      <c r="H343" t="s">
        <v>608</v>
      </c>
      <c r="I343" t="s">
        <v>248</v>
      </c>
      <c r="J343" t="s">
        <v>248</v>
      </c>
      <c r="K343" t="s">
        <v>41</v>
      </c>
      <c r="L343" t="s">
        <v>101</v>
      </c>
      <c r="N343" t="s">
        <v>31</v>
      </c>
      <c r="O343" t="s">
        <v>388</v>
      </c>
      <c r="R343" t="s">
        <v>235</v>
      </c>
      <c r="T343" t="s">
        <v>55</v>
      </c>
      <c r="U343" t="s">
        <v>37</v>
      </c>
      <c r="V343" t="s">
        <v>235</v>
      </c>
      <c r="W343" t="s">
        <v>31</v>
      </c>
      <c r="Y343" s="1">
        <v>42759.121365740742</v>
      </c>
      <c r="Z343" s="1">
        <v>42760.186412037037</v>
      </c>
    </row>
    <row r="344" spans="1:27" x14ac:dyDescent="0.3">
      <c r="A344">
        <v>95152</v>
      </c>
      <c r="B344" t="s">
        <v>600</v>
      </c>
      <c r="C344" t="s">
        <v>599</v>
      </c>
      <c r="D344" t="s">
        <v>598</v>
      </c>
      <c r="E344" t="s">
        <v>24</v>
      </c>
      <c r="F344" t="s">
        <v>27</v>
      </c>
      <c r="G344" t="s">
        <v>58</v>
      </c>
      <c r="H344" t="s">
        <v>607</v>
      </c>
      <c r="I344" t="s">
        <v>772</v>
      </c>
      <c r="J344" t="s">
        <v>600</v>
      </c>
      <c r="K344" t="s">
        <v>41</v>
      </c>
      <c r="L344" t="s">
        <v>240</v>
      </c>
      <c r="M344" t="s">
        <v>44</v>
      </c>
      <c r="N344" t="s">
        <v>31</v>
      </c>
      <c r="O344" t="s">
        <v>31</v>
      </c>
      <c r="R344" t="s">
        <v>235</v>
      </c>
      <c r="T344" t="s">
        <v>55</v>
      </c>
      <c r="U344" t="s">
        <v>60</v>
      </c>
      <c r="V344" t="s">
        <v>235</v>
      </c>
      <c r="W344" t="s">
        <v>31</v>
      </c>
      <c r="X344" t="s">
        <v>596</v>
      </c>
      <c r="Y344" s="1">
        <v>42762.68277777778</v>
      </c>
      <c r="Z344" s="1">
        <v>42774.584467592591</v>
      </c>
    </row>
    <row r="345" spans="1:27" x14ac:dyDescent="0.3">
      <c r="A345">
        <v>95348</v>
      </c>
      <c r="B345" t="s">
        <v>312</v>
      </c>
      <c r="C345" t="s">
        <v>599</v>
      </c>
      <c r="D345" t="s">
        <v>987</v>
      </c>
      <c r="E345" t="s">
        <v>303</v>
      </c>
      <c r="F345" t="s">
        <v>27</v>
      </c>
      <c r="G345" t="s">
        <v>49</v>
      </c>
      <c r="H345" t="s">
        <v>986</v>
      </c>
      <c r="I345" t="s">
        <v>772</v>
      </c>
      <c r="J345" t="s">
        <v>248</v>
      </c>
      <c r="K345" t="s">
        <v>41</v>
      </c>
      <c r="L345" t="s">
        <v>240</v>
      </c>
      <c r="M345" t="s">
        <v>44</v>
      </c>
      <c r="N345" t="s">
        <v>31</v>
      </c>
      <c r="O345" t="s">
        <v>31</v>
      </c>
      <c r="R345" t="s">
        <v>235</v>
      </c>
      <c r="T345" t="s">
        <v>55</v>
      </c>
      <c r="U345" t="s">
        <v>37</v>
      </c>
      <c r="V345" t="s">
        <v>235</v>
      </c>
      <c r="W345" t="s">
        <v>31</v>
      </c>
      <c r="X345" t="s">
        <v>596</v>
      </c>
      <c r="Y345" s="1">
        <v>42767.959872685184</v>
      </c>
      <c r="Z345" s="1">
        <v>42769.500023148146</v>
      </c>
    </row>
    <row r="346" spans="1:27" x14ac:dyDescent="0.3">
      <c r="A346">
        <v>95405</v>
      </c>
      <c r="B346" t="s">
        <v>191</v>
      </c>
      <c r="C346" t="s">
        <v>599</v>
      </c>
      <c r="D346" t="s">
        <v>605</v>
      </c>
      <c r="E346" t="s">
        <v>24</v>
      </c>
      <c r="F346" t="s">
        <v>27</v>
      </c>
      <c r="G346" t="s">
        <v>49</v>
      </c>
      <c r="H346" t="s">
        <v>606</v>
      </c>
      <c r="I346" t="s">
        <v>248</v>
      </c>
      <c r="J346" t="s">
        <v>497</v>
      </c>
      <c r="K346" t="s">
        <v>41</v>
      </c>
      <c r="L346" t="s">
        <v>240</v>
      </c>
      <c r="M346" t="s">
        <v>44</v>
      </c>
      <c r="N346" t="s">
        <v>31</v>
      </c>
      <c r="O346" t="s">
        <v>364</v>
      </c>
      <c r="R346" t="s">
        <v>235</v>
      </c>
      <c r="T346" t="s">
        <v>55</v>
      </c>
      <c r="U346" t="s">
        <v>60</v>
      </c>
      <c r="V346" t="s">
        <v>235</v>
      </c>
      <c r="W346" t="s">
        <v>31</v>
      </c>
      <c r="X346" t="s">
        <v>596</v>
      </c>
      <c r="Y346" s="1">
        <v>42768.942326388889</v>
      </c>
      <c r="Z346" s="1">
        <v>42774.090763888889</v>
      </c>
    </row>
    <row r="347" spans="1:27" x14ac:dyDescent="0.3">
      <c r="A347">
        <v>95418</v>
      </c>
      <c r="B347" t="s">
        <v>191</v>
      </c>
      <c r="C347" t="s">
        <v>599</v>
      </c>
      <c r="D347" t="s">
        <v>605</v>
      </c>
      <c r="E347" t="s">
        <v>24</v>
      </c>
      <c r="F347" t="s">
        <v>27</v>
      </c>
      <c r="G347" t="s">
        <v>42</v>
      </c>
      <c r="H347" t="s">
        <v>604</v>
      </c>
      <c r="I347" t="s">
        <v>248</v>
      </c>
      <c r="J347" t="s">
        <v>248</v>
      </c>
      <c r="K347" t="s">
        <v>41</v>
      </c>
      <c r="L347" t="s">
        <v>240</v>
      </c>
      <c r="M347" t="s">
        <v>44</v>
      </c>
      <c r="N347" t="s">
        <v>31</v>
      </c>
      <c r="O347" t="s">
        <v>381</v>
      </c>
      <c r="R347" t="s">
        <v>235</v>
      </c>
      <c r="T347" t="s">
        <v>55</v>
      </c>
      <c r="U347" t="s">
        <v>37</v>
      </c>
      <c r="V347" t="s">
        <v>235</v>
      </c>
      <c r="W347" t="s">
        <v>31</v>
      </c>
      <c r="X347" t="s">
        <v>596</v>
      </c>
      <c r="Y347" s="1">
        <v>42769.143113425926</v>
      </c>
      <c r="Z347" s="1">
        <v>42774.093298611115</v>
      </c>
    </row>
    <row r="348" spans="1:27" x14ac:dyDescent="0.3">
      <c r="A348">
        <v>95593</v>
      </c>
      <c r="B348" t="s">
        <v>191</v>
      </c>
      <c r="C348" t="s">
        <v>599</v>
      </c>
      <c r="D348" t="s">
        <v>609</v>
      </c>
      <c r="E348" t="s">
        <v>262</v>
      </c>
      <c r="F348" t="s">
        <v>27</v>
      </c>
      <c r="G348" t="s">
        <v>49</v>
      </c>
      <c r="H348" t="s">
        <v>985</v>
      </c>
      <c r="I348" t="s">
        <v>248</v>
      </c>
      <c r="J348" t="s">
        <v>248</v>
      </c>
      <c r="K348" t="s">
        <v>41</v>
      </c>
      <c r="L348" t="s">
        <v>101</v>
      </c>
      <c r="N348" t="s">
        <v>31</v>
      </c>
      <c r="O348" t="s">
        <v>31</v>
      </c>
      <c r="R348" t="s">
        <v>235</v>
      </c>
      <c r="T348" t="s">
        <v>55</v>
      </c>
      <c r="U348" t="s">
        <v>37</v>
      </c>
      <c r="V348" t="s">
        <v>235</v>
      </c>
      <c r="W348" t="s">
        <v>31</v>
      </c>
      <c r="Y348" s="1">
        <v>42774.163831018515</v>
      </c>
      <c r="Z348" s="1">
        <v>42774.201469907406</v>
      </c>
    </row>
    <row r="349" spans="1:27" x14ac:dyDescent="0.3">
      <c r="A349">
        <v>95696</v>
      </c>
      <c r="B349" t="s">
        <v>600</v>
      </c>
      <c r="C349" t="s">
        <v>599</v>
      </c>
      <c r="D349" t="s">
        <v>598</v>
      </c>
      <c r="E349" t="s">
        <v>24</v>
      </c>
      <c r="F349" t="s">
        <v>27</v>
      </c>
      <c r="G349" t="s">
        <v>120</v>
      </c>
      <c r="H349" t="s">
        <v>603</v>
      </c>
      <c r="I349" t="s">
        <v>772</v>
      </c>
      <c r="J349" t="s">
        <v>602</v>
      </c>
      <c r="K349" t="s">
        <v>41</v>
      </c>
      <c r="L349" t="s">
        <v>240</v>
      </c>
      <c r="M349" t="s">
        <v>185</v>
      </c>
      <c r="N349" t="s">
        <v>31</v>
      </c>
      <c r="O349" t="s">
        <v>31</v>
      </c>
      <c r="R349" t="s">
        <v>235</v>
      </c>
      <c r="T349" t="s">
        <v>67</v>
      </c>
      <c r="U349" t="s">
        <v>45</v>
      </c>
      <c r="V349" t="s">
        <v>235</v>
      </c>
      <c r="W349" t="s">
        <v>31</v>
      </c>
      <c r="Y349" s="1">
        <v>42775.712511574071</v>
      </c>
      <c r="Z349" s="1">
        <v>42782.408217592594</v>
      </c>
    </row>
    <row r="350" spans="1:27" x14ac:dyDescent="0.3">
      <c r="A350">
        <v>95697</v>
      </c>
      <c r="B350" t="s">
        <v>600</v>
      </c>
      <c r="C350" t="s">
        <v>599</v>
      </c>
      <c r="D350" t="s">
        <v>598</v>
      </c>
      <c r="E350" t="s">
        <v>24</v>
      </c>
      <c r="F350" t="s">
        <v>27</v>
      </c>
      <c r="G350" t="s">
        <v>49</v>
      </c>
      <c r="H350" t="s">
        <v>601</v>
      </c>
      <c r="I350" t="s">
        <v>772</v>
      </c>
      <c r="J350" t="s">
        <v>210</v>
      </c>
      <c r="K350" t="s">
        <v>41</v>
      </c>
      <c r="L350" t="s">
        <v>240</v>
      </c>
      <c r="M350" t="s">
        <v>44</v>
      </c>
      <c r="N350" t="s">
        <v>31</v>
      </c>
      <c r="O350" t="s">
        <v>31</v>
      </c>
      <c r="R350" t="s">
        <v>235</v>
      </c>
      <c r="T350" t="s">
        <v>55</v>
      </c>
      <c r="U350" t="s">
        <v>37</v>
      </c>
      <c r="V350" t="s">
        <v>235</v>
      </c>
      <c r="W350" t="s">
        <v>31</v>
      </c>
      <c r="X350" t="s">
        <v>596</v>
      </c>
      <c r="Y350" s="1">
        <v>42775.774421296293</v>
      </c>
      <c r="Z350" s="1">
        <v>42782.392650462964</v>
      </c>
    </row>
    <row r="351" spans="1:27" x14ac:dyDescent="0.3">
      <c r="A351">
        <v>95698</v>
      </c>
      <c r="B351" t="s">
        <v>600</v>
      </c>
      <c r="C351" t="s">
        <v>599</v>
      </c>
      <c r="D351" t="s">
        <v>598</v>
      </c>
      <c r="E351" t="s">
        <v>122</v>
      </c>
      <c r="F351" t="s">
        <v>27</v>
      </c>
      <c r="G351" t="s">
        <v>49</v>
      </c>
      <c r="H351" t="s">
        <v>597</v>
      </c>
      <c r="I351" t="s">
        <v>772</v>
      </c>
      <c r="J351" t="s">
        <v>210</v>
      </c>
      <c r="K351" t="s">
        <v>41</v>
      </c>
      <c r="L351" t="s">
        <v>240</v>
      </c>
      <c r="M351" t="s">
        <v>44</v>
      </c>
      <c r="N351" t="s">
        <v>31</v>
      </c>
      <c r="O351" t="s">
        <v>31</v>
      </c>
      <c r="R351" t="s">
        <v>235</v>
      </c>
      <c r="T351" t="s">
        <v>55</v>
      </c>
      <c r="U351" t="s">
        <v>60</v>
      </c>
      <c r="V351" t="s">
        <v>235</v>
      </c>
      <c r="W351" t="s">
        <v>31</v>
      </c>
      <c r="X351" t="s">
        <v>596</v>
      </c>
      <c r="Y351" s="1">
        <v>42775.786770833336</v>
      </c>
      <c r="Z351" s="1">
        <v>42776.496712962966</v>
      </c>
    </row>
    <row r="352" spans="1:27" x14ac:dyDescent="0.3">
      <c r="A352">
        <v>95843</v>
      </c>
      <c r="B352" t="s">
        <v>600</v>
      </c>
      <c r="C352" t="s">
        <v>599</v>
      </c>
      <c r="D352" t="s">
        <v>598</v>
      </c>
      <c r="E352" t="s">
        <v>262</v>
      </c>
      <c r="F352" t="s">
        <v>27</v>
      </c>
      <c r="G352" t="s">
        <v>49</v>
      </c>
      <c r="H352" t="s">
        <v>984</v>
      </c>
      <c r="I352" t="s">
        <v>772</v>
      </c>
      <c r="J352" t="s">
        <v>323</v>
      </c>
      <c r="K352" t="s">
        <v>41</v>
      </c>
      <c r="L352" t="s">
        <v>28</v>
      </c>
      <c r="N352" t="s">
        <v>31</v>
      </c>
      <c r="O352" t="s">
        <v>31</v>
      </c>
      <c r="R352" t="s">
        <v>235</v>
      </c>
      <c r="T352" t="s">
        <v>55</v>
      </c>
      <c r="U352" t="s">
        <v>60</v>
      </c>
      <c r="V352" t="s">
        <v>235</v>
      </c>
      <c r="W352" t="s">
        <v>31</v>
      </c>
      <c r="Y352" s="1">
        <v>42779.847118055557</v>
      </c>
      <c r="Z352" s="1">
        <v>42782.408217592594</v>
      </c>
    </row>
    <row r="353" spans="1:26" x14ac:dyDescent="0.3">
      <c r="A353">
        <v>72733</v>
      </c>
      <c r="B353" t="s">
        <v>123</v>
      </c>
      <c r="C353" t="s">
        <v>97</v>
      </c>
      <c r="D353" t="s">
        <v>572</v>
      </c>
      <c r="E353" t="s">
        <v>24</v>
      </c>
      <c r="F353" t="s">
        <v>27</v>
      </c>
      <c r="G353" t="s">
        <v>126</v>
      </c>
      <c r="H353" t="s">
        <v>595</v>
      </c>
      <c r="I353" t="s">
        <v>923</v>
      </c>
      <c r="J353" t="s">
        <v>102</v>
      </c>
      <c r="K353" t="s">
        <v>41</v>
      </c>
      <c r="L353" t="s">
        <v>32</v>
      </c>
      <c r="N353" t="s">
        <v>31</v>
      </c>
      <c r="O353" t="s">
        <v>136</v>
      </c>
      <c r="R353" t="s">
        <v>235</v>
      </c>
      <c r="T353" t="s">
        <v>43</v>
      </c>
      <c r="U353" t="s">
        <v>29</v>
      </c>
      <c r="V353" t="s">
        <v>36</v>
      </c>
      <c r="W353" t="s">
        <v>361</v>
      </c>
      <c r="Y353" s="1">
        <v>42324.551782407405</v>
      </c>
      <c r="Z353" s="1">
        <v>42324.88354166667</v>
      </c>
    </row>
    <row r="354" spans="1:26" x14ac:dyDescent="0.3">
      <c r="A354">
        <v>72863</v>
      </c>
      <c r="B354" t="s">
        <v>123</v>
      </c>
      <c r="C354" t="s">
        <v>97</v>
      </c>
      <c r="D354" t="s">
        <v>110</v>
      </c>
      <c r="E354" t="s">
        <v>24</v>
      </c>
      <c r="F354" t="s">
        <v>27</v>
      </c>
      <c r="G354" t="s">
        <v>49</v>
      </c>
      <c r="H354" t="s">
        <v>594</v>
      </c>
      <c r="J354" t="s">
        <v>123</v>
      </c>
      <c r="K354" t="s">
        <v>41</v>
      </c>
      <c r="L354" t="s">
        <v>32</v>
      </c>
      <c r="N354" t="s">
        <v>31</v>
      </c>
      <c r="O354" t="s">
        <v>31</v>
      </c>
      <c r="R354" t="s">
        <v>235</v>
      </c>
      <c r="T354" t="s">
        <v>55</v>
      </c>
      <c r="U354" t="s">
        <v>37</v>
      </c>
      <c r="V354" t="s">
        <v>36</v>
      </c>
      <c r="W354" t="s">
        <v>31</v>
      </c>
      <c r="Y354" s="1">
        <v>42325.586481481485</v>
      </c>
      <c r="Z354" s="1">
        <v>42326.355266203704</v>
      </c>
    </row>
    <row r="355" spans="1:26" x14ac:dyDescent="0.3">
      <c r="A355">
        <v>73387</v>
      </c>
      <c r="B355" t="s">
        <v>96</v>
      </c>
      <c r="C355" t="s">
        <v>97</v>
      </c>
      <c r="D355" t="s">
        <v>110</v>
      </c>
      <c r="E355" t="s">
        <v>24</v>
      </c>
      <c r="F355" t="s">
        <v>27</v>
      </c>
      <c r="G355" t="s">
        <v>42</v>
      </c>
      <c r="H355" t="s">
        <v>593</v>
      </c>
      <c r="J355" t="s">
        <v>102</v>
      </c>
      <c r="K355" t="s">
        <v>41</v>
      </c>
      <c r="L355" t="s">
        <v>32</v>
      </c>
      <c r="M355" t="s">
        <v>51</v>
      </c>
      <c r="N355" t="s">
        <v>31</v>
      </c>
      <c r="O355" t="s">
        <v>31</v>
      </c>
      <c r="R355" t="s">
        <v>235</v>
      </c>
      <c r="T355" t="s">
        <v>55</v>
      </c>
      <c r="U355" t="s">
        <v>37</v>
      </c>
      <c r="V355" t="s">
        <v>26</v>
      </c>
      <c r="W355" t="s">
        <v>31</v>
      </c>
      <c r="Y355" s="1">
        <v>42336.039548611108</v>
      </c>
      <c r="Z355" s="1">
        <v>42402.397893518515</v>
      </c>
    </row>
    <row r="356" spans="1:26" x14ac:dyDescent="0.3">
      <c r="A356">
        <v>73492</v>
      </c>
      <c r="B356" t="s">
        <v>109</v>
      </c>
      <c r="C356" t="s">
        <v>97</v>
      </c>
      <c r="D356" t="s">
        <v>110</v>
      </c>
      <c r="E356" t="s">
        <v>24</v>
      </c>
      <c r="F356" t="s">
        <v>27</v>
      </c>
      <c r="G356" t="s">
        <v>42</v>
      </c>
      <c r="H356" t="s">
        <v>592</v>
      </c>
      <c r="J356" t="s">
        <v>102</v>
      </c>
      <c r="K356" t="s">
        <v>41</v>
      </c>
      <c r="L356" t="s">
        <v>32</v>
      </c>
      <c r="M356" t="s">
        <v>51</v>
      </c>
      <c r="N356" t="s">
        <v>31</v>
      </c>
      <c r="O356" t="s">
        <v>113</v>
      </c>
      <c r="R356" t="s">
        <v>235</v>
      </c>
      <c r="T356" t="s">
        <v>55</v>
      </c>
      <c r="U356" t="s">
        <v>37</v>
      </c>
      <c r="V356" t="s">
        <v>26</v>
      </c>
      <c r="W356" t="s">
        <v>31</v>
      </c>
      <c r="Y356" s="1">
        <v>42339.312083333331</v>
      </c>
      <c r="Z356" s="1">
        <v>42355.485995370371</v>
      </c>
    </row>
    <row r="357" spans="1:26" x14ac:dyDescent="0.3">
      <c r="A357">
        <v>75364</v>
      </c>
      <c r="B357" t="s">
        <v>96</v>
      </c>
      <c r="C357" t="s">
        <v>97</v>
      </c>
      <c r="D357" t="s">
        <v>110</v>
      </c>
      <c r="E357" t="s">
        <v>48</v>
      </c>
      <c r="F357" t="s">
        <v>27</v>
      </c>
      <c r="G357" t="s">
        <v>201</v>
      </c>
      <c r="H357" t="s">
        <v>983</v>
      </c>
      <c r="I357" t="s">
        <v>733</v>
      </c>
      <c r="J357" t="s">
        <v>102</v>
      </c>
      <c r="K357" t="s">
        <v>41</v>
      </c>
      <c r="L357" t="s">
        <v>32</v>
      </c>
      <c r="M357" t="s">
        <v>104</v>
      </c>
      <c r="N357" t="s">
        <v>31</v>
      </c>
      <c r="O357" t="s">
        <v>31</v>
      </c>
      <c r="R357" t="s">
        <v>235</v>
      </c>
      <c r="T357" t="s">
        <v>43</v>
      </c>
      <c r="U357" t="s">
        <v>29</v>
      </c>
      <c r="V357" t="s">
        <v>36</v>
      </c>
      <c r="W357" t="s">
        <v>31</v>
      </c>
      <c r="Y357" s="1">
        <v>42388.302071759259</v>
      </c>
      <c r="Z357" s="1">
        <v>42506.455312500002</v>
      </c>
    </row>
    <row r="358" spans="1:26" x14ac:dyDescent="0.3">
      <c r="A358">
        <v>76577</v>
      </c>
      <c r="B358" t="s">
        <v>96</v>
      </c>
      <c r="C358" t="s">
        <v>97</v>
      </c>
      <c r="D358" t="s">
        <v>110</v>
      </c>
      <c r="E358" t="s">
        <v>24</v>
      </c>
      <c r="F358" t="s">
        <v>27</v>
      </c>
      <c r="G358" t="s">
        <v>76</v>
      </c>
      <c r="H358" t="s">
        <v>591</v>
      </c>
      <c r="J358" t="s">
        <v>102</v>
      </c>
      <c r="K358" t="s">
        <v>41</v>
      </c>
      <c r="L358" t="s">
        <v>32</v>
      </c>
      <c r="M358" t="s">
        <v>213</v>
      </c>
      <c r="N358" t="s">
        <v>31</v>
      </c>
      <c r="O358" t="s">
        <v>31</v>
      </c>
      <c r="R358" t="s">
        <v>235</v>
      </c>
      <c r="T358" t="s">
        <v>55</v>
      </c>
      <c r="U358" t="s">
        <v>37</v>
      </c>
      <c r="V358" t="s">
        <v>26</v>
      </c>
      <c r="W358" t="s">
        <v>31</v>
      </c>
      <c r="X358" t="s">
        <v>504</v>
      </c>
      <c r="Y358" s="1">
        <v>42404.498229166667</v>
      </c>
      <c r="Z358" s="1">
        <v>42409.433333333334</v>
      </c>
    </row>
    <row r="359" spans="1:26" x14ac:dyDescent="0.3">
      <c r="A359">
        <v>77174</v>
      </c>
      <c r="B359" t="s">
        <v>123</v>
      </c>
      <c r="C359" t="s">
        <v>97</v>
      </c>
      <c r="D359" t="s">
        <v>110</v>
      </c>
      <c r="E359" t="s">
        <v>24</v>
      </c>
      <c r="F359" t="s">
        <v>27</v>
      </c>
      <c r="G359" t="s">
        <v>187</v>
      </c>
      <c r="H359" t="s">
        <v>590</v>
      </c>
      <c r="J359" t="s">
        <v>102</v>
      </c>
      <c r="K359" t="s">
        <v>41</v>
      </c>
      <c r="L359" t="s">
        <v>32</v>
      </c>
      <c r="N359" t="s">
        <v>31</v>
      </c>
      <c r="O359" t="s">
        <v>31</v>
      </c>
      <c r="R359" t="s">
        <v>235</v>
      </c>
      <c r="T359" t="s">
        <v>43</v>
      </c>
      <c r="U359" t="s">
        <v>29</v>
      </c>
      <c r="V359" t="s">
        <v>36</v>
      </c>
      <c r="W359" t="s">
        <v>31</v>
      </c>
      <c r="Y359" s="1">
        <v>42416.525902777779</v>
      </c>
      <c r="Z359" s="1">
        <v>42423.508287037039</v>
      </c>
    </row>
    <row r="360" spans="1:26" x14ac:dyDescent="0.3">
      <c r="A360">
        <v>77425</v>
      </c>
      <c r="B360" t="s">
        <v>128</v>
      </c>
      <c r="C360" t="s">
        <v>97</v>
      </c>
      <c r="D360" t="s">
        <v>171</v>
      </c>
      <c r="E360" t="s">
        <v>24</v>
      </c>
      <c r="F360" t="s">
        <v>27</v>
      </c>
      <c r="G360" t="s">
        <v>153</v>
      </c>
      <c r="H360" t="s">
        <v>589</v>
      </c>
      <c r="J360" t="s">
        <v>77</v>
      </c>
      <c r="K360" t="s">
        <v>41</v>
      </c>
      <c r="L360" t="s">
        <v>32</v>
      </c>
      <c r="N360" t="s">
        <v>31</v>
      </c>
      <c r="O360" t="s">
        <v>31</v>
      </c>
      <c r="P360">
        <v>10248</v>
      </c>
      <c r="Q360" t="s">
        <v>588</v>
      </c>
      <c r="R360" t="s">
        <v>235</v>
      </c>
      <c r="T360" t="s">
        <v>43</v>
      </c>
      <c r="U360" t="s">
        <v>29</v>
      </c>
      <c r="V360" t="s">
        <v>103</v>
      </c>
      <c r="W360" t="s">
        <v>361</v>
      </c>
      <c r="Y360" s="1">
        <v>42422.009027777778</v>
      </c>
      <c r="Z360" s="1">
        <v>42583.687881944446</v>
      </c>
    </row>
    <row r="361" spans="1:26" x14ac:dyDescent="0.3">
      <c r="A361">
        <v>78333</v>
      </c>
      <c r="B361" t="s">
        <v>137</v>
      </c>
      <c r="C361" t="s">
        <v>97</v>
      </c>
      <c r="D361" t="s">
        <v>294</v>
      </c>
      <c r="E361" t="s">
        <v>24</v>
      </c>
      <c r="F361" t="s">
        <v>27</v>
      </c>
      <c r="G361" t="s">
        <v>153</v>
      </c>
      <c r="H361" t="s">
        <v>587</v>
      </c>
      <c r="I361" t="s">
        <v>925</v>
      </c>
      <c r="J361" t="s">
        <v>91</v>
      </c>
      <c r="K361" t="s">
        <v>41</v>
      </c>
      <c r="L361" t="s">
        <v>32</v>
      </c>
      <c r="N361" t="s">
        <v>31</v>
      </c>
      <c r="O361" t="s">
        <v>31</v>
      </c>
      <c r="P361">
        <v>10556</v>
      </c>
      <c r="R361" t="s">
        <v>235</v>
      </c>
      <c r="T361" t="s">
        <v>55</v>
      </c>
      <c r="U361" t="s">
        <v>37</v>
      </c>
      <c r="V361" t="s">
        <v>103</v>
      </c>
      <c r="W361" t="s">
        <v>31</v>
      </c>
      <c r="Y361" s="1">
        <v>42436.524664351855</v>
      </c>
      <c r="Z361" s="1">
        <v>42569.640590277777</v>
      </c>
    </row>
    <row r="362" spans="1:26" x14ac:dyDescent="0.3">
      <c r="A362">
        <v>78487</v>
      </c>
      <c r="B362" t="s">
        <v>109</v>
      </c>
      <c r="C362" t="s">
        <v>97</v>
      </c>
      <c r="D362" t="s">
        <v>110</v>
      </c>
      <c r="E362" t="s">
        <v>24</v>
      </c>
      <c r="F362" t="s">
        <v>27</v>
      </c>
      <c r="G362" t="s">
        <v>187</v>
      </c>
      <c r="H362" t="s">
        <v>586</v>
      </c>
      <c r="J362" t="s">
        <v>102</v>
      </c>
      <c r="K362" t="s">
        <v>41</v>
      </c>
      <c r="L362" t="s">
        <v>32</v>
      </c>
      <c r="M362" t="s">
        <v>44</v>
      </c>
      <c r="N362" t="s">
        <v>31</v>
      </c>
      <c r="O362" t="s">
        <v>31</v>
      </c>
      <c r="R362" t="s">
        <v>235</v>
      </c>
      <c r="S362" t="s">
        <v>426</v>
      </c>
      <c r="T362" t="s">
        <v>55</v>
      </c>
      <c r="U362" t="s">
        <v>45</v>
      </c>
      <c r="V362" t="s">
        <v>26</v>
      </c>
      <c r="W362" t="s">
        <v>31</v>
      </c>
      <c r="X362" t="s">
        <v>585</v>
      </c>
      <c r="Y362" s="1">
        <v>42438.353368055556</v>
      </c>
      <c r="Z362" s="1">
        <v>42569.602673611109</v>
      </c>
    </row>
    <row r="363" spans="1:26" x14ac:dyDescent="0.3">
      <c r="A363">
        <v>79754</v>
      </c>
      <c r="B363" t="s">
        <v>282</v>
      </c>
      <c r="C363" t="s">
        <v>97</v>
      </c>
      <c r="D363" t="s">
        <v>98</v>
      </c>
      <c r="E363" t="s">
        <v>24</v>
      </c>
      <c r="F363" t="s">
        <v>27</v>
      </c>
      <c r="G363" t="s">
        <v>187</v>
      </c>
      <c r="H363" t="s">
        <v>584</v>
      </c>
      <c r="J363" t="s">
        <v>102</v>
      </c>
      <c r="K363" t="s">
        <v>41</v>
      </c>
      <c r="L363" t="s">
        <v>32</v>
      </c>
      <c r="N363" t="s">
        <v>31</v>
      </c>
      <c r="O363" t="s">
        <v>31</v>
      </c>
      <c r="R363" t="s">
        <v>235</v>
      </c>
      <c r="S363" t="s">
        <v>426</v>
      </c>
      <c r="T363" t="s">
        <v>55</v>
      </c>
      <c r="U363" t="s">
        <v>37</v>
      </c>
      <c r="V363" t="s">
        <v>26</v>
      </c>
      <c r="W363" t="s">
        <v>31</v>
      </c>
      <c r="Y363" s="1">
        <v>42458.633645833332</v>
      </c>
      <c r="Z363" s="1">
        <v>42458.654351851852</v>
      </c>
    </row>
    <row r="364" spans="1:26" x14ac:dyDescent="0.3">
      <c r="A364">
        <v>80602</v>
      </c>
      <c r="B364" t="s">
        <v>109</v>
      </c>
      <c r="C364" t="s">
        <v>97</v>
      </c>
      <c r="D364" t="s">
        <v>110</v>
      </c>
      <c r="E364" t="s">
        <v>24</v>
      </c>
      <c r="F364" t="s">
        <v>27</v>
      </c>
      <c r="G364" t="s">
        <v>187</v>
      </c>
      <c r="H364" t="s">
        <v>583</v>
      </c>
      <c r="J364" t="s">
        <v>102</v>
      </c>
      <c r="K364" t="s">
        <v>41</v>
      </c>
      <c r="L364" t="s">
        <v>32</v>
      </c>
      <c r="M364" t="s">
        <v>185</v>
      </c>
      <c r="N364" t="s">
        <v>31</v>
      </c>
      <c r="O364" t="s">
        <v>145</v>
      </c>
      <c r="R364" t="s">
        <v>235</v>
      </c>
      <c r="S364" t="s">
        <v>426</v>
      </c>
      <c r="T364" t="s">
        <v>43</v>
      </c>
      <c r="U364" t="s">
        <v>45</v>
      </c>
      <c r="V364" t="s">
        <v>26</v>
      </c>
      <c r="W364" t="s">
        <v>31</v>
      </c>
      <c r="Y364" s="1">
        <v>42471.625497685185</v>
      </c>
      <c r="Z364" s="1">
        <v>42472.423796296294</v>
      </c>
    </row>
    <row r="365" spans="1:26" x14ac:dyDescent="0.3">
      <c r="A365">
        <v>81131</v>
      </c>
      <c r="B365" t="s">
        <v>109</v>
      </c>
      <c r="C365" t="s">
        <v>97</v>
      </c>
      <c r="D365" t="s">
        <v>110</v>
      </c>
      <c r="E365" t="s">
        <v>24</v>
      </c>
      <c r="F365" t="s">
        <v>27</v>
      </c>
      <c r="G365" t="s">
        <v>76</v>
      </c>
      <c r="H365" t="s">
        <v>582</v>
      </c>
      <c r="J365" t="s">
        <v>562</v>
      </c>
      <c r="K365" t="s">
        <v>41</v>
      </c>
      <c r="L365" t="s">
        <v>32</v>
      </c>
      <c r="M365" t="s">
        <v>104</v>
      </c>
      <c r="N365" t="s">
        <v>31</v>
      </c>
      <c r="O365" t="s">
        <v>31</v>
      </c>
      <c r="R365" t="s">
        <v>235</v>
      </c>
      <c r="T365" t="s">
        <v>43</v>
      </c>
      <c r="U365" t="s">
        <v>45</v>
      </c>
      <c r="V365" t="s">
        <v>26</v>
      </c>
      <c r="W365" t="s">
        <v>31</v>
      </c>
      <c r="Y365" s="1">
        <v>42479.274837962963</v>
      </c>
      <c r="Z365" s="1">
        <v>42537.334687499999</v>
      </c>
    </row>
    <row r="366" spans="1:26" x14ac:dyDescent="0.3">
      <c r="A366">
        <v>81491</v>
      </c>
      <c r="B366" t="s">
        <v>109</v>
      </c>
      <c r="C366" t="s">
        <v>97</v>
      </c>
      <c r="D366" t="s">
        <v>110</v>
      </c>
      <c r="E366" t="s">
        <v>303</v>
      </c>
      <c r="F366" t="s">
        <v>27</v>
      </c>
      <c r="G366" t="s">
        <v>187</v>
      </c>
      <c r="H366" t="s">
        <v>982</v>
      </c>
      <c r="J366" t="s">
        <v>102</v>
      </c>
      <c r="K366" t="s">
        <v>41</v>
      </c>
      <c r="L366" t="s">
        <v>32</v>
      </c>
      <c r="N366" t="s">
        <v>31</v>
      </c>
      <c r="O366" t="s">
        <v>255</v>
      </c>
      <c r="R366" t="s">
        <v>235</v>
      </c>
      <c r="S366" t="s">
        <v>426</v>
      </c>
      <c r="T366" t="s">
        <v>43</v>
      </c>
      <c r="U366" t="s">
        <v>37</v>
      </c>
      <c r="V366" t="s">
        <v>26</v>
      </c>
      <c r="W366" t="s">
        <v>31</v>
      </c>
      <c r="Y366" s="1">
        <v>42485.341574074075</v>
      </c>
      <c r="Z366" s="1">
        <v>42537.341631944444</v>
      </c>
    </row>
    <row r="367" spans="1:26" x14ac:dyDescent="0.3">
      <c r="A367">
        <v>81758</v>
      </c>
      <c r="B367" t="s">
        <v>96</v>
      </c>
      <c r="C367" t="s">
        <v>97</v>
      </c>
      <c r="D367" t="s">
        <v>110</v>
      </c>
      <c r="E367" t="s">
        <v>24</v>
      </c>
      <c r="F367" t="s">
        <v>27</v>
      </c>
      <c r="G367" t="s">
        <v>49</v>
      </c>
      <c r="H367" t="s">
        <v>581</v>
      </c>
      <c r="J367" t="s">
        <v>102</v>
      </c>
      <c r="K367" t="s">
        <v>41</v>
      </c>
      <c r="L367" t="s">
        <v>32</v>
      </c>
      <c r="N367" t="s">
        <v>31</v>
      </c>
      <c r="O367" t="s">
        <v>31</v>
      </c>
      <c r="Q367" t="s">
        <v>549</v>
      </c>
      <c r="R367" t="s">
        <v>235</v>
      </c>
      <c r="T367" t="s">
        <v>43</v>
      </c>
      <c r="U367" t="s">
        <v>29</v>
      </c>
      <c r="V367" t="s">
        <v>26</v>
      </c>
      <c r="W367" t="s">
        <v>361</v>
      </c>
      <c r="Y367" s="1">
        <v>42487.332650462966</v>
      </c>
      <c r="Z367" s="1">
        <v>42501.494467592594</v>
      </c>
    </row>
    <row r="368" spans="1:26" x14ac:dyDescent="0.3">
      <c r="A368">
        <v>82152</v>
      </c>
      <c r="B368" t="s">
        <v>109</v>
      </c>
      <c r="C368" t="s">
        <v>97</v>
      </c>
      <c r="D368" t="s">
        <v>110</v>
      </c>
      <c r="E368" t="s">
        <v>24</v>
      </c>
      <c r="F368" t="s">
        <v>27</v>
      </c>
      <c r="G368" t="s">
        <v>187</v>
      </c>
      <c r="H368" t="s">
        <v>580</v>
      </c>
      <c r="J368" t="s">
        <v>102</v>
      </c>
      <c r="K368" t="s">
        <v>41</v>
      </c>
      <c r="L368" t="s">
        <v>32</v>
      </c>
      <c r="N368" t="s">
        <v>31</v>
      </c>
      <c r="O368" t="s">
        <v>254</v>
      </c>
      <c r="R368" t="s">
        <v>235</v>
      </c>
      <c r="S368" t="s">
        <v>426</v>
      </c>
      <c r="T368" t="s">
        <v>55</v>
      </c>
      <c r="U368" t="s">
        <v>37</v>
      </c>
      <c r="V368" t="s">
        <v>26</v>
      </c>
      <c r="W368" t="s">
        <v>31</v>
      </c>
      <c r="Y368" s="1">
        <v>42493.631840277776</v>
      </c>
      <c r="Z368" s="1">
        <v>42495.510081018518</v>
      </c>
    </row>
    <row r="369" spans="1:26" x14ac:dyDescent="0.3">
      <c r="A369">
        <v>82520</v>
      </c>
      <c r="B369" t="s">
        <v>123</v>
      </c>
      <c r="C369" t="s">
        <v>97</v>
      </c>
      <c r="D369" t="s">
        <v>110</v>
      </c>
      <c r="E369" t="s">
        <v>24</v>
      </c>
      <c r="F369" t="s">
        <v>27</v>
      </c>
      <c r="G369" t="s">
        <v>187</v>
      </c>
      <c r="H369" t="s">
        <v>579</v>
      </c>
      <c r="J369" t="s">
        <v>102</v>
      </c>
      <c r="K369" t="s">
        <v>41</v>
      </c>
      <c r="L369" t="s">
        <v>32</v>
      </c>
      <c r="N369" t="s">
        <v>31</v>
      </c>
      <c r="O369" t="s">
        <v>31</v>
      </c>
      <c r="R369" t="s">
        <v>235</v>
      </c>
      <c r="S369" t="s">
        <v>426</v>
      </c>
      <c r="T369" t="s">
        <v>43</v>
      </c>
      <c r="U369" t="s">
        <v>37</v>
      </c>
      <c r="V369" t="s">
        <v>26</v>
      </c>
      <c r="W369" t="s">
        <v>31</v>
      </c>
      <c r="Y369" s="1">
        <v>42499.325185185182</v>
      </c>
      <c r="Z369" s="1">
        <v>42537.316388888888</v>
      </c>
    </row>
    <row r="370" spans="1:26" x14ac:dyDescent="0.3">
      <c r="A370">
        <v>82616</v>
      </c>
      <c r="B370" t="s">
        <v>123</v>
      </c>
      <c r="C370" t="s">
        <v>97</v>
      </c>
      <c r="D370" t="s">
        <v>110</v>
      </c>
      <c r="E370" t="s">
        <v>24</v>
      </c>
      <c r="F370" t="s">
        <v>27</v>
      </c>
      <c r="G370" t="s">
        <v>25</v>
      </c>
      <c r="H370" t="s">
        <v>578</v>
      </c>
      <c r="I370" t="s">
        <v>182</v>
      </c>
      <c r="J370" t="s">
        <v>102</v>
      </c>
      <c r="K370" t="s">
        <v>41</v>
      </c>
      <c r="L370" t="s">
        <v>32</v>
      </c>
      <c r="N370" t="s">
        <v>31</v>
      </c>
      <c r="O370" t="s">
        <v>539</v>
      </c>
      <c r="R370" t="s">
        <v>235</v>
      </c>
      <c r="T370" t="s">
        <v>43</v>
      </c>
      <c r="U370" t="s">
        <v>29</v>
      </c>
      <c r="V370" t="s">
        <v>26</v>
      </c>
      <c r="W370" t="s">
        <v>361</v>
      </c>
      <c r="Y370" s="1">
        <v>42500.641516203701</v>
      </c>
      <c r="Z370" s="1">
        <v>42576.635960648149</v>
      </c>
    </row>
    <row r="371" spans="1:26" x14ac:dyDescent="0.3">
      <c r="A371">
        <v>83569</v>
      </c>
      <c r="B371" t="s">
        <v>123</v>
      </c>
      <c r="C371" t="s">
        <v>97</v>
      </c>
      <c r="D371" t="s">
        <v>572</v>
      </c>
      <c r="E371" t="s">
        <v>262</v>
      </c>
      <c r="F371" t="s">
        <v>387</v>
      </c>
      <c r="G371" t="s">
        <v>187</v>
      </c>
      <c r="H371" t="s">
        <v>981</v>
      </c>
      <c r="I371" t="s">
        <v>800</v>
      </c>
      <c r="J371" t="s">
        <v>919</v>
      </c>
      <c r="K371" t="s">
        <v>41</v>
      </c>
      <c r="L371" t="s">
        <v>32</v>
      </c>
      <c r="N371" t="s">
        <v>31</v>
      </c>
      <c r="O371" t="s">
        <v>31</v>
      </c>
      <c r="R371" t="s">
        <v>235</v>
      </c>
      <c r="S371" t="s">
        <v>426</v>
      </c>
      <c r="T371" t="s">
        <v>43</v>
      </c>
      <c r="U371" t="s">
        <v>29</v>
      </c>
      <c r="V371" t="s">
        <v>235</v>
      </c>
      <c r="W371" t="s">
        <v>31</v>
      </c>
      <c r="Y371" s="1">
        <v>42515.278148148151</v>
      </c>
      <c r="Z371" s="1">
        <v>42723.101666666669</v>
      </c>
    </row>
    <row r="372" spans="1:26" x14ac:dyDescent="0.3">
      <c r="A372">
        <v>84069</v>
      </c>
      <c r="B372" t="s">
        <v>109</v>
      </c>
      <c r="C372" t="s">
        <v>97</v>
      </c>
      <c r="D372" t="s">
        <v>110</v>
      </c>
      <c r="E372" t="s">
        <v>262</v>
      </c>
      <c r="F372" t="s">
        <v>27</v>
      </c>
      <c r="G372" t="s">
        <v>76</v>
      </c>
      <c r="H372" t="s">
        <v>980</v>
      </c>
      <c r="I372" t="s">
        <v>230</v>
      </c>
      <c r="J372" t="s">
        <v>91</v>
      </c>
      <c r="K372" t="s">
        <v>41</v>
      </c>
      <c r="L372" t="s">
        <v>32</v>
      </c>
      <c r="N372" t="s">
        <v>31</v>
      </c>
      <c r="O372" t="s">
        <v>31</v>
      </c>
      <c r="Q372" t="s">
        <v>552</v>
      </c>
      <c r="R372" t="s">
        <v>235</v>
      </c>
      <c r="T372" t="s">
        <v>43</v>
      </c>
      <c r="U372" t="s">
        <v>29</v>
      </c>
      <c r="V372" t="s">
        <v>36</v>
      </c>
      <c r="W372" t="s">
        <v>31</v>
      </c>
      <c r="Y372" s="1">
        <v>42525.027372685188</v>
      </c>
      <c r="Z372" s="1">
        <v>42550.34302083333</v>
      </c>
    </row>
    <row r="373" spans="1:26" x14ac:dyDescent="0.3">
      <c r="A373">
        <v>84337</v>
      </c>
      <c r="B373" t="s">
        <v>128</v>
      </c>
      <c r="C373" t="s">
        <v>97</v>
      </c>
      <c r="D373" t="s">
        <v>110</v>
      </c>
      <c r="E373" t="s">
        <v>262</v>
      </c>
      <c r="F373" t="s">
        <v>27</v>
      </c>
      <c r="G373" t="s">
        <v>187</v>
      </c>
      <c r="H373" t="s">
        <v>979</v>
      </c>
      <c r="I373" t="s">
        <v>250</v>
      </c>
      <c r="J373" t="s">
        <v>250</v>
      </c>
      <c r="K373" t="s">
        <v>41</v>
      </c>
      <c r="L373" t="s">
        <v>32</v>
      </c>
      <c r="N373" t="s">
        <v>31</v>
      </c>
      <c r="O373" t="s">
        <v>31</v>
      </c>
      <c r="R373" t="s">
        <v>235</v>
      </c>
      <c r="T373" t="s">
        <v>67</v>
      </c>
      <c r="U373" t="s">
        <v>37</v>
      </c>
      <c r="V373" t="s">
        <v>235</v>
      </c>
      <c r="W373" t="s">
        <v>31</v>
      </c>
      <c r="Y373" s="1">
        <v>42530.803796296299</v>
      </c>
      <c r="Z373" s="1">
        <v>42537.579664351855</v>
      </c>
    </row>
    <row r="374" spans="1:26" x14ac:dyDescent="0.3">
      <c r="A374">
        <v>84542</v>
      </c>
      <c r="B374" t="s">
        <v>128</v>
      </c>
      <c r="C374" t="s">
        <v>97</v>
      </c>
      <c r="D374" t="s">
        <v>110</v>
      </c>
      <c r="E374" t="s">
        <v>24</v>
      </c>
      <c r="F374" t="s">
        <v>27</v>
      </c>
      <c r="G374" t="s">
        <v>166</v>
      </c>
      <c r="H374" t="s">
        <v>577</v>
      </c>
      <c r="J374" t="s">
        <v>228</v>
      </c>
      <c r="K374" t="s">
        <v>41</v>
      </c>
      <c r="L374" t="s">
        <v>32</v>
      </c>
      <c r="N374" t="s">
        <v>31</v>
      </c>
      <c r="O374" t="s">
        <v>31</v>
      </c>
      <c r="R374" t="s">
        <v>235</v>
      </c>
      <c r="T374" t="s">
        <v>67</v>
      </c>
      <c r="U374" t="s">
        <v>45</v>
      </c>
      <c r="V374" t="s">
        <v>235</v>
      </c>
      <c r="W374" t="s">
        <v>31</v>
      </c>
      <c r="Y374" s="1">
        <v>42535.183252314811</v>
      </c>
      <c r="Z374" s="1">
        <v>42537.579664351855</v>
      </c>
    </row>
    <row r="375" spans="1:26" x14ac:dyDescent="0.3">
      <c r="A375">
        <v>85384</v>
      </c>
      <c r="B375" t="s">
        <v>96</v>
      </c>
      <c r="C375" t="s">
        <v>97</v>
      </c>
      <c r="D375" t="s">
        <v>110</v>
      </c>
      <c r="E375" t="s">
        <v>24</v>
      </c>
      <c r="F375" t="s">
        <v>27</v>
      </c>
      <c r="G375" t="s">
        <v>166</v>
      </c>
      <c r="H375" t="s">
        <v>576</v>
      </c>
      <c r="I375" t="s">
        <v>924</v>
      </c>
      <c r="J375" t="s">
        <v>102</v>
      </c>
      <c r="K375" t="s">
        <v>41</v>
      </c>
      <c r="L375" t="s">
        <v>32</v>
      </c>
      <c r="M375" t="s">
        <v>44</v>
      </c>
      <c r="N375" t="s">
        <v>31</v>
      </c>
      <c r="O375" t="s">
        <v>500</v>
      </c>
      <c r="Q375" t="s">
        <v>575</v>
      </c>
      <c r="R375" t="s">
        <v>235</v>
      </c>
      <c r="T375" t="s">
        <v>43</v>
      </c>
      <c r="U375" t="s">
        <v>45</v>
      </c>
      <c r="V375" t="s">
        <v>26</v>
      </c>
      <c r="W375" t="s">
        <v>31</v>
      </c>
      <c r="X375" t="s">
        <v>504</v>
      </c>
      <c r="Y375" s="1">
        <v>42550.358425925922</v>
      </c>
      <c r="Z375" s="1">
        <v>42550.527719907404</v>
      </c>
    </row>
    <row r="376" spans="1:26" x14ac:dyDescent="0.3">
      <c r="A376">
        <v>89753</v>
      </c>
      <c r="B376" t="s">
        <v>159</v>
      </c>
      <c r="C376" t="s">
        <v>97</v>
      </c>
      <c r="D376" t="s">
        <v>110</v>
      </c>
      <c r="E376" t="s">
        <v>24</v>
      </c>
      <c r="F376" t="s">
        <v>27</v>
      </c>
      <c r="G376" t="s">
        <v>153</v>
      </c>
      <c r="H376" t="s">
        <v>574</v>
      </c>
      <c r="I376" t="s">
        <v>226</v>
      </c>
      <c r="J376" t="s">
        <v>253</v>
      </c>
      <c r="K376" t="s">
        <v>41</v>
      </c>
      <c r="L376" t="s">
        <v>32</v>
      </c>
      <c r="M376" t="s">
        <v>369</v>
      </c>
      <c r="N376" t="s">
        <v>31</v>
      </c>
      <c r="O376" t="s">
        <v>453</v>
      </c>
      <c r="P376">
        <v>11853</v>
      </c>
      <c r="R376" t="s">
        <v>235</v>
      </c>
      <c r="T376" t="s">
        <v>43</v>
      </c>
      <c r="U376" t="s">
        <v>29</v>
      </c>
      <c r="V376" t="s">
        <v>308</v>
      </c>
      <c r="W376" t="s">
        <v>31</v>
      </c>
      <c r="Y376" s="1">
        <v>42641.233611111114</v>
      </c>
      <c r="Z376" s="1">
        <v>42676.324201388888</v>
      </c>
    </row>
    <row r="377" spans="1:26" x14ac:dyDescent="0.3">
      <c r="A377">
        <v>91958</v>
      </c>
      <c r="B377" t="s">
        <v>123</v>
      </c>
      <c r="C377" t="s">
        <v>97</v>
      </c>
      <c r="D377" t="s">
        <v>98</v>
      </c>
      <c r="E377" t="s">
        <v>24</v>
      </c>
      <c r="F377" t="s">
        <v>27</v>
      </c>
      <c r="G377" t="s">
        <v>35</v>
      </c>
      <c r="H377" t="s">
        <v>573</v>
      </c>
      <c r="J377" t="s">
        <v>89</v>
      </c>
      <c r="K377" t="s">
        <v>41</v>
      </c>
      <c r="L377" t="s">
        <v>32</v>
      </c>
      <c r="M377" t="s">
        <v>185</v>
      </c>
      <c r="N377" t="s">
        <v>31</v>
      </c>
      <c r="O377" t="s">
        <v>368</v>
      </c>
      <c r="R377" t="s">
        <v>235</v>
      </c>
      <c r="T377" t="s">
        <v>55</v>
      </c>
      <c r="U377" t="s">
        <v>45</v>
      </c>
      <c r="V377" t="s">
        <v>235</v>
      </c>
      <c r="W377" t="s">
        <v>31</v>
      </c>
      <c r="Y377" s="1">
        <v>42681.925613425927</v>
      </c>
      <c r="Z377" s="1">
        <v>42684.609965277778</v>
      </c>
    </row>
    <row r="378" spans="1:26" x14ac:dyDescent="0.3">
      <c r="A378">
        <v>92142</v>
      </c>
      <c r="B378" t="s">
        <v>159</v>
      </c>
      <c r="C378" t="s">
        <v>97</v>
      </c>
      <c r="D378" t="s">
        <v>572</v>
      </c>
      <c r="E378" t="s">
        <v>24</v>
      </c>
      <c r="F378" t="s">
        <v>387</v>
      </c>
      <c r="G378" t="s">
        <v>187</v>
      </c>
      <c r="H378" t="s">
        <v>571</v>
      </c>
      <c r="I378" t="s">
        <v>913</v>
      </c>
      <c r="J378" t="s">
        <v>102</v>
      </c>
      <c r="K378" t="s">
        <v>41</v>
      </c>
      <c r="L378" t="s">
        <v>32</v>
      </c>
      <c r="M378" t="s">
        <v>369</v>
      </c>
      <c r="N378" t="s">
        <v>31</v>
      </c>
      <c r="O378" t="s">
        <v>368</v>
      </c>
      <c r="Q378" t="s">
        <v>366</v>
      </c>
      <c r="R378" t="s">
        <v>235</v>
      </c>
      <c r="T378" t="s">
        <v>55</v>
      </c>
      <c r="U378" t="s">
        <v>45</v>
      </c>
      <c r="V378" t="s">
        <v>26</v>
      </c>
      <c r="W378" t="s">
        <v>31</v>
      </c>
      <c r="Y378" s="1">
        <v>42684.604583333334</v>
      </c>
      <c r="Z378" s="1">
        <v>42745.219814814816</v>
      </c>
    </row>
    <row r="379" spans="1:26" x14ac:dyDescent="0.3">
      <c r="A379">
        <v>92149</v>
      </c>
      <c r="B379" t="s">
        <v>159</v>
      </c>
      <c r="C379" t="s">
        <v>97</v>
      </c>
      <c r="D379" t="s">
        <v>110</v>
      </c>
      <c r="E379" t="s">
        <v>24</v>
      </c>
      <c r="F379" t="s">
        <v>27</v>
      </c>
      <c r="G379" t="s">
        <v>115</v>
      </c>
      <c r="H379" t="s">
        <v>569</v>
      </c>
      <c r="J379" t="s">
        <v>102</v>
      </c>
      <c r="K379" t="s">
        <v>41</v>
      </c>
      <c r="L379" t="s">
        <v>32</v>
      </c>
      <c r="M379" t="s">
        <v>369</v>
      </c>
      <c r="N379" t="s">
        <v>31</v>
      </c>
      <c r="O379" t="s">
        <v>570</v>
      </c>
      <c r="R379" t="s">
        <v>235</v>
      </c>
      <c r="T379" t="s">
        <v>55</v>
      </c>
      <c r="U379" t="s">
        <v>37</v>
      </c>
      <c r="V379" t="s">
        <v>26</v>
      </c>
      <c r="W379" t="s">
        <v>31</v>
      </c>
      <c r="Y379" s="1">
        <v>42684.833067129628</v>
      </c>
      <c r="Z379" s="1">
        <v>42695.329212962963</v>
      </c>
    </row>
    <row r="380" spans="1:26" x14ac:dyDescent="0.3">
      <c r="A380">
        <v>88179</v>
      </c>
      <c r="B380" t="s">
        <v>161</v>
      </c>
      <c r="C380" t="s">
        <v>322</v>
      </c>
      <c r="D380" t="s">
        <v>568</v>
      </c>
      <c r="E380" t="s">
        <v>24</v>
      </c>
      <c r="F380" t="s">
        <v>27</v>
      </c>
      <c r="G380" t="s">
        <v>187</v>
      </c>
      <c r="H380" t="s">
        <v>567</v>
      </c>
      <c r="I380" t="s">
        <v>107</v>
      </c>
      <c r="J380" t="s">
        <v>566</v>
      </c>
      <c r="K380" t="s">
        <v>41</v>
      </c>
      <c r="L380" t="s">
        <v>258</v>
      </c>
      <c r="M380" t="s">
        <v>185</v>
      </c>
      <c r="N380" t="s">
        <v>31</v>
      </c>
      <c r="O380" t="s">
        <v>420</v>
      </c>
      <c r="R380" t="s">
        <v>235</v>
      </c>
      <c r="T380" t="s">
        <v>43</v>
      </c>
      <c r="U380" t="s">
        <v>29</v>
      </c>
      <c r="V380" t="s">
        <v>235</v>
      </c>
      <c r="W380" t="s">
        <v>31</v>
      </c>
      <c r="Y380" s="1">
        <v>42608.184050925927</v>
      </c>
      <c r="Z380" s="1">
        <v>42627.040138888886</v>
      </c>
    </row>
    <row r="381" spans="1:26" x14ac:dyDescent="0.3">
      <c r="A381">
        <v>95101</v>
      </c>
      <c r="B381" t="s">
        <v>87</v>
      </c>
      <c r="C381" t="s">
        <v>322</v>
      </c>
      <c r="D381" t="s">
        <v>324</v>
      </c>
      <c r="E381" t="s">
        <v>262</v>
      </c>
      <c r="F381" t="s">
        <v>27</v>
      </c>
      <c r="G381" t="s">
        <v>169</v>
      </c>
      <c r="H381" t="s">
        <v>978</v>
      </c>
      <c r="I381" t="s">
        <v>234</v>
      </c>
      <c r="J381" t="s">
        <v>89</v>
      </c>
      <c r="K381" t="s">
        <v>41</v>
      </c>
      <c r="L381" t="s">
        <v>32</v>
      </c>
      <c r="M381" t="s">
        <v>369</v>
      </c>
      <c r="N381" t="s">
        <v>31</v>
      </c>
      <c r="O381" t="s">
        <v>31</v>
      </c>
      <c r="R381" t="s">
        <v>235</v>
      </c>
      <c r="T381" t="s">
        <v>43</v>
      </c>
      <c r="U381" t="s">
        <v>29</v>
      </c>
      <c r="V381" t="s">
        <v>306</v>
      </c>
      <c r="W381" t="s">
        <v>31</v>
      </c>
      <c r="Y381" s="1">
        <v>42762.128333333334</v>
      </c>
      <c r="Z381" s="1">
        <v>42766.167384259257</v>
      </c>
    </row>
    <row r="382" spans="1:26" x14ac:dyDescent="0.3">
      <c r="A382">
        <v>76387</v>
      </c>
      <c r="B382" t="s">
        <v>214</v>
      </c>
      <c r="C382" t="s">
        <v>184</v>
      </c>
      <c r="D382" t="s">
        <v>215</v>
      </c>
      <c r="E382" t="s">
        <v>24</v>
      </c>
      <c r="F382" t="s">
        <v>387</v>
      </c>
      <c r="G382" t="s">
        <v>201</v>
      </c>
      <c r="H382" t="s">
        <v>565</v>
      </c>
      <c r="I382" t="s">
        <v>913</v>
      </c>
      <c r="J382" t="s">
        <v>64</v>
      </c>
      <c r="K382" t="s">
        <v>41</v>
      </c>
      <c r="L382" t="s">
        <v>32</v>
      </c>
      <c r="M382" t="s">
        <v>298</v>
      </c>
      <c r="N382" t="s">
        <v>31</v>
      </c>
      <c r="O382" t="s">
        <v>530</v>
      </c>
      <c r="R382" t="s">
        <v>235</v>
      </c>
      <c r="S382" t="s">
        <v>426</v>
      </c>
      <c r="T382" t="s">
        <v>43</v>
      </c>
      <c r="U382" t="s">
        <v>29</v>
      </c>
      <c r="V382" t="s">
        <v>36</v>
      </c>
      <c r="W382" t="s">
        <v>31</v>
      </c>
      <c r="X382" t="s">
        <v>564</v>
      </c>
      <c r="Y382" s="1">
        <v>42401.974374999998</v>
      </c>
      <c r="Z382" s="1">
        <v>42767.224675925929</v>
      </c>
    </row>
    <row r="383" spans="1:26" x14ac:dyDescent="0.3">
      <c r="A383">
        <v>77010</v>
      </c>
      <c r="B383" t="s">
        <v>217</v>
      </c>
      <c r="C383" t="s">
        <v>184</v>
      </c>
      <c r="D383" t="s">
        <v>212</v>
      </c>
      <c r="E383" t="s">
        <v>24</v>
      </c>
      <c r="F383" t="s">
        <v>27</v>
      </c>
      <c r="G383" t="s">
        <v>169</v>
      </c>
      <c r="H383" t="s">
        <v>563</v>
      </c>
      <c r="J383" t="s">
        <v>217</v>
      </c>
      <c r="K383" t="s">
        <v>41</v>
      </c>
      <c r="L383" t="s">
        <v>32</v>
      </c>
      <c r="N383" t="s">
        <v>31</v>
      </c>
      <c r="O383" t="s">
        <v>31</v>
      </c>
      <c r="R383" t="s">
        <v>235</v>
      </c>
      <c r="T383" t="s">
        <v>43</v>
      </c>
      <c r="U383" t="s">
        <v>37</v>
      </c>
      <c r="V383" t="s">
        <v>36</v>
      </c>
      <c r="W383" t="s">
        <v>31</v>
      </c>
      <c r="Y383" s="1">
        <v>42412.258703703701</v>
      </c>
      <c r="Z383" s="1">
        <v>42412.262407407405</v>
      </c>
    </row>
    <row r="384" spans="1:26" x14ac:dyDescent="0.3">
      <c r="A384">
        <v>77038</v>
      </c>
      <c r="B384" t="s">
        <v>562</v>
      </c>
      <c r="C384" t="s">
        <v>184</v>
      </c>
      <c r="D384" t="s">
        <v>257</v>
      </c>
      <c r="E384" t="s">
        <v>24</v>
      </c>
      <c r="F384" t="s">
        <v>27</v>
      </c>
      <c r="G384" t="s">
        <v>187</v>
      </c>
      <c r="H384" t="s">
        <v>561</v>
      </c>
      <c r="I384" t="s">
        <v>236</v>
      </c>
      <c r="J384" t="s">
        <v>91</v>
      </c>
      <c r="K384" t="s">
        <v>41</v>
      </c>
      <c r="L384" t="s">
        <v>32</v>
      </c>
      <c r="M384" t="s">
        <v>185</v>
      </c>
      <c r="N384" t="s">
        <v>31</v>
      </c>
      <c r="O384" t="s">
        <v>31</v>
      </c>
      <c r="R384" t="s">
        <v>235</v>
      </c>
      <c r="T384" t="s">
        <v>43</v>
      </c>
      <c r="U384" t="s">
        <v>29</v>
      </c>
      <c r="V384" t="s">
        <v>26</v>
      </c>
      <c r="W384" t="s">
        <v>31</v>
      </c>
      <c r="Y384" s="1">
        <v>42413.023888888885</v>
      </c>
      <c r="Z384" s="1">
        <v>42445.06453703704</v>
      </c>
    </row>
    <row r="385" spans="1:27" x14ac:dyDescent="0.3">
      <c r="A385">
        <v>78247</v>
      </c>
      <c r="B385" t="s">
        <v>211</v>
      </c>
      <c r="C385" t="s">
        <v>184</v>
      </c>
      <c r="D385" t="s">
        <v>293</v>
      </c>
      <c r="E385" t="s">
        <v>24</v>
      </c>
      <c r="F385" t="s">
        <v>387</v>
      </c>
      <c r="G385" t="s">
        <v>201</v>
      </c>
      <c r="H385" t="s">
        <v>560</v>
      </c>
      <c r="I385" t="s">
        <v>800</v>
      </c>
      <c r="J385" t="s">
        <v>91</v>
      </c>
      <c r="K385" t="s">
        <v>41</v>
      </c>
      <c r="L385" t="s">
        <v>32</v>
      </c>
      <c r="N385" t="s">
        <v>31</v>
      </c>
      <c r="O385" t="s">
        <v>539</v>
      </c>
      <c r="R385" t="s">
        <v>235</v>
      </c>
      <c r="T385" t="s">
        <v>55</v>
      </c>
      <c r="U385" t="s">
        <v>45</v>
      </c>
      <c r="V385" t="s">
        <v>36</v>
      </c>
      <c r="W385" t="s">
        <v>31</v>
      </c>
      <c r="Y385" s="1">
        <v>42433.352326388886</v>
      </c>
      <c r="Z385" s="1">
        <v>42781.145937499998</v>
      </c>
    </row>
    <row r="386" spans="1:27" x14ac:dyDescent="0.3">
      <c r="A386">
        <v>82064</v>
      </c>
      <c r="B386" t="s">
        <v>154</v>
      </c>
      <c r="C386" t="s">
        <v>184</v>
      </c>
      <c r="D386" t="s">
        <v>293</v>
      </c>
      <c r="E386" t="s">
        <v>24</v>
      </c>
      <c r="F386" t="s">
        <v>27</v>
      </c>
      <c r="G386" t="s">
        <v>187</v>
      </c>
      <c r="H386" t="s">
        <v>559</v>
      </c>
      <c r="I386" t="s">
        <v>923</v>
      </c>
      <c r="J386" t="s">
        <v>91</v>
      </c>
      <c r="K386" t="s">
        <v>41</v>
      </c>
      <c r="L386" t="s">
        <v>32</v>
      </c>
      <c r="N386" t="s">
        <v>31</v>
      </c>
      <c r="O386" t="s">
        <v>31</v>
      </c>
      <c r="R386" t="s">
        <v>235</v>
      </c>
      <c r="T386" t="s">
        <v>67</v>
      </c>
      <c r="U386" t="s">
        <v>45</v>
      </c>
      <c r="V386" t="s">
        <v>26</v>
      </c>
      <c r="W386" t="s">
        <v>361</v>
      </c>
      <c r="Y386" s="1">
        <v>42492.52611111111</v>
      </c>
      <c r="Z386" s="1">
        <v>42528.274548611109</v>
      </c>
    </row>
    <row r="387" spans="1:27" x14ac:dyDescent="0.3">
      <c r="A387">
        <v>82461</v>
      </c>
      <c r="B387" t="s">
        <v>211</v>
      </c>
      <c r="C387" t="s">
        <v>184</v>
      </c>
      <c r="D387" t="s">
        <v>525</v>
      </c>
      <c r="E387" t="s">
        <v>24</v>
      </c>
      <c r="F387" t="s">
        <v>387</v>
      </c>
      <c r="G387" t="s">
        <v>187</v>
      </c>
      <c r="H387" t="s">
        <v>558</v>
      </c>
      <c r="I387" t="s">
        <v>913</v>
      </c>
      <c r="J387" t="s">
        <v>91</v>
      </c>
      <c r="K387" t="s">
        <v>41</v>
      </c>
      <c r="L387" t="s">
        <v>32</v>
      </c>
      <c r="N387" t="s">
        <v>31</v>
      </c>
      <c r="O387" t="s">
        <v>31</v>
      </c>
      <c r="Q387" t="s">
        <v>557</v>
      </c>
      <c r="R387" t="s">
        <v>235</v>
      </c>
      <c r="S387" t="s">
        <v>426</v>
      </c>
      <c r="T387" t="s">
        <v>55</v>
      </c>
      <c r="U387" t="s">
        <v>45</v>
      </c>
      <c r="V387" t="s">
        <v>26</v>
      </c>
      <c r="W387" t="s">
        <v>31</v>
      </c>
      <c r="Y387" s="1">
        <v>42496.526192129626</v>
      </c>
      <c r="Z387" s="1">
        <v>42779.236493055556</v>
      </c>
    </row>
    <row r="388" spans="1:27" x14ac:dyDescent="0.3">
      <c r="A388">
        <v>82691</v>
      </c>
      <c r="B388" t="s">
        <v>183</v>
      </c>
      <c r="C388" t="s">
        <v>184</v>
      </c>
      <c r="D388" t="s">
        <v>525</v>
      </c>
      <c r="E388" t="s">
        <v>24</v>
      </c>
      <c r="F388" t="s">
        <v>387</v>
      </c>
      <c r="G388" t="s">
        <v>187</v>
      </c>
      <c r="H388" t="s">
        <v>556</v>
      </c>
      <c r="I388" t="s">
        <v>913</v>
      </c>
      <c r="J388" t="s">
        <v>91</v>
      </c>
      <c r="K388" t="s">
        <v>41</v>
      </c>
      <c r="L388" t="s">
        <v>32</v>
      </c>
      <c r="N388" t="s">
        <v>31</v>
      </c>
      <c r="O388" t="s">
        <v>31</v>
      </c>
      <c r="Q388" t="s">
        <v>555</v>
      </c>
      <c r="R388" t="s">
        <v>235</v>
      </c>
      <c r="T388" t="s">
        <v>55</v>
      </c>
      <c r="U388" t="s">
        <v>37</v>
      </c>
      <c r="V388" t="s">
        <v>26</v>
      </c>
      <c r="W388" t="s">
        <v>31</v>
      </c>
      <c r="Y388" s="1">
        <v>42501.526307870372</v>
      </c>
      <c r="Z388" s="1">
        <v>42780.226365740738</v>
      </c>
    </row>
    <row r="389" spans="1:27" x14ac:dyDescent="0.3">
      <c r="A389">
        <v>82794</v>
      </c>
      <c r="B389" t="s">
        <v>325</v>
      </c>
      <c r="C389" t="s">
        <v>184</v>
      </c>
      <c r="D389" t="s">
        <v>293</v>
      </c>
      <c r="E389" t="s">
        <v>24</v>
      </c>
      <c r="F389" t="s">
        <v>27</v>
      </c>
      <c r="G389" t="s">
        <v>187</v>
      </c>
      <c r="H389" t="s">
        <v>554</v>
      </c>
      <c r="I389" t="s">
        <v>313</v>
      </c>
      <c r="J389" t="s">
        <v>91</v>
      </c>
      <c r="K389" t="s">
        <v>41</v>
      </c>
      <c r="L389" t="s">
        <v>32</v>
      </c>
      <c r="N389" t="s">
        <v>31</v>
      </c>
      <c r="O389" t="s">
        <v>280</v>
      </c>
      <c r="R389" t="s">
        <v>235</v>
      </c>
      <c r="T389" t="s">
        <v>55</v>
      </c>
      <c r="U389" t="s">
        <v>37</v>
      </c>
      <c r="V389" t="s">
        <v>26</v>
      </c>
      <c r="W389" t="s">
        <v>31</v>
      </c>
      <c r="Y389" s="1">
        <v>42502.526585648149</v>
      </c>
      <c r="Z389" s="1">
        <v>42531.045590277776</v>
      </c>
    </row>
    <row r="390" spans="1:27" x14ac:dyDescent="0.3">
      <c r="A390">
        <v>83499</v>
      </c>
      <c r="B390" t="s">
        <v>211</v>
      </c>
      <c r="C390" t="s">
        <v>184</v>
      </c>
      <c r="D390" t="s">
        <v>525</v>
      </c>
      <c r="E390" t="s">
        <v>24</v>
      </c>
      <c r="F390" t="s">
        <v>27</v>
      </c>
      <c r="G390" t="s">
        <v>187</v>
      </c>
      <c r="H390" t="s">
        <v>553</v>
      </c>
      <c r="I390" t="s">
        <v>349</v>
      </c>
      <c r="J390" t="s">
        <v>91</v>
      </c>
      <c r="K390" t="s">
        <v>41</v>
      </c>
      <c r="L390" t="s">
        <v>32</v>
      </c>
      <c r="N390" t="s">
        <v>31</v>
      </c>
      <c r="O390" t="s">
        <v>539</v>
      </c>
      <c r="Q390" t="s">
        <v>552</v>
      </c>
      <c r="R390" t="s">
        <v>235</v>
      </c>
      <c r="T390" t="s">
        <v>43</v>
      </c>
      <c r="U390" t="s">
        <v>29</v>
      </c>
      <c r="V390" t="s">
        <v>26</v>
      </c>
      <c r="W390" t="s">
        <v>361</v>
      </c>
      <c r="Y390" s="1">
        <v>42514.526782407411</v>
      </c>
      <c r="Z390" s="1">
        <v>42573.667349537034</v>
      </c>
    </row>
    <row r="391" spans="1:27" x14ac:dyDescent="0.3">
      <c r="A391">
        <v>83699</v>
      </c>
      <c r="B391" t="s">
        <v>448</v>
      </c>
      <c r="C391" t="s">
        <v>184</v>
      </c>
      <c r="D391" t="s">
        <v>212</v>
      </c>
      <c r="E391" t="s">
        <v>24</v>
      </c>
      <c r="F391" t="s">
        <v>27</v>
      </c>
      <c r="G391" t="s">
        <v>201</v>
      </c>
      <c r="H391" t="s">
        <v>551</v>
      </c>
      <c r="I391" t="s">
        <v>230</v>
      </c>
      <c r="J391" t="s">
        <v>91</v>
      </c>
      <c r="K391" t="s">
        <v>41</v>
      </c>
      <c r="L391" t="s">
        <v>32</v>
      </c>
      <c r="M391" t="s">
        <v>298</v>
      </c>
      <c r="N391" t="s">
        <v>31</v>
      </c>
      <c r="O391" t="s">
        <v>539</v>
      </c>
      <c r="R391" t="s">
        <v>235</v>
      </c>
      <c r="T391" t="s">
        <v>43</v>
      </c>
      <c r="U391" t="s">
        <v>29</v>
      </c>
      <c r="V391" t="s">
        <v>36</v>
      </c>
      <c r="W391" t="s">
        <v>361</v>
      </c>
      <c r="Y391" s="1">
        <v>42517.521284722221</v>
      </c>
      <c r="Z391" s="1">
        <v>42590.698009259257</v>
      </c>
    </row>
    <row r="392" spans="1:27" x14ac:dyDescent="0.3">
      <c r="A392">
        <v>83706</v>
      </c>
      <c r="B392" t="s">
        <v>183</v>
      </c>
      <c r="C392" t="s">
        <v>184</v>
      </c>
      <c r="D392" t="s">
        <v>525</v>
      </c>
      <c r="E392" t="s">
        <v>24</v>
      </c>
      <c r="F392" t="s">
        <v>27</v>
      </c>
      <c r="G392" t="s">
        <v>187</v>
      </c>
      <c r="H392" t="s">
        <v>550</v>
      </c>
      <c r="I392" t="s">
        <v>349</v>
      </c>
      <c r="J392" t="s">
        <v>91</v>
      </c>
      <c r="K392" t="s">
        <v>41</v>
      </c>
      <c r="L392" t="s">
        <v>32</v>
      </c>
      <c r="N392" t="s">
        <v>31</v>
      </c>
      <c r="O392" t="s">
        <v>31</v>
      </c>
      <c r="Q392" t="s">
        <v>549</v>
      </c>
      <c r="R392" t="s">
        <v>235</v>
      </c>
      <c r="T392" t="s">
        <v>67</v>
      </c>
      <c r="U392" t="s">
        <v>45</v>
      </c>
      <c r="V392" t="s">
        <v>26</v>
      </c>
      <c r="W392" t="s">
        <v>361</v>
      </c>
      <c r="Y392" s="1">
        <v>42517.527361111112</v>
      </c>
      <c r="Z392" s="1">
        <v>42527.655324074076</v>
      </c>
    </row>
    <row r="393" spans="1:27" x14ac:dyDescent="0.3">
      <c r="A393">
        <v>83974</v>
      </c>
      <c r="B393" t="s">
        <v>268</v>
      </c>
      <c r="C393" t="s">
        <v>184</v>
      </c>
      <c r="D393" t="s">
        <v>293</v>
      </c>
      <c r="E393" t="s">
        <v>24</v>
      </c>
      <c r="F393" t="s">
        <v>27</v>
      </c>
      <c r="G393" t="s">
        <v>187</v>
      </c>
      <c r="H393" t="s">
        <v>548</v>
      </c>
      <c r="I393" t="s">
        <v>923</v>
      </c>
      <c r="J393" t="s">
        <v>91</v>
      </c>
      <c r="K393" t="s">
        <v>41</v>
      </c>
      <c r="L393" t="s">
        <v>32</v>
      </c>
      <c r="N393" t="s">
        <v>31</v>
      </c>
      <c r="O393" t="s">
        <v>31</v>
      </c>
      <c r="R393" t="s">
        <v>235</v>
      </c>
      <c r="T393" t="s">
        <v>55</v>
      </c>
      <c r="U393" t="s">
        <v>45</v>
      </c>
      <c r="V393" t="s">
        <v>26</v>
      </c>
      <c r="W393" t="s">
        <v>31</v>
      </c>
      <c r="Y393" s="1">
        <v>42523.527754629627</v>
      </c>
      <c r="Z393" s="1">
        <v>42528.271458333336</v>
      </c>
    </row>
    <row r="394" spans="1:27" x14ac:dyDescent="0.3">
      <c r="A394">
        <v>84719</v>
      </c>
      <c r="B394" t="s">
        <v>340</v>
      </c>
      <c r="C394" t="s">
        <v>184</v>
      </c>
      <c r="D394" t="s">
        <v>525</v>
      </c>
      <c r="E394" t="s">
        <v>24</v>
      </c>
      <c r="F394" t="s">
        <v>27</v>
      </c>
      <c r="G394" t="s">
        <v>187</v>
      </c>
      <c r="H394" t="s">
        <v>547</v>
      </c>
      <c r="I394" t="s">
        <v>349</v>
      </c>
      <c r="J394" t="s">
        <v>340</v>
      </c>
      <c r="K394" t="s">
        <v>41</v>
      </c>
      <c r="L394" t="s">
        <v>32</v>
      </c>
      <c r="M394" t="s">
        <v>44</v>
      </c>
      <c r="N394" t="s">
        <v>31</v>
      </c>
      <c r="O394" t="s">
        <v>433</v>
      </c>
      <c r="Q394" t="s">
        <v>546</v>
      </c>
      <c r="R394" t="s">
        <v>235</v>
      </c>
      <c r="T394" t="s">
        <v>43</v>
      </c>
      <c r="U394" t="s">
        <v>29</v>
      </c>
      <c r="V394" t="s">
        <v>26</v>
      </c>
      <c r="W394" t="s">
        <v>361</v>
      </c>
      <c r="X394" t="s">
        <v>545</v>
      </c>
      <c r="Y394" s="1">
        <v>42537.254837962966</v>
      </c>
      <c r="Z394" s="1">
        <v>42556.341793981483</v>
      </c>
      <c r="AA394" t="s">
        <v>297</v>
      </c>
    </row>
    <row r="395" spans="1:27" x14ac:dyDescent="0.3">
      <c r="A395">
        <v>86214</v>
      </c>
      <c r="B395" t="s">
        <v>39</v>
      </c>
      <c r="C395" t="s">
        <v>184</v>
      </c>
      <c r="D395" t="s">
        <v>525</v>
      </c>
      <c r="E395" t="s">
        <v>24</v>
      </c>
      <c r="F395" t="s">
        <v>387</v>
      </c>
      <c r="G395" t="s">
        <v>187</v>
      </c>
      <c r="H395" t="s">
        <v>544</v>
      </c>
      <c r="I395" t="s">
        <v>913</v>
      </c>
      <c r="J395" t="s">
        <v>91</v>
      </c>
      <c r="K395" t="s">
        <v>41</v>
      </c>
      <c r="L395" t="s">
        <v>32</v>
      </c>
      <c r="M395" t="s">
        <v>369</v>
      </c>
      <c r="N395" t="s">
        <v>31</v>
      </c>
      <c r="O395" t="s">
        <v>31</v>
      </c>
      <c r="Q395" t="s">
        <v>541</v>
      </c>
      <c r="R395" t="s">
        <v>235</v>
      </c>
      <c r="T395" t="s">
        <v>55</v>
      </c>
      <c r="U395" t="s">
        <v>45</v>
      </c>
      <c r="V395" t="s">
        <v>26</v>
      </c>
      <c r="W395" t="s">
        <v>31</v>
      </c>
      <c r="Y395" s="1">
        <v>42566.347326388888</v>
      </c>
      <c r="Z395" s="1">
        <v>42775.254189814812</v>
      </c>
      <c r="AA395" t="s">
        <v>543</v>
      </c>
    </row>
    <row r="396" spans="1:27" x14ac:dyDescent="0.3">
      <c r="A396">
        <v>86350</v>
      </c>
      <c r="B396" t="s">
        <v>340</v>
      </c>
      <c r="C396" t="s">
        <v>184</v>
      </c>
      <c r="D396" t="s">
        <v>293</v>
      </c>
      <c r="E396" t="s">
        <v>24</v>
      </c>
      <c r="F396" t="s">
        <v>27</v>
      </c>
      <c r="G396" t="s">
        <v>187</v>
      </c>
      <c r="H396" t="s">
        <v>542</v>
      </c>
      <c r="I396" t="s">
        <v>800</v>
      </c>
      <c r="J396" t="s">
        <v>91</v>
      </c>
      <c r="K396" t="s">
        <v>41</v>
      </c>
      <c r="L396" t="s">
        <v>32</v>
      </c>
      <c r="N396" t="s">
        <v>31</v>
      </c>
      <c r="O396" t="s">
        <v>31</v>
      </c>
      <c r="Q396" t="s">
        <v>541</v>
      </c>
      <c r="R396" t="s">
        <v>235</v>
      </c>
      <c r="T396" t="s">
        <v>43</v>
      </c>
      <c r="U396" t="s">
        <v>45</v>
      </c>
      <c r="V396" t="s">
        <v>26</v>
      </c>
      <c r="W396" t="s">
        <v>361</v>
      </c>
      <c r="Y396" s="1">
        <v>42570.369074074071</v>
      </c>
      <c r="Z396" s="1">
        <v>42736.966805555552</v>
      </c>
    </row>
    <row r="397" spans="1:27" x14ac:dyDescent="0.3">
      <c r="A397">
        <v>86378</v>
      </c>
      <c r="B397" t="s">
        <v>977</v>
      </c>
      <c r="C397" t="s">
        <v>184</v>
      </c>
      <c r="D397" t="s">
        <v>293</v>
      </c>
      <c r="E397" t="s">
        <v>48</v>
      </c>
      <c r="F397" t="s">
        <v>27</v>
      </c>
      <c r="G397" t="s">
        <v>187</v>
      </c>
      <c r="H397" t="s">
        <v>976</v>
      </c>
      <c r="I397" t="s">
        <v>234</v>
      </c>
      <c r="J397" t="s">
        <v>91</v>
      </c>
      <c r="K397" t="s">
        <v>41</v>
      </c>
      <c r="L397" t="s">
        <v>32</v>
      </c>
      <c r="M397" t="s">
        <v>298</v>
      </c>
      <c r="N397" t="s">
        <v>338</v>
      </c>
      <c r="O397" t="s">
        <v>31</v>
      </c>
      <c r="R397" t="s">
        <v>235</v>
      </c>
      <c r="T397" t="s">
        <v>43</v>
      </c>
      <c r="U397" t="s">
        <v>29</v>
      </c>
      <c r="V397" t="s">
        <v>26</v>
      </c>
      <c r="W397" t="s">
        <v>31</v>
      </c>
      <c r="Y397" s="1">
        <v>42570.509155092594</v>
      </c>
      <c r="Z397" s="1">
        <v>42781.593425925923</v>
      </c>
    </row>
    <row r="398" spans="1:27" x14ac:dyDescent="0.3">
      <c r="A398">
        <v>86415</v>
      </c>
      <c r="B398" t="s">
        <v>211</v>
      </c>
      <c r="C398" t="s">
        <v>184</v>
      </c>
      <c r="D398" t="s">
        <v>186</v>
      </c>
      <c r="E398" t="s">
        <v>24</v>
      </c>
      <c r="F398" t="s">
        <v>27</v>
      </c>
      <c r="G398" t="s">
        <v>187</v>
      </c>
      <c r="H398" t="s">
        <v>540</v>
      </c>
      <c r="I398" t="s">
        <v>800</v>
      </c>
      <c r="J398" t="s">
        <v>174</v>
      </c>
      <c r="K398" t="s">
        <v>41</v>
      </c>
      <c r="L398" t="s">
        <v>32</v>
      </c>
      <c r="N398" t="s">
        <v>31</v>
      </c>
      <c r="O398" t="s">
        <v>31</v>
      </c>
      <c r="R398" t="s">
        <v>235</v>
      </c>
      <c r="T398" t="s">
        <v>43</v>
      </c>
      <c r="U398" t="s">
        <v>29</v>
      </c>
      <c r="V398" t="s">
        <v>26</v>
      </c>
      <c r="W398" t="s">
        <v>361</v>
      </c>
      <c r="Y398" s="1">
        <v>42571.160509259258</v>
      </c>
      <c r="Z398" s="1">
        <v>42736.967905092592</v>
      </c>
    </row>
    <row r="399" spans="1:27" x14ac:dyDescent="0.3">
      <c r="A399">
        <v>86987</v>
      </c>
      <c r="B399" t="s">
        <v>407</v>
      </c>
      <c r="C399" t="s">
        <v>184</v>
      </c>
      <c r="D399" t="s">
        <v>212</v>
      </c>
      <c r="E399" t="s">
        <v>303</v>
      </c>
      <c r="F399" t="s">
        <v>27</v>
      </c>
      <c r="G399" t="s">
        <v>187</v>
      </c>
      <c r="H399" t="s">
        <v>975</v>
      </c>
      <c r="I399" t="s">
        <v>950</v>
      </c>
      <c r="J399" t="s">
        <v>91</v>
      </c>
      <c r="K399" t="s">
        <v>41</v>
      </c>
      <c r="L399" t="s">
        <v>240</v>
      </c>
      <c r="M399" t="s">
        <v>44</v>
      </c>
      <c r="N399" t="s">
        <v>31</v>
      </c>
      <c r="O399" t="s">
        <v>31</v>
      </c>
      <c r="R399" t="s">
        <v>235</v>
      </c>
      <c r="S399" t="s">
        <v>235</v>
      </c>
      <c r="T399" t="s">
        <v>43</v>
      </c>
      <c r="U399" t="s">
        <v>45</v>
      </c>
      <c r="V399" t="s">
        <v>235</v>
      </c>
      <c r="W399" t="s">
        <v>361</v>
      </c>
      <c r="X399" t="s">
        <v>954</v>
      </c>
      <c r="Y399" s="1">
        <v>42584.345381944448</v>
      </c>
      <c r="Z399" s="1">
        <v>42773.563946759263</v>
      </c>
      <c r="AA399" t="s">
        <v>974</v>
      </c>
    </row>
    <row r="400" spans="1:27" x14ac:dyDescent="0.3">
      <c r="A400">
        <v>87123</v>
      </c>
      <c r="B400" t="s">
        <v>211</v>
      </c>
      <c r="C400" t="s">
        <v>184</v>
      </c>
      <c r="D400" t="s">
        <v>212</v>
      </c>
      <c r="E400" t="s">
        <v>24</v>
      </c>
      <c r="F400" t="s">
        <v>27</v>
      </c>
      <c r="G400" t="s">
        <v>187</v>
      </c>
      <c r="H400" t="s">
        <v>538</v>
      </c>
      <c r="I400" t="s">
        <v>800</v>
      </c>
      <c r="J400" t="s">
        <v>91</v>
      </c>
      <c r="K400" t="s">
        <v>41</v>
      </c>
      <c r="L400" t="s">
        <v>32</v>
      </c>
      <c r="N400" t="s">
        <v>31</v>
      </c>
      <c r="O400" t="s">
        <v>539</v>
      </c>
      <c r="Q400" t="s">
        <v>537</v>
      </c>
      <c r="R400" t="s">
        <v>235</v>
      </c>
      <c r="T400" t="s">
        <v>43</v>
      </c>
      <c r="U400" t="s">
        <v>29</v>
      </c>
      <c r="V400" t="s">
        <v>26</v>
      </c>
      <c r="W400" t="s">
        <v>31</v>
      </c>
      <c r="Y400" s="1">
        <v>42586.299166666664</v>
      </c>
      <c r="Z400" s="1">
        <v>42736.977094907408</v>
      </c>
    </row>
    <row r="401" spans="1:27" x14ac:dyDescent="0.3">
      <c r="A401">
        <v>88054</v>
      </c>
      <c r="B401" t="s">
        <v>214</v>
      </c>
      <c r="C401" t="s">
        <v>184</v>
      </c>
      <c r="D401" t="s">
        <v>293</v>
      </c>
      <c r="E401" t="s">
        <v>24</v>
      </c>
      <c r="F401" t="s">
        <v>27</v>
      </c>
      <c r="G401" t="s">
        <v>169</v>
      </c>
      <c r="H401" t="s">
        <v>536</v>
      </c>
      <c r="I401" t="s">
        <v>800</v>
      </c>
      <c r="J401" t="s">
        <v>91</v>
      </c>
      <c r="K401" t="s">
        <v>41</v>
      </c>
      <c r="L401" t="s">
        <v>240</v>
      </c>
      <c r="M401" t="s">
        <v>365</v>
      </c>
      <c r="N401" t="s">
        <v>31</v>
      </c>
      <c r="O401" t="s">
        <v>383</v>
      </c>
      <c r="R401" t="s">
        <v>235</v>
      </c>
      <c r="T401" t="s">
        <v>67</v>
      </c>
      <c r="U401" t="s">
        <v>37</v>
      </c>
      <c r="V401" t="s">
        <v>26</v>
      </c>
      <c r="W401" t="s">
        <v>31</v>
      </c>
      <c r="Y401" s="1">
        <v>42606.244699074072</v>
      </c>
      <c r="Z401" s="1">
        <v>42760.554328703707</v>
      </c>
    </row>
    <row r="402" spans="1:27" x14ac:dyDescent="0.3">
      <c r="A402">
        <v>88202</v>
      </c>
      <c r="B402" t="s">
        <v>285</v>
      </c>
      <c r="C402" t="s">
        <v>184</v>
      </c>
      <c r="D402" t="s">
        <v>293</v>
      </c>
      <c r="E402" t="s">
        <v>24</v>
      </c>
      <c r="F402" t="s">
        <v>27</v>
      </c>
      <c r="G402" t="s">
        <v>169</v>
      </c>
      <c r="H402" t="s">
        <v>535</v>
      </c>
      <c r="I402" t="s">
        <v>245</v>
      </c>
      <c r="J402" t="s">
        <v>91</v>
      </c>
      <c r="K402" t="s">
        <v>41</v>
      </c>
      <c r="L402" t="s">
        <v>32</v>
      </c>
      <c r="M402" t="s">
        <v>369</v>
      </c>
      <c r="N402" t="s">
        <v>31</v>
      </c>
      <c r="O402" t="s">
        <v>411</v>
      </c>
      <c r="R402" t="s">
        <v>235</v>
      </c>
      <c r="T402" t="s">
        <v>43</v>
      </c>
      <c r="U402" t="s">
        <v>29</v>
      </c>
      <c r="V402" t="s">
        <v>26</v>
      </c>
      <c r="W402" t="s">
        <v>31</v>
      </c>
      <c r="Y402" s="1">
        <v>42608.519803240742</v>
      </c>
      <c r="Z402" s="1">
        <v>42621.606226851851</v>
      </c>
    </row>
    <row r="403" spans="1:27" x14ac:dyDescent="0.3">
      <c r="A403">
        <v>88899</v>
      </c>
      <c r="B403" t="s">
        <v>340</v>
      </c>
      <c r="C403" t="s">
        <v>184</v>
      </c>
      <c r="D403" t="s">
        <v>525</v>
      </c>
      <c r="E403" t="s">
        <v>24</v>
      </c>
      <c r="F403" t="s">
        <v>27</v>
      </c>
      <c r="G403" t="s">
        <v>169</v>
      </c>
      <c r="H403" t="s">
        <v>534</v>
      </c>
      <c r="I403" t="s">
        <v>915</v>
      </c>
      <c r="J403" t="s">
        <v>91</v>
      </c>
      <c r="K403" t="s">
        <v>41</v>
      </c>
      <c r="L403" t="s">
        <v>32</v>
      </c>
      <c r="N403" t="s">
        <v>31</v>
      </c>
      <c r="O403" t="s">
        <v>270</v>
      </c>
      <c r="R403" t="s">
        <v>235</v>
      </c>
      <c r="T403" t="s">
        <v>55</v>
      </c>
      <c r="U403" t="s">
        <v>37</v>
      </c>
      <c r="V403" t="s">
        <v>26</v>
      </c>
      <c r="W403" t="s">
        <v>31</v>
      </c>
      <c r="Y403" s="1">
        <v>42625.724212962959</v>
      </c>
      <c r="Z403" s="1">
        <v>42627.048414351855</v>
      </c>
    </row>
    <row r="404" spans="1:27" x14ac:dyDescent="0.3">
      <c r="A404">
        <v>90465</v>
      </c>
      <c r="B404" t="s">
        <v>533</v>
      </c>
      <c r="C404" t="s">
        <v>184</v>
      </c>
      <c r="D404" t="s">
        <v>212</v>
      </c>
      <c r="E404" t="s">
        <v>24</v>
      </c>
      <c r="F404" t="s">
        <v>27</v>
      </c>
      <c r="G404" t="s">
        <v>49</v>
      </c>
      <c r="H404" t="s">
        <v>532</v>
      </c>
      <c r="I404" t="s">
        <v>922</v>
      </c>
      <c r="J404" t="s">
        <v>91</v>
      </c>
      <c r="K404" t="s">
        <v>41</v>
      </c>
      <c r="L404" t="s">
        <v>240</v>
      </c>
      <c r="M404" t="s">
        <v>185</v>
      </c>
      <c r="N404" t="s">
        <v>31</v>
      </c>
      <c r="O404" t="s">
        <v>31</v>
      </c>
      <c r="R404" t="s">
        <v>235</v>
      </c>
      <c r="T404" t="s">
        <v>55</v>
      </c>
      <c r="U404" t="s">
        <v>45</v>
      </c>
      <c r="V404" t="s">
        <v>235</v>
      </c>
      <c r="W404" t="s">
        <v>31</v>
      </c>
      <c r="Y404" s="1">
        <v>42655.506493055553</v>
      </c>
      <c r="Z404" s="1">
        <v>42774.267916666664</v>
      </c>
      <c r="AA404" t="s">
        <v>531</v>
      </c>
    </row>
    <row r="405" spans="1:27" x14ac:dyDescent="0.3">
      <c r="A405">
        <v>91251</v>
      </c>
      <c r="B405" t="s">
        <v>256</v>
      </c>
      <c r="C405" t="s">
        <v>184</v>
      </c>
      <c r="D405" t="s">
        <v>212</v>
      </c>
      <c r="E405" t="s">
        <v>24</v>
      </c>
      <c r="F405" t="s">
        <v>27</v>
      </c>
      <c r="G405" t="s">
        <v>187</v>
      </c>
      <c r="H405" t="s">
        <v>529</v>
      </c>
      <c r="I405" t="s">
        <v>913</v>
      </c>
      <c r="J405" t="s">
        <v>91</v>
      </c>
      <c r="K405" t="s">
        <v>41</v>
      </c>
      <c r="L405" t="s">
        <v>32</v>
      </c>
      <c r="M405" t="s">
        <v>369</v>
      </c>
      <c r="N405" t="s">
        <v>31</v>
      </c>
      <c r="O405" t="s">
        <v>530</v>
      </c>
      <c r="Q405" t="s">
        <v>366</v>
      </c>
      <c r="R405" t="s">
        <v>235</v>
      </c>
      <c r="T405" t="s">
        <v>43</v>
      </c>
      <c r="U405" t="s">
        <v>29</v>
      </c>
      <c r="V405" t="s">
        <v>26</v>
      </c>
      <c r="W405" t="s">
        <v>361</v>
      </c>
      <c r="Y405" s="1">
        <v>42668.22552083333</v>
      </c>
      <c r="Z405" s="1">
        <v>42782.274664351855</v>
      </c>
    </row>
    <row r="406" spans="1:27" x14ac:dyDescent="0.3">
      <c r="A406">
        <v>91720</v>
      </c>
      <c r="B406" t="s">
        <v>528</v>
      </c>
      <c r="C406" t="s">
        <v>184</v>
      </c>
      <c r="D406" t="s">
        <v>212</v>
      </c>
      <c r="E406" t="s">
        <v>24</v>
      </c>
      <c r="F406" t="s">
        <v>27</v>
      </c>
      <c r="G406" t="s">
        <v>25</v>
      </c>
      <c r="H406" t="s">
        <v>527</v>
      </c>
      <c r="I406" t="s">
        <v>214</v>
      </c>
      <c r="J406" t="s">
        <v>91</v>
      </c>
      <c r="K406" t="s">
        <v>41</v>
      </c>
      <c r="L406" t="s">
        <v>240</v>
      </c>
      <c r="M406" t="s">
        <v>185</v>
      </c>
      <c r="N406" t="s">
        <v>31</v>
      </c>
      <c r="O406" t="s">
        <v>31</v>
      </c>
      <c r="R406" t="s">
        <v>235</v>
      </c>
      <c r="T406" t="s">
        <v>55</v>
      </c>
      <c r="U406" t="s">
        <v>45</v>
      </c>
      <c r="V406" t="s">
        <v>235</v>
      </c>
      <c r="W406" t="s">
        <v>31</v>
      </c>
      <c r="Y406" s="1">
        <v>42676.502245370371</v>
      </c>
      <c r="Z406" s="1">
        <v>42766.500879629632</v>
      </c>
      <c r="AA406" t="s">
        <v>526</v>
      </c>
    </row>
    <row r="407" spans="1:27" x14ac:dyDescent="0.3">
      <c r="A407">
        <v>91723</v>
      </c>
      <c r="B407" t="s">
        <v>325</v>
      </c>
      <c r="C407" t="s">
        <v>184</v>
      </c>
      <c r="D407" t="s">
        <v>525</v>
      </c>
      <c r="E407" t="s">
        <v>24</v>
      </c>
      <c r="F407" t="s">
        <v>27</v>
      </c>
      <c r="G407" t="s">
        <v>187</v>
      </c>
      <c r="H407" t="s">
        <v>524</v>
      </c>
      <c r="I407" t="s">
        <v>195</v>
      </c>
      <c r="J407" t="s">
        <v>91</v>
      </c>
      <c r="K407" t="s">
        <v>41</v>
      </c>
      <c r="L407" t="s">
        <v>32</v>
      </c>
      <c r="M407" t="s">
        <v>369</v>
      </c>
      <c r="N407" t="s">
        <v>31</v>
      </c>
      <c r="O407" t="s">
        <v>368</v>
      </c>
      <c r="R407" t="s">
        <v>235</v>
      </c>
      <c r="T407" t="s">
        <v>55</v>
      </c>
      <c r="U407" t="s">
        <v>37</v>
      </c>
      <c r="V407" t="s">
        <v>26</v>
      </c>
      <c r="W407" t="s">
        <v>31</v>
      </c>
      <c r="Y407" s="1">
        <v>42676.504247685189</v>
      </c>
      <c r="Z407" s="1">
        <v>42690.266458333332</v>
      </c>
    </row>
    <row r="408" spans="1:27" x14ac:dyDescent="0.3">
      <c r="A408">
        <v>92552</v>
      </c>
      <c r="B408" t="s">
        <v>100</v>
      </c>
      <c r="C408" t="s">
        <v>184</v>
      </c>
      <c r="D408" t="s">
        <v>293</v>
      </c>
      <c r="E408" t="s">
        <v>24</v>
      </c>
      <c r="F408" t="s">
        <v>27</v>
      </c>
      <c r="G408" t="s">
        <v>187</v>
      </c>
      <c r="H408" t="s">
        <v>523</v>
      </c>
      <c r="I408" t="s">
        <v>195</v>
      </c>
      <c r="J408" t="s">
        <v>91</v>
      </c>
      <c r="K408" t="s">
        <v>41</v>
      </c>
      <c r="L408" t="s">
        <v>32</v>
      </c>
      <c r="M408" t="s">
        <v>369</v>
      </c>
      <c r="N408" t="s">
        <v>31</v>
      </c>
      <c r="O408" t="s">
        <v>31</v>
      </c>
      <c r="R408" t="s">
        <v>235</v>
      </c>
      <c r="T408" t="s">
        <v>55</v>
      </c>
      <c r="U408" t="s">
        <v>37</v>
      </c>
      <c r="V408" t="s">
        <v>26</v>
      </c>
      <c r="W408" t="s">
        <v>31</v>
      </c>
      <c r="Y408" s="1">
        <v>42692.370798611111</v>
      </c>
      <c r="Z408" s="1">
        <v>42754.314803240741</v>
      </c>
    </row>
    <row r="409" spans="1:27" x14ac:dyDescent="0.3">
      <c r="A409">
        <v>94194</v>
      </c>
      <c r="B409" t="s">
        <v>229</v>
      </c>
      <c r="C409" t="s">
        <v>184</v>
      </c>
      <c r="D409" t="s">
        <v>293</v>
      </c>
      <c r="E409" t="s">
        <v>149</v>
      </c>
      <c r="F409" t="s">
        <v>27</v>
      </c>
      <c r="G409" t="s">
        <v>187</v>
      </c>
      <c r="H409" t="s">
        <v>973</v>
      </c>
      <c r="I409" t="s">
        <v>229</v>
      </c>
      <c r="J409" t="s">
        <v>91</v>
      </c>
      <c r="K409" t="s">
        <v>41</v>
      </c>
      <c r="L409" t="s">
        <v>240</v>
      </c>
      <c r="M409" t="s">
        <v>369</v>
      </c>
      <c r="N409" t="s">
        <v>31</v>
      </c>
      <c r="O409" t="s">
        <v>31</v>
      </c>
      <c r="Q409" t="s">
        <v>972</v>
      </c>
      <c r="R409" t="s">
        <v>235</v>
      </c>
      <c r="T409" t="s">
        <v>43</v>
      </c>
      <c r="U409" t="s">
        <v>29</v>
      </c>
      <c r="V409" t="s">
        <v>26</v>
      </c>
      <c r="W409" t="s">
        <v>31</v>
      </c>
      <c r="Y409" s="1">
        <v>42740.002442129633</v>
      </c>
      <c r="Z409" s="1">
        <v>42766.496493055558</v>
      </c>
    </row>
    <row r="410" spans="1:27" x14ac:dyDescent="0.3">
      <c r="A410">
        <v>94594</v>
      </c>
      <c r="B410" t="s">
        <v>340</v>
      </c>
      <c r="C410" t="s">
        <v>184</v>
      </c>
      <c r="D410" t="s">
        <v>212</v>
      </c>
      <c r="E410" t="s">
        <v>147</v>
      </c>
      <c r="F410" t="s">
        <v>27</v>
      </c>
      <c r="G410" t="s">
        <v>187</v>
      </c>
      <c r="H410" t="s">
        <v>971</v>
      </c>
      <c r="I410" t="s">
        <v>913</v>
      </c>
      <c r="J410" t="s">
        <v>91</v>
      </c>
      <c r="K410" t="s">
        <v>41</v>
      </c>
      <c r="L410" t="s">
        <v>240</v>
      </c>
      <c r="M410" t="s">
        <v>185</v>
      </c>
      <c r="N410" t="s">
        <v>31</v>
      </c>
      <c r="O410" t="s">
        <v>31</v>
      </c>
      <c r="R410" t="s">
        <v>235</v>
      </c>
      <c r="T410" t="s">
        <v>67</v>
      </c>
      <c r="U410" t="s">
        <v>37</v>
      </c>
      <c r="V410" t="s">
        <v>235</v>
      </c>
      <c r="W410" t="s">
        <v>31</v>
      </c>
      <c r="Y410" s="1">
        <v>42748.470682870371</v>
      </c>
      <c r="Z410" s="1">
        <v>42780.21603009259</v>
      </c>
      <c r="AA410" t="s">
        <v>531</v>
      </c>
    </row>
    <row r="411" spans="1:27" x14ac:dyDescent="0.3">
      <c r="A411">
        <v>94713</v>
      </c>
      <c r="B411" t="s">
        <v>800</v>
      </c>
      <c r="C411" t="s">
        <v>184</v>
      </c>
      <c r="D411" t="s">
        <v>212</v>
      </c>
      <c r="E411" t="s">
        <v>303</v>
      </c>
      <c r="F411" t="s">
        <v>27</v>
      </c>
      <c r="G411" t="s">
        <v>187</v>
      </c>
      <c r="H411" t="s">
        <v>970</v>
      </c>
      <c r="I411" t="s">
        <v>800</v>
      </c>
      <c r="J411" t="s">
        <v>91</v>
      </c>
      <c r="K411" t="s">
        <v>41</v>
      </c>
      <c r="L411" t="s">
        <v>240</v>
      </c>
      <c r="M411" t="s">
        <v>185</v>
      </c>
      <c r="N411" t="s">
        <v>31</v>
      </c>
      <c r="O411" t="s">
        <v>31</v>
      </c>
      <c r="R411" t="s">
        <v>235</v>
      </c>
      <c r="T411" t="s">
        <v>43</v>
      </c>
      <c r="U411" t="s">
        <v>45</v>
      </c>
      <c r="V411" t="s">
        <v>235</v>
      </c>
      <c r="W411" t="s">
        <v>31</v>
      </c>
      <c r="Y411" s="1">
        <v>42753.439027777778</v>
      </c>
      <c r="Z411" s="1">
        <v>42776.534942129627</v>
      </c>
    </row>
    <row r="412" spans="1:27" x14ac:dyDescent="0.3">
      <c r="A412">
        <v>95130</v>
      </c>
      <c r="B412" t="s">
        <v>295</v>
      </c>
      <c r="C412" t="s">
        <v>184</v>
      </c>
      <c r="D412" t="s">
        <v>212</v>
      </c>
      <c r="E412" t="s">
        <v>24</v>
      </c>
      <c r="F412" t="s">
        <v>27</v>
      </c>
      <c r="G412" t="s">
        <v>169</v>
      </c>
      <c r="H412" t="s">
        <v>522</v>
      </c>
      <c r="I412" t="s">
        <v>349</v>
      </c>
      <c r="J412" t="s">
        <v>102</v>
      </c>
      <c r="K412" t="s">
        <v>41</v>
      </c>
      <c r="L412" t="s">
        <v>240</v>
      </c>
      <c r="M412" t="s">
        <v>365</v>
      </c>
      <c r="N412" t="s">
        <v>31</v>
      </c>
      <c r="O412" t="s">
        <v>364</v>
      </c>
      <c r="R412" t="s">
        <v>235</v>
      </c>
      <c r="T412" t="s">
        <v>55</v>
      </c>
      <c r="U412" t="s">
        <v>45</v>
      </c>
      <c r="V412" t="s">
        <v>26</v>
      </c>
      <c r="W412" t="s">
        <v>31</v>
      </c>
      <c r="Y412" s="1">
        <v>42762.359837962962</v>
      </c>
      <c r="Z412" s="1">
        <v>42774.1325462963</v>
      </c>
    </row>
    <row r="413" spans="1:27" x14ac:dyDescent="0.3">
      <c r="A413">
        <v>95216</v>
      </c>
      <c r="B413" t="s">
        <v>214</v>
      </c>
      <c r="C413" t="s">
        <v>184</v>
      </c>
      <c r="D413" t="s">
        <v>293</v>
      </c>
      <c r="E413" t="s">
        <v>149</v>
      </c>
      <c r="F413" t="s">
        <v>27</v>
      </c>
      <c r="G413" t="s">
        <v>187</v>
      </c>
      <c r="H413" t="s">
        <v>969</v>
      </c>
      <c r="I413" t="s">
        <v>315</v>
      </c>
      <c r="J413" t="s">
        <v>214</v>
      </c>
      <c r="K413" t="s">
        <v>41</v>
      </c>
      <c r="L413" t="s">
        <v>240</v>
      </c>
      <c r="M413" t="s">
        <v>185</v>
      </c>
      <c r="N413" t="s">
        <v>31</v>
      </c>
      <c r="O413" t="s">
        <v>31</v>
      </c>
      <c r="R413" t="s">
        <v>235</v>
      </c>
      <c r="T413" t="s">
        <v>55</v>
      </c>
      <c r="U413" t="s">
        <v>37</v>
      </c>
      <c r="V413" t="s">
        <v>235</v>
      </c>
      <c r="W413" t="s">
        <v>31</v>
      </c>
      <c r="Y413" s="1">
        <v>42765.98542824074</v>
      </c>
      <c r="Z413" s="1">
        <v>42781.343599537038</v>
      </c>
      <c r="AA413" t="s">
        <v>531</v>
      </c>
    </row>
    <row r="414" spans="1:27" x14ac:dyDescent="0.3">
      <c r="A414">
        <v>95241</v>
      </c>
      <c r="B414" t="s">
        <v>340</v>
      </c>
      <c r="C414" t="s">
        <v>184</v>
      </c>
      <c r="D414" t="s">
        <v>293</v>
      </c>
      <c r="E414" t="s">
        <v>262</v>
      </c>
      <c r="F414" t="s">
        <v>27</v>
      </c>
      <c r="G414" t="s">
        <v>187</v>
      </c>
      <c r="H414" t="s">
        <v>968</v>
      </c>
      <c r="I414" t="s">
        <v>967</v>
      </c>
      <c r="J414" t="s">
        <v>91</v>
      </c>
      <c r="K414" t="s">
        <v>41</v>
      </c>
      <c r="L414" t="s">
        <v>240</v>
      </c>
      <c r="M414" t="s">
        <v>185</v>
      </c>
      <c r="N414" t="s">
        <v>31</v>
      </c>
      <c r="O414" t="s">
        <v>31</v>
      </c>
      <c r="R414" t="s">
        <v>235</v>
      </c>
      <c r="T414" t="s">
        <v>43</v>
      </c>
      <c r="U414" t="s">
        <v>29</v>
      </c>
      <c r="V414" t="s">
        <v>26</v>
      </c>
      <c r="W414" t="s">
        <v>31</v>
      </c>
      <c r="Y414" s="1">
        <v>42766.183067129627</v>
      </c>
      <c r="Z414" s="1">
        <v>42773.64634259259</v>
      </c>
    </row>
    <row r="415" spans="1:27" x14ac:dyDescent="0.3">
      <c r="A415">
        <v>95337</v>
      </c>
      <c r="B415" t="s">
        <v>295</v>
      </c>
      <c r="C415" t="s">
        <v>184</v>
      </c>
      <c r="D415" t="s">
        <v>212</v>
      </c>
      <c r="E415" t="s">
        <v>303</v>
      </c>
      <c r="F415" t="s">
        <v>27</v>
      </c>
      <c r="G415" t="s">
        <v>275</v>
      </c>
      <c r="H415" t="s">
        <v>966</v>
      </c>
      <c r="I415" t="s">
        <v>342</v>
      </c>
      <c r="J415" t="s">
        <v>91</v>
      </c>
      <c r="K415" t="s">
        <v>41</v>
      </c>
      <c r="L415" t="s">
        <v>240</v>
      </c>
      <c r="M415" t="s">
        <v>185</v>
      </c>
      <c r="N415" t="s">
        <v>31</v>
      </c>
      <c r="O415" t="s">
        <v>31</v>
      </c>
      <c r="R415" t="s">
        <v>235</v>
      </c>
      <c r="T415" t="s">
        <v>67</v>
      </c>
      <c r="U415" t="s">
        <v>29</v>
      </c>
      <c r="V415" t="s">
        <v>235</v>
      </c>
      <c r="W415" t="s">
        <v>31</v>
      </c>
      <c r="Y415" s="1">
        <v>42767.688761574071</v>
      </c>
      <c r="Z415" s="1">
        <v>42775.438032407408</v>
      </c>
    </row>
    <row r="416" spans="1:27" x14ac:dyDescent="0.3">
      <c r="A416">
        <v>95344</v>
      </c>
      <c r="B416" t="s">
        <v>528</v>
      </c>
      <c r="C416" t="s">
        <v>184</v>
      </c>
      <c r="D416" t="s">
        <v>186</v>
      </c>
      <c r="E416" t="s">
        <v>147</v>
      </c>
      <c r="F416" t="s">
        <v>27</v>
      </c>
      <c r="G416" t="s">
        <v>263</v>
      </c>
      <c r="H416" t="s">
        <v>965</v>
      </c>
      <c r="I416" t="s">
        <v>930</v>
      </c>
      <c r="J416" t="s">
        <v>91</v>
      </c>
      <c r="K416" t="s">
        <v>41</v>
      </c>
      <c r="L416" t="s">
        <v>240</v>
      </c>
      <c r="M416" t="s">
        <v>185</v>
      </c>
      <c r="N416" t="s">
        <v>31</v>
      </c>
      <c r="O416" t="s">
        <v>31</v>
      </c>
      <c r="R416" t="s">
        <v>235</v>
      </c>
      <c r="T416" t="s">
        <v>67</v>
      </c>
      <c r="U416" t="s">
        <v>60</v>
      </c>
      <c r="V416" t="s">
        <v>235</v>
      </c>
      <c r="W416" t="s">
        <v>31</v>
      </c>
      <c r="Y416" s="1">
        <v>42767.692002314812</v>
      </c>
      <c r="Z416" s="1">
        <v>42780.298703703702</v>
      </c>
      <c r="AA416" t="s">
        <v>531</v>
      </c>
    </row>
    <row r="417" spans="1:26" x14ac:dyDescent="0.3">
      <c r="A417">
        <v>95391</v>
      </c>
      <c r="B417" t="s">
        <v>340</v>
      </c>
      <c r="C417" t="s">
        <v>184</v>
      </c>
      <c r="D417" t="s">
        <v>212</v>
      </c>
      <c r="E417" t="s">
        <v>147</v>
      </c>
      <c r="F417" t="s">
        <v>27</v>
      </c>
      <c r="G417" t="s">
        <v>187</v>
      </c>
      <c r="H417" t="s">
        <v>964</v>
      </c>
      <c r="I417" t="s">
        <v>913</v>
      </c>
      <c r="J417" t="s">
        <v>91</v>
      </c>
      <c r="K417" t="s">
        <v>41</v>
      </c>
      <c r="L417" t="s">
        <v>240</v>
      </c>
      <c r="M417" t="s">
        <v>185</v>
      </c>
      <c r="N417" t="s">
        <v>31</v>
      </c>
      <c r="O417" t="s">
        <v>31</v>
      </c>
      <c r="R417" t="s">
        <v>235</v>
      </c>
      <c r="T417" t="s">
        <v>55</v>
      </c>
      <c r="U417" t="s">
        <v>45</v>
      </c>
      <c r="V417" t="s">
        <v>235</v>
      </c>
      <c r="W417" t="s">
        <v>31</v>
      </c>
      <c r="Y417" s="1">
        <v>42768.410393518519</v>
      </c>
      <c r="Z417" s="1">
        <v>42780.217731481483</v>
      </c>
    </row>
    <row r="418" spans="1:26" x14ac:dyDescent="0.3">
      <c r="A418">
        <v>83876</v>
      </c>
      <c r="B418" t="s">
        <v>89</v>
      </c>
      <c r="C418" t="s">
        <v>237</v>
      </c>
      <c r="D418" t="s">
        <v>238</v>
      </c>
      <c r="E418" t="s">
        <v>24</v>
      </c>
      <c r="F418" t="s">
        <v>27</v>
      </c>
      <c r="G418" t="s">
        <v>187</v>
      </c>
      <c r="H418" t="s">
        <v>521</v>
      </c>
      <c r="J418" t="s">
        <v>282</v>
      </c>
      <c r="K418" t="s">
        <v>60</v>
      </c>
      <c r="L418" t="s">
        <v>32</v>
      </c>
      <c r="N418" t="s">
        <v>31</v>
      </c>
      <c r="O418" t="s">
        <v>31</v>
      </c>
      <c r="R418" t="s">
        <v>235</v>
      </c>
      <c r="T418" t="s">
        <v>43</v>
      </c>
      <c r="U418" t="s">
        <v>60</v>
      </c>
      <c r="V418" t="s">
        <v>235</v>
      </c>
      <c r="W418" t="s">
        <v>31</v>
      </c>
      <c r="Y418" s="1">
        <v>42522.50372685185</v>
      </c>
      <c r="Z418" s="1">
        <v>42523.209224537037</v>
      </c>
    </row>
    <row r="419" spans="1:26" x14ac:dyDescent="0.3">
      <c r="A419">
        <v>83877</v>
      </c>
      <c r="B419" t="s">
        <v>89</v>
      </c>
      <c r="C419" t="s">
        <v>237</v>
      </c>
      <c r="D419" t="s">
        <v>238</v>
      </c>
      <c r="E419" t="s">
        <v>24</v>
      </c>
      <c r="F419" t="s">
        <v>27</v>
      </c>
      <c r="G419" t="s">
        <v>187</v>
      </c>
      <c r="H419" t="s">
        <v>520</v>
      </c>
      <c r="J419" t="s">
        <v>282</v>
      </c>
      <c r="K419" t="s">
        <v>60</v>
      </c>
      <c r="L419" t="s">
        <v>32</v>
      </c>
      <c r="N419" t="s">
        <v>31</v>
      </c>
      <c r="O419" t="s">
        <v>31</v>
      </c>
      <c r="R419" t="s">
        <v>235</v>
      </c>
      <c r="T419" t="s">
        <v>43</v>
      </c>
      <c r="U419" t="s">
        <v>60</v>
      </c>
      <c r="V419" t="s">
        <v>235</v>
      </c>
      <c r="W419" t="s">
        <v>31</v>
      </c>
      <c r="Y419" s="1">
        <v>42522.505486111113</v>
      </c>
      <c r="Z419" s="1">
        <v>42523.209803240738</v>
      </c>
    </row>
    <row r="420" spans="1:26" x14ac:dyDescent="0.3">
      <c r="A420">
        <v>79112</v>
      </c>
      <c r="B420" t="s">
        <v>181</v>
      </c>
      <c r="C420" t="s">
        <v>237</v>
      </c>
      <c r="D420" t="s">
        <v>238</v>
      </c>
      <c r="E420" t="s">
        <v>24</v>
      </c>
      <c r="F420" t="s">
        <v>27</v>
      </c>
      <c r="G420" t="s">
        <v>58</v>
      </c>
      <c r="H420" t="s">
        <v>519</v>
      </c>
      <c r="I420" t="s">
        <v>248</v>
      </c>
      <c r="J420" t="s">
        <v>181</v>
      </c>
      <c r="K420" t="s">
        <v>41</v>
      </c>
      <c r="L420" t="s">
        <v>32</v>
      </c>
      <c r="N420" t="s">
        <v>31</v>
      </c>
      <c r="O420" t="s">
        <v>31</v>
      </c>
      <c r="R420" t="s">
        <v>235</v>
      </c>
      <c r="T420" t="s">
        <v>55</v>
      </c>
      <c r="U420" t="s">
        <v>37</v>
      </c>
      <c r="V420" t="s">
        <v>26</v>
      </c>
      <c r="W420" t="s">
        <v>31</v>
      </c>
      <c r="Y420" s="1">
        <v>42449.310034722221</v>
      </c>
      <c r="Z420" s="1">
        <v>42451.033460648148</v>
      </c>
    </row>
    <row r="421" spans="1:26" x14ac:dyDescent="0.3">
      <c r="A421">
        <v>79131</v>
      </c>
      <c r="B421" t="s">
        <v>181</v>
      </c>
      <c r="C421" t="s">
        <v>237</v>
      </c>
      <c r="D421" t="s">
        <v>238</v>
      </c>
      <c r="E421" t="s">
        <v>24</v>
      </c>
      <c r="F421" t="s">
        <v>27</v>
      </c>
      <c r="G421" t="s">
        <v>58</v>
      </c>
      <c r="H421" t="s">
        <v>518</v>
      </c>
      <c r="I421" t="s">
        <v>248</v>
      </c>
      <c r="J421" t="s">
        <v>181</v>
      </c>
      <c r="K421" t="s">
        <v>41</v>
      </c>
      <c r="L421" t="s">
        <v>32</v>
      </c>
      <c r="M421" t="s">
        <v>44</v>
      </c>
      <c r="N421" t="s">
        <v>31</v>
      </c>
      <c r="O421" t="s">
        <v>31</v>
      </c>
      <c r="R421" t="s">
        <v>235</v>
      </c>
      <c r="T421" t="s">
        <v>43</v>
      </c>
      <c r="U421" t="s">
        <v>45</v>
      </c>
      <c r="V421" t="s">
        <v>26</v>
      </c>
      <c r="W421" t="s">
        <v>361</v>
      </c>
      <c r="Y421" s="1">
        <v>42450.072858796295</v>
      </c>
      <c r="Z421" s="1">
        <v>42451.03087962963</v>
      </c>
    </row>
    <row r="422" spans="1:26" x14ac:dyDescent="0.3">
      <c r="A422">
        <v>79310</v>
      </c>
      <c r="B422" t="s">
        <v>181</v>
      </c>
      <c r="C422" t="s">
        <v>237</v>
      </c>
      <c r="D422" t="s">
        <v>238</v>
      </c>
      <c r="E422" t="s">
        <v>24</v>
      </c>
      <c r="F422" t="s">
        <v>27</v>
      </c>
      <c r="G422" t="s">
        <v>242</v>
      </c>
      <c r="H422" t="s">
        <v>517</v>
      </c>
      <c r="I422" t="s">
        <v>248</v>
      </c>
      <c r="J422" t="s">
        <v>181</v>
      </c>
      <c r="K422" t="s">
        <v>41</v>
      </c>
      <c r="L422" t="s">
        <v>32</v>
      </c>
      <c r="N422" t="s">
        <v>31</v>
      </c>
      <c r="O422" t="s">
        <v>31</v>
      </c>
      <c r="R422" t="s">
        <v>235</v>
      </c>
      <c r="T422" t="s">
        <v>43</v>
      </c>
      <c r="U422" t="s">
        <v>45</v>
      </c>
      <c r="V422" t="s">
        <v>26</v>
      </c>
      <c r="W422" t="s">
        <v>31</v>
      </c>
      <c r="Y422" s="1">
        <v>42452.000856481478</v>
      </c>
      <c r="Z422" s="1">
        <v>42452.206655092596</v>
      </c>
    </row>
    <row r="423" spans="1:26" x14ac:dyDescent="0.3">
      <c r="A423">
        <v>80013</v>
      </c>
      <c r="B423" t="s">
        <v>181</v>
      </c>
      <c r="C423" t="s">
        <v>237</v>
      </c>
      <c r="D423" t="s">
        <v>238</v>
      </c>
      <c r="E423" t="s">
        <v>24</v>
      </c>
      <c r="F423" t="s">
        <v>27</v>
      </c>
      <c r="G423" t="s">
        <v>35</v>
      </c>
      <c r="H423" t="s">
        <v>516</v>
      </c>
      <c r="I423" t="s">
        <v>248</v>
      </c>
      <c r="J423" t="s">
        <v>181</v>
      </c>
      <c r="K423" t="s">
        <v>41</v>
      </c>
      <c r="L423" t="s">
        <v>32</v>
      </c>
      <c r="N423" t="s">
        <v>31</v>
      </c>
      <c r="O423" t="s">
        <v>31</v>
      </c>
      <c r="R423" t="s">
        <v>235</v>
      </c>
      <c r="T423" t="s">
        <v>43</v>
      </c>
      <c r="U423" t="s">
        <v>37</v>
      </c>
      <c r="V423" t="s">
        <v>26</v>
      </c>
      <c r="W423" t="s">
        <v>31</v>
      </c>
      <c r="Y423" s="1">
        <v>42460.985567129632</v>
      </c>
      <c r="Z423" s="1">
        <v>42461.023402777777</v>
      </c>
    </row>
    <row r="424" spans="1:26" x14ac:dyDescent="0.3">
      <c r="A424">
        <v>80281</v>
      </c>
      <c r="B424" t="s">
        <v>222</v>
      </c>
      <c r="C424" t="s">
        <v>237</v>
      </c>
      <c r="D424" t="s">
        <v>238</v>
      </c>
      <c r="E424" t="s">
        <v>24</v>
      </c>
      <c r="F424" t="s">
        <v>27</v>
      </c>
      <c r="G424" t="s">
        <v>49</v>
      </c>
      <c r="H424" t="s">
        <v>515</v>
      </c>
      <c r="I424" t="s">
        <v>248</v>
      </c>
      <c r="J424" t="s">
        <v>248</v>
      </c>
      <c r="K424" t="s">
        <v>41</v>
      </c>
      <c r="L424" t="s">
        <v>101</v>
      </c>
      <c r="N424" t="s">
        <v>31</v>
      </c>
      <c r="O424" t="s">
        <v>31</v>
      </c>
      <c r="R424" t="s">
        <v>235</v>
      </c>
      <c r="T424" t="s">
        <v>67</v>
      </c>
      <c r="U424" t="s">
        <v>45</v>
      </c>
      <c r="V424" t="s">
        <v>235</v>
      </c>
      <c r="W424" t="s">
        <v>31</v>
      </c>
      <c r="Y424" s="1">
        <v>42465.963460648149</v>
      </c>
      <c r="Z424" s="1">
        <v>42466.021863425929</v>
      </c>
    </row>
    <row r="425" spans="1:26" x14ac:dyDescent="0.3">
      <c r="A425">
        <v>80791</v>
      </c>
      <c r="B425" t="s">
        <v>181</v>
      </c>
      <c r="C425" t="s">
        <v>237</v>
      </c>
      <c r="D425" t="s">
        <v>238</v>
      </c>
      <c r="E425" t="s">
        <v>24</v>
      </c>
      <c r="F425" t="s">
        <v>387</v>
      </c>
      <c r="G425" t="s">
        <v>187</v>
      </c>
      <c r="H425" t="s">
        <v>514</v>
      </c>
      <c r="I425" t="s">
        <v>230</v>
      </c>
      <c r="J425" t="s">
        <v>222</v>
      </c>
      <c r="K425" t="s">
        <v>41</v>
      </c>
      <c r="L425" t="s">
        <v>32</v>
      </c>
      <c r="M425" t="s">
        <v>44</v>
      </c>
      <c r="N425" t="s">
        <v>31</v>
      </c>
      <c r="O425" t="s">
        <v>31</v>
      </c>
      <c r="R425" t="s">
        <v>235</v>
      </c>
      <c r="T425" t="s">
        <v>43</v>
      </c>
      <c r="U425" t="s">
        <v>37</v>
      </c>
      <c r="V425" t="s">
        <v>235</v>
      </c>
      <c r="W425" t="s">
        <v>31</v>
      </c>
      <c r="X425" t="s">
        <v>492</v>
      </c>
      <c r="Y425" s="1">
        <v>42474.018379629626</v>
      </c>
      <c r="Z425" s="1">
        <v>42674.443391203706</v>
      </c>
    </row>
    <row r="426" spans="1:26" x14ac:dyDescent="0.3">
      <c r="A426">
        <v>80967</v>
      </c>
      <c r="B426" t="s">
        <v>89</v>
      </c>
      <c r="C426" t="s">
        <v>237</v>
      </c>
      <c r="D426" t="s">
        <v>238</v>
      </c>
      <c r="E426" t="s">
        <v>24</v>
      </c>
      <c r="F426" t="s">
        <v>27</v>
      </c>
      <c r="G426" t="s">
        <v>49</v>
      </c>
      <c r="H426" t="s">
        <v>513</v>
      </c>
      <c r="I426" t="s">
        <v>248</v>
      </c>
      <c r="J426" t="s">
        <v>248</v>
      </c>
      <c r="K426" t="s">
        <v>41</v>
      </c>
      <c r="L426" t="s">
        <v>32</v>
      </c>
      <c r="N426" t="s">
        <v>31</v>
      </c>
      <c r="O426" t="s">
        <v>31</v>
      </c>
      <c r="R426" t="s">
        <v>235</v>
      </c>
      <c r="T426" t="s">
        <v>55</v>
      </c>
      <c r="U426" t="s">
        <v>37</v>
      </c>
      <c r="V426" t="s">
        <v>235</v>
      </c>
      <c r="W426" t="s">
        <v>31</v>
      </c>
      <c r="Y426" s="1">
        <v>42475.192893518521</v>
      </c>
      <c r="Z426" s="1">
        <v>42523.210833333331</v>
      </c>
    </row>
    <row r="427" spans="1:26" x14ac:dyDescent="0.3">
      <c r="A427">
        <v>81704</v>
      </c>
      <c r="B427" t="s">
        <v>181</v>
      </c>
      <c r="C427" t="s">
        <v>237</v>
      </c>
      <c r="D427" t="s">
        <v>238</v>
      </c>
      <c r="E427" t="s">
        <v>24</v>
      </c>
      <c r="F427" t="s">
        <v>387</v>
      </c>
      <c r="G427" t="s">
        <v>187</v>
      </c>
      <c r="H427" t="s">
        <v>512</v>
      </c>
      <c r="I427" t="s">
        <v>331</v>
      </c>
      <c r="J427" t="s">
        <v>181</v>
      </c>
      <c r="K427" t="s">
        <v>41</v>
      </c>
      <c r="L427" t="s">
        <v>32</v>
      </c>
      <c r="N427" t="s">
        <v>31</v>
      </c>
      <c r="O427" t="s">
        <v>31</v>
      </c>
      <c r="R427" t="s">
        <v>235</v>
      </c>
      <c r="T427" t="s">
        <v>43</v>
      </c>
      <c r="U427" t="s">
        <v>29</v>
      </c>
      <c r="V427" t="s">
        <v>26</v>
      </c>
      <c r="W427" t="s">
        <v>31</v>
      </c>
      <c r="Y427" s="1">
        <v>42487.041226851848</v>
      </c>
      <c r="Z427" s="1">
        <v>42675.420949074076</v>
      </c>
    </row>
    <row r="428" spans="1:26" x14ac:dyDescent="0.3">
      <c r="A428">
        <v>82402</v>
      </c>
      <c r="B428" t="s">
        <v>89</v>
      </c>
      <c r="C428" t="s">
        <v>237</v>
      </c>
      <c r="D428" t="s">
        <v>238</v>
      </c>
      <c r="E428" t="s">
        <v>24</v>
      </c>
      <c r="F428" t="s">
        <v>27</v>
      </c>
      <c r="G428" t="s">
        <v>49</v>
      </c>
      <c r="H428" t="s">
        <v>511</v>
      </c>
      <c r="J428" t="s">
        <v>248</v>
      </c>
      <c r="K428" t="s">
        <v>41</v>
      </c>
      <c r="L428" t="s">
        <v>101</v>
      </c>
      <c r="N428" t="s">
        <v>31</v>
      </c>
      <c r="O428" t="s">
        <v>31</v>
      </c>
      <c r="R428" t="s">
        <v>235</v>
      </c>
      <c r="T428" t="s">
        <v>43</v>
      </c>
      <c r="U428" t="s">
        <v>37</v>
      </c>
      <c r="V428" t="s">
        <v>235</v>
      </c>
      <c r="W428" t="s">
        <v>31</v>
      </c>
      <c r="Y428" s="1">
        <v>42496.037499999999</v>
      </c>
      <c r="Z428" s="1">
        <v>42523.211469907408</v>
      </c>
    </row>
    <row r="429" spans="1:26" x14ac:dyDescent="0.3">
      <c r="A429">
        <v>83276</v>
      </c>
      <c r="B429" t="s">
        <v>89</v>
      </c>
      <c r="C429" t="s">
        <v>237</v>
      </c>
      <c r="D429" t="s">
        <v>238</v>
      </c>
      <c r="E429" t="s">
        <v>24</v>
      </c>
      <c r="F429" t="s">
        <v>27</v>
      </c>
      <c r="G429" t="s">
        <v>166</v>
      </c>
      <c r="H429" t="s">
        <v>510</v>
      </c>
      <c r="I429" t="s">
        <v>228</v>
      </c>
      <c r="J429" t="s">
        <v>228</v>
      </c>
      <c r="K429" t="s">
        <v>41</v>
      </c>
      <c r="L429" t="s">
        <v>32</v>
      </c>
      <c r="N429" t="s">
        <v>31</v>
      </c>
      <c r="O429" t="s">
        <v>31</v>
      </c>
      <c r="R429" t="s">
        <v>235</v>
      </c>
      <c r="T429" t="s">
        <v>55</v>
      </c>
      <c r="U429" t="s">
        <v>37</v>
      </c>
      <c r="V429" t="s">
        <v>235</v>
      </c>
      <c r="W429" t="s">
        <v>31</v>
      </c>
      <c r="Y429" s="1">
        <v>42510.131377314814</v>
      </c>
      <c r="Z429" s="1">
        <v>42523.211875000001</v>
      </c>
    </row>
    <row r="430" spans="1:26" x14ac:dyDescent="0.3">
      <c r="A430">
        <v>83465</v>
      </c>
      <c r="B430" t="s">
        <v>87</v>
      </c>
      <c r="C430" t="s">
        <v>237</v>
      </c>
      <c r="D430" t="s">
        <v>238</v>
      </c>
      <c r="E430" t="s">
        <v>24</v>
      </c>
      <c r="F430" t="s">
        <v>27</v>
      </c>
      <c r="G430" t="s">
        <v>49</v>
      </c>
      <c r="H430" t="s">
        <v>509</v>
      </c>
      <c r="J430" t="s">
        <v>87</v>
      </c>
      <c r="K430" t="s">
        <v>41</v>
      </c>
      <c r="L430" t="s">
        <v>32</v>
      </c>
      <c r="N430" t="s">
        <v>31</v>
      </c>
      <c r="O430" t="s">
        <v>31</v>
      </c>
      <c r="R430" t="s">
        <v>235</v>
      </c>
      <c r="T430" t="s">
        <v>55</v>
      </c>
      <c r="U430" t="s">
        <v>45</v>
      </c>
      <c r="V430" t="s">
        <v>26</v>
      </c>
      <c r="W430" t="s">
        <v>361</v>
      </c>
      <c r="Y430" s="1">
        <v>42514.204340277778</v>
      </c>
      <c r="Z430" s="1">
        <v>42523.214861111112</v>
      </c>
    </row>
    <row r="431" spans="1:26" x14ac:dyDescent="0.3">
      <c r="A431">
        <v>83583</v>
      </c>
      <c r="B431" t="s">
        <v>181</v>
      </c>
      <c r="C431" t="s">
        <v>237</v>
      </c>
      <c r="D431" t="s">
        <v>238</v>
      </c>
      <c r="E431" t="s">
        <v>262</v>
      </c>
      <c r="F431" t="s">
        <v>27</v>
      </c>
      <c r="G431" t="s">
        <v>187</v>
      </c>
      <c r="H431" t="s">
        <v>963</v>
      </c>
      <c r="I431" t="s">
        <v>962</v>
      </c>
      <c r="J431" t="s">
        <v>962</v>
      </c>
      <c r="K431" t="s">
        <v>41</v>
      </c>
      <c r="L431" t="s">
        <v>32</v>
      </c>
      <c r="N431" t="s">
        <v>31</v>
      </c>
      <c r="O431" t="s">
        <v>31</v>
      </c>
      <c r="R431" t="s">
        <v>235</v>
      </c>
      <c r="T431" t="s">
        <v>67</v>
      </c>
      <c r="U431" t="s">
        <v>45</v>
      </c>
      <c r="V431" t="s">
        <v>235</v>
      </c>
      <c r="W431" t="s">
        <v>31</v>
      </c>
      <c r="Y431" s="1">
        <v>42515.646828703706</v>
      </c>
      <c r="Z431" s="1">
        <v>42524.574108796296</v>
      </c>
    </row>
    <row r="432" spans="1:26" x14ac:dyDescent="0.3">
      <c r="A432">
        <v>84603</v>
      </c>
      <c r="B432" t="s">
        <v>222</v>
      </c>
      <c r="C432" t="s">
        <v>237</v>
      </c>
      <c r="D432" t="s">
        <v>238</v>
      </c>
      <c r="E432" t="s">
        <v>24</v>
      </c>
      <c r="F432" t="s">
        <v>27</v>
      </c>
      <c r="G432" t="s">
        <v>49</v>
      </c>
      <c r="H432" t="s">
        <v>508</v>
      </c>
      <c r="J432" t="s">
        <v>497</v>
      </c>
      <c r="K432" t="s">
        <v>41</v>
      </c>
      <c r="L432" t="s">
        <v>32</v>
      </c>
      <c r="M432" t="s">
        <v>44</v>
      </c>
      <c r="N432" t="s">
        <v>31</v>
      </c>
      <c r="O432" t="s">
        <v>273</v>
      </c>
      <c r="R432" t="s">
        <v>235</v>
      </c>
      <c r="T432" t="s">
        <v>55</v>
      </c>
      <c r="U432" t="s">
        <v>45</v>
      </c>
      <c r="V432" t="s">
        <v>235</v>
      </c>
      <c r="W432" t="s">
        <v>31</v>
      </c>
      <c r="X432" t="s">
        <v>506</v>
      </c>
      <c r="Y432" s="1">
        <v>42536.099398148152</v>
      </c>
      <c r="Z432" s="1">
        <v>42550.070474537039</v>
      </c>
    </row>
    <row r="433" spans="1:26" x14ac:dyDescent="0.3">
      <c r="A433">
        <v>84606</v>
      </c>
      <c r="B433" t="s">
        <v>222</v>
      </c>
      <c r="C433" t="s">
        <v>237</v>
      </c>
      <c r="D433" t="s">
        <v>238</v>
      </c>
      <c r="E433" t="s">
        <v>24</v>
      </c>
      <c r="F433" t="s">
        <v>27</v>
      </c>
      <c r="G433" t="s">
        <v>49</v>
      </c>
      <c r="H433" t="s">
        <v>507</v>
      </c>
      <c r="I433" t="s">
        <v>497</v>
      </c>
      <c r="J433" t="s">
        <v>497</v>
      </c>
      <c r="K433" t="s">
        <v>41</v>
      </c>
      <c r="L433" t="s">
        <v>32</v>
      </c>
      <c r="M433" t="s">
        <v>44</v>
      </c>
      <c r="N433" t="s">
        <v>31</v>
      </c>
      <c r="O433" t="s">
        <v>273</v>
      </c>
      <c r="R433" t="s">
        <v>235</v>
      </c>
      <c r="T433" t="s">
        <v>55</v>
      </c>
      <c r="U433" t="s">
        <v>45</v>
      </c>
      <c r="V433" t="s">
        <v>235</v>
      </c>
      <c r="W433" t="s">
        <v>31</v>
      </c>
      <c r="X433" t="s">
        <v>506</v>
      </c>
      <c r="Y433" s="1">
        <v>42536.113749999997</v>
      </c>
      <c r="Z433" s="1">
        <v>42550.071747685186</v>
      </c>
    </row>
    <row r="434" spans="1:26" x14ac:dyDescent="0.3">
      <c r="A434">
        <v>84853</v>
      </c>
      <c r="B434" t="s">
        <v>87</v>
      </c>
      <c r="C434" t="s">
        <v>237</v>
      </c>
      <c r="D434" t="s">
        <v>238</v>
      </c>
      <c r="E434" t="s">
        <v>24</v>
      </c>
      <c r="F434" t="s">
        <v>27</v>
      </c>
      <c r="G434" t="s">
        <v>42</v>
      </c>
      <c r="H434" t="s">
        <v>505</v>
      </c>
      <c r="I434" t="s">
        <v>56</v>
      </c>
      <c r="J434" t="s">
        <v>87</v>
      </c>
      <c r="K434" t="s">
        <v>41</v>
      </c>
      <c r="L434" t="s">
        <v>32</v>
      </c>
      <c r="M434" t="s">
        <v>213</v>
      </c>
      <c r="N434" t="s">
        <v>31</v>
      </c>
      <c r="O434" t="s">
        <v>31</v>
      </c>
      <c r="R434" t="s">
        <v>235</v>
      </c>
      <c r="T434" t="s">
        <v>43</v>
      </c>
      <c r="U434" t="s">
        <v>37</v>
      </c>
      <c r="V434" t="s">
        <v>26</v>
      </c>
      <c r="W434" t="s">
        <v>31</v>
      </c>
      <c r="X434" t="s">
        <v>504</v>
      </c>
      <c r="Y434" s="1">
        <v>42541.198657407411</v>
      </c>
      <c r="Z434" s="1">
        <v>42541.233773148146</v>
      </c>
    </row>
    <row r="435" spans="1:26" x14ac:dyDescent="0.3">
      <c r="A435">
        <v>85001</v>
      </c>
      <c r="B435" t="s">
        <v>89</v>
      </c>
      <c r="C435" t="s">
        <v>237</v>
      </c>
      <c r="D435" t="s">
        <v>238</v>
      </c>
      <c r="E435" t="s">
        <v>24</v>
      </c>
      <c r="F435" t="s">
        <v>387</v>
      </c>
      <c r="G435" t="s">
        <v>49</v>
      </c>
      <c r="H435" t="s">
        <v>503</v>
      </c>
      <c r="J435" t="s">
        <v>248</v>
      </c>
      <c r="K435" t="s">
        <v>41</v>
      </c>
      <c r="L435" t="s">
        <v>101</v>
      </c>
      <c r="N435" t="s">
        <v>31</v>
      </c>
      <c r="O435" t="s">
        <v>31</v>
      </c>
      <c r="R435" t="s">
        <v>235</v>
      </c>
      <c r="T435" t="s">
        <v>43</v>
      </c>
      <c r="U435" t="s">
        <v>45</v>
      </c>
      <c r="V435" t="s">
        <v>235</v>
      </c>
      <c r="W435" t="s">
        <v>31</v>
      </c>
      <c r="Y435" s="1">
        <v>42543.05914351852</v>
      </c>
      <c r="Z435" s="1">
        <v>42724.952094907407</v>
      </c>
    </row>
    <row r="436" spans="1:26" x14ac:dyDescent="0.3">
      <c r="A436">
        <v>85002</v>
      </c>
      <c r="B436" t="s">
        <v>89</v>
      </c>
      <c r="C436" t="s">
        <v>237</v>
      </c>
      <c r="D436" t="s">
        <v>238</v>
      </c>
      <c r="E436" t="s">
        <v>24</v>
      </c>
      <c r="F436" t="s">
        <v>27</v>
      </c>
      <c r="G436" t="s">
        <v>49</v>
      </c>
      <c r="H436" t="s">
        <v>502</v>
      </c>
      <c r="J436" t="s">
        <v>497</v>
      </c>
      <c r="K436" t="s">
        <v>41</v>
      </c>
      <c r="L436" t="s">
        <v>32</v>
      </c>
      <c r="N436" t="s">
        <v>31</v>
      </c>
      <c r="O436" t="s">
        <v>500</v>
      </c>
      <c r="R436" t="s">
        <v>235</v>
      </c>
      <c r="T436" t="s">
        <v>55</v>
      </c>
      <c r="U436" t="s">
        <v>45</v>
      </c>
      <c r="V436" t="s">
        <v>235</v>
      </c>
      <c r="W436" t="s">
        <v>31</v>
      </c>
      <c r="Y436" s="1">
        <v>42543.065324074072</v>
      </c>
      <c r="Z436" s="1">
        <v>42724.952881944446</v>
      </c>
    </row>
    <row r="437" spans="1:26" x14ac:dyDescent="0.3">
      <c r="A437">
        <v>85013</v>
      </c>
      <c r="B437" t="s">
        <v>89</v>
      </c>
      <c r="C437" t="s">
        <v>237</v>
      </c>
      <c r="D437" t="s">
        <v>238</v>
      </c>
      <c r="E437" t="s">
        <v>24</v>
      </c>
      <c r="F437" t="s">
        <v>27</v>
      </c>
      <c r="G437" t="s">
        <v>49</v>
      </c>
      <c r="H437" t="s">
        <v>501</v>
      </c>
      <c r="I437" t="s">
        <v>248</v>
      </c>
      <c r="J437" t="s">
        <v>248</v>
      </c>
      <c r="K437" t="s">
        <v>41</v>
      </c>
      <c r="L437" t="s">
        <v>240</v>
      </c>
      <c r="N437" t="s">
        <v>31</v>
      </c>
      <c r="O437" t="s">
        <v>31</v>
      </c>
      <c r="R437" t="s">
        <v>235</v>
      </c>
      <c r="S437" t="s">
        <v>235</v>
      </c>
      <c r="T437" t="s">
        <v>67</v>
      </c>
      <c r="U437" t="s">
        <v>45</v>
      </c>
      <c r="V437" t="s">
        <v>235</v>
      </c>
      <c r="W437" t="s">
        <v>31</v>
      </c>
      <c r="Y437" s="1">
        <v>42543.171284722222</v>
      </c>
      <c r="Z437" s="1">
        <v>42543.408020833333</v>
      </c>
    </row>
    <row r="438" spans="1:26" x14ac:dyDescent="0.3">
      <c r="A438">
        <v>85062</v>
      </c>
      <c r="B438" t="s">
        <v>222</v>
      </c>
      <c r="C438" t="s">
        <v>237</v>
      </c>
      <c r="D438" t="s">
        <v>238</v>
      </c>
      <c r="E438" t="s">
        <v>24</v>
      </c>
      <c r="F438" t="s">
        <v>27</v>
      </c>
      <c r="G438" t="s">
        <v>49</v>
      </c>
      <c r="H438" t="s">
        <v>499</v>
      </c>
      <c r="I438" t="s">
        <v>248</v>
      </c>
      <c r="J438" t="s">
        <v>248</v>
      </c>
      <c r="K438" t="s">
        <v>41</v>
      </c>
      <c r="L438" t="s">
        <v>101</v>
      </c>
      <c r="N438" t="s">
        <v>31</v>
      </c>
      <c r="O438" t="s">
        <v>500</v>
      </c>
      <c r="R438" t="s">
        <v>235</v>
      </c>
      <c r="S438" t="s">
        <v>235</v>
      </c>
      <c r="T438" t="s">
        <v>55</v>
      </c>
      <c r="U438" t="s">
        <v>45</v>
      </c>
      <c r="V438" t="s">
        <v>235</v>
      </c>
      <c r="W438" t="s">
        <v>31</v>
      </c>
      <c r="Y438" s="1">
        <v>42544.146122685182</v>
      </c>
      <c r="Z438" s="1">
        <v>42545.000081018516</v>
      </c>
    </row>
    <row r="439" spans="1:26" x14ac:dyDescent="0.3">
      <c r="A439">
        <v>85362</v>
      </c>
      <c r="B439" t="s">
        <v>181</v>
      </c>
      <c r="C439" t="s">
        <v>237</v>
      </c>
      <c r="D439" t="s">
        <v>238</v>
      </c>
      <c r="E439" t="s">
        <v>24</v>
      </c>
      <c r="F439" t="s">
        <v>27</v>
      </c>
      <c r="G439" t="s">
        <v>49</v>
      </c>
      <c r="H439" t="s">
        <v>498</v>
      </c>
      <c r="I439" t="s">
        <v>497</v>
      </c>
      <c r="J439" t="s">
        <v>497</v>
      </c>
      <c r="K439" t="s">
        <v>41</v>
      </c>
      <c r="L439" t="s">
        <v>32</v>
      </c>
      <c r="N439" t="s">
        <v>31</v>
      </c>
      <c r="O439" t="s">
        <v>271</v>
      </c>
      <c r="R439" t="s">
        <v>235</v>
      </c>
      <c r="T439" t="s">
        <v>55</v>
      </c>
      <c r="U439" t="s">
        <v>45</v>
      </c>
      <c r="V439" t="s">
        <v>235</v>
      </c>
      <c r="W439" t="s">
        <v>31</v>
      </c>
      <c r="Y439" s="1">
        <v>42550.058668981481</v>
      </c>
      <c r="Z439" s="1">
        <v>42550.095520833333</v>
      </c>
    </row>
    <row r="440" spans="1:26" x14ac:dyDescent="0.3">
      <c r="A440">
        <v>85813</v>
      </c>
      <c r="B440" t="s">
        <v>89</v>
      </c>
      <c r="C440" t="s">
        <v>237</v>
      </c>
      <c r="D440" t="s">
        <v>238</v>
      </c>
      <c r="E440" t="s">
        <v>24</v>
      </c>
      <c r="F440" t="s">
        <v>27</v>
      </c>
      <c r="G440" t="s">
        <v>25</v>
      </c>
      <c r="H440" t="s">
        <v>496</v>
      </c>
      <c r="J440" t="s">
        <v>282</v>
      </c>
      <c r="K440" t="s">
        <v>41</v>
      </c>
      <c r="L440" t="s">
        <v>32</v>
      </c>
      <c r="N440" t="s">
        <v>31</v>
      </c>
      <c r="O440" t="s">
        <v>495</v>
      </c>
      <c r="R440" t="s">
        <v>235</v>
      </c>
      <c r="T440" t="s">
        <v>55</v>
      </c>
      <c r="U440" t="s">
        <v>45</v>
      </c>
      <c r="V440" t="s">
        <v>235</v>
      </c>
      <c r="W440" t="s">
        <v>31</v>
      </c>
      <c r="Y440" s="1">
        <v>42558.656273148146</v>
      </c>
      <c r="Z440" s="1">
        <v>42559.199791666666</v>
      </c>
    </row>
    <row r="441" spans="1:26" x14ac:dyDescent="0.3">
      <c r="A441">
        <v>85893</v>
      </c>
      <c r="B441" t="s">
        <v>89</v>
      </c>
      <c r="C441" t="s">
        <v>237</v>
      </c>
      <c r="D441" t="s">
        <v>238</v>
      </c>
      <c r="E441" t="s">
        <v>24</v>
      </c>
      <c r="F441" t="s">
        <v>27</v>
      </c>
      <c r="G441" t="s">
        <v>25</v>
      </c>
      <c r="H441" t="s">
        <v>494</v>
      </c>
      <c r="I441" t="s">
        <v>282</v>
      </c>
      <c r="J441" t="s">
        <v>89</v>
      </c>
      <c r="K441" t="s">
        <v>41</v>
      </c>
      <c r="L441" t="s">
        <v>32</v>
      </c>
      <c r="M441" t="s">
        <v>44</v>
      </c>
      <c r="N441" t="s">
        <v>31</v>
      </c>
      <c r="O441" t="s">
        <v>495</v>
      </c>
      <c r="Q441" t="s">
        <v>493</v>
      </c>
      <c r="R441" t="s">
        <v>235</v>
      </c>
      <c r="T441" t="s">
        <v>55</v>
      </c>
      <c r="U441" t="s">
        <v>45</v>
      </c>
      <c r="V441" t="s">
        <v>26</v>
      </c>
      <c r="W441" t="s">
        <v>31</v>
      </c>
      <c r="X441" t="s">
        <v>492</v>
      </c>
      <c r="Y441" s="1">
        <v>42561.933888888889</v>
      </c>
      <c r="Z441" s="1">
        <v>42649.585636574076</v>
      </c>
    </row>
    <row r="442" spans="1:26" x14ac:dyDescent="0.3">
      <c r="A442">
        <v>87010</v>
      </c>
      <c r="B442" t="s">
        <v>89</v>
      </c>
      <c r="C442" t="s">
        <v>237</v>
      </c>
      <c r="D442" t="s">
        <v>238</v>
      </c>
      <c r="E442" t="s">
        <v>24</v>
      </c>
      <c r="F442" t="s">
        <v>387</v>
      </c>
      <c r="G442" t="s">
        <v>76</v>
      </c>
      <c r="H442" t="s">
        <v>491</v>
      </c>
      <c r="I442" t="s">
        <v>921</v>
      </c>
      <c r="J442" t="s">
        <v>89</v>
      </c>
      <c r="K442" t="s">
        <v>41</v>
      </c>
      <c r="L442" t="s">
        <v>32</v>
      </c>
      <c r="N442" t="s">
        <v>31</v>
      </c>
      <c r="O442" t="s">
        <v>472</v>
      </c>
      <c r="R442" t="s">
        <v>235</v>
      </c>
      <c r="T442" t="s">
        <v>55</v>
      </c>
      <c r="U442" t="s">
        <v>45</v>
      </c>
      <c r="V442" t="s">
        <v>26</v>
      </c>
      <c r="W442" t="s">
        <v>31</v>
      </c>
      <c r="Y442" s="1">
        <v>42585.008634259262</v>
      </c>
      <c r="Z442" s="1">
        <v>42773.142962962964</v>
      </c>
    </row>
    <row r="443" spans="1:26" x14ac:dyDescent="0.3">
      <c r="A443">
        <v>87781</v>
      </c>
      <c r="B443" t="s">
        <v>89</v>
      </c>
      <c r="C443" t="s">
        <v>237</v>
      </c>
      <c r="D443" t="s">
        <v>238</v>
      </c>
      <c r="E443" t="s">
        <v>24</v>
      </c>
      <c r="F443" t="s">
        <v>27</v>
      </c>
      <c r="G443" t="s">
        <v>76</v>
      </c>
      <c r="H443" t="s">
        <v>490</v>
      </c>
      <c r="I443" t="s">
        <v>920</v>
      </c>
      <c r="J443" t="s">
        <v>89</v>
      </c>
      <c r="K443" t="s">
        <v>41</v>
      </c>
      <c r="L443" t="s">
        <v>32</v>
      </c>
      <c r="N443" t="s">
        <v>31</v>
      </c>
      <c r="O443" t="s">
        <v>465</v>
      </c>
      <c r="R443" t="s">
        <v>235</v>
      </c>
      <c r="T443" t="s">
        <v>43</v>
      </c>
      <c r="U443" t="s">
        <v>29</v>
      </c>
      <c r="V443" t="s">
        <v>26</v>
      </c>
      <c r="W443" t="s">
        <v>31</v>
      </c>
      <c r="Y443" s="1">
        <v>42599.913611111115</v>
      </c>
      <c r="Z443" s="1">
        <v>42615.543958333335</v>
      </c>
    </row>
    <row r="444" spans="1:26" x14ac:dyDescent="0.3">
      <c r="A444">
        <v>90029</v>
      </c>
      <c r="B444" t="s">
        <v>89</v>
      </c>
      <c r="C444" t="s">
        <v>237</v>
      </c>
      <c r="D444" t="s">
        <v>238</v>
      </c>
      <c r="E444" t="s">
        <v>24</v>
      </c>
      <c r="F444" t="s">
        <v>27</v>
      </c>
      <c r="G444" t="s">
        <v>187</v>
      </c>
      <c r="H444" t="s">
        <v>489</v>
      </c>
      <c r="I444" t="s">
        <v>913</v>
      </c>
      <c r="J444" t="s">
        <v>89</v>
      </c>
      <c r="K444" t="s">
        <v>41</v>
      </c>
      <c r="L444" t="s">
        <v>32</v>
      </c>
      <c r="M444" t="s">
        <v>369</v>
      </c>
      <c r="N444" t="s">
        <v>31</v>
      </c>
      <c r="O444" t="s">
        <v>399</v>
      </c>
      <c r="R444" t="s">
        <v>235</v>
      </c>
      <c r="T444" t="s">
        <v>43</v>
      </c>
      <c r="U444" t="s">
        <v>29</v>
      </c>
      <c r="V444" t="s">
        <v>26</v>
      </c>
      <c r="W444" t="s">
        <v>361</v>
      </c>
      <c r="Y444" s="1">
        <v>42646.93681712963</v>
      </c>
      <c r="Z444" s="1">
        <v>42736.965682870374</v>
      </c>
    </row>
    <row r="445" spans="1:26" x14ac:dyDescent="0.3">
      <c r="A445">
        <v>75590</v>
      </c>
      <c r="B445" t="s">
        <v>111</v>
      </c>
      <c r="C445" t="s">
        <v>63</v>
      </c>
      <c r="D445" t="s">
        <v>65</v>
      </c>
      <c r="E445" t="s">
        <v>24</v>
      </c>
      <c r="F445" t="s">
        <v>27</v>
      </c>
      <c r="G445" t="s">
        <v>169</v>
      </c>
      <c r="H445" t="s">
        <v>488</v>
      </c>
      <c r="I445" t="s">
        <v>163</v>
      </c>
      <c r="J445" t="s">
        <v>64</v>
      </c>
      <c r="K445" t="s">
        <v>41</v>
      </c>
      <c r="L445" t="s">
        <v>32</v>
      </c>
      <c r="N445" t="s">
        <v>31</v>
      </c>
      <c r="O445" t="s">
        <v>31</v>
      </c>
      <c r="R445" t="s">
        <v>235</v>
      </c>
      <c r="T445" t="s">
        <v>43</v>
      </c>
      <c r="U445" t="s">
        <v>29</v>
      </c>
      <c r="V445" t="s">
        <v>36</v>
      </c>
      <c r="W445" t="s">
        <v>31</v>
      </c>
      <c r="Y445" s="1">
        <v>42390.03528935185</v>
      </c>
      <c r="Z445" s="1">
        <v>42689.977997685186</v>
      </c>
    </row>
    <row r="446" spans="1:26" x14ac:dyDescent="0.3">
      <c r="A446">
        <v>78764</v>
      </c>
      <c r="B446" t="s">
        <v>174</v>
      </c>
      <c r="C446" t="s">
        <v>63</v>
      </c>
      <c r="D446" t="s">
        <v>119</v>
      </c>
      <c r="E446" t="s">
        <v>24</v>
      </c>
      <c r="F446" t="s">
        <v>27</v>
      </c>
      <c r="G446" t="s">
        <v>220</v>
      </c>
      <c r="H446" t="s">
        <v>487</v>
      </c>
      <c r="I446" t="s">
        <v>163</v>
      </c>
      <c r="J446" t="s">
        <v>486</v>
      </c>
      <c r="K446" t="s">
        <v>41</v>
      </c>
      <c r="L446" t="s">
        <v>32</v>
      </c>
      <c r="N446" t="s">
        <v>31</v>
      </c>
      <c r="O446" t="s">
        <v>31</v>
      </c>
      <c r="R446" t="s">
        <v>235</v>
      </c>
      <c r="T446" t="s">
        <v>67</v>
      </c>
      <c r="U446" t="s">
        <v>45</v>
      </c>
      <c r="V446" t="s">
        <v>235</v>
      </c>
      <c r="W446" t="s">
        <v>31</v>
      </c>
      <c r="Y446" s="1">
        <v>42443.65730324074</v>
      </c>
      <c r="Z446" s="1">
        <v>42446.113958333335</v>
      </c>
    </row>
    <row r="447" spans="1:26" x14ac:dyDescent="0.3">
      <c r="A447">
        <v>79253</v>
      </c>
      <c r="B447" t="s">
        <v>174</v>
      </c>
      <c r="C447" t="s">
        <v>63</v>
      </c>
      <c r="D447" t="s">
        <v>65</v>
      </c>
      <c r="E447" t="s">
        <v>24</v>
      </c>
      <c r="F447" t="s">
        <v>27</v>
      </c>
      <c r="G447" t="s">
        <v>25</v>
      </c>
      <c r="H447" t="s">
        <v>485</v>
      </c>
      <c r="I447" t="s">
        <v>163</v>
      </c>
      <c r="J447" t="s">
        <v>111</v>
      </c>
      <c r="K447" t="s">
        <v>41</v>
      </c>
      <c r="L447" t="s">
        <v>32</v>
      </c>
      <c r="N447" t="s">
        <v>31</v>
      </c>
      <c r="O447" t="s">
        <v>31</v>
      </c>
      <c r="R447" t="s">
        <v>235</v>
      </c>
      <c r="T447" t="s">
        <v>55</v>
      </c>
      <c r="U447" t="s">
        <v>37</v>
      </c>
      <c r="V447" t="s">
        <v>36</v>
      </c>
      <c r="W447" t="s">
        <v>31</v>
      </c>
      <c r="Y447" s="1">
        <v>42451.211273148147</v>
      </c>
      <c r="Z447" s="1">
        <v>42527.960416666669</v>
      </c>
    </row>
    <row r="448" spans="1:26" x14ac:dyDescent="0.3">
      <c r="A448">
        <v>80374</v>
      </c>
      <c r="B448" t="s">
        <v>111</v>
      </c>
      <c r="C448" t="s">
        <v>63</v>
      </c>
      <c r="D448" t="s">
        <v>65</v>
      </c>
      <c r="E448" t="s">
        <v>24</v>
      </c>
      <c r="F448" t="s">
        <v>387</v>
      </c>
      <c r="G448" t="s">
        <v>201</v>
      </c>
      <c r="H448" t="s">
        <v>484</v>
      </c>
      <c r="I448" t="s">
        <v>800</v>
      </c>
      <c r="J448" t="s">
        <v>163</v>
      </c>
      <c r="K448" t="s">
        <v>41</v>
      </c>
      <c r="L448" t="s">
        <v>32</v>
      </c>
      <c r="M448" t="s">
        <v>104</v>
      </c>
      <c r="N448" t="s">
        <v>31</v>
      </c>
      <c r="O448" t="s">
        <v>31</v>
      </c>
      <c r="R448" t="s">
        <v>235</v>
      </c>
      <c r="S448" t="s">
        <v>426</v>
      </c>
      <c r="T448" t="s">
        <v>43</v>
      </c>
      <c r="U448" t="s">
        <v>29</v>
      </c>
      <c r="V448" t="s">
        <v>36</v>
      </c>
      <c r="W448" t="s">
        <v>361</v>
      </c>
      <c r="Y448" s="1">
        <v>42466.930092592593</v>
      </c>
      <c r="Z448" s="1">
        <v>42736.930972222224</v>
      </c>
    </row>
    <row r="449" spans="1:26" x14ac:dyDescent="0.3">
      <c r="A449">
        <v>81175</v>
      </c>
      <c r="B449" t="s">
        <v>111</v>
      </c>
      <c r="C449" t="s">
        <v>63</v>
      </c>
      <c r="D449" t="s">
        <v>65</v>
      </c>
      <c r="E449" t="s">
        <v>24</v>
      </c>
      <c r="F449" t="s">
        <v>27</v>
      </c>
      <c r="G449" t="s">
        <v>275</v>
      </c>
      <c r="H449" t="s">
        <v>483</v>
      </c>
      <c r="I449" t="s">
        <v>163</v>
      </c>
      <c r="J449" t="s">
        <v>111</v>
      </c>
      <c r="K449" t="s">
        <v>41</v>
      </c>
      <c r="L449" t="s">
        <v>32</v>
      </c>
      <c r="N449" t="s">
        <v>31</v>
      </c>
      <c r="O449" t="s">
        <v>31</v>
      </c>
      <c r="R449" t="s">
        <v>235</v>
      </c>
      <c r="T449" t="s">
        <v>67</v>
      </c>
      <c r="U449" t="s">
        <v>45</v>
      </c>
      <c r="V449" t="s">
        <v>235</v>
      </c>
      <c r="W449" t="s">
        <v>31</v>
      </c>
      <c r="Y449" s="1">
        <v>42479.990405092591</v>
      </c>
      <c r="Z449" s="1">
        <v>42689.987314814818</v>
      </c>
    </row>
    <row r="450" spans="1:26" x14ac:dyDescent="0.3">
      <c r="A450">
        <v>88439</v>
      </c>
      <c r="B450" t="s">
        <v>64</v>
      </c>
      <c r="C450" t="s">
        <v>63</v>
      </c>
      <c r="D450" t="s">
        <v>119</v>
      </c>
      <c r="E450" t="s">
        <v>24</v>
      </c>
      <c r="F450" t="s">
        <v>387</v>
      </c>
      <c r="G450" t="s">
        <v>169</v>
      </c>
      <c r="H450" t="s">
        <v>482</v>
      </c>
      <c r="I450" t="s">
        <v>195</v>
      </c>
      <c r="J450" t="s">
        <v>64</v>
      </c>
      <c r="K450" t="s">
        <v>41</v>
      </c>
      <c r="L450" t="s">
        <v>32</v>
      </c>
      <c r="M450" t="s">
        <v>369</v>
      </c>
      <c r="N450" t="s">
        <v>31</v>
      </c>
      <c r="O450" t="s">
        <v>404</v>
      </c>
      <c r="R450" t="s">
        <v>235</v>
      </c>
      <c r="T450" t="s">
        <v>43</v>
      </c>
      <c r="U450" t="s">
        <v>37</v>
      </c>
      <c r="V450" t="s">
        <v>26</v>
      </c>
      <c r="W450" t="s">
        <v>31</v>
      </c>
      <c r="Y450" s="1">
        <v>42614.139872685184</v>
      </c>
      <c r="Z450" s="1">
        <v>42782.273958333331</v>
      </c>
    </row>
    <row r="451" spans="1:26" x14ac:dyDescent="0.3">
      <c r="A451">
        <v>95006</v>
      </c>
      <c r="B451" t="s">
        <v>64</v>
      </c>
      <c r="C451" t="s">
        <v>63</v>
      </c>
      <c r="D451" t="s">
        <v>65</v>
      </c>
      <c r="E451" t="s">
        <v>24</v>
      </c>
      <c r="F451" t="s">
        <v>27</v>
      </c>
      <c r="G451" t="s">
        <v>275</v>
      </c>
      <c r="H451" t="s">
        <v>481</v>
      </c>
      <c r="I451" t="s">
        <v>163</v>
      </c>
      <c r="J451" t="s">
        <v>236</v>
      </c>
      <c r="K451" t="s">
        <v>41</v>
      </c>
      <c r="L451" t="s">
        <v>240</v>
      </c>
      <c r="M451" t="s">
        <v>185</v>
      </c>
      <c r="N451" t="s">
        <v>31</v>
      </c>
      <c r="O451" t="s">
        <v>373</v>
      </c>
      <c r="R451" t="s">
        <v>235</v>
      </c>
      <c r="T451" t="s">
        <v>67</v>
      </c>
      <c r="U451" t="s">
        <v>60</v>
      </c>
      <c r="V451" t="s">
        <v>235</v>
      </c>
      <c r="W451" t="s">
        <v>31</v>
      </c>
      <c r="Y451" s="1">
        <v>42760.000775462962</v>
      </c>
      <c r="Z451" s="1">
        <v>42780.253472222219</v>
      </c>
    </row>
    <row r="452" spans="1:26" x14ac:dyDescent="0.3">
      <c r="A452">
        <v>76400</v>
      </c>
      <c r="B452" t="s">
        <v>181</v>
      </c>
      <c r="C452" t="s">
        <v>223</v>
      </c>
      <c r="D452" t="s">
        <v>291</v>
      </c>
      <c r="E452" t="s">
        <v>24</v>
      </c>
      <c r="F452" t="s">
        <v>27</v>
      </c>
      <c r="G452" t="s">
        <v>76</v>
      </c>
      <c r="H452" t="s">
        <v>480</v>
      </c>
      <c r="I452" t="s">
        <v>497</v>
      </c>
      <c r="J452" t="s">
        <v>181</v>
      </c>
      <c r="K452" t="s">
        <v>41</v>
      </c>
      <c r="L452" t="s">
        <v>32</v>
      </c>
      <c r="N452" t="s">
        <v>31</v>
      </c>
      <c r="O452" t="s">
        <v>31</v>
      </c>
      <c r="R452" t="s">
        <v>235</v>
      </c>
      <c r="T452" t="s">
        <v>55</v>
      </c>
      <c r="U452" t="s">
        <v>37</v>
      </c>
      <c r="V452" t="s">
        <v>26</v>
      </c>
      <c r="W452" t="s">
        <v>31</v>
      </c>
      <c r="Y452" s="1">
        <v>42402.074050925927</v>
      </c>
      <c r="Z452" s="1">
        <v>42461.069131944445</v>
      </c>
    </row>
    <row r="453" spans="1:26" x14ac:dyDescent="0.3">
      <c r="A453">
        <v>76736</v>
      </c>
      <c r="B453" t="s">
        <v>181</v>
      </c>
      <c r="C453" t="s">
        <v>223</v>
      </c>
      <c r="D453" t="s">
        <v>291</v>
      </c>
      <c r="E453" t="s">
        <v>24</v>
      </c>
      <c r="F453" t="s">
        <v>27</v>
      </c>
      <c r="G453" t="s">
        <v>187</v>
      </c>
      <c r="H453" t="s">
        <v>479</v>
      </c>
      <c r="I453" t="s">
        <v>497</v>
      </c>
      <c r="J453" t="s">
        <v>181</v>
      </c>
      <c r="K453" t="s">
        <v>41</v>
      </c>
      <c r="L453" t="s">
        <v>32</v>
      </c>
      <c r="M453" t="s">
        <v>83</v>
      </c>
      <c r="N453" t="s">
        <v>31</v>
      </c>
      <c r="O453" t="s">
        <v>31</v>
      </c>
      <c r="R453" t="s">
        <v>235</v>
      </c>
      <c r="T453" t="s">
        <v>67</v>
      </c>
      <c r="U453" t="s">
        <v>29</v>
      </c>
      <c r="V453" t="s">
        <v>26</v>
      </c>
      <c r="W453" t="s">
        <v>456</v>
      </c>
      <c r="Y453" s="1">
        <v>42408.961423611108</v>
      </c>
      <c r="Z453" s="1">
        <v>42611.992118055554</v>
      </c>
    </row>
    <row r="454" spans="1:26" x14ac:dyDescent="0.3">
      <c r="A454">
        <v>80331</v>
      </c>
      <c r="B454" t="s">
        <v>181</v>
      </c>
      <c r="C454" t="s">
        <v>223</v>
      </c>
      <c r="D454" t="s">
        <v>224</v>
      </c>
      <c r="E454" t="s">
        <v>24</v>
      </c>
      <c r="F454" t="s">
        <v>27</v>
      </c>
      <c r="G454" t="s">
        <v>187</v>
      </c>
      <c r="H454" t="s">
        <v>478</v>
      </c>
      <c r="I454" t="s">
        <v>497</v>
      </c>
      <c r="J454" t="s">
        <v>181</v>
      </c>
      <c r="K454" t="s">
        <v>41</v>
      </c>
      <c r="L454" t="s">
        <v>32</v>
      </c>
      <c r="N454" t="s">
        <v>31</v>
      </c>
      <c r="O454" t="s">
        <v>31</v>
      </c>
      <c r="R454" t="s">
        <v>235</v>
      </c>
      <c r="T454" t="s">
        <v>55</v>
      </c>
      <c r="U454" t="s">
        <v>37</v>
      </c>
      <c r="V454" t="s">
        <v>26</v>
      </c>
      <c r="W454" t="s">
        <v>31</v>
      </c>
      <c r="Y454" s="1">
        <v>42466.238483796296</v>
      </c>
      <c r="Z454" s="1">
        <v>42527.963506944441</v>
      </c>
    </row>
    <row r="455" spans="1:26" x14ac:dyDescent="0.3">
      <c r="A455">
        <v>80333</v>
      </c>
      <c r="B455" t="s">
        <v>181</v>
      </c>
      <c r="C455" t="s">
        <v>223</v>
      </c>
      <c r="D455" t="s">
        <v>224</v>
      </c>
      <c r="E455" t="s">
        <v>24</v>
      </c>
      <c r="F455" t="s">
        <v>27</v>
      </c>
      <c r="G455" t="s">
        <v>187</v>
      </c>
      <c r="H455" t="s">
        <v>477</v>
      </c>
      <c r="I455" t="s">
        <v>497</v>
      </c>
      <c r="J455" t="s">
        <v>181</v>
      </c>
      <c r="K455" t="s">
        <v>41</v>
      </c>
      <c r="L455" t="s">
        <v>32</v>
      </c>
      <c r="N455" t="s">
        <v>31</v>
      </c>
      <c r="O455" t="s">
        <v>31</v>
      </c>
      <c r="R455" t="s">
        <v>235</v>
      </c>
      <c r="T455" t="s">
        <v>43</v>
      </c>
      <c r="U455" t="s">
        <v>29</v>
      </c>
      <c r="V455" t="s">
        <v>26</v>
      </c>
      <c r="W455" t="s">
        <v>31</v>
      </c>
      <c r="Y455" s="1">
        <v>42466.248287037037</v>
      </c>
      <c r="Z455" s="1">
        <v>42524.181620370371</v>
      </c>
    </row>
    <row r="456" spans="1:26" x14ac:dyDescent="0.3">
      <c r="A456">
        <v>81276</v>
      </c>
      <c r="B456" t="s">
        <v>222</v>
      </c>
      <c r="C456" t="s">
        <v>223</v>
      </c>
      <c r="D456" t="s">
        <v>224</v>
      </c>
      <c r="E456" t="s">
        <v>24</v>
      </c>
      <c r="F456" t="s">
        <v>27</v>
      </c>
      <c r="G456" t="s">
        <v>49</v>
      </c>
      <c r="H456" t="s">
        <v>476</v>
      </c>
      <c r="I456" t="s">
        <v>497</v>
      </c>
      <c r="J456" t="s">
        <v>222</v>
      </c>
      <c r="K456" t="s">
        <v>41</v>
      </c>
      <c r="L456" t="s">
        <v>32</v>
      </c>
      <c r="N456" t="s">
        <v>31</v>
      </c>
      <c r="O456" t="s">
        <v>31</v>
      </c>
      <c r="R456" t="s">
        <v>235</v>
      </c>
      <c r="T456" t="s">
        <v>55</v>
      </c>
      <c r="U456" t="s">
        <v>37</v>
      </c>
      <c r="V456" t="s">
        <v>26</v>
      </c>
      <c r="W456" t="s">
        <v>456</v>
      </c>
      <c r="Y456" s="1">
        <v>42481.007719907408</v>
      </c>
      <c r="Z456" s="1">
        <v>42524.183067129627</v>
      </c>
    </row>
    <row r="457" spans="1:26" x14ac:dyDescent="0.3">
      <c r="A457">
        <v>84176</v>
      </c>
      <c r="B457" t="s">
        <v>181</v>
      </c>
      <c r="C457" t="s">
        <v>223</v>
      </c>
      <c r="D457" t="s">
        <v>224</v>
      </c>
      <c r="E457" t="s">
        <v>24</v>
      </c>
      <c r="F457" t="s">
        <v>27</v>
      </c>
      <c r="G457" t="s">
        <v>187</v>
      </c>
      <c r="H457" t="s">
        <v>475</v>
      </c>
      <c r="I457" t="s">
        <v>800</v>
      </c>
      <c r="J457" t="s">
        <v>181</v>
      </c>
      <c r="K457" t="s">
        <v>41</v>
      </c>
      <c r="L457" t="s">
        <v>32</v>
      </c>
      <c r="M457" t="s">
        <v>44</v>
      </c>
      <c r="N457" t="s">
        <v>31</v>
      </c>
      <c r="O457" t="s">
        <v>423</v>
      </c>
      <c r="Q457" t="s">
        <v>474</v>
      </c>
      <c r="R457" t="s">
        <v>235</v>
      </c>
      <c r="T457" t="s">
        <v>55</v>
      </c>
      <c r="U457" t="s">
        <v>37</v>
      </c>
      <c r="V457" t="s">
        <v>26</v>
      </c>
      <c r="W457" t="s">
        <v>31</v>
      </c>
      <c r="X457" t="s">
        <v>473</v>
      </c>
      <c r="Y457" s="1">
        <v>42528.36310185185</v>
      </c>
      <c r="Z457" s="1">
        <v>42752.185543981483</v>
      </c>
    </row>
    <row r="458" spans="1:26" x14ac:dyDescent="0.3">
      <c r="A458">
        <v>87305</v>
      </c>
      <c r="B458" t="s">
        <v>181</v>
      </c>
      <c r="C458" t="s">
        <v>223</v>
      </c>
      <c r="D458" t="s">
        <v>224</v>
      </c>
      <c r="E458" t="s">
        <v>24</v>
      </c>
      <c r="F458" t="s">
        <v>27</v>
      </c>
      <c r="G458" t="s">
        <v>25</v>
      </c>
      <c r="H458" t="s">
        <v>471</v>
      </c>
      <c r="I458" t="s">
        <v>497</v>
      </c>
      <c r="J458" t="s">
        <v>181</v>
      </c>
      <c r="K458" t="s">
        <v>41</v>
      </c>
      <c r="L458" t="s">
        <v>32</v>
      </c>
      <c r="N458" t="s">
        <v>31</v>
      </c>
      <c r="O458" t="s">
        <v>472</v>
      </c>
      <c r="R458" t="s">
        <v>235</v>
      </c>
      <c r="T458" t="s">
        <v>55</v>
      </c>
      <c r="U458" t="s">
        <v>37</v>
      </c>
      <c r="V458" t="s">
        <v>235</v>
      </c>
      <c r="W458" t="s">
        <v>31</v>
      </c>
      <c r="Y458" s="1">
        <v>42591.07984953704</v>
      </c>
      <c r="Z458" s="1">
        <v>42591.149062500001</v>
      </c>
    </row>
    <row r="459" spans="1:26" x14ac:dyDescent="0.3">
      <c r="A459">
        <v>87880</v>
      </c>
      <c r="B459" t="s">
        <v>222</v>
      </c>
      <c r="C459" t="s">
        <v>223</v>
      </c>
      <c r="D459" t="s">
        <v>291</v>
      </c>
      <c r="E459" t="s">
        <v>24</v>
      </c>
      <c r="F459" t="s">
        <v>27</v>
      </c>
      <c r="G459" t="s">
        <v>49</v>
      </c>
      <c r="H459" t="s">
        <v>470</v>
      </c>
      <c r="I459" t="s">
        <v>497</v>
      </c>
      <c r="J459" t="s">
        <v>222</v>
      </c>
      <c r="K459" t="s">
        <v>41</v>
      </c>
      <c r="L459" t="s">
        <v>32</v>
      </c>
      <c r="M459" t="s">
        <v>369</v>
      </c>
      <c r="N459" t="s">
        <v>31</v>
      </c>
      <c r="O459" t="s">
        <v>465</v>
      </c>
      <c r="R459" t="s">
        <v>235</v>
      </c>
      <c r="T459" t="s">
        <v>55</v>
      </c>
      <c r="U459" t="s">
        <v>45</v>
      </c>
      <c r="V459" t="s">
        <v>235</v>
      </c>
      <c r="W459" t="s">
        <v>31</v>
      </c>
      <c r="Y459" s="1">
        <v>42603.980543981481</v>
      </c>
      <c r="Z459" s="1">
        <v>42606.308993055558</v>
      </c>
    </row>
    <row r="460" spans="1:26" x14ac:dyDescent="0.3">
      <c r="A460">
        <v>89032</v>
      </c>
      <c r="B460" t="s">
        <v>181</v>
      </c>
      <c r="C460" t="s">
        <v>223</v>
      </c>
      <c r="D460" t="s">
        <v>224</v>
      </c>
      <c r="E460" t="s">
        <v>24</v>
      </c>
      <c r="F460" t="s">
        <v>387</v>
      </c>
      <c r="G460" t="s">
        <v>169</v>
      </c>
      <c r="H460" t="s">
        <v>469</v>
      </c>
      <c r="I460" t="s">
        <v>919</v>
      </c>
      <c r="J460" t="s">
        <v>181</v>
      </c>
      <c r="K460" t="s">
        <v>41</v>
      </c>
      <c r="L460" t="s">
        <v>32</v>
      </c>
      <c r="M460" t="s">
        <v>369</v>
      </c>
      <c r="N460" t="s">
        <v>31</v>
      </c>
      <c r="O460" t="s">
        <v>402</v>
      </c>
      <c r="R460" t="s">
        <v>235</v>
      </c>
      <c r="T460" t="s">
        <v>55</v>
      </c>
      <c r="U460" t="s">
        <v>37</v>
      </c>
      <c r="V460" t="s">
        <v>26</v>
      </c>
      <c r="W460" t="s">
        <v>31</v>
      </c>
      <c r="Y460" s="1">
        <v>42627.936215277776</v>
      </c>
      <c r="Z460" s="1">
        <v>42751.146782407406</v>
      </c>
    </row>
    <row r="461" spans="1:26" x14ac:dyDescent="0.3">
      <c r="A461">
        <v>77795</v>
      </c>
      <c r="B461" t="s">
        <v>466</v>
      </c>
      <c r="C461" t="s">
        <v>114</v>
      </c>
      <c r="D461" t="s">
        <v>468</v>
      </c>
      <c r="E461" t="s">
        <v>24</v>
      </c>
      <c r="F461" t="s">
        <v>27</v>
      </c>
      <c r="G461" t="s">
        <v>201</v>
      </c>
      <c r="H461" t="s">
        <v>467</v>
      </c>
      <c r="I461" t="s">
        <v>163</v>
      </c>
      <c r="J461" t="s">
        <v>466</v>
      </c>
      <c r="K461" t="s">
        <v>41</v>
      </c>
      <c r="L461" t="s">
        <v>32</v>
      </c>
      <c r="M461" t="s">
        <v>185</v>
      </c>
      <c r="N461" t="s">
        <v>31</v>
      </c>
      <c r="O461" t="s">
        <v>31</v>
      </c>
      <c r="R461" t="s">
        <v>235</v>
      </c>
      <c r="T461" t="s">
        <v>55</v>
      </c>
      <c r="U461" t="s">
        <v>37</v>
      </c>
      <c r="V461" t="s">
        <v>36</v>
      </c>
      <c r="W461" t="s">
        <v>31</v>
      </c>
      <c r="Y461" s="1">
        <v>42426.259618055556</v>
      </c>
      <c r="Z461" s="1">
        <v>42479.997152777774</v>
      </c>
    </row>
    <row r="462" spans="1:26" x14ac:dyDescent="0.3">
      <c r="A462">
        <v>78300</v>
      </c>
      <c r="B462" t="s">
        <v>461</v>
      </c>
      <c r="C462" t="s">
        <v>114</v>
      </c>
      <c r="D462" t="s">
        <v>116</v>
      </c>
      <c r="E462" t="s">
        <v>24</v>
      </c>
      <c r="F462" t="s">
        <v>27</v>
      </c>
      <c r="G462" t="s">
        <v>76</v>
      </c>
      <c r="H462" t="s">
        <v>464</v>
      </c>
      <c r="I462" t="s">
        <v>913</v>
      </c>
      <c r="J462" t="s">
        <v>163</v>
      </c>
      <c r="K462" t="s">
        <v>41</v>
      </c>
      <c r="L462" t="s">
        <v>32</v>
      </c>
      <c r="M462" t="s">
        <v>185</v>
      </c>
      <c r="N462" t="s">
        <v>31</v>
      </c>
      <c r="O462" t="s">
        <v>465</v>
      </c>
      <c r="Q462" t="s">
        <v>463</v>
      </c>
      <c r="R462" t="s">
        <v>235</v>
      </c>
      <c r="T462" t="s">
        <v>43</v>
      </c>
      <c r="U462" t="s">
        <v>29</v>
      </c>
      <c r="V462" t="s">
        <v>36</v>
      </c>
      <c r="W462" t="s">
        <v>31</v>
      </c>
      <c r="Y462" s="1">
        <v>42436.186736111114</v>
      </c>
      <c r="Z462" s="1">
        <v>42736.957141203704</v>
      </c>
    </row>
    <row r="463" spans="1:26" x14ac:dyDescent="0.3">
      <c r="A463">
        <v>87423</v>
      </c>
      <c r="B463" t="s">
        <v>461</v>
      </c>
      <c r="C463" t="s">
        <v>114</v>
      </c>
      <c r="D463" t="s">
        <v>961</v>
      </c>
      <c r="E463" t="s">
        <v>262</v>
      </c>
      <c r="F463" t="s">
        <v>27</v>
      </c>
      <c r="G463" t="s">
        <v>187</v>
      </c>
      <c r="H463" t="s">
        <v>960</v>
      </c>
      <c r="I463" t="s">
        <v>234</v>
      </c>
      <c r="J463" t="s">
        <v>461</v>
      </c>
      <c r="K463" t="s">
        <v>41</v>
      </c>
      <c r="L463" t="s">
        <v>32</v>
      </c>
      <c r="N463" t="s">
        <v>31</v>
      </c>
      <c r="O463" t="s">
        <v>31</v>
      </c>
      <c r="R463" t="s">
        <v>235</v>
      </c>
      <c r="T463" t="s">
        <v>43</v>
      </c>
      <c r="U463" t="s">
        <v>29</v>
      </c>
      <c r="V463" t="s">
        <v>26</v>
      </c>
      <c r="W463" t="s">
        <v>31</v>
      </c>
      <c r="Y463" s="1">
        <v>42592.967083333337</v>
      </c>
      <c r="Z463" s="1">
        <v>42593.225810185184</v>
      </c>
    </row>
    <row r="464" spans="1:26" x14ac:dyDescent="0.3">
      <c r="A464">
        <v>88442</v>
      </c>
      <c r="B464" t="s">
        <v>461</v>
      </c>
      <c r="C464" t="s">
        <v>114</v>
      </c>
      <c r="D464" t="s">
        <v>116</v>
      </c>
      <c r="E464" t="s">
        <v>24</v>
      </c>
      <c r="F464" t="s">
        <v>387</v>
      </c>
      <c r="G464" t="s">
        <v>169</v>
      </c>
      <c r="H464" t="s">
        <v>462</v>
      </c>
      <c r="I464" t="s">
        <v>800</v>
      </c>
      <c r="J464" t="s">
        <v>461</v>
      </c>
      <c r="K464" t="s">
        <v>41</v>
      </c>
      <c r="L464" t="s">
        <v>32</v>
      </c>
      <c r="M464" t="s">
        <v>369</v>
      </c>
      <c r="N464" t="s">
        <v>31</v>
      </c>
      <c r="O464" t="s">
        <v>420</v>
      </c>
      <c r="R464" t="s">
        <v>235</v>
      </c>
      <c r="T464" t="s">
        <v>55</v>
      </c>
      <c r="U464" t="s">
        <v>37</v>
      </c>
      <c r="V464" t="s">
        <v>26</v>
      </c>
      <c r="W464" t="s">
        <v>31</v>
      </c>
      <c r="Y464" s="1">
        <v>42614.159363425926</v>
      </c>
      <c r="Z464" s="1">
        <v>42746.189687500002</v>
      </c>
    </row>
    <row r="465" spans="1:27" x14ac:dyDescent="0.3">
      <c r="A465">
        <v>78237</v>
      </c>
      <c r="B465" t="s">
        <v>118</v>
      </c>
      <c r="C465" t="s">
        <v>305</v>
      </c>
      <c r="D465" t="s">
        <v>347</v>
      </c>
      <c r="E465" t="s">
        <v>303</v>
      </c>
      <c r="F465" t="s">
        <v>27</v>
      </c>
      <c r="G465" t="s">
        <v>76</v>
      </c>
      <c r="H465" t="s">
        <v>959</v>
      </c>
      <c r="I465" t="s">
        <v>52</v>
      </c>
      <c r="J465" t="s">
        <v>91</v>
      </c>
      <c r="K465" t="s">
        <v>41</v>
      </c>
      <c r="L465" t="s">
        <v>32</v>
      </c>
      <c r="M465" t="s">
        <v>298</v>
      </c>
      <c r="N465" t="s">
        <v>31</v>
      </c>
      <c r="O465" t="s">
        <v>31</v>
      </c>
      <c r="R465" t="s">
        <v>235</v>
      </c>
      <c r="T465" t="s">
        <v>43</v>
      </c>
      <c r="U465" t="s">
        <v>29</v>
      </c>
      <c r="V465" t="s">
        <v>130</v>
      </c>
      <c r="W465" t="s">
        <v>31</v>
      </c>
      <c r="Y465" s="1">
        <v>42433.32712962963</v>
      </c>
      <c r="Z465" s="1">
        <v>42773.659629629627</v>
      </c>
    </row>
    <row r="466" spans="1:27" x14ac:dyDescent="0.3">
      <c r="A466">
        <v>80312</v>
      </c>
      <c r="B466" t="s">
        <v>340</v>
      </c>
      <c r="C466" t="s">
        <v>305</v>
      </c>
      <c r="D466" t="s">
        <v>311</v>
      </c>
      <c r="E466" t="s">
        <v>24</v>
      </c>
      <c r="F466" t="s">
        <v>27</v>
      </c>
      <c r="G466" t="s">
        <v>187</v>
      </c>
      <c r="H466" t="s">
        <v>460</v>
      </c>
      <c r="J466" t="s">
        <v>174</v>
      </c>
      <c r="K466" t="s">
        <v>41</v>
      </c>
      <c r="L466" t="s">
        <v>32</v>
      </c>
      <c r="N466" t="s">
        <v>31</v>
      </c>
      <c r="O466" t="s">
        <v>31</v>
      </c>
      <c r="R466" t="s">
        <v>235</v>
      </c>
      <c r="S466" t="s">
        <v>426</v>
      </c>
      <c r="T466" t="s">
        <v>67</v>
      </c>
      <c r="U466" t="s">
        <v>37</v>
      </c>
      <c r="V466" t="s">
        <v>26</v>
      </c>
      <c r="W466" t="s">
        <v>31</v>
      </c>
      <c r="Y466" s="1">
        <v>42466.128449074073</v>
      </c>
      <c r="Z466" s="1">
        <v>42528.0003125</v>
      </c>
    </row>
    <row r="467" spans="1:27" x14ac:dyDescent="0.3">
      <c r="A467">
        <v>82996</v>
      </c>
      <c r="B467" t="s">
        <v>459</v>
      </c>
      <c r="C467" t="s">
        <v>305</v>
      </c>
      <c r="D467" t="s">
        <v>347</v>
      </c>
      <c r="E467" t="s">
        <v>24</v>
      </c>
      <c r="F467" t="s">
        <v>27</v>
      </c>
      <c r="G467" t="s">
        <v>187</v>
      </c>
      <c r="H467" t="s">
        <v>458</v>
      </c>
      <c r="I467" t="s">
        <v>279</v>
      </c>
      <c r="J467" t="s">
        <v>77</v>
      </c>
      <c r="K467" t="s">
        <v>41</v>
      </c>
      <c r="L467" t="s">
        <v>32</v>
      </c>
      <c r="M467" t="s">
        <v>185</v>
      </c>
      <c r="N467" t="s">
        <v>31</v>
      </c>
      <c r="O467" t="s">
        <v>31</v>
      </c>
      <c r="Q467" t="s">
        <v>457</v>
      </c>
      <c r="R467" t="s">
        <v>235</v>
      </c>
      <c r="T467" t="s">
        <v>67</v>
      </c>
      <c r="U467" t="s">
        <v>37</v>
      </c>
      <c r="V467" t="s">
        <v>26</v>
      </c>
      <c r="W467" t="s">
        <v>456</v>
      </c>
      <c r="Y467" s="1">
        <v>42506.725740740738</v>
      </c>
      <c r="Z467" s="1">
        <v>42570.722199074073</v>
      </c>
    </row>
    <row r="468" spans="1:27" x14ac:dyDescent="0.3">
      <c r="A468">
        <v>83823</v>
      </c>
      <c r="B468" t="s">
        <v>455</v>
      </c>
      <c r="C468" t="s">
        <v>305</v>
      </c>
      <c r="D468" t="s">
        <v>307</v>
      </c>
      <c r="E468" t="s">
        <v>24</v>
      </c>
      <c r="F468" t="s">
        <v>27</v>
      </c>
      <c r="G468" t="s">
        <v>187</v>
      </c>
      <c r="H468" t="s">
        <v>454</v>
      </c>
      <c r="I468" t="s">
        <v>195</v>
      </c>
      <c r="J468" t="s">
        <v>91</v>
      </c>
      <c r="K468" t="s">
        <v>41</v>
      </c>
      <c r="L468" t="s">
        <v>240</v>
      </c>
      <c r="M468" t="s">
        <v>365</v>
      </c>
      <c r="N468" t="s">
        <v>31</v>
      </c>
      <c r="O468" t="s">
        <v>31</v>
      </c>
      <c r="R468" t="s">
        <v>235</v>
      </c>
      <c r="T468" t="s">
        <v>43</v>
      </c>
      <c r="U468" t="s">
        <v>37</v>
      </c>
      <c r="V468" t="s">
        <v>26</v>
      </c>
      <c r="W468" t="s">
        <v>31</v>
      </c>
      <c r="Y468" s="1">
        <v>42522.026944444442</v>
      </c>
      <c r="Z468" s="1">
        <v>42762.471493055556</v>
      </c>
    </row>
    <row r="469" spans="1:27" x14ac:dyDescent="0.3">
      <c r="A469">
        <v>89454</v>
      </c>
      <c r="B469" t="s">
        <v>304</v>
      </c>
      <c r="C469" t="s">
        <v>305</v>
      </c>
      <c r="D469" t="s">
        <v>307</v>
      </c>
      <c r="E469" t="s">
        <v>24</v>
      </c>
      <c r="F469" t="s">
        <v>27</v>
      </c>
      <c r="G469" t="s">
        <v>153</v>
      </c>
      <c r="H469" t="s">
        <v>452</v>
      </c>
      <c r="I469" t="s">
        <v>336</v>
      </c>
      <c r="J469" t="s">
        <v>91</v>
      </c>
      <c r="K469" t="s">
        <v>41</v>
      </c>
      <c r="L469" t="s">
        <v>32</v>
      </c>
      <c r="M469" t="s">
        <v>369</v>
      </c>
      <c r="N469" t="s">
        <v>31</v>
      </c>
      <c r="O469" t="s">
        <v>453</v>
      </c>
      <c r="P469">
        <v>12004</v>
      </c>
      <c r="R469" t="s">
        <v>235</v>
      </c>
      <c r="T469" t="s">
        <v>43</v>
      </c>
      <c r="U469" t="s">
        <v>29</v>
      </c>
      <c r="V469" t="s">
        <v>306</v>
      </c>
      <c r="W469" t="s">
        <v>31</v>
      </c>
      <c r="Y469" s="1">
        <v>42635.302245370367</v>
      </c>
      <c r="Z469" s="1">
        <v>42671.683715277781</v>
      </c>
    </row>
    <row r="470" spans="1:27" x14ac:dyDescent="0.3">
      <c r="A470">
        <v>94715</v>
      </c>
      <c r="B470" t="s">
        <v>958</v>
      </c>
      <c r="C470" t="s">
        <v>305</v>
      </c>
      <c r="D470" t="s">
        <v>311</v>
      </c>
      <c r="E470" t="s">
        <v>149</v>
      </c>
      <c r="F470" t="s">
        <v>27</v>
      </c>
      <c r="G470" t="s">
        <v>76</v>
      </c>
      <c r="H470" t="s">
        <v>957</v>
      </c>
      <c r="I470" t="s">
        <v>800</v>
      </c>
      <c r="J470" t="s">
        <v>91</v>
      </c>
      <c r="K470" t="s">
        <v>41</v>
      </c>
      <c r="L470" t="s">
        <v>240</v>
      </c>
      <c r="M470" t="s">
        <v>185</v>
      </c>
      <c r="N470" t="s">
        <v>31</v>
      </c>
      <c r="O470" t="s">
        <v>31</v>
      </c>
      <c r="R470" t="s">
        <v>235</v>
      </c>
      <c r="T470" t="s">
        <v>43</v>
      </c>
      <c r="U470" t="s">
        <v>45</v>
      </c>
      <c r="V470" t="s">
        <v>235</v>
      </c>
      <c r="W470" t="s">
        <v>31</v>
      </c>
      <c r="Y470" s="1">
        <v>42753.441423611112</v>
      </c>
      <c r="Z470" s="1">
        <v>42765.636990740742</v>
      </c>
    </row>
    <row r="471" spans="1:27" x14ac:dyDescent="0.3">
      <c r="A471">
        <v>94920</v>
      </c>
      <c r="B471" t="s">
        <v>320</v>
      </c>
      <c r="C471" t="s">
        <v>305</v>
      </c>
      <c r="D471" t="s">
        <v>347</v>
      </c>
      <c r="E471" t="s">
        <v>24</v>
      </c>
      <c r="F471" t="s">
        <v>27</v>
      </c>
      <c r="G471" t="s">
        <v>58</v>
      </c>
      <c r="H471" t="s">
        <v>451</v>
      </c>
      <c r="J471" t="s">
        <v>346</v>
      </c>
      <c r="K471" t="s">
        <v>41</v>
      </c>
      <c r="L471" t="s">
        <v>240</v>
      </c>
      <c r="M471" t="s">
        <v>365</v>
      </c>
      <c r="N471" t="s">
        <v>31</v>
      </c>
      <c r="O471" t="s">
        <v>364</v>
      </c>
      <c r="R471" t="s">
        <v>235</v>
      </c>
      <c r="T471" t="s">
        <v>55</v>
      </c>
      <c r="U471" t="s">
        <v>45</v>
      </c>
      <c r="V471" t="s">
        <v>26</v>
      </c>
      <c r="W471" t="s">
        <v>31</v>
      </c>
      <c r="Y471" s="1">
        <v>42758.526284722226</v>
      </c>
      <c r="Z471" s="1">
        <v>42774.019178240742</v>
      </c>
    </row>
    <row r="472" spans="1:27" x14ac:dyDescent="0.3">
      <c r="A472">
        <v>77892</v>
      </c>
      <c r="B472" t="s">
        <v>296</v>
      </c>
      <c r="C472" t="s">
        <v>129</v>
      </c>
      <c r="D472" t="s">
        <v>327</v>
      </c>
      <c r="E472" t="s">
        <v>24</v>
      </c>
      <c r="F472" t="s">
        <v>27</v>
      </c>
      <c r="G472" t="s">
        <v>187</v>
      </c>
      <c r="H472" t="s">
        <v>450</v>
      </c>
      <c r="I472" t="s">
        <v>566</v>
      </c>
      <c r="J472" t="s">
        <v>91</v>
      </c>
      <c r="K472" t="s">
        <v>41</v>
      </c>
      <c r="L472" t="s">
        <v>32</v>
      </c>
      <c r="N472" t="s">
        <v>31</v>
      </c>
      <c r="O472" t="s">
        <v>280</v>
      </c>
      <c r="P472">
        <v>11065</v>
      </c>
      <c r="R472" t="s">
        <v>235</v>
      </c>
      <c r="T472" t="s">
        <v>43</v>
      </c>
      <c r="U472" t="s">
        <v>37</v>
      </c>
      <c r="V472" t="s">
        <v>26</v>
      </c>
      <c r="W472" t="s">
        <v>361</v>
      </c>
      <c r="Y472" s="1">
        <v>42429.524537037039</v>
      </c>
      <c r="Z472" s="1">
        <v>42716.12641203704</v>
      </c>
    </row>
    <row r="473" spans="1:27" x14ac:dyDescent="0.3">
      <c r="A473">
        <v>77906</v>
      </c>
      <c r="B473" t="s">
        <v>299</v>
      </c>
      <c r="C473" t="s">
        <v>129</v>
      </c>
      <c r="D473" t="s">
        <v>310</v>
      </c>
      <c r="E473" t="s">
        <v>24</v>
      </c>
      <c r="F473" t="s">
        <v>27</v>
      </c>
      <c r="G473" t="s">
        <v>153</v>
      </c>
      <c r="H473" t="s">
        <v>449</v>
      </c>
      <c r="I473" t="s">
        <v>439</v>
      </c>
      <c r="J473" t="s">
        <v>91</v>
      </c>
      <c r="K473" t="s">
        <v>41</v>
      </c>
      <c r="L473" t="s">
        <v>32</v>
      </c>
      <c r="N473" t="s">
        <v>31</v>
      </c>
      <c r="O473" t="s">
        <v>31</v>
      </c>
      <c r="P473">
        <v>9558</v>
      </c>
      <c r="R473" t="s">
        <v>235</v>
      </c>
      <c r="S473" t="s">
        <v>426</v>
      </c>
      <c r="T473" t="s">
        <v>43</v>
      </c>
      <c r="U473" t="s">
        <v>45</v>
      </c>
      <c r="V473" t="s">
        <v>112</v>
      </c>
      <c r="W473" t="s">
        <v>361</v>
      </c>
      <c r="Y473" s="1">
        <v>42429.659583333334</v>
      </c>
      <c r="Z473" s="1">
        <v>42523.699178240742</v>
      </c>
    </row>
    <row r="474" spans="1:27" x14ac:dyDescent="0.3">
      <c r="A474">
        <v>78079</v>
      </c>
      <c r="B474" t="s">
        <v>448</v>
      </c>
      <c r="C474" t="s">
        <v>129</v>
      </c>
      <c r="D474" t="s">
        <v>310</v>
      </c>
      <c r="E474" t="s">
        <v>24</v>
      </c>
      <c r="F474" t="s">
        <v>27</v>
      </c>
      <c r="G474" t="s">
        <v>153</v>
      </c>
      <c r="H474" t="s">
        <v>447</v>
      </c>
      <c r="I474" t="s">
        <v>226</v>
      </c>
      <c r="J474" t="s">
        <v>91</v>
      </c>
      <c r="K474" t="s">
        <v>41</v>
      </c>
      <c r="L474" t="s">
        <v>32</v>
      </c>
      <c r="M474" t="s">
        <v>104</v>
      </c>
      <c r="N474" t="s">
        <v>31</v>
      </c>
      <c r="O474" t="s">
        <v>31</v>
      </c>
      <c r="P474">
        <v>10404</v>
      </c>
      <c r="R474" t="s">
        <v>235</v>
      </c>
      <c r="T474" t="s">
        <v>43</v>
      </c>
      <c r="U474" t="s">
        <v>37</v>
      </c>
      <c r="V474" t="s">
        <v>36</v>
      </c>
      <c r="W474" t="s">
        <v>31</v>
      </c>
      <c r="Y474" s="1">
        <v>42431.52516203704</v>
      </c>
      <c r="Z474" s="1">
        <v>42584.436435185184</v>
      </c>
    </row>
    <row r="475" spans="1:27" x14ac:dyDescent="0.3">
      <c r="A475">
        <v>78259</v>
      </c>
      <c r="B475" t="s">
        <v>211</v>
      </c>
      <c r="C475" t="s">
        <v>129</v>
      </c>
      <c r="D475" t="s">
        <v>218</v>
      </c>
      <c r="E475" t="s">
        <v>24</v>
      </c>
      <c r="F475" t="s">
        <v>387</v>
      </c>
      <c r="G475" t="s">
        <v>187</v>
      </c>
      <c r="H475" t="s">
        <v>446</v>
      </c>
      <c r="I475" t="s">
        <v>913</v>
      </c>
      <c r="J475" t="s">
        <v>91</v>
      </c>
      <c r="K475" t="s">
        <v>41</v>
      </c>
      <c r="L475" t="s">
        <v>32</v>
      </c>
      <c r="N475" t="s">
        <v>31</v>
      </c>
      <c r="O475" t="s">
        <v>286</v>
      </c>
      <c r="R475" t="s">
        <v>235</v>
      </c>
      <c r="T475" t="s">
        <v>43</v>
      </c>
      <c r="U475" t="s">
        <v>37</v>
      </c>
      <c r="V475" t="s">
        <v>26</v>
      </c>
      <c r="W475" t="s">
        <v>361</v>
      </c>
      <c r="Y475" s="1">
        <v>42433.524502314816</v>
      </c>
      <c r="Z475" s="1">
        <v>42772.238819444443</v>
      </c>
    </row>
    <row r="476" spans="1:27" x14ac:dyDescent="0.3">
      <c r="A476">
        <v>78597</v>
      </c>
      <c r="B476" t="s">
        <v>416</v>
      </c>
      <c r="C476" t="s">
        <v>129</v>
      </c>
      <c r="D476" t="s">
        <v>310</v>
      </c>
      <c r="E476" t="s">
        <v>24</v>
      </c>
      <c r="F476" t="s">
        <v>387</v>
      </c>
      <c r="G476" t="s">
        <v>187</v>
      </c>
      <c r="H476" t="s">
        <v>445</v>
      </c>
      <c r="I476" t="s">
        <v>913</v>
      </c>
      <c r="J476" t="s">
        <v>91</v>
      </c>
      <c r="K476" t="s">
        <v>41</v>
      </c>
      <c r="L476" t="s">
        <v>32</v>
      </c>
      <c r="M476" t="s">
        <v>44</v>
      </c>
      <c r="N476" t="s">
        <v>31</v>
      </c>
      <c r="O476" t="s">
        <v>31</v>
      </c>
      <c r="R476" t="s">
        <v>235</v>
      </c>
      <c r="T476" t="s">
        <v>67</v>
      </c>
      <c r="U476" t="s">
        <v>37</v>
      </c>
      <c r="V476" t="s">
        <v>26</v>
      </c>
      <c r="W476" t="s">
        <v>31</v>
      </c>
      <c r="X476" t="s">
        <v>444</v>
      </c>
      <c r="Y476" s="1">
        <v>42439.303912037038</v>
      </c>
      <c r="Z476" s="1">
        <v>42776.231180555558</v>
      </c>
      <c r="AA476" t="s">
        <v>232</v>
      </c>
    </row>
    <row r="477" spans="1:27" x14ac:dyDescent="0.3">
      <c r="A477">
        <v>79784</v>
      </c>
      <c r="B477" t="s">
        <v>154</v>
      </c>
      <c r="C477" t="s">
        <v>129</v>
      </c>
      <c r="D477" t="s">
        <v>218</v>
      </c>
      <c r="E477" t="s">
        <v>24</v>
      </c>
      <c r="F477" t="s">
        <v>27</v>
      </c>
      <c r="G477" t="s">
        <v>153</v>
      </c>
      <c r="H477" t="s">
        <v>443</v>
      </c>
      <c r="J477" t="s">
        <v>441</v>
      </c>
      <c r="K477" t="s">
        <v>41</v>
      </c>
      <c r="L477" t="s">
        <v>32</v>
      </c>
      <c r="M477" t="s">
        <v>298</v>
      </c>
      <c r="N477" t="s">
        <v>31</v>
      </c>
      <c r="O477" t="s">
        <v>31</v>
      </c>
      <c r="P477" t="s">
        <v>442</v>
      </c>
      <c r="R477" t="s">
        <v>235</v>
      </c>
      <c r="T477" t="s">
        <v>43</v>
      </c>
      <c r="U477" t="s">
        <v>45</v>
      </c>
      <c r="V477" t="s">
        <v>112</v>
      </c>
      <c r="W477" t="s">
        <v>361</v>
      </c>
      <c r="Y477" s="1">
        <v>42459.031458333331</v>
      </c>
      <c r="Z477" s="1">
        <v>42723.592233796298</v>
      </c>
    </row>
    <row r="478" spans="1:27" x14ac:dyDescent="0.3">
      <c r="A478">
        <v>80288</v>
      </c>
      <c r="B478" t="s">
        <v>325</v>
      </c>
      <c r="C478" t="s">
        <v>129</v>
      </c>
      <c r="D478" t="s">
        <v>218</v>
      </c>
      <c r="E478" t="s">
        <v>24</v>
      </c>
      <c r="F478" t="s">
        <v>27</v>
      </c>
      <c r="G478" t="s">
        <v>153</v>
      </c>
      <c r="H478" t="s">
        <v>440</v>
      </c>
      <c r="I478" t="s">
        <v>226</v>
      </c>
      <c r="J478" t="s">
        <v>91</v>
      </c>
      <c r="K478" t="s">
        <v>41</v>
      </c>
      <c r="L478" t="s">
        <v>32</v>
      </c>
      <c r="N478" t="s">
        <v>31</v>
      </c>
      <c r="O478" t="s">
        <v>280</v>
      </c>
      <c r="P478">
        <v>10707</v>
      </c>
      <c r="R478" t="s">
        <v>235</v>
      </c>
      <c r="T478" t="s">
        <v>55</v>
      </c>
      <c r="U478" t="s">
        <v>37</v>
      </c>
      <c r="V478" t="s">
        <v>112</v>
      </c>
      <c r="W478" t="s">
        <v>31</v>
      </c>
      <c r="Y478" s="1">
        <v>42466.025520833333</v>
      </c>
      <c r="Z478" s="1">
        <v>42531.041354166664</v>
      </c>
    </row>
    <row r="479" spans="1:27" x14ac:dyDescent="0.3">
      <c r="A479">
        <v>82176</v>
      </c>
      <c r="B479" t="s">
        <v>439</v>
      </c>
      <c r="C479" t="s">
        <v>129</v>
      </c>
      <c r="D479" t="s">
        <v>436</v>
      </c>
      <c r="E479" t="s">
        <v>24</v>
      </c>
      <c r="F479" t="s">
        <v>27</v>
      </c>
      <c r="G479" t="s">
        <v>187</v>
      </c>
      <c r="H479" t="s">
        <v>438</v>
      </c>
      <c r="I479" t="s">
        <v>219</v>
      </c>
      <c r="J479" t="s">
        <v>91</v>
      </c>
      <c r="K479" t="s">
        <v>41</v>
      </c>
      <c r="L479" t="s">
        <v>32</v>
      </c>
      <c r="N479" t="s">
        <v>31</v>
      </c>
      <c r="O479" t="s">
        <v>31</v>
      </c>
      <c r="R479" t="s">
        <v>235</v>
      </c>
      <c r="T479" t="s">
        <v>55</v>
      </c>
      <c r="U479" t="s">
        <v>37</v>
      </c>
      <c r="V479" t="s">
        <v>26</v>
      </c>
      <c r="W479" t="s">
        <v>31</v>
      </c>
      <c r="Y479" s="1">
        <v>42494.026504629626</v>
      </c>
      <c r="Z479" s="1">
        <v>42598.087430555555</v>
      </c>
    </row>
    <row r="480" spans="1:27" x14ac:dyDescent="0.3">
      <c r="A480">
        <v>82551</v>
      </c>
      <c r="B480" t="s">
        <v>295</v>
      </c>
      <c r="C480" t="s">
        <v>129</v>
      </c>
      <c r="D480" t="s">
        <v>218</v>
      </c>
      <c r="E480" t="s">
        <v>24</v>
      </c>
      <c r="F480" t="s">
        <v>27</v>
      </c>
      <c r="G480" t="s">
        <v>127</v>
      </c>
      <c r="H480" t="s">
        <v>437</v>
      </c>
      <c r="I480" t="s">
        <v>918</v>
      </c>
      <c r="J480" t="s">
        <v>91</v>
      </c>
      <c r="K480" t="s">
        <v>41</v>
      </c>
      <c r="L480" t="s">
        <v>32</v>
      </c>
      <c r="N480" t="s">
        <v>31</v>
      </c>
      <c r="O480" t="s">
        <v>280</v>
      </c>
      <c r="P480">
        <v>11139</v>
      </c>
      <c r="R480" t="s">
        <v>235</v>
      </c>
      <c r="T480" t="s">
        <v>43</v>
      </c>
      <c r="U480" t="s">
        <v>37</v>
      </c>
      <c r="V480" t="s">
        <v>306</v>
      </c>
      <c r="W480" t="s">
        <v>31</v>
      </c>
      <c r="Y480" s="1">
        <v>42499.528321759259</v>
      </c>
      <c r="Z480" s="1">
        <v>42559.33184027778</v>
      </c>
    </row>
    <row r="481" spans="1:27" x14ac:dyDescent="0.3">
      <c r="A481">
        <v>82979</v>
      </c>
      <c r="B481" t="s">
        <v>39</v>
      </c>
      <c r="C481" t="s">
        <v>129</v>
      </c>
      <c r="D481" t="s">
        <v>436</v>
      </c>
      <c r="E481" t="s">
        <v>24</v>
      </c>
      <c r="F481" t="s">
        <v>27</v>
      </c>
      <c r="G481" t="s">
        <v>187</v>
      </c>
      <c r="H481" t="s">
        <v>435</v>
      </c>
      <c r="I481" t="s">
        <v>349</v>
      </c>
      <c r="J481" t="s">
        <v>91</v>
      </c>
      <c r="K481" t="s">
        <v>41</v>
      </c>
      <c r="L481" t="s">
        <v>32</v>
      </c>
      <c r="N481" t="s">
        <v>31</v>
      </c>
      <c r="O481" t="s">
        <v>31</v>
      </c>
      <c r="Q481" t="s">
        <v>434</v>
      </c>
      <c r="R481" t="s">
        <v>235</v>
      </c>
      <c r="T481" t="s">
        <v>67</v>
      </c>
      <c r="U481" t="s">
        <v>45</v>
      </c>
      <c r="V481" t="s">
        <v>26</v>
      </c>
      <c r="W481" t="s">
        <v>361</v>
      </c>
      <c r="Y481" s="1">
        <v>42506.531134259261</v>
      </c>
      <c r="Z481" s="1">
        <v>42781.447708333333</v>
      </c>
    </row>
    <row r="482" spans="1:27" x14ac:dyDescent="0.3">
      <c r="A482">
        <v>83170</v>
      </c>
      <c r="B482" t="s">
        <v>407</v>
      </c>
      <c r="C482" t="s">
        <v>129</v>
      </c>
      <c r="D482" t="s">
        <v>218</v>
      </c>
      <c r="E482" t="s">
        <v>24</v>
      </c>
      <c r="F482" t="s">
        <v>27</v>
      </c>
      <c r="G482" t="s">
        <v>187</v>
      </c>
      <c r="H482" t="s">
        <v>432</v>
      </c>
      <c r="I482" t="s">
        <v>349</v>
      </c>
      <c r="J482" t="s">
        <v>91</v>
      </c>
      <c r="K482" t="s">
        <v>41</v>
      </c>
      <c r="L482" t="s">
        <v>32</v>
      </c>
      <c r="M482" t="s">
        <v>185</v>
      </c>
      <c r="N482" t="s">
        <v>31</v>
      </c>
      <c r="O482" t="s">
        <v>433</v>
      </c>
      <c r="R482" t="s">
        <v>235</v>
      </c>
      <c r="T482" t="s">
        <v>43</v>
      </c>
      <c r="U482" t="s">
        <v>29</v>
      </c>
      <c r="V482" t="s">
        <v>26</v>
      </c>
      <c r="W482" t="s">
        <v>361</v>
      </c>
      <c r="Y482" s="1">
        <v>42508.526736111111</v>
      </c>
      <c r="Z482" s="1">
        <v>42555.411886574075</v>
      </c>
    </row>
    <row r="483" spans="1:27" x14ac:dyDescent="0.3">
      <c r="A483">
        <v>83322</v>
      </c>
      <c r="B483" t="s">
        <v>128</v>
      </c>
      <c r="C483" t="s">
        <v>129</v>
      </c>
      <c r="D483" t="s">
        <v>131</v>
      </c>
      <c r="E483" t="s">
        <v>303</v>
      </c>
      <c r="F483" t="s">
        <v>27</v>
      </c>
      <c r="G483" t="s">
        <v>187</v>
      </c>
      <c r="H483" t="s">
        <v>956</v>
      </c>
      <c r="I483" t="s">
        <v>249</v>
      </c>
      <c r="J483" t="s">
        <v>91</v>
      </c>
      <c r="K483" t="s">
        <v>41</v>
      </c>
      <c r="L483" t="s">
        <v>240</v>
      </c>
      <c r="M483" t="s">
        <v>44</v>
      </c>
      <c r="N483" t="s">
        <v>31</v>
      </c>
      <c r="O483" t="s">
        <v>31</v>
      </c>
      <c r="R483" t="s">
        <v>235</v>
      </c>
      <c r="T483" t="s">
        <v>43</v>
      </c>
      <c r="U483" t="s">
        <v>45</v>
      </c>
      <c r="V483" t="s">
        <v>235</v>
      </c>
      <c r="W483" t="s">
        <v>31</v>
      </c>
      <c r="X483" t="s">
        <v>954</v>
      </c>
      <c r="Y483" s="1">
        <v>42510.526712962965</v>
      </c>
      <c r="Z483" s="1">
        <v>42773.735462962963</v>
      </c>
    </row>
    <row r="484" spans="1:27" x14ac:dyDescent="0.3">
      <c r="A484">
        <v>83852</v>
      </c>
      <c r="B484" t="s">
        <v>325</v>
      </c>
      <c r="C484" t="s">
        <v>129</v>
      </c>
      <c r="D484" t="s">
        <v>218</v>
      </c>
      <c r="E484" t="s">
        <v>24</v>
      </c>
      <c r="F484" t="s">
        <v>27</v>
      </c>
      <c r="G484" t="s">
        <v>153</v>
      </c>
      <c r="H484" t="s">
        <v>431</v>
      </c>
      <c r="I484" t="s">
        <v>917</v>
      </c>
      <c r="J484" t="s">
        <v>268</v>
      </c>
      <c r="K484" t="s">
        <v>41</v>
      </c>
      <c r="L484" t="s">
        <v>32</v>
      </c>
      <c r="N484" t="s">
        <v>31</v>
      </c>
      <c r="O484" t="s">
        <v>206</v>
      </c>
      <c r="R484" t="s">
        <v>235</v>
      </c>
      <c r="T484" t="s">
        <v>43</v>
      </c>
      <c r="U484" t="s">
        <v>29</v>
      </c>
      <c r="V484" t="s">
        <v>269</v>
      </c>
      <c r="W484" t="s">
        <v>31</v>
      </c>
      <c r="Y484" s="1">
        <v>42522.337314814817</v>
      </c>
      <c r="Z484" s="1">
        <v>42585.987546296295</v>
      </c>
    </row>
    <row r="485" spans="1:27" x14ac:dyDescent="0.3">
      <c r="A485">
        <v>84066</v>
      </c>
      <c r="B485" t="s">
        <v>430</v>
      </c>
      <c r="C485" t="s">
        <v>129</v>
      </c>
      <c r="D485" t="s">
        <v>327</v>
      </c>
      <c r="E485" t="s">
        <v>24</v>
      </c>
      <c r="F485" t="s">
        <v>27</v>
      </c>
      <c r="G485" t="s">
        <v>187</v>
      </c>
      <c r="H485" t="s">
        <v>429</v>
      </c>
      <c r="I485" t="s">
        <v>274</v>
      </c>
      <c r="J485" t="s">
        <v>91</v>
      </c>
      <c r="K485" t="s">
        <v>41</v>
      </c>
      <c r="L485" t="s">
        <v>101</v>
      </c>
      <c r="N485" t="s">
        <v>31</v>
      </c>
      <c r="O485" t="s">
        <v>31</v>
      </c>
      <c r="R485" t="s">
        <v>235</v>
      </c>
      <c r="T485" t="s">
        <v>67</v>
      </c>
      <c r="U485" t="s">
        <v>45</v>
      </c>
      <c r="V485" t="s">
        <v>26</v>
      </c>
      <c r="W485" t="s">
        <v>31</v>
      </c>
      <c r="Y485" s="1">
        <v>42524.527094907404</v>
      </c>
      <c r="Z485" s="1">
        <v>42549.96806712963</v>
      </c>
    </row>
    <row r="486" spans="1:27" x14ac:dyDescent="0.3">
      <c r="A486">
        <v>85377</v>
      </c>
      <c r="B486" t="s">
        <v>217</v>
      </c>
      <c r="C486" t="s">
        <v>129</v>
      </c>
      <c r="D486" t="s">
        <v>310</v>
      </c>
      <c r="E486" t="s">
        <v>24</v>
      </c>
      <c r="F486" t="s">
        <v>27</v>
      </c>
      <c r="G486" t="s">
        <v>153</v>
      </c>
      <c r="H486" t="s">
        <v>427</v>
      </c>
      <c r="I486" t="s">
        <v>916</v>
      </c>
      <c r="J486" t="s">
        <v>214</v>
      </c>
      <c r="K486" t="s">
        <v>41</v>
      </c>
      <c r="L486" t="s">
        <v>32</v>
      </c>
      <c r="M486" t="s">
        <v>369</v>
      </c>
      <c r="N486" t="s">
        <v>31</v>
      </c>
      <c r="O486" t="s">
        <v>428</v>
      </c>
      <c r="P486" t="s">
        <v>344</v>
      </c>
      <c r="R486" t="s">
        <v>235</v>
      </c>
      <c r="S486" t="s">
        <v>426</v>
      </c>
      <c r="T486" t="s">
        <v>55</v>
      </c>
      <c r="U486" t="s">
        <v>37</v>
      </c>
      <c r="V486" t="s">
        <v>103</v>
      </c>
      <c r="W486" t="s">
        <v>361</v>
      </c>
      <c r="Y486" s="1">
        <v>42550.251122685186</v>
      </c>
      <c r="Z486" s="1">
        <v>42703.467199074075</v>
      </c>
    </row>
    <row r="487" spans="1:27" x14ac:dyDescent="0.3">
      <c r="A487">
        <v>85647</v>
      </c>
      <c r="B487" t="s">
        <v>214</v>
      </c>
      <c r="C487" t="s">
        <v>129</v>
      </c>
      <c r="D487" t="s">
        <v>310</v>
      </c>
      <c r="E487" t="s">
        <v>24</v>
      </c>
      <c r="F487" t="s">
        <v>387</v>
      </c>
      <c r="G487" t="s">
        <v>187</v>
      </c>
      <c r="H487" t="s">
        <v>424</v>
      </c>
      <c r="I487" t="s">
        <v>800</v>
      </c>
      <c r="J487" t="s">
        <v>268</v>
      </c>
      <c r="K487" t="s">
        <v>41</v>
      </c>
      <c r="L487" t="s">
        <v>32</v>
      </c>
      <c r="M487" t="s">
        <v>369</v>
      </c>
      <c r="N487" t="s">
        <v>31</v>
      </c>
      <c r="O487" t="s">
        <v>425</v>
      </c>
      <c r="R487" t="s">
        <v>235</v>
      </c>
      <c r="T487" t="s">
        <v>55</v>
      </c>
      <c r="U487" t="s">
        <v>37</v>
      </c>
      <c r="V487" t="s">
        <v>26</v>
      </c>
      <c r="W487" t="s">
        <v>31</v>
      </c>
      <c r="Y487" s="1">
        <v>42555.215891203705</v>
      </c>
      <c r="Z487" s="1">
        <v>42779.175405092596</v>
      </c>
    </row>
    <row r="488" spans="1:27" x14ac:dyDescent="0.3">
      <c r="A488">
        <v>86533</v>
      </c>
      <c r="B488" t="s">
        <v>285</v>
      </c>
      <c r="C488" t="s">
        <v>129</v>
      </c>
      <c r="D488" t="s">
        <v>218</v>
      </c>
      <c r="E488" t="s">
        <v>24</v>
      </c>
      <c r="F488" t="s">
        <v>27</v>
      </c>
      <c r="G488" t="s">
        <v>115</v>
      </c>
      <c r="H488" t="s">
        <v>422</v>
      </c>
      <c r="I488" t="s">
        <v>285</v>
      </c>
      <c r="J488" t="s">
        <v>91</v>
      </c>
      <c r="K488" t="s">
        <v>41</v>
      </c>
      <c r="L488" t="s">
        <v>32</v>
      </c>
      <c r="N488" t="s">
        <v>31</v>
      </c>
      <c r="O488" t="s">
        <v>31</v>
      </c>
      <c r="R488" t="s">
        <v>235</v>
      </c>
      <c r="T488" t="s">
        <v>43</v>
      </c>
      <c r="U488" t="s">
        <v>45</v>
      </c>
      <c r="V488" t="s">
        <v>26</v>
      </c>
      <c r="W488" t="s">
        <v>31</v>
      </c>
      <c r="Y488" s="1">
        <v>42573.330347222225</v>
      </c>
      <c r="Z488" s="1">
        <v>42583.388796296298</v>
      </c>
    </row>
    <row r="489" spans="1:27" x14ac:dyDescent="0.3">
      <c r="A489">
        <v>86943</v>
      </c>
      <c r="B489" t="s">
        <v>285</v>
      </c>
      <c r="C489" t="s">
        <v>129</v>
      </c>
      <c r="D489" t="s">
        <v>131</v>
      </c>
      <c r="E489" t="s">
        <v>24</v>
      </c>
      <c r="F489" t="s">
        <v>27</v>
      </c>
      <c r="G489" t="s">
        <v>115</v>
      </c>
      <c r="H489" t="s">
        <v>422</v>
      </c>
      <c r="I489" t="s">
        <v>285</v>
      </c>
      <c r="J489" t="s">
        <v>91</v>
      </c>
      <c r="K489" t="s">
        <v>41</v>
      </c>
      <c r="L489" t="s">
        <v>32</v>
      </c>
      <c r="N489" t="s">
        <v>31</v>
      </c>
      <c r="O489" t="s">
        <v>423</v>
      </c>
      <c r="R489" t="s">
        <v>235</v>
      </c>
      <c r="T489" t="s">
        <v>43</v>
      </c>
      <c r="U489" t="s">
        <v>45</v>
      </c>
      <c r="V489" t="s">
        <v>26</v>
      </c>
      <c r="W489" t="s">
        <v>31</v>
      </c>
      <c r="Y489" s="1">
        <v>42583.387719907405</v>
      </c>
      <c r="Z489" s="1">
        <v>42583.388726851852</v>
      </c>
    </row>
    <row r="490" spans="1:27" x14ac:dyDescent="0.3">
      <c r="A490">
        <v>87326</v>
      </c>
      <c r="B490" t="s">
        <v>154</v>
      </c>
      <c r="C490" t="s">
        <v>129</v>
      </c>
      <c r="D490" t="s">
        <v>310</v>
      </c>
      <c r="E490" t="s">
        <v>24</v>
      </c>
      <c r="F490" t="s">
        <v>387</v>
      </c>
      <c r="G490" t="s">
        <v>187</v>
      </c>
      <c r="H490" t="s">
        <v>421</v>
      </c>
      <c r="I490" t="s">
        <v>800</v>
      </c>
      <c r="J490" t="s">
        <v>91</v>
      </c>
      <c r="K490" t="s">
        <v>41</v>
      </c>
      <c r="L490" t="s">
        <v>32</v>
      </c>
      <c r="M490" t="s">
        <v>369</v>
      </c>
      <c r="N490" t="s">
        <v>31</v>
      </c>
      <c r="O490" t="s">
        <v>31</v>
      </c>
      <c r="R490" t="s">
        <v>235</v>
      </c>
      <c r="T490" t="s">
        <v>43</v>
      </c>
      <c r="U490" t="s">
        <v>37</v>
      </c>
      <c r="V490" t="s">
        <v>26</v>
      </c>
      <c r="W490" t="s">
        <v>31</v>
      </c>
      <c r="Y490" s="1">
        <v>42591.338807870372</v>
      </c>
      <c r="Z490" s="1">
        <v>42781.141585648147</v>
      </c>
    </row>
    <row r="491" spans="1:27" x14ac:dyDescent="0.3">
      <c r="A491">
        <v>87996</v>
      </c>
      <c r="B491" t="s">
        <v>407</v>
      </c>
      <c r="C491" t="s">
        <v>129</v>
      </c>
      <c r="D491" t="s">
        <v>415</v>
      </c>
      <c r="E491" t="s">
        <v>303</v>
      </c>
      <c r="F491" t="s">
        <v>27</v>
      </c>
      <c r="G491" t="s">
        <v>76</v>
      </c>
      <c r="H491" t="s">
        <v>955</v>
      </c>
      <c r="I491" t="s">
        <v>938</v>
      </c>
      <c r="J491" t="s">
        <v>407</v>
      </c>
      <c r="K491" t="s">
        <v>41</v>
      </c>
      <c r="L491" t="s">
        <v>240</v>
      </c>
      <c r="M491" t="s">
        <v>44</v>
      </c>
      <c r="N491" t="s">
        <v>31</v>
      </c>
      <c r="O491" t="s">
        <v>31</v>
      </c>
      <c r="R491" t="s">
        <v>235</v>
      </c>
      <c r="T491" t="s">
        <v>55</v>
      </c>
      <c r="U491" t="s">
        <v>45</v>
      </c>
      <c r="V491" t="s">
        <v>26</v>
      </c>
      <c r="W491" t="s">
        <v>31</v>
      </c>
      <c r="X491" t="s">
        <v>954</v>
      </c>
      <c r="Y491" s="1">
        <v>42605.333703703705</v>
      </c>
      <c r="Z491" s="1">
        <v>42773.752916666665</v>
      </c>
      <c r="AA491" t="s">
        <v>953</v>
      </c>
    </row>
    <row r="492" spans="1:27" x14ac:dyDescent="0.3">
      <c r="A492">
        <v>88052</v>
      </c>
      <c r="B492" t="s">
        <v>128</v>
      </c>
      <c r="C492" t="s">
        <v>129</v>
      </c>
      <c r="D492" t="s">
        <v>218</v>
      </c>
      <c r="E492" t="s">
        <v>24</v>
      </c>
      <c r="F492" t="s">
        <v>27</v>
      </c>
      <c r="G492" t="s">
        <v>169</v>
      </c>
      <c r="H492" t="s">
        <v>419</v>
      </c>
      <c r="I492" t="s">
        <v>349</v>
      </c>
      <c r="J492" t="s">
        <v>91</v>
      </c>
      <c r="K492" t="s">
        <v>41</v>
      </c>
      <c r="L492" t="s">
        <v>32</v>
      </c>
      <c r="M492" t="s">
        <v>369</v>
      </c>
      <c r="N492" t="s">
        <v>31</v>
      </c>
      <c r="O492" t="s">
        <v>420</v>
      </c>
      <c r="R492" t="s">
        <v>235</v>
      </c>
      <c r="T492" t="s">
        <v>67</v>
      </c>
      <c r="U492" t="s">
        <v>37</v>
      </c>
      <c r="V492" t="s">
        <v>26</v>
      </c>
      <c r="W492" t="s">
        <v>31</v>
      </c>
      <c r="Y492" s="1">
        <v>42606.241018518522</v>
      </c>
      <c r="Z492" s="1">
        <v>42670.350104166668</v>
      </c>
    </row>
    <row r="493" spans="1:27" x14ac:dyDescent="0.3">
      <c r="A493">
        <v>88058</v>
      </c>
      <c r="B493" t="s">
        <v>214</v>
      </c>
      <c r="C493" t="s">
        <v>129</v>
      </c>
      <c r="D493" t="s">
        <v>310</v>
      </c>
      <c r="E493" t="s">
        <v>24</v>
      </c>
      <c r="F493" t="s">
        <v>387</v>
      </c>
      <c r="G493" t="s">
        <v>169</v>
      </c>
      <c r="H493" t="s">
        <v>417</v>
      </c>
      <c r="I493" t="s">
        <v>800</v>
      </c>
      <c r="J493" t="s">
        <v>91</v>
      </c>
      <c r="K493" t="s">
        <v>41</v>
      </c>
      <c r="L493" t="s">
        <v>32</v>
      </c>
      <c r="M493" t="s">
        <v>369</v>
      </c>
      <c r="N493" t="s">
        <v>31</v>
      </c>
      <c r="O493" t="s">
        <v>418</v>
      </c>
      <c r="R493" t="s">
        <v>235</v>
      </c>
      <c r="T493" t="s">
        <v>67</v>
      </c>
      <c r="U493" t="s">
        <v>37</v>
      </c>
      <c r="V493" t="s">
        <v>26</v>
      </c>
      <c r="W493" t="s">
        <v>31</v>
      </c>
      <c r="Y493" s="1">
        <v>42606.256539351853</v>
      </c>
      <c r="Z493" s="1">
        <v>42768.164675925924</v>
      </c>
    </row>
    <row r="494" spans="1:27" x14ac:dyDescent="0.3">
      <c r="A494">
        <v>88326</v>
      </c>
      <c r="B494" t="s">
        <v>416</v>
      </c>
      <c r="C494" t="s">
        <v>129</v>
      </c>
      <c r="D494" t="s">
        <v>415</v>
      </c>
      <c r="E494" t="s">
        <v>24</v>
      </c>
      <c r="F494" t="s">
        <v>27</v>
      </c>
      <c r="G494" t="s">
        <v>169</v>
      </c>
      <c r="H494" t="s">
        <v>414</v>
      </c>
      <c r="I494" t="s">
        <v>230</v>
      </c>
      <c r="J494" t="s">
        <v>91</v>
      </c>
      <c r="K494" t="s">
        <v>41</v>
      </c>
      <c r="L494" t="s">
        <v>32</v>
      </c>
      <c r="M494" t="s">
        <v>369</v>
      </c>
      <c r="N494" t="s">
        <v>31</v>
      </c>
      <c r="O494" t="s">
        <v>31</v>
      </c>
      <c r="R494" t="s">
        <v>235</v>
      </c>
      <c r="T494" t="s">
        <v>55</v>
      </c>
      <c r="U494" t="s">
        <v>37</v>
      </c>
      <c r="V494" t="s">
        <v>26</v>
      </c>
      <c r="W494" t="s">
        <v>31</v>
      </c>
      <c r="Y494" s="1">
        <v>42612.459756944445</v>
      </c>
      <c r="Z494" s="1">
        <v>42636.521168981482</v>
      </c>
    </row>
    <row r="495" spans="1:27" x14ac:dyDescent="0.3">
      <c r="A495">
        <v>88404</v>
      </c>
      <c r="B495" t="s">
        <v>154</v>
      </c>
      <c r="C495" t="s">
        <v>129</v>
      </c>
      <c r="D495" t="s">
        <v>218</v>
      </c>
      <c r="E495" t="s">
        <v>24</v>
      </c>
      <c r="F495" t="s">
        <v>27</v>
      </c>
      <c r="G495" t="s">
        <v>169</v>
      </c>
      <c r="H495" t="s">
        <v>412</v>
      </c>
      <c r="I495" t="s">
        <v>349</v>
      </c>
      <c r="J495" t="s">
        <v>91</v>
      </c>
      <c r="K495" t="s">
        <v>41</v>
      </c>
      <c r="L495" t="s">
        <v>32</v>
      </c>
      <c r="M495" t="s">
        <v>369</v>
      </c>
      <c r="N495" t="s">
        <v>31</v>
      </c>
      <c r="O495" t="s">
        <v>413</v>
      </c>
      <c r="R495" t="s">
        <v>235</v>
      </c>
      <c r="T495" t="s">
        <v>43</v>
      </c>
      <c r="U495" t="s">
        <v>29</v>
      </c>
      <c r="V495" t="s">
        <v>26</v>
      </c>
      <c r="W495" t="s">
        <v>361</v>
      </c>
      <c r="Y495" s="1">
        <v>42613.502395833333</v>
      </c>
      <c r="Z495" s="1">
        <v>42662.196377314816</v>
      </c>
    </row>
    <row r="496" spans="1:27" x14ac:dyDescent="0.3">
      <c r="A496">
        <v>88406</v>
      </c>
      <c r="B496" t="s">
        <v>299</v>
      </c>
      <c r="C496" t="s">
        <v>129</v>
      </c>
      <c r="D496" t="s">
        <v>218</v>
      </c>
      <c r="E496" t="s">
        <v>24</v>
      </c>
      <c r="F496" t="s">
        <v>27</v>
      </c>
      <c r="G496" t="s">
        <v>169</v>
      </c>
      <c r="H496" t="s">
        <v>410</v>
      </c>
      <c r="I496" t="s">
        <v>190</v>
      </c>
      <c r="J496" t="s">
        <v>91</v>
      </c>
      <c r="K496" t="s">
        <v>41</v>
      </c>
      <c r="L496" t="s">
        <v>32</v>
      </c>
      <c r="N496" t="s">
        <v>31</v>
      </c>
      <c r="O496" t="s">
        <v>411</v>
      </c>
      <c r="R496" t="s">
        <v>235</v>
      </c>
      <c r="T496" t="s">
        <v>67</v>
      </c>
      <c r="U496" t="s">
        <v>37</v>
      </c>
      <c r="V496" t="s">
        <v>26</v>
      </c>
      <c r="W496" t="s">
        <v>31</v>
      </c>
      <c r="Y496" s="1">
        <v>42613.506249999999</v>
      </c>
      <c r="Z496" s="1">
        <v>42615.414560185185</v>
      </c>
    </row>
    <row r="497" spans="1:27" x14ac:dyDescent="0.3">
      <c r="A497">
        <v>88467</v>
      </c>
      <c r="B497" t="s">
        <v>214</v>
      </c>
      <c r="C497" t="s">
        <v>129</v>
      </c>
      <c r="D497" t="s">
        <v>218</v>
      </c>
      <c r="E497" t="s">
        <v>24</v>
      </c>
      <c r="F497" t="s">
        <v>27</v>
      </c>
      <c r="G497" t="s">
        <v>169</v>
      </c>
      <c r="H497" t="s">
        <v>408</v>
      </c>
      <c r="I497" t="s">
        <v>913</v>
      </c>
      <c r="J497" t="s">
        <v>91</v>
      </c>
      <c r="K497" t="s">
        <v>41</v>
      </c>
      <c r="L497" t="s">
        <v>32</v>
      </c>
      <c r="M497" t="s">
        <v>369</v>
      </c>
      <c r="N497" t="s">
        <v>31</v>
      </c>
      <c r="O497" t="s">
        <v>409</v>
      </c>
      <c r="R497" t="s">
        <v>235</v>
      </c>
      <c r="T497" t="s">
        <v>43</v>
      </c>
      <c r="U497" t="s">
        <v>29</v>
      </c>
      <c r="V497" t="s">
        <v>26</v>
      </c>
      <c r="W497" t="s">
        <v>361</v>
      </c>
      <c r="Y497" s="1">
        <v>42614.412939814814</v>
      </c>
      <c r="Z497" s="1">
        <v>42746.924074074072</v>
      </c>
      <c r="AA497" t="s">
        <v>300</v>
      </c>
    </row>
    <row r="498" spans="1:27" x14ac:dyDescent="0.3">
      <c r="A498">
        <v>88901</v>
      </c>
      <c r="B498" t="s">
        <v>407</v>
      </c>
      <c r="C498" t="s">
        <v>129</v>
      </c>
      <c r="D498" t="s">
        <v>310</v>
      </c>
      <c r="E498" t="s">
        <v>24</v>
      </c>
      <c r="F498" t="s">
        <v>27</v>
      </c>
      <c r="G498" t="s">
        <v>153</v>
      </c>
      <c r="H498" t="s">
        <v>406</v>
      </c>
      <c r="I498" t="s">
        <v>916</v>
      </c>
      <c r="J498" t="s">
        <v>91</v>
      </c>
      <c r="K498" t="s">
        <v>41</v>
      </c>
      <c r="L498" t="s">
        <v>32</v>
      </c>
      <c r="M498" t="s">
        <v>369</v>
      </c>
      <c r="N498" t="s">
        <v>31</v>
      </c>
      <c r="O498" t="s">
        <v>399</v>
      </c>
      <c r="P498">
        <v>11934</v>
      </c>
      <c r="R498" t="s">
        <v>235</v>
      </c>
      <c r="T498" t="s">
        <v>55</v>
      </c>
      <c r="U498" t="s">
        <v>45</v>
      </c>
      <c r="V498" t="s">
        <v>306</v>
      </c>
      <c r="W498" t="s">
        <v>31</v>
      </c>
      <c r="Y498" s="1">
        <v>42625.727488425924</v>
      </c>
      <c r="Z498" s="1">
        <v>42669.179467592592</v>
      </c>
    </row>
    <row r="499" spans="1:27" x14ac:dyDescent="0.3">
      <c r="A499">
        <v>88950</v>
      </c>
      <c r="B499" t="s">
        <v>268</v>
      </c>
      <c r="C499" t="s">
        <v>129</v>
      </c>
      <c r="D499" t="s">
        <v>218</v>
      </c>
      <c r="E499" t="s">
        <v>24</v>
      </c>
      <c r="F499" t="s">
        <v>27</v>
      </c>
      <c r="G499" t="s">
        <v>201</v>
      </c>
      <c r="H499" t="s">
        <v>405</v>
      </c>
      <c r="I499" t="s">
        <v>268</v>
      </c>
      <c r="J499" t="s">
        <v>91</v>
      </c>
      <c r="K499" t="s">
        <v>41</v>
      </c>
      <c r="L499" t="s">
        <v>32</v>
      </c>
      <c r="M499" t="s">
        <v>369</v>
      </c>
      <c r="N499" t="s">
        <v>31</v>
      </c>
      <c r="O499" t="s">
        <v>402</v>
      </c>
      <c r="R499" t="s">
        <v>235</v>
      </c>
      <c r="T499" t="s">
        <v>43</v>
      </c>
      <c r="U499" t="s">
        <v>29</v>
      </c>
      <c r="V499" t="s">
        <v>36</v>
      </c>
      <c r="W499" t="s">
        <v>31</v>
      </c>
      <c r="Y499" s="1">
        <v>42626.615289351852</v>
      </c>
      <c r="Z499" s="1">
        <v>42636.000474537039</v>
      </c>
    </row>
    <row r="500" spans="1:27" x14ac:dyDescent="0.3">
      <c r="A500">
        <v>89151</v>
      </c>
      <c r="B500" t="s">
        <v>84</v>
      </c>
      <c r="C500" t="s">
        <v>129</v>
      </c>
      <c r="D500" t="s">
        <v>218</v>
      </c>
      <c r="E500" t="s">
        <v>24</v>
      </c>
      <c r="F500" t="s">
        <v>27</v>
      </c>
      <c r="G500" t="s">
        <v>169</v>
      </c>
      <c r="H500" t="s">
        <v>403</v>
      </c>
      <c r="I500" t="s">
        <v>245</v>
      </c>
      <c r="J500" t="s">
        <v>91</v>
      </c>
      <c r="K500" t="s">
        <v>41</v>
      </c>
      <c r="L500" t="s">
        <v>32</v>
      </c>
      <c r="M500" t="s">
        <v>369</v>
      </c>
      <c r="N500" t="s">
        <v>31</v>
      </c>
      <c r="O500" t="s">
        <v>404</v>
      </c>
      <c r="R500" t="s">
        <v>235</v>
      </c>
      <c r="T500" t="s">
        <v>67</v>
      </c>
      <c r="U500" t="s">
        <v>45</v>
      </c>
      <c r="V500" t="s">
        <v>26</v>
      </c>
      <c r="W500" t="s">
        <v>31</v>
      </c>
      <c r="Y500" s="1">
        <v>42629.357048611113</v>
      </c>
      <c r="Z500" s="1">
        <v>42650.373414351852</v>
      </c>
    </row>
    <row r="501" spans="1:27" x14ac:dyDescent="0.3">
      <c r="A501">
        <v>89392</v>
      </c>
      <c r="B501" t="s">
        <v>299</v>
      </c>
      <c r="C501" t="s">
        <v>129</v>
      </c>
      <c r="D501" t="s">
        <v>310</v>
      </c>
      <c r="E501" t="s">
        <v>24</v>
      </c>
      <c r="F501" t="s">
        <v>27</v>
      </c>
      <c r="G501" t="s">
        <v>153</v>
      </c>
      <c r="H501" t="s">
        <v>401</v>
      </c>
      <c r="I501" t="s">
        <v>336</v>
      </c>
      <c r="J501" t="s">
        <v>91</v>
      </c>
      <c r="K501" t="s">
        <v>41</v>
      </c>
      <c r="L501" t="s">
        <v>32</v>
      </c>
      <c r="M501" t="s">
        <v>104</v>
      </c>
      <c r="N501" t="s">
        <v>31</v>
      </c>
      <c r="O501" t="s">
        <v>402</v>
      </c>
      <c r="P501">
        <v>11999</v>
      </c>
      <c r="R501" t="s">
        <v>235</v>
      </c>
      <c r="T501" t="s">
        <v>43</v>
      </c>
      <c r="U501" t="s">
        <v>29</v>
      </c>
      <c r="V501" t="s">
        <v>306</v>
      </c>
      <c r="W501" t="s">
        <v>361</v>
      </c>
      <c r="Y501" s="1">
        <v>42634.312048611115</v>
      </c>
      <c r="Z501" s="1">
        <v>42640.874675925923</v>
      </c>
    </row>
    <row r="502" spans="1:27" x14ac:dyDescent="0.3">
      <c r="A502">
        <v>89397</v>
      </c>
      <c r="B502" t="s">
        <v>211</v>
      </c>
      <c r="C502" t="s">
        <v>129</v>
      </c>
      <c r="D502" t="s">
        <v>310</v>
      </c>
      <c r="E502" t="s">
        <v>24</v>
      </c>
      <c r="F502" t="s">
        <v>27</v>
      </c>
      <c r="G502" t="s">
        <v>169</v>
      </c>
      <c r="H502" t="s">
        <v>400</v>
      </c>
      <c r="I502" t="s">
        <v>190</v>
      </c>
      <c r="J502" t="s">
        <v>91</v>
      </c>
      <c r="K502" t="s">
        <v>41</v>
      </c>
      <c r="L502" t="s">
        <v>32</v>
      </c>
      <c r="M502" t="s">
        <v>369</v>
      </c>
      <c r="N502" t="s">
        <v>31</v>
      </c>
      <c r="O502" t="s">
        <v>392</v>
      </c>
      <c r="R502" t="s">
        <v>235</v>
      </c>
      <c r="T502" t="s">
        <v>43</v>
      </c>
      <c r="U502" t="s">
        <v>29</v>
      </c>
      <c r="V502" t="s">
        <v>26</v>
      </c>
      <c r="W502" t="s">
        <v>361</v>
      </c>
      <c r="Y502" s="1">
        <v>42634.314375000002</v>
      </c>
      <c r="Z502" s="1">
        <v>42718.903495370374</v>
      </c>
    </row>
    <row r="503" spans="1:27" x14ac:dyDescent="0.3">
      <c r="A503">
        <v>89854</v>
      </c>
      <c r="B503" t="s">
        <v>214</v>
      </c>
      <c r="C503" t="s">
        <v>129</v>
      </c>
      <c r="D503" t="s">
        <v>310</v>
      </c>
      <c r="E503" t="s">
        <v>24</v>
      </c>
      <c r="F503" t="s">
        <v>27</v>
      </c>
      <c r="G503" t="s">
        <v>153</v>
      </c>
      <c r="H503" t="s">
        <v>398</v>
      </c>
      <c r="I503" t="s">
        <v>915</v>
      </c>
      <c r="J503" t="s">
        <v>214</v>
      </c>
      <c r="K503" t="s">
        <v>41</v>
      </c>
      <c r="L503" t="s">
        <v>32</v>
      </c>
      <c r="M503" t="s">
        <v>369</v>
      </c>
      <c r="N503" t="s">
        <v>31</v>
      </c>
      <c r="O503" t="s">
        <v>399</v>
      </c>
      <c r="R503" t="s">
        <v>235</v>
      </c>
      <c r="T503" t="s">
        <v>43</v>
      </c>
      <c r="U503" t="s">
        <v>37</v>
      </c>
      <c r="V503" t="s">
        <v>269</v>
      </c>
      <c r="W503" t="s">
        <v>361</v>
      </c>
      <c r="Y503" s="1">
        <v>42642.382789351854</v>
      </c>
      <c r="Z503" s="1">
        <v>42662.247106481482</v>
      </c>
    </row>
    <row r="504" spans="1:27" x14ac:dyDescent="0.3">
      <c r="A504">
        <v>91476</v>
      </c>
      <c r="B504" t="s">
        <v>325</v>
      </c>
      <c r="C504" t="s">
        <v>129</v>
      </c>
      <c r="D504" t="s">
        <v>310</v>
      </c>
      <c r="E504" t="s">
        <v>149</v>
      </c>
      <c r="F504" t="s">
        <v>27</v>
      </c>
      <c r="G504" t="s">
        <v>120</v>
      </c>
      <c r="H504" t="s">
        <v>952</v>
      </c>
      <c r="I504" t="s">
        <v>302</v>
      </c>
      <c r="J504" t="s">
        <v>91</v>
      </c>
      <c r="K504" t="s">
        <v>41</v>
      </c>
      <c r="L504" t="s">
        <v>240</v>
      </c>
      <c r="M504" t="s">
        <v>185</v>
      </c>
      <c r="N504" t="s">
        <v>31</v>
      </c>
      <c r="O504" t="s">
        <v>31</v>
      </c>
      <c r="R504" t="s">
        <v>235</v>
      </c>
      <c r="T504" t="s">
        <v>43</v>
      </c>
      <c r="U504" t="s">
        <v>45</v>
      </c>
      <c r="V504" t="s">
        <v>235</v>
      </c>
      <c r="W504" t="s">
        <v>31</v>
      </c>
      <c r="Y504" s="1">
        <v>42670.437557870369</v>
      </c>
      <c r="Z504" s="1">
        <v>42779.999050925922</v>
      </c>
    </row>
    <row r="505" spans="1:27" x14ac:dyDescent="0.3">
      <c r="A505">
        <v>91764</v>
      </c>
      <c r="B505" t="s">
        <v>268</v>
      </c>
      <c r="C505" t="s">
        <v>129</v>
      </c>
      <c r="D505" t="s">
        <v>310</v>
      </c>
      <c r="E505" t="s">
        <v>262</v>
      </c>
      <c r="F505" t="s">
        <v>27</v>
      </c>
      <c r="G505" t="s">
        <v>187</v>
      </c>
      <c r="H505" t="s">
        <v>951</v>
      </c>
      <c r="I505" t="s">
        <v>950</v>
      </c>
      <c r="J505" t="s">
        <v>91</v>
      </c>
      <c r="K505" t="s">
        <v>41</v>
      </c>
      <c r="L505" t="s">
        <v>240</v>
      </c>
      <c r="M505" t="s">
        <v>185</v>
      </c>
      <c r="N505" t="s">
        <v>31</v>
      </c>
      <c r="O505" t="s">
        <v>31</v>
      </c>
      <c r="R505" t="s">
        <v>235</v>
      </c>
      <c r="T505" t="s">
        <v>67</v>
      </c>
      <c r="U505" t="s">
        <v>29</v>
      </c>
      <c r="V505" t="s">
        <v>235</v>
      </c>
      <c r="W505" t="s">
        <v>31</v>
      </c>
      <c r="Y505" s="1">
        <v>42677.218807870369</v>
      </c>
      <c r="Z505" s="1">
        <v>42780.365046296298</v>
      </c>
    </row>
    <row r="506" spans="1:27" x14ac:dyDescent="0.3">
      <c r="A506">
        <v>92414</v>
      </c>
      <c r="B506" t="s">
        <v>292</v>
      </c>
      <c r="C506" t="s">
        <v>129</v>
      </c>
      <c r="D506" t="s">
        <v>397</v>
      </c>
      <c r="E506" t="s">
        <v>24</v>
      </c>
      <c r="F506" t="s">
        <v>27</v>
      </c>
      <c r="G506" t="s">
        <v>187</v>
      </c>
      <c r="H506" t="s">
        <v>396</v>
      </c>
      <c r="I506" t="s">
        <v>915</v>
      </c>
      <c r="J506" t="s">
        <v>91</v>
      </c>
      <c r="K506" t="s">
        <v>41</v>
      </c>
      <c r="L506" t="s">
        <v>32</v>
      </c>
      <c r="M506" t="s">
        <v>369</v>
      </c>
      <c r="N506" t="s">
        <v>31</v>
      </c>
      <c r="O506" t="s">
        <v>392</v>
      </c>
      <c r="Q506" t="s">
        <v>395</v>
      </c>
      <c r="R506" t="s">
        <v>235</v>
      </c>
      <c r="T506" t="s">
        <v>43</v>
      </c>
      <c r="U506" t="s">
        <v>37</v>
      </c>
      <c r="V506" t="s">
        <v>26</v>
      </c>
      <c r="W506" t="s">
        <v>31</v>
      </c>
      <c r="Y506" s="1">
        <v>42690.59238425926</v>
      </c>
      <c r="Z506" s="1">
        <v>42716.530844907407</v>
      </c>
      <c r="AA506" t="s">
        <v>394</v>
      </c>
    </row>
    <row r="507" spans="1:27" x14ac:dyDescent="0.3">
      <c r="A507">
        <v>92960</v>
      </c>
      <c r="B507" t="s">
        <v>268</v>
      </c>
      <c r="C507" t="s">
        <v>129</v>
      </c>
      <c r="D507" t="s">
        <v>218</v>
      </c>
      <c r="E507" t="s">
        <v>24</v>
      </c>
      <c r="F507" t="s">
        <v>27</v>
      </c>
      <c r="G507" t="s">
        <v>187</v>
      </c>
      <c r="H507" t="s">
        <v>393</v>
      </c>
      <c r="J507" t="s">
        <v>325</v>
      </c>
      <c r="K507" t="s">
        <v>41</v>
      </c>
      <c r="L507" t="s">
        <v>32</v>
      </c>
      <c r="M507" t="s">
        <v>369</v>
      </c>
      <c r="N507" t="s">
        <v>31</v>
      </c>
      <c r="O507" t="s">
        <v>390</v>
      </c>
      <c r="R507" t="s">
        <v>235</v>
      </c>
      <c r="T507" t="s">
        <v>55</v>
      </c>
      <c r="U507" t="s">
        <v>45</v>
      </c>
      <c r="V507" t="s">
        <v>26</v>
      </c>
      <c r="W507" t="s">
        <v>31</v>
      </c>
      <c r="Y507" s="1">
        <v>42702.252488425926</v>
      </c>
      <c r="Z507" s="1">
        <v>42726.308194444442</v>
      </c>
    </row>
    <row r="508" spans="1:27" x14ac:dyDescent="0.3">
      <c r="A508">
        <v>92968</v>
      </c>
      <c r="B508" t="s">
        <v>299</v>
      </c>
      <c r="C508" t="s">
        <v>129</v>
      </c>
      <c r="D508" t="s">
        <v>218</v>
      </c>
      <c r="E508" t="s">
        <v>24</v>
      </c>
      <c r="F508" t="s">
        <v>27</v>
      </c>
      <c r="G508" t="s">
        <v>153</v>
      </c>
      <c r="H508" t="s">
        <v>391</v>
      </c>
      <c r="I508" t="s">
        <v>299</v>
      </c>
      <c r="J508" t="s">
        <v>91</v>
      </c>
      <c r="K508" t="s">
        <v>41</v>
      </c>
      <c r="L508" t="s">
        <v>240</v>
      </c>
      <c r="M508" t="s">
        <v>365</v>
      </c>
      <c r="N508" t="s">
        <v>31</v>
      </c>
      <c r="O508" t="s">
        <v>392</v>
      </c>
      <c r="P508">
        <v>12464</v>
      </c>
      <c r="R508" t="s">
        <v>235</v>
      </c>
      <c r="T508" t="s">
        <v>55</v>
      </c>
      <c r="U508" t="s">
        <v>37</v>
      </c>
      <c r="V508" t="s">
        <v>306</v>
      </c>
      <c r="W508" t="s">
        <v>31</v>
      </c>
      <c r="Y508" s="1">
        <v>42702.400451388887</v>
      </c>
      <c r="Z508" s="1">
        <v>42767.704814814817</v>
      </c>
    </row>
    <row r="509" spans="1:27" x14ac:dyDescent="0.3">
      <c r="A509">
        <v>93128</v>
      </c>
      <c r="B509" t="s">
        <v>326</v>
      </c>
      <c r="C509" t="s">
        <v>129</v>
      </c>
      <c r="D509" t="s">
        <v>327</v>
      </c>
      <c r="E509" t="s">
        <v>24</v>
      </c>
      <c r="F509" t="s">
        <v>27</v>
      </c>
      <c r="G509" t="s">
        <v>153</v>
      </c>
      <c r="H509" t="s">
        <v>389</v>
      </c>
      <c r="I509" t="s">
        <v>914</v>
      </c>
      <c r="J509" t="s">
        <v>91</v>
      </c>
      <c r="K509" t="s">
        <v>41</v>
      </c>
      <c r="L509" t="s">
        <v>32</v>
      </c>
      <c r="M509" t="s">
        <v>369</v>
      </c>
      <c r="N509" t="s">
        <v>31</v>
      </c>
      <c r="O509" t="s">
        <v>390</v>
      </c>
      <c r="P509">
        <v>12514</v>
      </c>
      <c r="R509" t="s">
        <v>235</v>
      </c>
      <c r="T509" t="s">
        <v>55</v>
      </c>
      <c r="U509" t="s">
        <v>37</v>
      </c>
      <c r="V509" t="s">
        <v>103</v>
      </c>
      <c r="W509" t="s">
        <v>31</v>
      </c>
      <c r="Y509" s="1">
        <v>42704.660393518519</v>
      </c>
      <c r="Z509" s="1">
        <v>42738.033877314818</v>
      </c>
    </row>
    <row r="510" spans="1:27" x14ac:dyDescent="0.3">
      <c r="A510">
        <v>94020</v>
      </c>
      <c r="B510" t="s">
        <v>268</v>
      </c>
      <c r="C510" t="s">
        <v>129</v>
      </c>
      <c r="D510" t="s">
        <v>218</v>
      </c>
      <c r="E510" t="s">
        <v>24</v>
      </c>
      <c r="F510" t="s">
        <v>387</v>
      </c>
      <c r="G510" t="s">
        <v>187</v>
      </c>
      <c r="H510" t="s">
        <v>386</v>
      </c>
      <c r="I510" t="s">
        <v>913</v>
      </c>
      <c r="J510" t="s">
        <v>268</v>
      </c>
      <c r="K510" t="s">
        <v>41</v>
      </c>
      <c r="L510" t="s">
        <v>32</v>
      </c>
      <c r="M510" t="s">
        <v>365</v>
      </c>
      <c r="N510" t="s">
        <v>31</v>
      </c>
      <c r="O510" t="s">
        <v>388</v>
      </c>
      <c r="R510" t="s">
        <v>235</v>
      </c>
      <c r="T510" t="s">
        <v>43</v>
      </c>
      <c r="U510" t="s">
        <v>29</v>
      </c>
      <c r="V510" t="s">
        <v>26</v>
      </c>
      <c r="W510" t="s">
        <v>31</v>
      </c>
      <c r="Y510" s="1">
        <v>42730.001458333332</v>
      </c>
      <c r="Z510" s="1">
        <v>42769.239849537036</v>
      </c>
    </row>
    <row r="511" spans="1:27" x14ac:dyDescent="0.3">
      <c r="A511">
        <v>94478</v>
      </c>
      <c r="B511" t="s">
        <v>385</v>
      </c>
      <c r="C511" t="s">
        <v>129</v>
      </c>
      <c r="D511" t="s">
        <v>374</v>
      </c>
      <c r="E511" t="s">
        <v>24</v>
      </c>
      <c r="F511" t="s">
        <v>27</v>
      </c>
      <c r="G511" t="s">
        <v>49</v>
      </c>
      <c r="H511" t="s">
        <v>384</v>
      </c>
      <c r="I511" t="s">
        <v>296</v>
      </c>
      <c r="J511" t="s">
        <v>91</v>
      </c>
      <c r="K511" t="s">
        <v>41</v>
      </c>
      <c r="L511" t="s">
        <v>240</v>
      </c>
      <c r="N511" t="s">
        <v>31</v>
      </c>
      <c r="O511" t="s">
        <v>383</v>
      </c>
      <c r="R511" t="s">
        <v>235</v>
      </c>
      <c r="T511" t="s">
        <v>55</v>
      </c>
      <c r="U511" t="s">
        <v>60</v>
      </c>
      <c r="V511" t="s">
        <v>235</v>
      </c>
      <c r="W511" t="s">
        <v>31</v>
      </c>
      <c r="Y511" s="1">
        <v>42746.384409722225</v>
      </c>
      <c r="Z511" s="1">
        <v>42759.743043981478</v>
      </c>
    </row>
    <row r="512" spans="1:27" x14ac:dyDescent="0.3">
      <c r="A512">
        <v>94527</v>
      </c>
      <c r="B512" t="s">
        <v>86</v>
      </c>
      <c r="C512" t="s">
        <v>129</v>
      </c>
      <c r="D512" t="s">
        <v>374</v>
      </c>
      <c r="E512" t="s">
        <v>24</v>
      </c>
      <c r="F512" t="s">
        <v>27</v>
      </c>
      <c r="G512" t="s">
        <v>49</v>
      </c>
      <c r="H512" t="s">
        <v>382</v>
      </c>
      <c r="I512" t="s">
        <v>86</v>
      </c>
      <c r="J512" t="s">
        <v>337</v>
      </c>
      <c r="K512" t="s">
        <v>41</v>
      </c>
      <c r="L512" t="s">
        <v>240</v>
      </c>
      <c r="M512" t="s">
        <v>44</v>
      </c>
      <c r="N512" t="s">
        <v>31</v>
      </c>
      <c r="O512" t="s">
        <v>383</v>
      </c>
      <c r="R512" t="s">
        <v>235</v>
      </c>
      <c r="T512" t="s">
        <v>55</v>
      </c>
      <c r="U512" t="s">
        <v>45</v>
      </c>
      <c r="V512" t="s">
        <v>235</v>
      </c>
      <c r="W512" t="s">
        <v>31</v>
      </c>
      <c r="Y512" s="1">
        <v>42747.184155092589</v>
      </c>
      <c r="Z512" s="1">
        <v>42759.744293981479</v>
      </c>
    </row>
    <row r="513" spans="1:26" x14ac:dyDescent="0.3">
      <c r="A513">
        <v>94617</v>
      </c>
      <c r="B513" t="s">
        <v>183</v>
      </c>
      <c r="C513" t="s">
        <v>129</v>
      </c>
      <c r="D513" t="s">
        <v>374</v>
      </c>
      <c r="E513" t="s">
        <v>149</v>
      </c>
      <c r="F513" t="s">
        <v>387</v>
      </c>
      <c r="G513" t="s">
        <v>49</v>
      </c>
      <c r="H513" t="s">
        <v>949</v>
      </c>
      <c r="J513" t="s">
        <v>328</v>
      </c>
      <c r="K513" t="s">
        <v>41</v>
      </c>
      <c r="L513" t="s">
        <v>240</v>
      </c>
      <c r="N513" t="s">
        <v>31</v>
      </c>
      <c r="O513" t="s">
        <v>31</v>
      </c>
      <c r="R513" t="s">
        <v>235</v>
      </c>
      <c r="T513" t="s">
        <v>55</v>
      </c>
      <c r="U513" t="s">
        <v>45</v>
      </c>
      <c r="V513" t="s">
        <v>235</v>
      </c>
      <c r="W513" t="s">
        <v>31</v>
      </c>
      <c r="Y513" s="1">
        <v>42751.192395833335</v>
      </c>
      <c r="Z513" s="1">
        <v>42779.918599537035</v>
      </c>
    </row>
    <row r="514" spans="1:26" x14ac:dyDescent="0.3">
      <c r="A514">
        <v>94910</v>
      </c>
      <c r="B514" t="s">
        <v>296</v>
      </c>
      <c r="C514" t="s">
        <v>129</v>
      </c>
      <c r="D514" t="s">
        <v>374</v>
      </c>
      <c r="E514" t="s">
        <v>24</v>
      </c>
      <c r="F514" t="s">
        <v>27</v>
      </c>
      <c r="G514" t="s">
        <v>49</v>
      </c>
      <c r="H514" t="s">
        <v>380</v>
      </c>
      <c r="I514" t="s">
        <v>328</v>
      </c>
      <c r="J514" t="s">
        <v>183</v>
      </c>
      <c r="K514" t="s">
        <v>41</v>
      </c>
      <c r="L514" t="s">
        <v>240</v>
      </c>
      <c r="M514" t="s">
        <v>44</v>
      </c>
      <c r="N514" t="s">
        <v>31</v>
      </c>
      <c r="O514" t="s">
        <v>381</v>
      </c>
      <c r="R514" t="s">
        <v>235</v>
      </c>
      <c r="T514" t="s">
        <v>55</v>
      </c>
      <c r="U514" t="s">
        <v>45</v>
      </c>
      <c r="V514" t="s">
        <v>235</v>
      </c>
      <c r="W514" t="s">
        <v>31</v>
      </c>
      <c r="X514" t="s">
        <v>378</v>
      </c>
      <c r="Y514" s="1">
        <v>42758.410196759258</v>
      </c>
      <c r="Z514" s="1">
        <v>42767.448692129627</v>
      </c>
    </row>
    <row r="515" spans="1:26" x14ac:dyDescent="0.3">
      <c r="A515">
        <v>95078</v>
      </c>
      <c r="B515" t="s">
        <v>183</v>
      </c>
      <c r="C515" t="s">
        <v>129</v>
      </c>
      <c r="D515" t="s">
        <v>374</v>
      </c>
      <c r="E515" t="s">
        <v>24</v>
      </c>
      <c r="F515" t="s">
        <v>27</v>
      </c>
      <c r="G515" t="s">
        <v>49</v>
      </c>
      <c r="H515" t="s">
        <v>379</v>
      </c>
      <c r="J515" t="s">
        <v>296</v>
      </c>
      <c r="K515" t="s">
        <v>41</v>
      </c>
      <c r="L515" t="s">
        <v>240</v>
      </c>
      <c r="M515" t="s">
        <v>44</v>
      </c>
      <c r="N515" t="s">
        <v>31</v>
      </c>
      <c r="O515" t="s">
        <v>31</v>
      </c>
      <c r="R515" t="s">
        <v>235</v>
      </c>
      <c r="T515" t="s">
        <v>55</v>
      </c>
      <c r="U515" t="s">
        <v>45</v>
      </c>
      <c r="V515" t="s">
        <v>235</v>
      </c>
      <c r="W515" t="s">
        <v>31</v>
      </c>
      <c r="X515" t="s">
        <v>378</v>
      </c>
      <c r="Y515" s="1">
        <v>42761.723229166666</v>
      </c>
      <c r="Z515" s="1">
        <v>42762.487708333334</v>
      </c>
    </row>
    <row r="516" spans="1:26" x14ac:dyDescent="0.3">
      <c r="A516">
        <v>95140</v>
      </c>
      <c r="B516" t="s">
        <v>337</v>
      </c>
      <c r="C516" t="s">
        <v>129</v>
      </c>
      <c r="D516" t="s">
        <v>374</v>
      </c>
      <c r="E516" t="s">
        <v>24</v>
      </c>
      <c r="F516" t="s">
        <v>27</v>
      </c>
      <c r="G516" t="s">
        <v>25</v>
      </c>
      <c r="H516" t="s">
        <v>377</v>
      </c>
      <c r="I516" t="s">
        <v>342</v>
      </c>
      <c r="J516" t="s">
        <v>91</v>
      </c>
      <c r="K516" t="s">
        <v>41</v>
      </c>
      <c r="L516" t="s">
        <v>28</v>
      </c>
      <c r="M516" t="s">
        <v>44</v>
      </c>
      <c r="N516" t="s">
        <v>31</v>
      </c>
      <c r="O516" t="s">
        <v>31</v>
      </c>
      <c r="R516" t="s">
        <v>235</v>
      </c>
      <c r="T516" t="s">
        <v>55</v>
      </c>
      <c r="U516" t="s">
        <v>37</v>
      </c>
      <c r="V516" t="s">
        <v>235</v>
      </c>
      <c r="W516" t="s">
        <v>31</v>
      </c>
      <c r="Y516" s="1">
        <v>42762.4215625</v>
      </c>
      <c r="Z516" s="1">
        <v>42762.497974537036</v>
      </c>
    </row>
    <row r="517" spans="1:26" x14ac:dyDescent="0.3">
      <c r="A517">
        <v>95338</v>
      </c>
      <c r="B517" t="s">
        <v>217</v>
      </c>
      <c r="C517" t="s">
        <v>129</v>
      </c>
      <c r="D517" t="s">
        <v>310</v>
      </c>
      <c r="E517" t="s">
        <v>24</v>
      </c>
      <c r="F517" t="s">
        <v>27</v>
      </c>
      <c r="G517" t="s">
        <v>49</v>
      </c>
      <c r="H517" t="s">
        <v>376</v>
      </c>
      <c r="I517" t="s">
        <v>328</v>
      </c>
      <c r="J517" t="s">
        <v>91</v>
      </c>
      <c r="K517" t="s">
        <v>41</v>
      </c>
      <c r="L517" t="s">
        <v>240</v>
      </c>
      <c r="M517" t="s">
        <v>185</v>
      </c>
      <c r="N517" t="s">
        <v>31</v>
      </c>
      <c r="O517" t="s">
        <v>31</v>
      </c>
      <c r="R517" t="s">
        <v>235</v>
      </c>
      <c r="T517" t="s">
        <v>55</v>
      </c>
      <c r="U517" t="s">
        <v>45</v>
      </c>
      <c r="V517" t="s">
        <v>235</v>
      </c>
      <c r="W517" t="s">
        <v>31</v>
      </c>
      <c r="Y517" s="1">
        <v>42767.689849537041</v>
      </c>
      <c r="Z517" s="1">
        <v>42781.114953703705</v>
      </c>
    </row>
    <row r="518" spans="1:26" x14ac:dyDescent="0.3">
      <c r="A518">
        <v>95742</v>
      </c>
      <c r="B518" t="s">
        <v>128</v>
      </c>
      <c r="C518" t="s">
        <v>129</v>
      </c>
      <c r="D518" t="s">
        <v>131</v>
      </c>
      <c r="E518" t="s">
        <v>24</v>
      </c>
      <c r="F518" t="s">
        <v>27</v>
      </c>
      <c r="G518" t="s">
        <v>25</v>
      </c>
      <c r="H518" t="s">
        <v>375</v>
      </c>
      <c r="I518" t="s">
        <v>784</v>
      </c>
      <c r="J518" t="s">
        <v>91</v>
      </c>
      <c r="K518" t="s">
        <v>41</v>
      </c>
      <c r="L518" t="s">
        <v>240</v>
      </c>
      <c r="M518" t="s">
        <v>185</v>
      </c>
      <c r="N518" t="s">
        <v>31</v>
      </c>
      <c r="O518" t="s">
        <v>31</v>
      </c>
      <c r="R518" t="s">
        <v>235</v>
      </c>
      <c r="T518" t="s">
        <v>67</v>
      </c>
      <c r="U518" t="s">
        <v>37</v>
      </c>
      <c r="V518" t="s">
        <v>235</v>
      </c>
      <c r="W518" t="s">
        <v>31</v>
      </c>
      <c r="Y518" s="1">
        <v>42776.650763888887</v>
      </c>
      <c r="Z518" s="1">
        <v>42777.175069444442</v>
      </c>
    </row>
    <row r="519" spans="1:26" x14ac:dyDescent="0.3">
      <c r="A519">
        <v>95743</v>
      </c>
      <c r="B519" t="s">
        <v>296</v>
      </c>
      <c r="C519" t="s">
        <v>129</v>
      </c>
      <c r="D519" t="s">
        <v>374</v>
      </c>
      <c r="E519" t="s">
        <v>24</v>
      </c>
      <c r="F519" t="s">
        <v>27</v>
      </c>
      <c r="G519" t="s">
        <v>187</v>
      </c>
      <c r="H519" t="s">
        <v>372</v>
      </c>
      <c r="I519" t="s">
        <v>349</v>
      </c>
      <c r="J519" t="s">
        <v>91</v>
      </c>
      <c r="K519" t="s">
        <v>41</v>
      </c>
      <c r="L519" t="s">
        <v>240</v>
      </c>
      <c r="M519" t="s">
        <v>185</v>
      </c>
      <c r="N519" t="s">
        <v>31</v>
      </c>
      <c r="O519" t="s">
        <v>373</v>
      </c>
      <c r="R519" t="s">
        <v>235</v>
      </c>
      <c r="T519" t="s">
        <v>67</v>
      </c>
      <c r="U519" t="s">
        <v>45</v>
      </c>
      <c r="V519" t="s">
        <v>235</v>
      </c>
      <c r="W519" t="s">
        <v>361</v>
      </c>
      <c r="Y519" s="1">
        <v>42776.651666666665</v>
      </c>
      <c r="Z519" s="1">
        <v>42781.410891203705</v>
      </c>
    </row>
    <row r="520" spans="1:26" x14ac:dyDescent="0.3">
      <c r="A520">
        <v>77130</v>
      </c>
      <c r="B520" t="s">
        <v>105</v>
      </c>
      <c r="C520" t="s">
        <v>106</v>
      </c>
      <c r="D520" t="s">
        <v>252</v>
      </c>
      <c r="E520" t="s">
        <v>24</v>
      </c>
      <c r="F520" t="s">
        <v>27</v>
      </c>
      <c r="G520" t="s">
        <v>187</v>
      </c>
      <c r="H520" t="s">
        <v>371</v>
      </c>
      <c r="I520" t="s">
        <v>140</v>
      </c>
      <c r="J520" t="s">
        <v>259</v>
      </c>
      <c r="K520" t="s">
        <v>41</v>
      </c>
      <c r="L520" t="s">
        <v>32</v>
      </c>
      <c r="N520" t="s">
        <v>31</v>
      </c>
      <c r="O520" t="s">
        <v>31</v>
      </c>
      <c r="R520" t="s">
        <v>235</v>
      </c>
      <c r="T520" t="s">
        <v>43</v>
      </c>
      <c r="U520" t="s">
        <v>37</v>
      </c>
      <c r="V520" t="s">
        <v>26</v>
      </c>
      <c r="W520" t="s">
        <v>31</v>
      </c>
      <c r="Y520" s="1">
        <v>42416.195289351854</v>
      </c>
      <c r="Z520" s="1">
        <v>42446.012118055558</v>
      </c>
    </row>
    <row r="521" spans="1:26" x14ac:dyDescent="0.3">
      <c r="A521">
        <v>91708</v>
      </c>
      <c r="B521" t="s">
        <v>370</v>
      </c>
      <c r="C521" t="s">
        <v>106</v>
      </c>
      <c r="D521" t="s">
        <v>252</v>
      </c>
      <c r="E521" t="s">
        <v>24</v>
      </c>
      <c r="F521" t="s">
        <v>27</v>
      </c>
      <c r="G521" t="s">
        <v>187</v>
      </c>
      <c r="H521" t="s">
        <v>367</v>
      </c>
      <c r="I521" t="s">
        <v>349</v>
      </c>
      <c r="J521" t="s">
        <v>260</v>
      </c>
      <c r="K521" t="s">
        <v>41</v>
      </c>
      <c r="L521" t="s">
        <v>32</v>
      </c>
      <c r="M521" t="s">
        <v>369</v>
      </c>
      <c r="N521" t="s">
        <v>31</v>
      </c>
      <c r="O521" t="s">
        <v>368</v>
      </c>
      <c r="Q521" t="s">
        <v>366</v>
      </c>
      <c r="R521" t="s">
        <v>235</v>
      </c>
      <c r="T521" t="s">
        <v>55</v>
      </c>
      <c r="U521" t="s">
        <v>37</v>
      </c>
      <c r="V521" t="s">
        <v>26</v>
      </c>
      <c r="W521" t="s">
        <v>31</v>
      </c>
      <c r="Y521" s="1">
        <v>42676.292361111111</v>
      </c>
      <c r="Z521" s="1">
        <v>42688.943564814814</v>
      </c>
    </row>
    <row r="522" spans="1:26" x14ac:dyDescent="0.3">
      <c r="A522">
        <v>94408</v>
      </c>
      <c r="B522" t="s">
        <v>139</v>
      </c>
      <c r="C522" t="s">
        <v>106</v>
      </c>
      <c r="D522" t="s">
        <v>141</v>
      </c>
      <c r="E522" t="s">
        <v>24</v>
      </c>
      <c r="F522" t="s">
        <v>27</v>
      </c>
      <c r="G522" t="s">
        <v>187</v>
      </c>
      <c r="H522" t="s">
        <v>363</v>
      </c>
      <c r="I522" t="s">
        <v>349</v>
      </c>
      <c r="J522" t="s">
        <v>91</v>
      </c>
      <c r="K522" t="s">
        <v>41</v>
      </c>
      <c r="L522" t="s">
        <v>240</v>
      </c>
      <c r="M522" t="s">
        <v>365</v>
      </c>
      <c r="N522" t="s">
        <v>31</v>
      </c>
      <c r="O522" t="s">
        <v>364</v>
      </c>
      <c r="Q522" t="s">
        <v>362</v>
      </c>
      <c r="R522" t="s">
        <v>235</v>
      </c>
      <c r="T522" t="s">
        <v>67</v>
      </c>
      <c r="U522" t="s">
        <v>29</v>
      </c>
      <c r="V522" t="s">
        <v>26</v>
      </c>
      <c r="W522" t="s">
        <v>361</v>
      </c>
      <c r="Y522" s="1">
        <v>42745.494849537034</v>
      </c>
      <c r="Z522" s="1">
        <v>42774.542824074073</v>
      </c>
    </row>
    <row r="523" spans="1:26" x14ac:dyDescent="0.3">
      <c r="A523">
        <v>95214</v>
      </c>
      <c r="B523" t="s">
        <v>139</v>
      </c>
      <c r="C523" t="s">
        <v>106</v>
      </c>
      <c r="D523" t="s">
        <v>252</v>
      </c>
      <c r="E523" t="s">
        <v>303</v>
      </c>
      <c r="F523" t="s">
        <v>27</v>
      </c>
      <c r="G523" t="s">
        <v>117</v>
      </c>
      <c r="H523" t="s">
        <v>948</v>
      </c>
      <c r="I523" t="s">
        <v>260</v>
      </c>
      <c r="J523" t="s">
        <v>260</v>
      </c>
      <c r="K523" t="s">
        <v>41</v>
      </c>
      <c r="L523" t="s">
        <v>240</v>
      </c>
      <c r="M523" t="s">
        <v>365</v>
      </c>
      <c r="N523" t="s">
        <v>31</v>
      </c>
      <c r="O523" t="s">
        <v>364</v>
      </c>
      <c r="R523" t="s">
        <v>235</v>
      </c>
      <c r="T523" t="s">
        <v>55</v>
      </c>
      <c r="U523" t="s">
        <v>37</v>
      </c>
      <c r="V523" t="s">
        <v>26</v>
      </c>
      <c r="W523" t="s">
        <v>31</v>
      </c>
      <c r="Y523" s="1">
        <v>42765.943553240744</v>
      </c>
      <c r="Z523" s="1">
        <v>42767.236608796295</v>
      </c>
    </row>
    <row r="524" spans="1:26" x14ac:dyDescent="0.3">
      <c r="A524">
        <v>84134</v>
      </c>
      <c r="B524" t="s">
        <v>137</v>
      </c>
      <c r="C524" t="s">
        <v>95</v>
      </c>
      <c r="D524" t="s">
        <v>168</v>
      </c>
      <c r="E524" t="s">
        <v>24</v>
      </c>
      <c r="F524" t="s">
        <v>27</v>
      </c>
      <c r="G524" t="s">
        <v>275</v>
      </c>
      <c r="H524" t="s">
        <v>360</v>
      </c>
      <c r="I524" t="s">
        <v>302</v>
      </c>
      <c r="J524" t="s">
        <v>102</v>
      </c>
      <c r="K524" t="s">
        <v>60</v>
      </c>
      <c r="L524" t="s">
        <v>32</v>
      </c>
      <c r="N524" t="s">
        <v>31</v>
      </c>
      <c r="O524" t="s">
        <v>31</v>
      </c>
      <c r="R524" t="s">
        <v>235</v>
      </c>
      <c r="T524" t="s">
        <v>67</v>
      </c>
      <c r="U524" t="s">
        <v>60</v>
      </c>
      <c r="V524" t="s">
        <v>26</v>
      </c>
      <c r="W524" t="s">
        <v>31</v>
      </c>
      <c r="Y524" s="1">
        <v>42527.53943287037</v>
      </c>
      <c r="Z524" s="1">
        <v>42527.566770833335</v>
      </c>
    </row>
    <row r="525" spans="1:26" x14ac:dyDescent="0.3">
      <c r="A525">
        <v>80074</v>
      </c>
      <c r="B525" t="s">
        <v>137</v>
      </c>
      <c r="C525" t="s">
        <v>95</v>
      </c>
      <c r="D525" t="s">
        <v>138</v>
      </c>
      <c r="E525" t="s">
        <v>24</v>
      </c>
      <c r="F525" t="s">
        <v>27</v>
      </c>
      <c r="G525" t="s">
        <v>153</v>
      </c>
      <c r="H525" t="s">
        <v>359</v>
      </c>
      <c r="J525" t="s">
        <v>102</v>
      </c>
      <c r="K525" t="s">
        <v>41</v>
      </c>
      <c r="L525" t="s">
        <v>32</v>
      </c>
      <c r="N525" t="s">
        <v>31</v>
      </c>
      <c r="O525" t="s">
        <v>31</v>
      </c>
      <c r="P525">
        <v>10688</v>
      </c>
      <c r="Q525" t="s">
        <v>358</v>
      </c>
      <c r="R525" t="s">
        <v>235</v>
      </c>
      <c r="T525" t="s">
        <v>55</v>
      </c>
      <c r="U525" t="s">
        <v>37</v>
      </c>
      <c r="V525" t="s">
        <v>103</v>
      </c>
      <c r="W525" t="s">
        <v>31</v>
      </c>
      <c r="Y525" s="1">
        <v>42461.59646990741</v>
      </c>
      <c r="Z525" s="1">
        <v>42587.520879629628</v>
      </c>
    </row>
    <row r="526" spans="1:26" x14ac:dyDescent="0.3">
      <c r="A526">
        <v>80903</v>
      </c>
      <c r="B526" t="s">
        <v>137</v>
      </c>
      <c r="C526" t="s">
        <v>95</v>
      </c>
      <c r="D526" t="s">
        <v>138</v>
      </c>
      <c r="E526" t="s">
        <v>24</v>
      </c>
      <c r="F526" t="s">
        <v>27</v>
      </c>
      <c r="G526" t="s">
        <v>187</v>
      </c>
      <c r="H526" t="s">
        <v>357</v>
      </c>
      <c r="J526" t="s">
        <v>102</v>
      </c>
      <c r="K526" t="s">
        <v>41</v>
      </c>
      <c r="L526" t="s">
        <v>32</v>
      </c>
      <c r="N526" t="s">
        <v>31</v>
      </c>
      <c r="O526" t="s">
        <v>31</v>
      </c>
      <c r="R526" t="s">
        <v>235</v>
      </c>
      <c r="T526" t="s">
        <v>55</v>
      </c>
      <c r="U526" t="s">
        <v>37</v>
      </c>
      <c r="V526" t="s">
        <v>26</v>
      </c>
      <c r="W526" t="s">
        <v>31</v>
      </c>
      <c r="Y526" s="1">
        <v>42474.603842592594</v>
      </c>
      <c r="Z526" s="1">
        <v>42528.636134259257</v>
      </c>
    </row>
    <row r="527" spans="1:26" x14ac:dyDescent="0.3">
      <c r="A527">
        <v>83976</v>
      </c>
      <c r="B527" t="s">
        <v>137</v>
      </c>
      <c r="C527" t="s">
        <v>95</v>
      </c>
      <c r="D527" t="s">
        <v>138</v>
      </c>
      <c r="E527" t="s">
        <v>24</v>
      </c>
      <c r="F527" t="s">
        <v>27</v>
      </c>
      <c r="G527" t="s">
        <v>58</v>
      </c>
      <c r="H527" t="s">
        <v>356</v>
      </c>
      <c r="I527" t="s">
        <v>102</v>
      </c>
      <c r="J527" t="s">
        <v>102</v>
      </c>
      <c r="K527" t="s">
        <v>41</v>
      </c>
      <c r="L527" t="s">
        <v>32</v>
      </c>
      <c r="N527" t="s">
        <v>31</v>
      </c>
      <c r="O527" t="s">
        <v>31</v>
      </c>
      <c r="P527">
        <v>11160</v>
      </c>
      <c r="R527" t="s">
        <v>235</v>
      </c>
      <c r="T527" t="s">
        <v>55</v>
      </c>
      <c r="U527" t="s">
        <v>45</v>
      </c>
      <c r="V527" t="s">
        <v>26</v>
      </c>
      <c r="W527" t="s">
        <v>31</v>
      </c>
      <c r="Y527" s="1">
        <v>42523.562222222223</v>
      </c>
      <c r="Z527" s="1">
        <v>42541.602685185186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6"/>
  <sheetViews>
    <sheetView zoomScale="76" zoomScaleNormal="76" workbookViewId="0">
      <selection activeCell="F31" sqref="F31"/>
    </sheetView>
  </sheetViews>
  <sheetFormatPr defaultRowHeight="14.4" x14ac:dyDescent="0.3"/>
  <cols>
    <col min="1" max="1" width="22.5546875" customWidth="1"/>
    <col min="2" max="2" width="58.6640625" bestFit="1" customWidth="1"/>
  </cols>
  <sheetData>
    <row r="1" spans="1:3" x14ac:dyDescent="0.3">
      <c r="A1" t="s">
        <v>1357</v>
      </c>
    </row>
    <row r="2" spans="1:3" x14ac:dyDescent="0.3">
      <c r="A2" t="s">
        <v>1358</v>
      </c>
    </row>
    <row r="4" spans="1:3" x14ac:dyDescent="0.3">
      <c r="A4" t="s">
        <v>1403</v>
      </c>
      <c r="B4" t="s">
        <v>1404</v>
      </c>
    </row>
    <row r="6" spans="1:3" x14ac:dyDescent="0.3">
      <c r="A6" t="s">
        <v>1510</v>
      </c>
    </row>
    <row r="7" spans="1:3" x14ac:dyDescent="0.3">
      <c r="A7" t="s">
        <v>1511</v>
      </c>
    </row>
    <row r="9" spans="1:3" x14ac:dyDescent="0.3">
      <c r="A9" t="s">
        <v>1526</v>
      </c>
      <c r="B9" t="s">
        <v>1527</v>
      </c>
    </row>
    <row r="10" spans="1:3" x14ac:dyDescent="0.3">
      <c r="A10" t="s">
        <v>1528</v>
      </c>
      <c r="B10" t="s">
        <v>1529</v>
      </c>
    </row>
    <row r="12" spans="1:3" x14ac:dyDescent="0.3">
      <c r="A12" t="s">
        <v>1778</v>
      </c>
      <c r="B12" s="2" t="s">
        <v>1779</v>
      </c>
    </row>
    <row r="16" spans="1:3" x14ac:dyDescent="0.3">
      <c r="C16" s="4" t="s">
        <v>1530</v>
      </c>
    </row>
  </sheetData>
  <sheetProtection algorithmName="SHA-512" hashValue="o+9+W19hIvV+t8QVGgfF+I2PsFYj331mQdBQFIjpJ27riGpN1cSOHq5csCwVESjhHuWu7+3rO11xtw9tOQpYaw==" saltValue="ve5++ZFvxy6aLp1pqsT6eg==" spinCount="100000" sheet="1" objects="1" scenarios="1"/>
  <hyperlinks>
    <hyperlink ref="B12" r:id="rId1"/>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11"/>
  <sheetViews>
    <sheetView workbookViewId="0">
      <selection sqref="A1:A11"/>
    </sheetView>
  </sheetViews>
  <sheetFormatPr defaultRowHeight="14.4" x14ac:dyDescent="0.3"/>
  <sheetData>
    <row r="1" spans="1:1" x14ac:dyDescent="0.3">
      <c r="A1" t="s">
        <v>908</v>
      </c>
    </row>
    <row r="2" spans="1:1" x14ac:dyDescent="0.3">
      <c r="A2" t="s">
        <v>772</v>
      </c>
    </row>
    <row r="3" spans="1:1" x14ac:dyDescent="0.3">
      <c r="A3" t="s">
        <v>146</v>
      </c>
    </row>
    <row r="4" spans="1:1" x14ac:dyDescent="0.3">
      <c r="A4" t="s">
        <v>320</v>
      </c>
    </row>
    <row r="5" spans="1:1" x14ac:dyDescent="0.3">
      <c r="A5" t="s">
        <v>124</v>
      </c>
    </row>
    <row r="6" spans="1:1" x14ac:dyDescent="0.3">
      <c r="A6" t="s">
        <v>246</v>
      </c>
    </row>
    <row r="7" spans="1:1" x14ac:dyDescent="0.3">
      <c r="A7" t="s">
        <v>333</v>
      </c>
    </row>
    <row r="8" spans="1:1" x14ac:dyDescent="0.3">
      <c r="A8" t="s">
        <v>810</v>
      </c>
    </row>
    <row r="9" spans="1:1" x14ac:dyDescent="0.3">
      <c r="A9" t="s">
        <v>784</v>
      </c>
    </row>
    <row r="10" spans="1:1" x14ac:dyDescent="0.3">
      <c r="A10" t="s">
        <v>1214</v>
      </c>
    </row>
    <row r="11" spans="1:1" x14ac:dyDescent="0.3">
      <c r="A11" t="s">
        <v>318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FixedWontFix</vt:lpstr>
      <vt:lpstr>!fix!wontFix</vt:lpstr>
      <vt:lpstr>Latest</vt:lpstr>
      <vt:lpstr>bugs-2017-06-16-5</vt:lpstr>
      <vt:lpstr>bugs-2017-06-16-4</vt:lpstr>
      <vt:lpstr>bugs-2017-06-16</vt:lpstr>
      <vt:lpstr>bugs-2017-06-13-1</vt:lpstr>
      <vt:lpstr>bugs-2017-06-12</vt:lpstr>
      <vt:lpstr>bugs-2017-06-01-2</vt:lpstr>
      <vt:lpstr>bugs-2017-05-30-1</vt:lpstr>
      <vt:lpstr>bugs-2017-05-25</vt:lpstr>
      <vt:lpstr>bugs-2017-05-23</vt:lpstr>
      <vt:lpstr>bugs-2017-05-22-3</vt:lpstr>
      <vt:lpstr>bugs-2017-05-18-3</vt:lpstr>
      <vt:lpstr>bugs-2017-05-16-4</vt:lpstr>
      <vt:lpstr>bugs-2017-05-12-3</vt:lpstr>
      <vt:lpstr>bugs-2017-05-11-3</vt:lpstr>
      <vt:lpstr>bugs-2017-05-10-3</vt:lpstr>
      <vt:lpstr>bugs-2017-05-09-1</vt:lpstr>
      <vt:lpstr>bugs-2017-05-05-6</vt:lpstr>
      <vt:lpstr>bugs-2017-05-04-3</vt:lpstr>
      <vt:lpstr>bugs-2017-05-02-2</vt:lpstr>
      <vt:lpstr>bugs-2017-05-01-3</vt:lpstr>
      <vt:lpstr>bugs-2017-04-28-6</vt:lpstr>
      <vt:lpstr>bugs-2017-04-27-7</vt:lpstr>
      <vt:lpstr>bugs-2017-04-25</vt:lpstr>
      <vt:lpstr>bugs-2017-04-20-2</vt:lpstr>
      <vt:lpstr>bugs-2017-04-18-1</vt:lpstr>
      <vt:lpstr>bugs-2017-04-17-12</vt:lpstr>
      <vt:lpstr>bugs-2017-04-13-1</vt:lpstr>
      <vt:lpstr>bugs-2017-04-12-2</vt:lpstr>
      <vt:lpstr>bugs-2017-04-10-3</vt:lpstr>
      <vt:lpstr>bugs-2017-04-07-4</vt:lpstr>
      <vt:lpstr>bugs-2017-04-07-3</vt:lpstr>
      <vt:lpstr>bugs-2017-04-06-1</vt:lpstr>
      <vt:lpstr>bugs-2017-04-04-2</vt:lpstr>
      <vt:lpstr>bugs-2017-03-31-5</vt:lpstr>
      <vt:lpstr>bugs-2017-03-28-3</vt:lpstr>
      <vt:lpstr>bugs-2017-03-22-3</vt:lpstr>
      <vt:lpstr>bugs-2017-03-21-3</vt:lpstr>
      <vt:lpstr>bugs-2017-03-14-4</vt:lpstr>
      <vt:lpstr>bugs-2017-03-13-1</vt:lpstr>
      <vt:lpstr>bugs-2017-03-10-9</vt:lpstr>
      <vt:lpstr>bugs-2017-03-10-4</vt:lpstr>
      <vt:lpstr>bugs-2017-03-08-5</vt:lpstr>
      <vt:lpstr>bugs-2017-02-21-2</vt:lpstr>
      <vt:lpstr>bugs-2017-02-16-4</vt:lpstr>
      <vt:lpstr>MacroData</vt:lpstr>
      <vt:lpstr>scratch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Roberts, Michael W (Fort Collins SWD NAS)</dc:creator>
  <cp:lastModifiedBy>Michael W. Roberts</cp:lastModifiedBy>
  <dcterms:created xsi:type="dcterms:W3CDTF">2017-01-27T19:44:10Z</dcterms:created>
  <dcterms:modified xsi:type="dcterms:W3CDTF">2017-06-16T20:59:21Z</dcterms:modified>
</cp:coreProperties>
</file>